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516"/>
  <workbookPr showInkAnnotation="0" autoCompressPictures="0"/>
  <bookViews>
    <workbookView xWindow="8080" yWindow="0" windowWidth="29040" windowHeight="15500" tabRatio="500" firstSheet="16" activeTab="22"/>
  </bookViews>
  <sheets>
    <sheet name="Supp Table 1" sheetId="73" r:id="rId1"/>
    <sheet name="Supp Table 2" sheetId="74" r:id="rId2"/>
    <sheet name="Supp Table 3" sheetId="75" r:id="rId3"/>
    <sheet name="Supp Table 4" sheetId="26" r:id="rId4"/>
    <sheet name="Supp Table 5" sheetId="3" r:id="rId5"/>
    <sheet name="Supp Table 6" sheetId="41" r:id="rId6"/>
    <sheet name="Supp Table 7" sheetId="50" r:id="rId7"/>
    <sheet name="Supp Table 8" sheetId="58" r:id="rId8"/>
    <sheet name="Supp Table 9" sheetId="32" r:id="rId9"/>
    <sheet name="Supp Table 10" sheetId="70" r:id="rId10"/>
    <sheet name="Supp Table 11" sheetId="62" r:id="rId11"/>
    <sheet name="Supp Table 12" sheetId="61" r:id="rId12"/>
    <sheet name="Supp Table 13" sheetId="65" r:id="rId13"/>
    <sheet name="Supp Table 14 " sheetId="64" r:id="rId14"/>
    <sheet name="Supp Table 15" sheetId="44" r:id="rId15"/>
    <sheet name="Supp Table 16 " sheetId="43" r:id="rId16"/>
    <sheet name="Supp Table 17" sheetId="55" r:id="rId17"/>
    <sheet name="Supp Table 18" sheetId="66" r:id="rId18"/>
    <sheet name="Supp Table 19" sheetId="69" r:id="rId19"/>
    <sheet name="Supp Table 20" sheetId="68" r:id="rId20"/>
    <sheet name="Supp Table 21" sheetId="67" r:id="rId21"/>
    <sheet name="Supplementary Data 18" sheetId="33" state="hidden" r:id="rId22"/>
    <sheet name="Supp Table 22" sheetId="72" r:id="rId23"/>
  </sheet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5" i="62" l="1"/>
  <c r="D45" i="62"/>
  <c r="E19" i="62"/>
  <c r="E45" i="62"/>
  <c r="F45" i="62"/>
  <c r="G45" i="62"/>
  <c r="B45" i="62"/>
  <c r="I32" i="74"/>
  <c r="I37" i="74"/>
  <c r="I38" i="74"/>
  <c r="I39" i="74"/>
  <c r="H32" i="74"/>
  <c r="H37" i="74"/>
  <c r="H38" i="74"/>
  <c r="H39" i="74"/>
  <c r="G32" i="74"/>
  <c r="G37" i="74"/>
  <c r="G38" i="74"/>
  <c r="G39" i="74"/>
  <c r="F32" i="74"/>
  <c r="F37" i="74"/>
  <c r="F38" i="74"/>
  <c r="F39" i="74"/>
  <c r="E32" i="74"/>
  <c r="E37" i="74"/>
  <c r="E38" i="74"/>
  <c r="E39" i="74"/>
  <c r="D32" i="74"/>
  <c r="D37" i="74"/>
  <c r="D38" i="74"/>
  <c r="D39" i="74"/>
  <c r="C32" i="74"/>
  <c r="C37" i="74"/>
  <c r="C38" i="74"/>
  <c r="C39" i="74"/>
  <c r="B32" i="74"/>
  <c r="B37" i="74"/>
  <c r="B38" i="74"/>
  <c r="B39" i="74"/>
  <c r="I19" i="74"/>
  <c r="I24" i="74"/>
  <c r="I25" i="74"/>
  <c r="I26" i="74"/>
  <c r="H19" i="74"/>
  <c r="H24" i="74"/>
  <c r="H25" i="74"/>
  <c r="H26" i="74"/>
  <c r="G19" i="74"/>
  <c r="G24" i="74"/>
  <c r="G25" i="74"/>
  <c r="G26" i="74"/>
  <c r="F19" i="74"/>
  <c r="F24" i="74"/>
  <c r="F25" i="74"/>
  <c r="F26" i="74"/>
  <c r="E19" i="74"/>
  <c r="E24" i="74"/>
  <c r="E25" i="74"/>
  <c r="E26" i="74"/>
  <c r="D19" i="74"/>
  <c r="D24" i="74"/>
  <c r="D25" i="74"/>
  <c r="D26" i="74"/>
  <c r="C19" i="74"/>
  <c r="C24" i="74"/>
  <c r="C25" i="74"/>
  <c r="C26" i="74"/>
  <c r="B19" i="74"/>
  <c r="B24" i="74"/>
  <c r="B25" i="74"/>
  <c r="B26" i="74"/>
  <c r="H6" i="74"/>
  <c r="H11" i="74"/>
  <c r="H12" i="74"/>
  <c r="H13" i="74"/>
  <c r="G6" i="74"/>
  <c r="G11" i="74"/>
  <c r="G12" i="74"/>
  <c r="G13" i="74"/>
  <c r="F6" i="74"/>
  <c r="F11" i="74"/>
  <c r="F12" i="74"/>
  <c r="F13" i="74"/>
  <c r="E6" i="74"/>
  <c r="E11" i="74"/>
  <c r="E12" i="74"/>
  <c r="E13" i="74"/>
  <c r="D6" i="74"/>
  <c r="D11" i="74"/>
  <c r="D12" i="74"/>
  <c r="D13" i="74"/>
  <c r="C6" i="74"/>
  <c r="C11" i="74"/>
  <c r="C12" i="74"/>
  <c r="C13" i="74"/>
  <c r="B6" i="74"/>
  <c r="B11" i="74"/>
  <c r="B12" i="74"/>
  <c r="B13" i="74"/>
  <c r="G7" i="65"/>
  <c r="G8" i="70"/>
  <c r="E8" i="70"/>
  <c r="C8" i="70"/>
  <c r="G7" i="70"/>
  <c r="E7" i="70"/>
  <c r="C7" i="70"/>
  <c r="G6" i="70"/>
  <c r="E6" i="70"/>
  <c r="C6" i="70"/>
  <c r="G5" i="70"/>
  <c r="E5" i="70"/>
  <c r="C5" i="70"/>
  <c r="G4" i="70"/>
  <c r="E4" i="70"/>
  <c r="C4" i="70"/>
  <c r="G3" i="70"/>
  <c r="E3" i="70"/>
  <c r="C3" i="70"/>
  <c r="G9" i="61"/>
  <c r="E9" i="61"/>
  <c r="C9" i="61"/>
  <c r="G8" i="61"/>
  <c r="E8" i="61"/>
  <c r="C8" i="61"/>
  <c r="G7" i="61"/>
  <c r="E7" i="61"/>
  <c r="C7" i="61"/>
  <c r="G6" i="61"/>
  <c r="E6" i="61"/>
  <c r="C6" i="61"/>
  <c r="G5" i="61"/>
  <c r="E5" i="61"/>
  <c r="C5" i="61"/>
  <c r="F8" i="64"/>
  <c r="E7" i="65"/>
  <c r="C7" i="65"/>
  <c r="J10" i="62"/>
  <c r="H10" i="62"/>
  <c r="G10" i="62"/>
  <c r="E10" i="62"/>
  <c r="C10" i="62"/>
  <c r="D10" i="62"/>
  <c r="J9" i="62"/>
  <c r="H9" i="62"/>
  <c r="G9" i="62"/>
  <c r="E9" i="62"/>
  <c r="C9" i="62"/>
  <c r="D9" i="62"/>
  <c r="J8" i="62"/>
  <c r="H8" i="62"/>
  <c r="G8" i="62"/>
  <c r="E8" i="62"/>
  <c r="C8" i="62"/>
  <c r="D8" i="62"/>
  <c r="J7" i="62"/>
  <c r="H7" i="62"/>
  <c r="G7" i="62"/>
  <c r="E7" i="62"/>
  <c r="C7" i="62"/>
  <c r="D7" i="62"/>
  <c r="J6" i="62"/>
  <c r="H6" i="62"/>
  <c r="G6" i="62"/>
  <c r="E6" i="62"/>
  <c r="C6" i="62"/>
  <c r="D6" i="62"/>
  <c r="D22" i="64"/>
  <c r="F22" i="64"/>
  <c r="D15" i="64"/>
  <c r="F15" i="64"/>
  <c r="F14" i="64"/>
  <c r="D12" i="64"/>
  <c r="D13" i="64"/>
  <c r="D14" i="64"/>
  <c r="D11" i="64"/>
  <c r="F13" i="64"/>
  <c r="F12" i="64"/>
  <c r="F11" i="64"/>
  <c r="D19" i="64"/>
  <c r="D20" i="64"/>
  <c r="D21" i="64"/>
  <c r="D18" i="64"/>
  <c r="F21" i="64"/>
  <c r="F20" i="64"/>
  <c r="F19" i="64"/>
  <c r="F18" i="64"/>
  <c r="F5" i="64"/>
  <c r="F6" i="64"/>
  <c r="F7" i="64"/>
  <c r="F4" i="64"/>
  <c r="D5" i="64"/>
  <c r="D6" i="64"/>
  <c r="D7" i="64"/>
  <c r="D4" i="64"/>
  <c r="C44" i="62"/>
  <c r="E43" i="62"/>
  <c r="G42" i="62"/>
  <c r="E42" i="62"/>
  <c r="G41" i="62"/>
  <c r="G40" i="62"/>
  <c r="G39" i="62"/>
  <c r="G38" i="62"/>
  <c r="G37" i="62"/>
  <c r="G36" i="62"/>
  <c r="E36" i="62"/>
  <c r="G35" i="62"/>
  <c r="E35" i="62"/>
  <c r="G34" i="62"/>
  <c r="E34" i="62"/>
  <c r="C34" i="62"/>
  <c r="G33" i="62"/>
  <c r="E33" i="62"/>
  <c r="C33" i="62"/>
  <c r="G32" i="62"/>
  <c r="E32" i="62"/>
  <c r="C32" i="62"/>
  <c r="G31" i="62"/>
  <c r="E31" i="62"/>
  <c r="C31" i="62"/>
  <c r="G30" i="62"/>
  <c r="C30" i="62"/>
  <c r="G29" i="62"/>
  <c r="E29" i="62"/>
  <c r="C29" i="62"/>
  <c r="G28" i="62"/>
  <c r="E28" i="62"/>
  <c r="C28" i="62"/>
  <c r="G27" i="62"/>
  <c r="E27" i="62"/>
  <c r="C27" i="62"/>
  <c r="G26" i="62"/>
  <c r="E26" i="62"/>
  <c r="C26" i="62"/>
  <c r="G25" i="62"/>
  <c r="E25" i="62"/>
  <c r="C25" i="62"/>
  <c r="G24" i="62"/>
  <c r="E24" i="62"/>
  <c r="C24" i="62"/>
  <c r="G23" i="62"/>
  <c r="E23" i="62"/>
  <c r="C23" i="62"/>
  <c r="G22" i="62"/>
  <c r="E22" i="62"/>
  <c r="C22" i="62"/>
  <c r="G21" i="62"/>
  <c r="E21" i="62"/>
  <c r="C21" i="62"/>
  <c r="G20" i="62"/>
  <c r="E20" i="62"/>
  <c r="C20" i="62"/>
  <c r="G19" i="62"/>
  <c r="C19" i="62"/>
  <c r="G18" i="62"/>
  <c r="E18" i="62"/>
  <c r="C18" i="62"/>
  <c r="G17" i="62"/>
  <c r="E17" i="62"/>
  <c r="C17" i="62"/>
  <c r="G16" i="62"/>
  <c r="E16" i="62"/>
  <c r="C16" i="62"/>
  <c r="G15" i="62"/>
  <c r="E15" i="62"/>
  <c r="C15" i="62"/>
  <c r="C33" i="61"/>
  <c r="C32" i="61"/>
  <c r="C31" i="61"/>
  <c r="C30" i="61"/>
  <c r="C29" i="61"/>
  <c r="E25" i="61"/>
  <c r="E24" i="61"/>
  <c r="E23" i="61"/>
  <c r="E22" i="61"/>
  <c r="E21" i="61"/>
  <c r="S4" i="44"/>
  <c r="S5" i="44"/>
  <c r="Q4" i="44"/>
  <c r="Q5" i="44"/>
  <c r="S9" i="44"/>
  <c r="S10" i="44"/>
  <c r="Q9" i="44"/>
  <c r="Q10" i="44"/>
  <c r="S3" i="44"/>
  <c r="Q3" i="44"/>
  <c r="S8" i="44"/>
  <c r="Q8" i="44"/>
  <c r="S15" i="44"/>
  <c r="Q15" i="44"/>
  <c r="O15" i="44"/>
  <c r="M15" i="44"/>
  <c r="K15" i="44"/>
  <c r="I15" i="44"/>
  <c r="G15" i="44"/>
  <c r="S14" i="44"/>
  <c r="Q14" i="44"/>
  <c r="O14" i="44"/>
  <c r="M14" i="44"/>
  <c r="K14" i="44"/>
  <c r="I14" i="44"/>
  <c r="G14" i="44"/>
  <c r="E15" i="44"/>
  <c r="E14" i="44"/>
  <c r="O4" i="44"/>
  <c r="O5" i="44"/>
  <c r="O3" i="44"/>
  <c r="M4" i="44"/>
  <c r="M5" i="44"/>
  <c r="M3" i="44"/>
  <c r="O9" i="44"/>
  <c r="M9" i="44"/>
  <c r="K9" i="44"/>
  <c r="I9" i="44"/>
  <c r="G9" i="44"/>
  <c r="K4" i="44"/>
  <c r="I4" i="44"/>
  <c r="G4" i="44"/>
  <c r="O10" i="44"/>
  <c r="M10" i="44"/>
  <c r="K10" i="44"/>
  <c r="I10" i="44"/>
  <c r="G10" i="44"/>
  <c r="O8" i="44"/>
  <c r="M8" i="44"/>
  <c r="K8" i="44"/>
  <c r="I8" i="44"/>
  <c r="G8" i="44"/>
  <c r="K5" i="44"/>
  <c r="I5" i="44"/>
  <c r="G5" i="44"/>
  <c r="K3" i="44"/>
  <c r="I3" i="44"/>
  <c r="G3" i="44"/>
</calcChain>
</file>

<file path=xl/sharedStrings.xml><?xml version="1.0" encoding="utf-8"?>
<sst xmlns="http://schemas.openxmlformats.org/spreadsheetml/2006/main" count="66032" uniqueCount="17857">
  <si>
    <t>LDG</t>
  </si>
  <si>
    <t>Neutrophil</t>
  </si>
  <si>
    <t>Inflammasome</t>
  </si>
  <si>
    <t>Dendritic</t>
  </si>
  <si>
    <t>NK</t>
  </si>
  <si>
    <t>Erythrocytes</t>
  </si>
  <si>
    <t>Platelets</t>
  </si>
  <si>
    <t>pDC</t>
  </si>
  <si>
    <t>B cells</t>
  </si>
  <si>
    <t>T reg</t>
  </si>
  <si>
    <t>Anti inflammation</t>
  </si>
  <si>
    <t>IL1 cytokines</t>
  </si>
  <si>
    <t>Cell Cycle</t>
  </si>
  <si>
    <t>CD8T-NK-NKT</t>
  </si>
  <si>
    <t xml:space="preserve">T Cells </t>
  </si>
  <si>
    <t>Cytotoxic, Activated T cells</t>
  </si>
  <si>
    <t xml:space="preserve">Unfolded Protein  </t>
  </si>
  <si>
    <t>IG CHAINS</t>
  </si>
  <si>
    <t>TCRG</t>
  </si>
  <si>
    <t>TCRD</t>
  </si>
  <si>
    <t>TCRA</t>
  </si>
  <si>
    <t>TCRB</t>
  </si>
  <si>
    <t>TCRAJ</t>
  </si>
  <si>
    <t>LY6E</t>
  </si>
  <si>
    <t>BIRC3</t>
  </si>
  <si>
    <t>AIM2</t>
  </si>
  <si>
    <t>IKBKG</t>
  </si>
  <si>
    <t>TNFAIP3</t>
  </si>
  <si>
    <t>IL1B</t>
  </si>
  <si>
    <t>CD14</t>
  </si>
  <si>
    <t>BST1</t>
  </si>
  <si>
    <t>C1QA</t>
  </si>
  <si>
    <t>AZU1</t>
  </si>
  <si>
    <t>BRCA1</t>
  </si>
  <si>
    <t>C19orf10</t>
  </si>
  <si>
    <t>CD8B</t>
  </si>
  <si>
    <t>IGIP</t>
  </si>
  <si>
    <t>NCAM1</t>
  </si>
  <si>
    <t>IKZF2</t>
  </si>
  <si>
    <t>SH2D1A</t>
  </si>
  <si>
    <t>ICOS</t>
  </si>
  <si>
    <t>PRF1</t>
  </si>
  <si>
    <t>B4GALT3</t>
  </si>
  <si>
    <t>IGHD</t>
  </si>
  <si>
    <t>SDC1</t>
  </si>
  <si>
    <t>IGLV3-21</t>
  </si>
  <si>
    <t>TRGC2</t>
  </si>
  <si>
    <t>TRDV3</t>
  </si>
  <si>
    <t>TRAV41</t>
  </si>
  <si>
    <t>TRBV28</t>
  </si>
  <si>
    <t>TRAJ61</t>
  </si>
  <si>
    <t>HLA-DMA</t>
  </si>
  <si>
    <t>EPO</t>
  </si>
  <si>
    <t>GP1BA</t>
  </si>
  <si>
    <t>ARG1</t>
  </si>
  <si>
    <t>CLEC4C</t>
  </si>
  <si>
    <t>CD3D</t>
  </si>
  <si>
    <t>GZMH</t>
  </si>
  <si>
    <t>MS4A1</t>
  </si>
  <si>
    <t>GNLY</t>
  </si>
  <si>
    <t>IGHG4</t>
  </si>
  <si>
    <t>ACSL1</t>
  </si>
  <si>
    <t>EIF2AK2</t>
  </si>
  <si>
    <t>SNORA23</t>
  </si>
  <si>
    <t>FCGR1A</t>
  </si>
  <si>
    <t>CD177</t>
  </si>
  <si>
    <t>RIPK1</t>
  </si>
  <si>
    <t>CASP1</t>
  </si>
  <si>
    <t>SOCS3</t>
  </si>
  <si>
    <t>IL18</t>
  </si>
  <si>
    <t>CD300C</t>
  </si>
  <si>
    <t>C1QB</t>
  </si>
  <si>
    <t>CEACAM3</t>
  </si>
  <si>
    <t>MCM2</t>
  </si>
  <si>
    <t>IGH</t>
  </si>
  <si>
    <t>CRTAM</t>
  </si>
  <si>
    <t>LY75</t>
  </si>
  <si>
    <t>NCR1</t>
  </si>
  <si>
    <t>RUNX3</t>
  </si>
  <si>
    <t>TRAC</t>
  </si>
  <si>
    <t>LAG3</t>
  </si>
  <si>
    <t>IFNG</t>
  </si>
  <si>
    <t>CALR</t>
  </si>
  <si>
    <t>IGHM</t>
  </si>
  <si>
    <t>XBP1</t>
  </si>
  <si>
    <t>IGLV1-40</t>
  </si>
  <si>
    <t>TRGV1</t>
  </si>
  <si>
    <t>TRDV2</t>
  </si>
  <si>
    <t>TRAV40</t>
  </si>
  <si>
    <t>TRBV27</t>
  </si>
  <si>
    <t>TRAJ59</t>
  </si>
  <si>
    <t>HLA-DMB</t>
  </si>
  <si>
    <t>GFI1B</t>
  </si>
  <si>
    <t>GP5</t>
  </si>
  <si>
    <t>IL3RA</t>
  </si>
  <si>
    <t>CD3E</t>
  </si>
  <si>
    <t>CD79A</t>
  </si>
  <si>
    <t>ADAR</t>
  </si>
  <si>
    <t>GBP1</t>
  </si>
  <si>
    <t>SNORA38B</t>
  </si>
  <si>
    <t>SNORD80</t>
  </si>
  <si>
    <t>TNFRSF1A</t>
  </si>
  <si>
    <t>CASP5</t>
  </si>
  <si>
    <t>IL1RN</t>
  </si>
  <si>
    <t>CD33</t>
  </si>
  <si>
    <t>C1QC</t>
  </si>
  <si>
    <t>CEACAM4</t>
  </si>
  <si>
    <t>NDC80</t>
  </si>
  <si>
    <t>NKTR</t>
  </si>
  <si>
    <t>CLEC10A</t>
  </si>
  <si>
    <t>NCR3</t>
  </si>
  <si>
    <t>TIGIT</t>
  </si>
  <si>
    <t>TRAJ41</t>
  </si>
  <si>
    <t>CTLA4</t>
  </si>
  <si>
    <t>EOMES</t>
  </si>
  <si>
    <t>CALU</t>
  </si>
  <si>
    <t>MZB1</t>
  </si>
  <si>
    <t>IGLV2-23</t>
  </si>
  <si>
    <t>TRGV2</t>
  </si>
  <si>
    <t>TRDV1</t>
  </si>
  <si>
    <t>TRAV39</t>
  </si>
  <si>
    <t>TRBV25-1</t>
  </si>
  <si>
    <t>TRAJ58</t>
  </si>
  <si>
    <t>HLA-DOA</t>
  </si>
  <si>
    <t>GYPA</t>
  </si>
  <si>
    <t>GP6</t>
  </si>
  <si>
    <t>BPI</t>
  </si>
  <si>
    <t>NRP1</t>
  </si>
  <si>
    <t>CD3G</t>
  </si>
  <si>
    <t>CD8A</t>
  </si>
  <si>
    <t>BANK1</t>
  </si>
  <si>
    <t>IGHG1</t>
  </si>
  <si>
    <t>AGT</t>
  </si>
  <si>
    <t>HERC5</t>
  </si>
  <si>
    <t>SNORA73B</t>
  </si>
  <si>
    <t>SNORD44</t>
  </si>
  <si>
    <t>CD83</t>
  </si>
  <si>
    <t>TRADD</t>
  </si>
  <si>
    <t>CTSB</t>
  </si>
  <si>
    <t>TNFRSF11A</t>
  </si>
  <si>
    <t>CLEC4D</t>
  </si>
  <si>
    <t>C1R</t>
  </si>
  <si>
    <t>CEACAM6</t>
  </si>
  <si>
    <t>PTTG1</t>
  </si>
  <si>
    <t>KIR3DL1</t>
  </si>
  <si>
    <t>CSF1R</t>
  </si>
  <si>
    <t>SH2D1B</t>
  </si>
  <si>
    <t>ZFP90</t>
  </si>
  <si>
    <t>TRAV10</t>
  </si>
  <si>
    <t>PDCD1</t>
  </si>
  <si>
    <t>TBX21</t>
  </si>
  <si>
    <t>ADGRE5</t>
  </si>
  <si>
    <t>CANX</t>
  </si>
  <si>
    <t>SIGLEC6</t>
  </si>
  <si>
    <t>IGHA1</t>
  </si>
  <si>
    <t>TRGV3</t>
  </si>
  <si>
    <t>TRDJ4</t>
  </si>
  <si>
    <t>TRAV38-2DV8</t>
  </si>
  <si>
    <t>TRBV24-1</t>
  </si>
  <si>
    <t>TRAJ57</t>
  </si>
  <si>
    <t>HLA-DOB</t>
  </si>
  <si>
    <t>GYPB</t>
  </si>
  <si>
    <t>GP9</t>
  </si>
  <si>
    <t>CAMP</t>
  </si>
  <si>
    <t>CD4</t>
  </si>
  <si>
    <t>KLRB1</t>
  </si>
  <si>
    <t>NKG7</t>
  </si>
  <si>
    <t>HLA-DPB1</t>
  </si>
  <si>
    <t>CD22</t>
  </si>
  <si>
    <t>IGHG3</t>
  </si>
  <si>
    <t>HERC6</t>
  </si>
  <si>
    <t>SNORA11</t>
  </si>
  <si>
    <t>SNORD47</t>
  </si>
  <si>
    <t>ABHD3</t>
  </si>
  <si>
    <t>TRAF2</t>
  </si>
  <si>
    <t>NAIP</t>
  </si>
  <si>
    <t>CLEC4E</t>
  </si>
  <si>
    <t>C1RL</t>
  </si>
  <si>
    <t>CEACAM8</t>
  </si>
  <si>
    <t>E2F3</t>
  </si>
  <si>
    <t>IGHMBP2</t>
  </si>
  <si>
    <t>KIR3DL2</t>
  </si>
  <si>
    <t>LILRA4</t>
  </si>
  <si>
    <t>FOXP3</t>
  </si>
  <si>
    <t>TRAV12-3</t>
  </si>
  <si>
    <t>HAVCR2</t>
  </si>
  <si>
    <t>BTLA</t>
  </si>
  <si>
    <t>CDS2</t>
  </si>
  <si>
    <t>IGLV3-19</t>
  </si>
  <si>
    <t>TRGV4</t>
  </si>
  <si>
    <t>TRDJ3</t>
  </si>
  <si>
    <t>TRAV38-1</t>
  </si>
  <si>
    <t>TRBV23-1</t>
  </si>
  <si>
    <t>TRAJ56</t>
  </si>
  <si>
    <t>HLA-DPA1</t>
  </si>
  <si>
    <t>GYPE</t>
  </si>
  <si>
    <t>LY6G6D</t>
  </si>
  <si>
    <t>CD40LG</t>
  </si>
  <si>
    <t>GZMA</t>
  </si>
  <si>
    <t>ZNF683</t>
  </si>
  <si>
    <t>IFIT2</t>
  </si>
  <si>
    <t>KLRF1</t>
  </si>
  <si>
    <t>HLA-DQB1</t>
  </si>
  <si>
    <t>SPIB</t>
  </si>
  <si>
    <t>IGLC2</t>
  </si>
  <si>
    <t>IFI27</t>
  </si>
  <si>
    <t>RNU4ATAC</t>
  </si>
  <si>
    <t>SNORD24</t>
  </si>
  <si>
    <t>ADAM8</t>
  </si>
  <si>
    <t>APAF1</t>
  </si>
  <si>
    <t>NLRC4</t>
  </si>
  <si>
    <t>CCL2</t>
  </si>
  <si>
    <t>CLEC5A</t>
  </si>
  <si>
    <t>ASPM</t>
  </si>
  <si>
    <t>IGHV2-5</t>
  </si>
  <si>
    <t>CLEC9A</t>
  </si>
  <si>
    <t>TRAV13-1</t>
  </si>
  <si>
    <t>CD244</t>
  </si>
  <si>
    <t>CD69</t>
  </si>
  <si>
    <t>CD101</t>
  </si>
  <si>
    <t>CHST12</t>
  </si>
  <si>
    <t>GON4L</t>
  </si>
  <si>
    <t>IGHV4-30-2</t>
  </si>
  <si>
    <t>TRGV5</t>
  </si>
  <si>
    <t>TRDJ2</t>
  </si>
  <si>
    <t>TRAV36DV7</t>
  </si>
  <si>
    <t>TRBV21-1</t>
  </si>
  <si>
    <t>TRAJ54</t>
  </si>
  <si>
    <t>ICAM4</t>
  </si>
  <si>
    <t>MMRN1</t>
  </si>
  <si>
    <t>CEACAM5</t>
  </si>
  <si>
    <t>CD96</t>
  </si>
  <si>
    <t>IFIT3</t>
  </si>
  <si>
    <t>RGS1</t>
  </si>
  <si>
    <t>IL2RB</t>
  </si>
  <si>
    <t>HLA-DQA1</t>
  </si>
  <si>
    <t>IGHG2</t>
  </si>
  <si>
    <t>APOBEC3B</t>
  </si>
  <si>
    <t>IFI35</t>
  </si>
  <si>
    <t>SNORA73A</t>
  </si>
  <si>
    <t>CEACAM1</t>
  </si>
  <si>
    <t>S100A6</t>
  </si>
  <si>
    <t>BID</t>
  </si>
  <si>
    <t>NLRP3</t>
  </si>
  <si>
    <t>FCGR1B</t>
  </si>
  <si>
    <t>CCL8</t>
  </si>
  <si>
    <t>CTSG</t>
  </si>
  <si>
    <t>AURKA</t>
  </si>
  <si>
    <t>IGHV4-31</t>
  </si>
  <si>
    <t>KLRC3</t>
  </si>
  <si>
    <t>XCR1</t>
  </si>
  <si>
    <t>TRAV13-2</t>
  </si>
  <si>
    <t>CD160</t>
  </si>
  <si>
    <t>CD200</t>
  </si>
  <si>
    <t>CHST2</t>
  </si>
  <si>
    <t>TRGV7</t>
  </si>
  <si>
    <t>TRDJ1</t>
  </si>
  <si>
    <t>TRAV35</t>
  </si>
  <si>
    <t>TRBV20-1</t>
  </si>
  <si>
    <t>TRAJ53</t>
  </si>
  <si>
    <t>HLA-DPB2</t>
  </si>
  <si>
    <t>NFE2</t>
  </si>
  <si>
    <t>PEAR1</t>
  </si>
  <si>
    <t>PAX5</t>
  </si>
  <si>
    <t>HLA-DRB1</t>
  </si>
  <si>
    <t>IGHA2</t>
  </si>
  <si>
    <t>APOBEC3G</t>
  </si>
  <si>
    <t>IFI44</t>
  </si>
  <si>
    <t>SNORA16A</t>
  </si>
  <si>
    <t>LGALS1</t>
  </si>
  <si>
    <t>BIRC2</t>
  </si>
  <si>
    <t>NOD2</t>
  </si>
  <si>
    <t>FCGR3B</t>
  </si>
  <si>
    <t>CXCL1</t>
  </si>
  <si>
    <t>DEFA4</t>
  </si>
  <si>
    <t>CCNB2</t>
  </si>
  <si>
    <t>IGH4-34</t>
  </si>
  <si>
    <t>KLRC4</t>
  </si>
  <si>
    <t>CLEC12A</t>
  </si>
  <si>
    <t>TRAV21</t>
  </si>
  <si>
    <t>KLRG1</t>
  </si>
  <si>
    <t>DERL1</t>
  </si>
  <si>
    <t>BLK</t>
  </si>
  <si>
    <t>TRGV8</t>
  </si>
  <si>
    <t>TRDC</t>
  </si>
  <si>
    <t>TRAV34</t>
  </si>
  <si>
    <t>TRBV19</t>
  </si>
  <si>
    <t>TRAJ52</t>
  </si>
  <si>
    <t>SLC4A1</t>
  </si>
  <si>
    <t>PF4</t>
  </si>
  <si>
    <t>CD163</t>
  </si>
  <si>
    <t>IFIT1</t>
  </si>
  <si>
    <t>IGLV2-8</t>
  </si>
  <si>
    <t>APOL3</t>
  </si>
  <si>
    <t>IFI44L</t>
  </si>
  <si>
    <t>CASP2</t>
  </si>
  <si>
    <t>PYCARD</t>
  </si>
  <si>
    <t>CXCL2</t>
  </si>
  <si>
    <t>ELANE</t>
  </si>
  <si>
    <t>CCNE1</t>
  </si>
  <si>
    <t>IGK</t>
  </si>
  <si>
    <t>KLRD1</t>
  </si>
  <si>
    <t>TRAV9-2</t>
  </si>
  <si>
    <t>SGK1</t>
  </si>
  <si>
    <t>CD70</t>
  </si>
  <si>
    <t>DERL2</t>
  </si>
  <si>
    <t>BLNK</t>
  </si>
  <si>
    <t>IGKV1-27</t>
  </si>
  <si>
    <t>TRGV9</t>
  </si>
  <si>
    <t>TRAV30</t>
  </si>
  <si>
    <t>TRBV11-2</t>
  </si>
  <si>
    <t>TRAJ50</t>
  </si>
  <si>
    <t>HLA-DQA2</t>
  </si>
  <si>
    <t>TRIM10</t>
  </si>
  <si>
    <t>PF4V1</t>
  </si>
  <si>
    <t>ATF3</t>
  </si>
  <si>
    <t>IFI6</t>
  </si>
  <si>
    <t>P2RX7</t>
  </si>
  <si>
    <t>LILRA6</t>
  </si>
  <si>
    <t>GRN</t>
  </si>
  <si>
    <t>LCN2</t>
  </si>
  <si>
    <t>CDC20</t>
  </si>
  <si>
    <t>IGKC</t>
  </si>
  <si>
    <t>TRBC1</t>
  </si>
  <si>
    <t>TFRC</t>
  </si>
  <si>
    <t>DNAJC3</t>
  </si>
  <si>
    <t>TRGV10</t>
  </si>
  <si>
    <t>TRAV29DV5</t>
  </si>
  <si>
    <t>TRBV11-1</t>
  </si>
  <si>
    <t>TRAJ49</t>
  </si>
  <si>
    <t>TSPO2</t>
  </si>
  <si>
    <t>PPBP</t>
  </si>
  <si>
    <t>CHIT1</t>
  </si>
  <si>
    <t>GZMK</t>
  </si>
  <si>
    <t>HLA-DRA</t>
  </si>
  <si>
    <t>GZMB</t>
  </si>
  <si>
    <t>ATF5</t>
  </si>
  <si>
    <t>CASP6</t>
  </si>
  <si>
    <t>NEK7</t>
  </si>
  <si>
    <t>LILRB3</t>
  </si>
  <si>
    <t>IK</t>
  </si>
  <si>
    <t>LTF</t>
  </si>
  <si>
    <t>CENPM</t>
  </si>
  <si>
    <t>IGL</t>
  </si>
  <si>
    <t>KIR2DL3</t>
  </si>
  <si>
    <t>TAGAP</t>
  </si>
  <si>
    <t>EDEM2</t>
  </si>
  <si>
    <t>DAPP1</t>
  </si>
  <si>
    <t>IGKV1-9</t>
  </si>
  <si>
    <t>TRGV11</t>
  </si>
  <si>
    <t>TRAV27</t>
  </si>
  <si>
    <t>TRBV10-2</t>
  </si>
  <si>
    <t>TRAJ48</t>
  </si>
  <si>
    <t>HLA-DQB2</t>
  </si>
  <si>
    <t>ZNF367</t>
  </si>
  <si>
    <t>SLC35D3</t>
  </si>
  <si>
    <t>MX1</t>
  </si>
  <si>
    <t>CD247</t>
  </si>
  <si>
    <t>BAG1</t>
  </si>
  <si>
    <t>CASP7</t>
  </si>
  <si>
    <t>NLRP1</t>
  </si>
  <si>
    <t>LILRB2</t>
  </si>
  <si>
    <t>IL18RAP</t>
  </si>
  <si>
    <t>MPO</t>
  </si>
  <si>
    <t>CEP55</t>
  </si>
  <si>
    <t>IGLJ3</t>
  </si>
  <si>
    <t>CREM</t>
  </si>
  <si>
    <t>EDEM3</t>
  </si>
  <si>
    <t>FCRL1</t>
  </si>
  <si>
    <t>IGHV1-24</t>
  </si>
  <si>
    <t>TRAV26-2</t>
  </si>
  <si>
    <t>TRBV10-1</t>
  </si>
  <si>
    <t>TRAJ47</t>
  </si>
  <si>
    <t>CRISP3</t>
  </si>
  <si>
    <t>IGLV6-57</t>
  </si>
  <si>
    <t>BARD1</t>
  </si>
  <si>
    <t>IFIT5</t>
  </si>
  <si>
    <t>CASP8</t>
  </si>
  <si>
    <t>PANX1</t>
  </si>
  <si>
    <t>CD68</t>
  </si>
  <si>
    <t>OLFM4</t>
  </si>
  <si>
    <t>GINS2</t>
  </si>
  <si>
    <t>IGLL1</t>
  </si>
  <si>
    <t>CCR3</t>
  </si>
  <si>
    <t>EMC9</t>
  </si>
  <si>
    <t>FCRL2</t>
  </si>
  <si>
    <t>IGKV1-5</t>
  </si>
  <si>
    <t>TRAV26-1</t>
  </si>
  <si>
    <t>TRBV9</t>
  </si>
  <si>
    <t>TRAJ46</t>
  </si>
  <si>
    <t>IGLV3-1</t>
  </si>
  <si>
    <t>BCL7B</t>
  </si>
  <si>
    <t>IFITM1</t>
  </si>
  <si>
    <t>CASP9</t>
  </si>
  <si>
    <t>GSDMD</t>
  </si>
  <si>
    <t>FOS</t>
  </si>
  <si>
    <t>LILRA5</t>
  </si>
  <si>
    <t>OSM</t>
  </si>
  <si>
    <t>MCM10</t>
  </si>
  <si>
    <t>IGLV@</t>
  </si>
  <si>
    <t>CD226</t>
  </si>
  <si>
    <t>CXCR3</t>
  </si>
  <si>
    <t>ERAP1</t>
  </si>
  <si>
    <t>FCRL3</t>
  </si>
  <si>
    <t>IGKV3-20</t>
  </si>
  <si>
    <t>TRAV25</t>
  </si>
  <si>
    <t>TRBV7-7</t>
  </si>
  <si>
    <t>TRAJ45</t>
  </si>
  <si>
    <t>HLA-DRB3</t>
  </si>
  <si>
    <t>CXCL5</t>
  </si>
  <si>
    <t>HLA-DRB5</t>
  </si>
  <si>
    <t>IGKV4-1</t>
  </si>
  <si>
    <t>IFITM3</t>
  </si>
  <si>
    <t>CDC42</t>
  </si>
  <si>
    <t>GSDMB</t>
  </si>
  <si>
    <t>OSCAR</t>
  </si>
  <si>
    <t>CSF2</t>
  </si>
  <si>
    <t>S100A8</t>
  </si>
  <si>
    <t>RETN</t>
  </si>
  <si>
    <t>CCNB1</t>
  </si>
  <si>
    <t>CD28</t>
  </si>
  <si>
    <t>ERGIC2</t>
  </si>
  <si>
    <t>FCRLA</t>
  </si>
  <si>
    <t>IGLV1-47</t>
  </si>
  <si>
    <t>TRAV24</t>
  </si>
  <si>
    <t>TRBV7-6</t>
  </si>
  <si>
    <t>TRAJ44</t>
  </si>
  <si>
    <t>HLA-DRB4</t>
  </si>
  <si>
    <t>DEFA1</t>
  </si>
  <si>
    <t>SIGLEC1</t>
  </si>
  <si>
    <t>ISG20</t>
  </si>
  <si>
    <t>CRADD</t>
  </si>
  <si>
    <t>IL6</t>
  </si>
  <si>
    <t>SEMA4A</t>
  </si>
  <si>
    <t>RNASE3</t>
  </si>
  <si>
    <t>TYMS</t>
  </si>
  <si>
    <t>IGLV1-44</t>
  </si>
  <si>
    <t>GZMM</t>
  </si>
  <si>
    <t>ERO1L</t>
  </si>
  <si>
    <t>GPR183</t>
  </si>
  <si>
    <t>IGKV1-6</t>
  </si>
  <si>
    <t>TRAV23DV6</t>
  </si>
  <si>
    <t>TRBV7-5</t>
  </si>
  <si>
    <t>TRAJ43</t>
  </si>
  <si>
    <t>TRBC2</t>
  </si>
  <si>
    <t>TNFRSF25</t>
  </si>
  <si>
    <t>CYCS</t>
  </si>
  <si>
    <t>JUN</t>
  </si>
  <si>
    <t>THBD</t>
  </si>
  <si>
    <t>S100A12</t>
  </si>
  <si>
    <t>NCAPG</t>
  </si>
  <si>
    <t>IGLV2-14</t>
  </si>
  <si>
    <t>HCST</t>
  </si>
  <si>
    <t>DPP4</t>
  </si>
  <si>
    <t>EXT1</t>
  </si>
  <si>
    <t>KLHL6</t>
  </si>
  <si>
    <t>TRAV22</t>
  </si>
  <si>
    <t>TRBV7-4</t>
  </si>
  <si>
    <t>TRAJ42</t>
  </si>
  <si>
    <t>HLA-DRB6</t>
  </si>
  <si>
    <t>CD2</t>
  </si>
  <si>
    <t>CD79B</t>
  </si>
  <si>
    <t>MX2</t>
  </si>
  <si>
    <t>FADD</t>
  </si>
  <si>
    <t>CXCR2</t>
  </si>
  <si>
    <t>TNF</t>
  </si>
  <si>
    <t>AURKB</t>
  </si>
  <si>
    <t>IGLV2-5</t>
  </si>
  <si>
    <t>EBI3</t>
  </si>
  <si>
    <t>GALNT2</t>
  </si>
  <si>
    <t>PLCL2</t>
  </si>
  <si>
    <t>IGKV1-17</t>
  </si>
  <si>
    <t>TRBV7-3</t>
  </si>
  <si>
    <t>CAD</t>
  </si>
  <si>
    <t>RSAD2</t>
  </si>
  <si>
    <t>MKI67</t>
  </si>
  <si>
    <t>CD7</t>
  </si>
  <si>
    <t>CD5</t>
  </si>
  <si>
    <t>GOLT1B</t>
  </si>
  <si>
    <t>SH3BP5</t>
  </si>
  <si>
    <t>TRAV20</t>
  </si>
  <si>
    <t>TRBV7-1</t>
  </si>
  <si>
    <t>TRAJ40</t>
  </si>
  <si>
    <t>LGMN</t>
  </si>
  <si>
    <t>CAMK2A</t>
  </si>
  <si>
    <t>SP100</t>
  </si>
  <si>
    <t>GATA3</t>
  </si>
  <si>
    <t>HERPUD1</t>
  </si>
  <si>
    <t>ZNF318</t>
  </si>
  <si>
    <t>IGLV2-11</t>
  </si>
  <si>
    <t>TRAV19</t>
  </si>
  <si>
    <t>TRBV6-8</t>
  </si>
  <si>
    <t>TRAJ39</t>
  </si>
  <si>
    <t>GBP2</t>
  </si>
  <si>
    <t>MADD</t>
  </si>
  <si>
    <t>IGHV3-20</t>
  </si>
  <si>
    <t>RASAL3</t>
  </si>
  <si>
    <t>GRAP2</t>
  </si>
  <si>
    <t>IL12RB1</t>
  </si>
  <si>
    <t>HYOU1</t>
  </si>
  <si>
    <t>IGHV4-61</t>
  </si>
  <si>
    <t>TRAV18</t>
  </si>
  <si>
    <t>TRBV6-7</t>
  </si>
  <si>
    <t>TRAJ38</t>
  </si>
  <si>
    <t>CASP10</t>
  </si>
  <si>
    <t>GBP4</t>
  </si>
  <si>
    <t>MAP4K2</t>
  </si>
  <si>
    <t>FUT4</t>
  </si>
  <si>
    <t>IGHV3-23</t>
  </si>
  <si>
    <t>TIA1</t>
  </si>
  <si>
    <t>ETS1</t>
  </si>
  <si>
    <t>IER3IP1</t>
  </si>
  <si>
    <t>TRAV17</t>
  </si>
  <si>
    <t>TRBV6-6</t>
  </si>
  <si>
    <t>TRAJ37</t>
  </si>
  <si>
    <t>TNFSF10</t>
  </si>
  <si>
    <t>IFI30</t>
  </si>
  <si>
    <t>PAK1</t>
  </si>
  <si>
    <t>IGLV3-25</t>
  </si>
  <si>
    <t>TXK</t>
  </si>
  <si>
    <t>LEF1</t>
  </si>
  <si>
    <t>IL2RA</t>
  </si>
  <si>
    <t>IMPAD1</t>
  </si>
  <si>
    <t>VPREB1</t>
  </si>
  <si>
    <t>IGKJ3</t>
  </si>
  <si>
    <t>TRAV16</t>
  </si>
  <si>
    <t>TRBV6-5</t>
  </si>
  <si>
    <t>TRAJ36</t>
  </si>
  <si>
    <t>CBR1</t>
  </si>
  <si>
    <t>PAK2</t>
  </si>
  <si>
    <t>IGLV4-3</t>
  </si>
  <si>
    <t>JAKMIP1</t>
  </si>
  <si>
    <t>KDELC1</t>
  </si>
  <si>
    <t>TRAV14DV4</t>
  </si>
  <si>
    <t>TRBV6-4</t>
  </si>
  <si>
    <t>TRAJ35</t>
  </si>
  <si>
    <t>P2RX5</t>
  </si>
  <si>
    <t>IFITM2</t>
  </si>
  <si>
    <t>IGH4-28</t>
  </si>
  <si>
    <t>KCNA3</t>
  </si>
  <si>
    <t>KDELR2</t>
  </si>
  <si>
    <t>IGHV3-33</t>
  </si>
  <si>
    <t>TRBV6-1</t>
  </si>
  <si>
    <t>TRAJ34</t>
  </si>
  <si>
    <t>SAMD9</t>
  </si>
  <si>
    <t>PAK6</t>
  </si>
  <si>
    <t>IGLV4-60</t>
  </si>
  <si>
    <t>KCNN4</t>
  </si>
  <si>
    <t>LMAN2</t>
  </si>
  <si>
    <t>IGLC7</t>
  </si>
  <si>
    <t>TRBV5-7</t>
  </si>
  <si>
    <t>TRAJ33</t>
  </si>
  <si>
    <t>SAMD9L</t>
  </si>
  <si>
    <t>XIAP</t>
  </si>
  <si>
    <t>IGLV5-45</t>
  </si>
  <si>
    <t>LPGAT1</t>
  </si>
  <si>
    <t>IGHV4-59</t>
  </si>
  <si>
    <t>TRBV5-6</t>
  </si>
  <si>
    <t>TRAJ32</t>
  </si>
  <si>
    <t>SP110</t>
  </si>
  <si>
    <t>JAK2</t>
  </si>
  <si>
    <t>MAN1A1</t>
  </si>
  <si>
    <t>IGHJ2</t>
  </si>
  <si>
    <t>TRAV12-2</t>
  </si>
  <si>
    <t>TRBV5-5</t>
  </si>
  <si>
    <t>TRAJ31</t>
  </si>
  <si>
    <t>ISG15</t>
  </si>
  <si>
    <t>CTSD</t>
  </si>
  <si>
    <t>MNDA</t>
  </si>
  <si>
    <t>IGLVI-70</t>
  </si>
  <si>
    <t>MAN1A2</t>
  </si>
  <si>
    <t>TRAV12-1</t>
  </si>
  <si>
    <t>TRBV5-4</t>
  </si>
  <si>
    <t>TRAJ30</t>
  </si>
  <si>
    <t>MMP8</t>
  </si>
  <si>
    <t>CCND2</t>
  </si>
  <si>
    <t>OAS1</t>
  </si>
  <si>
    <t>MRC1</t>
  </si>
  <si>
    <t>MANEA</t>
  </si>
  <si>
    <t>IGHV3-43</t>
  </si>
  <si>
    <t>TRBV5-3</t>
  </si>
  <si>
    <t>TRAJ29</t>
  </si>
  <si>
    <t>CD2AP</t>
  </si>
  <si>
    <t>OAS2</t>
  </si>
  <si>
    <t>MCL1</t>
  </si>
  <si>
    <t>PRDM1</t>
  </si>
  <si>
    <t>PRKCQ</t>
  </si>
  <si>
    <t>MANF</t>
  </si>
  <si>
    <t>TRBV5-1</t>
  </si>
  <si>
    <t>TRAJ28</t>
  </si>
  <si>
    <t>MS4A3</t>
  </si>
  <si>
    <t>OAS3</t>
  </si>
  <si>
    <t>CD38</t>
  </si>
  <si>
    <t>THEMIS2</t>
  </si>
  <si>
    <t>RELT</t>
  </si>
  <si>
    <t>MGAT2</t>
  </si>
  <si>
    <t>IGLV2-18</t>
  </si>
  <si>
    <t>TRAV9-1</t>
  </si>
  <si>
    <t>TRBV4-2</t>
  </si>
  <si>
    <t>TRAJ27</t>
  </si>
  <si>
    <t>OASL</t>
  </si>
  <si>
    <t>RNF125</t>
  </si>
  <si>
    <t>MLEC</t>
  </si>
  <si>
    <t>IGKJ5</t>
  </si>
  <si>
    <t>TRAV8-7</t>
  </si>
  <si>
    <t>TRBV4-1</t>
  </si>
  <si>
    <t>TRAJ26</t>
  </si>
  <si>
    <t>OLR1</t>
  </si>
  <si>
    <t>SATB1</t>
  </si>
  <si>
    <t>NUCB2</t>
  </si>
  <si>
    <t>IGHV1-46</t>
  </si>
  <si>
    <t>TRAV8-6</t>
  </si>
  <si>
    <t>TRBV3-1</t>
  </si>
  <si>
    <t>TRAJ25</t>
  </si>
  <si>
    <t>CDKN1A</t>
  </si>
  <si>
    <t>SLAMF1</t>
  </si>
  <si>
    <t>PDIA4</t>
  </si>
  <si>
    <t>IGHV3-13</t>
  </si>
  <si>
    <t>TRAV8-4</t>
  </si>
  <si>
    <t>TRBV2</t>
  </si>
  <si>
    <t>TRAJ24</t>
  </si>
  <si>
    <t>OTOF</t>
  </si>
  <si>
    <t>PDIA6</t>
  </si>
  <si>
    <t>IGKV1-16</t>
  </si>
  <si>
    <t>TRAV8-3</t>
  </si>
  <si>
    <t>TRBV1</t>
  </si>
  <si>
    <t>TRAJ23</t>
  </si>
  <si>
    <t>PGLYRP1</t>
  </si>
  <si>
    <t>PIGK</t>
  </si>
  <si>
    <t>TRAV8-2</t>
  </si>
  <si>
    <t>TRBJ2-7</t>
  </si>
  <si>
    <t>TRAJ22</t>
  </si>
  <si>
    <t>PRTN3</t>
  </si>
  <si>
    <t>TNFRSF13B</t>
  </si>
  <si>
    <t>PPIB</t>
  </si>
  <si>
    <t>IGHV4-28</t>
  </si>
  <si>
    <t>TRAV8-1</t>
  </si>
  <si>
    <t>TRBJ2-6</t>
  </si>
  <si>
    <t>TRAJ21</t>
  </si>
  <si>
    <t>COL3A1</t>
  </si>
  <si>
    <t>RPN2</t>
  </si>
  <si>
    <t>IGLV3-27</t>
  </si>
  <si>
    <t>TRAV7</t>
  </si>
  <si>
    <t>TRBJ2-5</t>
  </si>
  <si>
    <t>TRAJ20</t>
  </si>
  <si>
    <t>CTSL</t>
  </si>
  <si>
    <t>TNFRSF4</t>
  </si>
  <si>
    <t>SEC24A</t>
  </si>
  <si>
    <t>IGHJ5</t>
  </si>
  <si>
    <t>TRAV5</t>
  </si>
  <si>
    <t>TRBJ2-4</t>
  </si>
  <si>
    <t>TRAJ19</t>
  </si>
  <si>
    <t>CXCL10</t>
  </si>
  <si>
    <t>TNFRSF8</t>
  </si>
  <si>
    <t>SEC24D</t>
  </si>
  <si>
    <t>IGHV4-39</t>
  </si>
  <si>
    <t>TRAV4</t>
  </si>
  <si>
    <t>TRBJ2-3</t>
  </si>
  <si>
    <t>TRAJ18</t>
  </si>
  <si>
    <t>IGKJ4</t>
  </si>
  <si>
    <t>TNFRSF9</t>
  </si>
  <si>
    <t>SEC61G</t>
  </si>
  <si>
    <t>IGHV5-51</t>
  </si>
  <si>
    <t>TRAV3</t>
  </si>
  <si>
    <t>TRBJ2-2P</t>
  </si>
  <si>
    <t>TRAJ17</t>
  </si>
  <si>
    <t>S100A9</t>
  </si>
  <si>
    <t>TNFSF14</t>
  </si>
  <si>
    <t>SPCS3</t>
  </si>
  <si>
    <t>IGHV3-53</t>
  </si>
  <si>
    <t>TRAV2</t>
  </si>
  <si>
    <t>TRBJ2-2</t>
  </si>
  <si>
    <t>TRAJ16</t>
  </si>
  <si>
    <t>SSR1</t>
  </si>
  <si>
    <t>IGHJ3</t>
  </si>
  <si>
    <t>TRAV1-2</t>
  </si>
  <si>
    <t>TRBJ2-1</t>
  </si>
  <si>
    <t>TRAJ15</t>
  </si>
  <si>
    <t>SSR3</t>
  </si>
  <si>
    <t>IGHV3-49</t>
  </si>
  <si>
    <t>TRAV1-1</t>
  </si>
  <si>
    <t>TRAJ14</t>
  </si>
  <si>
    <t>TRAM1</t>
  </si>
  <si>
    <t>IGHV1-18</t>
  </si>
  <si>
    <t>TRAJ13</t>
  </si>
  <si>
    <t>DLL1</t>
  </si>
  <si>
    <t>TRAM2</t>
  </si>
  <si>
    <t>IGKJ2</t>
  </si>
  <si>
    <t>TRAJ12</t>
  </si>
  <si>
    <t>DSC2</t>
  </si>
  <si>
    <t>UGGT1</t>
  </si>
  <si>
    <t>IGKV1D-16</t>
  </si>
  <si>
    <t>TRAJ11</t>
  </si>
  <si>
    <t>DUSP5</t>
  </si>
  <si>
    <t>TRAJ10</t>
  </si>
  <si>
    <t>FTL</t>
  </si>
  <si>
    <t>DUSP7</t>
  </si>
  <si>
    <t>TRAJ9</t>
  </si>
  <si>
    <t>DYNLT1</t>
  </si>
  <si>
    <t>IGHV3-15</t>
  </si>
  <si>
    <t>TRAJ8</t>
  </si>
  <si>
    <t>DYSF</t>
  </si>
  <si>
    <t>IGHJ4</t>
  </si>
  <si>
    <t>TRAJ7</t>
  </si>
  <si>
    <t>ECE1</t>
  </si>
  <si>
    <t>IGHV3-74</t>
  </si>
  <si>
    <t>TRAJ6</t>
  </si>
  <si>
    <t>TRAJ5</t>
  </si>
  <si>
    <t>IGHV6-1</t>
  </si>
  <si>
    <t>TRAJ4</t>
  </si>
  <si>
    <t>EIF2B1</t>
  </si>
  <si>
    <t>IGHV1-2</t>
  </si>
  <si>
    <t>TRAJ3</t>
  </si>
  <si>
    <t>EIF4ENIF1</t>
  </si>
  <si>
    <t>IGKJ1</t>
  </si>
  <si>
    <t>IGHV2-70</t>
  </si>
  <si>
    <t>EPB41</t>
  </si>
  <si>
    <t>IGHD3-10</t>
  </si>
  <si>
    <t>IGLV8-61</t>
  </si>
  <si>
    <t>F8</t>
  </si>
  <si>
    <t>IGHJ6</t>
  </si>
  <si>
    <t>FAF1</t>
  </si>
  <si>
    <t>IGHV2-26</t>
  </si>
  <si>
    <t>FAS</t>
  </si>
  <si>
    <t>IGHD3-3</t>
  </si>
  <si>
    <t>IGHV3-21</t>
  </si>
  <si>
    <t>FLNA</t>
  </si>
  <si>
    <t>IGHV3-72</t>
  </si>
  <si>
    <t>FOXO1</t>
  </si>
  <si>
    <t>IGHV1-45</t>
  </si>
  <si>
    <t>IGKV1D-8</t>
  </si>
  <si>
    <t>IGLV10-54</t>
  </si>
  <si>
    <t>GADD45B</t>
  </si>
  <si>
    <t>IGHD2-21</t>
  </si>
  <si>
    <t>GBAP1</t>
  </si>
  <si>
    <t>IGLV7-43</t>
  </si>
  <si>
    <t>IGHV3-7</t>
  </si>
  <si>
    <t>IGKV5-2</t>
  </si>
  <si>
    <t>GCH1</t>
  </si>
  <si>
    <t>IGHV3-48</t>
  </si>
  <si>
    <t>GCNT1</t>
  </si>
  <si>
    <t>IGLV3-16</t>
  </si>
  <si>
    <t>GLS</t>
  </si>
  <si>
    <t>IGLV3-10</t>
  </si>
  <si>
    <t>GMPR</t>
  </si>
  <si>
    <t>IGHV1-3</t>
  </si>
  <si>
    <t>IGKV3D-20</t>
  </si>
  <si>
    <t>GUK1</t>
  </si>
  <si>
    <t>IGKV2-24</t>
  </si>
  <si>
    <t>HBG2</t>
  </si>
  <si>
    <t>IGHJ1</t>
  </si>
  <si>
    <t>IGLV4-69</t>
  </si>
  <si>
    <t>IGHD3-16</t>
  </si>
  <si>
    <t>HSP90AA1</t>
  </si>
  <si>
    <t>IGKV2D-29</t>
  </si>
  <si>
    <t>IDO1</t>
  </si>
  <si>
    <t>IGHD2-15</t>
  </si>
  <si>
    <t>IFI16</t>
  </si>
  <si>
    <t>IGHV3-64</t>
  </si>
  <si>
    <t>IGKV2D-26</t>
  </si>
  <si>
    <t>IGHV3-73</t>
  </si>
  <si>
    <t>IGHD2-2</t>
  </si>
  <si>
    <t>IGLV5-37</t>
  </si>
  <si>
    <t>IGHV4-34</t>
  </si>
  <si>
    <t>IGKV3D-7</t>
  </si>
  <si>
    <t>IGLV1-36</t>
  </si>
  <si>
    <t>IGHV1-58</t>
  </si>
  <si>
    <t>IFRD1</t>
  </si>
  <si>
    <t>IGLV9-49</t>
  </si>
  <si>
    <t>IGHV1-69-2</t>
  </si>
  <si>
    <t>IL15RA</t>
  </si>
  <si>
    <t>IGKV1D-43</t>
  </si>
  <si>
    <t>INPPL1</t>
  </si>
  <si>
    <t>IGHV7-81</t>
  </si>
  <si>
    <t>IRF2</t>
  </si>
  <si>
    <t>IRF7</t>
  </si>
  <si>
    <t>IGLV3-12</t>
  </si>
  <si>
    <t>IGHD3-9</t>
  </si>
  <si>
    <t>IGLJ6</t>
  </si>
  <si>
    <t>IGKV1D-17</t>
  </si>
  <si>
    <t>JUP</t>
  </si>
  <si>
    <t>IGKV2D-30</t>
  </si>
  <si>
    <t>IGLV2-33</t>
  </si>
  <si>
    <t>IGLV3-32</t>
  </si>
  <si>
    <t>KIF20B</t>
  </si>
  <si>
    <t>IGHV3-62</t>
  </si>
  <si>
    <t>KLF6</t>
  </si>
  <si>
    <t>KPNB1</t>
  </si>
  <si>
    <t>KRT8</t>
  </si>
  <si>
    <t>LAMP3</t>
  </si>
  <si>
    <t>LAP3</t>
  </si>
  <si>
    <t>LEPR</t>
  </si>
  <si>
    <t>LGALS2</t>
  </si>
  <si>
    <t>LGALS3BP</t>
  </si>
  <si>
    <t>LGALS9</t>
  </si>
  <si>
    <t>LMNB1</t>
  </si>
  <si>
    <t>LMO2</t>
  </si>
  <si>
    <t>MAP2K5</t>
  </si>
  <si>
    <t>MED1</t>
  </si>
  <si>
    <t>MGLL</t>
  </si>
  <si>
    <t>MRPS15</t>
  </si>
  <si>
    <t>NAMPT</t>
  </si>
  <si>
    <t>NFE2L3</t>
  </si>
  <si>
    <t>NMI</t>
  </si>
  <si>
    <t>NR3C1</t>
  </si>
  <si>
    <t>NUB1</t>
  </si>
  <si>
    <t>NUPR1</t>
  </si>
  <si>
    <t>PATJ</t>
  </si>
  <si>
    <t>PDGFB</t>
  </si>
  <si>
    <t>PDGFRL</t>
  </si>
  <si>
    <t>PKD2</t>
  </si>
  <si>
    <t>PLSCR1</t>
  </si>
  <si>
    <t>PMAIP1</t>
  </si>
  <si>
    <t>PML</t>
  </si>
  <si>
    <t>PRKRA</t>
  </si>
  <si>
    <t>PSMB9</t>
  </si>
  <si>
    <t>PTCH1</t>
  </si>
  <si>
    <t>RBCK1</t>
  </si>
  <si>
    <t>RGS6</t>
  </si>
  <si>
    <t>RTP4</t>
  </si>
  <si>
    <t>SAT1</t>
  </si>
  <si>
    <t>SCARB2</t>
  </si>
  <si>
    <t>SERPING1</t>
  </si>
  <si>
    <t>SIT1</t>
  </si>
  <si>
    <t>SP140</t>
  </si>
  <si>
    <t>ST3GAL5</t>
  </si>
  <si>
    <t>STAP1</t>
  </si>
  <si>
    <t>STAT1</t>
  </si>
  <si>
    <t>STAT2</t>
  </si>
  <si>
    <t>STX11</t>
  </si>
  <si>
    <t>SUPT3H</t>
  </si>
  <si>
    <t>TAP1</t>
  </si>
  <si>
    <t>TAP2</t>
  </si>
  <si>
    <t>TARBP1</t>
  </si>
  <si>
    <t>TCN2</t>
  </si>
  <si>
    <t>TFDP2</t>
  </si>
  <si>
    <t>TGM1</t>
  </si>
  <si>
    <t>TLR7</t>
  </si>
  <si>
    <t>TNK2</t>
  </si>
  <si>
    <t>TOR1B</t>
  </si>
  <si>
    <t>TRA2B</t>
  </si>
  <si>
    <t>TRIM21</t>
  </si>
  <si>
    <t>TRIM22</t>
  </si>
  <si>
    <t>TRIM34</t>
  </si>
  <si>
    <t>TRIM38</t>
  </si>
  <si>
    <t>UBA7</t>
  </si>
  <si>
    <t>UBE2L6</t>
  </si>
  <si>
    <t>UNC93B1</t>
  </si>
  <si>
    <t>USP18</t>
  </si>
  <si>
    <t>WARS</t>
  </si>
  <si>
    <t>WT1</t>
  </si>
  <si>
    <t>XAF1</t>
  </si>
  <si>
    <t>MHC II</t>
  </si>
  <si>
    <t xml:space="preserve">Plasma Cells </t>
  </si>
  <si>
    <t>STK10</t>
  </si>
  <si>
    <t>CBL</t>
  </si>
  <si>
    <t>FGL2</t>
  </si>
  <si>
    <t>CTSW</t>
  </si>
  <si>
    <t>DEF6</t>
  </si>
  <si>
    <t>AKNA</t>
  </si>
  <si>
    <t>EFHD2</t>
  </si>
  <si>
    <t>TNFSF8</t>
  </si>
  <si>
    <t>APOBR</t>
  </si>
  <si>
    <t>CD209</t>
  </si>
  <si>
    <t>CLC</t>
  </si>
  <si>
    <t>MMP9</t>
  </si>
  <si>
    <t>FCGR3A</t>
  </si>
  <si>
    <t>NFAM1</t>
  </si>
  <si>
    <t>FCAR</t>
  </si>
  <si>
    <t>ADGRE2</t>
  </si>
  <si>
    <t>ZXDC</t>
  </si>
  <si>
    <t>CLEC16A</t>
  </si>
  <si>
    <t>CSF2RA</t>
  </si>
  <si>
    <t>ITGAM</t>
  </si>
  <si>
    <t>CFP</t>
  </si>
  <si>
    <t>HCK</t>
  </si>
  <si>
    <t>NECTIN2</t>
  </si>
  <si>
    <t>IGSF6</t>
  </si>
  <si>
    <t>PSTPIP1</t>
  </si>
  <si>
    <t>LILRA2</t>
  </si>
  <si>
    <t>UNC13D</t>
  </si>
  <si>
    <t>CD1D</t>
  </si>
  <si>
    <t>FYB</t>
  </si>
  <si>
    <t>ADGRE3</t>
  </si>
  <si>
    <t>HLX</t>
  </si>
  <si>
    <t>SIGLEC14</t>
  </si>
  <si>
    <t>GIMAP5</t>
  </si>
  <si>
    <t>BMX</t>
  </si>
  <si>
    <t>ADGRG3</t>
  </si>
  <si>
    <t>GPR65</t>
  </si>
  <si>
    <t>KIR3DS1</t>
  </si>
  <si>
    <t>SLA</t>
  </si>
  <si>
    <t>SRGN</t>
  </si>
  <si>
    <t>CHI3L1</t>
  </si>
  <si>
    <t>AOAH</t>
  </si>
  <si>
    <t>SLAMF8</t>
  </si>
  <si>
    <t>TREM1</t>
  </si>
  <si>
    <t>FPR1</t>
  </si>
  <si>
    <t>IER3</t>
  </si>
  <si>
    <t>CD300LF</t>
  </si>
  <si>
    <t>TREML2</t>
  </si>
  <si>
    <t>IL17RA</t>
  </si>
  <si>
    <t>NKAP</t>
  </si>
  <si>
    <t>CLEC7A</t>
  </si>
  <si>
    <t>CXCL8</t>
  </si>
  <si>
    <t>CSF3R</t>
  </si>
  <si>
    <t>SERPINB1</t>
  </si>
  <si>
    <t>SIGLEC7</t>
  </si>
  <si>
    <t>CSF2RB</t>
  </si>
  <si>
    <t>FGR</t>
  </si>
  <si>
    <t>SIGLEC9</t>
  </si>
  <si>
    <t>SIRPB1</t>
  </si>
  <si>
    <t>MMP25</t>
  </si>
  <si>
    <t>FCGR2A</t>
  </si>
  <si>
    <t>FPR2</t>
  </si>
  <si>
    <t>PRAM1</t>
  </si>
  <si>
    <t>NCF1</t>
  </si>
  <si>
    <t>ZEB1</t>
  </si>
  <si>
    <t>FCGR2C</t>
  </si>
  <si>
    <t>SPI1</t>
  </si>
  <si>
    <t>LILRA1</t>
  </si>
  <si>
    <t>FUT7</t>
  </si>
  <si>
    <t>LTB4R</t>
  </si>
  <si>
    <t>LGALS12</t>
  </si>
  <si>
    <t>MARCO</t>
  </si>
  <si>
    <t>MPEG1</t>
  </si>
  <si>
    <t>PILRA</t>
  </si>
  <si>
    <t>SERPINB8</t>
  </si>
  <si>
    <t>SIGLEC5</t>
  </si>
  <si>
    <t>TLR8</t>
  </si>
  <si>
    <t>TNFAIP8L2</t>
  </si>
  <si>
    <t>VSTM1</t>
  </si>
  <si>
    <t>SLC11A1</t>
  </si>
  <si>
    <t>TLR5</t>
  </si>
  <si>
    <t>VENTX</t>
  </si>
  <si>
    <t>BCL11B</t>
  </si>
  <si>
    <t>CD27</t>
  </si>
  <si>
    <t>CD74</t>
  </si>
  <si>
    <t>CD86</t>
  </si>
  <si>
    <t>PECAM1</t>
  </si>
  <si>
    <t>CAMK4</t>
  </si>
  <si>
    <t>CD48</t>
  </si>
  <si>
    <t>GPR18</t>
  </si>
  <si>
    <t>PTPN7</t>
  </si>
  <si>
    <t>IL18BP</t>
  </si>
  <si>
    <t>SIGLEC10</t>
  </si>
  <si>
    <t>HVCN1</t>
  </si>
  <si>
    <t>FCMR</t>
  </si>
  <si>
    <t>ATM</t>
  </si>
  <si>
    <t>CCL28</t>
  </si>
  <si>
    <t>IL23A</t>
  </si>
  <si>
    <t>LILRB1</t>
  </si>
  <si>
    <t>TMEM156</t>
  </si>
  <si>
    <t>GIMAP6</t>
  </si>
  <si>
    <t>CD37</t>
  </si>
  <si>
    <t>CFD</t>
  </si>
  <si>
    <t>LY86</t>
  </si>
  <si>
    <t>LILRB4</t>
  </si>
  <si>
    <t>CLEC2D</t>
  </si>
  <si>
    <t>IL16</t>
  </si>
  <si>
    <t>CCL5</t>
  </si>
  <si>
    <t>IL21R</t>
  </si>
  <si>
    <t>CD52</t>
  </si>
  <si>
    <t>FKBP11</t>
  </si>
  <si>
    <t>LTA</t>
  </si>
  <si>
    <t>LPXN</t>
  </si>
  <si>
    <t>GCSAM</t>
  </si>
  <si>
    <t>MERTK</t>
  </si>
  <si>
    <t>LTB</t>
  </si>
  <si>
    <t>P2RY8</t>
  </si>
  <si>
    <t>IL10RA</t>
  </si>
  <si>
    <t>IL4I1</t>
  </si>
  <si>
    <t>CD1C</t>
  </si>
  <si>
    <t>RASGRP1</t>
  </si>
  <si>
    <t>ST6GAL1</t>
  </si>
  <si>
    <t>BACH2</t>
  </si>
  <si>
    <t>SWAP70</t>
  </si>
  <si>
    <t>IGHV5-78</t>
  </si>
  <si>
    <t>CARD11</t>
  </si>
  <si>
    <t>POU2F2</t>
  </si>
  <si>
    <t>LAT</t>
  </si>
  <si>
    <t>CD6</t>
  </si>
  <si>
    <t>CXCR5</t>
  </si>
  <si>
    <t>SLAMF6</t>
  </si>
  <si>
    <t>DOK2</t>
  </si>
  <si>
    <t>ADA</t>
  </si>
  <si>
    <t>MFGE8</t>
  </si>
  <si>
    <t>DCANP1</t>
  </si>
  <si>
    <t>IKZF1</t>
  </si>
  <si>
    <t>GIMAP1</t>
  </si>
  <si>
    <t>GPR171</t>
  </si>
  <si>
    <t>GIMAP2</t>
  </si>
  <si>
    <t>MS4A2</t>
  </si>
  <si>
    <t>IL27RA</t>
  </si>
  <si>
    <t>GIMAP4</t>
  </si>
  <si>
    <t>CTNNBL1</t>
  </si>
  <si>
    <t>RNASE6</t>
  </si>
  <si>
    <t>SCIMP</t>
  </si>
  <si>
    <t>RFX5</t>
  </si>
  <si>
    <t>IL12RB2</t>
  </si>
  <si>
    <t>GIMAP7</t>
  </si>
  <si>
    <t>ZXDA</t>
  </si>
  <si>
    <t>LAIR1</t>
  </si>
  <si>
    <t>GIMAP8</t>
  </si>
  <si>
    <t>SERPINB9</t>
  </si>
  <si>
    <t>ZXDB</t>
  </si>
  <si>
    <t>LCK</t>
  </si>
  <si>
    <t>ZAP70</t>
  </si>
  <si>
    <t>GRAP</t>
  </si>
  <si>
    <t>LY9</t>
  </si>
  <si>
    <t>MAL</t>
  </si>
  <si>
    <t>ITK</t>
  </si>
  <si>
    <t>PLAC8</t>
  </si>
  <si>
    <t>MALT1</t>
  </si>
  <si>
    <t>IKZF3</t>
  </si>
  <si>
    <t>P2RY10</t>
  </si>
  <si>
    <t>SIRPG</t>
  </si>
  <si>
    <t>RFTN1</t>
  </si>
  <si>
    <t>GPR174</t>
  </si>
  <si>
    <t>SKAP1</t>
  </si>
  <si>
    <t>CCR7</t>
  </si>
  <si>
    <t>LAX1</t>
  </si>
  <si>
    <t>SPN</t>
  </si>
  <si>
    <t>TCF7</t>
  </si>
  <si>
    <t>NCKAP1L</t>
  </si>
  <si>
    <t>TESPA1</t>
  </si>
  <si>
    <t>MYO1G</t>
  </si>
  <si>
    <t>TIAM1</t>
  </si>
  <si>
    <t>TMIGD2</t>
  </si>
  <si>
    <t>PVRIG</t>
  </si>
  <si>
    <t>SLA2</t>
  </si>
  <si>
    <t>TRAT1</t>
  </si>
  <si>
    <t>SH2D2A</t>
  </si>
  <si>
    <t>THEMIS</t>
  </si>
  <si>
    <t>UBASH3A</t>
  </si>
  <si>
    <t>ZNF101</t>
  </si>
  <si>
    <t>TRAV6</t>
  </si>
  <si>
    <t>ZNF831</t>
  </si>
  <si>
    <t>TEC</t>
  </si>
  <si>
    <t>ADGRE1</t>
  </si>
  <si>
    <t>JCHAIN</t>
  </si>
  <si>
    <t>PAG1</t>
  </si>
  <si>
    <t>IKZF4</t>
  </si>
  <si>
    <t>BATF</t>
  </si>
  <si>
    <t>PIM2</t>
  </si>
  <si>
    <t>CSK</t>
  </si>
  <si>
    <t>C4BPA</t>
  </si>
  <si>
    <t>LGALS4</t>
  </si>
  <si>
    <t>CIITA</t>
  </si>
  <si>
    <t>SKAP2</t>
  </si>
  <si>
    <t>MSC</t>
  </si>
  <si>
    <t>HELLS</t>
  </si>
  <si>
    <t>TOX</t>
  </si>
  <si>
    <t>LRRC8A</t>
  </si>
  <si>
    <t>TLR10</t>
  </si>
  <si>
    <t>HIVEP3</t>
  </si>
  <si>
    <t>MSH5</t>
  </si>
  <si>
    <t>CCL3</t>
  </si>
  <si>
    <t>TREML4</t>
  </si>
  <si>
    <t>TREML1</t>
  </si>
  <si>
    <t>CD19</t>
  </si>
  <si>
    <t>ULBP3</t>
  </si>
  <si>
    <t>SLPI</t>
  </si>
  <si>
    <t>GPRC5D</t>
  </si>
  <si>
    <t>IGHE</t>
  </si>
  <si>
    <t>ZC3H12D</t>
  </si>
  <si>
    <t>CD72</t>
  </si>
  <si>
    <t>IGHGP</t>
  </si>
  <si>
    <t>FCRL5</t>
  </si>
  <si>
    <t>TNFSF4</t>
  </si>
  <si>
    <t>IRF4</t>
  </si>
  <si>
    <t>LINC00926</t>
  </si>
  <si>
    <t>MICAL3</t>
  </si>
  <si>
    <t>TCL1A</t>
  </si>
  <si>
    <t>POU2AF1</t>
  </si>
  <si>
    <t>IGHV3-11</t>
  </si>
  <si>
    <t>TNFRSF13C</t>
  </si>
  <si>
    <t>TRG-AS1</t>
  </si>
  <si>
    <t>VPREB3</t>
  </si>
  <si>
    <t>CD180</t>
  </si>
  <si>
    <t>IGHV3-16</t>
  </si>
  <si>
    <t>IGKV@</t>
  </si>
  <si>
    <t>IGHV3-35</t>
  </si>
  <si>
    <t>IGHV3-38</t>
  </si>
  <si>
    <t>IGKV3-7</t>
  </si>
  <si>
    <t>IGHV3OR16-8</t>
  </si>
  <si>
    <t>IGLC6</t>
  </si>
  <si>
    <t>IGLL3P</t>
  </si>
  <si>
    <t>IGLL5</t>
  </si>
  <si>
    <t>IGLV3-22</t>
  </si>
  <si>
    <t>IGLV5-48</t>
  </si>
  <si>
    <t>IGLV7-46</t>
  </si>
  <si>
    <t>IGKV2D-24</t>
  </si>
  <si>
    <t>IGLV1-50</t>
  </si>
  <si>
    <t>IGLV3-9</t>
  </si>
  <si>
    <t>IGLVI-56</t>
  </si>
  <si>
    <t>STX4</t>
  </si>
  <si>
    <t>Myeloid</t>
  </si>
  <si>
    <t>FCER2</t>
  </si>
  <si>
    <t>LIME1</t>
  </si>
  <si>
    <t>LGALS9B</t>
  </si>
  <si>
    <t>BCL11A</t>
  </si>
  <si>
    <t>CLEC17A</t>
  </si>
  <si>
    <t>CR2</t>
  </si>
  <si>
    <t>GNG7</t>
  </si>
  <si>
    <t>NLRC3</t>
  </si>
  <si>
    <t>NUGGC</t>
  </si>
  <si>
    <t>PKN1</t>
  </si>
  <si>
    <t>PRKCH</t>
  </si>
  <si>
    <t>CCDC88B</t>
  </si>
  <si>
    <t>ZBTB7B</t>
  </si>
  <si>
    <t>CD274</t>
  </si>
  <si>
    <t>KIR3DX1</t>
  </si>
  <si>
    <t>BTNL9</t>
  </si>
  <si>
    <t>LRMP</t>
  </si>
  <si>
    <t>BACH1</t>
  </si>
  <si>
    <t>ARID3A</t>
  </si>
  <si>
    <t>FCRLB</t>
  </si>
  <si>
    <t>CD300A</t>
  </si>
  <si>
    <t>GFI1</t>
  </si>
  <si>
    <t>VAV1</t>
  </si>
  <si>
    <t>PIK3AP1</t>
  </si>
  <si>
    <t>BATF2</t>
  </si>
  <si>
    <t>LILRB5</t>
  </si>
  <si>
    <t>CLEC2B</t>
  </si>
  <si>
    <t>LCP2</t>
  </si>
  <si>
    <t>FCRL6</t>
  </si>
  <si>
    <t>NCR2</t>
  </si>
  <si>
    <t>SNAP23</t>
  </si>
  <si>
    <t>IL27</t>
  </si>
  <si>
    <t>PDCD1LG2</t>
  </si>
  <si>
    <t>PTCRA</t>
  </si>
  <si>
    <t>STXBP2</t>
  </si>
  <si>
    <t>PLA2G2D</t>
  </si>
  <si>
    <t>IFNL3</t>
  </si>
  <si>
    <t>CLEC12B</t>
  </si>
  <si>
    <t>ITGAX</t>
  </si>
  <si>
    <t>RNASE7</t>
  </si>
  <si>
    <t>S1PR4</t>
  </si>
  <si>
    <t>SELL</t>
  </si>
  <si>
    <t>F12</t>
  </si>
  <si>
    <t>TWIST2</t>
  </si>
  <si>
    <t>TNFSF13B</t>
  </si>
  <si>
    <t>FFAR2</t>
  </si>
  <si>
    <t>IL1RAP</t>
  </si>
  <si>
    <t>NTSR1</t>
  </si>
  <si>
    <t>SECTM1</t>
  </si>
  <si>
    <t>SMPDL3B</t>
  </si>
  <si>
    <t>STAP2</t>
  </si>
  <si>
    <t>TGM2</t>
  </si>
  <si>
    <t>TLR2</t>
  </si>
  <si>
    <t>Monocytes</t>
  </si>
  <si>
    <t>HSH2D</t>
  </si>
  <si>
    <t>KLRC2</t>
  </si>
  <si>
    <t>LY6D</t>
  </si>
  <si>
    <t>TNFRSF18</t>
  </si>
  <si>
    <t>SH2B2</t>
  </si>
  <si>
    <t>VSIG4</t>
  </si>
  <si>
    <t>C3</t>
  </si>
  <si>
    <t>ZBTB32</t>
  </si>
  <si>
    <t>S1PR5</t>
  </si>
  <si>
    <t>FCGR2B</t>
  </si>
  <si>
    <t>PYHIN1</t>
  </si>
  <si>
    <t>NKT</t>
  </si>
  <si>
    <t>BTNL3</t>
  </si>
  <si>
    <t>SLAMF7</t>
  </si>
  <si>
    <t>MYBL1</t>
  </si>
  <si>
    <t>TNFRSF17</t>
  </si>
  <si>
    <t>TLR1</t>
  </si>
  <si>
    <t>Category</t>
  </si>
  <si>
    <t>FDR</t>
  </si>
  <si>
    <t>Neutrophils</t>
  </si>
  <si>
    <t>geneSymbol</t>
  </si>
  <si>
    <t>RPS26P11</t>
  </si>
  <si>
    <t>RPS26</t>
  </si>
  <si>
    <t>RPS26P10</t>
  </si>
  <si>
    <t>NA</t>
  </si>
  <si>
    <t>PSMD5-AS1</t>
  </si>
  <si>
    <t>TMEM14C</t>
  </si>
  <si>
    <t>REREP3</t>
  </si>
  <si>
    <t>DCXR</t>
  </si>
  <si>
    <t>SMAD1</t>
  </si>
  <si>
    <t>FCGBP</t>
  </si>
  <si>
    <t>TOP1MT</t>
  </si>
  <si>
    <t>LOC389641</t>
  </si>
  <si>
    <t>UHRF1BP1</t>
  </si>
  <si>
    <t>SRR</t>
  </si>
  <si>
    <t>UCP2</t>
  </si>
  <si>
    <t>NAA30</t>
  </si>
  <si>
    <t>LOC154761</t>
  </si>
  <si>
    <t>SNHG17</t>
  </si>
  <si>
    <t>BCL9</t>
  </si>
  <si>
    <t>PLA2G4C</t>
  </si>
  <si>
    <t>GSTM4</t>
  </si>
  <si>
    <t>RRP15</t>
  </si>
  <si>
    <t>RPL34-AS1</t>
  </si>
  <si>
    <t>NEO1</t>
  </si>
  <si>
    <t>ATP5G1</t>
  </si>
  <si>
    <t>ATP6V0E2</t>
  </si>
  <si>
    <t>PDXDC1</t>
  </si>
  <si>
    <t>FAN1</t>
  </si>
  <si>
    <t>APOOL</t>
  </si>
  <si>
    <t>TMA16</t>
  </si>
  <si>
    <t>MRPS21</t>
  </si>
  <si>
    <t>ANGEL1</t>
  </si>
  <si>
    <t>LOC101269108</t>
  </si>
  <si>
    <t>KDSR</t>
  </si>
  <si>
    <t>ATP10A</t>
  </si>
  <si>
    <t>SLC5A6</t>
  </si>
  <si>
    <t>RPL23P8</t>
  </si>
  <si>
    <t>HERC2P10</t>
  </si>
  <si>
    <t>LOC100130520</t>
  </si>
  <si>
    <t>TFIP11</t>
  </si>
  <si>
    <t>C22orf34</t>
  </si>
  <si>
    <t>SNORD14D</t>
  </si>
  <si>
    <t>AMIGO1</t>
  </si>
  <si>
    <t>SYNGAP1</t>
  </si>
  <si>
    <t>PLEKHB1</t>
  </si>
  <si>
    <t>IL32</t>
  </si>
  <si>
    <t>TBRG4</t>
  </si>
  <si>
    <t>CMSS1</t>
  </si>
  <si>
    <t>DENND2D</t>
  </si>
  <si>
    <t>BIN1</t>
  </si>
  <si>
    <t>HHLA3</t>
  </si>
  <si>
    <t>SLC25A19</t>
  </si>
  <si>
    <t>FHIT</t>
  </si>
  <si>
    <t>NFATC1</t>
  </si>
  <si>
    <t>FOXP1</t>
  </si>
  <si>
    <t>GPR15</t>
  </si>
  <si>
    <t>PTER</t>
  </si>
  <si>
    <t>ARMC10</t>
  </si>
  <si>
    <t>MBIP</t>
  </si>
  <si>
    <t>LIMD1</t>
  </si>
  <si>
    <t>MRPL18</t>
  </si>
  <si>
    <t>FBXW8</t>
  </si>
  <si>
    <t>ADGRL1</t>
  </si>
  <si>
    <t>SGF29</t>
  </si>
  <si>
    <t>ZC4H2</t>
  </si>
  <si>
    <t>LOC101927045</t>
  </si>
  <si>
    <t>TTC12</t>
  </si>
  <si>
    <t>RPP21</t>
  </si>
  <si>
    <t>LSR</t>
  </si>
  <si>
    <t>FAM84B</t>
  </si>
  <si>
    <t>UBIAD1</t>
  </si>
  <si>
    <t>BANF1P3</t>
  </si>
  <si>
    <t>MYC</t>
  </si>
  <si>
    <t>DCK</t>
  </si>
  <si>
    <t>RBM43</t>
  </si>
  <si>
    <t>AXIN2</t>
  </si>
  <si>
    <t>RPL13</t>
  </si>
  <si>
    <t>CLPP</t>
  </si>
  <si>
    <t>NPIPB3</t>
  </si>
  <si>
    <t>CMAHP</t>
  </si>
  <si>
    <t>TRUB1</t>
  </si>
  <si>
    <t>DPH2</t>
  </si>
  <si>
    <t>TRMT12</t>
  </si>
  <si>
    <t>DHRS3</t>
  </si>
  <si>
    <t>BICD1</t>
  </si>
  <si>
    <t>ZFP28</t>
  </si>
  <si>
    <t>PHF19</t>
  </si>
  <si>
    <t>LOC150776</t>
  </si>
  <si>
    <t>IKBKE</t>
  </si>
  <si>
    <t>HLCS</t>
  </si>
  <si>
    <t>TMEM204</t>
  </si>
  <si>
    <t>MTSS1</t>
  </si>
  <si>
    <t>TNFRSF10A</t>
  </si>
  <si>
    <t>KLF8</t>
  </si>
  <si>
    <t>C11orf24</t>
  </si>
  <si>
    <t>PSMG1</t>
  </si>
  <si>
    <t>CRYZ</t>
  </si>
  <si>
    <t>PEBP1</t>
  </si>
  <si>
    <t>LOC100288842</t>
  </si>
  <si>
    <t>GSTM5</t>
  </si>
  <si>
    <t>GIT1</t>
  </si>
  <si>
    <t>LINC00667</t>
  </si>
  <si>
    <t>RPL10A</t>
  </si>
  <si>
    <t>MKL2</t>
  </si>
  <si>
    <t>AAAS</t>
  </si>
  <si>
    <t>TAS2R14</t>
  </si>
  <si>
    <t>RNFT2</t>
  </si>
  <si>
    <t>SNORD3C</t>
  </si>
  <si>
    <t>UBE2D4</t>
  </si>
  <si>
    <t>CTC1</t>
  </si>
  <si>
    <t>PDE8A</t>
  </si>
  <si>
    <t>DOCK10</t>
  </si>
  <si>
    <t>EXD2</t>
  </si>
  <si>
    <t>RPLP2</t>
  </si>
  <si>
    <t>ZNF154</t>
  </si>
  <si>
    <t>FAM86C2P</t>
  </si>
  <si>
    <t>URB1</t>
  </si>
  <si>
    <t>GPHN</t>
  </si>
  <si>
    <t>PNRC2</t>
  </si>
  <si>
    <t>LTBP3</t>
  </si>
  <si>
    <t>TMEM238</t>
  </si>
  <si>
    <t>RRAS</t>
  </si>
  <si>
    <t>C2orf74</t>
  </si>
  <si>
    <t>POLR1E</t>
  </si>
  <si>
    <t>C12orf65</t>
  </si>
  <si>
    <t>RPL36</t>
  </si>
  <si>
    <t>RPL13A</t>
  </si>
  <si>
    <t>CHMP7</t>
  </si>
  <si>
    <t>SIDT1</t>
  </si>
  <si>
    <t>WDR46</t>
  </si>
  <si>
    <t>LOC100289569</t>
  </si>
  <si>
    <t>FARSB</t>
  </si>
  <si>
    <t>HSPB1</t>
  </si>
  <si>
    <t>SQLE</t>
  </si>
  <si>
    <t>NT5C3B</t>
  </si>
  <si>
    <t>LRRC23</t>
  </si>
  <si>
    <t>PLAGL2</t>
  </si>
  <si>
    <t>POLR1C</t>
  </si>
  <si>
    <t>ZNF717</t>
  </si>
  <si>
    <t>LOC105369325</t>
  </si>
  <si>
    <t>TRIM37</t>
  </si>
  <si>
    <t>CSTB</t>
  </si>
  <si>
    <t>BCKDHB</t>
  </si>
  <si>
    <t>LINC00920</t>
  </si>
  <si>
    <t>C11orf31</t>
  </si>
  <si>
    <t>DYNLT3</t>
  </si>
  <si>
    <t>RPS28</t>
  </si>
  <si>
    <t>PFKM</t>
  </si>
  <si>
    <t>SLFN5</t>
  </si>
  <si>
    <t>ANK3</t>
  </si>
  <si>
    <t>ZNF736</t>
  </si>
  <si>
    <t>ATF7IP2</t>
  </si>
  <si>
    <t>NAV1</t>
  </si>
  <si>
    <t>LOC440311</t>
  </si>
  <si>
    <t>HSPD1</t>
  </si>
  <si>
    <t>FOXK1</t>
  </si>
  <si>
    <t>NR1D1</t>
  </si>
  <si>
    <t>RPL10P16</t>
  </si>
  <si>
    <t>SNU13</t>
  </si>
  <si>
    <t>RPS19</t>
  </si>
  <si>
    <t>MID2</t>
  </si>
  <si>
    <t>RASGEF1B</t>
  </si>
  <si>
    <t>LYRM4-AS1</t>
  </si>
  <si>
    <t>TRAPPC2L</t>
  </si>
  <si>
    <t>ZNF275</t>
  </si>
  <si>
    <t>KLF2</t>
  </si>
  <si>
    <t>MRPL48</t>
  </si>
  <si>
    <t>RNPS1</t>
  </si>
  <si>
    <t>KIFC1</t>
  </si>
  <si>
    <t>REXO4</t>
  </si>
  <si>
    <t>UQCC2</t>
  </si>
  <si>
    <t>TMEM261</t>
  </si>
  <si>
    <t>SATB1-AS1</t>
  </si>
  <si>
    <t>LOC100301990</t>
  </si>
  <si>
    <t>BANF1</t>
  </si>
  <si>
    <t>ATP5D</t>
  </si>
  <si>
    <t>LINC01278</t>
  </si>
  <si>
    <t>RPP38</t>
  </si>
  <si>
    <t>STPG1</t>
  </si>
  <si>
    <t>HERC2</t>
  </si>
  <si>
    <t>AQP3</t>
  </si>
  <si>
    <t>RPL18</t>
  </si>
  <si>
    <t>LOC400541</t>
  </si>
  <si>
    <t>RNF216P1</t>
  </si>
  <si>
    <t>SMYD5</t>
  </si>
  <si>
    <t>ZNF879</t>
  </si>
  <si>
    <t>CDK2AP2</t>
  </si>
  <si>
    <t>NELL2</t>
  </si>
  <si>
    <t>TRIM28</t>
  </si>
  <si>
    <t>ABCF2</t>
  </si>
  <si>
    <t>DNAJC15</t>
  </si>
  <si>
    <t>RLTPR</t>
  </si>
  <si>
    <t>LOC100506985</t>
  </si>
  <si>
    <t>LOC105369519</t>
  </si>
  <si>
    <t>PCNX4</t>
  </si>
  <si>
    <t>RPS21</t>
  </si>
  <si>
    <t>C11orf1</t>
  </si>
  <si>
    <t>KIAA0355</t>
  </si>
  <si>
    <t>SURF6</t>
  </si>
  <si>
    <t>FAM171A1</t>
  </si>
  <si>
    <t>HEG1</t>
  </si>
  <si>
    <t>SFMBT1</t>
  </si>
  <si>
    <t>GSTM1</t>
  </si>
  <si>
    <t>SDR39U1</t>
  </si>
  <si>
    <t>TMEM263</t>
  </si>
  <si>
    <t>PPIL1</t>
  </si>
  <si>
    <t>ZNF121</t>
  </si>
  <si>
    <t>AKAP1</t>
  </si>
  <si>
    <t>NME2P1</t>
  </si>
  <si>
    <t>RTKN2</t>
  </si>
  <si>
    <t>PI4KAP2</t>
  </si>
  <si>
    <t>RPAP1</t>
  </si>
  <si>
    <t>PRR12</t>
  </si>
  <si>
    <t>ABRACL</t>
  </si>
  <si>
    <t>ABHD6</t>
  </si>
  <si>
    <t>TSSC1</t>
  </si>
  <si>
    <t>ZNF391</t>
  </si>
  <si>
    <t>GATC</t>
  </si>
  <si>
    <t>SMPD4</t>
  </si>
  <si>
    <t>PABPC4</t>
  </si>
  <si>
    <t>ADARB1</t>
  </si>
  <si>
    <t>TRMT112</t>
  </si>
  <si>
    <t>FAM86B1</t>
  </si>
  <si>
    <t>EDF1</t>
  </si>
  <si>
    <t>PPRC1</t>
  </si>
  <si>
    <t>C16orf58</t>
  </si>
  <si>
    <t>LINC00341</t>
  </si>
  <si>
    <t>TRMT1</t>
  </si>
  <si>
    <t>ALKBH2</t>
  </si>
  <si>
    <t>POFUT1</t>
  </si>
  <si>
    <t>BCAT2</t>
  </si>
  <si>
    <t>SLC16A7</t>
  </si>
  <si>
    <t>PI4KAP1</t>
  </si>
  <si>
    <t>ZNF534</t>
  </si>
  <si>
    <t>TMEM223</t>
  </si>
  <si>
    <t>ELK1</t>
  </si>
  <si>
    <t>HBZ</t>
  </si>
  <si>
    <t>TMX2</t>
  </si>
  <si>
    <t>DDX31</t>
  </si>
  <si>
    <t>TMEM134</t>
  </si>
  <si>
    <t>NSUN4</t>
  </si>
  <si>
    <t>WDR6</t>
  </si>
  <si>
    <t>ZNF100</t>
  </si>
  <si>
    <t>THAP7</t>
  </si>
  <si>
    <t>GPX7</t>
  </si>
  <si>
    <t>ABHD14A</t>
  </si>
  <si>
    <t>SYNE3</t>
  </si>
  <si>
    <t>RDH14</t>
  </si>
  <si>
    <t>ZNF675</t>
  </si>
  <si>
    <t>FMN1</t>
  </si>
  <si>
    <t>AES</t>
  </si>
  <si>
    <t>JADE2</t>
  </si>
  <si>
    <t>NSMCE3</t>
  </si>
  <si>
    <t>MED24</t>
  </si>
  <si>
    <t>TTC3P1</t>
  </si>
  <si>
    <t>TAS2R43</t>
  </si>
  <si>
    <t>OXNAD1</t>
  </si>
  <si>
    <t>ICAM2</t>
  </si>
  <si>
    <t>MRPS18B</t>
  </si>
  <si>
    <t>ZNF354C</t>
  </si>
  <si>
    <t>EXOSC5</t>
  </si>
  <si>
    <t>AKT3</t>
  </si>
  <si>
    <t>GNE</t>
  </si>
  <si>
    <t>COX20P2</t>
  </si>
  <si>
    <t>PKD1P1</t>
  </si>
  <si>
    <t>RNF157</t>
  </si>
  <si>
    <t>RPL35</t>
  </si>
  <si>
    <t>FXYD5</t>
  </si>
  <si>
    <t>IMP3</t>
  </si>
  <si>
    <t>FAM86FP</t>
  </si>
  <si>
    <t>TDP1</t>
  </si>
  <si>
    <t>CLN5</t>
  </si>
  <si>
    <t>PLCXD1</t>
  </si>
  <si>
    <t>LOC440862</t>
  </si>
  <si>
    <t>RNH1</t>
  </si>
  <si>
    <t>TAF4B</t>
  </si>
  <si>
    <t>ILF3-AS1</t>
  </si>
  <si>
    <t>WWOX</t>
  </si>
  <si>
    <t>TSPYL2</t>
  </si>
  <si>
    <t>NUP43</t>
  </si>
  <si>
    <t>BCDIN3D</t>
  </si>
  <si>
    <t>MAGED1</t>
  </si>
  <si>
    <t>AGMAT</t>
  </si>
  <si>
    <t>ZBTB39</t>
  </si>
  <si>
    <t>ABHD14B</t>
  </si>
  <si>
    <t>NAPSA</t>
  </si>
  <si>
    <t>LDLRAP1</t>
  </si>
  <si>
    <t>TTC4</t>
  </si>
  <si>
    <t>ECHS1</t>
  </si>
  <si>
    <t>OCIAD2</t>
  </si>
  <si>
    <t>FNIP2</t>
  </si>
  <si>
    <t>ANKRD26</t>
  </si>
  <si>
    <t>SLC41A1</t>
  </si>
  <si>
    <t>MPI</t>
  </si>
  <si>
    <t>RPL22</t>
  </si>
  <si>
    <t>PRR3</t>
  </si>
  <si>
    <t>PCED1B</t>
  </si>
  <si>
    <t>RPL7A</t>
  </si>
  <si>
    <t>RPS19P1</t>
  </si>
  <si>
    <t>POLR3D</t>
  </si>
  <si>
    <t>LNX2</t>
  </si>
  <si>
    <t>SGK223</t>
  </si>
  <si>
    <t>LDOC1</t>
  </si>
  <si>
    <t>CDC16</t>
  </si>
  <si>
    <t>NDUFB11</t>
  </si>
  <si>
    <t>NIPA1</t>
  </si>
  <si>
    <t>SNX9</t>
  </si>
  <si>
    <t>TMTC4</t>
  </si>
  <si>
    <t>WDR74</t>
  </si>
  <si>
    <t>SETD1A</t>
  </si>
  <si>
    <t>FAM102A</t>
  </si>
  <si>
    <t>ELK3</t>
  </si>
  <si>
    <t>LIN52</t>
  </si>
  <si>
    <t>ZMYM3</t>
  </si>
  <si>
    <t>CDYL2</t>
  </si>
  <si>
    <t>RPL23AP64</t>
  </si>
  <si>
    <t>LPIN1</t>
  </si>
  <si>
    <t>RPL23</t>
  </si>
  <si>
    <t>HPS4</t>
  </si>
  <si>
    <t>NOL6</t>
  </si>
  <si>
    <t>HS3ST3B1</t>
  </si>
  <si>
    <t>RPL27</t>
  </si>
  <si>
    <t>FPR3</t>
  </si>
  <si>
    <t>LOC613037</t>
  </si>
  <si>
    <t>NPIPB5</t>
  </si>
  <si>
    <t>PPARD</t>
  </si>
  <si>
    <t>MARS2</t>
  </si>
  <si>
    <t>MRPL9</t>
  </si>
  <si>
    <t>BAG2</t>
  </si>
  <si>
    <t>CEP290</t>
  </si>
  <si>
    <t>UPF3A</t>
  </si>
  <si>
    <t>PARP1</t>
  </si>
  <si>
    <t>NLN</t>
  </si>
  <si>
    <t>CCND2-AS1</t>
  </si>
  <si>
    <t>RPS16</t>
  </si>
  <si>
    <t>NPM1P21</t>
  </si>
  <si>
    <t>PINX1</t>
  </si>
  <si>
    <t>HSPH1</t>
  </si>
  <si>
    <t>RRP1</t>
  </si>
  <si>
    <t>RPS15</t>
  </si>
  <si>
    <t>GLMP</t>
  </si>
  <si>
    <t>TOMM6</t>
  </si>
  <si>
    <t>NSA2</t>
  </si>
  <si>
    <t>TTC9</t>
  </si>
  <si>
    <t>PIK3IP1</t>
  </si>
  <si>
    <t>ZNF526</t>
  </si>
  <si>
    <t>SS18L2</t>
  </si>
  <si>
    <t>PARP1P1</t>
  </si>
  <si>
    <t>ZBTB10</t>
  </si>
  <si>
    <t>ALG8</t>
  </si>
  <si>
    <t>PELP1</t>
  </si>
  <si>
    <t>SMAD5</t>
  </si>
  <si>
    <t>TMC6</t>
  </si>
  <si>
    <t>SNAPC5</t>
  </si>
  <si>
    <t>CHI3L2</t>
  </si>
  <si>
    <t>SRP72</t>
  </si>
  <si>
    <t>PGAP3</t>
  </si>
  <si>
    <t>S100B</t>
  </si>
  <si>
    <t>LRRN3</t>
  </si>
  <si>
    <t>TMEM256-PLSCR3</t>
  </si>
  <si>
    <t>ZFP30</t>
  </si>
  <si>
    <t>EHMT2</t>
  </si>
  <si>
    <t>PDCL3</t>
  </si>
  <si>
    <t>IL7R</t>
  </si>
  <si>
    <t>LSM4</t>
  </si>
  <si>
    <t>SLC38A1</t>
  </si>
  <si>
    <t>TIMM10B</t>
  </si>
  <si>
    <t>FGFRL1</t>
  </si>
  <si>
    <t>ZNF304</t>
  </si>
  <si>
    <t>SYVN1</t>
  </si>
  <si>
    <t>MTAP</t>
  </si>
  <si>
    <t>GCSHP5</t>
  </si>
  <si>
    <t>MUM1</t>
  </si>
  <si>
    <t>CCDC109B</t>
  </si>
  <si>
    <t>ZNF681</t>
  </si>
  <si>
    <t>ANAPC1P1</t>
  </si>
  <si>
    <t>NR3C2</t>
  </si>
  <si>
    <t>ARID5B</t>
  </si>
  <si>
    <t>RBBP4</t>
  </si>
  <si>
    <t>RRP7A</t>
  </si>
  <si>
    <t>DIMT1</t>
  </si>
  <si>
    <t>TTC37</t>
  </si>
  <si>
    <t>TCP1P3</t>
  </si>
  <si>
    <t>EXOSC7</t>
  </si>
  <si>
    <t>HSF2</t>
  </si>
  <si>
    <t>SOD1</t>
  </si>
  <si>
    <t>LOC101243545</t>
  </si>
  <si>
    <t>TTC3</t>
  </si>
  <si>
    <t>RPSAP9</t>
  </si>
  <si>
    <t>DNAJB9</t>
  </si>
  <si>
    <t>ATG101</t>
  </si>
  <si>
    <t>TXLNG</t>
  </si>
  <si>
    <t>HSP90AB1</t>
  </si>
  <si>
    <t>THG1L</t>
  </si>
  <si>
    <t>MIR3687-1</t>
  </si>
  <si>
    <t>PHYH</t>
  </si>
  <si>
    <t>MIF</t>
  </si>
  <si>
    <t>ZDHHC9</t>
  </si>
  <si>
    <t>IMPDH2</t>
  </si>
  <si>
    <t>PHC1</t>
  </si>
  <si>
    <t>NAPSB</t>
  </si>
  <si>
    <t>RPS27</t>
  </si>
  <si>
    <t>MRPS34</t>
  </si>
  <si>
    <t>RPL14</t>
  </si>
  <si>
    <t>TOMM40</t>
  </si>
  <si>
    <t>PKD1P6</t>
  </si>
  <si>
    <t>FAM162A</t>
  </si>
  <si>
    <t>DPH5</t>
  </si>
  <si>
    <t>SC5D</t>
  </si>
  <si>
    <t>PPIH</t>
  </si>
  <si>
    <t>RPLP0</t>
  </si>
  <si>
    <t>LOC728613</t>
  </si>
  <si>
    <t>LGMNP1</t>
  </si>
  <si>
    <t>PRH1-TAS2R14</t>
  </si>
  <si>
    <t>ZNF331</t>
  </si>
  <si>
    <t>TECR</t>
  </si>
  <si>
    <t>SIRT3</t>
  </si>
  <si>
    <t>SMG9</t>
  </si>
  <si>
    <t>BPHL</t>
  </si>
  <si>
    <t>TMEM18</t>
  </si>
  <si>
    <t>SCAMP3</t>
  </si>
  <si>
    <t>LBH</t>
  </si>
  <si>
    <t>FAM35BP</t>
  </si>
  <si>
    <t>ERCC5</t>
  </si>
  <si>
    <t>EIF5A</t>
  </si>
  <si>
    <t>PIGP</t>
  </si>
  <si>
    <t>MPHOSPH6</t>
  </si>
  <si>
    <t>NLE1</t>
  </si>
  <si>
    <t>LOC105370700</t>
  </si>
  <si>
    <t>TSR1</t>
  </si>
  <si>
    <t>INPP5F</t>
  </si>
  <si>
    <t>RBPMS2</t>
  </si>
  <si>
    <t>HMGA1</t>
  </si>
  <si>
    <t>OXSM</t>
  </si>
  <si>
    <t>LRIG1</t>
  </si>
  <si>
    <t>AKIP1</t>
  </si>
  <si>
    <t>DNPH1</t>
  </si>
  <si>
    <t>CCDC6</t>
  </si>
  <si>
    <t>CUTA</t>
  </si>
  <si>
    <t>UBE2I</t>
  </si>
  <si>
    <t>FUT8</t>
  </si>
  <si>
    <t>FANCF</t>
  </si>
  <si>
    <t>AKR1B1</t>
  </si>
  <si>
    <t>LRRC8C</t>
  </si>
  <si>
    <t>WDR77</t>
  </si>
  <si>
    <t>GCNT4</t>
  </si>
  <si>
    <t>FKBP4</t>
  </si>
  <si>
    <t>PLPP6</t>
  </si>
  <si>
    <t>ZNF84</t>
  </si>
  <si>
    <t>PAICS</t>
  </si>
  <si>
    <t>B2M</t>
  </si>
  <si>
    <t>PDCD2L</t>
  </si>
  <si>
    <t>GORASP2</t>
  </si>
  <si>
    <t>CNPY2</t>
  </si>
  <si>
    <t>ZNF827</t>
  </si>
  <si>
    <t>GRAPL</t>
  </si>
  <si>
    <t>FAM3A</t>
  </si>
  <si>
    <t>ZNF783</t>
  </si>
  <si>
    <t>SNRPC</t>
  </si>
  <si>
    <t>RPL10P9</t>
  </si>
  <si>
    <t>HSP90AB3P</t>
  </si>
  <si>
    <t>L3MBTL2</t>
  </si>
  <si>
    <t>ATP6V0E2-AS1</t>
  </si>
  <si>
    <t>SHPK</t>
  </si>
  <si>
    <t>RECK</t>
  </si>
  <si>
    <t>FAM86DP</t>
  </si>
  <si>
    <t>TMA16P2</t>
  </si>
  <si>
    <t>HADH</t>
  </si>
  <si>
    <t>EXOC2</t>
  </si>
  <si>
    <t>ZNF532</t>
  </si>
  <si>
    <t>SIK1</t>
  </si>
  <si>
    <t>CHKB-AS1</t>
  </si>
  <si>
    <t>NTPCR</t>
  </si>
  <si>
    <t>ATP5G1P4</t>
  </si>
  <si>
    <t>TMEM106B</t>
  </si>
  <si>
    <t>TAF9B</t>
  </si>
  <si>
    <t>TUBG2</t>
  </si>
  <si>
    <t>ZNF22</t>
  </si>
  <si>
    <t>NOL7</t>
  </si>
  <si>
    <t>MRPL57</t>
  </si>
  <si>
    <t>RBMS2</t>
  </si>
  <si>
    <t>RASGRF2</t>
  </si>
  <si>
    <t>RCAN3</t>
  </si>
  <si>
    <t>PPP1R2</t>
  </si>
  <si>
    <t>GTPBP4</t>
  </si>
  <si>
    <t>R3HDM1</t>
  </si>
  <si>
    <t>PRMT6</t>
  </si>
  <si>
    <t>CCR4</t>
  </si>
  <si>
    <t>PLEKHA8</t>
  </si>
  <si>
    <t>TAF6</t>
  </si>
  <si>
    <t>CDKN1C</t>
  </si>
  <si>
    <t>PTPRCAP</t>
  </si>
  <si>
    <t>UTP4</t>
  </si>
  <si>
    <t>DAG1</t>
  </si>
  <si>
    <t>ZNF585B</t>
  </si>
  <si>
    <t>ALG3P1</t>
  </si>
  <si>
    <t>EGR1</t>
  </si>
  <si>
    <t>ZCCHC14</t>
  </si>
  <si>
    <t>FAM159A</t>
  </si>
  <si>
    <t>KLHL3</t>
  </si>
  <si>
    <t>PLCG1</t>
  </si>
  <si>
    <t>ELK4</t>
  </si>
  <si>
    <t>ESYT2</t>
  </si>
  <si>
    <t>CCT4</t>
  </si>
  <si>
    <t>TCF7L2</t>
  </si>
  <si>
    <t>ATP8B2</t>
  </si>
  <si>
    <t>HEATR6</t>
  </si>
  <si>
    <t>USP12-AS2</t>
  </si>
  <si>
    <t>LINC01420</t>
  </si>
  <si>
    <t>GPRASP1</t>
  </si>
  <si>
    <t>RPSAP12</t>
  </si>
  <si>
    <t>NPIPP1</t>
  </si>
  <si>
    <t>RNPS1P1</t>
  </si>
  <si>
    <t>PNO1</t>
  </si>
  <si>
    <t>ZSWIM1</t>
  </si>
  <si>
    <t>GLTSCR2</t>
  </si>
  <si>
    <t>ZIK1</t>
  </si>
  <si>
    <t>SRM</t>
  </si>
  <si>
    <t>GTF3A</t>
  </si>
  <si>
    <t>ATP5H</t>
  </si>
  <si>
    <t>KLHL14</t>
  </si>
  <si>
    <t>CRTC3</t>
  </si>
  <si>
    <t>ZNF550</t>
  </si>
  <si>
    <t>PDE4DIP</t>
  </si>
  <si>
    <t>RPS29</t>
  </si>
  <si>
    <t>HSD17B10</t>
  </si>
  <si>
    <t>LOC399783</t>
  </si>
  <si>
    <t>SFXN2</t>
  </si>
  <si>
    <t>RPS16P7</t>
  </si>
  <si>
    <t>FDX1</t>
  </si>
  <si>
    <t>USP11</t>
  </si>
  <si>
    <t>PI16</t>
  </si>
  <si>
    <t>FAM60CP</t>
  </si>
  <si>
    <t>CFAP36</t>
  </si>
  <si>
    <t>VPS51</t>
  </si>
  <si>
    <t>LOC100131289</t>
  </si>
  <si>
    <t>C22orf46</t>
  </si>
  <si>
    <t>BAG3</t>
  </si>
  <si>
    <t>POGK</t>
  </si>
  <si>
    <t>ZDHHC16</t>
  </si>
  <si>
    <t>NOSIP</t>
  </si>
  <si>
    <t>PLSCR3</t>
  </si>
  <si>
    <t>METTL5</t>
  </si>
  <si>
    <t>TMEM5</t>
  </si>
  <si>
    <t>LOC100287430</t>
  </si>
  <si>
    <t>BCL2</t>
  </si>
  <si>
    <t>NPM1</t>
  </si>
  <si>
    <t>RBPMS2P1</t>
  </si>
  <si>
    <t>MRTO4</t>
  </si>
  <si>
    <t>ENOPH1</t>
  </si>
  <si>
    <t>AEN</t>
  </si>
  <si>
    <t>MLLT11</t>
  </si>
  <si>
    <t>EVL</t>
  </si>
  <si>
    <t>RPS3</t>
  </si>
  <si>
    <t>SH3BP1</t>
  </si>
  <si>
    <t>SMIM10L1</t>
  </si>
  <si>
    <t>P2RX5-TAX1BP3</t>
  </si>
  <si>
    <t>ZNF570</t>
  </si>
  <si>
    <t>TPD52</t>
  </si>
  <si>
    <t>RPL18AP3</t>
  </si>
  <si>
    <t>PAFAH1B3</t>
  </si>
  <si>
    <t>PDXDC2P</t>
  </si>
  <si>
    <t>ZNF135</t>
  </si>
  <si>
    <t>CEBPZ</t>
  </si>
  <si>
    <t>GNL3</t>
  </si>
  <si>
    <t>MRPL4</t>
  </si>
  <si>
    <t>PRPF38A</t>
  </si>
  <si>
    <t>PP7080</t>
  </si>
  <si>
    <t>PLEKHA1</t>
  </si>
  <si>
    <t>LDHB</t>
  </si>
  <si>
    <t>SUPV3L1</t>
  </si>
  <si>
    <t>ATXN2L</t>
  </si>
  <si>
    <t>MAN1C1</t>
  </si>
  <si>
    <t>GSTM2P1</t>
  </si>
  <si>
    <t>RPL18P13</t>
  </si>
  <si>
    <t>PIGU</t>
  </si>
  <si>
    <t>CFAP97</t>
  </si>
  <si>
    <t>MDN1</t>
  </si>
  <si>
    <t>NOC3L</t>
  </si>
  <si>
    <t>LRFN3</t>
  </si>
  <si>
    <t>TOE1</t>
  </si>
  <si>
    <t>CPSF1P1</t>
  </si>
  <si>
    <t>KAT2A</t>
  </si>
  <si>
    <t>NDUFB11P1</t>
  </si>
  <si>
    <t>RPUSD3</t>
  </si>
  <si>
    <t>C21orf59</t>
  </si>
  <si>
    <t>SFMBT2</t>
  </si>
  <si>
    <t>MDC1</t>
  </si>
  <si>
    <t>PPP1R13B</t>
  </si>
  <si>
    <t>SDCCAG3</t>
  </si>
  <si>
    <t>MCCC2</t>
  </si>
  <si>
    <t>TOMM34</t>
  </si>
  <si>
    <t>ZNF706</t>
  </si>
  <si>
    <t>SIPA1L3</t>
  </si>
  <si>
    <t>TYW3</t>
  </si>
  <si>
    <t>CACNA1I</t>
  </si>
  <si>
    <t>MOCS2</t>
  </si>
  <si>
    <t>HSPD1P4</t>
  </si>
  <si>
    <t>WBSCR22</t>
  </si>
  <si>
    <t>DCPS</t>
  </si>
  <si>
    <t>NUDT7</t>
  </si>
  <si>
    <t>SLC20A2</t>
  </si>
  <si>
    <t>PAK1IP1</t>
  </si>
  <si>
    <t>MSTO1</t>
  </si>
  <si>
    <t>NOP16</t>
  </si>
  <si>
    <t>FTO</t>
  </si>
  <si>
    <t>CDC14A</t>
  </si>
  <si>
    <t>PHF10P1</t>
  </si>
  <si>
    <t>RPS18</t>
  </si>
  <si>
    <t>IFT46</t>
  </si>
  <si>
    <t>LOC100420880</t>
  </si>
  <si>
    <t>ALKBH3</t>
  </si>
  <si>
    <t>HIST1H1D</t>
  </si>
  <si>
    <t>PKD1P3</t>
  </si>
  <si>
    <t>PMEPA1</t>
  </si>
  <si>
    <t>SEPHS1</t>
  </si>
  <si>
    <t>GALNT12</t>
  </si>
  <si>
    <t>ADAT1</t>
  </si>
  <si>
    <t>GSTM2</t>
  </si>
  <si>
    <t>LOC105371032</t>
  </si>
  <si>
    <t>RPS13</t>
  </si>
  <si>
    <t>TNRC6A</t>
  </si>
  <si>
    <t>HNRNPA1P33</t>
  </si>
  <si>
    <t>EPHB6</t>
  </si>
  <si>
    <t>SNRPD2P1</t>
  </si>
  <si>
    <t>THAP2</t>
  </si>
  <si>
    <t>XRCC1</t>
  </si>
  <si>
    <t>KGFLP2</t>
  </si>
  <si>
    <t>ZNF16</t>
  </si>
  <si>
    <t>TSFM</t>
  </si>
  <si>
    <t>TMEM19</t>
  </si>
  <si>
    <t>C12orf66</t>
  </si>
  <si>
    <t>TMEM41A</t>
  </si>
  <si>
    <t>EIF4A2P4</t>
  </si>
  <si>
    <t>VSIG1</t>
  </si>
  <si>
    <t>ATP5G2</t>
  </si>
  <si>
    <t>LSM2</t>
  </si>
  <si>
    <t>ZFAND5</t>
  </si>
  <si>
    <t>NUDCD1</t>
  </si>
  <si>
    <t>CCDC127</t>
  </si>
  <si>
    <t>USP5</t>
  </si>
  <si>
    <t>PMS2P9</t>
  </si>
  <si>
    <t>IMP4</t>
  </si>
  <si>
    <t>CYP4F22</t>
  </si>
  <si>
    <t>ZNF549</t>
  </si>
  <si>
    <t>RPUSD4</t>
  </si>
  <si>
    <t>RPS2</t>
  </si>
  <si>
    <t>TMEM214</t>
  </si>
  <si>
    <t>SLC41A3</t>
  </si>
  <si>
    <t>RPS20</t>
  </si>
  <si>
    <t>RAN</t>
  </si>
  <si>
    <t>HMOX2</t>
  </si>
  <si>
    <t>RPL17P36</t>
  </si>
  <si>
    <t>MGAT5</t>
  </si>
  <si>
    <t>MRPL9P1</t>
  </si>
  <si>
    <t>LEPROTL1</t>
  </si>
  <si>
    <t>MTR</t>
  </si>
  <si>
    <t>SLC39A8</t>
  </si>
  <si>
    <t>RMDN3</t>
  </si>
  <si>
    <t>ADCK1</t>
  </si>
  <si>
    <t>FAM60A</t>
  </si>
  <si>
    <t>IGFBP3</t>
  </si>
  <si>
    <t>RPLP1</t>
  </si>
  <si>
    <t>ATP1A1</t>
  </si>
  <si>
    <t>DDX24</t>
  </si>
  <si>
    <t>POP1</t>
  </si>
  <si>
    <t>ATIC</t>
  </si>
  <si>
    <t>CTBP1-AS2</t>
  </si>
  <si>
    <t>TCEAL8</t>
  </si>
  <si>
    <t>RRN3</t>
  </si>
  <si>
    <t>ZNF460</t>
  </si>
  <si>
    <t>RAB30</t>
  </si>
  <si>
    <t>DIS3L2</t>
  </si>
  <si>
    <t>ZBTB41</t>
  </si>
  <si>
    <t>ZNF480</t>
  </si>
  <si>
    <t>MIR4737</t>
  </si>
  <si>
    <t>FBXO31</t>
  </si>
  <si>
    <t>HCFC1</t>
  </si>
  <si>
    <t>FAM35A</t>
  </si>
  <si>
    <t>CCDC115</t>
  </si>
  <si>
    <t>PRRC2B</t>
  </si>
  <si>
    <t>ERAL1</t>
  </si>
  <si>
    <t>SF3B3</t>
  </si>
  <si>
    <t>SLC35F2</t>
  </si>
  <si>
    <t>VEGFB</t>
  </si>
  <si>
    <t>NACA</t>
  </si>
  <si>
    <t>RRS1</t>
  </si>
  <si>
    <t>DNAJA3</t>
  </si>
  <si>
    <t>NUDCD2</t>
  </si>
  <si>
    <t>USP36</t>
  </si>
  <si>
    <t>SARAF</t>
  </si>
  <si>
    <t>VPS11</t>
  </si>
  <si>
    <t>TCEAL1</t>
  </si>
  <si>
    <t>LARP1</t>
  </si>
  <si>
    <t>POP5</t>
  </si>
  <si>
    <t>ZKSCAN2</t>
  </si>
  <si>
    <t>PITRM1</t>
  </si>
  <si>
    <t>NEMP2</t>
  </si>
  <si>
    <t>NUMA1</t>
  </si>
  <si>
    <t>OPN3</t>
  </si>
  <si>
    <t>RPL23A</t>
  </si>
  <si>
    <t>TRAP1</t>
  </si>
  <si>
    <t>MSTO2P</t>
  </si>
  <si>
    <t>NDUFS8</t>
  </si>
  <si>
    <t>RPL34P14</t>
  </si>
  <si>
    <t>GNPNAT1</t>
  </si>
  <si>
    <t>HSPA8P5</t>
  </si>
  <si>
    <t>DROSHA</t>
  </si>
  <si>
    <t>EIF4A2</t>
  </si>
  <si>
    <t>SNHG7</t>
  </si>
  <si>
    <t>LUZP1</t>
  </si>
  <si>
    <t>MINA</t>
  </si>
  <si>
    <t>RPL38</t>
  </si>
  <si>
    <t>ZNF91</t>
  </si>
  <si>
    <t>CLIP4</t>
  </si>
  <si>
    <t>SYT17</t>
  </si>
  <si>
    <t>DOCK9</t>
  </si>
  <si>
    <t>NAT10</t>
  </si>
  <si>
    <t>TMEM243</t>
  </si>
  <si>
    <t>ZRSR2</t>
  </si>
  <si>
    <t>RPL26P32</t>
  </si>
  <si>
    <t>TSPAN3</t>
  </si>
  <si>
    <t>NIFK</t>
  </si>
  <si>
    <t>COX11</t>
  </si>
  <si>
    <t>PIK3C2B</t>
  </si>
  <si>
    <t>CCT2</t>
  </si>
  <si>
    <t>ALMS1P1</t>
  </si>
  <si>
    <t>SH3RF1</t>
  </si>
  <si>
    <t>BEX4</t>
  </si>
  <si>
    <t>CHD6</t>
  </si>
  <si>
    <t>C12orf57</t>
  </si>
  <si>
    <t>NPAS2</t>
  </si>
  <si>
    <t>FAM35DP</t>
  </si>
  <si>
    <t>RASA4CP</t>
  </si>
  <si>
    <t>SNUPN</t>
  </si>
  <si>
    <t>GPR137B</t>
  </si>
  <si>
    <t>UBTF</t>
  </si>
  <si>
    <t>MEN1</t>
  </si>
  <si>
    <t>MGST3</t>
  </si>
  <si>
    <t>ZNF649</t>
  </si>
  <si>
    <t>CPSF1</t>
  </si>
  <si>
    <t>LIMD1-AS1</t>
  </si>
  <si>
    <t>NR4A1</t>
  </si>
  <si>
    <t>RPS9P4</t>
  </si>
  <si>
    <t>SSBP1</t>
  </si>
  <si>
    <t>DARS</t>
  </si>
  <si>
    <t>ZNF641</t>
  </si>
  <si>
    <t>SNHG8</t>
  </si>
  <si>
    <t>THAP4</t>
  </si>
  <si>
    <t>NOP2</t>
  </si>
  <si>
    <t>TMEM189</t>
  </si>
  <si>
    <t>C12orf10</t>
  </si>
  <si>
    <t>ALG3</t>
  </si>
  <si>
    <t>HIST1H1E</t>
  </si>
  <si>
    <t>SNHG1</t>
  </si>
  <si>
    <t>COMMD6</t>
  </si>
  <si>
    <t>ITGB7</t>
  </si>
  <si>
    <t>RASA4B</t>
  </si>
  <si>
    <t>RPLP1P6</t>
  </si>
  <si>
    <t>NKRF</t>
  </si>
  <si>
    <t>NUP88</t>
  </si>
  <si>
    <t>SMYD2</t>
  </si>
  <si>
    <t>PRPF19</t>
  </si>
  <si>
    <t>DGKA</t>
  </si>
  <si>
    <t>PFKP</t>
  </si>
  <si>
    <t>CLUAP1</t>
  </si>
  <si>
    <t>TCEA2</t>
  </si>
  <si>
    <t>ZFAND1</t>
  </si>
  <si>
    <t>ZNF268</t>
  </si>
  <si>
    <t>PGRMC2</t>
  </si>
  <si>
    <t>SUCLG2</t>
  </si>
  <si>
    <t>C10orf25</t>
  </si>
  <si>
    <t>FAM86JP</t>
  </si>
  <si>
    <t>TRABD2A</t>
  </si>
  <si>
    <t>LINC00094</t>
  </si>
  <si>
    <t>IPO7</t>
  </si>
  <si>
    <t>RNGTT</t>
  </si>
  <si>
    <t>ELP5</t>
  </si>
  <si>
    <t>ALMS1</t>
  </si>
  <si>
    <t>ZNHIT6</t>
  </si>
  <si>
    <t>THNSL1</t>
  </si>
  <si>
    <t>CLCC1</t>
  </si>
  <si>
    <t>RPLP1P4</t>
  </si>
  <si>
    <t>EIF5B</t>
  </si>
  <si>
    <t>POLD2</t>
  </si>
  <si>
    <t>PM20D2</t>
  </si>
  <si>
    <t>RPLP1P12</t>
  </si>
  <si>
    <t>LOC101154643</t>
  </si>
  <si>
    <t>ZBTB21</t>
  </si>
  <si>
    <t>PCAT1</t>
  </si>
  <si>
    <t>DEXI</t>
  </si>
  <si>
    <t>GDF11</t>
  </si>
  <si>
    <t>MRPL37</t>
  </si>
  <si>
    <t>APEX2</t>
  </si>
  <si>
    <t>RPS6</t>
  </si>
  <si>
    <t>ZNF284</t>
  </si>
  <si>
    <t>COX7C</t>
  </si>
  <si>
    <t>BNIP3</t>
  </si>
  <si>
    <t>POLR2H</t>
  </si>
  <si>
    <t>GRIK4</t>
  </si>
  <si>
    <t>TADA1</t>
  </si>
  <si>
    <t>SOCS2</t>
  </si>
  <si>
    <t>NOM1</t>
  </si>
  <si>
    <t>METTL13</t>
  </si>
  <si>
    <t>METTL10</t>
  </si>
  <si>
    <t>C12orf73</t>
  </si>
  <si>
    <t>C6orf48</t>
  </si>
  <si>
    <t>SPPL2B</t>
  </si>
  <si>
    <t>MAK16</t>
  </si>
  <si>
    <t>PFAS</t>
  </si>
  <si>
    <t>PBDC1</t>
  </si>
  <si>
    <t>CDK4</t>
  </si>
  <si>
    <t>TCAF1</t>
  </si>
  <si>
    <t>DDX54</t>
  </si>
  <si>
    <t>SCAF4</t>
  </si>
  <si>
    <t>MGC57346</t>
  </si>
  <si>
    <t>YIF1A</t>
  </si>
  <si>
    <t>UBQLN1</t>
  </si>
  <si>
    <t>RPL18AP11</t>
  </si>
  <si>
    <t>RNF5P1</t>
  </si>
  <si>
    <t>MPRIP</t>
  </si>
  <si>
    <t>PUF60</t>
  </si>
  <si>
    <t>SETMAR</t>
  </si>
  <si>
    <t>RPL30P4</t>
  </si>
  <si>
    <t>CIPC</t>
  </si>
  <si>
    <t>CCSER2</t>
  </si>
  <si>
    <t>ABI2</t>
  </si>
  <si>
    <t>OGFOD1</t>
  </si>
  <si>
    <t>TRMT5</t>
  </si>
  <si>
    <t>ARV1</t>
  </si>
  <si>
    <t>ZFP1</t>
  </si>
  <si>
    <t>KRT72</t>
  </si>
  <si>
    <t>FBXO34</t>
  </si>
  <si>
    <t>ANAPC1</t>
  </si>
  <si>
    <t>ANKRD16</t>
  </si>
  <si>
    <t>MGC40069</t>
  </si>
  <si>
    <t>LINC01336</t>
  </si>
  <si>
    <t>TBC1D10A</t>
  </si>
  <si>
    <t>SYPL1</t>
  </si>
  <si>
    <t>KMT2A</t>
  </si>
  <si>
    <t>DDHD1</t>
  </si>
  <si>
    <t>VARS</t>
  </si>
  <si>
    <t>PORCN</t>
  </si>
  <si>
    <t>GAS5</t>
  </si>
  <si>
    <t>RPL18P12</t>
  </si>
  <si>
    <t>LSM11</t>
  </si>
  <si>
    <t>RPL18AP6</t>
  </si>
  <si>
    <t>RPLP0P6</t>
  </si>
  <si>
    <t>PRMT7</t>
  </si>
  <si>
    <t>PPP2R1A</t>
  </si>
  <si>
    <t>ZFP62</t>
  </si>
  <si>
    <t>YME1L1</t>
  </si>
  <si>
    <t>RPS6KB2</t>
  </si>
  <si>
    <t>PHB</t>
  </si>
  <si>
    <t>ZNF419</t>
  </si>
  <si>
    <t>THUMPD3</t>
  </si>
  <si>
    <t>RPL19</t>
  </si>
  <si>
    <t>PHF10</t>
  </si>
  <si>
    <t>SESN1</t>
  </si>
  <si>
    <t>CEPT1</t>
  </si>
  <si>
    <t>BMS1</t>
  </si>
  <si>
    <t>SMAD3</t>
  </si>
  <si>
    <t>REPS1</t>
  </si>
  <si>
    <t>PRDX4</t>
  </si>
  <si>
    <t>NXPE3</t>
  </si>
  <si>
    <t>RPS5</t>
  </si>
  <si>
    <t>C2CD5</t>
  </si>
  <si>
    <t>DHX30</t>
  </si>
  <si>
    <t>RSL1D1</t>
  </si>
  <si>
    <t>C14orf166</t>
  </si>
  <si>
    <t>GEMIN5</t>
  </si>
  <si>
    <t>NPIPB15</t>
  </si>
  <si>
    <t>USP14</t>
  </si>
  <si>
    <t>METAP2</t>
  </si>
  <si>
    <t>RFX7</t>
  </si>
  <si>
    <t>AK3</t>
  </si>
  <si>
    <t>EIF3G</t>
  </si>
  <si>
    <t>TJP2</t>
  </si>
  <si>
    <t>PEX3</t>
  </si>
  <si>
    <t>USP20</t>
  </si>
  <si>
    <t>MYBBP1A</t>
  </si>
  <si>
    <t>ULK4</t>
  </si>
  <si>
    <t>UBP1</t>
  </si>
  <si>
    <t>SRI</t>
  </si>
  <si>
    <t>OARD1</t>
  </si>
  <si>
    <t>RPL10AP6</t>
  </si>
  <si>
    <t>DCTPP1</t>
  </si>
  <si>
    <t>ZNF714</t>
  </si>
  <si>
    <t>RPLP2P3</t>
  </si>
  <si>
    <t>ANAPC16</t>
  </si>
  <si>
    <t>SSSCA1</t>
  </si>
  <si>
    <t>IL6STP1</t>
  </si>
  <si>
    <t>ZNF765</t>
  </si>
  <si>
    <t>LOC100505549</t>
  </si>
  <si>
    <t>LDHBP2</t>
  </si>
  <si>
    <t>PPIE</t>
  </si>
  <si>
    <t>ILF3</t>
  </si>
  <si>
    <t>NOP58</t>
  </si>
  <si>
    <t>CAMK2D</t>
  </si>
  <si>
    <t>HNRNPDL</t>
  </si>
  <si>
    <t>ZBED4</t>
  </si>
  <si>
    <t>LOC93622</t>
  </si>
  <si>
    <t>TRAF5</t>
  </si>
  <si>
    <t>SERTAD2</t>
  </si>
  <si>
    <t>HNRNPA1P10</t>
  </si>
  <si>
    <t>LOC100421465</t>
  </si>
  <si>
    <t>RAP1GDS1</t>
  </si>
  <si>
    <t>PES1</t>
  </si>
  <si>
    <t>HTATSF1</t>
  </si>
  <si>
    <t>SLC25A45</t>
  </si>
  <si>
    <t>RPS11P5</t>
  </si>
  <si>
    <t>HNRNPL</t>
  </si>
  <si>
    <t>ODF2</t>
  </si>
  <si>
    <t>RUVBL1</t>
  </si>
  <si>
    <t>ADCY3</t>
  </si>
  <si>
    <t>IFT57</t>
  </si>
  <si>
    <t>CCAR2</t>
  </si>
  <si>
    <t>LINC00402</t>
  </si>
  <si>
    <t>URB2</t>
  </si>
  <si>
    <t>RPSAP61</t>
  </si>
  <si>
    <t>WBP11</t>
  </si>
  <si>
    <t>CRY2</t>
  </si>
  <si>
    <t>LEF1-AS1</t>
  </si>
  <si>
    <t>DPAGT1</t>
  </si>
  <si>
    <t>RPL26P4</t>
  </si>
  <si>
    <t>FAM3C2</t>
  </si>
  <si>
    <t>CDNF</t>
  </si>
  <si>
    <t>ZC3HC1</t>
  </si>
  <si>
    <t>NAA20</t>
  </si>
  <si>
    <t>ACVR2A</t>
  </si>
  <si>
    <t>MRPS30</t>
  </si>
  <si>
    <t>ADSL</t>
  </si>
  <si>
    <t>FBL</t>
  </si>
  <si>
    <t>TMED10P1</t>
  </si>
  <si>
    <t>MORC2</t>
  </si>
  <si>
    <t>ZNF585A</t>
  </si>
  <si>
    <t>GSTP1</t>
  </si>
  <si>
    <t>AAR2</t>
  </si>
  <si>
    <t>TSPYL4</t>
  </si>
  <si>
    <t>PUDP</t>
  </si>
  <si>
    <t>CISH</t>
  </si>
  <si>
    <t>G3BP1</t>
  </si>
  <si>
    <t>UBAP2L</t>
  </si>
  <si>
    <t>KIAA1191</t>
  </si>
  <si>
    <t>METTL2A</t>
  </si>
  <si>
    <t>CHIC1</t>
  </si>
  <si>
    <t>GLO1</t>
  </si>
  <si>
    <t>LOC100506405</t>
  </si>
  <si>
    <t>LYRM2</t>
  </si>
  <si>
    <t>FAM96B</t>
  </si>
  <si>
    <t>TNRC6C-AS1</t>
  </si>
  <si>
    <t>MTA3</t>
  </si>
  <si>
    <t>RPS2P32</t>
  </si>
  <si>
    <t>KRI1</t>
  </si>
  <si>
    <t>MBTPS1</t>
  </si>
  <si>
    <t>LOC388436</t>
  </si>
  <si>
    <t>LDAH</t>
  </si>
  <si>
    <t>VAMP2</t>
  </si>
  <si>
    <t>ALKBH8</t>
  </si>
  <si>
    <t>RPS27P25</t>
  </si>
  <si>
    <t>CSTF2</t>
  </si>
  <si>
    <t>USP21</t>
  </si>
  <si>
    <t>EMC10</t>
  </si>
  <si>
    <t>LARS2</t>
  </si>
  <si>
    <t>PATZ1</t>
  </si>
  <si>
    <t>NR2C2AP</t>
  </si>
  <si>
    <t>NUFIP1</t>
  </si>
  <si>
    <t>SPON1</t>
  </si>
  <si>
    <t>TBC1D24</t>
  </si>
  <si>
    <t>SLC25A12</t>
  </si>
  <si>
    <t>PPM1K</t>
  </si>
  <si>
    <t>RPL37A</t>
  </si>
  <si>
    <t>APEX1</t>
  </si>
  <si>
    <t>RPS27P17</t>
  </si>
  <si>
    <t>SRRM1P1</t>
  </si>
  <si>
    <t>RPSAP58</t>
  </si>
  <si>
    <t>TARS2</t>
  </si>
  <si>
    <t>LONP1</t>
  </si>
  <si>
    <t>COX20</t>
  </si>
  <si>
    <t>GEMIN6</t>
  </si>
  <si>
    <t>NDUFA7</t>
  </si>
  <si>
    <t>BTF3L4</t>
  </si>
  <si>
    <t>MECR</t>
  </si>
  <si>
    <t>TULP4</t>
  </si>
  <si>
    <t>ATP13A1</t>
  </si>
  <si>
    <t>GCN1</t>
  </si>
  <si>
    <t>APOBEC3F</t>
  </si>
  <si>
    <t>CASK</t>
  </si>
  <si>
    <t>POLR3H</t>
  </si>
  <si>
    <t>SEC31A</t>
  </si>
  <si>
    <t>ESYT1</t>
  </si>
  <si>
    <t>RBM14</t>
  </si>
  <si>
    <t>DCTD</t>
  </si>
  <si>
    <t>NCL</t>
  </si>
  <si>
    <t>IPO5</t>
  </si>
  <si>
    <t>SCD5</t>
  </si>
  <si>
    <t>PRPS1</t>
  </si>
  <si>
    <t>DBP</t>
  </si>
  <si>
    <t>LIX1L</t>
  </si>
  <si>
    <t>ST6GALNAC6</t>
  </si>
  <si>
    <t>EEF1G</t>
  </si>
  <si>
    <t>TIMP1</t>
  </si>
  <si>
    <t>TECRP2</t>
  </si>
  <si>
    <t>HMGN3P1</t>
  </si>
  <si>
    <t>EBAG9</t>
  </si>
  <si>
    <t>ABCF1</t>
  </si>
  <si>
    <t>PEBP1P2</t>
  </si>
  <si>
    <t>SERBP1</t>
  </si>
  <si>
    <t>LOC390846</t>
  </si>
  <si>
    <t>TBCD</t>
  </si>
  <si>
    <t>PPP2R4</t>
  </si>
  <si>
    <t>PUS3</t>
  </si>
  <si>
    <t>ZNF639</t>
  </si>
  <si>
    <t>RPS7</t>
  </si>
  <si>
    <t>PHC1P1</t>
  </si>
  <si>
    <t>RPL13AP20</t>
  </si>
  <si>
    <t>NOL11</t>
  </si>
  <si>
    <t>GPATCH4</t>
  </si>
  <si>
    <t>MAP4</t>
  </si>
  <si>
    <t>VIPR1</t>
  </si>
  <si>
    <t>LOXL1-AS1</t>
  </si>
  <si>
    <t>DTYMK</t>
  </si>
  <si>
    <t>GEMIN4</t>
  </si>
  <si>
    <t>RPS13P2</t>
  </si>
  <si>
    <t>DIP2C</t>
  </si>
  <si>
    <t>MCPH1</t>
  </si>
  <si>
    <t>RNF170</t>
  </si>
  <si>
    <t>CNPY4</t>
  </si>
  <si>
    <t>KLHL11</t>
  </si>
  <si>
    <t>RPS10</t>
  </si>
  <si>
    <t>ENOX2</t>
  </si>
  <si>
    <t>EI24</t>
  </si>
  <si>
    <t>HLTF</t>
  </si>
  <si>
    <t>UBQLN4</t>
  </si>
  <si>
    <t>LOC283922</t>
  </si>
  <si>
    <t>PSIP1</t>
  </si>
  <si>
    <t>SH3YL1</t>
  </si>
  <si>
    <t>MRPL3</t>
  </si>
  <si>
    <t>NHEJ1</t>
  </si>
  <si>
    <t>TUT1</t>
  </si>
  <si>
    <t>LINC01184</t>
  </si>
  <si>
    <t>ESF1</t>
  </si>
  <si>
    <t>MRPL2</t>
  </si>
  <si>
    <t>LOC100419673</t>
  </si>
  <si>
    <t>RPL32</t>
  </si>
  <si>
    <t>MTX2</t>
  </si>
  <si>
    <t>GRWD1</t>
  </si>
  <si>
    <t>ABL1</t>
  </si>
  <si>
    <t>HNRNPA1L2</t>
  </si>
  <si>
    <t>SLC9B2</t>
  </si>
  <si>
    <t>ADH5P4</t>
  </si>
  <si>
    <t>HMCES</t>
  </si>
  <si>
    <t>IL6ST</t>
  </si>
  <si>
    <t>LINC01599</t>
  </si>
  <si>
    <t>TP53</t>
  </si>
  <si>
    <t>CKAP2</t>
  </si>
  <si>
    <t>ENO2</t>
  </si>
  <si>
    <t>GMPSP1</t>
  </si>
  <si>
    <t>NCBP2</t>
  </si>
  <si>
    <t>LOC100420892</t>
  </si>
  <si>
    <t>ARMCX5</t>
  </si>
  <si>
    <t>DET1</t>
  </si>
  <si>
    <t>SEL1L3</t>
  </si>
  <si>
    <t>UTP20</t>
  </si>
  <si>
    <t>PRPF6</t>
  </si>
  <si>
    <t>TSPAN31</t>
  </si>
  <si>
    <t>LOC646112</t>
  </si>
  <si>
    <t>SMARCD1</t>
  </si>
  <si>
    <t>METTL16</t>
  </si>
  <si>
    <t>RBM8A</t>
  </si>
  <si>
    <t>ARID1B</t>
  </si>
  <si>
    <t>APEH</t>
  </si>
  <si>
    <t>PWP2</t>
  </si>
  <si>
    <t>SHMT2</t>
  </si>
  <si>
    <t>THOC6</t>
  </si>
  <si>
    <t>FAM3C</t>
  </si>
  <si>
    <t>RNASEH1</t>
  </si>
  <si>
    <t>FAM86HP</t>
  </si>
  <si>
    <t>PFDN1</t>
  </si>
  <si>
    <t>EIF1AX</t>
  </si>
  <si>
    <t>RPS18P2</t>
  </si>
  <si>
    <t>PPA1</t>
  </si>
  <si>
    <t>FXN</t>
  </si>
  <si>
    <t>WBP11P1</t>
  </si>
  <si>
    <t>FBXL14</t>
  </si>
  <si>
    <t>USP53</t>
  </si>
  <si>
    <t>RPL35A</t>
  </si>
  <si>
    <t>POLR2M</t>
  </si>
  <si>
    <t>LNPEP</t>
  </si>
  <si>
    <t>THEM4</t>
  </si>
  <si>
    <t>BRI3BP</t>
  </si>
  <si>
    <t>TCOF1</t>
  </si>
  <si>
    <t>TTC39B</t>
  </si>
  <si>
    <t>SLC25A36</t>
  </si>
  <si>
    <t>MYO1C</t>
  </si>
  <si>
    <t>DNMT1</t>
  </si>
  <si>
    <t>RPS10P7</t>
  </si>
  <si>
    <t>RAD1</t>
  </si>
  <si>
    <t>GADD45GIP1</t>
  </si>
  <si>
    <t>SLC35D1</t>
  </si>
  <si>
    <t>AVEN</t>
  </si>
  <si>
    <t>PDCD2</t>
  </si>
  <si>
    <t>ATN1</t>
  </si>
  <si>
    <t>MAP3K14</t>
  </si>
  <si>
    <t>MRPL49</t>
  </si>
  <si>
    <t>CSRP2BP</t>
  </si>
  <si>
    <t>MRPS17</t>
  </si>
  <si>
    <t>RPL26</t>
  </si>
  <si>
    <t>ZNF667-AS1</t>
  </si>
  <si>
    <t>C12orf49</t>
  </si>
  <si>
    <t>PCSK5</t>
  </si>
  <si>
    <t>RHOH</t>
  </si>
  <si>
    <t>LOC100294145</t>
  </si>
  <si>
    <t>PDPR</t>
  </si>
  <si>
    <t>ATP1A1-AS1</t>
  </si>
  <si>
    <t>CDKAL1</t>
  </si>
  <si>
    <t>COPS7B</t>
  </si>
  <si>
    <t>DOLPP1</t>
  </si>
  <si>
    <t>NME1-NME2</t>
  </si>
  <si>
    <t>TULP3</t>
  </si>
  <si>
    <t>ZNF462</t>
  </si>
  <si>
    <t>NUP188</t>
  </si>
  <si>
    <t>ATP5O</t>
  </si>
  <si>
    <t>NDUFB9</t>
  </si>
  <si>
    <t>KIF16B</t>
  </si>
  <si>
    <t>NPIPB9</t>
  </si>
  <si>
    <t>C10orf2</t>
  </si>
  <si>
    <t>ZFP64</t>
  </si>
  <si>
    <t>RSL24D1</t>
  </si>
  <si>
    <t>ZNF483</t>
  </si>
  <si>
    <t>RNF220</t>
  </si>
  <si>
    <t>SERPINB9P1</t>
  </si>
  <si>
    <t>EEF1GP5</t>
  </si>
  <si>
    <t>DPH1</t>
  </si>
  <si>
    <t>NAP1L3</t>
  </si>
  <si>
    <t>TET1</t>
  </si>
  <si>
    <t>TNFAIP8</t>
  </si>
  <si>
    <t>OGDH</t>
  </si>
  <si>
    <t>DNAJC21</t>
  </si>
  <si>
    <t>WDR43</t>
  </si>
  <si>
    <t>LOC152845</t>
  </si>
  <si>
    <t>GLT8D1</t>
  </si>
  <si>
    <t>ELAVL1</t>
  </si>
  <si>
    <t>KNOP1</t>
  </si>
  <si>
    <t>ZNF235</t>
  </si>
  <si>
    <t>SMN2</t>
  </si>
  <si>
    <t>NDUFB5</t>
  </si>
  <si>
    <t>EPHX2</t>
  </si>
  <si>
    <t>TMEM109</t>
  </si>
  <si>
    <t>PYGO2</t>
  </si>
  <si>
    <t>NPIPB4</t>
  </si>
  <si>
    <t>QRSL1</t>
  </si>
  <si>
    <t>MORF4L2</t>
  </si>
  <si>
    <t>POMGNT1</t>
  </si>
  <si>
    <t>GLOD4</t>
  </si>
  <si>
    <t>EIF3D</t>
  </si>
  <si>
    <t>NACA3P</t>
  </si>
  <si>
    <t>ALYREF</t>
  </si>
  <si>
    <t>OLA1</t>
  </si>
  <si>
    <t>LOC101928422</t>
  </si>
  <si>
    <t>MRPL42</t>
  </si>
  <si>
    <t>SCGB3A1</t>
  </si>
  <si>
    <t>TOMM70</t>
  </si>
  <si>
    <t>DNAJC30</t>
  </si>
  <si>
    <t>DNAJC11</t>
  </si>
  <si>
    <t>APOBEC3D</t>
  </si>
  <si>
    <t>NIT2</t>
  </si>
  <si>
    <t>RCN2</t>
  </si>
  <si>
    <t>NOL8P1</t>
  </si>
  <si>
    <t>ZNF461</t>
  </si>
  <si>
    <t>MRPL35</t>
  </si>
  <si>
    <t>ZNF567</t>
  </si>
  <si>
    <t>ATXN10</t>
  </si>
  <si>
    <t>CBX6</t>
  </si>
  <si>
    <t>BZW2</t>
  </si>
  <si>
    <t>RPL37</t>
  </si>
  <si>
    <t>C11orf80</t>
  </si>
  <si>
    <t>SKA2</t>
  </si>
  <si>
    <t>CYP2R1</t>
  </si>
  <si>
    <t>TP53RK</t>
  </si>
  <si>
    <t>HUWE1</t>
  </si>
  <si>
    <t>CBX5</t>
  </si>
  <si>
    <t>CYP51A1</t>
  </si>
  <si>
    <t>SETDB2</t>
  </si>
  <si>
    <t>CIAPIN1</t>
  </si>
  <si>
    <t>COA4</t>
  </si>
  <si>
    <t>C5orf28</t>
  </si>
  <si>
    <t>ARL2BP</t>
  </si>
  <si>
    <t>ABCF2P1</t>
  </si>
  <si>
    <t>ZNF548</t>
  </si>
  <si>
    <t>ACVR1C</t>
  </si>
  <si>
    <t>RPL11</t>
  </si>
  <si>
    <t>CCDC86</t>
  </si>
  <si>
    <t>OLFM2</t>
  </si>
  <si>
    <t>HSPE1</t>
  </si>
  <si>
    <t>NDUFA3</t>
  </si>
  <si>
    <t>RING1</t>
  </si>
  <si>
    <t>ATMIN</t>
  </si>
  <si>
    <t>RPS8P8</t>
  </si>
  <si>
    <t>TPPP3</t>
  </si>
  <si>
    <t>LOC388242</t>
  </si>
  <si>
    <t>PIP4K2B</t>
  </si>
  <si>
    <t>AIMP1</t>
  </si>
  <si>
    <t>LOC101929374</t>
  </si>
  <si>
    <t>SSR4</t>
  </si>
  <si>
    <t>ZNF253</t>
  </si>
  <si>
    <t>FTSJ3</t>
  </si>
  <si>
    <t>RYK</t>
  </si>
  <si>
    <t>HEATR1</t>
  </si>
  <si>
    <t>RPS24</t>
  </si>
  <si>
    <t>SHFM1</t>
  </si>
  <si>
    <t>SND1</t>
  </si>
  <si>
    <t>VDAC1</t>
  </si>
  <si>
    <t>ZNF880</t>
  </si>
  <si>
    <t>SF3B5</t>
  </si>
  <si>
    <t>MRPS33</t>
  </si>
  <si>
    <t>FKBP2</t>
  </si>
  <si>
    <t>QRICH1</t>
  </si>
  <si>
    <t>MRPS9</t>
  </si>
  <si>
    <t>PKD1P6-NPIPP1</t>
  </si>
  <si>
    <t>MPV17</t>
  </si>
  <si>
    <t>FIGNL1</t>
  </si>
  <si>
    <t>CDK6</t>
  </si>
  <si>
    <t>CCT3</t>
  </si>
  <si>
    <t>PTPN23</t>
  </si>
  <si>
    <t>RNMT</t>
  </si>
  <si>
    <t>EPRS</t>
  </si>
  <si>
    <t>GPS1</t>
  </si>
  <si>
    <t>MT1L</t>
  </si>
  <si>
    <t>FAM210A</t>
  </si>
  <si>
    <t>RPL19P20</t>
  </si>
  <si>
    <t>FAM89B</t>
  </si>
  <si>
    <t>PALB2</t>
  </si>
  <si>
    <t>C2orf44</t>
  </si>
  <si>
    <t>USP30-AS1</t>
  </si>
  <si>
    <t>UBA5</t>
  </si>
  <si>
    <t>EIF3FP3</t>
  </si>
  <si>
    <t>NSMF</t>
  </si>
  <si>
    <t>POLR2J4</t>
  </si>
  <si>
    <t>RPL19P12</t>
  </si>
  <si>
    <t>CCT6P4</t>
  </si>
  <si>
    <t>CABIN1</t>
  </si>
  <si>
    <t>ANKRD52</t>
  </si>
  <si>
    <t>ARL5A</t>
  </si>
  <si>
    <t>SARM1</t>
  </si>
  <si>
    <t>SMAGP</t>
  </si>
  <si>
    <t>URI1</t>
  </si>
  <si>
    <t>TMPO</t>
  </si>
  <si>
    <t>STXBP1</t>
  </si>
  <si>
    <t>NONO</t>
  </si>
  <si>
    <t>MSANTD2</t>
  </si>
  <si>
    <t>RPL12</t>
  </si>
  <si>
    <t>NEFL</t>
  </si>
  <si>
    <t>DGKE</t>
  </si>
  <si>
    <t>PUS7L</t>
  </si>
  <si>
    <t>ARMCX2</t>
  </si>
  <si>
    <t>BTBD11</t>
  </si>
  <si>
    <t>DCAF17</t>
  </si>
  <si>
    <t>ZNF800</t>
  </si>
  <si>
    <t>TRMT10C</t>
  </si>
  <si>
    <t>RGL1</t>
  </si>
  <si>
    <t>ZNF256</t>
  </si>
  <si>
    <t>NOP14</t>
  </si>
  <si>
    <t>CNOT6</t>
  </si>
  <si>
    <t>RPL15</t>
  </si>
  <si>
    <t>TCERG1</t>
  </si>
  <si>
    <t>TOMM5</t>
  </si>
  <si>
    <t>LOC732229</t>
  </si>
  <si>
    <t>NONOP1</t>
  </si>
  <si>
    <t>PDCD11</t>
  </si>
  <si>
    <t>CHERP</t>
  </si>
  <si>
    <t>PDCD7</t>
  </si>
  <si>
    <t>RPS4X</t>
  </si>
  <si>
    <t>TRIM44</t>
  </si>
  <si>
    <t>NOP56</t>
  </si>
  <si>
    <t>DBT</t>
  </si>
  <si>
    <t>LINC01550</t>
  </si>
  <si>
    <t>RUVBL2</t>
  </si>
  <si>
    <t>ATAD1</t>
  </si>
  <si>
    <t>MBLAC2</t>
  </si>
  <si>
    <t>FMNL3</t>
  </si>
  <si>
    <t>FLT3LG</t>
  </si>
  <si>
    <t>CYP2U1</t>
  </si>
  <si>
    <t>STRBP</t>
  </si>
  <si>
    <t>GSPT2</t>
  </si>
  <si>
    <t>SRPRB</t>
  </si>
  <si>
    <t>MRPL16</t>
  </si>
  <si>
    <t>NDUFS5</t>
  </si>
  <si>
    <t>PPDPF</t>
  </si>
  <si>
    <t>HNRNPA1P8</t>
  </si>
  <si>
    <t>ZNF382</t>
  </si>
  <si>
    <t>NAF1</t>
  </si>
  <si>
    <t>HACD3</t>
  </si>
  <si>
    <t>ZC3H8</t>
  </si>
  <si>
    <t>FAM98A</t>
  </si>
  <si>
    <t>FTSJ1</t>
  </si>
  <si>
    <t>CDC37L1</t>
  </si>
  <si>
    <t>RPRD2</t>
  </si>
  <si>
    <t>NAP1L1P3</t>
  </si>
  <si>
    <t>RPL38P2</t>
  </si>
  <si>
    <t>DDX47</t>
  </si>
  <si>
    <t>GOT1</t>
  </si>
  <si>
    <t>TIMM44</t>
  </si>
  <si>
    <t>ZNF529</t>
  </si>
  <si>
    <t>TSPYL1</t>
  </si>
  <si>
    <t>ZSCAN12</t>
  </si>
  <si>
    <t>CLNS1A</t>
  </si>
  <si>
    <t>TDRKH</t>
  </si>
  <si>
    <t>DHFRL1</t>
  </si>
  <si>
    <t>NHP2</t>
  </si>
  <si>
    <t>CRIP1</t>
  </si>
  <si>
    <t>AKAP11</t>
  </si>
  <si>
    <t>BDH1</t>
  </si>
  <si>
    <t>RPS9</t>
  </si>
  <si>
    <t>DDB1</t>
  </si>
  <si>
    <t>TSPAN13</t>
  </si>
  <si>
    <t>ZNF146</t>
  </si>
  <si>
    <t>TMEM42</t>
  </si>
  <si>
    <t>LOC647150</t>
  </si>
  <si>
    <t>CCT8</t>
  </si>
  <si>
    <t>EID2</t>
  </si>
  <si>
    <t>RABEP1</t>
  </si>
  <si>
    <t>OXR1</t>
  </si>
  <si>
    <t>RPF2</t>
  </si>
  <si>
    <t>DDX20</t>
  </si>
  <si>
    <t>LOC728743</t>
  </si>
  <si>
    <t>SNHG6</t>
  </si>
  <si>
    <t>TCF4</t>
  </si>
  <si>
    <t>EXOSC10</t>
  </si>
  <si>
    <t>ITM2A</t>
  </si>
  <si>
    <t>ZNF551</t>
  </si>
  <si>
    <t>TWISTNB</t>
  </si>
  <si>
    <t>RPSAP26</t>
  </si>
  <si>
    <t>BOD1</t>
  </si>
  <si>
    <t>CXXC5</t>
  </si>
  <si>
    <t>ERLEC1</t>
  </si>
  <si>
    <t>NACA2</t>
  </si>
  <si>
    <t>TYW1</t>
  </si>
  <si>
    <t>NCOA5</t>
  </si>
  <si>
    <t>DDX56</t>
  </si>
  <si>
    <t>ZNF140</t>
  </si>
  <si>
    <t>ERGIC3</t>
  </si>
  <si>
    <t>FAM213A</t>
  </si>
  <si>
    <t>BCL7A</t>
  </si>
  <si>
    <t>LINC00367</t>
  </si>
  <si>
    <t>PSIP1P1</t>
  </si>
  <si>
    <t>RPL31</t>
  </si>
  <si>
    <t>USP10</t>
  </si>
  <si>
    <t>GOLGA7B</t>
  </si>
  <si>
    <t>AARS</t>
  </si>
  <si>
    <t>ZNF562</t>
  </si>
  <si>
    <t>EIF2B3</t>
  </si>
  <si>
    <t>C1orf162</t>
  </si>
  <si>
    <t>CSNK2A1</t>
  </si>
  <si>
    <t>MIEF1</t>
  </si>
  <si>
    <t>C14orf169</t>
  </si>
  <si>
    <t>KDM1A</t>
  </si>
  <si>
    <t>COG2</t>
  </si>
  <si>
    <t>FAM50B</t>
  </si>
  <si>
    <t>NPIPB6</t>
  </si>
  <si>
    <t>NELFA</t>
  </si>
  <si>
    <t>ECH1</t>
  </si>
  <si>
    <t>EIF3B</t>
  </si>
  <si>
    <t>RNF26</t>
  </si>
  <si>
    <t>ZBTB14</t>
  </si>
  <si>
    <t>ZNF507</t>
  </si>
  <si>
    <t>MGA</t>
  </si>
  <si>
    <t>NEDD8</t>
  </si>
  <si>
    <t>BMI1</t>
  </si>
  <si>
    <t>EPHA4</t>
  </si>
  <si>
    <t>ZBTB25</t>
  </si>
  <si>
    <t>C19orf70</t>
  </si>
  <si>
    <t>TMED10</t>
  </si>
  <si>
    <t>PCNX2</t>
  </si>
  <si>
    <t>LOC729998</t>
  </si>
  <si>
    <t>EIF3E</t>
  </si>
  <si>
    <t>HSPA8P8</t>
  </si>
  <si>
    <t>PRMT1</t>
  </si>
  <si>
    <t>FAM86C1</t>
  </si>
  <si>
    <t>NOL4L</t>
  </si>
  <si>
    <t>PDS5A</t>
  </si>
  <si>
    <t>ZNF644</t>
  </si>
  <si>
    <t>NOLC1</t>
  </si>
  <si>
    <t>WDR92</t>
  </si>
  <si>
    <t>WBSCR16</t>
  </si>
  <si>
    <t>PAIP2B</t>
  </si>
  <si>
    <t>LRPPRC</t>
  </si>
  <si>
    <t>ZZZ3</t>
  </si>
  <si>
    <t>ILF2P1</t>
  </si>
  <si>
    <t>ZNF157</t>
  </si>
  <si>
    <t>COG1</t>
  </si>
  <si>
    <t>SIMC1</t>
  </si>
  <si>
    <t>ZNF107</t>
  </si>
  <si>
    <t>ZNF485</t>
  </si>
  <si>
    <t>NAA25</t>
  </si>
  <si>
    <t>SLC25A25</t>
  </si>
  <si>
    <t>GSDMA</t>
  </si>
  <si>
    <t>FAM86GP</t>
  </si>
  <si>
    <t>RPS17</t>
  </si>
  <si>
    <t>ARMC1</t>
  </si>
  <si>
    <t>LOC101927648</t>
  </si>
  <si>
    <t>CEP250</t>
  </si>
  <si>
    <t>BDP1</t>
  </si>
  <si>
    <t>BORCS5</t>
  </si>
  <si>
    <t>PNPLA4</t>
  </si>
  <si>
    <t>PTBP1</t>
  </si>
  <si>
    <t>EIF3EP1</t>
  </si>
  <si>
    <t>AK5</t>
  </si>
  <si>
    <t>TRBV20OR9-2</t>
  </si>
  <si>
    <t>C14orf1</t>
  </si>
  <si>
    <t>FBXO32</t>
  </si>
  <si>
    <t>DNAJC2</t>
  </si>
  <si>
    <t>DDX19A</t>
  </si>
  <si>
    <t>RPL5P28</t>
  </si>
  <si>
    <t>TMEM57</t>
  </si>
  <si>
    <t>RPL4</t>
  </si>
  <si>
    <t>MRRF</t>
  </si>
  <si>
    <t>ALG11</t>
  </si>
  <si>
    <t>RBMS2P1</t>
  </si>
  <si>
    <t>URGCP</t>
  </si>
  <si>
    <t>ID3</t>
  </si>
  <si>
    <t>NPIPB11</t>
  </si>
  <si>
    <t>TMEM138</t>
  </si>
  <si>
    <t>HAX1</t>
  </si>
  <si>
    <t>SDAD1</t>
  </si>
  <si>
    <t>DKC1</t>
  </si>
  <si>
    <t>PHC3</t>
  </si>
  <si>
    <t>UBE2E2</t>
  </si>
  <si>
    <t>SEH1L</t>
  </si>
  <si>
    <t>PA2G4P4</t>
  </si>
  <si>
    <t>BRIX1</t>
  </si>
  <si>
    <t>RPL8</t>
  </si>
  <si>
    <t>TUBGCP5</t>
  </si>
  <si>
    <t>GRPEL2</t>
  </si>
  <si>
    <t>TBC1D13</t>
  </si>
  <si>
    <t>LOC642131</t>
  </si>
  <si>
    <t>RANP6</t>
  </si>
  <si>
    <t>RPS19BP1</t>
  </si>
  <si>
    <t>SULT1A1</t>
  </si>
  <si>
    <t>THUMPD1</t>
  </si>
  <si>
    <t>VIMP</t>
  </si>
  <si>
    <t>PQBP1</t>
  </si>
  <si>
    <t>XPO4</t>
  </si>
  <si>
    <t>SRP68</t>
  </si>
  <si>
    <t>ASMTL</t>
  </si>
  <si>
    <t>ZHX1</t>
  </si>
  <si>
    <t>POMZP3</t>
  </si>
  <si>
    <t>LOC100130950</t>
  </si>
  <si>
    <t>SIN3A</t>
  </si>
  <si>
    <t>CCT6A</t>
  </si>
  <si>
    <t>NUDCD3</t>
  </si>
  <si>
    <t>CCT4P1</t>
  </si>
  <si>
    <t>LIMA1</t>
  </si>
  <si>
    <t>CTPS2</t>
  </si>
  <si>
    <t>EML2</t>
  </si>
  <si>
    <t>SNRPD2</t>
  </si>
  <si>
    <t>SYNGR2P1</t>
  </si>
  <si>
    <t>REEP6</t>
  </si>
  <si>
    <t>SMARCA4</t>
  </si>
  <si>
    <t>FPGS</t>
  </si>
  <si>
    <t>ADO</t>
  </si>
  <si>
    <t>TMED9</t>
  </si>
  <si>
    <t>CAND1</t>
  </si>
  <si>
    <t>ALG1L</t>
  </si>
  <si>
    <t>ZBTB4</t>
  </si>
  <si>
    <t>LINC00649</t>
  </si>
  <si>
    <t>DDX1</t>
  </si>
  <si>
    <t>RPS2P11</t>
  </si>
  <si>
    <t>CHORDC1</t>
  </si>
  <si>
    <t>RHOBTB2</t>
  </si>
  <si>
    <t>LSM7</t>
  </si>
  <si>
    <t>PMS2P1</t>
  </si>
  <si>
    <t>NXT1</t>
  </si>
  <si>
    <t>RPS2P46</t>
  </si>
  <si>
    <t>CCDC25</t>
  </si>
  <si>
    <t>SPIN1</t>
  </si>
  <si>
    <t>ATP6V1F</t>
  </si>
  <si>
    <t>TCP1</t>
  </si>
  <si>
    <t>MINCR</t>
  </si>
  <si>
    <t>ZNF416</t>
  </si>
  <si>
    <t>ATG4A</t>
  </si>
  <si>
    <t>MPHOSPH10</t>
  </si>
  <si>
    <t>UTP15</t>
  </si>
  <si>
    <t>PEX12</t>
  </si>
  <si>
    <t>NOMO2</t>
  </si>
  <si>
    <t>FOPNL</t>
  </si>
  <si>
    <t>SDK2</t>
  </si>
  <si>
    <t>EDAR</t>
  </si>
  <si>
    <t>ARHGDIA</t>
  </si>
  <si>
    <t>DFFA</t>
  </si>
  <si>
    <t>PIK3R1</t>
  </si>
  <si>
    <t>ZC3H7B</t>
  </si>
  <si>
    <t>KLF8P1</t>
  </si>
  <si>
    <t>RFC4</t>
  </si>
  <si>
    <t>LOC100129148</t>
  </si>
  <si>
    <t>VMA21</t>
  </si>
  <si>
    <t>ADH5</t>
  </si>
  <si>
    <t>TAF3</t>
  </si>
  <si>
    <t>E2F4</t>
  </si>
  <si>
    <t>ZNF415</t>
  </si>
  <si>
    <t>DDX51</t>
  </si>
  <si>
    <t>NOC4L</t>
  </si>
  <si>
    <t>TRIM35</t>
  </si>
  <si>
    <t>TCTN3</t>
  </si>
  <si>
    <t>MAT2A</t>
  </si>
  <si>
    <t>TESK1</t>
  </si>
  <si>
    <t>KHSRP</t>
  </si>
  <si>
    <t>C16orf91</t>
  </si>
  <si>
    <t>IRF3</t>
  </si>
  <si>
    <t>RPL36AL</t>
  </si>
  <si>
    <t>DDX18</t>
  </si>
  <si>
    <t>NUDT9</t>
  </si>
  <si>
    <t>EPB41L4A-AS1</t>
  </si>
  <si>
    <t>MAML2</t>
  </si>
  <si>
    <t>ATP5G1P6</t>
  </si>
  <si>
    <t>ETAA1</t>
  </si>
  <si>
    <t>TCAF2</t>
  </si>
  <si>
    <t>ZKSCAN8</t>
  </si>
  <si>
    <t>DDX18P1</t>
  </si>
  <si>
    <t>CREB3</t>
  </si>
  <si>
    <t>INPP4B</t>
  </si>
  <si>
    <t>LOC100130102</t>
  </si>
  <si>
    <t>ZNF41</t>
  </si>
  <si>
    <t>ATP5F1</t>
  </si>
  <si>
    <t>RPL11P2</t>
  </si>
  <si>
    <t>RPP30</t>
  </si>
  <si>
    <t>MS4A7</t>
  </si>
  <si>
    <t>SUSD4</t>
  </si>
  <si>
    <t>PCSK1N</t>
  </si>
  <si>
    <t>RPS11</t>
  </si>
  <si>
    <t>RPS9P2</t>
  </si>
  <si>
    <t>CYP51A1P1</t>
  </si>
  <si>
    <t>TSC22D2</t>
  </si>
  <si>
    <t>DDX10</t>
  </si>
  <si>
    <t>RPL24</t>
  </si>
  <si>
    <t>JUND</t>
  </si>
  <si>
    <t>RBMX</t>
  </si>
  <si>
    <t>USE1</t>
  </si>
  <si>
    <t>EIF4B</t>
  </si>
  <si>
    <t>C15orf41</t>
  </si>
  <si>
    <t>POLR2D</t>
  </si>
  <si>
    <t>TYW1B</t>
  </si>
  <si>
    <t>PSMD8</t>
  </si>
  <si>
    <t>C4orf46</t>
  </si>
  <si>
    <t>CCNB1IP1</t>
  </si>
  <si>
    <t>GOLGA8B</t>
  </si>
  <si>
    <t>INTS9</t>
  </si>
  <si>
    <t>NLRP2</t>
  </si>
  <si>
    <t>SARS2</t>
  </si>
  <si>
    <t>SUV39H1</t>
  </si>
  <si>
    <t>PRMT1P1</t>
  </si>
  <si>
    <t>MRPS24</t>
  </si>
  <si>
    <t>LOC100131254</t>
  </si>
  <si>
    <t>KARS</t>
  </si>
  <si>
    <t>PRKCA</t>
  </si>
  <si>
    <t>SACS</t>
  </si>
  <si>
    <t>ISOC1</t>
  </si>
  <si>
    <t>MYCBP2</t>
  </si>
  <si>
    <t>EIF3F</t>
  </si>
  <si>
    <t>CLYBL</t>
  </si>
  <si>
    <t>EIF4G1</t>
  </si>
  <si>
    <t>MAGOHB</t>
  </si>
  <si>
    <t>LOC149844</t>
  </si>
  <si>
    <t>FAU</t>
  </si>
  <si>
    <t>ABLIM1</t>
  </si>
  <si>
    <t>LINC00847</t>
  </si>
  <si>
    <t>EIF2AK3</t>
  </si>
  <si>
    <t>RBBP9</t>
  </si>
  <si>
    <t>SF1</t>
  </si>
  <si>
    <t>CCT6P2</t>
  </si>
  <si>
    <t>MAP4K1</t>
  </si>
  <si>
    <t>SIK2</t>
  </si>
  <si>
    <t>LINC01588</t>
  </si>
  <si>
    <t>EMP3</t>
  </si>
  <si>
    <t>NAGPA</t>
  </si>
  <si>
    <t>MRPL3P1</t>
  </si>
  <si>
    <t>ZBTB24</t>
  </si>
  <si>
    <t>RACK1</t>
  </si>
  <si>
    <t>PAPD7</t>
  </si>
  <si>
    <t>AFG3L2</t>
  </si>
  <si>
    <t>LANCL1</t>
  </si>
  <si>
    <t>ACOX3</t>
  </si>
  <si>
    <t>IARS</t>
  </si>
  <si>
    <t>TIGAR</t>
  </si>
  <si>
    <t>PHB2</t>
  </si>
  <si>
    <t>ZNF780B</t>
  </si>
  <si>
    <t>DMRT3</t>
  </si>
  <si>
    <t>CCDC90B</t>
  </si>
  <si>
    <t>MSH6</t>
  </si>
  <si>
    <t>FAM134B</t>
  </si>
  <si>
    <t>CA5B</t>
  </si>
  <si>
    <t>RBBP7</t>
  </si>
  <si>
    <t>ETNK1</t>
  </si>
  <si>
    <t>SCP2</t>
  </si>
  <si>
    <t>SSU72</t>
  </si>
  <si>
    <t>TMEM14A</t>
  </si>
  <si>
    <t>MAP3K4</t>
  </si>
  <si>
    <t>FARP2</t>
  </si>
  <si>
    <t>API5</t>
  </si>
  <si>
    <t>TMEM248</t>
  </si>
  <si>
    <t>PDP2</t>
  </si>
  <si>
    <t>SLC25A15</t>
  </si>
  <si>
    <t>ITPR1</t>
  </si>
  <si>
    <t>LEO1</t>
  </si>
  <si>
    <t>LOC390586</t>
  </si>
  <si>
    <t>RRP1B</t>
  </si>
  <si>
    <t>SCLY</t>
  </si>
  <si>
    <t>LOC100130298</t>
  </si>
  <si>
    <t>KRTCAP2</t>
  </si>
  <si>
    <t>BMS1P10</t>
  </si>
  <si>
    <t>EEF1DP1</t>
  </si>
  <si>
    <t>HSPA8</t>
  </si>
  <si>
    <t>ABCA5</t>
  </si>
  <si>
    <t>TAGLN</t>
  </si>
  <si>
    <t>MRPL39</t>
  </si>
  <si>
    <t>ZCCHC11</t>
  </si>
  <si>
    <t>LOC101927209</t>
  </si>
  <si>
    <t>SMIM15</t>
  </si>
  <si>
    <t>NAA15</t>
  </si>
  <si>
    <t>NEMP1</t>
  </si>
  <si>
    <t>ASUN</t>
  </si>
  <si>
    <t>C17orf80</t>
  </si>
  <si>
    <t>NAXE</t>
  </si>
  <si>
    <t>FNBP1L</t>
  </si>
  <si>
    <t>ZNF264</t>
  </si>
  <si>
    <t>RPL7L1</t>
  </si>
  <si>
    <t>ZNF525</t>
  </si>
  <si>
    <t>EDC4</t>
  </si>
  <si>
    <t>EARS2</t>
  </si>
  <si>
    <t>MMAB</t>
  </si>
  <si>
    <t>ZNF184</t>
  </si>
  <si>
    <t>BCL9L</t>
  </si>
  <si>
    <t>PFDN6</t>
  </si>
  <si>
    <t>DDX39A</t>
  </si>
  <si>
    <t>CCDC88C</t>
  </si>
  <si>
    <t>C19orf53</t>
  </si>
  <si>
    <t>ACADSB</t>
  </si>
  <si>
    <t>LSM12</t>
  </si>
  <si>
    <t>PIGO</t>
  </si>
  <si>
    <t>NDUFS5P7</t>
  </si>
  <si>
    <t>FKBP4P6</t>
  </si>
  <si>
    <t>UFL1</t>
  </si>
  <si>
    <t>STYX</t>
  </si>
  <si>
    <t>SYNJ2BP</t>
  </si>
  <si>
    <t>LDLRAD4</t>
  </si>
  <si>
    <t>KIAA1147</t>
  </si>
  <si>
    <t>TAF9</t>
  </si>
  <si>
    <t>LOC342541</t>
  </si>
  <si>
    <t>HPRT1</t>
  </si>
  <si>
    <t>PVT1</t>
  </si>
  <si>
    <t>SRRM1</t>
  </si>
  <si>
    <t>RPL6</t>
  </si>
  <si>
    <t>ITPR3</t>
  </si>
  <si>
    <t>RPL7</t>
  </si>
  <si>
    <t>RPL41</t>
  </si>
  <si>
    <t>PRPF8</t>
  </si>
  <si>
    <t>ZPR1</t>
  </si>
  <si>
    <t>PSMC4</t>
  </si>
  <si>
    <t>PDHA1</t>
  </si>
  <si>
    <t>PFN1P2</t>
  </si>
  <si>
    <t>YEATS4</t>
  </si>
  <si>
    <t>NFX1</t>
  </si>
  <si>
    <t>SNRPB</t>
  </si>
  <si>
    <t>FRA10AC1</t>
  </si>
  <si>
    <t>FAM175A</t>
  </si>
  <si>
    <t>CAST</t>
  </si>
  <si>
    <t>DOLK</t>
  </si>
  <si>
    <t>RALGAPA1</t>
  </si>
  <si>
    <t>AKR1B1P3</t>
  </si>
  <si>
    <t>FLNB</t>
  </si>
  <si>
    <t>ACSL6</t>
  </si>
  <si>
    <t>SNX6</t>
  </si>
  <si>
    <t>ANKRD40</t>
  </si>
  <si>
    <t>DHODH</t>
  </si>
  <si>
    <t>ZNF75A</t>
  </si>
  <si>
    <t>RBMXP2</t>
  </si>
  <si>
    <t>SCO1</t>
  </si>
  <si>
    <t>ATP13A2</t>
  </si>
  <si>
    <t>ZNF671</t>
  </si>
  <si>
    <t>MOAP1</t>
  </si>
  <si>
    <t>CCR6</t>
  </si>
  <si>
    <t>SYNGR2</t>
  </si>
  <si>
    <t>ITGA6</t>
  </si>
  <si>
    <t>RPS4XP21</t>
  </si>
  <si>
    <t>VPRBP</t>
  </si>
  <si>
    <t>MTERF3</t>
  </si>
  <si>
    <t>FAM117B</t>
  </si>
  <si>
    <t>PRKCQ-AS1</t>
  </si>
  <si>
    <t>SLC25A42</t>
  </si>
  <si>
    <t>MRPL34</t>
  </si>
  <si>
    <t>S100A10</t>
  </si>
  <si>
    <t>NARS2</t>
  </si>
  <si>
    <t>RPS8</t>
  </si>
  <si>
    <t>EPB41L3</t>
  </si>
  <si>
    <t>LOC101926949</t>
  </si>
  <si>
    <t>SLC35A4</t>
  </si>
  <si>
    <t>CXXC1</t>
  </si>
  <si>
    <t>CRAT</t>
  </si>
  <si>
    <t>UMPS</t>
  </si>
  <si>
    <t>LOC152594</t>
  </si>
  <si>
    <t>MBTPS2</t>
  </si>
  <si>
    <t>TIMM22</t>
  </si>
  <si>
    <t>RGMB</t>
  </si>
  <si>
    <t>SNRPE</t>
  </si>
  <si>
    <t>DNPEP</t>
  </si>
  <si>
    <t>TBC1D9B</t>
  </si>
  <si>
    <t>AMIGO2</t>
  </si>
  <si>
    <t>MRPS25</t>
  </si>
  <si>
    <t>ZNF709</t>
  </si>
  <si>
    <t>RPL30P2</t>
  </si>
  <si>
    <t>SF3A3P2</t>
  </si>
  <si>
    <t>MAFB</t>
  </si>
  <si>
    <t>NUP205</t>
  </si>
  <si>
    <t>TUBBP1</t>
  </si>
  <si>
    <t>BCCIP</t>
  </si>
  <si>
    <t>HSCB</t>
  </si>
  <si>
    <t>TNRC6C</t>
  </si>
  <si>
    <t>RNF113A</t>
  </si>
  <si>
    <t>PTMAP5</t>
  </si>
  <si>
    <t>PABPC1</t>
  </si>
  <si>
    <t>ARMCX6</t>
  </si>
  <si>
    <t>IRF8</t>
  </si>
  <si>
    <t>SCMH1</t>
  </si>
  <si>
    <t>SDAD1P2</t>
  </si>
  <si>
    <t>MMS19</t>
  </si>
  <si>
    <t>RPS6P1</t>
  </si>
  <si>
    <t>NDUFB8</t>
  </si>
  <si>
    <t>EEFSEC</t>
  </si>
  <si>
    <t>RPS2P18</t>
  </si>
  <si>
    <t>DHX37</t>
  </si>
  <si>
    <t>CCDC50</t>
  </si>
  <si>
    <t>KLF11</t>
  </si>
  <si>
    <t>SUMF2</t>
  </si>
  <si>
    <t>DNAJC19</t>
  </si>
  <si>
    <t>XPOT</t>
  </si>
  <si>
    <t>ALG2</t>
  </si>
  <si>
    <t>LCMT1</t>
  </si>
  <si>
    <t>ZNF28</t>
  </si>
  <si>
    <t>ZNF223</t>
  </si>
  <si>
    <t>ZC3H18</t>
  </si>
  <si>
    <t>RPL13AP6</t>
  </si>
  <si>
    <t>ANP32E</t>
  </si>
  <si>
    <t>COX16</t>
  </si>
  <si>
    <t>WDR36</t>
  </si>
  <si>
    <t>DGCR8</t>
  </si>
  <si>
    <t>PAQR8</t>
  </si>
  <si>
    <t>POLR1B</t>
  </si>
  <si>
    <t>OSBPL9P2</t>
  </si>
  <si>
    <t>ZFP69B</t>
  </si>
  <si>
    <t>MAP7D3</t>
  </si>
  <si>
    <t>YTHDF2</t>
  </si>
  <si>
    <t>NAAA</t>
  </si>
  <si>
    <t>BNIP3P1</t>
  </si>
  <si>
    <t>NAE1</t>
  </si>
  <si>
    <t>LTV1</t>
  </si>
  <si>
    <t>ZNF620</t>
  </si>
  <si>
    <t>EEA1</t>
  </si>
  <si>
    <t>SPRYD4</t>
  </si>
  <si>
    <t>RAPGEF6</t>
  </si>
  <si>
    <t>CCNT1</t>
  </si>
  <si>
    <t>GTF2H3</t>
  </si>
  <si>
    <t>RYKP1</t>
  </si>
  <si>
    <t>BMS1P5</t>
  </si>
  <si>
    <t>AGPAT5</t>
  </si>
  <si>
    <t>YLPM1</t>
  </si>
  <si>
    <t>SUGT1P2</t>
  </si>
  <si>
    <t>INO80D</t>
  </si>
  <si>
    <t>ABCE1</t>
  </si>
  <si>
    <t>NGRN</t>
  </si>
  <si>
    <t>ELAC1</t>
  </si>
  <si>
    <t>ZNF680</t>
  </si>
  <si>
    <t>PLRG1</t>
  </si>
  <si>
    <t>RBM22P5</t>
  </si>
  <si>
    <t>EMC1</t>
  </si>
  <si>
    <t>TIMM50</t>
  </si>
  <si>
    <t>ASNS</t>
  </si>
  <si>
    <t>HIPK2</t>
  </si>
  <si>
    <t>DDX50</t>
  </si>
  <si>
    <t>IMMT</t>
  </si>
  <si>
    <t>RAVER1</t>
  </si>
  <si>
    <t>ALG9</t>
  </si>
  <si>
    <t>TFAP4</t>
  </si>
  <si>
    <t>RCC1</t>
  </si>
  <si>
    <t>PTGER4</t>
  </si>
  <si>
    <t>FUNDC2</t>
  </si>
  <si>
    <t>NDUFA9P1</t>
  </si>
  <si>
    <t>NGDN</t>
  </si>
  <si>
    <t>EID1</t>
  </si>
  <si>
    <t>MATR3</t>
  </si>
  <si>
    <t>LOC102724528</t>
  </si>
  <si>
    <t>MRPL1</t>
  </si>
  <si>
    <t>HSPB1P2</t>
  </si>
  <si>
    <t>LOC100505530</t>
  </si>
  <si>
    <t>NT5E</t>
  </si>
  <si>
    <t>EIF2S1</t>
  </si>
  <si>
    <t>RPL29</t>
  </si>
  <si>
    <t>EIF3K</t>
  </si>
  <si>
    <t>SLC9A7</t>
  </si>
  <si>
    <t>RPL30</t>
  </si>
  <si>
    <t>ZNF92</t>
  </si>
  <si>
    <t>SEPW1</t>
  </si>
  <si>
    <t>GCFC2</t>
  </si>
  <si>
    <t>LSM6</t>
  </si>
  <si>
    <t>PREPL</t>
  </si>
  <si>
    <t>KIAA0586</t>
  </si>
  <si>
    <t>SS18</t>
  </si>
  <si>
    <t>DCP1B</t>
  </si>
  <si>
    <t>GAR1</t>
  </si>
  <si>
    <t>EEF1D</t>
  </si>
  <si>
    <t>MRPL15</t>
  </si>
  <si>
    <t>IDH3A</t>
  </si>
  <si>
    <t>BUB3</t>
  </si>
  <si>
    <t>SNORD68</t>
  </si>
  <si>
    <t>SIGIRR</t>
  </si>
  <si>
    <t>PSMC2</t>
  </si>
  <si>
    <t>BMS1P4</t>
  </si>
  <si>
    <t>POLR3GL</t>
  </si>
  <si>
    <t>DRG2</t>
  </si>
  <si>
    <t>MFNG</t>
  </si>
  <si>
    <t>PUM3</t>
  </si>
  <si>
    <t>UBE2Z</t>
  </si>
  <si>
    <t>LOC100132057</t>
  </si>
  <si>
    <t>TNFAIP8L1</t>
  </si>
  <si>
    <t>SMARCAL1</t>
  </si>
  <si>
    <t>COMMD1</t>
  </si>
  <si>
    <t>ZBTB7A</t>
  </si>
  <si>
    <t>ZNF703</t>
  </si>
  <si>
    <t>ZNF30</t>
  </si>
  <si>
    <t>ANKRD46</t>
  </si>
  <si>
    <t>NUTF2</t>
  </si>
  <si>
    <t>PFDN2</t>
  </si>
  <si>
    <t>SMG5</t>
  </si>
  <si>
    <t>PLEKHG2</t>
  </si>
  <si>
    <t>UTP14A</t>
  </si>
  <si>
    <t>PRRC1</t>
  </si>
  <si>
    <t>HIST1H1C</t>
  </si>
  <si>
    <t>RPL19P9</t>
  </si>
  <si>
    <t>MRPL24</t>
  </si>
  <si>
    <t>HMG20A</t>
  </si>
  <si>
    <t>POGLUT1</t>
  </si>
  <si>
    <t>ALG5</t>
  </si>
  <si>
    <t>SPDYE8P</t>
  </si>
  <si>
    <t>GPRIN3</t>
  </si>
  <si>
    <t>KLHL20</t>
  </si>
  <si>
    <t>ZNF607</t>
  </si>
  <si>
    <t>PIGC</t>
  </si>
  <si>
    <t>FAM58A</t>
  </si>
  <si>
    <t>PHAX</t>
  </si>
  <si>
    <t>LRRC16A</t>
  </si>
  <si>
    <t>ARL1</t>
  </si>
  <si>
    <t>WARS2</t>
  </si>
  <si>
    <t>ZNF420</t>
  </si>
  <si>
    <t>XPA</t>
  </si>
  <si>
    <t>ALDOC</t>
  </si>
  <si>
    <t>ZNF805</t>
  </si>
  <si>
    <t>CLSTN1</t>
  </si>
  <si>
    <t>NAT8</t>
  </si>
  <si>
    <t>CASD1</t>
  </si>
  <si>
    <t>ATXN7L3B</t>
  </si>
  <si>
    <t>WDR54</t>
  </si>
  <si>
    <t>RPL9</t>
  </si>
  <si>
    <t>ADI1</t>
  </si>
  <si>
    <t>TCF12</t>
  </si>
  <si>
    <t>HMGN3</t>
  </si>
  <si>
    <t>KPNA5</t>
  </si>
  <si>
    <t>SF3A3</t>
  </si>
  <si>
    <t>LETM1</t>
  </si>
  <si>
    <t>C16orf62</t>
  </si>
  <si>
    <t>COIL</t>
  </si>
  <si>
    <t>NF2</t>
  </si>
  <si>
    <t>MTOR</t>
  </si>
  <si>
    <t>MRPL43</t>
  </si>
  <si>
    <t>AAMP</t>
  </si>
  <si>
    <t>MRPS27</t>
  </si>
  <si>
    <t>RRP7BP</t>
  </si>
  <si>
    <t>AARSD1</t>
  </si>
  <si>
    <t>LOC105376032</t>
  </si>
  <si>
    <t>PDE7A</t>
  </si>
  <si>
    <t>MTRR</t>
  </si>
  <si>
    <t>TCEAL4</t>
  </si>
  <si>
    <t>CHMP4A</t>
  </si>
  <si>
    <t>TTC9C</t>
  </si>
  <si>
    <t>LOC100996696</t>
  </si>
  <si>
    <t>IQCB1</t>
  </si>
  <si>
    <t>ZNF778</t>
  </si>
  <si>
    <t>POLR2K</t>
  </si>
  <si>
    <t>TUBE1</t>
  </si>
  <si>
    <t>SNED1</t>
  </si>
  <si>
    <t>ULK2</t>
  </si>
  <si>
    <t>UNK</t>
  </si>
  <si>
    <t>BAZ1B</t>
  </si>
  <si>
    <t>AIP</t>
  </si>
  <si>
    <t>PARM1</t>
  </si>
  <si>
    <t>AP1AR</t>
  </si>
  <si>
    <t>TMEM126A</t>
  </si>
  <si>
    <t>DAZAP1</t>
  </si>
  <si>
    <t>WDR3</t>
  </si>
  <si>
    <t>TMEM116</t>
  </si>
  <si>
    <t>VWA8</t>
  </si>
  <si>
    <t>SPOCK2</t>
  </si>
  <si>
    <t>CKS1B</t>
  </si>
  <si>
    <t>VANGL1</t>
  </si>
  <si>
    <t>CLDND1</t>
  </si>
  <si>
    <t>PDCD5</t>
  </si>
  <si>
    <t>SNRPD1</t>
  </si>
  <si>
    <t>PRDX1</t>
  </si>
  <si>
    <t>MBNL2</t>
  </si>
  <si>
    <t>H2AFY2</t>
  </si>
  <si>
    <t>STIM2</t>
  </si>
  <si>
    <t>ZNF14</t>
  </si>
  <si>
    <t>LOC100506672</t>
  </si>
  <si>
    <t>SPIN3</t>
  </si>
  <si>
    <t>C17orf51</t>
  </si>
  <si>
    <t>AKR7A2</t>
  </si>
  <si>
    <t>SMIM19</t>
  </si>
  <si>
    <t>PIH1D1</t>
  </si>
  <si>
    <t>RP9</t>
  </si>
  <si>
    <t>TMX2P1</t>
  </si>
  <si>
    <t>ZNF584</t>
  </si>
  <si>
    <t>SDAD1P1</t>
  </si>
  <si>
    <t>APBA2</t>
  </si>
  <si>
    <t>TCEB3</t>
  </si>
  <si>
    <t>ERCC4</t>
  </si>
  <si>
    <t>C11orf63</t>
  </si>
  <si>
    <t>KDM4C</t>
  </si>
  <si>
    <t>DYNLL1</t>
  </si>
  <si>
    <t>LRRC37A4P</t>
  </si>
  <si>
    <t>ABI3</t>
  </si>
  <si>
    <t>ATPAF1</t>
  </si>
  <si>
    <t>TXNDC11</t>
  </si>
  <si>
    <t>ICK</t>
  </si>
  <si>
    <t>TMSB10</t>
  </si>
  <si>
    <t>IFNLR1</t>
  </si>
  <si>
    <t>MDH1</t>
  </si>
  <si>
    <t>ALDH6A1</t>
  </si>
  <si>
    <t>L3MBTL3</t>
  </si>
  <si>
    <t>C7orf31</t>
  </si>
  <si>
    <t>SYNCRIP</t>
  </si>
  <si>
    <t>HOMEZ</t>
  </si>
  <si>
    <t>C21orf33</t>
  </si>
  <si>
    <t>TUBGCP4</t>
  </si>
  <si>
    <t>RIOK2</t>
  </si>
  <si>
    <t>CAMSAP1</t>
  </si>
  <si>
    <t>SUGT1</t>
  </si>
  <si>
    <t>RBM34</t>
  </si>
  <si>
    <t>PTMA</t>
  </si>
  <si>
    <t>UBE2G2</t>
  </si>
  <si>
    <t>DUS1L</t>
  </si>
  <si>
    <t>NUP155</t>
  </si>
  <si>
    <t>ILF2</t>
  </si>
  <si>
    <t>TRMT2B</t>
  </si>
  <si>
    <t>ZHX3</t>
  </si>
  <si>
    <t>ZBTB40</t>
  </si>
  <si>
    <t>ZNF510</t>
  </si>
  <si>
    <t>SLC25A1</t>
  </si>
  <si>
    <t>PRIM1</t>
  </si>
  <si>
    <t>PRRC2C</t>
  </si>
  <si>
    <t>RPA3</t>
  </si>
  <si>
    <t>NOC2L</t>
  </si>
  <si>
    <t>ADNP</t>
  </si>
  <si>
    <t>SLC25A46</t>
  </si>
  <si>
    <t>S1PR1</t>
  </si>
  <si>
    <t>TMEM38B</t>
  </si>
  <si>
    <t>ABHD10</t>
  </si>
  <si>
    <t>OGFOD1P1</t>
  </si>
  <si>
    <t>RPL24P4</t>
  </si>
  <si>
    <t>BDH2P1</t>
  </si>
  <si>
    <t>G6PC3</t>
  </si>
  <si>
    <t>TMED3</t>
  </si>
  <si>
    <t>SERINC5</t>
  </si>
  <si>
    <t>SUSD3</t>
  </si>
  <si>
    <t>DNAJC16</t>
  </si>
  <si>
    <t>COPS8</t>
  </si>
  <si>
    <t>PIAS3</t>
  </si>
  <si>
    <t>ZCCHC7</t>
  </si>
  <si>
    <t>ORAI1</t>
  </si>
  <si>
    <t>NIF3L1</t>
  </si>
  <si>
    <t>OTUD4</t>
  </si>
  <si>
    <t>TMEM97</t>
  </si>
  <si>
    <t>C1QBP</t>
  </si>
  <si>
    <t>RPS4XP16</t>
  </si>
  <si>
    <t>NOL8</t>
  </si>
  <si>
    <t>TTLL12</t>
  </si>
  <si>
    <t>PGM3</t>
  </si>
  <si>
    <t>PTCD3</t>
  </si>
  <si>
    <t>GCSH</t>
  </si>
  <si>
    <t>NME1</t>
  </si>
  <si>
    <t>PTBP1P</t>
  </si>
  <si>
    <t>SIDT2</t>
  </si>
  <si>
    <t>GLUD1</t>
  </si>
  <si>
    <t>CHML</t>
  </si>
  <si>
    <t>AIFM1</t>
  </si>
  <si>
    <t>EIF1AXP1</t>
  </si>
  <si>
    <t>COPZ1</t>
  </si>
  <si>
    <t>WDR75</t>
  </si>
  <si>
    <t>RCL1</t>
  </si>
  <si>
    <t>RBM15B</t>
  </si>
  <si>
    <t>ZNF260</t>
  </si>
  <si>
    <t>ATP5G3</t>
  </si>
  <si>
    <t>RIC8B</t>
  </si>
  <si>
    <t>GPBAR1</t>
  </si>
  <si>
    <t>ACO2</t>
  </si>
  <si>
    <t>INO80</t>
  </si>
  <si>
    <t>JMJD8</t>
  </si>
  <si>
    <t>NDC1</t>
  </si>
  <si>
    <t>GTPBP10</t>
  </si>
  <si>
    <t>POLR2J3</t>
  </si>
  <si>
    <t>WDR18</t>
  </si>
  <si>
    <t>RAD17P1</t>
  </si>
  <si>
    <t>DNAJC10</t>
  </si>
  <si>
    <t>RPS6P6</t>
  </si>
  <si>
    <t>EFNA4</t>
  </si>
  <si>
    <t>ARL4C</t>
  </si>
  <si>
    <t>TRAF3IP2</t>
  </si>
  <si>
    <t>RPL12P38</t>
  </si>
  <si>
    <t>NPAT</t>
  </si>
  <si>
    <t>HINT2</t>
  </si>
  <si>
    <t>TFB1M</t>
  </si>
  <si>
    <t>RPL5</t>
  </si>
  <si>
    <t>DENND5B</t>
  </si>
  <si>
    <t>G3BP2</t>
  </si>
  <si>
    <t>IFI27L2</t>
  </si>
  <si>
    <t>EIF3H</t>
  </si>
  <si>
    <t>ZNF280C</t>
  </si>
  <si>
    <t>HBZP1</t>
  </si>
  <si>
    <t>BTBD3</t>
  </si>
  <si>
    <t>TXN2</t>
  </si>
  <si>
    <t>LOC101927151</t>
  </si>
  <si>
    <t>XAB2</t>
  </si>
  <si>
    <t>LOC100133207</t>
  </si>
  <si>
    <t>SCAI</t>
  </si>
  <si>
    <t>UBA2</t>
  </si>
  <si>
    <t>SNAPC2</t>
  </si>
  <si>
    <t>ZNF845</t>
  </si>
  <si>
    <t>ECI2</t>
  </si>
  <si>
    <t>PI4K2B</t>
  </si>
  <si>
    <t>RPL10P5</t>
  </si>
  <si>
    <t>ZNF37A</t>
  </si>
  <si>
    <t>DDX10P2</t>
  </si>
  <si>
    <t>CCT6P3</t>
  </si>
  <si>
    <t>AHSA1</t>
  </si>
  <si>
    <t>FARSA</t>
  </si>
  <si>
    <t>SEC11C</t>
  </si>
  <si>
    <t>WDR61</t>
  </si>
  <si>
    <t>PPARGC1B</t>
  </si>
  <si>
    <t>DDX27</t>
  </si>
  <si>
    <t>DNAJC19P9</t>
  </si>
  <si>
    <t>ZNF204P</t>
  </si>
  <si>
    <t>MED27</t>
  </si>
  <si>
    <t>KIF3B</t>
  </si>
  <si>
    <t>ANO9</t>
  </si>
  <si>
    <t>DTD2</t>
  </si>
  <si>
    <t>AACS</t>
  </si>
  <si>
    <t>GNGT2</t>
  </si>
  <si>
    <t>ZNF689</t>
  </si>
  <si>
    <t>SMARCAD1</t>
  </si>
  <si>
    <t>MRPL46</t>
  </si>
  <si>
    <t>RALGAPA1P1</t>
  </si>
  <si>
    <t>RPL36AP40</t>
  </si>
  <si>
    <t>MRPL36P1</t>
  </si>
  <si>
    <t>SAE1</t>
  </si>
  <si>
    <t>SLC25A25-AS1</t>
  </si>
  <si>
    <t>CMC4</t>
  </si>
  <si>
    <t>BBS4</t>
  </si>
  <si>
    <t>PMS2P2</t>
  </si>
  <si>
    <t>ALDH18A1</t>
  </si>
  <si>
    <t>ANKRD42</t>
  </si>
  <si>
    <t>GEMIN8</t>
  </si>
  <si>
    <t>HDHD3</t>
  </si>
  <si>
    <t>NOB1</t>
  </si>
  <si>
    <t>COPS6</t>
  </si>
  <si>
    <t>HINT1P1</t>
  </si>
  <si>
    <t>LOC100132167</t>
  </si>
  <si>
    <t>ZNF286A</t>
  </si>
  <si>
    <t>ATRAID</t>
  </si>
  <si>
    <t>MRPL20</t>
  </si>
  <si>
    <t>ATP5SL</t>
  </si>
  <si>
    <t>ERCC2</t>
  </si>
  <si>
    <t>NDUFA9</t>
  </si>
  <si>
    <t>ZDHHC20P4</t>
  </si>
  <si>
    <t>CEP68</t>
  </si>
  <si>
    <t>BLMH</t>
  </si>
  <si>
    <t>RBFA</t>
  </si>
  <si>
    <t>TASP1</t>
  </si>
  <si>
    <t>FOXK2</t>
  </si>
  <si>
    <t>TADA2A</t>
  </si>
  <si>
    <t>SHC1</t>
  </si>
  <si>
    <t>GPD1L</t>
  </si>
  <si>
    <t>PPP1CC</t>
  </si>
  <si>
    <t>ICE2</t>
  </si>
  <si>
    <t>SESN3</t>
  </si>
  <si>
    <t>SPCS1</t>
  </si>
  <si>
    <t>POLE3</t>
  </si>
  <si>
    <t>IGSF9B</t>
  </si>
  <si>
    <t>INIP</t>
  </si>
  <si>
    <t>PSMD5</t>
  </si>
  <si>
    <t>TIMELESS</t>
  </si>
  <si>
    <t>DARS2</t>
  </si>
  <si>
    <t>TMEM198B</t>
  </si>
  <si>
    <t>BAHD1</t>
  </si>
  <si>
    <t>PAPD5</t>
  </si>
  <si>
    <t>QSER1</t>
  </si>
  <si>
    <t>LFNG</t>
  </si>
  <si>
    <t>TCL6</t>
  </si>
  <si>
    <t>RIOK1</t>
  </si>
  <si>
    <t>LAS1L</t>
  </si>
  <si>
    <t>ZDHHC4</t>
  </si>
  <si>
    <t>NDUFAF2</t>
  </si>
  <si>
    <t>FAM21A</t>
  </si>
  <si>
    <t>ANKRD13C</t>
  </si>
  <si>
    <t>PDK2</t>
  </si>
  <si>
    <t>YWHAQ</t>
  </si>
  <si>
    <t>MIR4461</t>
  </si>
  <si>
    <t>DCP1A</t>
  </si>
  <si>
    <t>SERHL</t>
  </si>
  <si>
    <t>TXLNA</t>
  </si>
  <si>
    <t>TARSL2</t>
  </si>
  <si>
    <t>EEF2KMT</t>
  </si>
  <si>
    <t>GMDS</t>
  </si>
  <si>
    <t>XRCC6P2</t>
  </si>
  <si>
    <t>ERC1</t>
  </si>
  <si>
    <t>PIGUP1</t>
  </si>
  <si>
    <t>PJA1</t>
  </si>
  <si>
    <t>CTPS1</t>
  </si>
  <si>
    <t>COX5A</t>
  </si>
  <si>
    <t>RHOC</t>
  </si>
  <si>
    <t>TTC39C</t>
  </si>
  <si>
    <t>MRPL17</t>
  </si>
  <si>
    <t>ACADM</t>
  </si>
  <si>
    <t>TUBB</t>
  </si>
  <si>
    <t>LOC101928150</t>
  </si>
  <si>
    <t>COX18</t>
  </si>
  <si>
    <t>KHDRBS1</t>
  </si>
  <si>
    <t>AKT2</t>
  </si>
  <si>
    <t>RPL28</t>
  </si>
  <si>
    <t>NOA1</t>
  </si>
  <si>
    <t>FUBP3</t>
  </si>
  <si>
    <t>MDFIC</t>
  </si>
  <si>
    <t>KIAA1143</t>
  </si>
  <si>
    <t>TUBBP5</t>
  </si>
  <si>
    <t>MCAT</t>
  </si>
  <si>
    <t>APOO</t>
  </si>
  <si>
    <t>RANBP1</t>
  </si>
  <si>
    <t>ORC3</t>
  </si>
  <si>
    <t>GUF1</t>
  </si>
  <si>
    <t>BRD7P2</t>
  </si>
  <si>
    <t>NFATC3</t>
  </si>
  <si>
    <t>UBE3A</t>
  </si>
  <si>
    <t>GGA2</t>
  </si>
  <si>
    <t>TRAF1</t>
  </si>
  <si>
    <t>KIF1BP</t>
  </si>
  <si>
    <t>EPB41L2</t>
  </si>
  <si>
    <t>OXCT1</t>
  </si>
  <si>
    <t>HCG18</t>
  </si>
  <si>
    <t>SNORD33</t>
  </si>
  <si>
    <t>PRKD3</t>
  </si>
  <si>
    <t>DYNC1I2</t>
  </si>
  <si>
    <t>IER5</t>
  </si>
  <si>
    <t>C5orf24</t>
  </si>
  <si>
    <t>ATP5HP3</t>
  </si>
  <si>
    <t>RPF1</t>
  </si>
  <si>
    <t>KRT1</t>
  </si>
  <si>
    <t>TMEM192</t>
  </si>
  <si>
    <t>TAPT1</t>
  </si>
  <si>
    <t>NAP1L1</t>
  </si>
  <si>
    <t>UBAC2</t>
  </si>
  <si>
    <t>NDUFB8P2</t>
  </si>
  <si>
    <t>EXOSC1</t>
  </si>
  <si>
    <t>GTF3C3</t>
  </si>
  <si>
    <t>LOC442263</t>
  </si>
  <si>
    <t>PRKACB</t>
  </si>
  <si>
    <t>GGPS1</t>
  </si>
  <si>
    <t>CD81</t>
  </si>
  <si>
    <t>DPF2</t>
  </si>
  <si>
    <t>PLPP5</t>
  </si>
  <si>
    <t>MRPL45P2</t>
  </si>
  <si>
    <t>MEF2C</t>
  </si>
  <si>
    <t>CHURC1</t>
  </si>
  <si>
    <t>CNOT7</t>
  </si>
  <si>
    <t>PSMD14</t>
  </si>
  <si>
    <t>AGPAT3</t>
  </si>
  <si>
    <t>SSR2</t>
  </si>
  <si>
    <t>CHAMP1</t>
  </si>
  <si>
    <t>RPL17</t>
  </si>
  <si>
    <t>PYM1</t>
  </si>
  <si>
    <t>ZNF33B</t>
  </si>
  <si>
    <t>ZNF234</t>
  </si>
  <si>
    <t>LOC100421730</t>
  </si>
  <si>
    <t>DDX21</t>
  </si>
  <si>
    <t>NDUFV1</t>
  </si>
  <si>
    <t>PABPC1P4</t>
  </si>
  <si>
    <t>ZNF766</t>
  </si>
  <si>
    <t>MTDH</t>
  </si>
  <si>
    <t>ARHGAP17</t>
  </si>
  <si>
    <t>EFTUD1P1</t>
  </si>
  <si>
    <t>SF3A2</t>
  </si>
  <si>
    <t>PAXIP1-AS2</t>
  </si>
  <si>
    <t>TSHZ2</t>
  </si>
  <si>
    <t>SNHG15</t>
  </si>
  <si>
    <t>PDCD5P1</t>
  </si>
  <si>
    <t>POLR3A</t>
  </si>
  <si>
    <t>MEX3C</t>
  </si>
  <si>
    <t>ZNF283</t>
  </si>
  <si>
    <t>ZNF777</t>
  </si>
  <si>
    <t>ZNF57</t>
  </si>
  <si>
    <t>SLC2A3P1</t>
  </si>
  <si>
    <t>ZDHHC20</t>
  </si>
  <si>
    <t>THAP11</t>
  </si>
  <si>
    <t>LOC641378</t>
  </si>
  <si>
    <t>SAP30BP</t>
  </si>
  <si>
    <t>XRCC6</t>
  </si>
  <si>
    <t>ABCF3</t>
  </si>
  <si>
    <t>PURA</t>
  </si>
  <si>
    <t>FAM69A</t>
  </si>
  <si>
    <t>TRIB3</t>
  </si>
  <si>
    <t>HIST1H3A</t>
  </si>
  <si>
    <t>LIN7C</t>
  </si>
  <si>
    <t>PHF6</t>
  </si>
  <si>
    <t>ACTL6A</t>
  </si>
  <si>
    <t>SIGMAR1</t>
  </si>
  <si>
    <t>LINC00884</t>
  </si>
  <si>
    <t>ZNF726</t>
  </si>
  <si>
    <t>CNOT11</t>
  </si>
  <si>
    <t>DLAT</t>
  </si>
  <si>
    <t>BCR</t>
  </si>
  <si>
    <t>ALDH16A1</t>
  </si>
  <si>
    <t>MIER3</t>
  </si>
  <si>
    <t>LOC100506634</t>
  </si>
  <si>
    <t>HNRNPR</t>
  </si>
  <si>
    <t>SNX5</t>
  </si>
  <si>
    <t>CA11</t>
  </si>
  <si>
    <t>LOC400750</t>
  </si>
  <si>
    <t>LOC100419096</t>
  </si>
  <si>
    <t>EMC4</t>
  </si>
  <si>
    <t>BMS1P15</t>
  </si>
  <si>
    <t>RALA</t>
  </si>
  <si>
    <t>P3H1</t>
  </si>
  <si>
    <t>NDFIP1</t>
  </si>
  <si>
    <t>MRPL38</t>
  </si>
  <si>
    <t>SPRY1</t>
  </si>
  <si>
    <t>HSPA9</t>
  </si>
  <si>
    <t>PRKXP1</t>
  </si>
  <si>
    <t>NUP62</t>
  </si>
  <si>
    <t>MMAA</t>
  </si>
  <si>
    <t>RNF126</t>
  </si>
  <si>
    <t>ITFG2</t>
  </si>
  <si>
    <t>ACD</t>
  </si>
  <si>
    <t>SSB</t>
  </si>
  <si>
    <t>YBEY</t>
  </si>
  <si>
    <t>BPTF</t>
  </si>
  <si>
    <t>OXA1L</t>
  </si>
  <si>
    <t>OXLD1</t>
  </si>
  <si>
    <t>LOC105370652</t>
  </si>
  <si>
    <t>VKORC1P1</t>
  </si>
  <si>
    <t>ZC3H14</t>
  </si>
  <si>
    <t>SLC12A2</t>
  </si>
  <si>
    <t>RPL3</t>
  </si>
  <si>
    <t>DYRK2</t>
  </si>
  <si>
    <t>EXOSC8</t>
  </si>
  <si>
    <t>CLNS1AP1</t>
  </si>
  <si>
    <t>ZNF227</t>
  </si>
  <si>
    <t>STT3B</t>
  </si>
  <si>
    <t>ZNF623</t>
  </si>
  <si>
    <t>CHM</t>
  </si>
  <si>
    <t>MTMR2</t>
  </si>
  <si>
    <t>CRSP8P</t>
  </si>
  <si>
    <t>SRRM1P3</t>
  </si>
  <si>
    <t>CECR5</t>
  </si>
  <si>
    <t>CCNJ</t>
  </si>
  <si>
    <t>KDM8</t>
  </si>
  <si>
    <t>DNLZ</t>
  </si>
  <si>
    <t>DPH6</t>
  </si>
  <si>
    <t>LOC347422</t>
  </si>
  <si>
    <t>VASH1</t>
  </si>
  <si>
    <t>TRAF3IP1</t>
  </si>
  <si>
    <t>CCDC117</t>
  </si>
  <si>
    <t>CCDC167</t>
  </si>
  <si>
    <t>CDKN2AIPNL</t>
  </si>
  <si>
    <t>FAHD2P1</t>
  </si>
  <si>
    <t>UBE2N</t>
  </si>
  <si>
    <t>NDUFS3</t>
  </si>
  <si>
    <t>SBF1</t>
  </si>
  <si>
    <t>LOC100507424</t>
  </si>
  <si>
    <t>CNOT7P1</t>
  </si>
  <si>
    <t>IKBKAP</t>
  </si>
  <si>
    <t>METTL1</t>
  </si>
  <si>
    <t>OFD1</t>
  </si>
  <si>
    <t>FAUP1</t>
  </si>
  <si>
    <t>FAM21C</t>
  </si>
  <si>
    <t>TRAPPC6A</t>
  </si>
  <si>
    <t>UBE2Q2</t>
  </si>
  <si>
    <t>PRDM15</t>
  </si>
  <si>
    <t>ATXN7L1</t>
  </si>
  <si>
    <t>VPS36</t>
  </si>
  <si>
    <t>RANGAP1</t>
  </si>
  <si>
    <t>ERHP1</t>
  </si>
  <si>
    <t>HKR1</t>
  </si>
  <si>
    <t>DAXX</t>
  </si>
  <si>
    <t>TBC1D4</t>
  </si>
  <si>
    <t>RPS7P1</t>
  </si>
  <si>
    <t>TAF9BP1</t>
  </si>
  <si>
    <t>PXMP4</t>
  </si>
  <si>
    <t>KIAA0391</t>
  </si>
  <si>
    <t>ZNF573</t>
  </si>
  <si>
    <t>TSEN2</t>
  </si>
  <si>
    <t>KIF5C</t>
  </si>
  <si>
    <t>RANBP2</t>
  </si>
  <si>
    <t>MRPS35</t>
  </si>
  <si>
    <t>MRPS31</t>
  </si>
  <si>
    <t>ATP5A1P3</t>
  </si>
  <si>
    <t>SPDYE5</t>
  </si>
  <si>
    <t>NUP160</t>
  </si>
  <si>
    <t>METAP1</t>
  </si>
  <si>
    <t>CCNC</t>
  </si>
  <si>
    <t>HIVEP2</t>
  </si>
  <si>
    <t>PTPMT1</t>
  </si>
  <si>
    <t>LOC339803</t>
  </si>
  <si>
    <t>ZNF792</t>
  </si>
  <si>
    <t>PPM1G</t>
  </si>
  <si>
    <t>TGS1</t>
  </si>
  <si>
    <t>SAMD10</t>
  </si>
  <si>
    <t>ZNF583</t>
  </si>
  <si>
    <t>ALKBH7</t>
  </si>
  <si>
    <t>WDSUB1</t>
  </si>
  <si>
    <t>YTHDF1</t>
  </si>
  <si>
    <t>ZNF625-ZNF20</t>
  </si>
  <si>
    <t>UST</t>
  </si>
  <si>
    <t>CHTOP</t>
  </si>
  <si>
    <t>EP400</t>
  </si>
  <si>
    <t>SLC7A6</t>
  </si>
  <si>
    <t>ZSCAN5A</t>
  </si>
  <si>
    <t>ARHGEF3</t>
  </si>
  <si>
    <t>TAF15</t>
  </si>
  <si>
    <t>MRPS31P5</t>
  </si>
  <si>
    <t>LOC317727</t>
  </si>
  <si>
    <t>NUCKS1</t>
  </si>
  <si>
    <t>ZNF2</t>
  </si>
  <si>
    <t>CHTF8</t>
  </si>
  <si>
    <t>NUP85</t>
  </si>
  <si>
    <t>FAM86B2</t>
  </si>
  <si>
    <t>SNRPA</t>
  </si>
  <si>
    <t>C6orf226</t>
  </si>
  <si>
    <t>SLC26A2</t>
  </si>
  <si>
    <t>MYO9A</t>
  </si>
  <si>
    <t>PRPF31</t>
  </si>
  <si>
    <t>RPL12P2</t>
  </si>
  <si>
    <t>TTLL11</t>
  </si>
  <si>
    <t>MTCH2</t>
  </si>
  <si>
    <t>QTRT1</t>
  </si>
  <si>
    <t>AP1G2</t>
  </si>
  <si>
    <t>FAM120C</t>
  </si>
  <si>
    <t>TMEM87B</t>
  </si>
  <si>
    <t>RINT1</t>
  </si>
  <si>
    <t>TMEM203</t>
  </si>
  <si>
    <t>CYB561A3</t>
  </si>
  <si>
    <t>TPP2</t>
  </si>
  <si>
    <t>FAHD2A</t>
  </si>
  <si>
    <t>TOMM22</t>
  </si>
  <si>
    <t>PRKY</t>
  </si>
  <si>
    <t>SLC16A13</t>
  </si>
  <si>
    <t>CHD3</t>
  </si>
  <si>
    <t>SERP1</t>
  </si>
  <si>
    <t>TMEM160</t>
  </si>
  <si>
    <t>HSPA13</t>
  </si>
  <si>
    <t>LINC01128</t>
  </si>
  <si>
    <t>NCOR2</t>
  </si>
  <si>
    <t>LOC728989</t>
  </si>
  <si>
    <t>CHCHD10</t>
  </si>
  <si>
    <t>MRPL45</t>
  </si>
  <si>
    <t>RFK</t>
  </si>
  <si>
    <t>CEP57</t>
  </si>
  <si>
    <t>ACAT1</t>
  </si>
  <si>
    <t>PCBP1</t>
  </si>
  <si>
    <t>TCTN2</t>
  </si>
  <si>
    <t>NDUFA8</t>
  </si>
  <si>
    <t>SLC7A1</t>
  </si>
  <si>
    <t>EBNA1BP2</t>
  </si>
  <si>
    <t>DAD1</t>
  </si>
  <si>
    <t>MIPEPP3</t>
  </si>
  <si>
    <t>ARHGEF9</t>
  </si>
  <si>
    <t>ERP29</t>
  </si>
  <si>
    <t>MSANTD2P1</t>
  </si>
  <si>
    <t>HIBCH</t>
  </si>
  <si>
    <t>LOC285591</t>
  </si>
  <si>
    <t>SEC22A</t>
  </si>
  <si>
    <t>SUCLG2P2</t>
  </si>
  <si>
    <t>ZNF609</t>
  </si>
  <si>
    <t>DRG1</t>
  </si>
  <si>
    <t>TIMM21</t>
  </si>
  <si>
    <t>C3orf17</t>
  </si>
  <si>
    <t>LOC727978</t>
  </si>
  <si>
    <t>GART</t>
  </si>
  <si>
    <t>MPP5</t>
  </si>
  <si>
    <t>NSUN2</t>
  </si>
  <si>
    <t>SART3</t>
  </si>
  <si>
    <t>HDGFRP3</t>
  </si>
  <si>
    <t>HN1L</t>
  </si>
  <si>
    <t>UBA6-AS1</t>
  </si>
  <si>
    <t>LYNX1</t>
  </si>
  <si>
    <t>ABHD17B</t>
  </si>
  <si>
    <t>SLC25A5</t>
  </si>
  <si>
    <t>EFL1</t>
  </si>
  <si>
    <t>MINOS1</t>
  </si>
  <si>
    <t>TBCB</t>
  </si>
  <si>
    <t>HNRNPRP1</t>
  </si>
  <si>
    <t>RPL4P4</t>
  </si>
  <si>
    <t>KAT6B</t>
  </si>
  <si>
    <t>LINC01215</t>
  </si>
  <si>
    <t>GPR150</t>
  </si>
  <si>
    <t>RAB39B</t>
  </si>
  <si>
    <t>PSPH</t>
  </si>
  <si>
    <t>GATB</t>
  </si>
  <si>
    <t>METTL18</t>
  </si>
  <si>
    <t>NOP9</t>
  </si>
  <si>
    <t>PON2</t>
  </si>
  <si>
    <t>GCDH</t>
  </si>
  <si>
    <t>DBR1</t>
  </si>
  <si>
    <t>ZNF160</t>
  </si>
  <si>
    <t>NUBP1</t>
  </si>
  <si>
    <t>HIST3H2BB</t>
  </si>
  <si>
    <t>ZNF492</t>
  </si>
  <si>
    <t>TANGO6</t>
  </si>
  <si>
    <t>LOC101928343</t>
  </si>
  <si>
    <t>PPIAL4E</t>
  </si>
  <si>
    <t>ZNF324B</t>
  </si>
  <si>
    <t>PSMD11</t>
  </si>
  <si>
    <t>INO80C</t>
  </si>
  <si>
    <t>TMEM173</t>
  </si>
  <si>
    <t>ZKSCAN3</t>
  </si>
  <si>
    <t>TXNDC15</t>
  </si>
  <si>
    <t>CBLL1</t>
  </si>
  <si>
    <t>ZNF8</t>
  </si>
  <si>
    <t>C19orf24</t>
  </si>
  <si>
    <t>LOC285957</t>
  </si>
  <si>
    <t>HSP90AB2P</t>
  </si>
  <si>
    <t>ZBED5-AS1</t>
  </si>
  <si>
    <t>ZNF263</t>
  </si>
  <si>
    <t>DHPS</t>
  </si>
  <si>
    <t>RCC2</t>
  </si>
  <si>
    <t>DR1</t>
  </si>
  <si>
    <t>SRP19</t>
  </si>
  <si>
    <t>PAXIP1-AS1</t>
  </si>
  <si>
    <t>SURF2</t>
  </si>
  <si>
    <t>LOC100996286</t>
  </si>
  <si>
    <t>LCMT2</t>
  </si>
  <si>
    <t>ZNF614</t>
  </si>
  <si>
    <t>SLC30A9</t>
  </si>
  <si>
    <t>ZBTB20</t>
  </si>
  <si>
    <t>E4F1</t>
  </si>
  <si>
    <t>RTCA</t>
  </si>
  <si>
    <t>COQ6</t>
  </si>
  <si>
    <t>ZBTB9</t>
  </si>
  <si>
    <t>EBF1</t>
  </si>
  <si>
    <t>BNIP1</t>
  </si>
  <si>
    <t>PLPP1</t>
  </si>
  <si>
    <t>PITPNA-AS1</t>
  </si>
  <si>
    <t>GABPB2</t>
  </si>
  <si>
    <t>BRD7</t>
  </si>
  <si>
    <t>LOC101927550</t>
  </si>
  <si>
    <t>SEC16A</t>
  </si>
  <si>
    <t>EEF2</t>
  </si>
  <si>
    <t>UBE3AP2</t>
  </si>
  <si>
    <t>MDH2</t>
  </si>
  <si>
    <t>PEX16</t>
  </si>
  <si>
    <t>SLC17A9</t>
  </si>
  <si>
    <t>NDUFA11</t>
  </si>
  <si>
    <t>SLC25A6</t>
  </si>
  <si>
    <t>GTF3C2</t>
  </si>
  <si>
    <t>FAM169A</t>
  </si>
  <si>
    <t>RBAK</t>
  </si>
  <si>
    <t>BLOC1S3</t>
  </si>
  <si>
    <t>C2orf47</t>
  </si>
  <si>
    <t>PMPCB</t>
  </si>
  <si>
    <t>KRBOX4</t>
  </si>
  <si>
    <t>MACF1</t>
  </si>
  <si>
    <t>TRIAP1</t>
  </si>
  <si>
    <t>ACKR3</t>
  </si>
  <si>
    <t>PPIA</t>
  </si>
  <si>
    <t>VPS4A</t>
  </si>
  <si>
    <t>TMED2</t>
  </si>
  <si>
    <t>SLC35E1</t>
  </si>
  <si>
    <t>PTDSS2</t>
  </si>
  <si>
    <t>FBXO25</t>
  </si>
  <si>
    <t>MIOS</t>
  </si>
  <si>
    <t>GTSF1L</t>
  </si>
  <si>
    <t>LOC643058</t>
  </si>
  <si>
    <t>WDR7</t>
  </si>
  <si>
    <t>VWA9</t>
  </si>
  <si>
    <t>ITM2C</t>
  </si>
  <si>
    <t>IGBP1</t>
  </si>
  <si>
    <t>MCM3</t>
  </si>
  <si>
    <t>KLF4</t>
  </si>
  <si>
    <t>SAP18P2</t>
  </si>
  <si>
    <t>CNIH1</t>
  </si>
  <si>
    <t>DLG1</t>
  </si>
  <si>
    <t>TRIM59</t>
  </si>
  <si>
    <t>GVINP1</t>
  </si>
  <si>
    <t>FIBP</t>
  </si>
  <si>
    <t>TRMT11</t>
  </si>
  <si>
    <t>ZCCHC8</t>
  </si>
  <si>
    <t>THYN1</t>
  </si>
  <si>
    <t>PPIL2</t>
  </si>
  <si>
    <t>POLR2E</t>
  </si>
  <si>
    <t>FLVCR2</t>
  </si>
  <si>
    <t>EIF3A</t>
  </si>
  <si>
    <t>DESI2</t>
  </si>
  <si>
    <t>CAV1</t>
  </si>
  <si>
    <t>INF2</t>
  </si>
  <si>
    <t>TMEM9B</t>
  </si>
  <si>
    <t>ZNF45</t>
  </si>
  <si>
    <t>IAH1</t>
  </si>
  <si>
    <t>SPAG7</t>
  </si>
  <si>
    <t>RBM4B</t>
  </si>
  <si>
    <t>TBCK</t>
  </si>
  <si>
    <t>FBXO21</t>
  </si>
  <si>
    <t>DOPEY1</t>
  </si>
  <si>
    <t>C9orf64</t>
  </si>
  <si>
    <t>TSEN15</t>
  </si>
  <si>
    <t>CA5BP1</t>
  </si>
  <si>
    <t>KRR1</t>
  </si>
  <si>
    <t>TRIO</t>
  </si>
  <si>
    <t>PPIAP21</t>
  </si>
  <si>
    <t>ITGA4</t>
  </si>
  <si>
    <t>BRD7P4</t>
  </si>
  <si>
    <t>MTO1</t>
  </si>
  <si>
    <t>PDZD11</t>
  </si>
  <si>
    <t>TOMM20</t>
  </si>
  <si>
    <t>ICT1</t>
  </si>
  <si>
    <t>TCEA3</t>
  </si>
  <si>
    <t>PMS2P5</t>
  </si>
  <si>
    <t>NAT9</t>
  </si>
  <si>
    <t>PPP5C</t>
  </si>
  <si>
    <t>DDHD2</t>
  </si>
  <si>
    <t>APPL1</t>
  </si>
  <si>
    <t>MCM3AP-AS1</t>
  </si>
  <si>
    <t>SUPT16H</t>
  </si>
  <si>
    <t>SLC4A7</t>
  </si>
  <si>
    <t>CLK2</t>
  </si>
  <si>
    <t>NLRP2P</t>
  </si>
  <si>
    <t>MKS1</t>
  </si>
  <si>
    <t>RPS14</t>
  </si>
  <si>
    <t>DDIT4</t>
  </si>
  <si>
    <t>MAPK6</t>
  </si>
  <si>
    <t>SMG6</t>
  </si>
  <si>
    <t>DNAJC27</t>
  </si>
  <si>
    <t>SMARCA5</t>
  </si>
  <si>
    <t>RAD50</t>
  </si>
  <si>
    <t>RPL12P12</t>
  </si>
  <si>
    <t>LRRC58</t>
  </si>
  <si>
    <t>LOC105373105</t>
  </si>
  <si>
    <t>SNHG12</t>
  </si>
  <si>
    <t>CNDP2</t>
  </si>
  <si>
    <t>LOC646203</t>
  </si>
  <si>
    <t>CTSLP8</t>
  </si>
  <si>
    <t>DNAJC24</t>
  </si>
  <si>
    <t>THOC1</t>
  </si>
  <si>
    <t>PROSER1</t>
  </si>
  <si>
    <t>PPP1R8</t>
  </si>
  <si>
    <t>OTUD4P1</t>
  </si>
  <si>
    <t>NME4</t>
  </si>
  <si>
    <t>CSNK2A3</t>
  </si>
  <si>
    <t>TLE1P1</t>
  </si>
  <si>
    <t>NDUFAB1</t>
  </si>
  <si>
    <t>RNMTL1</t>
  </si>
  <si>
    <t>LOC105374778</t>
  </si>
  <si>
    <t>LZTR1</t>
  </si>
  <si>
    <t>HNRNPA1P54</t>
  </si>
  <si>
    <t>EIF3M</t>
  </si>
  <si>
    <t>HNRNPM</t>
  </si>
  <si>
    <t>FAM136A</t>
  </si>
  <si>
    <t>PHF14</t>
  </si>
  <si>
    <t>MRS2</t>
  </si>
  <si>
    <t>ZNF814</t>
  </si>
  <si>
    <t>ZNF593</t>
  </si>
  <si>
    <t>ZNHIT2</t>
  </si>
  <si>
    <t>GTF2H4</t>
  </si>
  <si>
    <t>ZNF699</t>
  </si>
  <si>
    <t>THUMPD2</t>
  </si>
  <si>
    <t>LOC100133669</t>
  </si>
  <si>
    <t>TMEM256</t>
  </si>
  <si>
    <t>HIST1H2BH</t>
  </si>
  <si>
    <t>TRMT10B</t>
  </si>
  <si>
    <t>TJAP1</t>
  </si>
  <si>
    <t>EPHA1</t>
  </si>
  <si>
    <t>TFAM</t>
  </si>
  <si>
    <t>HNRNPLP2</t>
  </si>
  <si>
    <t>WDR89</t>
  </si>
  <si>
    <t>WDR12</t>
  </si>
  <si>
    <t>LOC101927596</t>
  </si>
  <si>
    <t>MRPS11</t>
  </si>
  <si>
    <t>LSM8</t>
  </si>
  <si>
    <t>UBE2Q1</t>
  </si>
  <si>
    <t>IPO9</t>
  </si>
  <si>
    <t>LOC100129774</t>
  </si>
  <si>
    <t>GMPPA</t>
  </si>
  <si>
    <t>ANKRD20A5P</t>
  </si>
  <si>
    <t>ASF1A</t>
  </si>
  <si>
    <t>THAP12</t>
  </si>
  <si>
    <t>SPTAN1</t>
  </si>
  <si>
    <t>ETFB</t>
  </si>
  <si>
    <t>GAL3ST4</t>
  </si>
  <si>
    <t>TMEM106C</t>
  </si>
  <si>
    <t>ZNF142</t>
  </si>
  <si>
    <t>UBQLN4P1</t>
  </si>
  <si>
    <t>STK25</t>
  </si>
  <si>
    <t>MIR4468</t>
  </si>
  <si>
    <t>SRSF10</t>
  </si>
  <si>
    <t>PFN1</t>
  </si>
  <si>
    <t>TOB2</t>
  </si>
  <si>
    <t>ATP6V0A2</t>
  </si>
  <si>
    <t>CCNK</t>
  </si>
  <si>
    <t>NDUFB9P2</t>
  </si>
  <si>
    <t>SCOC</t>
  </si>
  <si>
    <t>LOC101930085</t>
  </si>
  <si>
    <t>EXOSC2</t>
  </si>
  <si>
    <t>LOC729674</t>
  </si>
  <si>
    <t>RAD17</t>
  </si>
  <si>
    <t>RPL24P6</t>
  </si>
  <si>
    <t>TGDS</t>
  </si>
  <si>
    <t>LOC440180</t>
  </si>
  <si>
    <t>RANGRF</t>
  </si>
  <si>
    <t>RIF1</t>
  </si>
  <si>
    <t>ERCC1</t>
  </si>
  <si>
    <t>KMO</t>
  </si>
  <si>
    <t>ZNF528</t>
  </si>
  <si>
    <t>PLD6</t>
  </si>
  <si>
    <t>ZNF773</t>
  </si>
  <si>
    <t>LOC100421523</t>
  </si>
  <si>
    <t>ARL6IP5</t>
  </si>
  <si>
    <t>PEX1</t>
  </si>
  <si>
    <t>ZNF624</t>
  </si>
  <si>
    <t>NADK2</t>
  </si>
  <si>
    <t>MMACHC</t>
  </si>
  <si>
    <t>PITPNC1</t>
  </si>
  <si>
    <t>RANBP3</t>
  </si>
  <si>
    <t>SLC25A26</t>
  </si>
  <si>
    <t>NMD3</t>
  </si>
  <si>
    <t>LOC643015</t>
  </si>
  <si>
    <t>M6PR</t>
  </si>
  <si>
    <t>SLC39A6</t>
  </si>
  <si>
    <t>RRP36</t>
  </si>
  <si>
    <t>SKIV2L2</t>
  </si>
  <si>
    <t>POLRMT</t>
  </si>
  <si>
    <t>LOC100421468</t>
  </si>
  <si>
    <t>SMC5</t>
  </si>
  <si>
    <t>GTF2I</t>
  </si>
  <si>
    <t>TRIM26</t>
  </si>
  <si>
    <t>NECAP2</t>
  </si>
  <si>
    <t>POU6F1</t>
  </si>
  <si>
    <t>MGAT4A</t>
  </si>
  <si>
    <t>DAGLA</t>
  </si>
  <si>
    <t>MRPL11</t>
  </si>
  <si>
    <t>GANAB</t>
  </si>
  <si>
    <t>ZNF559</t>
  </si>
  <si>
    <t>BORA</t>
  </si>
  <si>
    <t>SGTB</t>
  </si>
  <si>
    <t>SMARCC2</t>
  </si>
  <si>
    <t>BFAR</t>
  </si>
  <si>
    <t>ZNF414</t>
  </si>
  <si>
    <t>NUCKS1P1</t>
  </si>
  <si>
    <t>NCBP2-AS2</t>
  </si>
  <si>
    <t>GOLGA2P5</t>
  </si>
  <si>
    <t>HIST4H4</t>
  </si>
  <si>
    <t>RWDD2B</t>
  </si>
  <si>
    <t>SUPT16HP1</t>
  </si>
  <si>
    <t>NDUFS2</t>
  </si>
  <si>
    <t>NIP7</t>
  </si>
  <si>
    <t>TEX264</t>
  </si>
  <si>
    <t>OIP5-AS1</t>
  </si>
  <si>
    <t>ZNF3</t>
  </si>
  <si>
    <t>EFCAB14</t>
  </si>
  <si>
    <t>TMEM14B</t>
  </si>
  <si>
    <t>ORC5</t>
  </si>
  <si>
    <t>MRPL23</t>
  </si>
  <si>
    <t>PSMC5</t>
  </si>
  <si>
    <t>HIST1H4B</t>
  </si>
  <si>
    <t>TYSND1</t>
  </si>
  <si>
    <t>PRPS2</t>
  </si>
  <si>
    <t>PLOD3</t>
  </si>
  <si>
    <t>BACE1-AS</t>
  </si>
  <si>
    <t>NEURL1</t>
  </si>
  <si>
    <t>LOC131055</t>
  </si>
  <si>
    <t>SLC3A2</t>
  </si>
  <si>
    <t>STUB1</t>
  </si>
  <si>
    <t>COX6C</t>
  </si>
  <si>
    <t>FBLN5</t>
  </si>
  <si>
    <t>MAN1B1</t>
  </si>
  <si>
    <t>UCHL5</t>
  </si>
  <si>
    <t>GCOM2</t>
  </si>
  <si>
    <t>HGH1</t>
  </si>
  <si>
    <t>CYP51A1P2</t>
  </si>
  <si>
    <t>FH</t>
  </si>
  <si>
    <t>MYO1E</t>
  </si>
  <si>
    <t>RPS25</t>
  </si>
  <si>
    <t>SEC61A1</t>
  </si>
  <si>
    <t>ZNF180</t>
  </si>
  <si>
    <t>MATN1-AS1</t>
  </si>
  <si>
    <t>TRIB2</t>
  </si>
  <si>
    <t>SMC2</t>
  </si>
  <si>
    <t>ACAT2</t>
  </si>
  <si>
    <t>VEZT</t>
  </si>
  <si>
    <t>KARSP1</t>
  </si>
  <si>
    <t>MRPL22</t>
  </si>
  <si>
    <t>THOC3</t>
  </si>
  <si>
    <t>INTS6L</t>
  </si>
  <si>
    <t>UQCRC2P1</t>
  </si>
  <si>
    <t>IDH3G</t>
  </si>
  <si>
    <t>ELAC2</t>
  </si>
  <si>
    <t>LOC157562</t>
  </si>
  <si>
    <t>TRMT6</t>
  </si>
  <si>
    <t>ZNF98</t>
  </si>
  <si>
    <t>POMK</t>
  </si>
  <si>
    <t>ATP5A1</t>
  </si>
  <si>
    <t>SPOP</t>
  </si>
  <si>
    <t>TMEM9B-AS1</t>
  </si>
  <si>
    <t>MED14</t>
  </si>
  <si>
    <t>DHX15</t>
  </si>
  <si>
    <t>INPP5B</t>
  </si>
  <si>
    <t>CSE1L</t>
  </si>
  <si>
    <t>PSAT1</t>
  </si>
  <si>
    <t>PUM1</t>
  </si>
  <si>
    <t>YDJC</t>
  </si>
  <si>
    <t>GLUD2</t>
  </si>
  <si>
    <t>EMD</t>
  </si>
  <si>
    <t>GUSBP2</t>
  </si>
  <si>
    <t>ZNF724P</t>
  </si>
  <si>
    <t>PABPC3</t>
  </si>
  <si>
    <t>DZIP3</t>
  </si>
  <si>
    <t>SAYSD1</t>
  </si>
  <si>
    <t>POLH</t>
  </si>
  <si>
    <t>EXT2</t>
  </si>
  <si>
    <t>FAM98B</t>
  </si>
  <si>
    <t>HABP4</t>
  </si>
  <si>
    <t>MRPS5</t>
  </si>
  <si>
    <t>RPL13P5</t>
  </si>
  <si>
    <t>NOG</t>
  </si>
  <si>
    <t>NHP2P1</t>
  </si>
  <si>
    <t>NME3</t>
  </si>
  <si>
    <t>LOC100128398</t>
  </si>
  <si>
    <t>RARG</t>
  </si>
  <si>
    <t>PNP</t>
  </si>
  <si>
    <t>RAD54L2</t>
  </si>
  <si>
    <t>NKIRAS1</t>
  </si>
  <si>
    <t>HMOX1</t>
  </si>
  <si>
    <t>BTBD2</t>
  </si>
  <si>
    <t>FYTTD1</t>
  </si>
  <si>
    <t>CCT6P1</t>
  </si>
  <si>
    <t>REST</t>
  </si>
  <si>
    <t>SFXN1</t>
  </si>
  <si>
    <t>ACTR1B</t>
  </si>
  <si>
    <t>FAM153C</t>
  </si>
  <si>
    <t>ZNF658</t>
  </si>
  <si>
    <t>FASN</t>
  </si>
  <si>
    <t>C12orf45</t>
  </si>
  <si>
    <t>PARK7</t>
  </si>
  <si>
    <t>MB21D2</t>
  </si>
  <si>
    <t>MESDC2</t>
  </si>
  <si>
    <t>ZNF512B</t>
  </si>
  <si>
    <t>SSRP1</t>
  </si>
  <si>
    <t>RGS12</t>
  </si>
  <si>
    <t>ZNF195</t>
  </si>
  <si>
    <t>ZNF512</t>
  </si>
  <si>
    <t>LOC100129358</t>
  </si>
  <si>
    <t>NUP210</t>
  </si>
  <si>
    <t>ZNF737</t>
  </si>
  <si>
    <t>MRPL50</t>
  </si>
  <si>
    <t>RBM19</t>
  </si>
  <si>
    <t>TMEM63A</t>
  </si>
  <si>
    <t>KCTD2</t>
  </si>
  <si>
    <t>ARFIP2</t>
  </si>
  <si>
    <t>DCLRE1B</t>
  </si>
  <si>
    <t>NDUFV2</t>
  </si>
  <si>
    <t>KPNA3</t>
  </si>
  <si>
    <t>MIR3661</t>
  </si>
  <si>
    <t>GTF2A2</t>
  </si>
  <si>
    <t>LOC100128441</t>
  </si>
  <si>
    <t>TMPOP2</t>
  </si>
  <si>
    <t>GPX4</t>
  </si>
  <si>
    <t>AFF3</t>
  </si>
  <si>
    <t>VKORC1</t>
  </si>
  <si>
    <t>HNRNPLP1</t>
  </si>
  <si>
    <t>HMGCS1</t>
  </si>
  <si>
    <t>VPS50</t>
  </si>
  <si>
    <t>GGNBP2</t>
  </si>
  <si>
    <t>HDAC2</t>
  </si>
  <si>
    <t>PDE9A</t>
  </si>
  <si>
    <t>EIF2D</t>
  </si>
  <si>
    <t>ALKBH1</t>
  </si>
  <si>
    <t>DUSP16</t>
  </si>
  <si>
    <t>ZW10</t>
  </si>
  <si>
    <t>AEBP2</t>
  </si>
  <si>
    <t>OFD1P17</t>
  </si>
  <si>
    <t>AGK</t>
  </si>
  <si>
    <t>ZNF582-AS1</t>
  </si>
  <si>
    <t>SNORD32B</t>
  </si>
  <si>
    <t>FAM161B</t>
  </si>
  <si>
    <t>GTF3C2-AS1</t>
  </si>
  <si>
    <t>SUPT6H</t>
  </si>
  <si>
    <t>LRRC47</t>
  </si>
  <si>
    <t>RRP9</t>
  </si>
  <si>
    <t>SARS</t>
  </si>
  <si>
    <t>OSTC</t>
  </si>
  <si>
    <t>ZNF577</t>
  </si>
  <si>
    <t>EZR</t>
  </si>
  <si>
    <t>HNRNPAB</t>
  </si>
  <si>
    <t>WDR82P2</t>
  </si>
  <si>
    <t>CLEC4F</t>
  </si>
  <si>
    <t>KANSL2</t>
  </si>
  <si>
    <t>PNOC</t>
  </si>
  <si>
    <t>COX10</t>
  </si>
  <si>
    <t>IPO4</t>
  </si>
  <si>
    <t>C8orf33</t>
  </si>
  <si>
    <t>PFKL</t>
  </si>
  <si>
    <t>ZMYND11</t>
  </si>
  <si>
    <t>CENPB</t>
  </si>
  <si>
    <t>GTF3C4</t>
  </si>
  <si>
    <t>BEX2</t>
  </si>
  <si>
    <t>TSN</t>
  </si>
  <si>
    <t>PRMT2</t>
  </si>
  <si>
    <t>AASDHPPT</t>
  </si>
  <si>
    <t>PCSK7</t>
  </si>
  <si>
    <t>GNA11</t>
  </si>
  <si>
    <t>ZNF514</t>
  </si>
  <si>
    <t>BBS10</t>
  </si>
  <si>
    <t>ZNF490</t>
  </si>
  <si>
    <t>HIST1H4C</t>
  </si>
  <si>
    <t>HNRNPD</t>
  </si>
  <si>
    <t>PCNP</t>
  </si>
  <si>
    <t>UPRT</t>
  </si>
  <si>
    <t>CCDC85B</t>
  </si>
  <si>
    <t>ZNF395</t>
  </si>
  <si>
    <t>NRSN2-AS1</t>
  </si>
  <si>
    <t>PBXIP1</t>
  </si>
  <si>
    <t>LOC100506248</t>
  </si>
  <si>
    <t>HBS1L</t>
  </si>
  <si>
    <t>SASH1</t>
  </si>
  <si>
    <t>RBM26</t>
  </si>
  <si>
    <t>ZBTB6</t>
  </si>
  <si>
    <t>ANXA2</t>
  </si>
  <si>
    <t>CENPC</t>
  </si>
  <si>
    <t>TAF6L</t>
  </si>
  <si>
    <t>PGAM5</t>
  </si>
  <si>
    <t>TTYH3</t>
  </si>
  <si>
    <t>ARF6</t>
  </si>
  <si>
    <t>CRKL</t>
  </si>
  <si>
    <t>MTHFR</t>
  </si>
  <si>
    <t>HIGD2A</t>
  </si>
  <si>
    <t>RBMX2</t>
  </si>
  <si>
    <t>MAP3K14-AS1</t>
  </si>
  <si>
    <t>PLD4</t>
  </si>
  <si>
    <t>HERC2P3</t>
  </si>
  <si>
    <t>COA3</t>
  </si>
  <si>
    <t>FAM86EP</t>
  </si>
  <si>
    <t>SFPQP1</t>
  </si>
  <si>
    <t>TTC27</t>
  </si>
  <si>
    <t>TFPT</t>
  </si>
  <si>
    <t>PLCL1</t>
  </si>
  <si>
    <t>FBXL16</t>
  </si>
  <si>
    <t>ERH</t>
  </si>
  <si>
    <t>ZNF738</t>
  </si>
  <si>
    <t>NSMCE1</t>
  </si>
  <si>
    <t>ZSCAN21</t>
  </si>
  <si>
    <t>GRPEL1</t>
  </si>
  <si>
    <t>SMIM13</t>
  </si>
  <si>
    <t>NSDHL</t>
  </si>
  <si>
    <t>TMEM147</t>
  </si>
  <si>
    <t>ALG1L15P</t>
  </si>
  <si>
    <t>TTC19</t>
  </si>
  <si>
    <t>LOC348958</t>
  </si>
  <si>
    <t>FAM53B</t>
  </si>
  <si>
    <t>MAGED2</t>
  </si>
  <si>
    <t>CERS6</t>
  </si>
  <si>
    <t>TREML3P</t>
  </si>
  <si>
    <t>PSMG2</t>
  </si>
  <si>
    <t>CYP2S1</t>
  </si>
  <si>
    <t>STOML2</t>
  </si>
  <si>
    <t>POM121</t>
  </si>
  <si>
    <t>CETN3</t>
  </si>
  <si>
    <t>PHRF1</t>
  </si>
  <si>
    <t>SNAPC3</t>
  </si>
  <si>
    <t>CAAP1</t>
  </si>
  <si>
    <t>BRD2</t>
  </si>
  <si>
    <t>PHTF2</t>
  </si>
  <si>
    <t>RTTN</t>
  </si>
  <si>
    <t>LOC100507616</t>
  </si>
  <si>
    <t>WDR5</t>
  </si>
  <si>
    <t>TBP</t>
  </si>
  <si>
    <t>RBM45</t>
  </si>
  <si>
    <t>LARGE</t>
  </si>
  <si>
    <t>SRCAP</t>
  </si>
  <si>
    <t>IBTK</t>
  </si>
  <si>
    <t>FAM50A</t>
  </si>
  <si>
    <t>C1orf123</t>
  </si>
  <si>
    <t>HACD2</t>
  </si>
  <si>
    <t>GLG1</t>
  </si>
  <si>
    <t>CTDSPL2</t>
  </si>
  <si>
    <t>CDC23</t>
  </si>
  <si>
    <t>PDRG1</t>
  </si>
  <si>
    <t>CTCF</t>
  </si>
  <si>
    <t>PWAR5</t>
  </si>
  <si>
    <t>MLLT3</t>
  </si>
  <si>
    <t>TUBB6</t>
  </si>
  <si>
    <t>SUN1</t>
  </si>
  <si>
    <t>YEATS2</t>
  </si>
  <si>
    <t>PRPF39</t>
  </si>
  <si>
    <t>COPS2</t>
  </si>
  <si>
    <t>C4orf27</t>
  </si>
  <si>
    <t>LOC728739</t>
  </si>
  <si>
    <t>COG6</t>
  </si>
  <si>
    <t>CCT5</t>
  </si>
  <si>
    <t>CLOCK</t>
  </si>
  <si>
    <t>PPAT</t>
  </si>
  <si>
    <t>PEX26</t>
  </si>
  <si>
    <t>GRASP</t>
  </si>
  <si>
    <t>SYNJ2</t>
  </si>
  <si>
    <t>ZNF610</t>
  </si>
  <si>
    <t>KDM2B</t>
  </si>
  <si>
    <t>BRCC3</t>
  </si>
  <si>
    <t>HARS</t>
  </si>
  <si>
    <t>MRI1</t>
  </si>
  <si>
    <t>LDLRAD3</t>
  </si>
  <si>
    <t>ADAM28</t>
  </si>
  <si>
    <t>RPL29P4</t>
  </si>
  <si>
    <t>MOGS</t>
  </si>
  <si>
    <t>IFFO2</t>
  </si>
  <si>
    <t>UTP6</t>
  </si>
  <si>
    <t>MRPS23</t>
  </si>
  <si>
    <t>TIMM23</t>
  </si>
  <si>
    <t>NABP2</t>
  </si>
  <si>
    <t>ARL10</t>
  </si>
  <si>
    <t>VWA5A</t>
  </si>
  <si>
    <t>LMAN1</t>
  </si>
  <si>
    <t>NDUFA4</t>
  </si>
  <si>
    <t>LOC100422497</t>
  </si>
  <si>
    <t>DDX50P2</t>
  </si>
  <si>
    <t>CD40</t>
  </si>
  <si>
    <t>HSPA4</t>
  </si>
  <si>
    <t>PLIN2</t>
  </si>
  <si>
    <t>PDIA5</t>
  </si>
  <si>
    <t>KLHDC7B</t>
  </si>
  <si>
    <t>ZNHIT3</t>
  </si>
  <si>
    <t>LYAR</t>
  </si>
  <si>
    <t>PSMD8P1</t>
  </si>
  <si>
    <t>SF3A3P1</t>
  </si>
  <si>
    <t>HIST1H4E</t>
  </si>
  <si>
    <t>UFC1</t>
  </si>
  <si>
    <t>NPIPB1P</t>
  </si>
  <si>
    <t>GDPGP1</t>
  </si>
  <si>
    <t>GYLTL1B</t>
  </si>
  <si>
    <t>LOC102723922</t>
  </si>
  <si>
    <t>SMC1A</t>
  </si>
  <si>
    <t>HERC2P7</t>
  </si>
  <si>
    <t>TMPO-AS1</t>
  </si>
  <si>
    <t>IDH3B</t>
  </si>
  <si>
    <t>MEG3</t>
  </si>
  <si>
    <t>CD47</t>
  </si>
  <si>
    <t>LAP3P2</t>
  </si>
  <si>
    <t>AKAP8</t>
  </si>
  <si>
    <t>CBLB</t>
  </si>
  <si>
    <t>ZNF383</t>
  </si>
  <si>
    <t>ALDH1B1</t>
  </si>
  <si>
    <t>PSMC6P1</t>
  </si>
  <si>
    <t>ATP5I</t>
  </si>
  <si>
    <t>EEF1E1</t>
  </si>
  <si>
    <t>FTSJ2</t>
  </si>
  <si>
    <t>MPDU1</t>
  </si>
  <si>
    <t>KTN1</t>
  </si>
  <si>
    <t>RPS10P8</t>
  </si>
  <si>
    <t>JOSD1</t>
  </si>
  <si>
    <t>SNORD116-8</t>
  </si>
  <si>
    <t>VAMP8</t>
  </si>
  <si>
    <t>MINPP1</t>
  </si>
  <si>
    <t>PTP4A2</t>
  </si>
  <si>
    <t>SNX5P2</t>
  </si>
  <si>
    <t>SSTR3</t>
  </si>
  <si>
    <t>ZNF543</t>
  </si>
  <si>
    <t>NEFM</t>
  </si>
  <si>
    <t>SCRN1</t>
  </si>
  <si>
    <t>ZMYND19</t>
  </si>
  <si>
    <t>ZNF836</t>
  </si>
  <si>
    <t>LOC653588</t>
  </si>
  <si>
    <t>SLX1A-SULT1A3</t>
  </si>
  <si>
    <t>MTX3</t>
  </si>
  <si>
    <t>B3GNT9</t>
  </si>
  <si>
    <t>RPL3P7</t>
  </si>
  <si>
    <t>NR2C1</t>
  </si>
  <si>
    <t>INTS2</t>
  </si>
  <si>
    <t>FAM208B</t>
  </si>
  <si>
    <t>CPSF3</t>
  </si>
  <si>
    <t>UNC119B</t>
  </si>
  <si>
    <t>ANKRD54</t>
  </si>
  <si>
    <t>DDX55P1</t>
  </si>
  <si>
    <t>LOC400347</t>
  </si>
  <si>
    <t>LOC101927060</t>
  </si>
  <si>
    <t>TCP1P1</t>
  </si>
  <si>
    <t>RORA</t>
  </si>
  <si>
    <t>SMARCA2</t>
  </si>
  <si>
    <t>ZMAT1</t>
  </si>
  <si>
    <t>SUPT5H</t>
  </si>
  <si>
    <t>C1orf109</t>
  </si>
  <si>
    <t>MAP4K3</t>
  </si>
  <si>
    <t>UNG</t>
  </si>
  <si>
    <t>TGFBRAP1</t>
  </si>
  <si>
    <t>ACBD3</t>
  </si>
  <si>
    <t>NNT-AS1</t>
  </si>
  <si>
    <t>DHX9P1</t>
  </si>
  <si>
    <t>WASL</t>
  </si>
  <si>
    <t>PPP3CC</t>
  </si>
  <si>
    <t>TRIM14</t>
  </si>
  <si>
    <t>CDC25B</t>
  </si>
  <si>
    <t>LIAS</t>
  </si>
  <si>
    <t>KLHL15</t>
  </si>
  <si>
    <t>THUMPD1P1</t>
  </si>
  <si>
    <t>TGIF1</t>
  </si>
  <si>
    <t>TMEM64</t>
  </si>
  <si>
    <t>BCAP31</t>
  </si>
  <si>
    <t>EMP1</t>
  </si>
  <si>
    <t>PPHLN1</t>
  </si>
  <si>
    <t>ACAD9</t>
  </si>
  <si>
    <t>ZNF202</t>
  </si>
  <si>
    <t>PEMT</t>
  </si>
  <si>
    <t>LOC100422296</t>
  </si>
  <si>
    <t>NSRP1</t>
  </si>
  <si>
    <t>CDK5RAP2</t>
  </si>
  <si>
    <t>SUMO3</t>
  </si>
  <si>
    <t>STIP1</t>
  </si>
  <si>
    <t>SDHDP1</t>
  </si>
  <si>
    <t>FOXD4</t>
  </si>
  <si>
    <t>CEP85</t>
  </si>
  <si>
    <t>MAZ</t>
  </si>
  <si>
    <t>METTL23</t>
  </si>
  <si>
    <t>ELP2</t>
  </si>
  <si>
    <t>HNRNPA0</t>
  </si>
  <si>
    <t>XPOTP1</t>
  </si>
  <si>
    <t>LOC442517</t>
  </si>
  <si>
    <t>SAMD4A</t>
  </si>
  <si>
    <t>PAN2</t>
  </si>
  <si>
    <t>ZNF430</t>
  </si>
  <si>
    <t>CBR4</t>
  </si>
  <si>
    <t>SLC2A6</t>
  </si>
  <si>
    <t>EEF1A1</t>
  </si>
  <si>
    <t>C1orf174</t>
  </si>
  <si>
    <t>LINC00566</t>
  </si>
  <si>
    <t>HTT</t>
  </si>
  <si>
    <t>FEN1</t>
  </si>
  <si>
    <t>IMMTP1</t>
  </si>
  <si>
    <t>MTA1</t>
  </si>
  <si>
    <t>RC3H2</t>
  </si>
  <si>
    <t>LDHA</t>
  </si>
  <si>
    <t>TRAPPC5</t>
  </si>
  <si>
    <t>AHCY</t>
  </si>
  <si>
    <t>EIF2B4</t>
  </si>
  <si>
    <t>SLC25A30</t>
  </si>
  <si>
    <t>ARFGEF2</t>
  </si>
  <si>
    <t>DNAAF5</t>
  </si>
  <si>
    <t>ARFGAP2</t>
  </si>
  <si>
    <t>DYNC1H1</t>
  </si>
  <si>
    <t>KDELR1</t>
  </si>
  <si>
    <t>U2SURP</t>
  </si>
  <si>
    <t>LOC728554</t>
  </si>
  <si>
    <t>GSTM5P1</t>
  </si>
  <si>
    <t>HM13</t>
  </si>
  <si>
    <t>HMGN5</t>
  </si>
  <si>
    <t>SPRYD3</t>
  </si>
  <si>
    <t>SERPINH1P1</t>
  </si>
  <si>
    <t>LOC100128776</t>
  </si>
  <si>
    <t>KHSRPP1</t>
  </si>
  <si>
    <t>POLR3B</t>
  </si>
  <si>
    <t>TSHZ1</t>
  </si>
  <si>
    <t>ZNF605</t>
  </si>
  <si>
    <t>RPS15AP19</t>
  </si>
  <si>
    <t>LOC105379378</t>
  </si>
  <si>
    <t>UHMK1</t>
  </si>
  <si>
    <t>GNL2</t>
  </si>
  <si>
    <t>EEF1AKMT1</t>
  </si>
  <si>
    <t>COX4I1</t>
  </si>
  <si>
    <t>HSP90AA2P</t>
  </si>
  <si>
    <t>USP37</t>
  </si>
  <si>
    <t>PLEKHG1</t>
  </si>
  <si>
    <t>LIG1</t>
  </si>
  <si>
    <t>POMT1</t>
  </si>
  <si>
    <t>WDR53</t>
  </si>
  <si>
    <t>MRPL27</t>
  </si>
  <si>
    <t>U2AF1L4</t>
  </si>
  <si>
    <t>CDK13</t>
  </si>
  <si>
    <t>HSD17B8</t>
  </si>
  <si>
    <t>PSMD10</t>
  </si>
  <si>
    <t>TRPT1</t>
  </si>
  <si>
    <t>DBF4</t>
  </si>
  <si>
    <t>SBDS</t>
  </si>
  <si>
    <t>DHX9</t>
  </si>
  <si>
    <t>SEC61B</t>
  </si>
  <si>
    <t>RPL18P5</t>
  </si>
  <si>
    <t>DDX50P1</t>
  </si>
  <si>
    <t>EDEM1</t>
  </si>
  <si>
    <t>COG7</t>
  </si>
  <si>
    <t>BRF1</t>
  </si>
  <si>
    <t>MAPKAPK5</t>
  </si>
  <si>
    <t>HDAC9</t>
  </si>
  <si>
    <t>NOMO1</t>
  </si>
  <si>
    <t>ABL2</t>
  </si>
  <si>
    <t>AMER1</t>
  </si>
  <si>
    <t>CALHM2</t>
  </si>
  <si>
    <t>THOP1</t>
  </si>
  <si>
    <t>CMTR2</t>
  </si>
  <si>
    <t>JMY</t>
  </si>
  <si>
    <t>NACAP1</t>
  </si>
  <si>
    <t>LOC400707</t>
  </si>
  <si>
    <t>UTP11</t>
  </si>
  <si>
    <t>WDR82</t>
  </si>
  <si>
    <t>TRRAP</t>
  </si>
  <si>
    <t>MRPS14</t>
  </si>
  <si>
    <t>TTC5</t>
  </si>
  <si>
    <t>TRIP11</t>
  </si>
  <si>
    <t>COPS4</t>
  </si>
  <si>
    <t>NSUN5P1</t>
  </si>
  <si>
    <t>FEM1B</t>
  </si>
  <si>
    <t>UROD</t>
  </si>
  <si>
    <t>NID1</t>
  </si>
  <si>
    <t>OCIAD1</t>
  </si>
  <si>
    <t>TUBG1</t>
  </si>
  <si>
    <t>MT1DP</t>
  </si>
  <si>
    <t>LOC101927256</t>
  </si>
  <si>
    <t>CD200R1</t>
  </si>
  <si>
    <t>CNOT2</t>
  </si>
  <si>
    <t>RALGDS</t>
  </si>
  <si>
    <t>GOSR2</t>
  </si>
  <si>
    <t>NDUFAF3</t>
  </si>
  <si>
    <t>PDIK1L</t>
  </si>
  <si>
    <t>ZNF181</t>
  </si>
  <si>
    <t>GPN3</t>
  </si>
  <si>
    <t>NR1D2</t>
  </si>
  <si>
    <t>ZNF248</t>
  </si>
  <si>
    <t>TMBIM6</t>
  </si>
  <si>
    <t>HMGN4</t>
  </si>
  <si>
    <t>SNRPCP2</t>
  </si>
  <si>
    <t>DTWD2</t>
  </si>
  <si>
    <t>ZNF850</t>
  </si>
  <si>
    <t>PANK3</t>
  </si>
  <si>
    <t>VPS52</t>
  </si>
  <si>
    <t>TMEM102</t>
  </si>
  <si>
    <t>MFSD6</t>
  </si>
  <si>
    <t>CCDC64</t>
  </si>
  <si>
    <t>PRICKLE1</t>
  </si>
  <si>
    <t>TMEM147-AS1</t>
  </si>
  <si>
    <t>SLBP</t>
  </si>
  <si>
    <t>ZNHIT1P1</t>
  </si>
  <si>
    <t>RFC1</t>
  </si>
  <si>
    <t>MAPRE2</t>
  </si>
  <si>
    <t>DLGAP4</t>
  </si>
  <si>
    <t>NTMT1</t>
  </si>
  <si>
    <t>MSANTD4</t>
  </si>
  <si>
    <t>DDOST</t>
  </si>
  <si>
    <t>C5orf63</t>
  </si>
  <si>
    <t>EIF2A</t>
  </si>
  <si>
    <t>PARP2</t>
  </si>
  <si>
    <t>ABHD17A</t>
  </si>
  <si>
    <t>THOC2</t>
  </si>
  <si>
    <t>SLC37A1</t>
  </si>
  <si>
    <t>THRA</t>
  </si>
  <si>
    <t>TERF1</t>
  </si>
  <si>
    <t>SMARCE1</t>
  </si>
  <si>
    <t>TTI2</t>
  </si>
  <si>
    <t>SNORD32A</t>
  </si>
  <si>
    <t>LOC647859</t>
  </si>
  <si>
    <t>CRY1</t>
  </si>
  <si>
    <t>CD164</t>
  </si>
  <si>
    <t>ASXL1</t>
  </si>
  <si>
    <t>TDRD3</t>
  </si>
  <si>
    <t>NUDC</t>
  </si>
  <si>
    <t>MOSPD3</t>
  </si>
  <si>
    <t>COQ10A</t>
  </si>
  <si>
    <t>AGFG2</t>
  </si>
  <si>
    <t>FAM78A</t>
  </si>
  <si>
    <t>ECHDC2</t>
  </si>
  <si>
    <t>LLGL1</t>
  </si>
  <si>
    <t>ARL2</t>
  </si>
  <si>
    <t>ANAPC11</t>
  </si>
  <si>
    <t>PRKDC</t>
  </si>
  <si>
    <t>C1QL3</t>
  </si>
  <si>
    <t>RELA</t>
  </si>
  <si>
    <t>FUCA1</t>
  </si>
  <si>
    <t>TRPM2</t>
  </si>
  <si>
    <t>RPL36P12</t>
  </si>
  <si>
    <t>LOC644456</t>
  </si>
  <si>
    <t>SRFBP1</t>
  </si>
  <si>
    <t>EIF4A2P1</t>
  </si>
  <si>
    <t>MT1HL1</t>
  </si>
  <si>
    <t>ADRBK2</t>
  </si>
  <si>
    <t>MCF2L-AS1</t>
  </si>
  <si>
    <t>ARMC6</t>
  </si>
  <si>
    <t>DCAF13</t>
  </si>
  <si>
    <t>METTL21A</t>
  </si>
  <si>
    <t>LMNB2</t>
  </si>
  <si>
    <t>LOC101928567</t>
  </si>
  <si>
    <t>GOPC</t>
  </si>
  <si>
    <t>UCHL3</t>
  </si>
  <si>
    <t>TOP2B</t>
  </si>
  <si>
    <t>PRAF2</t>
  </si>
  <si>
    <t>PLXNA1</t>
  </si>
  <si>
    <t>CUEDC2</t>
  </si>
  <si>
    <t>POLR1D</t>
  </si>
  <si>
    <t>ZNF740</t>
  </si>
  <si>
    <t>ZSCAN32</t>
  </si>
  <si>
    <t>USP27X</t>
  </si>
  <si>
    <t>CNOT6L</t>
  </si>
  <si>
    <t>MBNL1</t>
  </si>
  <si>
    <t>PSMD2P1</t>
  </si>
  <si>
    <t>ABHD15</t>
  </si>
  <si>
    <t>CHRM3-AS2</t>
  </si>
  <si>
    <t>RNF214</t>
  </si>
  <si>
    <t>BCAS2</t>
  </si>
  <si>
    <t>IARS2</t>
  </si>
  <si>
    <t>ZNF259P1</t>
  </si>
  <si>
    <t>CNOT6LP1</t>
  </si>
  <si>
    <t>RPL29P2</t>
  </si>
  <si>
    <t>TMEM150A</t>
  </si>
  <si>
    <t>MRAS</t>
  </si>
  <si>
    <t>NDUFA12</t>
  </si>
  <si>
    <t>GARS</t>
  </si>
  <si>
    <t>CNOT4</t>
  </si>
  <si>
    <t>SLC39A10</t>
  </si>
  <si>
    <t>FZD1</t>
  </si>
  <si>
    <t>NRAS</t>
  </si>
  <si>
    <t>AGGF1</t>
  </si>
  <si>
    <t>EMC8</t>
  </si>
  <si>
    <t>RNF157-AS1</t>
  </si>
  <si>
    <t>ZNF26</t>
  </si>
  <si>
    <t>TRPM7</t>
  </si>
  <si>
    <t>CETN2</t>
  </si>
  <si>
    <t>MRPL51</t>
  </si>
  <si>
    <t>COX17P1</t>
  </si>
  <si>
    <t>PAIP1</t>
  </si>
  <si>
    <t>CRAMP1</t>
  </si>
  <si>
    <t>MPHOSPH8</t>
  </si>
  <si>
    <t>SLC35B2</t>
  </si>
  <si>
    <t>VPS35</t>
  </si>
  <si>
    <t>TSTD2</t>
  </si>
  <si>
    <t>XPO5</t>
  </si>
  <si>
    <t>SLC10A7</t>
  </si>
  <si>
    <t>RPAP2</t>
  </si>
  <si>
    <t>PCED1B-AS1</t>
  </si>
  <si>
    <t>UTP3</t>
  </si>
  <si>
    <t>TES</t>
  </si>
  <si>
    <t>KPNA2</t>
  </si>
  <si>
    <t>NDUFB2</t>
  </si>
  <si>
    <t>ID2B</t>
  </si>
  <si>
    <t>POLR3F</t>
  </si>
  <si>
    <t>RPS2P7</t>
  </si>
  <si>
    <t>MAD1L1</t>
  </si>
  <si>
    <t>PSMD3</t>
  </si>
  <si>
    <t>ATP5F1P6</t>
  </si>
  <si>
    <t>ZNF841</t>
  </si>
  <si>
    <t>CCDC28B</t>
  </si>
  <si>
    <t>FAM127A</t>
  </si>
  <si>
    <t>CIB1</t>
  </si>
  <si>
    <t>HSF5</t>
  </si>
  <si>
    <t>MFSD4B</t>
  </si>
  <si>
    <t>C4B</t>
  </si>
  <si>
    <t>CASP8AP2</t>
  </si>
  <si>
    <t>RPL8P3</t>
  </si>
  <si>
    <t>SRRT</t>
  </si>
  <si>
    <t>TRIT1</t>
  </si>
  <si>
    <t>TRR-TCT5-1</t>
  </si>
  <si>
    <t>LRIG2</t>
  </si>
  <si>
    <t>RNF219</t>
  </si>
  <si>
    <t>ZNF32</t>
  </si>
  <si>
    <t>CSNK2A2</t>
  </si>
  <si>
    <t>HIBADH</t>
  </si>
  <si>
    <t>ZNF782</t>
  </si>
  <si>
    <t>C10orf88</t>
  </si>
  <si>
    <t>DBI</t>
  </si>
  <si>
    <t>LOC284685</t>
  </si>
  <si>
    <t>CCT7</t>
  </si>
  <si>
    <t>NT5C</t>
  </si>
  <si>
    <t>LATS1</t>
  </si>
  <si>
    <t>LOC100133091</t>
  </si>
  <si>
    <t>ZNF85</t>
  </si>
  <si>
    <t>EI24P2</t>
  </si>
  <si>
    <t>PCED1A</t>
  </si>
  <si>
    <t>KLHDC3</t>
  </si>
  <si>
    <t>ARHGEF18</t>
  </si>
  <si>
    <t>PARS2</t>
  </si>
  <si>
    <t>ATF1</t>
  </si>
  <si>
    <t>DCUN1D5</t>
  </si>
  <si>
    <t>NCAPD3</t>
  </si>
  <si>
    <t>FNTA</t>
  </si>
  <si>
    <t>LOC341056</t>
  </si>
  <si>
    <t>ZNF616</t>
  </si>
  <si>
    <t>ZNF431</t>
  </si>
  <si>
    <t>TRIM32</t>
  </si>
  <si>
    <t>CLPTM1L</t>
  </si>
  <si>
    <t>UAP1</t>
  </si>
  <si>
    <t>APTX</t>
  </si>
  <si>
    <t>ZNF862</t>
  </si>
  <si>
    <t>SNX2</t>
  </si>
  <si>
    <t>IQCB2P</t>
  </si>
  <si>
    <t>PPP1R7</t>
  </si>
  <si>
    <t>TUBBP6</t>
  </si>
  <si>
    <t>DHX36</t>
  </si>
  <si>
    <t>ZBTB11</t>
  </si>
  <si>
    <t>HNRNPUL2</t>
  </si>
  <si>
    <t>SCARNA17</t>
  </si>
  <si>
    <t>MRPS5P3</t>
  </si>
  <si>
    <t>KIF3A</t>
  </si>
  <si>
    <t>C6orf203</t>
  </si>
  <si>
    <t>KIAA0922</t>
  </si>
  <si>
    <t>C6orf136</t>
  </si>
  <si>
    <t>C8orf59</t>
  </si>
  <si>
    <t>ZNF7</t>
  </si>
  <si>
    <t>LOC107133515</t>
  </si>
  <si>
    <t>POT1</t>
  </si>
  <si>
    <t>ARL14EP</t>
  </si>
  <si>
    <t>ZFR</t>
  </si>
  <si>
    <t>FGFR1</t>
  </si>
  <si>
    <t>NUP107</t>
  </si>
  <si>
    <t>MXRA7</t>
  </si>
  <si>
    <t>GPATCH8</t>
  </si>
  <si>
    <t>MRPS22</t>
  </si>
  <si>
    <t>HINT1</t>
  </si>
  <si>
    <t>ZNF384</t>
  </si>
  <si>
    <t>TMED7</t>
  </si>
  <si>
    <t>ZNF561</t>
  </si>
  <si>
    <t>CRTC1</t>
  </si>
  <si>
    <t>CALM1</t>
  </si>
  <si>
    <t>USP47</t>
  </si>
  <si>
    <t>PPIL4</t>
  </si>
  <si>
    <t>COX8A</t>
  </si>
  <si>
    <t>ICOSLG</t>
  </si>
  <si>
    <t>LOC100505622</t>
  </si>
  <si>
    <t>LOC643387</t>
  </si>
  <si>
    <t>VAV2</t>
  </si>
  <si>
    <t>GNL1</t>
  </si>
  <si>
    <t>MAGEF1</t>
  </si>
  <si>
    <t>ARPC5L</t>
  </si>
  <si>
    <t>TTC21B</t>
  </si>
  <si>
    <t>RAPGEF1</t>
  </si>
  <si>
    <t>THRAP3P1</t>
  </si>
  <si>
    <t>IPP</t>
  </si>
  <si>
    <t>LOC100422473</t>
  </si>
  <si>
    <t>NT5DC1</t>
  </si>
  <si>
    <t>MEPCE</t>
  </si>
  <si>
    <t>LOC102724748</t>
  </si>
  <si>
    <t>DHX35</t>
  </si>
  <si>
    <t>API5P1</t>
  </si>
  <si>
    <t>DCAF16</t>
  </si>
  <si>
    <t>ALKBH5</t>
  </si>
  <si>
    <t>UQCRFS1</t>
  </si>
  <si>
    <t>BCS1L</t>
  </si>
  <si>
    <t>C1orf43</t>
  </si>
  <si>
    <t>HCFC1R1</t>
  </si>
  <si>
    <t>HSP90B1</t>
  </si>
  <si>
    <t>PGA3</t>
  </si>
  <si>
    <t>LOC100506603</t>
  </si>
  <si>
    <t>DNAJB5</t>
  </si>
  <si>
    <t>CYB5B</t>
  </si>
  <si>
    <t>WDR11</t>
  </si>
  <si>
    <t>LANCL2</t>
  </si>
  <si>
    <t>C12orf4</t>
  </si>
  <si>
    <t>C5orf51</t>
  </si>
  <si>
    <t>RASGRP2</t>
  </si>
  <si>
    <t>RHNO1</t>
  </si>
  <si>
    <t>CSTF1</t>
  </si>
  <si>
    <t>SMC6</t>
  </si>
  <si>
    <t>B3GALT6</t>
  </si>
  <si>
    <t>PIK3C2A</t>
  </si>
  <si>
    <t>PACS2</t>
  </si>
  <si>
    <t>PSMA5</t>
  </si>
  <si>
    <t>DENND1C</t>
  </si>
  <si>
    <t>CLASP2</t>
  </si>
  <si>
    <t>GFM1</t>
  </si>
  <si>
    <t>PSMA7</t>
  </si>
  <si>
    <t>PRKX</t>
  </si>
  <si>
    <t>OSBPL10</t>
  </si>
  <si>
    <t>SMAD1-AS1</t>
  </si>
  <si>
    <t>LOC105372481</t>
  </si>
  <si>
    <t>ASTE1</t>
  </si>
  <si>
    <t>MYBL2</t>
  </si>
  <si>
    <t>EIF2S2</t>
  </si>
  <si>
    <t>ZNF358</t>
  </si>
  <si>
    <t>RPL31P44</t>
  </si>
  <si>
    <t>AAK1</t>
  </si>
  <si>
    <t>FAM129C</t>
  </si>
  <si>
    <t>PCYOX1</t>
  </si>
  <si>
    <t>MAGEH1</t>
  </si>
  <si>
    <t>ZBTB33</t>
  </si>
  <si>
    <t>RPS17P16</t>
  </si>
  <si>
    <t>CUL5</t>
  </si>
  <si>
    <t>PMS2CL</t>
  </si>
  <si>
    <t>RPARP-AS1</t>
  </si>
  <si>
    <t>LRRC41</t>
  </si>
  <si>
    <t>SUB1</t>
  </si>
  <si>
    <t>TAB1</t>
  </si>
  <si>
    <t>TMEM230</t>
  </si>
  <si>
    <t>RIC8A</t>
  </si>
  <si>
    <t>FOXJ3</t>
  </si>
  <si>
    <t>TMEM107</t>
  </si>
  <si>
    <t>NUP133</t>
  </si>
  <si>
    <t>LRCH1</t>
  </si>
  <si>
    <t>NCAPD2</t>
  </si>
  <si>
    <t>DHDDS</t>
  </si>
  <si>
    <t>BUB3P1</t>
  </si>
  <si>
    <t>PGBD4</t>
  </si>
  <si>
    <t>SNORA5A</t>
  </si>
  <si>
    <t>CEBPZOS</t>
  </si>
  <si>
    <t>ZNF606</t>
  </si>
  <si>
    <t>RABGGTB</t>
  </si>
  <si>
    <t>ZNF286B</t>
  </si>
  <si>
    <t>COBLL1</t>
  </si>
  <si>
    <t>LINC00662</t>
  </si>
  <si>
    <t>TPRA1</t>
  </si>
  <si>
    <t>EPHB2</t>
  </si>
  <si>
    <t>SUPT7L</t>
  </si>
  <si>
    <t>ZNF484</t>
  </si>
  <si>
    <t>FHL3</t>
  </si>
  <si>
    <t>NUP54</t>
  </si>
  <si>
    <t>NSMCE4A</t>
  </si>
  <si>
    <t>RPS2P17</t>
  </si>
  <si>
    <t>SLC38A2</t>
  </si>
  <si>
    <t>METTL2B</t>
  </si>
  <si>
    <t>SPATA5</t>
  </si>
  <si>
    <t>CWF19L2</t>
  </si>
  <si>
    <t>TLE1</t>
  </si>
  <si>
    <t>INTS10</t>
  </si>
  <si>
    <t>GPALPP1</t>
  </si>
  <si>
    <t>OSBP</t>
  </si>
  <si>
    <t>WWP1P1</t>
  </si>
  <si>
    <t>SCFD2</t>
  </si>
  <si>
    <t>ZBTB3</t>
  </si>
  <si>
    <t>PPP1R16B</t>
  </si>
  <si>
    <t>ZNF554</t>
  </si>
  <si>
    <t>DCAF7</t>
  </si>
  <si>
    <t>SF3B2</t>
  </si>
  <si>
    <t>BTG2</t>
  </si>
  <si>
    <t>CAPRIN1</t>
  </si>
  <si>
    <t>MOB3B</t>
  </si>
  <si>
    <t>HSF1</t>
  </si>
  <si>
    <t>PLEC</t>
  </si>
  <si>
    <t>GRSF1</t>
  </si>
  <si>
    <t>PEX11B</t>
  </si>
  <si>
    <t>PPWD1</t>
  </si>
  <si>
    <t>ZNF600</t>
  </si>
  <si>
    <t>AFAP1L2</t>
  </si>
  <si>
    <t>UCKL1</t>
  </si>
  <si>
    <t>B4GAT1</t>
  </si>
  <si>
    <t>RPAIN</t>
  </si>
  <si>
    <t>KLHL5</t>
  </si>
  <si>
    <t>RWDD1P3</t>
  </si>
  <si>
    <t>BEND5</t>
  </si>
  <si>
    <t>OSGEP</t>
  </si>
  <si>
    <t>SLC25A6P2</t>
  </si>
  <si>
    <t>MRPL19</t>
  </si>
  <si>
    <t>CYLD</t>
  </si>
  <si>
    <t>ACTG1P4</t>
  </si>
  <si>
    <t>ATP23</t>
  </si>
  <si>
    <t>KLF12</t>
  </si>
  <si>
    <t>WRNIP1</t>
  </si>
  <si>
    <t>DHX29</t>
  </si>
  <si>
    <t>LOC100288778</t>
  </si>
  <si>
    <t>ADD3</t>
  </si>
  <si>
    <t>PDHB</t>
  </si>
  <si>
    <t>MRPS2</t>
  </si>
  <si>
    <t>THRAP3</t>
  </si>
  <si>
    <t>RAD9A</t>
  </si>
  <si>
    <t>AHR</t>
  </si>
  <si>
    <t>METTL14</t>
  </si>
  <si>
    <t>TIMM8A</t>
  </si>
  <si>
    <t>PNPO</t>
  </si>
  <si>
    <t>LRBA</t>
  </si>
  <si>
    <t>EPC1</t>
  </si>
  <si>
    <t>COQ9</t>
  </si>
  <si>
    <t>MT2P1</t>
  </si>
  <si>
    <t>SFI1</t>
  </si>
  <si>
    <t>H1FX</t>
  </si>
  <si>
    <t>CYP20A1</t>
  </si>
  <si>
    <t>PYROXD1</t>
  </si>
  <si>
    <t>PLXNA4</t>
  </si>
  <si>
    <t>HSP90B3P</t>
  </si>
  <si>
    <t>COL19A1</t>
  </si>
  <si>
    <t>USP7</t>
  </si>
  <si>
    <t>RANBP6</t>
  </si>
  <si>
    <t>TRAPPC4</t>
  </si>
  <si>
    <t>COA6</t>
  </si>
  <si>
    <t>XRCC5</t>
  </si>
  <si>
    <t>MRPS28</t>
  </si>
  <si>
    <t>ELP4</t>
  </si>
  <si>
    <t>LOC101927051</t>
  </si>
  <si>
    <t>CYFIP2</t>
  </si>
  <si>
    <t>NCBP1</t>
  </si>
  <si>
    <t>BLOC1S5</t>
  </si>
  <si>
    <t>C5orf15</t>
  </si>
  <si>
    <t>ZNF329</t>
  </si>
  <si>
    <t>DDT</t>
  </si>
  <si>
    <t>MYO19</t>
  </si>
  <si>
    <t>GORAB</t>
  </si>
  <si>
    <t>ANXA2P2</t>
  </si>
  <si>
    <t>PDCD4</t>
  </si>
  <si>
    <t>BACE2</t>
  </si>
  <si>
    <t>C2orf42</t>
  </si>
  <si>
    <t>PID1</t>
  </si>
  <si>
    <t>ZBTB2</t>
  </si>
  <si>
    <t>MT1JP</t>
  </si>
  <si>
    <t>CLUH</t>
  </si>
  <si>
    <t>GNPDA1</t>
  </si>
  <si>
    <t>RSC1A1</t>
  </si>
  <si>
    <t>MRPS12</t>
  </si>
  <si>
    <t>EHD4</t>
  </si>
  <si>
    <t>NVL</t>
  </si>
  <si>
    <t>TMEM101</t>
  </si>
  <si>
    <t>ALG1</t>
  </si>
  <si>
    <t>TUBG1P</t>
  </si>
  <si>
    <t>PIN1</t>
  </si>
  <si>
    <t>SLC25A32</t>
  </si>
  <si>
    <t>EIF3I</t>
  </si>
  <si>
    <t>ZSWIM7</t>
  </si>
  <si>
    <t>AP3M2</t>
  </si>
  <si>
    <t>FAM127B</t>
  </si>
  <si>
    <t>SHQ1</t>
  </si>
  <si>
    <t>C1QBPP2</t>
  </si>
  <si>
    <t>ZFP14</t>
  </si>
  <si>
    <t>TMEM170A</t>
  </si>
  <si>
    <t>SIGLEC16</t>
  </si>
  <si>
    <t>IPO13</t>
  </si>
  <si>
    <t>UQCRH</t>
  </si>
  <si>
    <t>MINK1</t>
  </si>
  <si>
    <t>ACSL5</t>
  </si>
  <si>
    <t>TP73-AS1</t>
  </si>
  <si>
    <t>SLC37A4</t>
  </si>
  <si>
    <t>SUCLA2</t>
  </si>
  <si>
    <t>LOC554206</t>
  </si>
  <si>
    <t>LOC100420252</t>
  </si>
  <si>
    <t>PWARSN</t>
  </si>
  <si>
    <t>SAAL1</t>
  </si>
  <si>
    <t>UXS1</t>
  </si>
  <si>
    <t>DGUOK</t>
  </si>
  <si>
    <t>CKAP5</t>
  </si>
  <si>
    <t>ATP5JP1</t>
  </si>
  <si>
    <t>EIF2B5</t>
  </si>
  <si>
    <t>SLC7A5P1</t>
  </si>
  <si>
    <t>PMS2P3</t>
  </si>
  <si>
    <t>TSR2</t>
  </si>
  <si>
    <t>EXOC6B</t>
  </si>
  <si>
    <t>SMARCB1</t>
  </si>
  <si>
    <t>TERF2</t>
  </si>
  <si>
    <t>GTF2A1</t>
  </si>
  <si>
    <t>LOC100131849</t>
  </si>
  <si>
    <t>SBDSP1</t>
  </si>
  <si>
    <t>ATP5B</t>
  </si>
  <si>
    <t>PCYOX1L</t>
  </si>
  <si>
    <t>WASH6P</t>
  </si>
  <si>
    <t>LRRC40</t>
  </si>
  <si>
    <t>DNAJC8P1</t>
  </si>
  <si>
    <t>HIST1H4F</t>
  </si>
  <si>
    <t>RASA3</t>
  </si>
  <si>
    <t>SPRYD7</t>
  </si>
  <si>
    <t>TBL2</t>
  </si>
  <si>
    <t>LOC101927204</t>
  </si>
  <si>
    <t>YARS2</t>
  </si>
  <si>
    <t>BTG3</t>
  </si>
  <si>
    <t>ATP5BP1</t>
  </si>
  <si>
    <t>PMVK</t>
  </si>
  <si>
    <t>MAPK1IP1L</t>
  </si>
  <si>
    <t>CIB2</t>
  </si>
  <si>
    <t>DRAP1</t>
  </si>
  <si>
    <t>ZC3H13</t>
  </si>
  <si>
    <t>FAM234A</t>
  </si>
  <si>
    <t>MRPL10</t>
  </si>
  <si>
    <t>HCFC2</t>
  </si>
  <si>
    <t>MT2A</t>
  </si>
  <si>
    <t>ZNF25</t>
  </si>
  <si>
    <t>TIMM17A</t>
  </si>
  <si>
    <t>DIS3</t>
  </si>
  <si>
    <t>ZNF266</t>
  </si>
  <si>
    <t>CNNM2</t>
  </si>
  <si>
    <t>TMC8</t>
  </si>
  <si>
    <t>DENR</t>
  </si>
  <si>
    <t>SLC7A6OS</t>
  </si>
  <si>
    <t>ZMYM4</t>
  </si>
  <si>
    <t>MRPL32</t>
  </si>
  <si>
    <t>CCAR1</t>
  </si>
  <si>
    <t>LOC284023</t>
  </si>
  <si>
    <t>STARD7</t>
  </si>
  <si>
    <t>RGPD8</t>
  </si>
  <si>
    <t>HS3ST1</t>
  </si>
  <si>
    <t>HIST1H2BJ</t>
  </si>
  <si>
    <t>CNTRL</t>
  </si>
  <si>
    <t>ARRDC2</t>
  </si>
  <si>
    <t>NDUFV3</t>
  </si>
  <si>
    <t>MTG1</t>
  </si>
  <si>
    <t>DAP3</t>
  </si>
  <si>
    <t>WDR4</t>
  </si>
  <si>
    <t>NUBPL</t>
  </si>
  <si>
    <t>RPAP3</t>
  </si>
  <si>
    <t>DNTTIP2</t>
  </si>
  <si>
    <t>LETMD1</t>
  </si>
  <si>
    <t>ZNF580</t>
  </si>
  <si>
    <t>LARS</t>
  </si>
  <si>
    <t>ANKIB1</t>
  </si>
  <si>
    <t>CHCHD3</t>
  </si>
  <si>
    <t>TBCCD1</t>
  </si>
  <si>
    <t>TJP3</t>
  </si>
  <si>
    <t>N4BP2</t>
  </si>
  <si>
    <t>LOC390250</t>
  </si>
  <si>
    <t>ZNF780A</t>
  </si>
  <si>
    <t>HSPA9P1</t>
  </si>
  <si>
    <t>METTL8</t>
  </si>
  <si>
    <t>PRELID3B</t>
  </si>
  <si>
    <t>LOC101926893</t>
  </si>
  <si>
    <t>PPP4R3A</t>
  </si>
  <si>
    <t>SMDT1</t>
  </si>
  <si>
    <t>CFAP20</t>
  </si>
  <si>
    <t>NDUFC1</t>
  </si>
  <si>
    <t>MIR663B</t>
  </si>
  <si>
    <t>ASCC3</t>
  </si>
  <si>
    <t>LMAN2L</t>
  </si>
  <si>
    <t>FRG1BP</t>
  </si>
  <si>
    <t>HSPA14</t>
  </si>
  <si>
    <t>ZNF43</t>
  </si>
  <si>
    <t>KRIT1</t>
  </si>
  <si>
    <t>DHX32</t>
  </si>
  <si>
    <t>SPRR2G</t>
  </si>
  <si>
    <t>PSMC3</t>
  </si>
  <si>
    <t>PSMD7</t>
  </si>
  <si>
    <t>FOSB</t>
  </si>
  <si>
    <t>COX5BP1</t>
  </si>
  <si>
    <t>C1orf233</t>
  </si>
  <si>
    <t>LINC00998</t>
  </si>
  <si>
    <t>PEPD</t>
  </si>
  <si>
    <t>TEKT4P2</t>
  </si>
  <si>
    <t>PRMT9</t>
  </si>
  <si>
    <t>VDAC2</t>
  </si>
  <si>
    <t>EBP</t>
  </si>
  <si>
    <t>LINC00959</t>
  </si>
  <si>
    <t>CBX3</t>
  </si>
  <si>
    <t>OTUD6B-AS1</t>
  </si>
  <si>
    <t>RPF2P1</t>
  </si>
  <si>
    <t>SPTBN1</t>
  </si>
  <si>
    <t>SENP7</t>
  </si>
  <si>
    <t>CDCA7L</t>
  </si>
  <si>
    <t>ARMCX1</t>
  </si>
  <si>
    <t>LZIC</t>
  </si>
  <si>
    <t>CCDC43</t>
  </si>
  <si>
    <t>PBX3</t>
  </si>
  <si>
    <t>ATP5J</t>
  </si>
  <si>
    <t>YWHAG</t>
  </si>
  <si>
    <t>SEC63P1</t>
  </si>
  <si>
    <t>GOT2P2</t>
  </si>
  <si>
    <t>SENP1</t>
  </si>
  <si>
    <t>SLC16A1</t>
  </si>
  <si>
    <t>LDB1</t>
  </si>
  <si>
    <t>NUDCP2</t>
  </si>
  <si>
    <t>FAM213B</t>
  </si>
  <si>
    <t>GPR180</t>
  </si>
  <si>
    <t>PIBF1</t>
  </si>
  <si>
    <t>RBM27</t>
  </si>
  <si>
    <t>NCOR1</t>
  </si>
  <si>
    <t>DVL2</t>
  </si>
  <si>
    <t>SBK1</t>
  </si>
  <si>
    <t>CCDC66</t>
  </si>
  <si>
    <t>AUP1</t>
  </si>
  <si>
    <t>PSMD2</t>
  </si>
  <si>
    <t>PMPCA</t>
  </si>
  <si>
    <t>DNM1L</t>
  </si>
  <si>
    <t>ITPA</t>
  </si>
  <si>
    <t>LRIF1</t>
  </si>
  <si>
    <t>LOC100129492</t>
  </si>
  <si>
    <t>MTHFD1</t>
  </si>
  <si>
    <t>KLHL42</t>
  </si>
  <si>
    <t>EIF4G2</t>
  </si>
  <si>
    <t>CHCHD2</t>
  </si>
  <si>
    <t>TMEM41B</t>
  </si>
  <si>
    <t>WWP1</t>
  </si>
  <si>
    <t>DPP3</t>
  </si>
  <si>
    <t>ZNF252P</t>
  </si>
  <si>
    <t>CREBL2</t>
  </si>
  <si>
    <t>TFB2M</t>
  </si>
  <si>
    <t>HSBP1L1</t>
  </si>
  <si>
    <t>EMG1</t>
  </si>
  <si>
    <t>CEP85L</t>
  </si>
  <si>
    <t>TEX10</t>
  </si>
  <si>
    <t>ATP5L</t>
  </si>
  <si>
    <t>UBE2E1</t>
  </si>
  <si>
    <t>MFSD4A</t>
  </si>
  <si>
    <t>DDA1</t>
  </si>
  <si>
    <t>OSBPL9</t>
  </si>
  <si>
    <t>PRB1</t>
  </si>
  <si>
    <t>POM121C</t>
  </si>
  <si>
    <t>AP1S2</t>
  </si>
  <si>
    <t>CLK2P1</t>
  </si>
  <si>
    <t>ZNF35</t>
  </si>
  <si>
    <t>COPG2</t>
  </si>
  <si>
    <t>MAPKAPK3</t>
  </si>
  <si>
    <t>COX10-AS1</t>
  </si>
  <si>
    <t>SEC63</t>
  </si>
  <si>
    <t>SNX6P1</t>
  </si>
  <si>
    <t>LOC101929574</t>
  </si>
  <si>
    <t>ISOC2</t>
  </si>
  <si>
    <t>SNX25</t>
  </si>
  <si>
    <t>HCCS</t>
  </si>
  <si>
    <t>ACTR6</t>
  </si>
  <si>
    <t>RPS15A</t>
  </si>
  <si>
    <t>TMEM161A</t>
  </si>
  <si>
    <t>RPUSD2</t>
  </si>
  <si>
    <t>CHRAC1</t>
  </si>
  <si>
    <t>CARNMT1</t>
  </si>
  <si>
    <t>HMGA1P8</t>
  </si>
  <si>
    <t>LIPN</t>
  </si>
  <si>
    <t>SLC9A6</t>
  </si>
  <si>
    <t>FBXO39</t>
  </si>
  <si>
    <t>UTP18</t>
  </si>
  <si>
    <t>HAPLN3</t>
  </si>
  <si>
    <t>ZCRB1</t>
  </si>
  <si>
    <t>TFG</t>
  </si>
  <si>
    <t>LOC100820733</t>
  </si>
  <si>
    <t>CIAO1</t>
  </si>
  <si>
    <t>SPCS2</t>
  </si>
  <si>
    <t>COX6B1</t>
  </si>
  <si>
    <t>LOC283710</t>
  </si>
  <si>
    <t>HEMK1</t>
  </si>
  <si>
    <t>PTPN11</t>
  </si>
  <si>
    <t>EIF3KP2</t>
  </si>
  <si>
    <t>TMEM209</t>
  </si>
  <si>
    <t>UQCRC2</t>
  </si>
  <si>
    <t>BOLA1</t>
  </si>
  <si>
    <t>DXO</t>
  </si>
  <si>
    <t>PRPF4</t>
  </si>
  <si>
    <t>PPIHP1</t>
  </si>
  <si>
    <t>LDHAP1</t>
  </si>
  <si>
    <t>UBFD1</t>
  </si>
  <si>
    <t>RPS27L</t>
  </si>
  <si>
    <t>EOGT</t>
  </si>
  <si>
    <t>DOT1L</t>
  </si>
  <si>
    <t>TIFAB</t>
  </si>
  <si>
    <t>SNHG22</t>
  </si>
  <si>
    <t>ZNF90</t>
  </si>
  <si>
    <t>FAM175B</t>
  </si>
  <si>
    <t>UPF3B</t>
  </si>
  <si>
    <t>SCAMP2</t>
  </si>
  <si>
    <t>FIP1L1</t>
  </si>
  <si>
    <t>CCDC107</t>
  </si>
  <si>
    <t>SLC35C1</t>
  </si>
  <si>
    <t>PLEKHA2</t>
  </si>
  <si>
    <t>ISCA2</t>
  </si>
  <si>
    <t>SRP14</t>
  </si>
  <si>
    <t>NDRG2</t>
  </si>
  <si>
    <t>ZNF138</t>
  </si>
  <si>
    <t>EIF2AK4</t>
  </si>
  <si>
    <t>VAMP4</t>
  </si>
  <si>
    <t>SLF2</t>
  </si>
  <si>
    <t>TERF2IP</t>
  </si>
  <si>
    <t>SMARCC1</t>
  </si>
  <si>
    <t>SHFM1P1</t>
  </si>
  <si>
    <t>PCCA</t>
  </si>
  <si>
    <t>GLRX3P2</t>
  </si>
  <si>
    <t>BBS9</t>
  </si>
  <si>
    <t>LSS</t>
  </si>
  <si>
    <t>RABL3</t>
  </si>
  <si>
    <t>NUDT4</t>
  </si>
  <si>
    <t>RPL34</t>
  </si>
  <si>
    <t>VPS13C</t>
  </si>
  <si>
    <t>SNRPD3</t>
  </si>
  <si>
    <t>PTPN2</t>
  </si>
  <si>
    <t>CTSF</t>
  </si>
  <si>
    <t>U2AF2</t>
  </si>
  <si>
    <t>HNRNPC</t>
  </si>
  <si>
    <t>BET1L</t>
  </si>
  <si>
    <t>NET1</t>
  </si>
  <si>
    <t>APBB1</t>
  </si>
  <si>
    <t>CAPN2</t>
  </si>
  <si>
    <t>C19orf43</t>
  </si>
  <si>
    <t>ZNF569</t>
  </si>
  <si>
    <t>ZNF211</t>
  </si>
  <si>
    <t>TIMM13</t>
  </si>
  <si>
    <t>HIST1H4I</t>
  </si>
  <si>
    <t>CLPTM1</t>
  </si>
  <si>
    <t>TACO1</t>
  </si>
  <si>
    <t>CYB5A</t>
  </si>
  <si>
    <t>AGA</t>
  </si>
  <si>
    <t>POLE4</t>
  </si>
  <si>
    <t>FBXO5</t>
  </si>
  <si>
    <t>UBE2V2</t>
  </si>
  <si>
    <t>RGPD3</t>
  </si>
  <si>
    <t>FAM134C</t>
  </si>
  <si>
    <t>MED29</t>
  </si>
  <si>
    <t>ICE1</t>
  </si>
  <si>
    <t>BCAS4</t>
  </si>
  <si>
    <t>TSPY26P</t>
  </si>
  <si>
    <t>GREM2</t>
  </si>
  <si>
    <t>FBXO18</t>
  </si>
  <si>
    <t>MGC27345</t>
  </si>
  <si>
    <t>HACL1</t>
  </si>
  <si>
    <t>CWC27</t>
  </si>
  <si>
    <t>DNAJB1</t>
  </si>
  <si>
    <t>ZNRD1</t>
  </si>
  <si>
    <t>ZNF432</t>
  </si>
  <si>
    <t>ZADH2</t>
  </si>
  <si>
    <t>SENP3-EIF4A1</t>
  </si>
  <si>
    <t>PMS2P4</t>
  </si>
  <si>
    <t>DYNLL1P3</t>
  </si>
  <si>
    <t>GPA33</t>
  </si>
  <si>
    <t>PTGES2</t>
  </si>
  <si>
    <t>PCGF5</t>
  </si>
  <si>
    <t>STAT4</t>
  </si>
  <si>
    <t>PTPN2P1</t>
  </si>
  <si>
    <t>LSM3</t>
  </si>
  <si>
    <t>AP2A2</t>
  </si>
  <si>
    <t>MIXL1</t>
  </si>
  <si>
    <t>ANKRD37</t>
  </si>
  <si>
    <t>CSRP1</t>
  </si>
  <si>
    <t>HIST1H4A</t>
  </si>
  <si>
    <t>CAMK2N1</t>
  </si>
  <si>
    <t>RPS12P22</t>
  </si>
  <si>
    <t>PRPF40A</t>
  </si>
  <si>
    <t>TRV-AAC2-1</t>
  </si>
  <si>
    <t>AKR1A1</t>
  </si>
  <si>
    <t>HPS5</t>
  </si>
  <si>
    <t>ATR</t>
  </si>
  <si>
    <t>EIF4EBP2</t>
  </si>
  <si>
    <t>UPK3B</t>
  </si>
  <si>
    <t>HNRNPA3P1</t>
  </si>
  <si>
    <t>SELM</t>
  </si>
  <si>
    <t>UBR7</t>
  </si>
  <si>
    <t>RPS6KA4</t>
  </si>
  <si>
    <t>USP16</t>
  </si>
  <si>
    <t>MESDC1</t>
  </si>
  <si>
    <t>SH3BGRL</t>
  </si>
  <si>
    <t>LINC01534</t>
  </si>
  <si>
    <t>NACC1</t>
  </si>
  <si>
    <t>PA2G4</t>
  </si>
  <si>
    <t>LINS1</t>
  </si>
  <si>
    <t>HCG25</t>
  </si>
  <si>
    <t>ARL5B</t>
  </si>
  <si>
    <t>HSP90B2P</t>
  </si>
  <si>
    <t>PPP2R1B</t>
  </si>
  <si>
    <t>NDUFA2</t>
  </si>
  <si>
    <t>CARF</t>
  </si>
  <si>
    <t>CTSO</t>
  </si>
  <si>
    <t>ZNF69</t>
  </si>
  <si>
    <t>GRAMD4</t>
  </si>
  <si>
    <t>TTI1</t>
  </si>
  <si>
    <t>IDE</t>
  </si>
  <si>
    <t>FAAH2</t>
  </si>
  <si>
    <t>CCNG1</t>
  </si>
  <si>
    <t>USP24</t>
  </si>
  <si>
    <t>PHGDH</t>
  </si>
  <si>
    <t>WASH2P</t>
  </si>
  <si>
    <t>LETM1P2</t>
  </si>
  <si>
    <t>SLC35B1</t>
  </si>
  <si>
    <t>SNORD116-23</t>
  </si>
  <si>
    <t>SPDYE7P</t>
  </si>
  <si>
    <t>TTLL1</t>
  </si>
  <si>
    <t>STT3A</t>
  </si>
  <si>
    <t>VPS53</t>
  </si>
  <si>
    <t>C10orf76</t>
  </si>
  <si>
    <t>SNX4</t>
  </si>
  <si>
    <t>DYNC1I2P1</t>
  </si>
  <si>
    <t>GM2A</t>
  </si>
  <si>
    <t>SLC38A7</t>
  </si>
  <si>
    <t>CMPK1</t>
  </si>
  <si>
    <t>LOC644269</t>
  </si>
  <si>
    <t>CRBN</t>
  </si>
  <si>
    <t>PWWP2B</t>
  </si>
  <si>
    <t>LOC100630923</t>
  </si>
  <si>
    <t>RPS12</t>
  </si>
  <si>
    <t>SET</t>
  </si>
  <si>
    <t>PKD1P5</t>
  </si>
  <si>
    <t>ISM1</t>
  </si>
  <si>
    <t>ZNF790</t>
  </si>
  <si>
    <t>NUDT21</t>
  </si>
  <si>
    <t>RASA4DP</t>
  </si>
  <si>
    <t>SNRPB2</t>
  </si>
  <si>
    <t>LOC729739</t>
  </si>
  <si>
    <t>MYB</t>
  </si>
  <si>
    <t>ZFP36L2</t>
  </si>
  <si>
    <t>ANP32B</t>
  </si>
  <si>
    <t>SEC23IP</t>
  </si>
  <si>
    <t>ECHDC1</t>
  </si>
  <si>
    <t>MAP2K1</t>
  </si>
  <si>
    <t>ACSS1</t>
  </si>
  <si>
    <t>COA7</t>
  </si>
  <si>
    <t>RPL37P23</t>
  </si>
  <si>
    <t>CLTB</t>
  </si>
  <si>
    <t>UQCC1</t>
  </si>
  <si>
    <t>BMPR1A</t>
  </si>
  <si>
    <t>FAM160B2</t>
  </si>
  <si>
    <t>SUFU</t>
  </si>
  <si>
    <t>TMEM39A</t>
  </si>
  <si>
    <t>STIP1P3</t>
  </si>
  <si>
    <t>POLR3C</t>
  </si>
  <si>
    <t>FBXL15</t>
  </si>
  <si>
    <t>LOC100506990</t>
  </si>
  <si>
    <t>ACOT1</t>
  </si>
  <si>
    <t>ANKRD20A11P</t>
  </si>
  <si>
    <t>TRIM61</t>
  </si>
  <si>
    <t>UBXN2A</t>
  </si>
  <si>
    <t>LRRC14B</t>
  </si>
  <si>
    <t>UBTD2</t>
  </si>
  <si>
    <t>NDUFA5</t>
  </si>
  <si>
    <t>HMGN1</t>
  </si>
  <si>
    <t>GBF1</t>
  </si>
  <si>
    <t>PWP1</t>
  </si>
  <si>
    <t>SFRP5</t>
  </si>
  <si>
    <t>TCP1P2</t>
  </si>
  <si>
    <t>PDIA3P1</t>
  </si>
  <si>
    <t>NIPA2</t>
  </si>
  <si>
    <t>NBPF3</t>
  </si>
  <si>
    <t>ICE2P2</t>
  </si>
  <si>
    <t>ZC3H15</t>
  </si>
  <si>
    <t>CAMTA1</t>
  </si>
  <si>
    <t>FBXL17</t>
  </si>
  <si>
    <t>RNU6-1099P</t>
  </si>
  <si>
    <t>LHPP</t>
  </si>
  <si>
    <t>SMIM20</t>
  </si>
  <si>
    <t>CXorf40A</t>
  </si>
  <si>
    <t>SPATS2</t>
  </si>
  <si>
    <t>ABHD12</t>
  </si>
  <si>
    <t>ZNF398</t>
  </si>
  <si>
    <t>LOC644006</t>
  </si>
  <si>
    <t>ELP3</t>
  </si>
  <si>
    <t>ZFP69</t>
  </si>
  <si>
    <t>SMYD3</t>
  </si>
  <si>
    <t>PDE12</t>
  </si>
  <si>
    <t>LOC647132</t>
  </si>
  <si>
    <t>EXOSC9</t>
  </si>
  <si>
    <t>LRRC14</t>
  </si>
  <si>
    <t>SGOL1-AS1</t>
  </si>
  <si>
    <t>SNX19</t>
  </si>
  <si>
    <t>FNTAP2</t>
  </si>
  <si>
    <t>EEF1B2</t>
  </si>
  <si>
    <t>MIER2</t>
  </si>
  <si>
    <t>B3GAT3</t>
  </si>
  <si>
    <t>RPL14P1</t>
  </si>
  <si>
    <t>HMGN1P30</t>
  </si>
  <si>
    <t>DSTNP2</t>
  </si>
  <si>
    <t>ATP1B3</t>
  </si>
  <si>
    <t>TCF3</t>
  </si>
  <si>
    <t>SIRT5</t>
  </si>
  <si>
    <t>RGPD4</t>
  </si>
  <si>
    <t>AFG3L2P1</t>
  </si>
  <si>
    <t>CEBPG</t>
  </si>
  <si>
    <t>ZNF555</t>
  </si>
  <si>
    <t>KDELC2</t>
  </si>
  <si>
    <t>SPDYE18</t>
  </si>
  <si>
    <t>GATAD2B</t>
  </si>
  <si>
    <t>KCTD10</t>
  </si>
  <si>
    <t>NPPB</t>
  </si>
  <si>
    <t>EAF2</t>
  </si>
  <si>
    <t>SBNO1</t>
  </si>
  <si>
    <t>POU2F1</t>
  </si>
  <si>
    <t>POLR2I</t>
  </si>
  <si>
    <t>ZHX2</t>
  </si>
  <si>
    <t>PDCD6IPP2</t>
  </si>
  <si>
    <t>SHPRH</t>
  </si>
  <si>
    <t>GOT2</t>
  </si>
  <si>
    <t>OGFOD3</t>
  </si>
  <si>
    <t>ZCCHC10</t>
  </si>
  <si>
    <t>GTF2F2</t>
  </si>
  <si>
    <t>C9orf69</t>
  </si>
  <si>
    <t>CDR2</t>
  </si>
  <si>
    <t>DNAJC7</t>
  </si>
  <si>
    <t>PSMG3-AS1</t>
  </si>
  <si>
    <t>PITPNM1</t>
  </si>
  <si>
    <t>PGAP2</t>
  </si>
  <si>
    <t>KLF13</t>
  </si>
  <si>
    <t>DGCR6L</t>
  </si>
  <si>
    <t>NNT</t>
  </si>
  <si>
    <t>DRAXIN</t>
  </si>
  <si>
    <t>NUP214</t>
  </si>
  <si>
    <t>TSSK3</t>
  </si>
  <si>
    <t>LOC100420187</t>
  </si>
  <si>
    <t>MAPK6PS4</t>
  </si>
  <si>
    <t>SLC1A4</t>
  </si>
  <si>
    <t>SHMT1</t>
  </si>
  <si>
    <t>SHC1P1</t>
  </si>
  <si>
    <t>MRFAP1L1</t>
  </si>
  <si>
    <t>TRMT13</t>
  </si>
  <si>
    <t>MBD3</t>
  </si>
  <si>
    <t>ING5</t>
  </si>
  <si>
    <t>IQCG</t>
  </si>
  <si>
    <t>TTC24</t>
  </si>
  <si>
    <t>TRS-AGA3-1</t>
  </si>
  <si>
    <t>RFWD3</t>
  </si>
  <si>
    <t>TAF5L</t>
  </si>
  <si>
    <t>ZC3H6</t>
  </si>
  <si>
    <t>SMAD4</t>
  </si>
  <si>
    <t>CSNK1E</t>
  </si>
  <si>
    <t>JRKL</t>
  </si>
  <si>
    <t>GNPAT</t>
  </si>
  <si>
    <t>SAR1B</t>
  </si>
  <si>
    <t>FUBP1</t>
  </si>
  <si>
    <t>NARS</t>
  </si>
  <si>
    <t>UXT</t>
  </si>
  <si>
    <t>CCNB1IP1P1</t>
  </si>
  <si>
    <t>NAB2</t>
  </si>
  <si>
    <t>C19orf44</t>
  </si>
  <si>
    <t>RWDD1</t>
  </si>
  <si>
    <t>SCAMP5</t>
  </si>
  <si>
    <t>COMT</t>
  </si>
  <si>
    <t>EXOC5</t>
  </si>
  <si>
    <t>FAM168B</t>
  </si>
  <si>
    <t>ZNF621</t>
  </si>
  <si>
    <t>DDRGK1</t>
  </si>
  <si>
    <t>SLC31A1P1</t>
  </si>
  <si>
    <t>RAE1</t>
  </si>
  <si>
    <t>ABCA11P</t>
  </si>
  <si>
    <t>RNF138</t>
  </si>
  <si>
    <t>SPCS2P4</t>
  </si>
  <si>
    <t>AIFM1P1</t>
  </si>
  <si>
    <t>NFE2L1</t>
  </si>
  <si>
    <t>GTF3C5</t>
  </si>
  <si>
    <t>WDR82P1</t>
  </si>
  <si>
    <t>HMGB1</t>
  </si>
  <si>
    <t>INTS4P1</t>
  </si>
  <si>
    <t>RRN3P1</t>
  </si>
  <si>
    <t>ZNF134</t>
  </si>
  <si>
    <t>CNOT1</t>
  </si>
  <si>
    <t>NMT2</t>
  </si>
  <si>
    <t>SMG1P3</t>
  </si>
  <si>
    <t>KALRN</t>
  </si>
  <si>
    <t>BMS1P20</t>
  </si>
  <si>
    <t>KIF22</t>
  </si>
  <si>
    <t>UTP14C</t>
  </si>
  <si>
    <t>RNF7</t>
  </si>
  <si>
    <t>NMT1</t>
  </si>
  <si>
    <t>SLC35B4</t>
  </si>
  <si>
    <t>ZNF124</t>
  </si>
  <si>
    <t>LSG1</t>
  </si>
  <si>
    <t>WASH3P</t>
  </si>
  <si>
    <t>RABGAP1</t>
  </si>
  <si>
    <t>NDUFS6</t>
  </si>
  <si>
    <t>SLC50A1</t>
  </si>
  <si>
    <t>NT5DC2</t>
  </si>
  <si>
    <t>HNRNPH1</t>
  </si>
  <si>
    <t>ZNF665</t>
  </si>
  <si>
    <t>DPP9</t>
  </si>
  <si>
    <t>PLBD2</t>
  </si>
  <si>
    <t>STAMBPL1</t>
  </si>
  <si>
    <t>SNRNP40</t>
  </si>
  <si>
    <t>CCT5P2</t>
  </si>
  <si>
    <t>LOC100129245</t>
  </si>
  <si>
    <t>UFM1</t>
  </si>
  <si>
    <t>RAB33A</t>
  </si>
  <si>
    <t>LOC100113397</t>
  </si>
  <si>
    <t>LOC100287896</t>
  </si>
  <si>
    <t>GAS6</t>
  </si>
  <si>
    <t>MLST8</t>
  </si>
  <si>
    <t>PCBD2</t>
  </si>
  <si>
    <t>PREP</t>
  </si>
  <si>
    <t>ZNF654</t>
  </si>
  <si>
    <t>CCDC22</t>
  </si>
  <si>
    <t>PSMB1</t>
  </si>
  <si>
    <t>QTRT2</t>
  </si>
  <si>
    <t>RPL31P19</t>
  </si>
  <si>
    <t>NFS1</t>
  </si>
  <si>
    <t>SPINT2</t>
  </si>
  <si>
    <t>BOLA3</t>
  </si>
  <si>
    <t>MTFR1L</t>
  </si>
  <si>
    <t>LOC100996740</t>
  </si>
  <si>
    <t>RPL26P19</t>
  </si>
  <si>
    <t>AK6</t>
  </si>
  <si>
    <t>RBM10</t>
  </si>
  <si>
    <t>MIR375</t>
  </si>
  <si>
    <t>FNBP4</t>
  </si>
  <si>
    <t>HNRNPF</t>
  </si>
  <si>
    <t>HYLS1</t>
  </si>
  <si>
    <t>LOC401127</t>
  </si>
  <si>
    <t>THEM6</t>
  </si>
  <si>
    <t>CHCHD7</t>
  </si>
  <si>
    <t>AKR1B1P7</t>
  </si>
  <si>
    <t>RPS6KB1</t>
  </si>
  <si>
    <t>ABHD14A-ACY1</t>
  </si>
  <si>
    <t>RRBP1</t>
  </si>
  <si>
    <t>UMAD1</t>
  </si>
  <si>
    <t>IGSF8</t>
  </si>
  <si>
    <t>BORCS7</t>
  </si>
  <si>
    <t>MT1IP</t>
  </si>
  <si>
    <t>MAPKAPK5-AS1</t>
  </si>
  <si>
    <t>RPS14P3</t>
  </si>
  <si>
    <t>BIRC6</t>
  </si>
  <si>
    <t>EIF2S2P4</t>
  </si>
  <si>
    <t>UBE2L3</t>
  </si>
  <si>
    <t>C19orf12</t>
  </si>
  <si>
    <t>MIR3665</t>
  </si>
  <si>
    <t>ZSWIM3</t>
  </si>
  <si>
    <t>API5P2</t>
  </si>
  <si>
    <t>PMS2</t>
  </si>
  <si>
    <t>STK26</t>
  </si>
  <si>
    <t>SIRT2</t>
  </si>
  <si>
    <t>USO1</t>
  </si>
  <si>
    <t>RBBP6</t>
  </si>
  <si>
    <t>MYDGF</t>
  </si>
  <si>
    <t>LOC100506123</t>
  </si>
  <si>
    <t>ZNF302</t>
  </si>
  <si>
    <t>FBN2</t>
  </si>
  <si>
    <t>PHPT1</t>
  </si>
  <si>
    <t>LOC101927180</t>
  </si>
  <si>
    <t>DDX46</t>
  </si>
  <si>
    <t>TOB1</t>
  </si>
  <si>
    <t>PIK3R4</t>
  </si>
  <si>
    <t>GMEB2</t>
  </si>
  <si>
    <t>CACTIN</t>
  </si>
  <si>
    <t>PRRC2A</t>
  </si>
  <si>
    <t>CUL1</t>
  </si>
  <si>
    <t>TRS-CGA4-1</t>
  </si>
  <si>
    <t>EIF5P1</t>
  </si>
  <si>
    <t>C3orf38</t>
  </si>
  <si>
    <t>SNHG16</t>
  </si>
  <si>
    <t>MT1A</t>
  </si>
  <si>
    <t>FAM21EP</t>
  </si>
  <si>
    <t>MPHOSPH9</t>
  </si>
  <si>
    <t>PEX14</t>
  </si>
  <si>
    <t>ICE2P1</t>
  </si>
  <si>
    <t>ARRDC1-AS1</t>
  </si>
  <si>
    <t>BCOR</t>
  </si>
  <si>
    <t>PLAA</t>
  </si>
  <si>
    <t>NSRP1P1</t>
  </si>
  <si>
    <t>DCAKD</t>
  </si>
  <si>
    <t>NDUFV2P1</t>
  </si>
  <si>
    <t>GARSP1</t>
  </si>
  <si>
    <t>AIMP2</t>
  </si>
  <si>
    <t>SNORD116-14</t>
  </si>
  <si>
    <t>ZNF236</t>
  </si>
  <si>
    <t>ARHGAP5</t>
  </si>
  <si>
    <t>EPT1</t>
  </si>
  <si>
    <t>PSMD1</t>
  </si>
  <si>
    <t>TMCO1</t>
  </si>
  <si>
    <t>FGD5-AS1</t>
  </si>
  <si>
    <t>PCNPP1</t>
  </si>
  <si>
    <t>FAM234B</t>
  </si>
  <si>
    <t>FBXO44</t>
  </si>
  <si>
    <t>FBLN7</t>
  </si>
  <si>
    <t>MDS2</t>
  </si>
  <si>
    <t>DNM1P46</t>
  </si>
  <si>
    <t>TPMT</t>
  </si>
  <si>
    <t>TNFSF12</t>
  </si>
  <si>
    <t>SIGLEC11</t>
  </si>
  <si>
    <t>GTSF1</t>
  </si>
  <si>
    <t>STMN1</t>
  </si>
  <si>
    <t>EIF2S3</t>
  </si>
  <si>
    <t>LOC105369968</t>
  </si>
  <si>
    <t>UTRN</t>
  </si>
  <si>
    <t>CDK5</t>
  </si>
  <si>
    <t>HIRIP3</t>
  </si>
  <si>
    <t>RPA1</t>
  </si>
  <si>
    <t>PREB</t>
  </si>
  <si>
    <t>SLC25A23</t>
  </si>
  <si>
    <t>MRPL21</t>
  </si>
  <si>
    <t>GGCT</t>
  </si>
  <si>
    <t>ADD2</t>
  </si>
  <si>
    <t>TIPIN</t>
  </si>
  <si>
    <t>C11orf49</t>
  </si>
  <si>
    <t>RUNX2</t>
  </si>
  <si>
    <t>DIDO1</t>
  </si>
  <si>
    <t>MMGT1</t>
  </si>
  <si>
    <t>CDK9</t>
  </si>
  <si>
    <t>ZNF735</t>
  </si>
  <si>
    <t>TC2N</t>
  </si>
  <si>
    <t>ANKMY2</t>
  </si>
  <si>
    <t>MIR6869</t>
  </si>
  <si>
    <t>EID2B</t>
  </si>
  <si>
    <t>LOC100287210</t>
  </si>
  <si>
    <t>SNORD116-2</t>
  </si>
  <si>
    <t>TP53BP1</t>
  </si>
  <si>
    <t>B4GALT7</t>
  </si>
  <si>
    <t>MTIF2</t>
  </si>
  <si>
    <t>ANKRD17</t>
  </si>
  <si>
    <t>LOC100128494</t>
  </si>
  <si>
    <t>LOC105370655</t>
  </si>
  <si>
    <t>NAA35</t>
  </si>
  <si>
    <t>SASS6</t>
  </si>
  <si>
    <t>NIPSNAP1</t>
  </si>
  <si>
    <t>SDHD</t>
  </si>
  <si>
    <t>NSD1</t>
  </si>
  <si>
    <t>SEC22C</t>
  </si>
  <si>
    <t>NOL10</t>
  </si>
  <si>
    <t>SNW1</t>
  </si>
  <si>
    <t>FAM107B</t>
  </si>
  <si>
    <t>CNOT10</t>
  </si>
  <si>
    <t>MIR3178</t>
  </si>
  <si>
    <t>NCOA3</t>
  </si>
  <si>
    <t>SUN2</t>
  </si>
  <si>
    <t>DUSP11</t>
  </si>
  <si>
    <t>SCAP</t>
  </si>
  <si>
    <t>GMEB1</t>
  </si>
  <si>
    <t>ADRM1</t>
  </si>
  <si>
    <t>LYPLA2P2</t>
  </si>
  <si>
    <t>ADNP2</t>
  </si>
  <si>
    <t>PPIAP33</t>
  </si>
  <si>
    <t>TRUB2</t>
  </si>
  <si>
    <t>SNORD105B</t>
  </si>
  <si>
    <t>MGC32805</t>
  </si>
  <si>
    <t>CTDNEP1</t>
  </si>
  <si>
    <t>MT1H</t>
  </si>
  <si>
    <t>C1orf131</t>
  </si>
  <si>
    <t>ZFP3</t>
  </si>
  <si>
    <t>ATL2</t>
  </si>
  <si>
    <t>RBM42</t>
  </si>
  <si>
    <t>STARD4</t>
  </si>
  <si>
    <t>GTPBP8</t>
  </si>
  <si>
    <t>ZNF75D</t>
  </si>
  <si>
    <t>ATG4C</t>
  </si>
  <si>
    <t>MSMO1</t>
  </si>
  <si>
    <t>ZNHIT1</t>
  </si>
  <si>
    <t>BCL7C</t>
  </si>
  <si>
    <t>R3HCC1</t>
  </si>
  <si>
    <t>VIM</t>
  </si>
  <si>
    <t>GPN1</t>
  </si>
  <si>
    <t>POLDIP3</t>
  </si>
  <si>
    <t>ZMIZ2</t>
  </si>
  <si>
    <t>OTUD7B</t>
  </si>
  <si>
    <t>ANO8</t>
  </si>
  <si>
    <t>ZSCAN22</t>
  </si>
  <si>
    <t>NBR2</t>
  </si>
  <si>
    <t>DMD</t>
  </si>
  <si>
    <t>WDR59</t>
  </si>
  <si>
    <t>QARS</t>
  </si>
  <si>
    <t>NCAPD2P1</t>
  </si>
  <si>
    <t>SLC10A3</t>
  </si>
  <si>
    <t>ZNF418</t>
  </si>
  <si>
    <t>INTS4P2</t>
  </si>
  <si>
    <t>ANGEL2</t>
  </si>
  <si>
    <t>AKR7L</t>
  </si>
  <si>
    <t>BRD9</t>
  </si>
  <si>
    <t>NPDC1</t>
  </si>
  <si>
    <t>ZNF747</t>
  </si>
  <si>
    <t>LOC100132741</t>
  </si>
  <si>
    <t>SULT1A2</t>
  </si>
  <si>
    <t>CBFA2T2</t>
  </si>
  <si>
    <t>CENPCP1</t>
  </si>
  <si>
    <t>SHISA2</t>
  </si>
  <si>
    <t>CUL2</t>
  </si>
  <si>
    <t>COQ4</t>
  </si>
  <si>
    <t>SON</t>
  </si>
  <si>
    <t>KCTD11</t>
  </si>
  <si>
    <t>GPKOW</t>
  </si>
  <si>
    <t>ZNF17</t>
  </si>
  <si>
    <t>CD27-AS1</t>
  </si>
  <si>
    <t>ERI3</t>
  </si>
  <si>
    <t>DPM3</t>
  </si>
  <si>
    <t>HIST1H2BN</t>
  </si>
  <si>
    <t>USP22</t>
  </si>
  <si>
    <t>ADCK2</t>
  </si>
  <si>
    <t>SFPQ</t>
  </si>
  <si>
    <t>ZNF225</t>
  </si>
  <si>
    <t>INPP5E</t>
  </si>
  <si>
    <t>YTHDC2</t>
  </si>
  <si>
    <t>NBAS</t>
  </si>
  <si>
    <t>ZNF708</t>
  </si>
  <si>
    <t>SLC25A3</t>
  </si>
  <si>
    <t>ZNF251</t>
  </si>
  <si>
    <t>NKAPP1</t>
  </si>
  <si>
    <t>RPS2P40</t>
  </si>
  <si>
    <t>ITPKB</t>
  </si>
  <si>
    <t>NEK8</t>
  </si>
  <si>
    <t>FLAD1</t>
  </si>
  <si>
    <t>NDUFA13</t>
  </si>
  <si>
    <t>CTR9</t>
  </si>
  <si>
    <t>MAGOH2P</t>
  </si>
  <si>
    <t>ZNF277</t>
  </si>
  <si>
    <t>LOC100422490</t>
  </si>
  <si>
    <t>NSUN5</t>
  </si>
  <si>
    <t>FAM127C</t>
  </si>
  <si>
    <t>ARCN1</t>
  </si>
  <si>
    <t>ARL13B</t>
  </si>
  <si>
    <t>FRG1HP</t>
  </si>
  <si>
    <t>ARHGAP12</t>
  </si>
  <si>
    <t>PPP1R35</t>
  </si>
  <si>
    <t>CFL2</t>
  </si>
  <si>
    <t>ANXA4</t>
  </si>
  <si>
    <t>CGGBP1</t>
  </si>
  <si>
    <t>PI4KA</t>
  </si>
  <si>
    <t>RFXAP</t>
  </si>
  <si>
    <t>SDCCAG3P2</t>
  </si>
  <si>
    <t>LOC401777</t>
  </si>
  <si>
    <t>FBRSL1</t>
  </si>
  <si>
    <t>ANXA2P1</t>
  </si>
  <si>
    <t>EPHB4</t>
  </si>
  <si>
    <t>TARBP2</t>
  </si>
  <si>
    <t>MRPL12</t>
  </si>
  <si>
    <t>PUS1</t>
  </si>
  <si>
    <t>LINC00957</t>
  </si>
  <si>
    <t>KCNAB2</t>
  </si>
  <si>
    <t>CLN8</t>
  </si>
  <si>
    <t>SNORD116-18</t>
  </si>
  <si>
    <t>STK17B</t>
  </si>
  <si>
    <t>DNASE2</t>
  </si>
  <si>
    <t>EIF3LP1</t>
  </si>
  <si>
    <t>LRRC8D</t>
  </si>
  <si>
    <t>SENP3</t>
  </si>
  <si>
    <t>FBXO10</t>
  </si>
  <si>
    <t>RMND5B</t>
  </si>
  <si>
    <t>YWHAE</t>
  </si>
  <si>
    <t>LRRC42</t>
  </si>
  <si>
    <t>GZF1</t>
  </si>
  <si>
    <t>LOC100129734</t>
  </si>
  <si>
    <t>WHSC1L1</t>
  </si>
  <si>
    <t>SLC25A3P2</t>
  </si>
  <si>
    <t>NEDD1</t>
  </si>
  <si>
    <t>HDAC1</t>
  </si>
  <si>
    <t>C6orf62</t>
  </si>
  <si>
    <t>RALGPS2</t>
  </si>
  <si>
    <t>DLSTP1</t>
  </si>
  <si>
    <t>DDX19B</t>
  </si>
  <si>
    <t>PDCL</t>
  </si>
  <si>
    <t>C11orf57</t>
  </si>
  <si>
    <t>HIP1R</t>
  </si>
  <si>
    <t>SMC3</t>
  </si>
  <si>
    <t>RASGRP3</t>
  </si>
  <si>
    <t>SNAPIN</t>
  </si>
  <si>
    <t>PTGER2</t>
  </si>
  <si>
    <t>ERCC6L2</t>
  </si>
  <si>
    <t>LOC613266</t>
  </si>
  <si>
    <t>SYNRG</t>
  </si>
  <si>
    <t>PITPNB</t>
  </si>
  <si>
    <t>PPID</t>
  </si>
  <si>
    <t>TTF2</t>
  </si>
  <si>
    <t>MTF2</t>
  </si>
  <si>
    <t>C16orf87</t>
  </si>
  <si>
    <t>NRIP1</t>
  </si>
  <si>
    <t>SPECC1L</t>
  </si>
  <si>
    <t>G2E3</t>
  </si>
  <si>
    <t>CHMP6</t>
  </si>
  <si>
    <t>ASCC1</t>
  </si>
  <si>
    <t>PIGF</t>
  </si>
  <si>
    <t>LARP4</t>
  </si>
  <si>
    <t>RNF126P1</t>
  </si>
  <si>
    <t>TNNT1</t>
  </si>
  <si>
    <t>BBS1</t>
  </si>
  <si>
    <t>BAX</t>
  </si>
  <si>
    <t>MTA2</t>
  </si>
  <si>
    <t>FAM208A</t>
  </si>
  <si>
    <t>BBS2</t>
  </si>
  <si>
    <t>ID2</t>
  </si>
  <si>
    <t>RBM17</t>
  </si>
  <si>
    <t>CERS4</t>
  </si>
  <si>
    <t>CES2</t>
  </si>
  <si>
    <t>ERN1</t>
  </si>
  <si>
    <t>ZMYM6NB</t>
  </si>
  <si>
    <t>SLC31A1</t>
  </si>
  <si>
    <t>RBM41</t>
  </si>
  <si>
    <t>SNORD116-24</t>
  </si>
  <si>
    <t>TM9SF4</t>
  </si>
  <si>
    <t>LOC105377006</t>
  </si>
  <si>
    <t>TMEM143</t>
  </si>
  <si>
    <t>SNORD116-15</t>
  </si>
  <si>
    <t>ACTR5</t>
  </si>
  <si>
    <t>NUP37</t>
  </si>
  <si>
    <t>PCNT</t>
  </si>
  <si>
    <t>LOC148709</t>
  </si>
  <si>
    <t>PNKDP1</t>
  </si>
  <si>
    <t>AAGAB</t>
  </si>
  <si>
    <t>MPV17L2</t>
  </si>
  <si>
    <t>RPL21</t>
  </si>
  <si>
    <t>CCDC53</t>
  </si>
  <si>
    <t>CCT7P1</t>
  </si>
  <si>
    <t>DCTN6</t>
  </si>
  <si>
    <t>RRM1</t>
  </si>
  <si>
    <t>MYO18A</t>
  </si>
  <si>
    <t>FAM114A2</t>
  </si>
  <si>
    <t>MT1E</t>
  </si>
  <si>
    <t>RITA1</t>
  </si>
  <si>
    <t>IMPACT</t>
  </si>
  <si>
    <t>FAM195B</t>
  </si>
  <si>
    <t>QDPR</t>
  </si>
  <si>
    <t>MIR431</t>
  </si>
  <si>
    <t>UBE2Q2P10</t>
  </si>
  <si>
    <t>HAUS7</t>
  </si>
  <si>
    <t>LOC100996361</t>
  </si>
  <si>
    <t>TUBD1</t>
  </si>
  <si>
    <t>NASP</t>
  </si>
  <si>
    <t>SRSF11</t>
  </si>
  <si>
    <t>FNTAP1</t>
  </si>
  <si>
    <t>BTG1</t>
  </si>
  <si>
    <t>JMJD4</t>
  </si>
  <si>
    <t>ASXL2</t>
  </si>
  <si>
    <t>PIGW</t>
  </si>
  <si>
    <t>KLF9</t>
  </si>
  <si>
    <t>DNAJC4</t>
  </si>
  <si>
    <t>GTF2F2P1</t>
  </si>
  <si>
    <t>POLR3E</t>
  </si>
  <si>
    <t>BRF2</t>
  </si>
  <si>
    <t>CCDC59</t>
  </si>
  <si>
    <t>HAUS8</t>
  </si>
  <si>
    <t>UBAP2</t>
  </si>
  <si>
    <t>LOC100133211</t>
  </si>
  <si>
    <t>AGO2</t>
  </si>
  <si>
    <t>ZNF544</t>
  </si>
  <si>
    <t>NIPSNAP3A</t>
  </si>
  <si>
    <t>CAMK1</t>
  </si>
  <si>
    <t>NUDCP1</t>
  </si>
  <si>
    <t>SETD6</t>
  </si>
  <si>
    <t>GHDC</t>
  </si>
  <si>
    <t>PI4K2A</t>
  </si>
  <si>
    <t>ZNF429</t>
  </si>
  <si>
    <t>SRP14P1</t>
  </si>
  <si>
    <t>MED10</t>
  </si>
  <si>
    <t>DPP3P1</t>
  </si>
  <si>
    <t>SIVA1</t>
  </si>
  <si>
    <t>ANKRD36</t>
  </si>
  <si>
    <t>POLR2B</t>
  </si>
  <si>
    <t>NUTM2A-AS1</t>
  </si>
  <si>
    <t>UFSP1</t>
  </si>
  <si>
    <t>FXR1</t>
  </si>
  <si>
    <t>TDG</t>
  </si>
  <si>
    <t>C12orf43</t>
  </si>
  <si>
    <t>RAB29</t>
  </si>
  <si>
    <t>ZBED2</t>
  </si>
  <si>
    <t>DCAF5</t>
  </si>
  <si>
    <t>FGD2</t>
  </si>
  <si>
    <t>FUS</t>
  </si>
  <si>
    <t>SRRM5</t>
  </si>
  <si>
    <t>ZFYVE19</t>
  </si>
  <si>
    <t>LOC102724178</t>
  </si>
  <si>
    <t>UBE2D2</t>
  </si>
  <si>
    <t>ARPP19</t>
  </si>
  <si>
    <t>PTPRA</t>
  </si>
  <si>
    <t>SNX17</t>
  </si>
  <si>
    <t>CHD4</t>
  </si>
  <si>
    <t>SMIM11A</t>
  </si>
  <si>
    <t>ACP2</t>
  </si>
  <si>
    <t>RNASEH2A</t>
  </si>
  <si>
    <t>CDKN2AIP</t>
  </si>
  <si>
    <t>CEP72</t>
  </si>
  <si>
    <t>ZNF821</t>
  </si>
  <si>
    <t>MLLT10</t>
  </si>
  <si>
    <t>CHCHD4</t>
  </si>
  <si>
    <t>UNC45A</t>
  </si>
  <si>
    <t>CITED2</t>
  </si>
  <si>
    <t>EIF6</t>
  </si>
  <si>
    <t>HIST1H2BC</t>
  </si>
  <si>
    <t>PEX13</t>
  </si>
  <si>
    <t>ZMYM1</t>
  </si>
  <si>
    <t>SRSF2</t>
  </si>
  <si>
    <t>PRB3</t>
  </si>
  <si>
    <t>PSMD12</t>
  </si>
  <si>
    <t>DPP7</t>
  </si>
  <si>
    <t>ZNF174</t>
  </si>
  <si>
    <t>PEA15</t>
  </si>
  <si>
    <t>TBCE</t>
  </si>
  <si>
    <t>CENPL</t>
  </si>
  <si>
    <t>TERC</t>
  </si>
  <si>
    <t>RPN1</t>
  </si>
  <si>
    <t>PEX6</t>
  </si>
  <si>
    <t>R3HDM2</t>
  </si>
  <si>
    <t>FBXO46</t>
  </si>
  <si>
    <t>STARD5</t>
  </si>
  <si>
    <t>DTX3</t>
  </si>
  <si>
    <t>APOBEC3C</t>
  </si>
  <si>
    <t>CCZ1</t>
  </si>
  <si>
    <t>AGKP1</t>
  </si>
  <si>
    <t>BEND4</t>
  </si>
  <si>
    <t>IFT52</t>
  </si>
  <si>
    <t>AP1B1</t>
  </si>
  <si>
    <t>LOC729200</t>
  </si>
  <si>
    <t>TNFRSF21</t>
  </si>
  <si>
    <t>CSNK1G3</t>
  </si>
  <si>
    <t>LAGE3</t>
  </si>
  <si>
    <t>UQCR11</t>
  </si>
  <si>
    <t>XYLT2</t>
  </si>
  <si>
    <t>LOC100129955</t>
  </si>
  <si>
    <t>LOC105369222</t>
  </si>
  <si>
    <t>LOC100129661</t>
  </si>
  <si>
    <t>METTL8P1</t>
  </si>
  <si>
    <t>AK2</t>
  </si>
  <si>
    <t>PKM</t>
  </si>
  <si>
    <t>EPC2</t>
  </si>
  <si>
    <t>LOC100132571</t>
  </si>
  <si>
    <t>PAGR1</t>
  </si>
  <si>
    <t>IFT74</t>
  </si>
  <si>
    <t>FUNDC1</t>
  </si>
  <si>
    <t>SAR1A</t>
  </si>
  <si>
    <t>DIEXF</t>
  </si>
  <si>
    <t>NCEH1</t>
  </si>
  <si>
    <t>PDE6D</t>
  </si>
  <si>
    <t>KRTAP20-2</t>
  </si>
  <si>
    <t>NEK9</t>
  </si>
  <si>
    <t>CS</t>
  </si>
  <si>
    <t>ACVR1</t>
  </si>
  <si>
    <t>ESD</t>
  </si>
  <si>
    <t>KCTD5</t>
  </si>
  <si>
    <t>RPRD1A</t>
  </si>
  <si>
    <t>FAM86B3P</t>
  </si>
  <si>
    <t>GALK2</t>
  </si>
  <si>
    <t>GLRX3</t>
  </si>
  <si>
    <t>TMEM123</t>
  </si>
  <si>
    <t>C11orf73</t>
  </si>
  <si>
    <t>PLA2G15</t>
  </si>
  <si>
    <t>EIF3J</t>
  </si>
  <si>
    <t>LOC101060429</t>
  </si>
  <si>
    <t>VPS26A</t>
  </si>
  <si>
    <t>SOCS2-AS1</t>
  </si>
  <si>
    <t>CHD8</t>
  </si>
  <si>
    <t>LOC100131689</t>
  </si>
  <si>
    <t>CPSF2</t>
  </si>
  <si>
    <t>OCEL1</t>
  </si>
  <si>
    <t>OSBPL3</t>
  </si>
  <si>
    <t>ACY3</t>
  </si>
  <si>
    <t>IL2RG</t>
  </si>
  <si>
    <t>KANSL3</t>
  </si>
  <si>
    <t>C2orf57</t>
  </si>
  <si>
    <t>ADK</t>
  </si>
  <si>
    <t>HNRNPUL1</t>
  </si>
  <si>
    <t>NOC2LP1</t>
  </si>
  <si>
    <t>SNRNP27</t>
  </si>
  <si>
    <t>LOC100127955</t>
  </si>
  <si>
    <t>SECISBP2L</t>
  </si>
  <si>
    <t>SGCB</t>
  </si>
  <si>
    <t>MRPL14</t>
  </si>
  <si>
    <t>LOC641746</t>
  </si>
  <si>
    <t>LOC442058</t>
  </si>
  <si>
    <t>RNF2</t>
  </si>
  <si>
    <t>SSSCA1-AS1</t>
  </si>
  <si>
    <t>WNT10A</t>
  </si>
  <si>
    <t>ZNF576</t>
  </si>
  <si>
    <t>C9orf16</t>
  </si>
  <si>
    <t>FXYD7</t>
  </si>
  <si>
    <t>RPL3P9</t>
  </si>
  <si>
    <t>HS3ST3A1</t>
  </si>
  <si>
    <t>SLAIN2</t>
  </si>
  <si>
    <t>PTPN9</t>
  </si>
  <si>
    <t>COX7A2</t>
  </si>
  <si>
    <t>SLC11A2</t>
  </si>
  <si>
    <t>P2RX4</t>
  </si>
  <si>
    <t>CWC15</t>
  </si>
  <si>
    <t>RRAS2</t>
  </si>
  <si>
    <t>TIGD6</t>
  </si>
  <si>
    <t>DPY30</t>
  </si>
  <si>
    <t>ALG10</t>
  </si>
  <si>
    <t>XPO1</t>
  </si>
  <si>
    <t>KRTAP19-5</t>
  </si>
  <si>
    <t>LOC100132249</t>
  </si>
  <si>
    <t>MAPKAP1</t>
  </si>
  <si>
    <t>ZNF725P</t>
  </si>
  <si>
    <t>ZSCAN2</t>
  </si>
  <si>
    <t>TRIM16L</t>
  </si>
  <si>
    <t>HPS3</t>
  </si>
  <si>
    <t>MPP6</t>
  </si>
  <si>
    <t>DENND4C</t>
  </si>
  <si>
    <t>LOC100130748</t>
  </si>
  <si>
    <t>CCND1</t>
  </si>
  <si>
    <t>SNX12</t>
  </si>
  <si>
    <t>SVIP</t>
  </si>
  <si>
    <t>EBPL</t>
  </si>
  <si>
    <t>NUS1</t>
  </si>
  <si>
    <t>SREBF2</t>
  </si>
  <si>
    <t>CCNF</t>
  </si>
  <si>
    <t>ITGB1</t>
  </si>
  <si>
    <t>UBR3</t>
  </si>
  <si>
    <t>MSH2</t>
  </si>
  <si>
    <t>MAGT1</t>
  </si>
  <si>
    <t>KAT8</t>
  </si>
  <si>
    <t>HAUS3</t>
  </si>
  <si>
    <t>ATP1B3P1</t>
  </si>
  <si>
    <t>PFDN4</t>
  </si>
  <si>
    <t>FAM126A</t>
  </si>
  <si>
    <t>PRIM2</t>
  </si>
  <si>
    <t>NMD3P1</t>
  </si>
  <si>
    <t>DNAJC9</t>
  </si>
  <si>
    <t>GGT7</t>
  </si>
  <si>
    <t>XYLT1</t>
  </si>
  <si>
    <t>LOC729317</t>
  </si>
  <si>
    <t>ZNF273</t>
  </si>
  <si>
    <t>SYS1-DBNDD2</t>
  </si>
  <si>
    <t>LUC7L3</t>
  </si>
  <si>
    <t>CEP120</t>
  </si>
  <si>
    <t>ANKS3</t>
  </si>
  <si>
    <t>HINFP</t>
  </si>
  <si>
    <t>UNC50</t>
  </si>
  <si>
    <t>BRPF1</t>
  </si>
  <si>
    <t>CMC2</t>
  </si>
  <si>
    <t>WHAMMP2</t>
  </si>
  <si>
    <t>RGPD6</t>
  </si>
  <si>
    <t>FOXD3</t>
  </si>
  <si>
    <t>LOC158948</t>
  </si>
  <si>
    <t>HPCAL4</t>
  </si>
  <si>
    <t>CTU2</t>
  </si>
  <si>
    <t>TXNDC12</t>
  </si>
  <si>
    <t>MECP2</t>
  </si>
  <si>
    <t>PSMB5</t>
  </si>
  <si>
    <t>ZNF615</t>
  </si>
  <si>
    <t>UCK1</t>
  </si>
  <si>
    <t>KIAA0196</t>
  </si>
  <si>
    <t>GPAA1</t>
  </si>
  <si>
    <t>VDAC1P1</t>
  </si>
  <si>
    <t>PSMD12P</t>
  </si>
  <si>
    <t>ACAA2</t>
  </si>
  <si>
    <t>RPS27AP12</t>
  </si>
  <si>
    <t>SLC7A5P2</t>
  </si>
  <si>
    <t>NUS1P3</t>
  </si>
  <si>
    <t>NDUFA6-AS1</t>
  </si>
  <si>
    <t>SEC23B</t>
  </si>
  <si>
    <t>PEX19</t>
  </si>
  <si>
    <t>SYMPK</t>
  </si>
  <si>
    <t>GATAD1</t>
  </si>
  <si>
    <t>SMG1</t>
  </si>
  <si>
    <t>IFRD2</t>
  </si>
  <si>
    <t>SNRPA1</t>
  </si>
  <si>
    <t>LOC200772</t>
  </si>
  <si>
    <t>TMEM161B-AS1</t>
  </si>
  <si>
    <t>SLC52A2</t>
  </si>
  <si>
    <t>EFTUD2</t>
  </si>
  <si>
    <t>C9orf114</t>
  </si>
  <si>
    <t>ANKRD36BP1</t>
  </si>
  <si>
    <t>SRF</t>
  </si>
  <si>
    <t>PCYT2</t>
  </si>
  <si>
    <t>RRN3P3</t>
  </si>
  <si>
    <t>DUT</t>
  </si>
  <si>
    <t>SEMA5A</t>
  </si>
  <si>
    <t>STARD8</t>
  </si>
  <si>
    <t>OPA3</t>
  </si>
  <si>
    <t>ETHE1</t>
  </si>
  <si>
    <t>DANCR</t>
  </si>
  <si>
    <t>TFCP2</t>
  </si>
  <si>
    <t>INTS4</t>
  </si>
  <si>
    <t>ZBTB5</t>
  </si>
  <si>
    <t>ADORA2B</t>
  </si>
  <si>
    <t>EIF3L</t>
  </si>
  <si>
    <t>SLC33A1</t>
  </si>
  <si>
    <t>TMEM135</t>
  </si>
  <si>
    <t>TWF1P1</t>
  </si>
  <si>
    <t>CHRNB1</t>
  </si>
  <si>
    <t>SAMM50</t>
  </si>
  <si>
    <t>CLIP3</t>
  </si>
  <si>
    <t>SEMA4C</t>
  </si>
  <si>
    <t>PXMP2</t>
  </si>
  <si>
    <t>NAGLU</t>
  </si>
  <si>
    <t>ACTR8</t>
  </si>
  <si>
    <t>NAA10</t>
  </si>
  <si>
    <t>PRDM4</t>
  </si>
  <si>
    <t>MGC72080</t>
  </si>
  <si>
    <t>CAMKMT</t>
  </si>
  <si>
    <t>RMI2</t>
  </si>
  <si>
    <t>NOS3</t>
  </si>
  <si>
    <t>PARP6</t>
  </si>
  <si>
    <t>DIS3L</t>
  </si>
  <si>
    <t>DNHD1</t>
  </si>
  <si>
    <t>KLHDC4</t>
  </si>
  <si>
    <t>SMG1P7</t>
  </si>
  <si>
    <t>LRP8</t>
  </si>
  <si>
    <t>ZNF19</t>
  </si>
  <si>
    <t>EDC3</t>
  </si>
  <si>
    <t>ODF2L</t>
  </si>
  <si>
    <t>TPMTP1</t>
  </si>
  <si>
    <t>SOCS4</t>
  </si>
  <si>
    <t>MRPL2P1</t>
  </si>
  <si>
    <t>PXYLP1</t>
  </si>
  <si>
    <t>SYTL2</t>
  </si>
  <si>
    <t>YARS</t>
  </si>
  <si>
    <t>LINC00487</t>
  </si>
  <si>
    <t>BTBD1</t>
  </si>
  <si>
    <t>FCER1A</t>
  </si>
  <si>
    <t>GGA1</t>
  </si>
  <si>
    <t>ATP2A2</t>
  </si>
  <si>
    <t>CSDE1</t>
  </si>
  <si>
    <t>RAB11B-AS1</t>
  </si>
  <si>
    <t>PPP2CA</t>
  </si>
  <si>
    <t>TMED4</t>
  </si>
  <si>
    <t>RSAD1</t>
  </si>
  <si>
    <t>WNT7A</t>
  </si>
  <si>
    <t>DRAM2</t>
  </si>
  <si>
    <t>HSPA5</t>
  </si>
  <si>
    <t>CDK5PS</t>
  </si>
  <si>
    <t>CDPF1</t>
  </si>
  <si>
    <t>MUT</t>
  </si>
  <si>
    <t>ERVH-1</t>
  </si>
  <si>
    <t>ARIH1</t>
  </si>
  <si>
    <t>SLC35C2</t>
  </si>
  <si>
    <t>TRIM74</t>
  </si>
  <si>
    <t>TAF8</t>
  </si>
  <si>
    <t>SMIM1</t>
  </si>
  <si>
    <t>CAMLG</t>
  </si>
  <si>
    <t>GMPPB</t>
  </si>
  <si>
    <t>ANKRD55</t>
  </si>
  <si>
    <t>MT4</t>
  </si>
  <si>
    <t>ZNF34</t>
  </si>
  <si>
    <t>CAPNS1</t>
  </si>
  <si>
    <t>NMRK1</t>
  </si>
  <si>
    <t>TCEA1</t>
  </si>
  <si>
    <t>ATP6V1G1</t>
  </si>
  <si>
    <t>REEP3</t>
  </si>
  <si>
    <t>COMMD10</t>
  </si>
  <si>
    <t>PLXNB2</t>
  </si>
  <si>
    <t>PIGT</t>
  </si>
  <si>
    <t>PRMT3</t>
  </si>
  <si>
    <t>GGACT</t>
  </si>
  <si>
    <t>SGSM3</t>
  </si>
  <si>
    <t>SNHG19</t>
  </si>
  <si>
    <t>ATP8A1</t>
  </si>
  <si>
    <t>UBQLN2</t>
  </si>
  <si>
    <t>QPCTL</t>
  </si>
  <si>
    <t>NFU1</t>
  </si>
  <si>
    <t>FAM179B</t>
  </si>
  <si>
    <t>MLYCD</t>
  </si>
  <si>
    <t>ERAP2</t>
  </si>
  <si>
    <t>HDDC3</t>
  </si>
  <si>
    <t>IVD</t>
  </si>
  <si>
    <t>ADAT2</t>
  </si>
  <si>
    <t>ATP11C</t>
  </si>
  <si>
    <t>EML3</t>
  </si>
  <si>
    <t>LOC100131655</t>
  </si>
  <si>
    <t>ISYNA1</t>
  </si>
  <si>
    <t>LOC100129391</t>
  </si>
  <si>
    <t>EIF5</t>
  </si>
  <si>
    <t>CDK16</t>
  </si>
  <si>
    <t>ZNF326</t>
  </si>
  <si>
    <t>LAPTM4A</t>
  </si>
  <si>
    <t>RNF4</t>
  </si>
  <si>
    <t>POP4</t>
  </si>
  <si>
    <t>SSPN</t>
  </si>
  <si>
    <t>RECQL5</t>
  </si>
  <si>
    <t>TRMT44</t>
  </si>
  <si>
    <t>SAT2</t>
  </si>
  <si>
    <t>ZNF436</t>
  </si>
  <si>
    <t>GALR2</t>
  </si>
  <si>
    <t>HUS1</t>
  </si>
  <si>
    <t>C9orf85</t>
  </si>
  <si>
    <t>SLMO2-ATP5E</t>
  </si>
  <si>
    <t>DPCD</t>
  </si>
  <si>
    <t>IGFBP4</t>
  </si>
  <si>
    <t>SLC30A6</t>
  </si>
  <si>
    <t>INTS5</t>
  </si>
  <si>
    <t>UQCR10</t>
  </si>
  <si>
    <t>TMEM53</t>
  </si>
  <si>
    <t>CKB</t>
  </si>
  <si>
    <t>PKD1P4</t>
  </si>
  <si>
    <t>LOC100287590</t>
  </si>
  <si>
    <t>CTBP1</t>
  </si>
  <si>
    <t>IKZF5</t>
  </si>
  <si>
    <t>BCRP3</t>
  </si>
  <si>
    <t>ACTA1</t>
  </si>
  <si>
    <t>PTPN2P2</t>
  </si>
  <si>
    <t>ZNF226</t>
  </si>
  <si>
    <t>DDX23</t>
  </si>
  <si>
    <t>UTP23</t>
  </si>
  <si>
    <t>S100PBP</t>
  </si>
  <si>
    <t>SLTM</t>
  </si>
  <si>
    <t>EIF4A1P10</t>
  </si>
  <si>
    <t>HMBOX1</t>
  </si>
  <si>
    <t>B4GALT1</t>
  </si>
  <si>
    <t>LOC100996419</t>
  </si>
  <si>
    <t>HSPBP1</t>
  </si>
  <si>
    <t>CNKSR1</t>
  </si>
  <si>
    <t>LOC100129554</t>
  </si>
  <si>
    <t>PKIA</t>
  </si>
  <si>
    <t>NOL9</t>
  </si>
  <si>
    <t>VPS33A</t>
  </si>
  <si>
    <t>UBE3D</t>
  </si>
  <si>
    <t>RP9P</t>
  </si>
  <si>
    <t>GAN</t>
  </si>
  <si>
    <t>TXNDC5</t>
  </si>
  <si>
    <t>LOC390997</t>
  </si>
  <si>
    <t>SAMD1</t>
  </si>
  <si>
    <t>RPP25</t>
  </si>
  <si>
    <t>TIMM8B</t>
  </si>
  <si>
    <t>CPOX</t>
  </si>
  <si>
    <t>HSPB1P1</t>
  </si>
  <si>
    <t>B3GAT3P1</t>
  </si>
  <si>
    <t>HMG20B</t>
  </si>
  <si>
    <t>KCTD1</t>
  </si>
  <si>
    <t>ZNF280D</t>
  </si>
  <si>
    <t>PPP4R3B</t>
  </si>
  <si>
    <t>PTPRS</t>
  </si>
  <si>
    <t>TAS2R30</t>
  </si>
  <si>
    <t>LIPE</t>
  </si>
  <si>
    <t>TATDN1</t>
  </si>
  <si>
    <t>ING2</t>
  </si>
  <si>
    <t>LIMMA.logFC</t>
  </si>
  <si>
    <t>LIMMA.pVal.adj</t>
  </si>
  <si>
    <t>TMEM164</t>
  </si>
  <si>
    <t>LRRC6</t>
  </si>
  <si>
    <t>ACKR1</t>
  </si>
  <si>
    <t>ZNF763</t>
  </si>
  <si>
    <t>AMMECR1</t>
  </si>
  <si>
    <t>MIR3978</t>
  </si>
  <si>
    <t>NIPAL2</t>
  </si>
  <si>
    <t>XRRA1</t>
  </si>
  <si>
    <t>CYP4F3</t>
  </si>
  <si>
    <t>STAG3L2</t>
  </si>
  <si>
    <t>SNORD35A</t>
  </si>
  <si>
    <t>HIP1</t>
  </si>
  <si>
    <t>NRBF2P2</t>
  </si>
  <si>
    <t>ANPEP</t>
  </si>
  <si>
    <t>SNX11</t>
  </si>
  <si>
    <t>MFSD14B</t>
  </si>
  <si>
    <t>ST6GALNAC2</t>
  </si>
  <si>
    <t>SNX10</t>
  </si>
  <si>
    <t>PCGF3</t>
  </si>
  <si>
    <t>CYP4F2</t>
  </si>
  <si>
    <t>HTATSF1P2</t>
  </si>
  <si>
    <t>LOC100130353</t>
  </si>
  <si>
    <t>SULF2</t>
  </si>
  <si>
    <t>UIMC1</t>
  </si>
  <si>
    <t>LOC105369213</t>
  </si>
  <si>
    <t>ACOX1</t>
  </si>
  <si>
    <t>RFFL</t>
  </si>
  <si>
    <t>ATP6V0D1</t>
  </si>
  <si>
    <t>ARFIP1</t>
  </si>
  <si>
    <t>LOC105376114</t>
  </si>
  <si>
    <t>HEBP2</t>
  </si>
  <si>
    <t>FLJ32255</t>
  </si>
  <si>
    <t>LOC101927851</t>
  </si>
  <si>
    <t>RNF24</t>
  </si>
  <si>
    <t>LINC00243</t>
  </si>
  <si>
    <t>MSRB1</t>
  </si>
  <si>
    <t>NME8</t>
  </si>
  <si>
    <t>FAM101B</t>
  </si>
  <si>
    <t>LRRK2</t>
  </si>
  <si>
    <t>CXorf23</t>
  </si>
  <si>
    <t>SNORA38</t>
  </si>
  <si>
    <t>MFSD14C</t>
  </si>
  <si>
    <t>LMTK2</t>
  </si>
  <si>
    <t>ZDHHC2</t>
  </si>
  <si>
    <t>CRYBB2P1</t>
  </si>
  <si>
    <t>NUDT16P1</t>
  </si>
  <si>
    <t>JAML</t>
  </si>
  <si>
    <t>ZNF467</t>
  </si>
  <si>
    <t>DDX11L2</t>
  </si>
  <si>
    <t>DDX11L1</t>
  </si>
  <si>
    <t>DDX11L9</t>
  </si>
  <si>
    <t>NR6A1</t>
  </si>
  <si>
    <t>IMPA2</t>
  </si>
  <si>
    <t>CREB5</t>
  </si>
  <si>
    <t>KCNJ15</t>
  </si>
  <si>
    <t>DDX11L5</t>
  </si>
  <si>
    <t>MBOAT2</t>
  </si>
  <si>
    <t>MME</t>
  </si>
  <si>
    <t>TM6SF1</t>
  </si>
  <si>
    <t>PLAUR</t>
  </si>
  <si>
    <t>FES</t>
  </si>
  <si>
    <t>DDX11L10</t>
  </si>
  <si>
    <t>OSGIN2</t>
  </si>
  <si>
    <t>LOC105372801</t>
  </si>
  <si>
    <t>MLKL</t>
  </si>
  <si>
    <t>IP6K2</t>
  </si>
  <si>
    <t>RPS23</t>
  </si>
  <si>
    <t>SUSD6</t>
  </si>
  <si>
    <t>ICAM3</t>
  </si>
  <si>
    <t>MRVI1-AS1</t>
  </si>
  <si>
    <t>ABHD2</t>
  </si>
  <si>
    <t>LOC339874</t>
  </si>
  <si>
    <t>MIR646HG</t>
  </si>
  <si>
    <t>PLB1</t>
  </si>
  <si>
    <t>DENND1A</t>
  </si>
  <si>
    <t>RBP7</t>
  </si>
  <si>
    <t>LOC101927963</t>
  </si>
  <si>
    <t>ORAI2</t>
  </si>
  <si>
    <t>OGFRL1</t>
  </si>
  <si>
    <t>HSPC102</t>
  </si>
  <si>
    <t>TNFAIP2</t>
  </si>
  <si>
    <t>TNIP1</t>
  </si>
  <si>
    <t>IPMK</t>
  </si>
  <si>
    <t>RNF135</t>
  </si>
  <si>
    <t>SNORA16B</t>
  </si>
  <si>
    <t>C20orf197</t>
  </si>
  <si>
    <t>NLRP12</t>
  </si>
  <si>
    <t>LOC145474</t>
  </si>
  <si>
    <t>NPL</t>
  </si>
  <si>
    <t>TMEM71</t>
  </si>
  <si>
    <t>ROPN1L</t>
  </si>
  <si>
    <t>MRVI1</t>
  </si>
  <si>
    <t>ABCC5</t>
  </si>
  <si>
    <t>FLVCR1</t>
  </si>
  <si>
    <t>NHSL2</t>
  </si>
  <si>
    <t>FOSL2</t>
  </si>
  <si>
    <t>LRRC4</t>
  </si>
  <si>
    <t>MGAM</t>
  </si>
  <si>
    <t>DDX11L11</t>
  </si>
  <si>
    <t>PPP4R1L</t>
  </si>
  <si>
    <t>SNX18</t>
  </si>
  <si>
    <t>TMEM91</t>
  </si>
  <si>
    <t>LOC388572</t>
  </si>
  <si>
    <t>ARRB2</t>
  </si>
  <si>
    <t>IRF1</t>
  </si>
  <si>
    <t>LOC100133331</t>
  </si>
  <si>
    <t>PYGL</t>
  </si>
  <si>
    <t>PPP1R12B</t>
  </si>
  <si>
    <t>UBE2D3</t>
  </si>
  <si>
    <t>NCF1B</t>
  </si>
  <si>
    <t>SPATA20</t>
  </si>
  <si>
    <t>LINC01061</t>
  </si>
  <si>
    <t>PIK3R5</t>
  </si>
  <si>
    <t>GSN</t>
  </si>
  <si>
    <t>KCNE3</t>
  </si>
  <si>
    <t>LOC100505798</t>
  </si>
  <si>
    <t>PADI4</t>
  </si>
  <si>
    <t>TBKBP1</t>
  </si>
  <si>
    <t>MEGF9</t>
  </si>
  <si>
    <t>ZNF438</t>
  </si>
  <si>
    <t>NCF1C</t>
  </si>
  <si>
    <t>ABCA7</t>
  </si>
  <si>
    <t>CD58</t>
  </si>
  <si>
    <t>HSPA7</t>
  </si>
  <si>
    <t>NHS</t>
  </si>
  <si>
    <t>SOD2</t>
  </si>
  <si>
    <t>SIGLEC12</t>
  </si>
  <si>
    <t>MAPK14</t>
  </si>
  <si>
    <t>LOC105369219</t>
  </si>
  <si>
    <t>ALOX5</t>
  </si>
  <si>
    <t>PGM1</t>
  </si>
  <si>
    <t>TESK2</t>
  </si>
  <si>
    <t>SPATA5L1</t>
  </si>
  <si>
    <t>DUSP18</t>
  </si>
  <si>
    <t>LOC105371433</t>
  </si>
  <si>
    <t>MIR4435-2HG</t>
  </si>
  <si>
    <t>NFE4</t>
  </si>
  <si>
    <t>BEST1</t>
  </si>
  <si>
    <t>LOC729737</t>
  </si>
  <si>
    <t>LPCAT2</t>
  </si>
  <si>
    <t>GPR141</t>
  </si>
  <si>
    <t>GTDC1</t>
  </si>
  <si>
    <t>GAB2</t>
  </si>
  <si>
    <t>SNX15</t>
  </si>
  <si>
    <t>DEF8</t>
  </si>
  <si>
    <t>CDKL5</t>
  </si>
  <si>
    <t>NABP1</t>
  </si>
  <si>
    <t>RCBTB2</t>
  </si>
  <si>
    <t>LOC101926933</t>
  </si>
  <si>
    <t>MIR223</t>
  </si>
  <si>
    <t>SCARF1</t>
  </si>
  <si>
    <t>DNAJB6</t>
  </si>
  <si>
    <t>LOC643802</t>
  </si>
  <si>
    <t>POLB</t>
  </si>
  <si>
    <t>TMCC1</t>
  </si>
  <si>
    <t>LOC285638</t>
  </si>
  <si>
    <t>RNVU1-4</t>
  </si>
  <si>
    <t>CPEB4</t>
  </si>
  <si>
    <t>CTDSP2</t>
  </si>
  <si>
    <t>CYP4F11</t>
  </si>
  <si>
    <t>FAM160B1</t>
  </si>
  <si>
    <t>LOC401320</t>
  </si>
  <si>
    <t>B3GNTL1</t>
  </si>
  <si>
    <t>CASC3</t>
  </si>
  <si>
    <t>LOC105372698</t>
  </si>
  <si>
    <t>APOL2</t>
  </si>
  <si>
    <t>CDA</t>
  </si>
  <si>
    <t>ITPRIP</t>
  </si>
  <si>
    <t>PELI2</t>
  </si>
  <si>
    <t>AGO4</t>
  </si>
  <si>
    <t>FAM157A</t>
  </si>
  <si>
    <t>DHRSX</t>
  </si>
  <si>
    <t>LOC730378</t>
  </si>
  <si>
    <t>PSMD6-AS2</t>
  </si>
  <si>
    <t>NINJ1</t>
  </si>
  <si>
    <t>LINC01002</t>
  </si>
  <si>
    <t>LOC101928389</t>
  </si>
  <si>
    <t>MIR3945HG</t>
  </si>
  <si>
    <t>GLT1D1</t>
  </si>
  <si>
    <t>PTPN12</t>
  </si>
  <si>
    <t>GABARAPL1</t>
  </si>
  <si>
    <t>FAM200B</t>
  </si>
  <si>
    <t>ENTPD1</t>
  </si>
  <si>
    <t>RSRP1</t>
  </si>
  <si>
    <t>STX10</t>
  </si>
  <si>
    <t>CYP4F24P</t>
  </si>
  <si>
    <t>DYX1C1-CCPG1</t>
  </si>
  <si>
    <t>LINC00877</t>
  </si>
  <si>
    <t>GATS</t>
  </si>
  <si>
    <t>ZNF516</t>
  </si>
  <si>
    <t>LOC102723741</t>
  </si>
  <si>
    <t>ACTN1</t>
  </si>
  <si>
    <t>LOC101929947</t>
  </si>
  <si>
    <t>SNORD56B</t>
  </si>
  <si>
    <t>LOC285505</t>
  </si>
  <si>
    <t>STX3</t>
  </si>
  <si>
    <t>SRPK1</t>
  </si>
  <si>
    <t>ST3GAL6</t>
  </si>
  <si>
    <t>TMEM120A</t>
  </si>
  <si>
    <t>TMEM55A</t>
  </si>
  <si>
    <t>DPY19L3</t>
  </si>
  <si>
    <t>FAM134A</t>
  </si>
  <si>
    <t>LRP10</t>
  </si>
  <si>
    <t>DDX11L16</t>
  </si>
  <si>
    <t>SNHG5</t>
  </si>
  <si>
    <t>DGAT2</t>
  </si>
  <si>
    <t>CARS2</t>
  </si>
  <si>
    <t>TMLHE-AS1</t>
  </si>
  <si>
    <t>CCDC125</t>
  </si>
  <si>
    <t>UBE4B</t>
  </si>
  <si>
    <t>RAB3D</t>
  </si>
  <si>
    <t>NUCB1</t>
  </si>
  <si>
    <t>LAT2</t>
  </si>
  <si>
    <t>PLD1</t>
  </si>
  <si>
    <t>QPCT</t>
  </si>
  <si>
    <t>PNPLA1</t>
  </si>
  <si>
    <t>C5AR2</t>
  </si>
  <si>
    <t>DOCK4</t>
  </si>
  <si>
    <t>REPS2</t>
  </si>
  <si>
    <t>DAPK2</t>
  </si>
  <si>
    <t>NBEAL2</t>
  </si>
  <si>
    <t>HP</t>
  </si>
  <si>
    <t>LOC100049716</t>
  </si>
  <si>
    <t>LINC00937</t>
  </si>
  <si>
    <t>DCTN4</t>
  </si>
  <si>
    <t>ELF2</t>
  </si>
  <si>
    <t>SLC22A15</t>
  </si>
  <si>
    <t>CEP19</t>
  </si>
  <si>
    <t>PAPSS1</t>
  </si>
  <si>
    <t>DGCR2</t>
  </si>
  <si>
    <t>AHCTF1P1</t>
  </si>
  <si>
    <t>AGTRAP</t>
  </si>
  <si>
    <t>PLCG2</t>
  </si>
  <si>
    <t>ITPKB-IT1</t>
  </si>
  <si>
    <t>HK3</t>
  </si>
  <si>
    <t>LOC101929819</t>
  </si>
  <si>
    <t>MCU</t>
  </si>
  <si>
    <t>LOC100422645</t>
  </si>
  <si>
    <t>SYNM</t>
  </si>
  <si>
    <t>LIMK2</t>
  </si>
  <si>
    <t>LOC100996255</t>
  </si>
  <si>
    <t>LOC100132062</t>
  </si>
  <si>
    <t>NADK</t>
  </si>
  <si>
    <t>SEC22B</t>
  </si>
  <si>
    <t>FBXL20</t>
  </si>
  <si>
    <t>LINC01000</t>
  </si>
  <si>
    <t>MARK4</t>
  </si>
  <si>
    <t>FBXL13</t>
  </si>
  <si>
    <t>LOC729603</t>
  </si>
  <si>
    <t>SUMF1</t>
  </si>
  <si>
    <t>SIPA1L1</t>
  </si>
  <si>
    <t>PTAFR</t>
  </si>
  <si>
    <t>SIRPD</t>
  </si>
  <si>
    <t>MYO1F</t>
  </si>
  <si>
    <t>LY6G6E</t>
  </si>
  <si>
    <t>TMCC3</t>
  </si>
  <si>
    <t>SLC23A2</t>
  </si>
  <si>
    <t>MSH5-SAPCD1</t>
  </si>
  <si>
    <t>KIAA0232</t>
  </si>
  <si>
    <t>ARL11</t>
  </si>
  <si>
    <t>LOC105376781</t>
  </si>
  <si>
    <t>ASAP1-IT1</t>
  </si>
  <si>
    <t>AGTPBP1</t>
  </si>
  <si>
    <t>LINC00211</t>
  </si>
  <si>
    <t>IGF2R</t>
  </si>
  <si>
    <t>WDFY3</t>
  </si>
  <si>
    <t>RFWD2</t>
  </si>
  <si>
    <t>NOTCH1</t>
  </si>
  <si>
    <t>ANXA3</t>
  </si>
  <si>
    <t>LOC101927974</t>
  </si>
  <si>
    <t>PLEK</t>
  </si>
  <si>
    <t>PTPRE</t>
  </si>
  <si>
    <t>VNN2</t>
  </si>
  <si>
    <t>PDLIM7</t>
  </si>
  <si>
    <t>RNF166</t>
  </si>
  <si>
    <t>LOC100132077</t>
  </si>
  <si>
    <t>FAM157C</t>
  </si>
  <si>
    <t>ALS2</t>
  </si>
  <si>
    <t>RASGRP4</t>
  </si>
  <si>
    <t>LINC01001</t>
  </si>
  <si>
    <t>ATP9A</t>
  </si>
  <si>
    <t>SH3BP5L</t>
  </si>
  <si>
    <t>PSTPIP2</t>
  </si>
  <si>
    <t>GK</t>
  </si>
  <si>
    <t>ALOX12</t>
  </si>
  <si>
    <t>MCTP2</t>
  </si>
  <si>
    <t>ZFYVE16</t>
  </si>
  <si>
    <t>UBN1</t>
  </si>
  <si>
    <t>LOC102724897</t>
  </si>
  <si>
    <t>PGDP1</t>
  </si>
  <si>
    <t>RNF13</t>
  </si>
  <si>
    <t>YPEL5</t>
  </si>
  <si>
    <t>ORM1</t>
  </si>
  <si>
    <t>SLC37A3</t>
  </si>
  <si>
    <t>LOC729218</t>
  </si>
  <si>
    <t>F2RL1</t>
  </si>
  <si>
    <t>PCMTD1</t>
  </si>
  <si>
    <t>ZNF267</t>
  </si>
  <si>
    <t>UBAP1</t>
  </si>
  <si>
    <t>ATG7</t>
  </si>
  <si>
    <t>KLHL21</t>
  </si>
  <si>
    <t>ABHD16A</t>
  </si>
  <si>
    <t>LOC729033</t>
  </si>
  <si>
    <t>FLCN</t>
  </si>
  <si>
    <t>RAB11FIP1</t>
  </si>
  <si>
    <t>UBR2</t>
  </si>
  <si>
    <t>LOC90784</t>
  </si>
  <si>
    <t>LOC101928788</t>
  </si>
  <si>
    <t>DNTTIP1</t>
  </si>
  <si>
    <t>PGD</t>
  </si>
  <si>
    <t>VWCE</t>
  </si>
  <si>
    <t>SLC19A1</t>
  </si>
  <si>
    <t>C20orf24</t>
  </si>
  <si>
    <t>ICAM1</t>
  </si>
  <si>
    <t>LBR</t>
  </si>
  <si>
    <t>KREMEN1</t>
  </si>
  <si>
    <t>LINC01347</t>
  </si>
  <si>
    <t>OAZ2</t>
  </si>
  <si>
    <t>SLCO3A1</t>
  </si>
  <si>
    <t>ORM2</t>
  </si>
  <si>
    <t>LIN7A</t>
  </si>
  <si>
    <t>HSPA6</t>
  </si>
  <si>
    <t>MCTP1</t>
  </si>
  <si>
    <t>LOC100129617</t>
  </si>
  <si>
    <t>LOC105376505</t>
  </si>
  <si>
    <t>SNX27</t>
  </si>
  <si>
    <t>TRPM6</t>
  </si>
  <si>
    <t>CD82</t>
  </si>
  <si>
    <t>TUBA1A</t>
  </si>
  <si>
    <t>HAL</t>
  </si>
  <si>
    <t>GTF2IP4</t>
  </si>
  <si>
    <t>ZDHHC17</t>
  </si>
  <si>
    <t>FCGRT</t>
  </si>
  <si>
    <t>NUP50-AS1</t>
  </si>
  <si>
    <t>RIT1</t>
  </si>
  <si>
    <t>IMPDH1</t>
  </si>
  <si>
    <t>HCAR2</t>
  </si>
  <si>
    <t>OXER1</t>
  </si>
  <si>
    <t>GTF2IP20</t>
  </si>
  <si>
    <t>IMPDH1P4</t>
  </si>
  <si>
    <t>TNFRSF10C</t>
  </si>
  <si>
    <t>MIR1537</t>
  </si>
  <si>
    <t>NRBF2</t>
  </si>
  <si>
    <t>TYK2</t>
  </si>
  <si>
    <t>TRIM52-AS1</t>
  </si>
  <si>
    <t>APMAP</t>
  </si>
  <si>
    <t>LOC105747689</t>
  </si>
  <si>
    <t>LINC00265</t>
  </si>
  <si>
    <t>TKT</t>
  </si>
  <si>
    <t>NDEL1</t>
  </si>
  <si>
    <t>ARRDC1</t>
  </si>
  <si>
    <t>UBE2Q2P2</t>
  </si>
  <si>
    <t>PINK1</t>
  </si>
  <si>
    <t>SNORA71A</t>
  </si>
  <si>
    <t>SLCO4C1</t>
  </si>
  <si>
    <t>SLC2A3P4</t>
  </si>
  <si>
    <t>NT5C2</t>
  </si>
  <si>
    <t>CYP4F12</t>
  </si>
  <si>
    <t>SLC26A8</t>
  </si>
  <si>
    <t>TNFAIP6</t>
  </si>
  <si>
    <t>ATXN1</t>
  </si>
  <si>
    <t>DPRXP4</t>
  </si>
  <si>
    <t>LOC100289230</t>
  </si>
  <si>
    <t>PXN</t>
  </si>
  <si>
    <t>TOPORS</t>
  </si>
  <si>
    <t>PPCDC</t>
  </si>
  <si>
    <t>FAS-AS1</t>
  </si>
  <si>
    <t>RNF149</t>
  </si>
  <si>
    <t>SLC2A14</t>
  </si>
  <si>
    <t>CASS4</t>
  </si>
  <si>
    <t>NDST1</t>
  </si>
  <si>
    <t>PCYT1A</t>
  </si>
  <si>
    <t>ISCA1</t>
  </si>
  <si>
    <t>RAB5A</t>
  </si>
  <si>
    <t>ARSG</t>
  </si>
  <si>
    <t>RNF19B</t>
  </si>
  <si>
    <t>ATG16L2</t>
  </si>
  <si>
    <t>NCF2</t>
  </si>
  <si>
    <t>LOC101060128</t>
  </si>
  <si>
    <t>LUCAT1</t>
  </si>
  <si>
    <t>PTGS2</t>
  </si>
  <si>
    <t>MIR4802</t>
  </si>
  <si>
    <t>NCF4</t>
  </si>
  <si>
    <t>PLPPR2</t>
  </si>
  <si>
    <t>WSB1</t>
  </si>
  <si>
    <t>VIL1</t>
  </si>
  <si>
    <t>STEAP4</t>
  </si>
  <si>
    <t>EGLN1</t>
  </si>
  <si>
    <t>LINC00921</t>
  </si>
  <si>
    <t>LINC00999</t>
  </si>
  <si>
    <t>PLEKHM3</t>
  </si>
  <si>
    <t>PTTG2</t>
  </si>
  <si>
    <t>GLRX</t>
  </si>
  <si>
    <t>MSL1</t>
  </si>
  <si>
    <t>PPP1R3D</t>
  </si>
  <si>
    <t>KIF13A</t>
  </si>
  <si>
    <t>POLD4</t>
  </si>
  <si>
    <t>SLC2A3</t>
  </si>
  <si>
    <t>CFLAR</t>
  </si>
  <si>
    <t>ERI1</t>
  </si>
  <si>
    <t>RBM47</t>
  </si>
  <si>
    <t>INPP5A</t>
  </si>
  <si>
    <t>F11R</t>
  </si>
  <si>
    <t>LOC401875</t>
  </si>
  <si>
    <t>LOC102724777</t>
  </si>
  <si>
    <t>RAB27A</t>
  </si>
  <si>
    <t>RASSF3</t>
  </si>
  <si>
    <t>MSRA</t>
  </si>
  <si>
    <t>SLC6A6</t>
  </si>
  <si>
    <t>RASSF2</t>
  </si>
  <si>
    <t>CA4</t>
  </si>
  <si>
    <t>EIF4G3</t>
  </si>
  <si>
    <t>PPFIA1</t>
  </si>
  <si>
    <t>ASNSD1</t>
  </si>
  <si>
    <t>SFRP2</t>
  </si>
  <si>
    <t>ATP6V1B2</t>
  </si>
  <si>
    <t>UBOX5</t>
  </si>
  <si>
    <t>TMUB2</t>
  </si>
  <si>
    <t>PADI2</t>
  </si>
  <si>
    <t>MTMR3</t>
  </si>
  <si>
    <t>EXTL3</t>
  </si>
  <si>
    <t>CD46</t>
  </si>
  <si>
    <t>ARL4A</t>
  </si>
  <si>
    <t>WWP2</t>
  </si>
  <si>
    <t>CCSAP</t>
  </si>
  <si>
    <t>ATP8B4</t>
  </si>
  <si>
    <t>CRISPLD2</t>
  </si>
  <si>
    <t>ACSS2</t>
  </si>
  <si>
    <t>NELFCD</t>
  </si>
  <si>
    <t>LOC101929540</t>
  </si>
  <si>
    <t>C1RL-AS1</t>
  </si>
  <si>
    <t>ELL</t>
  </si>
  <si>
    <t>HIST2H2BC</t>
  </si>
  <si>
    <t>FLJ44635</t>
  </si>
  <si>
    <t>CYB5R4</t>
  </si>
  <si>
    <t>LOC105376544</t>
  </si>
  <si>
    <t>TMTC1</t>
  </si>
  <si>
    <t>LOC643072</t>
  </si>
  <si>
    <t>LOC399716</t>
  </si>
  <si>
    <t>DOCK5</t>
  </si>
  <si>
    <t>CSNK1A1L</t>
  </si>
  <si>
    <t>ZNF169</t>
  </si>
  <si>
    <t>RCBTB2P1</t>
  </si>
  <si>
    <t>ATG2A</t>
  </si>
  <si>
    <t>ZNF117</t>
  </si>
  <si>
    <t>LOC100134822</t>
  </si>
  <si>
    <t>SPRY3</t>
  </si>
  <si>
    <t>PELO</t>
  </si>
  <si>
    <t>TP53I11</t>
  </si>
  <si>
    <t>BAZ2B</t>
  </si>
  <si>
    <t>MIR3690</t>
  </si>
  <si>
    <t>BICD2</t>
  </si>
  <si>
    <t>ZDHHC18</t>
  </si>
  <si>
    <t>SLC16A3</t>
  </si>
  <si>
    <t>BACH1-IT2</t>
  </si>
  <si>
    <t>GALNS</t>
  </si>
  <si>
    <t>PLEKHG3</t>
  </si>
  <si>
    <t>ERVK-7</t>
  </si>
  <si>
    <t>DPYD</t>
  </si>
  <si>
    <t>PHKA2</t>
  </si>
  <si>
    <t>LOC102723324</t>
  </si>
  <si>
    <t>CD93</t>
  </si>
  <si>
    <t>GLULP2</t>
  </si>
  <si>
    <t>PPP2R5A</t>
  </si>
  <si>
    <t>GALNT3</t>
  </si>
  <si>
    <t>ANKRD22</t>
  </si>
  <si>
    <t>DGCR11</t>
  </si>
  <si>
    <t>NRDC</t>
  </si>
  <si>
    <t>GBGT1</t>
  </si>
  <si>
    <t>DOK3</t>
  </si>
  <si>
    <t>SLC12A6</t>
  </si>
  <si>
    <t>ARHGAP9</t>
  </si>
  <si>
    <t>ARHGAP26-IT1</t>
  </si>
  <si>
    <t>TREML5P</t>
  </si>
  <si>
    <t>EEPD1</t>
  </si>
  <si>
    <t>MOSPD2</t>
  </si>
  <si>
    <t>ZNF200</t>
  </si>
  <si>
    <t>ANKRD13A</t>
  </si>
  <si>
    <t>GYG1</t>
  </si>
  <si>
    <t>SLED1</t>
  </si>
  <si>
    <t>PROK2</t>
  </si>
  <si>
    <t>MAP4K4</t>
  </si>
  <si>
    <t>ST3GAL2</t>
  </si>
  <si>
    <t>LOC730234</t>
  </si>
  <si>
    <t>SULT1B1</t>
  </si>
  <si>
    <t>RPS2P5</t>
  </si>
  <si>
    <t>FAM63A</t>
  </si>
  <si>
    <t>SNORA32</t>
  </si>
  <si>
    <t>RTCA-AS1</t>
  </si>
  <si>
    <t>LOC399715</t>
  </si>
  <si>
    <t>CHST15</t>
  </si>
  <si>
    <t>SYNE1</t>
  </si>
  <si>
    <t>TMCO3</t>
  </si>
  <si>
    <t>BRI3</t>
  </si>
  <si>
    <t>CCS</t>
  </si>
  <si>
    <t>OSBPL2</t>
  </si>
  <si>
    <t>GMIP</t>
  </si>
  <si>
    <t>CCPG1</t>
  </si>
  <si>
    <t>RRM2B</t>
  </si>
  <si>
    <t>TET3</t>
  </si>
  <si>
    <t>CIDEB</t>
  </si>
  <si>
    <t>TSPAN16</t>
  </si>
  <si>
    <t>TTC7B</t>
  </si>
  <si>
    <t>RAB20</t>
  </si>
  <si>
    <t>AOAH-IT1</t>
  </si>
  <si>
    <t>LAMTOR4</t>
  </si>
  <si>
    <t>LOC146880</t>
  </si>
  <si>
    <t>LPAR2</t>
  </si>
  <si>
    <t>RAB11FIP4</t>
  </si>
  <si>
    <t>ITIH4</t>
  </si>
  <si>
    <t>IRAK3</t>
  </si>
  <si>
    <t>ALPL</t>
  </si>
  <si>
    <t>SMIM24</t>
  </si>
  <si>
    <t>TRPC4AP</t>
  </si>
  <si>
    <t>RNASEL</t>
  </si>
  <si>
    <t>CMTM2</t>
  </si>
  <si>
    <t>NPPA-AS1</t>
  </si>
  <si>
    <t>CSAD</t>
  </si>
  <si>
    <t>GTF2IP12</t>
  </si>
  <si>
    <t>CIDECP</t>
  </si>
  <si>
    <t>PRKCD</t>
  </si>
  <si>
    <t>NOL12</t>
  </si>
  <si>
    <t>ARF3</t>
  </si>
  <si>
    <t>MIR3916</t>
  </si>
  <si>
    <t>RPL21P44</t>
  </si>
  <si>
    <t>TSEN34</t>
  </si>
  <si>
    <t>CXCR1</t>
  </si>
  <si>
    <t>GPR108</t>
  </si>
  <si>
    <t>MANSC1</t>
  </si>
  <si>
    <t>LINC01094</t>
  </si>
  <si>
    <t>ALPK1</t>
  </si>
  <si>
    <t>LOC100289473</t>
  </si>
  <si>
    <t>SDCBP</t>
  </si>
  <si>
    <t>PFKFB3</t>
  </si>
  <si>
    <t>FAM13A-AS1</t>
  </si>
  <si>
    <t>ALOX5AP</t>
  </si>
  <si>
    <t>RGL2</t>
  </si>
  <si>
    <t>CNIH4</t>
  </si>
  <si>
    <t>KIAA0556</t>
  </si>
  <si>
    <t>SSFA2</t>
  </si>
  <si>
    <t>ASF1B</t>
  </si>
  <si>
    <t>TLE3</t>
  </si>
  <si>
    <t>KDM6B</t>
  </si>
  <si>
    <t>RFWD2P1</t>
  </si>
  <si>
    <t>NUAK2</t>
  </si>
  <si>
    <t>LOC101928143</t>
  </si>
  <si>
    <t>EXOC6</t>
  </si>
  <si>
    <t>EGLN2</t>
  </si>
  <si>
    <t>ATP6V0A1</t>
  </si>
  <si>
    <t>CHIC2</t>
  </si>
  <si>
    <t>RGS2</t>
  </si>
  <si>
    <t>GAB3</t>
  </si>
  <si>
    <t>HCG27</t>
  </si>
  <si>
    <t>GCA</t>
  </si>
  <si>
    <t>HDAC4</t>
  </si>
  <si>
    <t>MMP24-AS1</t>
  </si>
  <si>
    <t>BASP1</t>
  </si>
  <si>
    <t>LOC440434</t>
  </si>
  <si>
    <t>MIR548C</t>
  </si>
  <si>
    <t>SPOPL</t>
  </si>
  <si>
    <t>RAB13</t>
  </si>
  <si>
    <t>SLC43A2</t>
  </si>
  <si>
    <t>GK3P</t>
  </si>
  <si>
    <t>CALCOCO1</t>
  </si>
  <si>
    <t>LOC101928451</t>
  </si>
  <si>
    <t>TECPR2</t>
  </si>
  <si>
    <t>SOS2</t>
  </si>
  <si>
    <t>LINC00623</t>
  </si>
  <si>
    <t>GLUL</t>
  </si>
  <si>
    <t>DENND3</t>
  </si>
  <si>
    <t>KIDINS220</t>
  </si>
  <si>
    <t>MEFV</t>
  </si>
  <si>
    <t>UBE2W</t>
  </si>
  <si>
    <t>GPAT3</t>
  </si>
  <si>
    <t>TRIQK</t>
  </si>
  <si>
    <t>SFXN5</t>
  </si>
  <si>
    <t>SNX13</t>
  </si>
  <si>
    <t>PVALB</t>
  </si>
  <si>
    <t>MIR4441</t>
  </si>
  <si>
    <t>BTNL8</t>
  </si>
  <si>
    <t>LYRM1</t>
  </si>
  <si>
    <t>ARHGAP26</t>
  </si>
  <si>
    <t>AHCTF1</t>
  </si>
  <si>
    <t>HNRNPLL</t>
  </si>
  <si>
    <t>PIK3CD</t>
  </si>
  <si>
    <t>LOC101929331</t>
  </si>
  <si>
    <t>CTBP2</t>
  </si>
  <si>
    <t>TCEANC</t>
  </si>
  <si>
    <t>SLC24A3</t>
  </si>
  <si>
    <t>PHF20L1</t>
  </si>
  <si>
    <t>RNF169</t>
  </si>
  <si>
    <t>TLR4</t>
  </si>
  <si>
    <t>PLEKHO2</t>
  </si>
  <si>
    <t>PPP1R3B</t>
  </si>
  <si>
    <t>IL1R2</t>
  </si>
  <si>
    <t>FKBP1A</t>
  </si>
  <si>
    <t>FAM151B</t>
  </si>
  <si>
    <t>CA2</t>
  </si>
  <si>
    <t>PGS1</t>
  </si>
  <si>
    <t>GGTA1P</t>
  </si>
  <si>
    <t>LOC102724552</t>
  </si>
  <si>
    <t>NFIL3</t>
  </si>
  <si>
    <t>PLCB2</t>
  </si>
  <si>
    <t>RGL4</t>
  </si>
  <si>
    <t>LYST</t>
  </si>
  <si>
    <t>LOC153684</t>
  </si>
  <si>
    <t>ARSD</t>
  </si>
  <si>
    <t>BCL3</t>
  </si>
  <si>
    <t>ZBTB34</t>
  </si>
  <si>
    <t>SIRPAP1</t>
  </si>
  <si>
    <t>FBXO30</t>
  </si>
  <si>
    <t>MBOAT7</t>
  </si>
  <si>
    <t>NUMB</t>
  </si>
  <si>
    <t>ZNF20</t>
  </si>
  <si>
    <t>PLBD1-AS1</t>
  </si>
  <si>
    <t>FBXL5</t>
  </si>
  <si>
    <t>ZBTB37</t>
  </si>
  <si>
    <t>LRG1</t>
  </si>
  <si>
    <t>THOC5</t>
  </si>
  <si>
    <t>C19orf38</t>
  </si>
  <si>
    <t>MTMR10</t>
  </si>
  <si>
    <t>MAP3K3</t>
  </si>
  <si>
    <t>PHF21A</t>
  </si>
  <si>
    <t>GPSM2</t>
  </si>
  <si>
    <t>ITM2B</t>
  </si>
  <si>
    <t>SBNO2</t>
  </si>
  <si>
    <t>MXD1</t>
  </si>
  <si>
    <t>CTTN</t>
  </si>
  <si>
    <t>ADM</t>
  </si>
  <si>
    <t>ELOVL5</t>
  </si>
  <si>
    <t>MBD6</t>
  </si>
  <si>
    <t>DIRC2</t>
  </si>
  <si>
    <t>FAM111A</t>
  </si>
  <si>
    <t>TCN1</t>
  </si>
  <si>
    <t>MYOM1</t>
  </si>
  <si>
    <t>FAM53C</t>
  </si>
  <si>
    <t>TMEM127</t>
  </si>
  <si>
    <t>TDRP</t>
  </si>
  <si>
    <t>PISD</t>
  </si>
  <si>
    <t>VPS8</t>
  </si>
  <si>
    <t>SLC25A44</t>
  </si>
  <si>
    <t>PDK3</t>
  </si>
  <si>
    <t>DGKG</t>
  </si>
  <si>
    <t>TPM3</t>
  </si>
  <si>
    <t>RHOT1</t>
  </si>
  <si>
    <t>RTN3</t>
  </si>
  <si>
    <t>PPM1D</t>
  </si>
  <si>
    <t>CARD16</t>
  </si>
  <si>
    <t>CAPN1</t>
  </si>
  <si>
    <t>RAB33B</t>
  </si>
  <si>
    <t>DLEU2</t>
  </si>
  <si>
    <t>AMN1</t>
  </si>
  <si>
    <t>HSPBAP1</t>
  </si>
  <si>
    <t>MOB1B</t>
  </si>
  <si>
    <t>NAPB</t>
  </si>
  <si>
    <t>EZH1</t>
  </si>
  <si>
    <t>GUSBP11</t>
  </si>
  <si>
    <t>SEPT5-GP1BB</t>
  </si>
  <si>
    <t>STX16</t>
  </si>
  <si>
    <t>PICALM</t>
  </si>
  <si>
    <t>LATS2</t>
  </si>
  <si>
    <t>RNF185</t>
  </si>
  <si>
    <t>LOC400927</t>
  </si>
  <si>
    <t>FTH1</t>
  </si>
  <si>
    <t>LOC101927999</t>
  </si>
  <si>
    <t>EHD1</t>
  </si>
  <si>
    <t>MYO9B</t>
  </si>
  <si>
    <t>DGAT1</t>
  </si>
  <si>
    <t>ARRDC4</t>
  </si>
  <si>
    <t>CTBS</t>
  </si>
  <si>
    <t>FAM8A1</t>
  </si>
  <si>
    <t>AKIRIN2</t>
  </si>
  <si>
    <t>C5AR1</t>
  </si>
  <si>
    <t>LOC101930112</t>
  </si>
  <si>
    <t>SNRNP35</t>
  </si>
  <si>
    <t>ZNF746</t>
  </si>
  <si>
    <t>G6PD</t>
  </si>
  <si>
    <t>STK40</t>
  </si>
  <si>
    <t>LOXHD1</t>
  </si>
  <si>
    <t>RCOR3</t>
  </si>
  <si>
    <t>LOC100132287</t>
  </si>
  <si>
    <t>ZNF552</t>
  </si>
  <si>
    <t>FBXL4</t>
  </si>
  <si>
    <t>DBNL</t>
  </si>
  <si>
    <t>PRR13</t>
  </si>
  <si>
    <t>RAF1</t>
  </si>
  <si>
    <t>TMEM63B</t>
  </si>
  <si>
    <t>C14orf159</t>
  </si>
  <si>
    <t>SPAG9</t>
  </si>
  <si>
    <t>MILR1</t>
  </si>
  <si>
    <t>ZNF230</t>
  </si>
  <si>
    <t>SAP30L</t>
  </si>
  <si>
    <t>ABTB1</t>
  </si>
  <si>
    <t>LOC729609</t>
  </si>
  <si>
    <t>ANKRD13D</t>
  </si>
  <si>
    <t>IP6K1</t>
  </si>
  <si>
    <t>TFE3</t>
  </si>
  <si>
    <t>GLIPR2</t>
  </si>
  <si>
    <t>FAM41C</t>
  </si>
  <si>
    <t>LOC102724236</t>
  </si>
  <si>
    <t>AMPD3</t>
  </si>
  <si>
    <t>RGS14</t>
  </si>
  <si>
    <t>LOC84214</t>
  </si>
  <si>
    <t>WDTC1</t>
  </si>
  <si>
    <t>LOC105374264</t>
  </si>
  <si>
    <t>GDPD3</t>
  </si>
  <si>
    <t>MAP2K6</t>
  </si>
  <si>
    <t>SYTL3</t>
  </si>
  <si>
    <t>CARD19</t>
  </si>
  <si>
    <t>PLXNC1</t>
  </si>
  <si>
    <t>ANO10</t>
  </si>
  <si>
    <t>ARAP1</t>
  </si>
  <si>
    <t>C15orf39</t>
  </si>
  <si>
    <t>LOC105374150</t>
  </si>
  <si>
    <t>LOC101929531</t>
  </si>
  <si>
    <t>C3orf62</t>
  </si>
  <si>
    <t>GAPDHP14</t>
  </si>
  <si>
    <t>LOC399900</t>
  </si>
  <si>
    <t>LRWD1</t>
  </si>
  <si>
    <t>CARD8</t>
  </si>
  <si>
    <t>MAPK3</t>
  </si>
  <si>
    <t>PPP2R5B</t>
  </si>
  <si>
    <t>MIR21</t>
  </si>
  <si>
    <t>MIR378E</t>
  </si>
  <si>
    <t>ATP7A</t>
  </si>
  <si>
    <t>MIR142</t>
  </si>
  <si>
    <t>C7orf43</t>
  </si>
  <si>
    <t>HSPA1B</t>
  </si>
  <si>
    <t>GHRL</t>
  </si>
  <si>
    <t>MIR4420</t>
  </si>
  <si>
    <t>CAMKK2</t>
  </si>
  <si>
    <t>P2RY13</t>
  </si>
  <si>
    <t>UPB1</t>
  </si>
  <si>
    <t>CCDC126</t>
  </si>
  <si>
    <t>SLC44A2</t>
  </si>
  <si>
    <t>FCGR1CP</t>
  </si>
  <si>
    <t>SBF2</t>
  </si>
  <si>
    <t>PLEKHM1P1</t>
  </si>
  <si>
    <t>LOC401261</t>
  </si>
  <si>
    <t>DACH1</t>
  </si>
  <si>
    <t>LITAF</t>
  </si>
  <si>
    <t>LASP1</t>
  </si>
  <si>
    <t>PQLC1</t>
  </si>
  <si>
    <t>LINC00189</t>
  </si>
  <si>
    <t>KDM4B</t>
  </si>
  <si>
    <t>HK2</t>
  </si>
  <si>
    <t>ZDHHC7</t>
  </si>
  <si>
    <t>TRL-TAG3-1</t>
  </si>
  <si>
    <t>ARL2-SNX15</t>
  </si>
  <si>
    <t>LINC00528</t>
  </si>
  <si>
    <t>ZFAND3</t>
  </si>
  <si>
    <t>SWT1</t>
  </si>
  <si>
    <t>VRK3</t>
  </si>
  <si>
    <t>LOC254896</t>
  </si>
  <si>
    <t>LOC100130207</t>
  </si>
  <si>
    <t>IFT122</t>
  </si>
  <si>
    <t>FLOT2</t>
  </si>
  <si>
    <t>TMEM185A</t>
  </si>
  <si>
    <t>CHSY1</t>
  </si>
  <si>
    <t>WWC3</t>
  </si>
  <si>
    <t>ASAP1-IT2</t>
  </si>
  <si>
    <t>FNDC3B</t>
  </si>
  <si>
    <t>CACUL1</t>
  </si>
  <si>
    <t>MAP2K4</t>
  </si>
  <si>
    <t>FAR1</t>
  </si>
  <si>
    <t>LAMP2</t>
  </si>
  <si>
    <t>NBN</t>
  </si>
  <si>
    <t>CREBRF</t>
  </si>
  <si>
    <t>CARHSP1</t>
  </si>
  <si>
    <t>CTSE</t>
  </si>
  <si>
    <t>RN7SKP292</t>
  </si>
  <si>
    <t>LINC01127</t>
  </si>
  <si>
    <t>RNU6-890P</t>
  </si>
  <si>
    <t>NPEPPS</t>
  </si>
  <si>
    <t>AVIL</t>
  </si>
  <si>
    <t>UHRF1BP1L</t>
  </si>
  <si>
    <t>LOC100288798</t>
  </si>
  <si>
    <t>DENND5A</t>
  </si>
  <si>
    <t>CFLAR-AS1</t>
  </si>
  <si>
    <t>HPCAL1</t>
  </si>
  <si>
    <t>ASGR2</t>
  </si>
  <si>
    <t>C10orf54</t>
  </si>
  <si>
    <t>LINC01191</t>
  </si>
  <si>
    <t>ABCA13</t>
  </si>
  <si>
    <t>PPP1R11</t>
  </si>
  <si>
    <t>LOC105372288</t>
  </si>
  <si>
    <t>PBX2P1</t>
  </si>
  <si>
    <t>VCPKMT</t>
  </si>
  <si>
    <t>HLA-A</t>
  </si>
  <si>
    <t>MCEMP1</t>
  </si>
  <si>
    <t>RALGAPA2</t>
  </si>
  <si>
    <t>GYG1P3</t>
  </si>
  <si>
    <t>COQ2</t>
  </si>
  <si>
    <t>AP5B1</t>
  </si>
  <si>
    <t>USP4</t>
  </si>
  <si>
    <t>SSH3</t>
  </si>
  <si>
    <t>APTR</t>
  </si>
  <si>
    <t>SLC9A8</t>
  </si>
  <si>
    <t>AQP9</t>
  </si>
  <si>
    <t>LOC339192</t>
  </si>
  <si>
    <t>GYG1P1</t>
  </si>
  <si>
    <t>PARVB</t>
  </si>
  <si>
    <t>ACRBP</t>
  </si>
  <si>
    <t>LOC105375304</t>
  </si>
  <si>
    <t>WHAMMP1</t>
  </si>
  <si>
    <t>CD59</t>
  </si>
  <si>
    <t>LRFN1</t>
  </si>
  <si>
    <t>SVIL</t>
  </si>
  <si>
    <t>FFAR3</t>
  </si>
  <si>
    <t>HTATIP2</t>
  </si>
  <si>
    <t>WIPF1</t>
  </si>
  <si>
    <t>PBX2</t>
  </si>
  <si>
    <t>HERC3</t>
  </si>
  <si>
    <t>FSTL1</t>
  </si>
  <si>
    <t>MAEA</t>
  </si>
  <si>
    <t>RNF141</t>
  </si>
  <si>
    <t>TCEB1P19</t>
  </si>
  <si>
    <t>SEMA4B</t>
  </si>
  <si>
    <t>LOC105376517</t>
  </si>
  <si>
    <t>RNVU1-19</t>
  </si>
  <si>
    <t>TMEM88</t>
  </si>
  <si>
    <t>WNK1</t>
  </si>
  <si>
    <t>KCNJ2</t>
  </si>
  <si>
    <t>MAPK13</t>
  </si>
  <si>
    <t>VCPIP1</t>
  </si>
  <si>
    <t>LSP1</t>
  </si>
  <si>
    <t>C10orf11</t>
  </si>
  <si>
    <t>TPM1</t>
  </si>
  <si>
    <t>MAX</t>
  </si>
  <si>
    <t>PREX1</t>
  </si>
  <si>
    <t>BASP1P1</t>
  </si>
  <si>
    <t>OPTN</t>
  </si>
  <si>
    <t>MFSD11</t>
  </si>
  <si>
    <t>ANKRD44-IT1</t>
  </si>
  <si>
    <t>IST1</t>
  </si>
  <si>
    <t>COMMD5</t>
  </si>
  <si>
    <t>NAMPTP1</t>
  </si>
  <si>
    <t>TMEM167B</t>
  </si>
  <si>
    <t>TGFA</t>
  </si>
  <si>
    <t>ALDH1A1</t>
  </si>
  <si>
    <t>FGD4</t>
  </si>
  <si>
    <t>HSD17B11</t>
  </si>
  <si>
    <t>ACSL4</t>
  </si>
  <si>
    <t>TDP2</t>
  </si>
  <si>
    <t>DUX4</t>
  </si>
  <si>
    <t>USP32</t>
  </si>
  <si>
    <t>ELMOD3</t>
  </si>
  <si>
    <t>C2orf88</t>
  </si>
  <si>
    <t>RSPH3</t>
  </si>
  <si>
    <t>MIR3198-1</t>
  </si>
  <si>
    <t>LOC729654</t>
  </si>
  <si>
    <t>MSRB2</t>
  </si>
  <si>
    <t>BCL6</t>
  </si>
  <si>
    <t>CRK</t>
  </si>
  <si>
    <t>DGCR12</t>
  </si>
  <si>
    <t>CWC25</t>
  </si>
  <si>
    <t>LOC100131294</t>
  </si>
  <si>
    <t>MAU2</t>
  </si>
  <si>
    <t>ANKRD44</t>
  </si>
  <si>
    <t>RAB32</t>
  </si>
  <si>
    <t>MIR604</t>
  </si>
  <si>
    <t>CEP63</t>
  </si>
  <si>
    <t>B4GALT5</t>
  </si>
  <si>
    <t>DHRS7</t>
  </si>
  <si>
    <t>CMTM5</t>
  </si>
  <si>
    <t>LOC105369628</t>
  </si>
  <si>
    <t>VTI1A</t>
  </si>
  <si>
    <t>MIR646</t>
  </si>
  <si>
    <t>FAM129A</t>
  </si>
  <si>
    <t>USF1</t>
  </si>
  <si>
    <t>CYP4F8</t>
  </si>
  <si>
    <t>RELL1</t>
  </si>
  <si>
    <t>ARPC5</t>
  </si>
  <si>
    <t>CHPT1</t>
  </si>
  <si>
    <t>SNORD12C</t>
  </si>
  <si>
    <t>ZYX</t>
  </si>
  <si>
    <t>SPG21</t>
  </si>
  <si>
    <t>CPQ</t>
  </si>
  <si>
    <t>STYXL1</t>
  </si>
  <si>
    <t>TBL1X</t>
  </si>
  <si>
    <t>HK2P1</t>
  </si>
  <si>
    <t>EHMT1-IT1</t>
  </si>
  <si>
    <t>MRPL52</t>
  </si>
  <si>
    <t>USP19</t>
  </si>
  <si>
    <t>WDR13</t>
  </si>
  <si>
    <t>GMPR2</t>
  </si>
  <si>
    <t>C7orf60</t>
  </si>
  <si>
    <t>TOP3A</t>
  </si>
  <si>
    <t>NPTN</t>
  </si>
  <si>
    <t>MGAM2</t>
  </si>
  <si>
    <t>TGFBR1</t>
  </si>
  <si>
    <t>MSRB3</t>
  </si>
  <si>
    <t>ADCY4</t>
  </si>
  <si>
    <t>CD151</t>
  </si>
  <si>
    <t>HAUS4</t>
  </si>
  <si>
    <t>MGC16025</t>
  </si>
  <si>
    <t>RAB24</t>
  </si>
  <si>
    <t>YIPF1</t>
  </si>
  <si>
    <t>SBF2-AS1</t>
  </si>
  <si>
    <t>LOC105369725</t>
  </si>
  <si>
    <t>CYTH4</t>
  </si>
  <si>
    <t>ABCC6P1</t>
  </si>
  <si>
    <t>IFNAR2</t>
  </si>
  <si>
    <t>INPP1</t>
  </si>
  <si>
    <t>SRA1</t>
  </si>
  <si>
    <t>NUP50</t>
  </si>
  <si>
    <t>USB1</t>
  </si>
  <si>
    <t>MXD3</t>
  </si>
  <si>
    <t>MIR3945</t>
  </si>
  <si>
    <t>MPZL2</t>
  </si>
  <si>
    <t>SNORA11B</t>
  </si>
  <si>
    <t>BIN3</t>
  </si>
  <si>
    <t>RPS16P5</t>
  </si>
  <si>
    <t>CHMP1B</t>
  </si>
  <si>
    <t>TALDO1</t>
  </si>
  <si>
    <t>MAP4K5</t>
  </si>
  <si>
    <t>CKLF</t>
  </si>
  <si>
    <t>CPPED1</t>
  </si>
  <si>
    <t>LOC105375494</t>
  </si>
  <si>
    <t>STARD3</t>
  </si>
  <si>
    <t>ARAP3</t>
  </si>
  <si>
    <t>ST3GAL4</t>
  </si>
  <si>
    <t>ZSWIM8</t>
  </si>
  <si>
    <t>STRN4</t>
  </si>
  <si>
    <t>POM121L9P</t>
  </si>
  <si>
    <t>VPS9D1</t>
  </si>
  <si>
    <t>GSK3B</t>
  </si>
  <si>
    <t>CAMK2G</t>
  </si>
  <si>
    <t>MIAT</t>
  </si>
  <si>
    <t>BRWD3</t>
  </si>
  <si>
    <t>RAB27B</t>
  </si>
  <si>
    <t>PPM1M</t>
  </si>
  <si>
    <t>MEI1</t>
  </si>
  <si>
    <t>NCOA2</t>
  </si>
  <si>
    <t>TXN</t>
  </si>
  <si>
    <t>PACSIN2</t>
  </si>
  <si>
    <t>PHF12</t>
  </si>
  <si>
    <t>DCAF10</t>
  </si>
  <si>
    <t>TACC1</t>
  </si>
  <si>
    <t>RNY1</t>
  </si>
  <si>
    <t>CRIP2</t>
  </si>
  <si>
    <t>TK2</t>
  </si>
  <si>
    <t>KIAA1551</t>
  </si>
  <si>
    <t>PDE5A</t>
  </si>
  <si>
    <t>NRBF2P3</t>
  </si>
  <si>
    <t>RPIA</t>
  </si>
  <si>
    <t>THBS3</t>
  </si>
  <si>
    <t>CTNNA1</t>
  </si>
  <si>
    <t>MIR371B</t>
  </si>
  <si>
    <t>ARHGEF11</t>
  </si>
  <si>
    <t>ARNTL</t>
  </si>
  <si>
    <t>VMP1</t>
  </si>
  <si>
    <t>DISC1-IT1</t>
  </si>
  <si>
    <t>ARPIN</t>
  </si>
  <si>
    <t>THBS1</t>
  </si>
  <si>
    <t>CR1L</t>
  </si>
  <si>
    <t>ALDH3B1</t>
  </si>
  <si>
    <t>WDR45</t>
  </si>
  <si>
    <t>TRIM23</t>
  </si>
  <si>
    <t>QKI</t>
  </si>
  <si>
    <t>CPD</t>
  </si>
  <si>
    <t>S100P</t>
  </si>
  <si>
    <t>PPM1A</t>
  </si>
  <si>
    <t>DHX34</t>
  </si>
  <si>
    <t>BBIP1</t>
  </si>
  <si>
    <t>KIF1B</t>
  </si>
  <si>
    <t>APC</t>
  </si>
  <si>
    <t>TPD52L2</t>
  </si>
  <si>
    <t>ITGB2</t>
  </si>
  <si>
    <t>MIR30E</t>
  </si>
  <si>
    <t>NSUN7</t>
  </si>
  <si>
    <t>SNORA71D</t>
  </si>
  <si>
    <t>CSTA</t>
  </si>
  <si>
    <t>ARL15</t>
  </si>
  <si>
    <t>MPZL3</t>
  </si>
  <si>
    <t>MKLN1</t>
  </si>
  <si>
    <t>LOC105375566</t>
  </si>
  <si>
    <t>MAPK1</t>
  </si>
  <si>
    <t>TMBIM4</t>
  </si>
  <si>
    <t>ZFP57</t>
  </si>
  <si>
    <t>IFFO1</t>
  </si>
  <si>
    <t>KLRC4-KLRK1</t>
  </si>
  <si>
    <t>BEND2</t>
  </si>
  <si>
    <t>STXBP5</t>
  </si>
  <si>
    <t>VPS13B</t>
  </si>
  <si>
    <t>RHOU</t>
  </si>
  <si>
    <t>RHBDF2</t>
  </si>
  <si>
    <t>EHBP1L1</t>
  </si>
  <si>
    <t>SLMAP</t>
  </si>
  <si>
    <t>SRXN1</t>
  </si>
  <si>
    <t>HEATR5A</t>
  </si>
  <si>
    <t>NOTCH2NL</t>
  </si>
  <si>
    <t>C16orf72</t>
  </si>
  <si>
    <t>HYDIN2</t>
  </si>
  <si>
    <t>LIMK1</t>
  </si>
  <si>
    <t>LOC101060341</t>
  </si>
  <si>
    <t>STK3</t>
  </si>
  <si>
    <t>C7orf25</t>
  </si>
  <si>
    <t>MKNK1</t>
  </si>
  <si>
    <t>SLC20A1</t>
  </si>
  <si>
    <t>BCAS3</t>
  </si>
  <si>
    <t>UBE2D1</t>
  </si>
  <si>
    <t>LOC105374102</t>
  </si>
  <si>
    <t>SCARNA3</t>
  </si>
  <si>
    <t>GRHPR</t>
  </si>
  <si>
    <t>RENBP</t>
  </si>
  <si>
    <t>LOC105376834</t>
  </si>
  <si>
    <t>AFF2</t>
  </si>
  <si>
    <t>SNORA1</t>
  </si>
  <si>
    <t>ARHGAP27</t>
  </si>
  <si>
    <t>DLGAP1-AS2</t>
  </si>
  <si>
    <t>NEDD9</t>
  </si>
  <si>
    <t>NOV</t>
  </si>
  <si>
    <t>LOC391349</t>
  </si>
  <si>
    <t>PANX2</t>
  </si>
  <si>
    <t>HHEX</t>
  </si>
  <si>
    <t>PSMB10</t>
  </si>
  <si>
    <t>RILPL2</t>
  </si>
  <si>
    <t>RAPGEF2</t>
  </si>
  <si>
    <t>GRINA</t>
  </si>
  <si>
    <t>LOC646555</t>
  </si>
  <si>
    <t>RAB5B</t>
  </si>
  <si>
    <t>TMEM8A</t>
  </si>
  <si>
    <t>SSH2</t>
  </si>
  <si>
    <t>TMEM176B</t>
  </si>
  <si>
    <t>RNY4</t>
  </si>
  <si>
    <t>LOC644215</t>
  </si>
  <si>
    <t>TGM3</t>
  </si>
  <si>
    <t>BOD1L1</t>
  </si>
  <si>
    <t>TUBA1C</t>
  </si>
  <si>
    <t>SRPK2</t>
  </si>
  <si>
    <t>LINC01176</t>
  </si>
  <si>
    <t>ADPGK</t>
  </si>
  <si>
    <t>RN7SKP134</t>
  </si>
  <si>
    <t>AOC2</t>
  </si>
  <si>
    <t>CDK19</t>
  </si>
  <si>
    <t>TTN</t>
  </si>
  <si>
    <t>LOC642381</t>
  </si>
  <si>
    <t>CLCN4</t>
  </si>
  <si>
    <t>RNF40</t>
  </si>
  <si>
    <t>YPEL3</t>
  </si>
  <si>
    <t>LOC100506023</t>
  </si>
  <si>
    <t>AUH</t>
  </si>
  <si>
    <t>GLULP1</t>
  </si>
  <si>
    <t>LOC100507639</t>
  </si>
  <si>
    <t>LINC01232</t>
  </si>
  <si>
    <t>LINC01089</t>
  </si>
  <si>
    <t>IL6R</t>
  </si>
  <si>
    <t>DHRS13</t>
  </si>
  <si>
    <t>DNAJC5</t>
  </si>
  <si>
    <t>STK19</t>
  </si>
  <si>
    <t>TMEM176A</t>
  </si>
  <si>
    <t>SLC24A4</t>
  </si>
  <si>
    <t>CYTH2</t>
  </si>
  <si>
    <t>AREL1</t>
  </si>
  <si>
    <t>GHRLOS</t>
  </si>
  <si>
    <t>FRAT2</t>
  </si>
  <si>
    <t>RPS6KA5</t>
  </si>
  <si>
    <t>RNU6-15P</t>
  </si>
  <si>
    <t>ERV3-1</t>
  </si>
  <si>
    <t>KIAA0319L</t>
  </si>
  <si>
    <t>GBE1</t>
  </si>
  <si>
    <t>LINC01270</t>
  </si>
  <si>
    <t>TST</t>
  </si>
  <si>
    <t>SH3BP2</t>
  </si>
  <si>
    <t>FAM8A3P</t>
  </si>
  <si>
    <t>IVNS1ABP</t>
  </si>
  <si>
    <t>EMC3-AS1</t>
  </si>
  <si>
    <t>TMEM63C</t>
  </si>
  <si>
    <t>RAB37</t>
  </si>
  <si>
    <t>SIK3</t>
  </si>
  <si>
    <t>CCNL1</t>
  </si>
  <si>
    <t>PFKFB4</t>
  </si>
  <si>
    <t>GPD2</t>
  </si>
  <si>
    <t>MAP3K5</t>
  </si>
  <si>
    <t>PPIL3</t>
  </si>
  <si>
    <t>VPS29</t>
  </si>
  <si>
    <t>MINOS1P1</t>
  </si>
  <si>
    <t>LOC729732</t>
  </si>
  <si>
    <t>SAMD8</t>
  </si>
  <si>
    <t>CHFR</t>
  </si>
  <si>
    <t>ASAP1</t>
  </si>
  <si>
    <t>FRMD3</t>
  </si>
  <si>
    <t>ABHD5</t>
  </si>
  <si>
    <t>LGALSL</t>
  </si>
  <si>
    <t>SORL1</t>
  </si>
  <si>
    <t>ARL6IP6</t>
  </si>
  <si>
    <t>DHRS12</t>
  </si>
  <si>
    <t>TMEM165</t>
  </si>
  <si>
    <t>CASP4</t>
  </si>
  <si>
    <t>CDK5RAP3</t>
  </si>
  <si>
    <t>PPP6R2</t>
  </si>
  <si>
    <t>LOC102723656</t>
  </si>
  <si>
    <t>GTPBP2</t>
  </si>
  <si>
    <t>SH3TC2</t>
  </si>
  <si>
    <t>CANT1</t>
  </si>
  <si>
    <t>TANC2</t>
  </si>
  <si>
    <t>TCIRG1</t>
  </si>
  <si>
    <t>IL1R1</t>
  </si>
  <si>
    <t>FAM157B</t>
  </si>
  <si>
    <t>CUEDC1</t>
  </si>
  <si>
    <t>PPIF</t>
  </si>
  <si>
    <t>NADSYN1</t>
  </si>
  <si>
    <t>KIAA0513</t>
  </si>
  <si>
    <t>RTFDC1</t>
  </si>
  <si>
    <t>LRRC28</t>
  </si>
  <si>
    <t>SEC14L1</t>
  </si>
  <si>
    <t>CFAP58-AS1</t>
  </si>
  <si>
    <t>SLC12A9</t>
  </si>
  <si>
    <t>ZFYVE27</t>
  </si>
  <si>
    <t>FLJ42393</t>
  </si>
  <si>
    <t>SLC9A1</t>
  </si>
  <si>
    <t>STAT3</t>
  </si>
  <si>
    <t>LOC102724231</t>
  </si>
  <si>
    <t>ITGB3</t>
  </si>
  <si>
    <t>CCDC17</t>
  </si>
  <si>
    <t>CCNJL</t>
  </si>
  <si>
    <t>LINC00282</t>
  </si>
  <si>
    <t>LOC105374407</t>
  </si>
  <si>
    <t>LOC102723996</t>
  </si>
  <si>
    <t>PLA2G4A</t>
  </si>
  <si>
    <t>HS1BP3</t>
  </si>
  <si>
    <t>LOC100421561</t>
  </si>
  <si>
    <t>BTBD10</t>
  </si>
  <si>
    <t>LOC102723533</t>
  </si>
  <si>
    <t>EPG5</t>
  </si>
  <si>
    <t>LRRC57</t>
  </si>
  <si>
    <t>ATP6AP1</t>
  </si>
  <si>
    <t>ANP32AP1</t>
  </si>
  <si>
    <t>RRAGD</t>
  </si>
  <si>
    <t>HDAC5</t>
  </si>
  <si>
    <t>LINC00694</t>
  </si>
  <si>
    <t>CMTM1</t>
  </si>
  <si>
    <t>C1GALT1</t>
  </si>
  <si>
    <t>UBE2J2</t>
  </si>
  <si>
    <t>LHFPL2</t>
  </si>
  <si>
    <t>SSX2IP</t>
  </si>
  <si>
    <t>LOC105373262</t>
  </si>
  <si>
    <t>HCAR3</t>
  </si>
  <si>
    <t>GAB1</t>
  </si>
  <si>
    <t>LOC100130357</t>
  </si>
  <si>
    <t>ARL8A</t>
  </si>
  <si>
    <t>TPCN2</t>
  </si>
  <si>
    <t>HPR</t>
  </si>
  <si>
    <t>HIF1A</t>
  </si>
  <si>
    <t>FRAT1</t>
  </si>
  <si>
    <t>CPNE2</t>
  </si>
  <si>
    <t>CTDSPL</t>
  </si>
  <si>
    <t>APPL2</t>
  </si>
  <si>
    <t>FAM49B</t>
  </si>
  <si>
    <t>APBB3</t>
  </si>
  <si>
    <t>DISC1</t>
  </si>
  <si>
    <t>LOC285074</t>
  </si>
  <si>
    <t>HLA-F-AS1</t>
  </si>
  <si>
    <t>C2orf68</t>
  </si>
  <si>
    <t>POLE2</t>
  </si>
  <si>
    <t>TPK1</t>
  </si>
  <si>
    <t>SDCBP2-AS1</t>
  </si>
  <si>
    <t>AKAP7</t>
  </si>
  <si>
    <t>MED31</t>
  </si>
  <si>
    <t>SAMD4B</t>
  </si>
  <si>
    <t>PPP1R15A</t>
  </si>
  <si>
    <t>GRAMD1A</t>
  </si>
  <si>
    <t>ZFAND2B</t>
  </si>
  <si>
    <t>NARF</t>
  </si>
  <si>
    <t>EMC3</t>
  </si>
  <si>
    <t>CMIP</t>
  </si>
  <si>
    <t>METTL22</t>
  </si>
  <si>
    <t>MIR548D2</t>
  </si>
  <si>
    <t>FTX</t>
  </si>
  <si>
    <t>LAIR2</t>
  </si>
  <si>
    <t>ARSA</t>
  </si>
  <si>
    <t>ELOVL7</t>
  </si>
  <si>
    <t>MUSTN1</t>
  </si>
  <si>
    <t>NLRX1</t>
  </si>
  <si>
    <t>TM4SF19</t>
  </si>
  <si>
    <t>LINC00852</t>
  </si>
  <si>
    <t>MOSPD1</t>
  </si>
  <si>
    <t>SMG1P1</t>
  </si>
  <si>
    <t>ILK</t>
  </si>
  <si>
    <t>CTDSP1</t>
  </si>
  <si>
    <t>BRAP</t>
  </si>
  <si>
    <t>TET2</t>
  </si>
  <si>
    <t>PRPF18</t>
  </si>
  <si>
    <t>PTPRM</t>
  </si>
  <si>
    <t>ASAP2</t>
  </si>
  <si>
    <t>DNAJC3-AS1</t>
  </si>
  <si>
    <t>LOC101928462</t>
  </si>
  <si>
    <t>DHTKD1</t>
  </si>
  <si>
    <t>PARVG</t>
  </si>
  <si>
    <t>WIPF2</t>
  </si>
  <si>
    <t>SERPINE1</t>
  </si>
  <si>
    <t>TRIM39</t>
  </si>
  <si>
    <t>XKR8</t>
  </si>
  <si>
    <t>CNEP1R1</t>
  </si>
  <si>
    <t>ZDHHC3</t>
  </si>
  <si>
    <t>LRRC37A3</t>
  </si>
  <si>
    <t>SNORA11C</t>
  </si>
  <si>
    <t>MIR4476</t>
  </si>
  <si>
    <t>SYNGR1</t>
  </si>
  <si>
    <t>NIT1</t>
  </si>
  <si>
    <t>NUP58</t>
  </si>
  <si>
    <t>GBA</t>
  </si>
  <si>
    <t>PARP8</t>
  </si>
  <si>
    <t>CARD17</t>
  </si>
  <si>
    <t>CALCOCO2</t>
  </si>
  <si>
    <t>LOC100127903</t>
  </si>
  <si>
    <t>EPAS1</t>
  </si>
  <si>
    <t>FMNL1</t>
  </si>
  <si>
    <t>KCNJ2-AS1</t>
  </si>
  <si>
    <t>FAM212B</t>
  </si>
  <si>
    <t>JAG1</t>
  </si>
  <si>
    <t>SQRDL</t>
  </si>
  <si>
    <t>CR1</t>
  </si>
  <si>
    <t>HACD4</t>
  </si>
  <si>
    <t>CEP295NL</t>
  </si>
  <si>
    <t>RIPK3</t>
  </si>
  <si>
    <t>CTDP1</t>
  </si>
  <si>
    <t>PLEKHM1</t>
  </si>
  <si>
    <t>TLK2</t>
  </si>
  <si>
    <t>STK38L</t>
  </si>
  <si>
    <t>DNAJB4</t>
  </si>
  <si>
    <t>SVILP1</t>
  </si>
  <si>
    <t>MBP</t>
  </si>
  <si>
    <t>PTPRJ</t>
  </si>
  <si>
    <t>ZNF687</t>
  </si>
  <si>
    <t>BTN2A3P</t>
  </si>
  <si>
    <t>MYO5A</t>
  </si>
  <si>
    <t>MIR421</t>
  </si>
  <si>
    <t>LOC100216337</t>
  </si>
  <si>
    <t>LINC-PINT</t>
  </si>
  <si>
    <t>TP53I3</t>
  </si>
  <si>
    <t>RAP1GAP2</t>
  </si>
  <si>
    <t>LOC101927123</t>
  </si>
  <si>
    <t>FLOT1</t>
  </si>
  <si>
    <t>RCN3</t>
  </si>
  <si>
    <t>RNU6-14P</t>
  </si>
  <si>
    <t>HSDL2</t>
  </si>
  <si>
    <t>ANP32A</t>
  </si>
  <si>
    <t>INAFM2</t>
  </si>
  <si>
    <t>OSER1</t>
  </si>
  <si>
    <t>DCP2</t>
  </si>
  <si>
    <t>FBXO9</t>
  </si>
  <si>
    <t>ECHDC3</t>
  </si>
  <si>
    <t>LOC105378415</t>
  </si>
  <si>
    <t>OSBPL1A</t>
  </si>
  <si>
    <t>ZSCAN9</t>
  </si>
  <si>
    <t>SLC45A4</t>
  </si>
  <si>
    <t>SUMO1P1</t>
  </si>
  <si>
    <t>HOXB2</t>
  </si>
  <si>
    <t>NATD1</t>
  </si>
  <si>
    <t>RNU6-59P</t>
  </si>
  <si>
    <t>TRAFD1</t>
  </si>
  <si>
    <t>SLC16A5</t>
  </si>
  <si>
    <t>TTLL3</t>
  </si>
  <si>
    <t>SIGLEC8</t>
  </si>
  <si>
    <t>MB21D1</t>
  </si>
  <si>
    <t>CFAP58</t>
  </si>
  <si>
    <t>CAPN5</t>
  </si>
  <si>
    <t>MBOAT1</t>
  </si>
  <si>
    <t>RHOBTB1</t>
  </si>
  <si>
    <t>N4BP2L2-IT2</t>
  </si>
  <si>
    <t>RCOR1</t>
  </si>
  <si>
    <t>DEDD2</t>
  </si>
  <si>
    <t>CACNA1E</t>
  </si>
  <si>
    <t>LOC105370676</t>
  </si>
  <si>
    <t>KIAA1109</t>
  </si>
  <si>
    <t>ZBTB48</t>
  </si>
  <si>
    <t>SLC6A12</t>
  </si>
  <si>
    <t>CST7</t>
  </si>
  <si>
    <t>KIN</t>
  </si>
  <si>
    <t>F8A1</t>
  </si>
  <si>
    <t>ALAS1</t>
  </si>
  <si>
    <t>EPN2</t>
  </si>
  <si>
    <t>ATP5S</t>
  </si>
  <si>
    <t>ZNF586</t>
  </si>
  <si>
    <t>LOC101929823</t>
  </si>
  <si>
    <t>TMOD3</t>
  </si>
  <si>
    <t>FAM185BP</t>
  </si>
  <si>
    <t>TBCEL</t>
  </si>
  <si>
    <t>FRY</t>
  </si>
  <si>
    <t>RNU7-6P</t>
  </si>
  <si>
    <t>NRDE2</t>
  </si>
  <si>
    <t>USP32P1</t>
  </si>
  <si>
    <t>LST1</t>
  </si>
  <si>
    <t>ARHGEF2</t>
  </si>
  <si>
    <t>APOL1</t>
  </si>
  <si>
    <t>SH3BGRL2</t>
  </si>
  <si>
    <t>GBA2</t>
  </si>
  <si>
    <t>OSER1-AS1</t>
  </si>
  <si>
    <t>MEMO1</t>
  </si>
  <si>
    <t>NOTCH2</t>
  </si>
  <si>
    <t>MAP2K4P1</t>
  </si>
  <si>
    <t>LOC101927272</t>
  </si>
  <si>
    <t>PRELID1</t>
  </si>
  <si>
    <t>WRAP73</t>
  </si>
  <si>
    <t>ENGASE</t>
  </si>
  <si>
    <t>LOC101928570</t>
  </si>
  <si>
    <t>ENTPD5</t>
  </si>
  <si>
    <t>RP2</t>
  </si>
  <si>
    <t>VIM-AS1</t>
  </si>
  <si>
    <t>TACC3</t>
  </si>
  <si>
    <t>ZNF700</t>
  </si>
  <si>
    <t>IMPDH1P5</t>
  </si>
  <si>
    <t>PPM1F</t>
  </si>
  <si>
    <t>UBXN2B</t>
  </si>
  <si>
    <t>ARAP1-AS2</t>
  </si>
  <si>
    <t>RNU6-46P</t>
  </si>
  <si>
    <t>BAZ1A</t>
  </si>
  <si>
    <t>SNORA2C</t>
  </si>
  <si>
    <t>C5orf56</t>
  </si>
  <si>
    <t>MYO15B</t>
  </si>
  <si>
    <t>ALOX12-AS1</t>
  </si>
  <si>
    <t>ITGA5</t>
  </si>
  <si>
    <t>GABARAPL3</t>
  </si>
  <si>
    <t>LOC101929866</t>
  </si>
  <si>
    <t>RB1CC1</t>
  </si>
  <si>
    <t>PPP1R10</t>
  </si>
  <si>
    <t>TSNAX-DISC1</t>
  </si>
  <si>
    <t>SNORA18</t>
  </si>
  <si>
    <t>NQO2</t>
  </si>
  <si>
    <t>CTNNA1P1</t>
  </si>
  <si>
    <t>TBC1D14</t>
  </si>
  <si>
    <t>HIF1A-AS2</t>
  </si>
  <si>
    <t>RUNDC1</t>
  </si>
  <si>
    <t>LTBP1</t>
  </si>
  <si>
    <t>GNAQP1</t>
  </si>
  <si>
    <t>INE1</t>
  </si>
  <si>
    <t>TUBGCP3</t>
  </si>
  <si>
    <t>CRACR2A</t>
  </si>
  <si>
    <t>PSMA3-AS1</t>
  </si>
  <si>
    <t>PAN3</t>
  </si>
  <si>
    <t>N4BP2L2</t>
  </si>
  <si>
    <t>LTB4R2</t>
  </si>
  <si>
    <t>RNU6-16P</t>
  </si>
  <si>
    <t>MPP1</t>
  </si>
  <si>
    <t>CLTCL1</t>
  </si>
  <si>
    <t>GNB2</t>
  </si>
  <si>
    <t>OR52K2</t>
  </si>
  <si>
    <t>ASB16-AS1</t>
  </si>
  <si>
    <t>UPP1</t>
  </si>
  <si>
    <t>CDC42EP2</t>
  </si>
  <si>
    <t>GDE1</t>
  </si>
  <si>
    <t>MTHFS</t>
  </si>
  <si>
    <t>ARL16</t>
  </si>
  <si>
    <t>NSFL1C</t>
  </si>
  <si>
    <t>RNU6-39P</t>
  </si>
  <si>
    <t>RILPL1</t>
  </si>
  <si>
    <t>EPS15L1</t>
  </si>
  <si>
    <t>KIAA0825</t>
  </si>
  <si>
    <t>GOLGA8M</t>
  </si>
  <si>
    <t>ACAP2</t>
  </si>
  <si>
    <t>CYP27A1</t>
  </si>
  <si>
    <t>RN7SK</t>
  </si>
  <si>
    <t>JMJD1C</t>
  </si>
  <si>
    <t>DMXL2</t>
  </si>
  <si>
    <t>MAST3</t>
  </si>
  <si>
    <t>RAB18</t>
  </si>
  <si>
    <t>SNORA20</t>
  </si>
  <si>
    <t>SLC15A4</t>
  </si>
  <si>
    <t>LSMEM1</t>
  </si>
  <si>
    <t>HIST1H1T</t>
  </si>
  <si>
    <t>RNU7-28P</t>
  </si>
  <si>
    <t>CUX1</t>
  </si>
  <si>
    <t>RTN3P1</t>
  </si>
  <si>
    <t>PHC2</t>
  </si>
  <si>
    <t>RPGR</t>
  </si>
  <si>
    <t>C2orf61</t>
  </si>
  <si>
    <t>ZFAND6</t>
  </si>
  <si>
    <t>PANK2</t>
  </si>
  <si>
    <t>MFSD2B</t>
  </si>
  <si>
    <t>P2RX1</t>
  </si>
  <si>
    <t>EVI2A</t>
  </si>
  <si>
    <t>BCL2L2</t>
  </si>
  <si>
    <t>HAUS4P1</t>
  </si>
  <si>
    <t>RIOK3</t>
  </si>
  <si>
    <t>MGME1</t>
  </si>
  <si>
    <t>LOC727820</t>
  </si>
  <si>
    <t>ARHGAP25</t>
  </si>
  <si>
    <t>NEAT1</t>
  </si>
  <si>
    <t>WDR45P</t>
  </si>
  <si>
    <t>GPR160</t>
  </si>
  <si>
    <t>NDE1</t>
  </si>
  <si>
    <t>GOLGA8IP</t>
  </si>
  <si>
    <t>TMEM234</t>
  </si>
  <si>
    <t>RAB31</t>
  </si>
  <si>
    <t>RALB</t>
  </si>
  <si>
    <t>RNU6-33P</t>
  </si>
  <si>
    <t>EIF2AK1</t>
  </si>
  <si>
    <t>NMNAT1</t>
  </si>
  <si>
    <t>CDC42EP3</t>
  </si>
  <si>
    <t>SLC35B3</t>
  </si>
  <si>
    <t>POR</t>
  </si>
  <si>
    <t>GAA</t>
  </si>
  <si>
    <t>HBP1</t>
  </si>
  <si>
    <t>VASP</t>
  </si>
  <si>
    <t>TBC1D25</t>
  </si>
  <si>
    <t>MVP</t>
  </si>
  <si>
    <t>ITGB2-AS1</t>
  </si>
  <si>
    <t>SLC22A4</t>
  </si>
  <si>
    <t>H3F3AP4</t>
  </si>
  <si>
    <t>TLR6</t>
  </si>
  <si>
    <t>NKAPL</t>
  </si>
  <si>
    <t>SNORA71C</t>
  </si>
  <si>
    <t>CARD8-AS1</t>
  </si>
  <si>
    <t>S100Z</t>
  </si>
  <si>
    <t>RNU6-595P</t>
  </si>
  <si>
    <t>BORCS8</t>
  </si>
  <si>
    <t>LRRC37A2</t>
  </si>
  <si>
    <t>LINC01554</t>
  </si>
  <si>
    <t>PKN2</t>
  </si>
  <si>
    <t>CRIPAK</t>
  </si>
  <si>
    <t>CD63</t>
  </si>
  <si>
    <t>TIMP2</t>
  </si>
  <si>
    <t>NACC2</t>
  </si>
  <si>
    <t>ANKRD6</t>
  </si>
  <si>
    <t>RNU6-23P</t>
  </si>
  <si>
    <t>TRIM40</t>
  </si>
  <si>
    <t>LOC101929984</t>
  </si>
  <si>
    <t>KCMF1</t>
  </si>
  <si>
    <t>TRANK1</t>
  </si>
  <si>
    <t>CD302</t>
  </si>
  <si>
    <t>UBR5-AS1</t>
  </si>
  <si>
    <t>MIR3671</t>
  </si>
  <si>
    <t>SLC39A11</t>
  </si>
  <si>
    <t>KANSL1L</t>
  </si>
  <si>
    <t>LINC00266-3</t>
  </si>
  <si>
    <t>SEPSECS-AS1</t>
  </si>
  <si>
    <t>TBXAS1</t>
  </si>
  <si>
    <t>PLEK2</t>
  </si>
  <si>
    <t>PSMB8-AS1</t>
  </si>
  <si>
    <t>MIR2909</t>
  </si>
  <si>
    <t>NEK6</t>
  </si>
  <si>
    <t>PPP1R14BP3</t>
  </si>
  <si>
    <t>NSMCE2</t>
  </si>
  <si>
    <t>MICU1</t>
  </si>
  <si>
    <t>VEGFA</t>
  </si>
  <si>
    <t>IFNGR2</t>
  </si>
  <si>
    <t>PLEKHO1</t>
  </si>
  <si>
    <t>SCARNA22</t>
  </si>
  <si>
    <t>FAM177A1</t>
  </si>
  <si>
    <t>LINC00963</t>
  </si>
  <si>
    <t>VPS37B</t>
  </si>
  <si>
    <t>KLHL2</t>
  </si>
  <si>
    <t>LOC101929125</t>
  </si>
  <si>
    <t>ARHGEF37</t>
  </si>
  <si>
    <t>LOC105378083</t>
  </si>
  <si>
    <t>FGD3</t>
  </si>
  <si>
    <t>FAR1P1</t>
  </si>
  <si>
    <t>LOC102723340</t>
  </si>
  <si>
    <t>ATP11A</t>
  </si>
  <si>
    <t>HIST2H2BF</t>
  </si>
  <si>
    <t>GOLGA6L1</t>
  </si>
  <si>
    <t>RNU6-36P</t>
  </si>
  <si>
    <t>PCMTD2</t>
  </si>
  <si>
    <t>CNTNAP3</t>
  </si>
  <si>
    <t>LOC105377016</t>
  </si>
  <si>
    <t>LINC01138</t>
  </si>
  <si>
    <t>NLRC5</t>
  </si>
  <si>
    <t>ANXA11</t>
  </si>
  <si>
    <t>RNVU1-3</t>
  </si>
  <si>
    <t>SERPINB6</t>
  </si>
  <si>
    <t>CCDC18</t>
  </si>
  <si>
    <t>ULK4P3</t>
  </si>
  <si>
    <t>NEXN</t>
  </si>
  <si>
    <t>SORT1</t>
  </si>
  <si>
    <t>SNORA37</t>
  </si>
  <si>
    <t>PRKAR1A</t>
  </si>
  <si>
    <t>EBLN2</t>
  </si>
  <si>
    <t>SIPA1L2</t>
  </si>
  <si>
    <t>ZFYVE1</t>
  </si>
  <si>
    <t>SPRTN</t>
  </si>
  <si>
    <t>KLF5</t>
  </si>
  <si>
    <t>COPS3</t>
  </si>
  <si>
    <t>RNU4ATAC16P</t>
  </si>
  <si>
    <t>CCDC28A</t>
  </si>
  <si>
    <t>LOC731755</t>
  </si>
  <si>
    <t>LOC102723765</t>
  </si>
  <si>
    <t>CARS</t>
  </si>
  <si>
    <t>PPP3CA</t>
  </si>
  <si>
    <t>TNRC18</t>
  </si>
  <si>
    <t>RN7SKP296</t>
  </si>
  <si>
    <t>LOC105371430</t>
  </si>
  <si>
    <t>ACVR1B</t>
  </si>
  <si>
    <t>FRMD4B</t>
  </si>
  <si>
    <t>CHST11</t>
  </si>
  <si>
    <t>FURIN</t>
  </si>
  <si>
    <t>CSNK1D</t>
  </si>
  <si>
    <t>LYN</t>
  </si>
  <si>
    <t>LOC105372578</t>
  </si>
  <si>
    <t>KBTBD2</t>
  </si>
  <si>
    <t>TMEM170B</t>
  </si>
  <si>
    <t>SLC25A37</t>
  </si>
  <si>
    <t>SFT2D1</t>
  </si>
  <si>
    <t>PABPC1L</t>
  </si>
  <si>
    <t>LOC101926967</t>
  </si>
  <si>
    <t>ADIPOR1</t>
  </si>
  <si>
    <t>CXorf65</t>
  </si>
  <si>
    <t>SDF2</t>
  </si>
  <si>
    <t>LOC653503</t>
  </si>
  <si>
    <t>GUCY1A3</t>
  </si>
  <si>
    <t>SVBP</t>
  </si>
  <si>
    <t>HMGCR</t>
  </si>
  <si>
    <t>CYP1B1-AS1</t>
  </si>
  <si>
    <t>RNU6-1145P</t>
  </si>
  <si>
    <t>SLC8A1</t>
  </si>
  <si>
    <t>RN7SKP90</t>
  </si>
  <si>
    <t>GOLGA8T</t>
  </si>
  <si>
    <t>TFPI</t>
  </si>
  <si>
    <t>PNKD</t>
  </si>
  <si>
    <t>PLAGL1</t>
  </si>
  <si>
    <t>SIAH1</t>
  </si>
  <si>
    <t>LPP</t>
  </si>
  <si>
    <t>HRH2</t>
  </si>
  <si>
    <t>PRKAR2B</t>
  </si>
  <si>
    <t>LOC730102</t>
  </si>
  <si>
    <t>ANLN</t>
  </si>
  <si>
    <t>FOXP1-IT1</t>
  </si>
  <si>
    <t>THUMPD3-AS1</t>
  </si>
  <si>
    <t>STAT5B</t>
  </si>
  <si>
    <t>CMTM6</t>
  </si>
  <si>
    <t>RNU6-28P</t>
  </si>
  <si>
    <t>AKAP10</t>
  </si>
  <si>
    <t>OGFR</t>
  </si>
  <si>
    <t>RGS3</t>
  </si>
  <si>
    <t>SHTN1</t>
  </si>
  <si>
    <t>IGF2BP3</t>
  </si>
  <si>
    <t>HIST1H2AC</t>
  </si>
  <si>
    <t>WAC-AS1</t>
  </si>
  <si>
    <t>ANTXR2</t>
  </si>
  <si>
    <t>ACAA1</t>
  </si>
  <si>
    <t>LOC102723373</t>
  </si>
  <si>
    <t>SEL1L</t>
  </si>
  <si>
    <t>POM121L4P</t>
  </si>
  <si>
    <t>ATF6</t>
  </si>
  <si>
    <t>APBB1IP</t>
  </si>
  <si>
    <t>ST3GAL4-AS1</t>
  </si>
  <si>
    <t>HMGB1P14</t>
  </si>
  <si>
    <t>NCOA1</t>
  </si>
  <si>
    <t>SLC15A3</t>
  </si>
  <si>
    <t>PELI1</t>
  </si>
  <si>
    <t>RBM5</t>
  </si>
  <si>
    <t>POC1B</t>
  </si>
  <si>
    <t>PCSK6</t>
  </si>
  <si>
    <t>SLC35E2</t>
  </si>
  <si>
    <t>RXRA</t>
  </si>
  <si>
    <t>LOC284454</t>
  </si>
  <si>
    <t>PPP1R12A</t>
  </si>
  <si>
    <t>REM2</t>
  </si>
  <si>
    <t>LLPH-AS1</t>
  </si>
  <si>
    <t>USP15</t>
  </si>
  <si>
    <t>LOC105369723</t>
  </si>
  <si>
    <t>MIR4669</t>
  </si>
  <si>
    <t>PIK3CB</t>
  </si>
  <si>
    <t>RPL23AP82</t>
  </si>
  <si>
    <t>LINC01359</t>
  </si>
  <si>
    <t>SUMO4</t>
  </si>
  <si>
    <t>GPR107</t>
  </si>
  <si>
    <t>ST20</t>
  </si>
  <si>
    <t>SNORD12B</t>
  </si>
  <si>
    <t>LOC105376090</t>
  </si>
  <si>
    <t>USP32P2</t>
  </si>
  <si>
    <t>HPSE</t>
  </si>
  <si>
    <t>PTCSC1</t>
  </si>
  <si>
    <t>LOC105371224</t>
  </si>
  <si>
    <t>NBPF26</t>
  </si>
  <si>
    <t>RBM23</t>
  </si>
  <si>
    <t>G0S2</t>
  </si>
  <si>
    <t>CAPZA2</t>
  </si>
  <si>
    <t>SIRPA</t>
  </si>
  <si>
    <t>MAN2A2</t>
  </si>
  <si>
    <t>SLC38A5</t>
  </si>
  <si>
    <t>SNORD12</t>
  </si>
  <si>
    <t>UBXN6</t>
  </si>
  <si>
    <t>GUCY1B3</t>
  </si>
  <si>
    <t>LPP-AS2</t>
  </si>
  <si>
    <t>KIF21B</t>
  </si>
  <si>
    <t>SIRT7</t>
  </si>
  <si>
    <t>ARSB</t>
  </si>
  <si>
    <t>MOB3C</t>
  </si>
  <si>
    <t>LINC00266-1</t>
  </si>
  <si>
    <t>SUCO</t>
  </si>
  <si>
    <t>LOC105376266</t>
  </si>
  <si>
    <t>CSGALNACT2</t>
  </si>
  <si>
    <t>LSP1P3</t>
  </si>
  <si>
    <t>LINC01220</t>
  </si>
  <si>
    <t>ULK1</t>
  </si>
  <si>
    <t>PGM2</t>
  </si>
  <si>
    <t>TRAF3IP2-AS1</t>
  </si>
  <si>
    <t>MAML3</t>
  </si>
  <si>
    <t>CCDC159</t>
  </si>
  <si>
    <t>TBL1Y</t>
  </si>
  <si>
    <t>SEC14L1P1</t>
  </si>
  <si>
    <t>MTURN</t>
  </si>
  <si>
    <t>CYSTM1</t>
  </si>
  <si>
    <t>MAP3K2</t>
  </si>
  <si>
    <t>ZNF366</t>
  </si>
  <si>
    <t>USP3</t>
  </si>
  <si>
    <t>LINC00324</t>
  </si>
  <si>
    <t>ADCY10P1</t>
  </si>
  <si>
    <t>FAM117A</t>
  </si>
  <si>
    <t>ETV6</t>
  </si>
  <si>
    <t>MARK2</t>
  </si>
  <si>
    <t>KIAA1257</t>
  </si>
  <si>
    <t>MIR590</t>
  </si>
  <si>
    <t>PRKAB1</t>
  </si>
  <si>
    <t>ZFP36L1</t>
  </si>
  <si>
    <t>AP3S2</t>
  </si>
  <si>
    <t>EFEMP2</t>
  </si>
  <si>
    <t>LOC101927954</t>
  </si>
  <si>
    <t>CLEC1B</t>
  </si>
  <si>
    <t>IFNAR1</t>
  </si>
  <si>
    <t>SLC48A1</t>
  </si>
  <si>
    <t>RASGEF1A</t>
  </si>
  <si>
    <t>ACAD8</t>
  </si>
  <si>
    <t>KMT2E-AS1</t>
  </si>
  <si>
    <t>SNORD88C</t>
  </si>
  <si>
    <t>HLA-F</t>
  </si>
  <si>
    <t>MIR644A</t>
  </si>
  <si>
    <t>METRNL</t>
  </si>
  <si>
    <t>BIN3-IT1</t>
  </si>
  <si>
    <t>LINC01126</t>
  </si>
  <si>
    <t>FNIP1</t>
  </si>
  <si>
    <t>GBP5</t>
  </si>
  <si>
    <t>LENG8-AS1</t>
  </si>
  <si>
    <t>FAM193B</t>
  </si>
  <si>
    <t>TMEM140</t>
  </si>
  <si>
    <t>LY96</t>
  </si>
  <si>
    <t>TANGO2</t>
  </si>
  <si>
    <t>ARPC2</t>
  </si>
  <si>
    <t>GATSL2</t>
  </si>
  <si>
    <t>GNAQ</t>
  </si>
  <si>
    <t>LOC102723526</t>
  </si>
  <si>
    <t>LOC105375532</t>
  </si>
  <si>
    <t>LOC101929295</t>
  </si>
  <si>
    <t>GOLGA8N</t>
  </si>
  <si>
    <t>FAM120A</t>
  </si>
  <si>
    <t>YWHAH</t>
  </si>
  <si>
    <t>C9orf72</t>
  </si>
  <si>
    <t>LOC777650</t>
  </si>
  <si>
    <t>FAM172A</t>
  </si>
  <si>
    <t>CLIC1</t>
  </si>
  <si>
    <t>FAM188A</t>
  </si>
  <si>
    <t>KANSL1</t>
  </si>
  <si>
    <t>C6orf163</t>
  </si>
  <si>
    <t>GPR27</t>
  </si>
  <si>
    <t>MGEA5</t>
  </si>
  <si>
    <t>SP1</t>
  </si>
  <si>
    <t>SNORA50A</t>
  </si>
  <si>
    <t>TMX4</t>
  </si>
  <si>
    <t>LINC00152</t>
  </si>
  <si>
    <t>KIF24</t>
  </si>
  <si>
    <t>SMARCD3</t>
  </si>
  <si>
    <t>PPP4C</t>
  </si>
  <si>
    <t>HAAO</t>
  </si>
  <si>
    <t>WIPI1</t>
  </si>
  <si>
    <t>ZNF106</t>
  </si>
  <si>
    <t>LINC00989</t>
  </si>
  <si>
    <t>UBXN7</t>
  </si>
  <si>
    <t>RNU6-34P</t>
  </si>
  <si>
    <t>MAP2K2</t>
  </si>
  <si>
    <t>LOC105375785</t>
  </si>
  <si>
    <t>RNU6-537P</t>
  </si>
  <si>
    <t>LOC105374304</t>
  </si>
  <si>
    <t>LINC00174</t>
  </si>
  <si>
    <t>PIK3R6</t>
  </si>
  <si>
    <t>PHOSPHO1</t>
  </si>
  <si>
    <t>DECR1</t>
  </si>
  <si>
    <t>CARM1</t>
  </si>
  <si>
    <t>NPRL3</t>
  </si>
  <si>
    <t>RBM33</t>
  </si>
  <si>
    <t>RNU6-21P</t>
  </si>
  <si>
    <t>ARID4A</t>
  </si>
  <si>
    <t>TMEM185AP1</t>
  </si>
  <si>
    <t>PLXDC2</t>
  </si>
  <si>
    <t>ACPP</t>
  </si>
  <si>
    <t>C9orf47</t>
  </si>
  <si>
    <t>KIAA0226L</t>
  </si>
  <si>
    <t>TTN-AS1</t>
  </si>
  <si>
    <t>HERC4</t>
  </si>
  <si>
    <t>FHL1</t>
  </si>
  <si>
    <t>CPEB2</t>
  </si>
  <si>
    <t>LINC00672</t>
  </si>
  <si>
    <t>LOC100506047</t>
  </si>
  <si>
    <t>RARA-AS1</t>
  </si>
  <si>
    <t>CD177P1</t>
  </si>
  <si>
    <t>SIPA1</t>
  </si>
  <si>
    <t>RAB11A</t>
  </si>
  <si>
    <t>C8orf44</t>
  </si>
  <si>
    <t>PLIN4</t>
  </si>
  <si>
    <t>CTRL</t>
  </si>
  <si>
    <t>MAP1LC3B</t>
  </si>
  <si>
    <t>VWF</t>
  </si>
  <si>
    <t>CPEB3</t>
  </si>
  <si>
    <t>NPEPL1</t>
  </si>
  <si>
    <t>FKBP1C</t>
  </si>
  <si>
    <t>HGS</t>
  </si>
  <si>
    <t>ACTA2</t>
  </si>
  <si>
    <t>PLBD1</t>
  </si>
  <si>
    <t>STX5</t>
  </si>
  <si>
    <t>MCOLN1</t>
  </si>
  <si>
    <t>RNU6-82P</t>
  </si>
  <si>
    <t>PTENP1</t>
  </si>
  <si>
    <t>ATXN7</t>
  </si>
  <si>
    <t>LOC101929268</t>
  </si>
  <si>
    <t>MIR640</t>
  </si>
  <si>
    <t>SLC14A1</t>
  </si>
  <si>
    <t>TSPAN33</t>
  </si>
  <si>
    <t>KCNK6</t>
  </si>
  <si>
    <t>ATP11A-AS1</t>
  </si>
  <si>
    <t>LOC101927522</t>
  </si>
  <si>
    <t>ERV9-1</t>
  </si>
  <si>
    <t>CIR1P1</t>
  </si>
  <si>
    <t>MTX1</t>
  </si>
  <si>
    <t>SP3</t>
  </si>
  <si>
    <t>LINC00537</t>
  </si>
  <si>
    <t>RPS6KA1</t>
  </si>
  <si>
    <t>LOC102724323</t>
  </si>
  <si>
    <t>RPS15AP10</t>
  </si>
  <si>
    <t>ATP6V1E1</t>
  </si>
  <si>
    <t>LOC101060022</t>
  </si>
  <si>
    <t>PRR5L</t>
  </si>
  <si>
    <t>GALNT4</t>
  </si>
  <si>
    <t>SNORA22</t>
  </si>
  <si>
    <t>COQ10B</t>
  </si>
  <si>
    <t>FAM120AOS</t>
  </si>
  <si>
    <t>MEF2A</t>
  </si>
  <si>
    <t>RNU6-222P</t>
  </si>
  <si>
    <t>PLA2G7</t>
  </si>
  <si>
    <t>TLE4</t>
  </si>
  <si>
    <t>F2R</t>
  </si>
  <si>
    <t>HLX-AS1</t>
  </si>
  <si>
    <t>CD9</t>
  </si>
  <si>
    <t>ITGB5</t>
  </si>
  <si>
    <t>INTS6-AS1</t>
  </si>
  <si>
    <t>SNORA46</t>
  </si>
  <si>
    <t>ERMAP</t>
  </si>
  <si>
    <t>UNKL</t>
  </si>
  <si>
    <t>LRRN1</t>
  </si>
  <si>
    <t>GALNT14</t>
  </si>
  <si>
    <t>POLR2J</t>
  </si>
  <si>
    <t>SUDS3</t>
  </si>
  <si>
    <t>LINC01004</t>
  </si>
  <si>
    <t>RNY3P12</t>
  </si>
  <si>
    <t>KLF7</t>
  </si>
  <si>
    <t>PPP4R1</t>
  </si>
  <si>
    <t>LOC101928675</t>
  </si>
  <si>
    <t>COTL1</t>
  </si>
  <si>
    <t>ST8SIA4</t>
  </si>
  <si>
    <t>FAM85A</t>
  </si>
  <si>
    <t>RNU6-42P</t>
  </si>
  <si>
    <t>AGPAT1</t>
  </si>
  <si>
    <t>ATP6V1A</t>
  </si>
  <si>
    <t>TANK</t>
  </si>
  <si>
    <t>MIR3176</t>
  </si>
  <si>
    <t>ANP32A-IT1</t>
  </si>
  <si>
    <t>RHD</t>
  </si>
  <si>
    <t>B3GNT8</t>
  </si>
  <si>
    <t>SESN2</t>
  </si>
  <si>
    <t>OTUD5</t>
  </si>
  <si>
    <t>IQGAP2</t>
  </si>
  <si>
    <t>TRIM25</t>
  </si>
  <si>
    <t>LOC101929738</t>
  </si>
  <si>
    <t>MTPAP</t>
  </si>
  <si>
    <t>WI2-87327B8.2</t>
  </si>
  <si>
    <t>TRIOBP</t>
  </si>
  <si>
    <t>YY1AP1</t>
  </si>
  <si>
    <t>PHF11</t>
  </si>
  <si>
    <t>SCLT1</t>
  </si>
  <si>
    <t>RN7SL329P</t>
  </si>
  <si>
    <t>EVI2B</t>
  </si>
  <si>
    <t>BBOF1</t>
  </si>
  <si>
    <t>BTN2A2</t>
  </si>
  <si>
    <t>DESI1</t>
  </si>
  <si>
    <t>DVL3</t>
  </si>
  <si>
    <t>XK</t>
  </si>
  <si>
    <t>TBC1D2B</t>
  </si>
  <si>
    <t>SUZ12P1</t>
  </si>
  <si>
    <t>FLJ45513</t>
  </si>
  <si>
    <t>LOC105374746</t>
  </si>
  <si>
    <t>SYK</t>
  </si>
  <si>
    <t>MIR4480</t>
  </si>
  <si>
    <t>SMURF1</t>
  </si>
  <si>
    <t>CT45A1</t>
  </si>
  <si>
    <t>PRIMPOL</t>
  </si>
  <si>
    <t>UVSSA</t>
  </si>
  <si>
    <t>ABCG1</t>
  </si>
  <si>
    <t>IGF1R</t>
  </si>
  <si>
    <t>RAP2C</t>
  </si>
  <si>
    <t>VAV3</t>
  </si>
  <si>
    <t>FAH</t>
  </si>
  <si>
    <t>SLC25A28</t>
  </si>
  <si>
    <t>GNB4</t>
  </si>
  <si>
    <t>LOC645180</t>
  </si>
  <si>
    <t>RNU6-611P</t>
  </si>
  <si>
    <t>RAPGEFL1</t>
  </si>
  <si>
    <t>GTF2IP13</t>
  </si>
  <si>
    <t>PKNOX1</t>
  </si>
  <si>
    <t>C7orf49</t>
  </si>
  <si>
    <t>LRRFIP1</t>
  </si>
  <si>
    <t>PHTF1</t>
  </si>
  <si>
    <t>RNU6-26P</t>
  </si>
  <si>
    <t>AMFR</t>
  </si>
  <si>
    <t>CBFA2T3</t>
  </si>
  <si>
    <t>KAT2B</t>
  </si>
  <si>
    <t>PTEN</t>
  </si>
  <si>
    <t>LOC645529</t>
  </si>
  <si>
    <t>SNRK</t>
  </si>
  <si>
    <t>RN7SKP79</t>
  </si>
  <si>
    <t>GLYCTK</t>
  </si>
  <si>
    <t>CXCR2P1</t>
  </si>
  <si>
    <t>MANBA</t>
  </si>
  <si>
    <t>SLC39A1</t>
  </si>
  <si>
    <t>IL10RB</t>
  </si>
  <si>
    <t>DBN1</t>
  </si>
  <si>
    <t>CRIPT</t>
  </si>
  <si>
    <t>MIR4478</t>
  </si>
  <si>
    <t>JUNB</t>
  </si>
  <si>
    <t>ZNF839</t>
  </si>
  <si>
    <t>CCDC183-AS1</t>
  </si>
  <si>
    <t>FAM192A</t>
  </si>
  <si>
    <t>IFT20</t>
  </si>
  <si>
    <t>MIR15A</t>
  </si>
  <si>
    <t>LOC101928673</t>
  </si>
  <si>
    <t>PRSS23</t>
  </si>
  <si>
    <t>ST14</t>
  </si>
  <si>
    <t>LRRC37A16P</t>
  </si>
  <si>
    <t>ATP11B</t>
  </si>
  <si>
    <t>MYADM</t>
  </si>
  <si>
    <t>HERC2P2</t>
  </si>
  <si>
    <t>ARAP2</t>
  </si>
  <si>
    <t>MAP3K11</t>
  </si>
  <si>
    <t>STAM2</t>
  </si>
  <si>
    <t>H3F3AP5</t>
  </si>
  <si>
    <t>PLIN3</t>
  </si>
  <si>
    <t>MIR4635</t>
  </si>
  <si>
    <t>LOC100129316</t>
  </si>
  <si>
    <t>FAM179A</t>
  </si>
  <si>
    <t>ROGDI</t>
  </si>
  <si>
    <t>ZFAT</t>
  </si>
  <si>
    <t>LOC388955</t>
  </si>
  <si>
    <t>LOC101929567</t>
  </si>
  <si>
    <t>LOC100131223</t>
  </si>
  <si>
    <t>TYROBP</t>
  </si>
  <si>
    <t>KDM7A</t>
  </si>
  <si>
    <t>LOC100130872</t>
  </si>
  <si>
    <t>MIR1200</t>
  </si>
  <si>
    <t>ZRANB1</t>
  </si>
  <si>
    <t>TMEM150B</t>
  </si>
  <si>
    <t>PDXK</t>
  </si>
  <si>
    <t>TBC1D3P1-DHX40P1</t>
  </si>
  <si>
    <t>DDIT3</t>
  </si>
  <si>
    <t>VAPA</t>
  </si>
  <si>
    <t>FAM196B</t>
  </si>
  <si>
    <t>KLC1</t>
  </si>
  <si>
    <t>PYGM</t>
  </si>
  <si>
    <t>RNU6-45P</t>
  </si>
  <si>
    <t>LOC407835</t>
  </si>
  <si>
    <t>CARD6</t>
  </si>
  <si>
    <t>TRK-TTT8-1</t>
  </si>
  <si>
    <t>SLC22A5</t>
  </si>
  <si>
    <t>PPTC7</t>
  </si>
  <si>
    <t>RNVU1-14</t>
  </si>
  <si>
    <t>ZCCHC6</t>
  </si>
  <si>
    <t>SLC2A5</t>
  </si>
  <si>
    <t>LOC100129550</t>
  </si>
  <si>
    <t>DHRS4</t>
  </si>
  <si>
    <t>TBC1D2</t>
  </si>
  <si>
    <t>ECRP</t>
  </si>
  <si>
    <t>CCNH</t>
  </si>
  <si>
    <t>ZFAS1</t>
  </si>
  <si>
    <t>ZSWIM6</t>
  </si>
  <si>
    <t>PDAP1</t>
  </si>
  <si>
    <t>ABCC6P2</t>
  </si>
  <si>
    <t>LOC103344931</t>
  </si>
  <si>
    <t>LOC101927178</t>
  </si>
  <si>
    <t>POLL</t>
  </si>
  <si>
    <t>SLC51A</t>
  </si>
  <si>
    <t>CEBPD</t>
  </si>
  <si>
    <t>RNY4P2</t>
  </si>
  <si>
    <t>HCG14</t>
  </si>
  <si>
    <t>GYPC</t>
  </si>
  <si>
    <t>TLN1</t>
  </si>
  <si>
    <t>BROX</t>
  </si>
  <si>
    <t>KEL</t>
  </si>
  <si>
    <t>B9D2</t>
  </si>
  <si>
    <t>FAM185A</t>
  </si>
  <si>
    <t>STX2</t>
  </si>
  <si>
    <t>OSBPL11</t>
  </si>
  <si>
    <t>OLFM1</t>
  </si>
  <si>
    <t>IL10RB-AS1</t>
  </si>
  <si>
    <t>MTF1</t>
  </si>
  <si>
    <t>LOC149935</t>
  </si>
  <si>
    <t>WDR91</t>
  </si>
  <si>
    <t>DICER1</t>
  </si>
  <si>
    <t>LINC00260</t>
  </si>
  <si>
    <t>ERMN</t>
  </si>
  <si>
    <t>ACKR2</t>
  </si>
  <si>
    <t>FEZ2</t>
  </si>
  <si>
    <t>LOC646938</t>
  </si>
  <si>
    <t>DTX2P1</t>
  </si>
  <si>
    <t>TRIM41</t>
  </si>
  <si>
    <t>CNN2</t>
  </si>
  <si>
    <t>LINC00671</t>
  </si>
  <si>
    <t>ARHGEF12</t>
  </si>
  <si>
    <t>CDADC1</t>
  </si>
  <si>
    <t>EFCAB2</t>
  </si>
  <si>
    <t>MIR1256</t>
  </si>
  <si>
    <t>RDH5</t>
  </si>
  <si>
    <t>NFYA</t>
  </si>
  <si>
    <t>STK4</t>
  </si>
  <si>
    <t>ARL3</t>
  </si>
  <si>
    <t>CATIP-AS1</t>
  </si>
  <si>
    <t>LINC01531</t>
  </si>
  <si>
    <t>MIR610</t>
  </si>
  <si>
    <t>INO80B</t>
  </si>
  <si>
    <t>CCM2</t>
  </si>
  <si>
    <t>TBC1D30</t>
  </si>
  <si>
    <t>MIR548AA2</t>
  </si>
  <si>
    <t>FAM126B</t>
  </si>
  <si>
    <t>TMLHE</t>
  </si>
  <si>
    <t>OSBPL8</t>
  </si>
  <si>
    <t>RNU6-19P</t>
  </si>
  <si>
    <t>STXBP3</t>
  </si>
  <si>
    <t>ZNF316</t>
  </si>
  <si>
    <t>NFKBID</t>
  </si>
  <si>
    <t>EXOC3</t>
  </si>
  <si>
    <t>SLFN13</t>
  </si>
  <si>
    <t>XPO6</t>
  </si>
  <si>
    <t>PRRG4</t>
  </si>
  <si>
    <t>LOC392442</t>
  </si>
  <si>
    <t>BCORL1</t>
  </si>
  <si>
    <t>ASAH1</t>
  </si>
  <si>
    <t>STK24-AS1</t>
  </si>
  <si>
    <t>NECTIN1</t>
  </si>
  <si>
    <t>SH3GL1P2</t>
  </si>
  <si>
    <t>LOC401357</t>
  </si>
  <si>
    <t>DHX40</t>
  </si>
  <si>
    <t>KIAA1586</t>
  </si>
  <si>
    <t>TAPBP</t>
  </si>
  <si>
    <t>VAMP3</t>
  </si>
  <si>
    <t>CHD7</t>
  </si>
  <si>
    <t>BCKDHA</t>
  </si>
  <si>
    <t>CCDC189</t>
  </si>
  <si>
    <t>CASP1P2</t>
  </si>
  <si>
    <t>LOC105374985</t>
  </si>
  <si>
    <t>LOC730268</t>
  </si>
  <si>
    <t>DPM2</t>
  </si>
  <si>
    <t>HADHB</t>
  </si>
  <si>
    <t>ZNF487</t>
  </si>
  <si>
    <t>POM121L8P</t>
  </si>
  <si>
    <t>PDZD8</t>
  </si>
  <si>
    <t>PLVAP</t>
  </si>
  <si>
    <t>LMO4</t>
  </si>
  <si>
    <t>LOC101928323</t>
  </si>
  <si>
    <t>CCDC57</t>
  </si>
  <si>
    <t>TNRC18P1</t>
  </si>
  <si>
    <t>TSPAN9</t>
  </si>
  <si>
    <t>BANP</t>
  </si>
  <si>
    <t>SH3GLB1</t>
  </si>
  <si>
    <t>RN7SKP191</t>
  </si>
  <si>
    <t>UBE2B</t>
  </si>
  <si>
    <t>SLC25A51</t>
  </si>
  <si>
    <t>ACOT9</t>
  </si>
  <si>
    <t>ANKRD36BP2</t>
  </si>
  <si>
    <t>SNORA71B</t>
  </si>
  <si>
    <t>ATP6V0B</t>
  </si>
  <si>
    <t>EPHB1</t>
  </si>
  <si>
    <t>IQGAP1</t>
  </si>
  <si>
    <t>MIR152</t>
  </si>
  <si>
    <t>ABHD11</t>
  </si>
  <si>
    <t>TIAM2</t>
  </si>
  <si>
    <t>ARHGAP18</t>
  </si>
  <si>
    <t>MIATNB</t>
  </si>
  <si>
    <t>LINC00173</t>
  </si>
  <si>
    <t>TPST2</t>
  </si>
  <si>
    <t>TMC4</t>
  </si>
  <si>
    <t>PHKB</t>
  </si>
  <si>
    <t>AGAP7P</t>
  </si>
  <si>
    <t>FKSG49</t>
  </si>
  <si>
    <t>MPST</t>
  </si>
  <si>
    <t>LRCH4</t>
  </si>
  <si>
    <t>TGFBR2</t>
  </si>
  <si>
    <t>BRMS1</t>
  </si>
  <si>
    <t>DPH3</t>
  </si>
  <si>
    <t>RGL3</t>
  </si>
  <si>
    <t>FRG1</t>
  </si>
  <si>
    <t>CTSK</t>
  </si>
  <si>
    <t>SSH1</t>
  </si>
  <si>
    <t>RNY3</t>
  </si>
  <si>
    <t>LOC100506585</t>
  </si>
  <si>
    <t>LY6G6F</t>
  </si>
  <si>
    <t>SLC16A6</t>
  </si>
  <si>
    <t>DNAJB12</t>
  </si>
  <si>
    <t>YIPF6</t>
  </si>
  <si>
    <t>PHLPP1</t>
  </si>
  <si>
    <t>FAR2</t>
  </si>
  <si>
    <t>FZD5</t>
  </si>
  <si>
    <t>LOC642262</t>
  </si>
  <si>
    <t>SNORD6</t>
  </si>
  <si>
    <t>MPZ</t>
  </si>
  <si>
    <t>LPAR1</t>
  </si>
  <si>
    <t>ZNF281</t>
  </si>
  <si>
    <t>RNU6-31P</t>
  </si>
  <si>
    <t>FIS1</t>
  </si>
  <si>
    <t>TMEM184B</t>
  </si>
  <si>
    <t>GPX3</t>
  </si>
  <si>
    <t>ZC3H3</t>
  </si>
  <si>
    <t>LRP12</t>
  </si>
  <si>
    <t>KDM3B</t>
  </si>
  <si>
    <t>CHMP3</t>
  </si>
  <si>
    <t>DCAF11</t>
  </si>
  <si>
    <t>LOC105371461</t>
  </si>
  <si>
    <t>LINC00264</t>
  </si>
  <si>
    <t>ATG12</t>
  </si>
  <si>
    <t>ESAM</t>
  </si>
  <si>
    <t>MTHFSD</t>
  </si>
  <si>
    <t>ING4</t>
  </si>
  <si>
    <t>BTBD10P1</t>
  </si>
  <si>
    <t>OR7E2P</t>
  </si>
  <si>
    <t>CLIC2</t>
  </si>
  <si>
    <t>MICAL1</t>
  </si>
  <si>
    <t>ABLIM3</t>
  </si>
  <si>
    <t>LARP1BP1</t>
  </si>
  <si>
    <t>ARRDC3</t>
  </si>
  <si>
    <t>ZNF132</t>
  </si>
  <si>
    <t>CDC34</t>
  </si>
  <si>
    <t>LRRFIP2</t>
  </si>
  <si>
    <t>CHP1</t>
  </si>
  <si>
    <t>PPT2-EGFL8</t>
  </si>
  <si>
    <t>UBE2Q2P1</t>
  </si>
  <si>
    <t>KIAA0319</t>
  </si>
  <si>
    <t>LOC105377033</t>
  </si>
  <si>
    <t>NIN</t>
  </si>
  <si>
    <t>PNPLA2</t>
  </si>
  <si>
    <t>MFSD1</t>
  </si>
  <si>
    <t>WASH1</t>
  </si>
  <si>
    <t>RICTOR</t>
  </si>
  <si>
    <t>PTK2B</t>
  </si>
  <si>
    <t>TRMO</t>
  </si>
  <si>
    <t>LINC01272</t>
  </si>
  <si>
    <t>MIR3605</t>
  </si>
  <si>
    <t>TWSG1</t>
  </si>
  <si>
    <t>JAK1</t>
  </si>
  <si>
    <t>C19orf35</t>
  </si>
  <si>
    <t>MIR150</t>
  </si>
  <si>
    <t>LOC103156999</t>
  </si>
  <si>
    <t>CEP170</t>
  </si>
  <si>
    <t>CNTNAP3B</t>
  </si>
  <si>
    <t>LINC00854</t>
  </si>
  <si>
    <t>SWSAP1</t>
  </si>
  <si>
    <t>LOC102723766</t>
  </si>
  <si>
    <t>FOXO4</t>
  </si>
  <si>
    <t>SCARNA20</t>
  </si>
  <si>
    <t>ENTHD2</t>
  </si>
  <si>
    <t>GUSBP3</t>
  </si>
  <si>
    <t>TMBIM1</t>
  </si>
  <si>
    <t>CCRL2</t>
  </si>
  <si>
    <t>TSPAN2</t>
  </si>
  <si>
    <t>HCLS1</t>
  </si>
  <si>
    <t>LOC101928398</t>
  </si>
  <si>
    <t>ZNF354A</t>
  </si>
  <si>
    <t>CASZ1</t>
  </si>
  <si>
    <t>HECW2</t>
  </si>
  <si>
    <t>TGOLN2</t>
  </si>
  <si>
    <t>TAOK2</t>
  </si>
  <si>
    <t>RNU105B</t>
  </si>
  <si>
    <t>ZBTB47</t>
  </si>
  <si>
    <t>HTRA2</t>
  </si>
  <si>
    <t>RNVU1-6</t>
  </si>
  <si>
    <t>KCTD20</t>
  </si>
  <si>
    <t>CCDC146</t>
  </si>
  <si>
    <t>ISCU</t>
  </si>
  <si>
    <t>FLJ46875</t>
  </si>
  <si>
    <t>RNU6-30P</t>
  </si>
  <si>
    <t>DHRS7B</t>
  </si>
  <si>
    <t>ERGIC1</t>
  </si>
  <si>
    <t>VCL</t>
  </si>
  <si>
    <t>LOC101926994</t>
  </si>
  <si>
    <t>HLA-C</t>
  </si>
  <si>
    <t>TMEM185B</t>
  </si>
  <si>
    <t>KY</t>
  </si>
  <si>
    <t>SIN3B</t>
  </si>
  <si>
    <t>SH3GL1P3</t>
  </si>
  <si>
    <t>TOPORS-AS1</t>
  </si>
  <si>
    <t>RBPJ</t>
  </si>
  <si>
    <t>TRIM6</t>
  </si>
  <si>
    <t>MED13L</t>
  </si>
  <si>
    <t>LTBR</t>
  </si>
  <si>
    <t>PSPC1</t>
  </si>
  <si>
    <t>FXYD6</t>
  </si>
  <si>
    <t>CKAP4</t>
  </si>
  <si>
    <t>LOC645202</t>
  </si>
  <si>
    <t>DDX59</t>
  </si>
  <si>
    <t>STX6</t>
  </si>
  <si>
    <t>WAS</t>
  </si>
  <si>
    <t>KIF15</t>
  </si>
  <si>
    <t>LINC00965</t>
  </si>
  <si>
    <t>SNORA74B</t>
  </si>
  <si>
    <t>LOC388692</t>
  </si>
  <si>
    <t>C6orf47</t>
  </si>
  <si>
    <t>KIAA1468</t>
  </si>
  <si>
    <t>MIR1260A</t>
  </si>
  <si>
    <t>LOC101930370</t>
  </si>
  <si>
    <t>MIR4440</t>
  </si>
  <si>
    <t>SIK3-IT1</t>
  </si>
  <si>
    <t>MCM9</t>
  </si>
  <si>
    <t>BRPF3</t>
  </si>
  <si>
    <t>LOC105369924</t>
  </si>
  <si>
    <t>LOXL3</t>
  </si>
  <si>
    <t>LOC105377067</t>
  </si>
  <si>
    <t>LINC00641</t>
  </si>
  <si>
    <t>MOB3A</t>
  </si>
  <si>
    <t>CREBBP</t>
  </si>
  <si>
    <t>DIP2B</t>
  </si>
  <si>
    <t>SMIM5</t>
  </si>
  <si>
    <t>GCLM</t>
  </si>
  <si>
    <t>B3GNT5</t>
  </si>
  <si>
    <t>SNORA77</t>
  </si>
  <si>
    <t>LOC105376287</t>
  </si>
  <si>
    <t>RXRB</t>
  </si>
  <si>
    <t>LRSAM1</t>
  </si>
  <si>
    <t>IKBIP</t>
  </si>
  <si>
    <t>KCNQ1</t>
  </si>
  <si>
    <t>INSC</t>
  </si>
  <si>
    <t>PARD3</t>
  </si>
  <si>
    <t>STX7</t>
  </si>
  <si>
    <t>CDC42BPA</t>
  </si>
  <si>
    <t>JMJD6</t>
  </si>
  <si>
    <t>MIR26B</t>
  </si>
  <si>
    <t>FAM219A</t>
  </si>
  <si>
    <t>KLHDC8B</t>
  </si>
  <si>
    <t>ITGA2B</t>
  </si>
  <si>
    <t>RARA</t>
  </si>
  <si>
    <t>PPP4R2</t>
  </si>
  <si>
    <t>LOC100288637</t>
  </si>
  <si>
    <t>LOC101927344</t>
  </si>
  <si>
    <t>NEDD4L</t>
  </si>
  <si>
    <t>RGS18</t>
  </si>
  <si>
    <t>TIRAP</t>
  </si>
  <si>
    <t>LOC729040</t>
  </si>
  <si>
    <t>HIST1H3D</t>
  </si>
  <si>
    <t>PLXNA2</t>
  </si>
  <si>
    <t>PIGBOS1</t>
  </si>
  <si>
    <t>RAB35</t>
  </si>
  <si>
    <t>WBP1L</t>
  </si>
  <si>
    <t>SLC46A2</t>
  </si>
  <si>
    <t>DYNC1LI2</t>
  </si>
  <si>
    <t>IL13RA1</t>
  </si>
  <si>
    <t>CYP1B1</t>
  </si>
  <si>
    <t>CLIP1</t>
  </si>
  <si>
    <t>PSMC3IP</t>
  </si>
  <si>
    <t>MRPS7</t>
  </si>
  <si>
    <t>NT5C3A</t>
  </si>
  <si>
    <t>RNU6-10P</t>
  </si>
  <si>
    <t>ASPH</t>
  </si>
  <si>
    <t>ALOX15</t>
  </si>
  <si>
    <t>TAB2</t>
  </si>
  <si>
    <t>MIR22HG</t>
  </si>
  <si>
    <t>MIR1296</t>
  </si>
  <si>
    <t>RN7SKP214</t>
  </si>
  <si>
    <t>TP53INP2</t>
  </si>
  <si>
    <t>ZNF271P</t>
  </si>
  <si>
    <t>LOC100101483</t>
  </si>
  <si>
    <t>YPEL4</t>
  </si>
  <si>
    <t>TRIM56</t>
  </si>
  <si>
    <t>EPOR</t>
  </si>
  <si>
    <t>NAB1</t>
  </si>
  <si>
    <t>LOC100129129</t>
  </si>
  <si>
    <t>DKFZP434L187</t>
  </si>
  <si>
    <t>TFDP1</t>
  </si>
  <si>
    <t>NUTM2D</t>
  </si>
  <si>
    <t>PPP1R18</t>
  </si>
  <si>
    <t>LAMTOR1</t>
  </si>
  <si>
    <t>LOC105373836</t>
  </si>
  <si>
    <t>EIF1B</t>
  </si>
  <si>
    <t>ARHGAP10</t>
  </si>
  <si>
    <t>PSEN1</t>
  </si>
  <si>
    <t>DNAH1</t>
  </si>
  <si>
    <t>RNVU1-17</t>
  </si>
  <si>
    <t>GOLGA8DP</t>
  </si>
  <si>
    <t>SAP25</t>
  </si>
  <si>
    <t>LAMTOR3</t>
  </si>
  <si>
    <t>GOLGA6L6</t>
  </si>
  <si>
    <t>LOC105372279</t>
  </si>
  <si>
    <t>ABI1</t>
  </si>
  <si>
    <t>CHRNA10</t>
  </si>
  <si>
    <t>APOL4</t>
  </si>
  <si>
    <t>MAPKAPK2</t>
  </si>
  <si>
    <t>CTSS</t>
  </si>
  <si>
    <t>MARK3</t>
  </si>
  <si>
    <t>LOC102724190</t>
  </si>
  <si>
    <t>CEP162</t>
  </si>
  <si>
    <t>TRIM66</t>
  </si>
  <si>
    <t>RGS9</t>
  </si>
  <si>
    <t>NDUFB3</t>
  </si>
  <si>
    <t>GNG11</t>
  </si>
  <si>
    <t>FAM149B1</t>
  </si>
  <si>
    <t>CRYBB2</t>
  </si>
  <si>
    <t>DNM2</t>
  </si>
  <si>
    <t>LOC100286925</t>
  </si>
  <si>
    <t>GPCPD1</t>
  </si>
  <si>
    <t>ETS2</t>
  </si>
  <si>
    <t>PDSS1</t>
  </si>
  <si>
    <t>JDP2</t>
  </si>
  <si>
    <t>YIPF4</t>
  </si>
  <si>
    <t>HSPA1A</t>
  </si>
  <si>
    <t>LOC101927770</t>
  </si>
  <si>
    <t>SPDYC</t>
  </si>
  <si>
    <t>ERLIN1</t>
  </si>
  <si>
    <t>TESC</t>
  </si>
  <si>
    <t>DOCK2</t>
  </si>
  <si>
    <t>FAM214B</t>
  </si>
  <si>
    <t>KIAA1715</t>
  </si>
  <si>
    <t>RN7SKP236</t>
  </si>
  <si>
    <t>MIR4518</t>
  </si>
  <si>
    <t>NTNG2</t>
  </si>
  <si>
    <t>ZNF776</t>
  </si>
  <si>
    <t>ZNF697</t>
  </si>
  <si>
    <t>LINC01506</t>
  </si>
  <si>
    <t>LOC101926963</t>
  </si>
  <si>
    <t>RN7SKP269</t>
  </si>
  <si>
    <t>MIR548W</t>
  </si>
  <si>
    <t>LIMS1</t>
  </si>
  <si>
    <t>BRIP1</t>
  </si>
  <si>
    <t>LOC153577</t>
  </si>
  <si>
    <t>H3F3B</t>
  </si>
  <si>
    <t>RTEL1P1</t>
  </si>
  <si>
    <t>MS4A6A</t>
  </si>
  <si>
    <t>GOLGA8S</t>
  </si>
  <si>
    <t>VOPP1</t>
  </si>
  <si>
    <t>CMTM4</t>
  </si>
  <si>
    <t>TMOD2</t>
  </si>
  <si>
    <t>LOC100288866</t>
  </si>
  <si>
    <t>CFL1P5</t>
  </si>
  <si>
    <t>RN7SKP20</t>
  </si>
  <si>
    <t>BRD3</t>
  </si>
  <si>
    <t>PTS</t>
  </si>
  <si>
    <t>RNU7-7P</t>
  </si>
  <si>
    <t>SIRPB2</t>
  </si>
  <si>
    <t>HN1</t>
  </si>
  <si>
    <t>BCL2L11</t>
  </si>
  <si>
    <t>LMBR1L</t>
  </si>
  <si>
    <t>ZNF333</t>
  </si>
  <si>
    <t>GOLGA7</t>
  </si>
  <si>
    <t>TRA-CGC3-1</t>
  </si>
  <si>
    <t>IPO8</t>
  </si>
  <si>
    <t>ADAP1</t>
  </si>
  <si>
    <t>LOC102724907</t>
  </si>
  <si>
    <t>KIAA0040</t>
  </si>
  <si>
    <t>NDUFB3P4</t>
  </si>
  <si>
    <t>LPAL2</t>
  </si>
  <si>
    <t>CDKL1</t>
  </si>
  <si>
    <t>RAB4B</t>
  </si>
  <si>
    <t>TNNI2</t>
  </si>
  <si>
    <t>FERMT3</t>
  </si>
  <si>
    <t>EFHC2</t>
  </si>
  <si>
    <t>ZDHHC19</t>
  </si>
  <si>
    <t>CDH23</t>
  </si>
  <si>
    <t>FANCA</t>
  </si>
  <si>
    <t>CHCHD5</t>
  </si>
  <si>
    <t>LOC390617</t>
  </si>
  <si>
    <t>PCBP3</t>
  </si>
  <si>
    <t>MIR548AC</t>
  </si>
  <si>
    <t>LOC105371512</t>
  </si>
  <si>
    <t>ACAD10</t>
  </si>
  <si>
    <t>COL4A3BP</t>
  </si>
  <si>
    <t>TMEM56</t>
  </si>
  <si>
    <t>CPSF7</t>
  </si>
  <si>
    <t>LACTB</t>
  </si>
  <si>
    <t>SPACA6</t>
  </si>
  <si>
    <t>GCLC</t>
  </si>
  <si>
    <t>F13A1</t>
  </si>
  <si>
    <t>PVR</t>
  </si>
  <si>
    <t>LOC644462</t>
  </si>
  <si>
    <t>LOC102723878</t>
  </si>
  <si>
    <t>SMCHD1</t>
  </si>
  <si>
    <t>VAMP1</t>
  </si>
  <si>
    <t>SNORA44</t>
  </si>
  <si>
    <t>KCTD21</t>
  </si>
  <si>
    <t>CLK4</t>
  </si>
  <si>
    <t>MLLT1</t>
  </si>
  <si>
    <t>HFE</t>
  </si>
  <si>
    <t>AGAP5</t>
  </si>
  <si>
    <t>LRRK1</t>
  </si>
  <si>
    <t>PIK3CD-AS2</t>
  </si>
  <si>
    <t>CAPN3</t>
  </si>
  <si>
    <t>TNS3</t>
  </si>
  <si>
    <t>MIR548H3</t>
  </si>
  <si>
    <t>GBP1P1</t>
  </si>
  <si>
    <t>BTN2A1</t>
  </si>
  <si>
    <t>AATK</t>
  </si>
  <si>
    <t>ERVW-1</t>
  </si>
  <si>
    <t>IFNGR1</t>
  </si>
  <si>
    <t>TCTEX1D2</t>
  </si>
  <si>
    <t>MIR548O2</t>
  </si>
  <si>
    <t>CDK5R1</t>
  </si>
  <si>
    <t>KAZN</t>
  </si>
  <si>
    <t>TMEM40</t>
  </si>
  <si>
    <t>MPPE1</t>
  </si>
  <si>
    <t>MIR4451</t>
  </si>
  <si>
    <t>MPP7</t>
  </si>
  <si>
    <t>SNORA40</t>
  </si>
  <si>
    <t>LOC105374629</t>
  </si>
  <si>
    <t>NUCB1-AS1</t>
  </si>
  <si>
    <t>GPANK1</t>
  </si>
  <si>
    <t>TBC1D31</t>
  </si>
  <si>
    <t>CDRT15P2</t>
  </si>
  <si>
    <t>TOM1</t>
  </si>
  <si>
    <t>MIR1304</t>
  </si>
  <si>
    <t>KRT23</t>
  </si>
  <si>
    <t>RAB44</t>
  </si>
  <si>
    <t>C2orf76</t>
  </si>
  <si>
    <t>ZNF638-IT1</t>
  </si>
  <si>
    <t>FBXW2</t>
  </si>
  <si>
    <t>ZNF768</t>
  </si>
  <si>
    <t>MANBAL</t>
  </si>
  <si>
    <t>LOC286059</t>
  </si>
  <si>
    <t>NRADDP</t>
  </si>
  <si>
    <t>DFFBP1</t>
  </si>
  <si>
    <t>TMEM260</t>
  </si>
  <si>
    <t>PIK3C3</t>
  </si>
  <si>
    <t>CA1</t>
  </si>
  <si>
    <t>ODF3B</t>
  </si>
  <si>
    <t>TOLLIP</t>
  </si>
  <si>
    <t>LL22NC03-102D1.18</t>
  </si>
  <si>
    <t>LOC105370171</t>
  </si>
  <si>
    <t>GKAP1</t>
  </si>
  <si>
    <t>SPECC1</t>
  </si>
  <si>
    <t>SNORD14A</t>
  </si>
  <si>
    <t>TMEM208</t>
  </si>
  <si>
    <t>SCARNA16</t>
  </si>
  <si>
    <t>GRK4</t>
  </si>
  <si>
    <t>SAP30L-AS1</t>
  </si>
  <si>
    <t>IPCEF1</t>
  </si>
  <si>
    <t>DNM3</t>
  </si>
  <si>
    <t>TTC32</t>
  </si>
  <si>
    <t>MIR3612</t>
  </si>
  <si>
    <t>MIDN</t>
  </si>
  <si>
    <t>PTGS1</t>
  </si>
  <si>
    <t>TNFRSF10B</t>
  </si>
  <si>
    <t>MFSD1P1</t>
  </si>
  <si>
    <t>LEXM</t>
  </si>
  <si>
    <t>LOC101928034</t>
  </si>
  <si>
    <t>SNORA49</t>
  </si>
  <si>
    <t>LOC101929207</t>
  </si>
  <si>
    <t>VTI1BP1</t>
  </si>
  <si>
    <t>HIRA</t>
  </si>
  <si>
    <t>RNU1-42P</t>
  </si>
  <si>
    <t>ADAMTSL4-AS1</t>
  </si>
  <si>
    <t>APH1B</t>
  </si>
  <si>
    <t>XRCC4</t>
  </si>
  <si>
    <t>LOC100506114</t>
  </si>
  <si>
    <t>LINC01578</t>
  </si>
  <si>
    <t>EXOC8</t>
  </si>
  <si>
    <t>HLA-J</t>
  </si>
  <si>
    <t>USP32P3</t>
  </si>
  <si>
    <t>SELP</t>
  </si>
  <si>
    <t>SYP-AS1</t>
  </si>
  <si>
    <t>MKL1</t>
  </si>
  <si>
    <t>PDGFD</t>
  </si>
  <si>
    <t>RNPC3</t>
  </si>
  <si>
    <t>TEP1</t>
  </si>
  <si>
    <t>EAPP</t>
  </si>
  <si>
    <t>CCDC18-AS1</t>
  </si>
  <si>
    <t>LOC100287928</t>
  </si>
  <si>
    <t>RCAN2</t>
  </si>
  <si>
    <t>PRR34-AS1</t>
  </si>
  <si>
    <t>GOLGA2</t>
  </si>
  <si>
    <t>SYNJ1</t>
  </si>
  <si>
    <t>WDR47</t>
  </si>
  <si>
    <t>ALDH5A1</t>
  </si>
  <si>
    <t>TRC-GCA5-1</t>
  </si>
  <si>
    <t>TSSK4</t>
  </si>
  <si>
    <t>SNRK-AS1</t>
  </si>
  <si>
    <t>LRRC25</t>
  </si>
  <si>
    <t>CYBA</t>
  </si>
  <si>
    <t>LOC100420054</t>
  </si>
  <si>
    <t>LINC00894</t>
  </si>
  <si>
    <t>UPF2</t>
  </si>
  <si>
    <t>NT5DC4</t>
  </si>
  <si>
    <t>CEBPE</t>
  </si>
  <si>
    <t>DLGAP1-AS1</t>
  </si>
  <si>
    <t>LOC105370738</t>
  </si>
  <si>
    <t>PPP2R2D</t>
  </si>
  <si>
    <t>PDLIM5</t>
  </si>
  <si>
    <t>RNU1-132P</t>
  </si>
  <si>
    <t>PRR7-AS1</t>
  </si>
  <si>
    <t>MTMR14</t>
  </si>
  <si>
    <t>LOC153893</t>
  </si>
  <si>
    <t>CIR1</t>
  </si>
  <si>
    <t>CLK1</t>
  </si>
  <si>
    <t>TYMP</t>
  </si>
  <si>
    <t>C6orf89</t>
  </si>
  <si>
    <t>GSN-AS1</t>
  </si>
  <si>
    <t>C11orf54</t>
  </si>
  <si>
    <t>KDM2A</t>
  </si>
  <si>
    <t>CD99P1</t>
  </si>
  <si>
    <t>CELF2-AS1</t>
  </si>
  <si>
    <t>LOC158781</t>
  </si>
  <si>
    <t>TNFRSF14</t>
  </si>
  <si>
    <t>MAP1LC3B2</t>
  </si>
  <si>
    <t>ARHGAP30</t>
  </si>
  <si>
    <t>MALAT1</t>
  </si>
  <si>
    <t>ELF2P2</t>
  </si>
  <si>
    <t>ZNF213-AS1</t>
  </si>
  <si>
    <t>FLJ30064</t>
  </si>
  <si>
    <t>MED28</t>
  </si>
  <si>
    <t>PLCXD2</t>
  </si>
  <si>
    <t>KIAA1324</t>
  </si>
  <si>
    <t>KATNAL1</t>
  </si>
  <si>
    <t>CCDC71L</t>
  </si>
  <si>
    <t>MTRF1</t>
  </si>
  <si>
    <t>LOC100129942</t>
  </si>
  <si>
    <t>AMOTL1</t>
  </si>
  <si>
    <t>LOC101928324</t>
  </si>
  <si>
    <t>SOWAHD</t>
  </si>
  <si>
    <t>AOC1</t>
  </si>
  <si>
    <t>LCE1F</t>
  </si>
  <si>
    <t>DOK1</t>
  </si>
  <si>
    <t>GALNT7</t>
  </si>
  <si>
    <t>PIGX</t>
  </si>
  <si>
    <t>ZNF646</t>
  </si>
  <si>
    <t>HIST1H4D</t>
  </si>
  <si>
    <t>USF3</t>
  </si>
  <si>
    <t>GTPBP1</t>
  </si>
  <si>
    <t>STRADBP1</t>
  </si>
  <si>
    <t>LPCAT1</t>
  </si>
  <si>
    <t>TMPPE</t>
  </si>
  <si>
    <t>CTBP2P4</t>
  </si>
  <si>
    <t>LOC105377578</t>
  </si>
  <si>
    <t>FAM215A</t>
  </si>
  <si>
    <t>FAM174B</t>
  </si>
  <si>
    <t>RN7SKP264</t>
  </si>
  <si>
    <t>LOC101618237</t>
  </si>
  <si>
    <t>SMIM3</t>
  </si>
  <si>
    <t>ATP6V1E1P1</t>
  </si>
  <si>
    <t>MAGI2-AS3</t>
  </si>
  <si>
    <t>PPM1B</t>
  </si>
  <si>
    <t>IQSEC1</t>
  </si>
  <si>
    <t>LOC105370531</t>
  </si>
  <si>
    <t>ARID3B</t>
  </si>
  <si>
    <t>LOC728392</t>
  </si>
  <si>
    <t>LINC01150</t>
  </si>
  <si>
    <t>LOC613206</t>
  </si>
  <si>
    <t>CHUK</t>
  </si>
  <si>
    <t>SENCR</t>
  </si>
  <si>
    <t>XRN1</t>
  </si>
  <si>
    <t>GAS8</t>
  </si>
  <si>
    <t>TUBA3D</t>
  </si>
  <si>
    <t>FAM160A2</t>
  </si>
  <si>
    <t>RBM5-AS1</t>
  </si>
  <si>
    <t>LOC105371026</t>
  </si>
  <si>
    <t>ATOX1</t>
  </si>
  <si>
    <t>IRAK2</t>
  </si>
  <si>
    <t>SNORD36B</t>
  </si>
  <si>
    <t>DRAM1</t>
  </si>
  <si>
    <t>PATL2</t>
  </si>
  <si>
    <t>UBE2D3P2</t>
  </si>
  <si>
    <t>ARHGAP6</t>
  </si>
  <si>
    <t>RFC2</t>
  </si>
  <si>
    <t>EEF1DP3</t>
  </si>
  <si>
    <t>MFAP3L</t>
  </si>
  <si>
    <t>SLC40A1</t>
  </si>
  <si>
    <t>RNVU1-7</t>
  </si>
  <si>
    <t>RN7SKP193</t>
  </si>
  <si>
    <t>OLIG1</t>
  </si>
  <si>
    <t>AFF1</t>
  </si>
  <si>
    <t>RNU1-136P</t>
  </si>
  <si>
    <t>PRR14</t>
  </si>
  <si>
    <t>ST6GALNAC4</t>
  </si>
  <si>
    <t>RN7SKP25</t>
  </si>
  <si>
    <t>SLFN14</t>
  </si>
  <si>
    <t>MIR548AN</t>
  </si>
  <si>
    <t>TLK2P2</t>
  </si>
  <si>
    <t>RBM38</t>
  </si>
  <si>
    <t>SLC6A4</t>
  </si>
  <si>
    <t>GNAO1</t>
  </si>
  <si>
    <t>FADS2</t>
  </si>
  <si>
    <t>SEC14L4</t>
  </si>
  <si>
    <t>VPS18</t>
  </si>
  <si>
    <t>RN7SKP246</t>
  </si>
  <si>
    <t>ALS2CR12</t>
  </si>
  <si>
    <t>DSTYK</t>
  </si>
  <si>
    <t>MYEOV</t>
  </si>
  <si>
    <t>CXorf38</t>
  </si>
  <si>
    <t>PPM1L</t>
  </si>
  <si>
    <t>C21orf91-OT1</t>
  </si>
  <si>
    <t>MTCH1</t>
  </si>
  <si>
    <t>ARHGEF40</t>
  </si>
  <si>
    <t>PJA2</t>
  </si>
  <si>
    <t>CLMN</t>
  </si>
  <si>
    <t>MED25</t>
  </si>
  <si>
    <t>STRADB</t>
  </si>
  <si>
    <t>MIR4489</t>
  </si>
  <si>
    <t>MIR548XHG</t>
  </si>
  <si>
    <t>LOC105371692</t>
  </si>
  <si>
    <t>CDC14B</t>
  </si>
  <si>
    <t>LINC00654</t>
  </si>
  <si>
    <t>SPTA1</t>
  </si>
  <si>
    <t>TNPO3</t>
  </si>
  <si>
    <t>LOC105378225</t>
  </si>
  <si>
    <t>MIR4454</t>
  </si>
  <si>
    <t>FAM217B</t>
  </si>
  <si>
    <t>LOC105370969</t>
  </si>
  <si>
    <t>CPAMD8</t>
  </si>
  <si>
    <t>KCNRG</t>
  </si>
  <si>
    <t>TMOD1</t>
  </si>
  <si>
    <t>MMP25-AS1</t>
  </si>
  <si>
    <t>CYB5R1</t>
  </si>
  <si>
    <t>LHFP</t>
  </si>
  <si>
    <t>SLFNL1-AS1</t>
  </si>
  <si>
    <t>LY6G5C</t>
  </si>
  <si>
    <t>ATP8B3</t>
  </si>
  <si>
    <t>ZP3</t>
  </si>
  <si>
    <t>ATG3</t>
  </si>
  <si>
    <t>SORD</t>
  </si>
  <si>
    <t>SPTB</t>
  </si>
  <si>
    <t>ADAMTS5</t>
  </si>
  <si>
    <t>LOC105374367</t>
  </si>
  <si>
    <t>EIF4EBP3</t>
  </si>
  <si>
    <t>ANKHD1-EIF4EBP3</t>
  </si>
  <si>
    <t>XLOC_009911</t>
  </si>
  <si>
    <t>FCHO1</t>
  </si>
  <si>
    <t>ADHFE1</t>
  </si>
  <si>
    <t>GLYR1</t>
  </si>
  <si>
    <t>LOC388734</t>
  </si>
  <si>
    <t>RN7SL473P</t>
  </si>
  <si>
    <t>RNVU1-1</t>
  </si>
  <si>
    <t>RN7SKP137</t>
  </si>
  <si>
    <t>LINC01523</t>
  </si>
  <si>
    <t>GRIPAP1</t>
  </si>
  <si>
    <t>GNAZ</t>
  </si>
  <si>
    <t>SNX20</t>
  </si>
  <si>
    <t>ATG9A</t>
  </si>
  <si>
    <t>INTS3</t>
  </si>
  <si>
    <t>FAM114A1</t>
  </si>
  <si>
    <t>LCP1</t>
  </si>
  <si>
    <t>MAK</t>
  </si>
  <si>
    <t>CCR2</t>
  </si>
  <si>
    <t>CDK12</t>
  </si>
  <si>
    <t>PIK3CG</t>
  </si>
  <si>
    <t>EGF</t>
  </si>
  <si>
    <t>SPATC1</t>
  </si>
  <si>
    <t>HOXB-AS1</t>
  </si>
  <si>
    <t>LOC100506036</t>
  </si>
  <si>
    <t>RNY4P18</t>
  </si>
  <si>
    <t>MYLK</t>
  </si>
  <si>
    <t>RN7SKP175</t>
  </si>
  <si>
    <t>ADAM9</t>
  </si>
  <si>
    <t>JKAMP</t>
  </si>
  <si>
    <t>LOC647481</t>
  </si>
  <si>
    <t>FGF2</t>
  </si>
  <si>
    <t>CDK2AP1</t>
  </si>
  <si>
    <t>MIR4296</t>
  </si>
  <si>
    <t>MIR548U</t>
  </si>
  <si>
    <t>LOC105375666</t>
  </si>
  <si>
    <t>SLC6A16</t>
  </si>
  <si>
    <t>LOC646626</t>
  </si>
  <si>
    <t>SLC22A1</t>
  </si>
  <si>
    <t>IRF9</t>
  </si>
  <si>
    <t>TBC1D1</t>
  </si>
  <si>
    <t>MIR3192</t>
  </si>
  <si>
    <t>CD44</t>
  </si>
  <si>
    <t>LOC100129034</t>
  </si>
  <si>
    <t>GRIK1-AS2</t>
  </si>
  <si>
    <t>LOC100996288</t>
  </si>
  <si>
    <t>LINC01151</t>
  </si>
  <si>
    <t>LOC400499</t>
  </si>
  <si>
    <t>RNU1-89P</t>
  </si>
  <si>
    <t>ARHGEF10</t>
  </si>
  <si>
    <t>CHKB</t>
  </si>
  <si>
    <t>RANBP10</t>
  </si>
  <si>
    <t>RCSD1</t>
  </si>
  <si>
    <t>TBC1D3P2</t>
  </si>
  <si>
    <t>TRR-CCG2-1</t>
  </si>
  <si>
    <t>GALM</t>
  </si>
  <si>
    <t>TBC1D22B</t>
  </si>
  <si>
    <t>RRAGC</t>
  </si>
  <si>
    <t>HIST2H2BA</t>
  </si>
  <si>
    <t>ANKDD1A</t>
  </si>
  <si>
    <t>RGS10</t>
  </si>
  <si>
    <t>LOC105372501</t>
  </si>
  <si>
    <t>SDPR</t>
  </si>
  <si>
    <t>PRKCDBP</t>
  </si>
  <si>
    <t>SPIDR</t>
  </si>
  <si>
    <t>RC3H1</t>
  </si>
  <si>
    <t>EP400NL</t>
  </si>
  <si>
    <t>IDS2</t>
  </si>
  <si>
    <t>LOC105377061</t>
  </si>
  <si>
    <t>CAB39</t>
  </si>
  <si>
    <t>LOC100506860</t>
  </si>
  <si>
    <t>LOC645468</t>
  </si>
  <si>
    <t>SNORD36C</t>
  </si>
  <si>
    <t>PIP5K1B</t>
  </si>
  <si>
    <t>FBXO33</t>
  </si>
  <si>
    <t>SNORA67</t>
  </si>
  <si>
    <t>MS4A4E</t>
  </si>
  <si>
    <t>RN7SKP160</t>
  </si>
  <si>
    <t>ST3GAL6-AS1</t>
  </si>
  <si>
    <t>ADGRE4P</t>
  </si>
  <si>
    <t>RHAG</t>
  </si>
  <si>
    <t>TIGD7</t>
  </si>
  <si>
    <t>DPF3</t>
  </si>
  <si>
    <t>HEMGN</t>
  </si>
  <si>
    <t>FIG4</t>
  </si>
  <si>
    <t>MVB12B</t>
  </si>
  <si>
    <t>RN7SKP74</t>
  </si>
  <si>
    <t>LOC199882</t>
  </si>
  <si>
    <t>ZBTB49</t>
  </si>
  <si>
    <t>LINC00299</t>
  </si>
  <si>
    <t>ZC3H10</t>
  </si>
  <si>
    <t>LOC347097</t>
  </si>
  <si>
    <t>MIR4522</t>
  </si>
  <si>
    <t>LOC105378662</t>
  </si>
  <si>
    <t>BIN2</t>
  </si>
  <si>
    <t>RNU6-35P</t>
  </si>
  <si>
    <t>POLI</t>
  </si>
  <si>
    <t>DTX4</t>
  </si>
  <si>
    <t>LINC01419</t>
  </si>
  <si>
    <t>FEM1C</t>
  </si>
  <si>
    <t>TAZ</t>
  </si>
  <si>
    <t>LOC101928573</t>
  </si>
  <si>
    <t>TADA2B</t>
  </si>
  <si>
    <t>TAL1</t>
  </si>
  <si>
    <t>RTN1</t>
  </si>
  <si>
    <t>ZCCHC24</t>
  </si>
  <si>
    <t>ABCC6</t>
  </si>
  <si>
    <t>INPP5D</t>
  </si>
  <si>
    <t>KIAA0754</t>
  </si>
  <si>
    <t>EVI5</t>
  </si>
  <si>
    <t>RTN2</t>
  </si>
  <si>
    <t>LOC101928762</t>
  </si>
  <si>
    <t>LRRC46</t>
  </si>
  <si>
    <t>PLIN5</t>
  </si>
  <si>
    <t>YIPF3</t>
  </si>
  <si>
    <t>FAAP24</t>
  </si>
  <si>
    <t>LOC202181</t>
  </si>
  <si>
    <t>CCDC103</t>
  </si>
  <si>
    <t>WFDC1</t>
  </si>
  <si>
    <t>LOC105373133</t>
  </si>
  <si>
    <t>LINC01410</t>
  </si>
  <si>
    <t>TBK1</t>
  </si>
  <si>
    <t>RNF146</t>
  </si>
  <si>
    <t>GOLIM4</t>
  </si>
  <si>
    <t>ITGAD</t>
  </si>
  <si>
    <t>SELO</t>
  </si>
  <si>
    <t>UXT-AS1</t>
  </si>
  <si>
    <t>THRB</t>
  </si>
  <si>
    <t>AURKAPS1</t>
  </si>
  <si>
    <t>MIR320E</t>
  </si>
  <si>
    <t>HAGH</t>
  </si>
  <si>
    <t>RNU4-1</t>
  </si>
  <si>
    <t>C1orf68</t>
  </si>
  <si>
    <t>CRLF3</t>
  </si>
  <si>
    <t>GABARAPL2</t>
  </si>
  <si>
    <t>MIR7-1</t>
  </si>
  <si>
    <t>PPP2R2B</t>
  </si>
  <si>
    <t>TFEB</t>
  </si>
  <si>
    <t>LOC284632</t>
  </si>
  <si>
    <t>ZNFX1</t>
  </si>
  <si>
    <t>MIR4692</t>
  </si>
  <si>
    <t>RBMS1P1</t>
  </si>
  <si>
    <t>LOC101929422</t>
  </si>
  <si>
    <t>CLASRP</t>
  </si>
  <si>
    <t>LOC105377763</t>
  </si>
  <si>
    <t>ATP2C2</t>
  </si>
  <si>
    <t>CHMP2A</t>
  </si>
  <si>
    <t>RN7SKP163</t>
  </si>
  <si>
    <t>DUSP28</t>
  </si>
  <si>
    <t>CEBPB</t>
  </si>
  <si>
    <t>LOC339988</t>
  </si>
  <si>
    <t>P2RY14</t>
  </si>
  <si>
    <t>PPP2R3C</t>
  </si>
  <si>
    <t>RAMP3</t>
  </si>
  <si>
    <t>LOC346296</t>
  </si>
  <si>
    <t>ACTN4P1</t>
  </si>
  <si>
    <t>LOC101928824</t>
  </si>
  <si>
    <t>SYT2</t>
  </si>
  <si>
    <t>MSGN1</t>
  </si>
  <si>
    <t>LOC100422294</t>
  </si>
  <si>
    <t>HCG9</t>
  </si>
  <si>
    <t>ITGA9</t>
  </si>
  <si>
    <t>UBALD2</t>
  </si>
  <si>
    <t>PDLIM1P1</t>
  </si>
  <si>
    <t>SNORD29</t>
  </si>
  <si>
    <t>UBE2F</t>
  </si>
  <si>
    <t>MIR619</t>
  </si>
  <si>
    <t>DRICH1</t>
  </si>
  <si>
    <t>AKAP17A</t>
  </si>
  <si>
    <t>NLGN3</t>
  </si>
  <si>
    <t>AP1M2</t>
  </si>
  <si>
    <t>LOC105374570</t>
  </si>
  <si>
    <t>LOC105378898</t>
  </si>
  <si>
    <t>CMAS</t>
  </si>
  <si>
    <t>KIF3C</t>
  </si>
  <si>
    <t>TBL1XR1</t>
  </si>
  <si>
    <t>JMJD7</t>
  </si>
  <si>
    <t>THAP9-AS1</t>
  </si>
  <si>
    <t>LOC101927588</t>
  </si>
  <si>
    <t>NOMO3</t>
  </si>
  <si>
    <t>RN7SKP174</t>
  </si>
  <si>
    <t>PRSS21</t>
  </si>
  <si>
    <t>PRUNE</t>
  </si>
  <si>
    <t>NSFP1</t>
  </si>
  <si>
    <t>PIKFYVE</t>
  </si>
  <si>
    <t>ABCG2</t>
  </si>
  <si>
    <t>ZNF185</t>
  </si>
  <si>
    <t>WBP4</t>
  </si>
  <si>
    <t>AGPAT2</t>
  </si>
  <si>
    <t>MIR579</t>
  </si>
  <si>
    <t>PRDM8</t>
  </si>
  <si>
    <t>RN7SKP77</t>
  </si>
  <si>
    <t>CAHM</t>
  </si>
  <si>
    <t>TGFB1I1</t>
  </si>
  <si>
    <t>ATF7</t>
  </si>
  <si>
    <t>ERICH1</t>
  </si>
  <si>
    <t>SNORD52</t>
  </si>
  <si>
    <t>LOC100506142</t>
  </si>
  <si>
    <t>LHX4-AS1</t>
  </si>
  <si>
    <t>GMDS-AS1</t>
  </si>
  <si>
    <t>SNAI3</t>
  </si>
  <si>
    <t>CEP192</t>
  </si>
  <si>
    <t>RNF41</t>
  </si>
  <si>
    <t>ANKRD33B</t>
  </si>
  <si>
    <t>FAM49A</t>
  </si>
  <si>
    <t>BRAF</t>
  </si>
  <si>
    <t>TLDC1</t>
  </si>
  <si>
    <t>DMTN</t>
  </si>
  <si>
    <t>LOC100130476</t>
  </si>
  <si>
    <t>CFAP161</t>
  </si>
  <si>
    <t>SNORA3B</t>
  </si>
  <si>
    <t>ABR</t>
  </si>
  <si>
    <t>SETD2</t>
  </si>
  <si>
    <t>AIF1</t>
  </si>
  <si>
    <t>TUBA8</t>
  </si>
  <si>
    <t>RN7SKP72</t>
  </si>
  <si>
    <t>RAB5C</t>
  </si>
  <si>
    <t>LOC105378047</t>
  </si>
  <si>
    <t>SHOC2</t>
  </si>
  <si>
    <t>WDR26</t>
  </si>
  <si>
    <t>RN7SKP143</t>
  </si>
  <si>
    <t>LOC100128714</t>
  </si>
  <si>
    <t>ZKSCAN5</t>
  </si>
  <si>
    <t>KIFC3</t>
  </si>
  <si>
    <t>NEU1</t>
  </si>
  <si>
    <t>CDIPT</t>
  </si>
  <si>
    <t>PPP2CB</t>
  </si>
  <si>
    <t>TNFSF13</t>
  </si>
  <si>
    <t>ADCY9</t>
  </si>
  <si>
    <t>SNORD28</t>
  </si>
  <si>
    <t>DHX58</t>
  </si>
  <si>
    <t>PLAU</t>
  </si>
  <si>
    <t>MIR101-1</t>
  </si>
  <si>
    <t>MTMR6</t>
  </si>
  <si>
    <t>C6orf25</t>
  </si>
  <si>
    <t>SCARNA7</t>
  </si>
  <si>
    <t>LOC105379251</t>
  </si>
  <si>
    <t>AKT1S1</t>
  </si>
  <si>
    <t>RNU6ATAC</t>
  </si>
  <si>
    <t>ZER1</t>
  </si>
  <si>
    <t>LOC105377068</t>
  </si>
  <si>
    <t>DAAM2</t>
  </si>
  <si>
    <t>GPSM3</t>
  </si>
  <si>
    <t>HSPB11</t>
  </si>
  <si>
    <t>METTL15</t>
  </si>
  <si>
    <t>SEPHS2</t>
  </si>
  <si>
    <t>GNG2</t>
  </si>
  <si>
    <t>TFDP3</t>
  </si>
  <si>
    <t>SLC29A1</t>
  </si>
  <si>
    <t>CCNYL1</t>
  </si>
  <si>
    <t>SHISA7</t>
  </si>
  <si>
    <t>COL6A2</t>
  </si>
  <si>
    <t>GLB1L</t>
  </si>
  <si>
    <t>DENND4A</t>
  </si>
  <si>
    <t>SLC22A23</t>
  </si>
  <si>
    <t>ALG1L2</t>
  </si>
  <si>
    <t>CCDC142</t>
  </si>
  <si>
    <t>RN7SL1</t>
  </si>
  <si>
    <t>BAG6</t>
  </si>
  <si>
    <t>STK35</t>
  </si>
  <si>
    <t>LTA4H</t>
  </si>
  <si>
    <t>MYL6</t>
  </si>
  <si>
    <t>LOC105369748</t>
  </si>
  <si>
    <t>SDHAP2</t>
  </si>
  <si>
    <t>S100A11</t>
  </si>
  <si>
    <t>LOC102725228</t>
  </si>
  <si>
    <t>SRP54-AS1</t>
  </si>
  <si>
    <t>CCDC13</t>
  </si>
  <si>
    <t>RN7SKP93</t>
  </si>
  <si>
    <t>PPARA</t>
  </si>
  <si>
    <t>CACNA2D4</t>
  </si>
  <si>
    <t>USP33</t>
  </si>
  <si>
    <t>MIR1267</t>
  </si>
  <si>
    <t>KYNU</t>
  </si>
  <si>
    <t>ATP7B</t>
  </si>
  <si>
    <t>SLC12A4</t>
  </si>
  <si>
    <t>WDFY2</t>
  </si>
  <si>
    <t>LOC105370525</t>
  </si>
  <si>
    <t>LOC105378916</t>
  </si>
  <si>
    <t>SNAI3-AS1</t>
  </si>
  <si>
    <t>ITPK1</t>
  </si>
  <si>
    <t>TMEM104</t>
  </si>
  <si>
    <t>AVPR1A</t>
  </si>
  <si>
    <t>PCBP1-AS1</t>
  </si>
  <si>
    <t>CUTC</t>
  </si>
  <si>
    <t>ZNF564</t>
  </si>
  <si>
    <t>STOX2</t>
  </si>
  <si>
    <t>CCDC77</t>
  </si>
  <si>
    <t>MAPT-IT1</t>
  </si>
  <si>
    <t>LINC01504</t>
  </si>
  <si>
    <t>LL22NC03-63E9.3</t>
  </si>
  <si>
    <t>F5</t>
  </si>
  <si>
    <t>LOC158402</t>
  </si>
  <si>
    <t>PRDX5</t>
  </si>
  <si>
    <t>LOC100507577</t>
  </si>
  <si>
    <t>GOLGA6L4</t>
  </si>
  <si>
    <t>OR52W1</t>
  </si>
  <si>
    <t>NLRP6</t>
  </si>
  <si>
    <t>ALOX15B</t>
  </si>
  <si>
    <t>CTSA</t>
  </si>
  <si>
    <t>TMEM44-AS1</t>
  </si>
  <si>
    <t>MBTD1</t>
  </si>
  <si>
    <t>BUD31</t>
  </si>
  <si>
    <t>FAM105A</t>
  </si>
  <si>
    <t>GLB1L2</t>
  </si>
  <si>
    <t>PLEKHF2</t>
  </si>
  <si>
    <t>RNA5S9</t>
  </si>
  <si>
    <t>TLR8-AS1</t>
  </si>
  <si>
    <t>LOC102724601</t>
  </si>
  <si>
    <t>NFIA</t>
  </si>
  <si>
    <t>TMEM92</t>
  </si>
  <si>
    <t>LOC283440</t>
  </si>
  <si>
    <t>AQP1</t>
  </si>
  <si>
    <t>DCUN1D1</t>
  </si>
  <si>
    <t>RN7SKP37</t>
  </si>
  <si>
    <t>ATAD2B</t>
  </si>
  <si>
    <t>LOC220729</t>
  </si>
  <si>
    <t>MIR1269A</t>
  </si>
  <si>
    <t>NFKB2</t>
  </si>
  <si>
    <t>BCKDK</t>
  </si>
  <si>
    <t>SIAH2</t>
  </si>
  <si>
    <t>ACCS</t>
  </si>
  <si>
    <t>RNVU1-15</t>
  </si>
  <si>
    <t>KRTAP10-6</t>
  </si>
  <si>
    <t>IRS2</t>
  </si>
  <si>
    <t>OS9</t>
  </si>
  <si>
    <t>TMEM158</t>
  </si>
  <si>
    <t>TAF10</t>
  </si>
  <si>
    <t>C12orf76</t>
  </si>
  <si>
    <t>LOC105377199</t>
  </si>
  <si>
    <t>MOB2</t>
  </si>
  <si>
    <t>KCNE1</t>
  </si>
  <si>
    <t>SCARNA11</t>
  </si>
  <si>
    <t>MIR548H2</t>
  </si>
  <si>
    <t>LOC100289061</t>
  </si>
  <si>
    <t>CMTM7</t>
  </si>
  <si>
    <t>SLC2A9</t>
  </si>
  <si>
    <t>AKAP13</t>
  </si>
  <si>
    <t>SNRNP48</t>
  </si>
  <si>
    <t>ZMYM5</t>
  </si>
  <si>
    <t>MIR548X</t>
  </si>
  <si>
    <t>PDGFA</t>
  </si>
  <si>
    <t>LOC102724344</t>
  </si>
  <si>
    <t>R3HCC1L</t>
  </si>
  <si>
    <t>LOC105375787</t>
  </si>
  <si>
    <t>TBPL1</t>
  </si>
  <si>
    <t>MYADML</t>
  </si>
  <si>
    <t>SNORD65</t>
  </si>
  <si>
    <t>CREG1</t>
  </si>
  <si>
    <t>RN7SKP208</t>
  </si>
  <si>
    <t>RNF10</t>
  </si>
  <si>
    <t>LINC01271</t>
  </si>
  <si>
    <t>RNU1-56P</t>
  </si>
  <si>
    <t>LCN8</t>
  </si>
  <si>
    <t>SNORD78</t>
  </si>
  <si>
    <t>PRSS33</t>
  </si>
  <si>
    <t>FAM45BP</t>
  </si>
  <si>
    <t>DDAH2</t>
  </si>
  <si>
    <t>BPGM</t>
  </si>
  <si>
    <t>BAIAP2-AS1</t>
  </si>
  <si>
    <t>ELF4</t>
  </si>
  <si>
    <t>LOC202025</t>
  </si>
  <si>
    <t>IGSF23</t>
  </si>
  <si>
    <t>TFEC</t>
  </si>
  <si>
    <t>RELB</t>
  </si>
  <si>
    <t>ROCK2</t>
  </si>
  <si>
    <t>KIAA1614</t>
  </si>
  <si>
    <t>HDC</t>
  </si>
  <si>
    <t>LOC101928595</t>
  </si>
  <si>
    <t>LTBP2</t>
  </si>
  <si>
    <t>RN7SL535P</t>
  </si>
  <si>
    <t>GADD45A</t>
  </si>
  <si>
    <t>GUCA1B</t>
  </si>
  <si>
    <t>RN7SKP95</t>
  </si>
  <si>
    <t>NTF4</t>
  </si>
  <si>
    <t>ZNF587B</t>
  </si>
  <si>
    <t>MIR4482</t>
  </si>
  <si>
    <t>LOC105372458</t>
  </si>
  <si>
    <t>HCG22</t>
  </si>
  <si>
    <t>NSUN3</t>
  </si>
  <si>
    <t>RAB4A</t>
  </si>
  <si>
    <t>CDYL</t>
  </si>
  <si>
    <t>RN7SKP119</t>
  </si>
  <si>
    <t>C15orf52</t>
  </si>
  <si>
    <t>SPSB3</t>
  </si>
  <si>
    <t>MIR4312</t>
  </si>
  <si>
    <t>TRA2A</t>
  </si>
  <si>
    <t>LOC101928694</t>
  </si>
  <si>
    <t>MKRN1</t>
  </si>
  <si>
    <t>LOC392196</t>
  </si>
  <si>
    <t>DCUN1D3</t>
  </si>
  <si>
    <t>RNU1-83P</t>
  </si>
  <si>
    <t>KRT8P12</t>
  </si>
  <si>
    <t>SNX29P2</t>
  </si>
  <si>
    <t>STAT5A</t>
  </si>
  <si>
    <t>ATG13</t>
  </si>
  <si>
    <t>N4BP1</t>
  </si>
  <si>
    <t>CSPG4P1Y</t>
  </si>
  <si>
    <t>PSMF1</t>
  </si>
  <si>
    <t>LOC101929679</t>
  </si>
  <si>
    <t>LOC100131533</t>
  </si>
  <si>
    <t>ARPC3</t>
  </si>
  <si>
    <t>DGKQ</t>
  </si>
  <si>
    <t>MLLT4</t>
  </si>
  <si>
    <t>ZNF282</t>
  </si>
  <si>
    <t>TSG101</t>
  </si>
  <si>
    <t>MSN</t>
  </si>
  <si>
    <t>ITCH</t>
  </si>
  <si>
    <t>WAC</t>
  </si>
  <si>
    <t>SLC8B1</t>
  </si>
  <si>
    <t>OMA1</t>
  </si>
  <si>
    <t>CHPF2</t>
  </si>
  <si>
    <t>PGAM1P8</t>
  </si>
  <si>
    <t>LOC100506999</t>
  </si>
  <si>
    <t>UBE2D3P1</t>
  </si>
  <si>
    <t>NBR1</t>
  </si>
  <si>
    <t>DCAF4</t>
  </si>
  <si>
    <t>MIR3689F</t>
  </si>
  <si>
    <t>MIR4271</t>
  </si>
  <si>
    <t>FAM27C</t>
  </si>
  <si>
    <t>FANCD2</t>
  </si>
  <si>
    <t>SCYL2</t>
  </si>
  <si>
    <t>CAMKK1</t>
  </si>
  <si>
    <t>MIR4523</t>
  </si>
  <si>
    <t>ZMYND8</t>
  </si>
  <si>
    <t>MIR338</t>
  </si>
  <si>
    <t>ORMDL3</t>
  </si>
  <si>
    <t>STON2</t>
  </si>
  <si>
    <t>ASLP1</t>
  </si>
  <si>
    <t>KDM1B</t>
  </si>
  <si>
    <t>PFKFB2</t>
  </si>
  <si>
    <t>GLIPR1</t>
  </si>
  <si>
    <t>RAD51-AS1</t>
  </si>
  <si>
    <t>RILP</t>
  </si>
  <si>
    <t>SMTNL1</t>
  </si>
  <si>
    <t>ARHGAP19</t>
  </si>
  <si>
    <t>ENDOD1</t>
  </si>
  <si>
    <t>GBP7</t>
  </si>
  <si>
    <t>INPP5K</t>
  </si>
  <si>
    <t>PTBP3</t>
  </si>
  <si>
    <t>SND1-IT1</t>
  </si>
  <si>
    <t>KIF27</t>
  </si>
  <si>
    <t>BCL2A1</t>
  </si>
  <si>
    <t>RNU4-2</t>
  </si>
  <si>
    <t>FAM45A</t>
  </si>
  <si>
    <t>LOC102724094</t>
  </si>
  <si>
    <t>MIRLET7A1</t>
  </si>
  <si>
    <t>HDGF</t>
  </si>
  <si>
    <t>LOC105369332</t>
  </si>
  <si>
    <t>FAM133DP</t>
  </si>
  <si>
    <t>LINC01348</t>
  </si>
  <si>
    <t>SQSTM1</t>
  </si>
  <si>
    <t>GORASP1</t>
  </si>
  <si>
    <t>JPX</t>
  </si>
  <si>
    <t>ADGRG5</t>
  </si>
  <si>
    <t>HOXB3</t>
  </si>
  <si>
    <t>ADCK4</t>
  </si>
  <si>
    <t>LOC642696</t>
  </si>
  <si>
    <t>NPHP3</t>
  </si>
  <si>
    <t>MAFG</t>
  </si>
  <si>
    <t>PIK3CD-AS1</t>
  </si>
  <si>
    <t>CDK7</t>
  </si>
  <si>
    <t>RN7SKP80</t>
  </si>
  <si>
    <t>ASCC2</t>
  </si>
  <si>
    <t>RIBC2</t>
  </si>
  <si>
    <t>ZNF710</t>
  </si>
  <si>
    <t>BNIP3L</t>
  </si>
  <si>
    <t>CREB1</t>
  </si>
  <si>
    <t>C1GALT1P2</t>
  </si>
  <si>
    <t>ZCWPW1</t>
  </si>
  <si>
    <t>TRIB1</t>
  </si>
  <si>
    <t>MIR147A</t>
  </si>
  <si>
    <t>METTL25</t>
  </si>
  <si>
    <t>LOC284513</t>
  </si>
  <si>
    <t>RN7SKP226</t>
  </si>
  <si>
    <t>ARHGAP26-AS1</t>
  </si>
  <si>
    <t>TIFA</t>
  </si>
  <si>
    <t>C1orf198</t>
  </si>
  <si>
    <t>VPS41</t>
  </si>
  <si>
    <t>CDK14</t>
  </si>
  <si>
    <t>LOC105376037</t>
  </si>
  <si>
    <t>LOC105370360</t>
  </si>
  <si>
    <t>ALOX15P1</t>
  </si>
  <si>
    <t>C1GALT1C1</t>
  </si>
  <si>
    <t>LOC100506282</t>
  </si>
  <si>
    <t>MIR5699</t>
  </si>
  <si>
    <t>MIR500B</t>
  </si>
  <si>
    <t>IL4R</t>
  </si>
  <si>
    <t>LOC340268</t>
  </si>
  <si>
    <t>GBP3</t>
  </si>
  <si>
    <t>LOC101928173</t>
  </si>
  <si>
    <t>RN7SKP112</t>
  </si>
  <si>
    <t>RBM39</t>
  </si>
  <si>
    <t>LY6G5B</t>
  </si>
  <si>
    <t>RNU1-67P</t>
  </si>
  <si>
    <t>PIM3</t>
  </si>
  <si>
    <t>AOC3</t>
  </si>
  <si>
    <t>RN7SL645P</t>
  </si>
  <si>
    <t>PRC1</t>
  </si>
  <si>
    <t>SPATC1L</t>
  </si>
  <si>
    <t>RGS19</t>
  </si>
  <si>
    <t>MIR4324</t>
  </si>
  <si>
    <t>MYO10</t>
  </si>
  <si>
    <t>CTRB2</t>
  </si>
  <si>
    <t>LOC105372295</t>
  </si>
  <si>
    <t>RN7SKP87</t>
  </si>
  <si>
    <t>GFOD2</t>
  </si>
  <si>
    <t>IDS</t>
  </si>
  <si>
    <t>SLC29A4P2</t>
  </si>
  <si>
    <t>RNU6-1251P</t>
  </si>
  <si>
    <t>HOMER3</t>
  </si>
  <si>
    <t>SENP6</t>
  </si>
  <si>
    <t>TXNL4B</t>
  </si>
  <si>
    <t>COX7A2L</t>
  </si>
  <si>
    <t>C1orf132</t>
  </si>
  <si>
    <t>AKT1</t>
  </si>
  <si>
    <t>PCP2</t>
  </si>
  <si>
    <t>ZSWIM8-AS1</t>
  </si>
  <si>
    <t>ITSN1</t>
  </si>
  <si>
    <t>PPP1R14B</t>
  </si>
  <si>
    <t>PDE4B</t>
  </si>
  <si>
    <t>LOC105376196</t>
  </si>
  <si>
    <t>RRN3P2</t>
  </si>
  <si>
    <t>STARD3NL</t>
  </si>
  <si>
    <t>GMFG</t>
  </si>
  <si>
    <t>MTVR2</t>
  </si>
  <si>
    <t>PRORSD1P</t>
  </si>
  <si>
    <t>AMT</t>
  </si>
  <si>
    <t>ARHGAP24</t>
  </si>
  <si>
    <t>TIMM10</t>
  </si>
  <si>
    <t>RBMS1</t>
  </si>
  <si>
    <t>SNCA</t>
  </si>
  <si>
    <t>MIR3622B</t>
  </si>
  <si>
    <t>RN7SL795P</t>
  </si>
  <si>
    <t>TMEM11</t>
  </si>
  <si>
    <t>STS</t>
  </si>
  <si>
    <t>LOC100506100</t>
  </si>
  <si>
    <t>ACTN3</t>
  </si>
  <si>
    <t>LOC105374779</t>
  </si>
  <si>
    <t>ZNF276</t>
  </si>
  <si>
    <t>SLF1</t>
  </si>
  <si>
    <t>FAM210B</t>
  </si>
  <si>
    <t>COL18A1</t>
  </si>
  <si>
    <t>LOC102724422</t>
  </si>
  <si>
    <t>PPL</t>
  </si>
  <si>
    <t>GUCD1</t>
  </si>
  <si>
    <t>SNORA3A</t>
  </si>
  <si>
    <t>ARF5</t>
  </si>
  <si>
    <t>SMPD3</t>
  </si>
  <si>
    <t>SYP</t>
  </si>
  <si>
    <t>CCNDBP1</t>
  </si>
  <si>
    <t>FTH1P3</t>
  </si>
  <si>
    <t>GABARAP</t>
  </si>
  <si>
    <t>CAPRIN2</t>
  </si>
  <si>
    <t>PCNX1</t>
  </si>
  <si>
    <t>WFIKKN1</t>
  </si>
  <si>
    <t>BARHL2</t>
  </si>
  <si>
    <t>ATP6V0E1P2</t>
  </si>
  <si>
    <t>NDUFB10P1</t>
  </si>
  <si>
    <t>LOC101927226</t>
  </si>
  <si>
    <t>LINC00501</t>
  </si>
  <si>
    <t>IFITM10</t>
  </si>
  <si>
    <t>UBA52</t>
  </si>
  <si>
    <t>LOC645513</t>
  </si>
  <si>
    <t>SLC22A20</t>
  </si>
  <si>
    <t>DHRS4-AS1</t>
  </si>
  <si>
    <t>CCNG2</t>
  </si>
  <si>
    <t>SPACA3</t>
  </si>
  <si>
    <t>TTC16</t>
  </si>
  <si>
    <t>KMT5B</t>
  </si>
  <si>
    <t>LOC100421031</t>
  </si>
  <si>
    <t>AVL9</t>
  </si>
  <si>
    <t>POU5F1</t>
  </si>
  <si>
    <t>SCAND2P</t>
  </si>
  <si>
    <t>RN7SKP45</t>
  </si>
  <si>
    <t>KSR1</t>
  </si>
  <si>
    <t>RAC1</t>
  </si>
  <si>
    <t>ST3GAL3</t>
  </si>
  <si>
    <t>LOC730668</t>
  </si>
  <si>
    <t>SNORD45B</t>
  </si>
  <si>
    <t>RN7SKP237</t>
  </si>
  <si>
    <t>BTNL10</t>
  </si>
  <si>
    <t>LOC105377774</t>
  </si>
  <si>
    <t>GCSAML</t>
  </si>
  <si>
    <t>LOC100129497</t>
  </si>
  <si>
    <t>PGP</t>
  </si>
  <si>
    <t>LOC102724940</t>
  </si>
  <si>
    <t>RAB2B</t>
  </si>
  <si>
    <t>GLTSCR2-AS1</t>
  </si>
  <si>
    <t>DCDC2B</t>
  </si>
  <si>
    <t>CNPY3</t>
  </si>
  <si>
    <t>DCAF15</t>
  </si>
  <si>
    <t>SLC36A1</t>
  </si>
  <si>
    <t>PTMS</t>
  </si>
  <si>
    <t>CYBRD1</t>
  </si>
  <si>
    <t>RTP5</t>
  </si>
  <si>
    <t>SNORA24</t>
  </si>
  <si>
    <t>SLC29A3</t>
  </si>
  <si>
    <t>TMEM38A</t>
  </si>
  <si>
    <t>PTGER4P2-CDK2AP2P2</t>
  </si>
  <si>
    <t>PDLIM1</t>
  </si>
  <si>
    <t>PRKAR1AP1</t>
  </si>
  <si>
    <t>RAPSN</t>
  </si>
  <si>
    <t>IFIT1B</t>
  </si>
  <si>
    <t>LOC105370668</t>
  </si>
  <si>
    <t>ACTR3C</t>
  </si>
  <si>
    <t>FKBP1A-SDCBP2</t>
  </si>
  <si>
    <t>MIR548A2</t>
  </si>
  <si>
    <t>ACSM3</t>
  </si>
  <si>
    <t>HSDL1</t>
  </si>
  <si>
    <t>IFITM5</t>
  </si>
  <si>
    <t>NAGK</t>
  </si>
  <si>
    <t>KCND3</t>
  </si>
  <si>
    <t>PARP10</t>
  </si>
  <si>
    <t>RPS6KA2-IT1</t>
  </si>
  <si>
    <t>LOC101928201</t>
  </si>
  <si>
    <t>LOC102723915</t>
  </si>
  <si>
    <t>PDK1</t>
  </si>
  <si>
    <t>CATIP</t>
  </si>
  <si>
    <t>PADI1</t>
  </si>
  <si>
    <t>ARPC4</t>
  </si>
  <si>
    <t>BRAFP1</t>
  </si>
  <si>
    <t>RAP1GAP</t>
  </si>
  <si>
    <t>TM9SF2</t>
  </si>
  <si>
    <t>SPARC</t>
  </si>
  <si>
    <t>TMEM255A</t>
  </si>
  <si>
    <t>PRKCB</t>
  </si>
  <si>
    <t>LYPLA1</t>
  </si>
  <si>
    <t>ZFAND2A</t>
  </si>
  <si>
    <t>RN7SKP255</t>
  </si>
  <si>
    <t>LOC285696</t>
  </si>
  <si>
    <t>SLC23A3</t>
  </si>
  <si>
    <t>GK5</t>
  </si>
  <si>
    <t>MIR1254-1</t>
  </si>
  <si>
    <t>SLC25A39P1</t>
  </si>
  <si>
    <t>HCG26</t>
  </si>
  <si>
    <t>IRAK4</t>
  </si>
  <si>
    <t>MIR548F3</t>
  </si>
  <si>
    <t>LOC105371582</t>
  </si>
  <si>
    <t>SLC1A7</t>
  </si>
  <si>
    <t>HEIH</t>
  </si>
  <si>
    <t>PRR13P7</t>
  </si>
  <si>
    <t>ARHGAP19-SLIT1</t>
  </si>
  <si>
    <t>DEFB123</t>
  </si>
  <si>
    <t>ABAT</t>
  </si>
  <si>
    <t>TXNDC16</t>
  </si>
  <si>
    <t>LOC105377736</t>
  </si>
  <si>
    <t>RHOQ</t>
  </si>
  <si>
    <t>RNA5SP442</t>
  </si>
  <si>
    <t>MFSD2A</t>
  </si>
  <si>
    <t>ADAMTS2</t>
  </si>
  <si>
    <t>DKFZP586I1420</t>
  </si>
  <si>
    <t>OPLAH</t>
  </si>
  <si>
    <t>LOC100996415</t>
  </si>
  <si>
    <t>LOC105375037</t>
  </si>
  <si>
    <t>LRTOMT</t>
  </si>
  <si>
    <t>LOC105370522</t>
  </si>
  <si>
    <t>LRRC37A</t>
  </si>
  <si>
    <t>TMCO6</t>
  </si>
  <si>
    <t>LOC105373077</t>
  </si>
  <si>
    <t>LOC102723696</t>
  </si>
  <si>
    <t>RAB1A</t>
  </si>
  <si>
    <t>RNASET2</t>
  </si>
  <si>
    <t>LENG8</t>
  </si>
  <si>
    <t>FCHSD1</t>
  </si>
  <si>
    <t>WDFY1</t>
  </si>
  <si>
    <t>RNF186</t>
  </si>
  <si>
    <t>CD55</t>
  </si>
  <si>
    <t>CNTNAP3P2</t>
  </si>
  <si>
    <t>CCDC9</t>
  </si>
  <si>
    <t>MYL12B</t>
  </si>
  <si>
    <t>SLC25A39</t>
  </si>
  <si>
    <t>VTI1BP2</t>
  </si>
  <si>
    <t>SEC61A2</t>
  </si>
  <si>
    <t>DNM1</t>
  </si>
  <si>
    <t>SPG20</t>
  </si>
  <si>
    <t>LOC101928080</t>
  </si>
  <si>
    <t>NT5C3AP1</t>
  </si>
  <si>
    <t>SNORA80E</t>
  </si>
  <si>
    <t>DNASE1</t>
  </si>
  <si>
    <t>KRT15</t>
  </si>
  <si>
    <t>TUBA4B</t>
  </si>
  <si>
    <t>RMDN1</t>
  </si>
  <si>
    <t>KBTBD7</t>
  </si>
  <si>
    <t>TNK2-AS1</t>
  </si>
  <si>
    <t>NDRG1</t>
  </si>
  <si>
    <t>SELPLG</t>
  </si>
  <si>
    <t>DPY19L1P1</t>
  </si>
  <si>
    <t>LOC105371401</t>
  </si>
  <si>
    <t>TP53INP1</t>
  </si>
  <si>
    <t>TM9SF1</t>
  </si>
  <si>
    <t>LOC101928977</t>
  </si>
  <si>
    <t>ALKBH4</t>
  </si>
  <si>
    <t>VDR</t>
  </si>
  <si>
    <t>OR13J1</t>
  </si>
  <si>
    <t>CCDC186</t>
  </si>
  <si>
    <t>LOC100132813</t>
  </si>
  <si>
    <t>S100A4</t>
  </si>
  <si>
    <t>COX19</t>
  </si>
  <si>
    <t>SGMS1</t>
  </si>
  <si>
    <t>PDCD4-AS1</t>
  </si>
  <si>
    <t>GRB10</t>
  </si>
  <si>
    <t>FCHO2</t>
  </si>
  <si>
    <t>CAMTA2</t>
  </si>
  <si>
    <t>DLGAP5</t>
  </si>
  <si>
    <t>POPDC2</t>
  </si>
  <si>
    <t>MGRN1</t>
  </si>
  <si>
    <t>MIR550B1</t>
  </si>
  <si>
    <t>DOCK8</t>
  </si>
  <si>
    <t>LOC105375287</t>
  </si>
  <si>
    <t>USP25</t>
  </si>
  <si>
    <t>DDX17</t>
  </si>
  <si>
    <t>UEVLD</t>
  </si>
  <si>
    <t>PGRMC1</t>
  </si>
  <si>
    <t>CUL4A</t>
  </si>
  <si>
    <t>FBXO6</t>
  </si>
  <si>
    <t>ZFYVE28</t>
  </si>
  <si>
    <t>ZHX1-C8orf76</t>
  </si>
  <si>
    <t>CHD2</t>
  </si>
  <si>
    <t>GPR37L1</t>
  </si>
  <si>
    <t>PCMT1</t>
  </si>
  <si>
    <t>NRBP2</t>
  </si>
  <si>
    <t>LINC00863</t>
  </si>
  <si>
    <t>ACTR10</t>
  </si>
  <si>
    <t>AMZ2P1</t>
  </si>
  <si>
    <t>SPNS1</t>
  </si>
  <si>
    <t>CCNY</t>
  </si>
  <si>
    <t>GOLGA8CP</t>
  </si>
  <si>
    <t>OR52K1</t>
  </si>
  <si>
    <t>KRTAP9-6</t>
  </si>
  <si>
    <t>TNFRSF10D</t>
  </si>
  <si>
    <t>CAND1.11</t>
  </si>
  <si>
    <t>MPV17L</t>
  </si>
  <si>
    <t>PTOV1-AS1</t>
  </si>
  <si>
    <t>HIST2H2BE</t>
  </si>
  <si>
    <t>RIN1</t>
  </si>
  <si>
    <t>LOC100289470</t>
  </si>
  <si>
    <t>LOC728175</t>
  </si>
  <si>
    <t>FRMPD2B</t>
  </si>
  <si>
    <t>STAU2</t>
  </si>
  <si>
    <t>SEC14L3</t>
  </si>
  <si>
    <t>TRERNA1</t>
  </si>
  <si>
    <t>TOR1A</t>
  </si>
  <si>
    <t>ZNF213</t>
  </si>
  <si>
    <t>MKNK1-AS1</t>
  </si>
  <si>
    <t>NAIF1</t>
  </si>
  <si>
    <t>MICA</t>
  </si>
  <si>
    <t>LOC653712</t>
  </si>
  <si>
    <t>GAS6-AS1</t>
  </si>
  <si>
    <t>ZBP1</t>
  </si>
  <si>
    <t>APOL6</t>
  </si>
  <si>
    <t>RNF31</t>
  </si>
  <si>
    <t>LOC606724</t>
  </si>
  <si>
    <t>FZD2</t>
  </si>
  <si>
    <t>KRTAP9-1</t>
  </si>
  <si>
    <t>FTH1P7</t>
  </si>
  <si>
    <t>LOC654342</t>
  </si>
  <si>
    <t>ARMC8</t>
  </si>
  <si>
    <t>LOC105376739</t>
  </si>
  <si>
    <t>MYH9</t>
  </si>
  <si>
    <t>TAF12</t>
  </si>
  <si>
    <t>NECAB2</t>
  </si>
  <si>
    <t>ANKRD50</t>
  </si>
  <si>
    <t>ZNF44</t>
  </si>
  <si>
    <t>C1orf234</t>
  </si>
  <si>
    <t>SPAST</t>
  </si>
  <si>
    <t>RFX3</t>
  </si>
  <si>
    <t>MTMR4</t>
  </si>
  <si>
    <t>SCGB1C1</t>
  </si>
  <si>
    <t>CDRT15P1</t>
  </si>
  <si>
    <t>LOC105373954</t>
  </si>
  <si>
    <t>AP2A1</t>
  </si>
  <si>
    <t>MGAT1</t>
  </si>
  <si>
    <t>TRA-AGC6-1</t>
  </si>
  <si>
    <t>ITPRIPL1</t>
  </si>
  <si>
    <t>LOC105376809</t>
  </si>
  <si>
    <t>PGAM2</t>
  </si>
  <si>
    <t>C18orf25</t>
  </si>
  <si>
    <t>MIR1202</t>
  </si>
  <si>
    <t>MBD5</t>
  </si>
  <si>
    <t>VTI1B</t>
  </si>
  <si>
    <t>RNF139-AS1</t>
  </si>
  <si>
    <t>TRAPPC8</t>
  </si>
  <si>
    <t>E2F3P2</t>
  </si>
  <si>
    <t>RN7SKP102</t>
  </si>
  <si>
    <t>MFAP3</t>
  </si>
  <si>
    <t>LOC339539</t>
  </si>
  <si>
    <t>SNORD117</t>
  </si>
  <si>
    <t>MEF2BNB-MEF2B</t>
  </si>
  <si>
    <t>C7orf34</t>
  </si>
  <si>
    <t>LOC101929023</t>
  </si>
  <si>
    <t>LOC101929367</t>
  </si>
  <si>
    <t>GOLGA1</t>
  </si>
  <si>
    <t>EXOC1</t>
  </si>
  <si>
    <t>NKIRAS2</t>
  </si>
  <si>
    <t>RN7SL862P</t>
  </si>
  <si>
    <t>CTSZ</t>
  </si>
  <si>
    <t>MORC3</t>
  </si>
  <si>
    <t>FLJ10038</t>
  </si>
  <si>
    <t>SLC25A24</t>
  </si>
  <si>
    <t>GNMT</t>
  </si>
  <si>
    <t>TMEM252</t>
  </si>
  <si>
    <t>FLII</t>
  </si>
  <si>
    <t>LOC101927532</t>
  </si>
  <si>
    <t>FAM120B</t>
  </si>
  <si>
    <t>TMEM106A</t>
  </si>
  <si>
    <t>MIR4732</t>
  </si>
  <si>
    <t>ST20-AS1</t>
  </si>
  <si>
    <t>MIR548H4</t>
  </si>
  <si>
    <t>MIER1</t>
  </si>
  <si>
    <t>SFXN3</t>
  </si>
  <si>
    <t>SNORD7</t>
  </si>
  <si>
    <t>MIR6850</t>
  </si>
  <si>
    <t>SEC14L5</t>
  </si>
  <si>
    <t>C10orf128</t>
  </si>
  <si>
    <t>AP2M1</t>
  </si>
  <si>
    <t>MCMBP</t>
  </si>
  <si>
    <t>DUSP1</t>
  </si>
  <si>
    <t>FAM167A</t>
  </si>
  <si>
    <t>LOC100506639</t>
  </si>
  <si>
    <t>SCNM1</t>
  </si>
  <si>
    <t>ABTB2</t>
  </si>
  <si>
    <t>MIR197</t>
  </si>
  <si>
    <t>SNORD100</t>
  </si>
  <si>
    <t>HEATR9</t>
  </si>
  <si>
    <t>LOC105378734</t>
  </si>
  <si>
    <t>STX12</t>
  </si>
  <si>
    <t>UBA52P4</t>
  </si>
  <si>
    <t>BCL2L1</t>
  </si>
  <si>
    <t>FOXJ2</t>
  </si>
  <si>
    <t>WSB2</t>
  </si>
  <si>
    <t>LOC105376093</t>
  </si>
  <si>
    <t>PIAS1</t>
  </si>
  <si>
    <t>ZNRF2</t>
  </si>
  <si>
    <t>ITPK1-AS1</t>
  </si>
  <si>
    <t>PEF1</t>
  </si>
  <si>
    <t>RUNX1-IT1</t>
  </si>
  <si>
    <t>SYNE2</t>
  </si>
  <si>
    <t>CCDC149</t>
  </si>
  <si>
    <t>SNORA70G</t>
  </si>
  <si>
    <t>LINC01136</t>
  </si>
  <si>
    <t>CELF2</t>
  </si>
  <si>
    <t>YBX1</t>
  </si>
  <si>
    <t>LOC727896</t>
  </si>
  <si>
    <t>PDGFRB</t>
  </si>
  <si>
    <t>FAM156A</t>
  </si>
  <si>
    <t>LOC285706</t>
  </si>
  <si>
    <t>NCOA4</t>
  </si>
  <si>
    <t>FAR2P2</t>
  </si>
  <si>
    <t>RBM25</t>
  </si>
  <si>
    <t>MAVS</t>
  </si>
  <si>
    <t>CD36</t>
  </si>
  <si>
    <t>IER2</t>
  </si>
  <si>
    <t>ATP6V0CP3</t>
  </si>
  <si>
    <t>KRT77</t>
  </si>
  <si>
    <t>STK16</t>
  </si>
  <si>
    <t>GJA1P1</t>
  </si>
  <si>
    <t>LOC105376568</t>
  </si>
  <si>
    <t>PPP1R12C</t>
  </si>
  <si>
    <t>PPM1H</t>
  </si>
  <si>
    <t>ZNF844</t>
  </si>
  <si>
    <t>STIL</t>
  </si>
  <si>
    <t>CRYBA1</t>
  </si>
  <si>
    <t>WLS</t>
  </si>
  <si>
    <t>LRRC37B</t>
  </si>
  <si>
    <t>LPCAT3</t>
  </si>
  <si>
    <t>MIRLET7D</t>
  </si>
  <si>
    <t>SNORA4</t>
  </si>
  <si>
    <t>LOC105375191</t>
  </si>
  <si>
    <t>PPP3R1</t>
  </si>
  <si>
    <t>NPC1</t>
  </si>
  <si>
    <t>RUNDC3A</t>
  </si>
  <si>
    <t>SNORA71E</t>
  </si>
  <si>
    <t>LOC113230</t>
  </si>
  <si>
    <t>UBE2R2</t>
  </si>
  <si>
    <t>DHFR</t>
  </si>
  <si>
    <t>BSDC1</t>
  </si>
  <si>
    <t>ZFAND4</t>
  </si>
  <si>
    <t>PTPRN2</t>
  </si>
  <si>
    <t>ZEB1-AS1</t>
  </si>
  <si>
    <t>LOC729313</t>
  </si>
  <si>
    <t>ASGR1</t>
  </si>
  <si>
    <t>ZNF692</t>
  </si>
  <si>
    <t>ECEL1P2</t>
  </si>
  <si>
    <t>CCDC184</t>
  </si>
  <si>
    <t>ADAMTSL4</t>
  </si>
  <si>
    <t>MIR744</t>
  </si>
  <si>
    <t>CSF1</t>
  </si>
  <si>
    <t>GOLGA3</t>
  </si>
  <si>
    <t>ABHD4</t>
  </si>
  <si>
    <t>LOC105379231</t>
  </si>
  <si>
    <t>TRIM3</t>
  </si>
  <si>
    <t>LINC01159</t>
  </si>
  <si>
    <t>GPR137</t>
  </si>
  <si>
    <t>UBALD1</t>
  </si>
  <si>
    <t>TFF2</t>
  </si>
  <si>
    <t>ABHD13</t>
  </si>
  <si>
    <t>LRP5L</t>
  </si>
  <si>
    <t>RNU1-148P</t>
  </si>
  <si>
    <t>RNF19A</t>
  </si>
  <si>
    <t>TUBB2B</t>
  </si>
  <si>
    <t>TUBB2A</t>
  </si>
  <si>
    <t>MYOM2</t>
  </si>
  <si>
    <t>LINC00539</t>
  </si>
  <si>
    <t>TUBB4B</t>
  </si>
  <si>
    <t>LOC100507195</t>
  </si>
  <si>
    <t>LOC101927902</t>
  </si>
  <si>
    <t>EPB41L4A</t>
  </si>
  <si>
    <t>ANKRD36B</t>
  </si>
  <si>
    <t>CPNE5</t>
  </si>
  <si>
    <t>GLDC</t>
  </si>
  <si>
    <t>GLDCP1</t>
  </si>
  <si>
    <t>LOC100506055</t>
  </si>
  <si>
    <t>SNORD93</t>
  </si>
  <si>
    <t>SLC2A1</t>
  </si>
  <si>
    <t>C15orf57</t>
  </si>
  <si>
    <t>MAP1A</t>
  </si>
  <si>
    <t>ACP5</t>
  </si>
  <si>
    <t>ZSCAN30</t>
  </si>
  <si>
    <t>ZC3HAV1L</t>
  </si>
  <si>
    <t>WEE1</t>
  </si>
  <si>
    <t>RALGPS1</t>
  </si>
  <si>
    <t>STAG3L5P</t>
  </si>
  <si>
    <t>KCNN3</t>
  </si>
  <si>
    <t>SETBP1</t>
  </si>
  <si>
    <t>SNHG3</t>
  </si>
  <si>
    <t>MED16</t>
  </si>
  <si>
    <t>KIAA0125</t>
  </si>
  <si>
    <t>HIST1H3H</t>
  </si>
  <si>
    <t>CPSF3L</t>
  </si>
  <si>
    <t>MIR3939</t>
  </si>
  <si>
    <t>TMCC2</t>
  </si>
  <si>
    <t>TTC38</t>
  </si>
  <si>
    <t>LOC100422106</t>
  </si>
  <si>
    <t>ELOF1</t>
  </si>
  <si>
    <t>LINC00342</t>
  </si>
  <si>
    <t>LMNA</t>
  </si>
  <si>
    <t>COCH</t>
  </si>
  <si>
    <t>C11orf21</t>
  </si>
  <si>
    <t>LOC101930307</t>
  </si>
  <si>
    <t>SCARNA9L</t>
  </si>
  <si>
    <t>TSPAN32</t>
  </si>
  <si>
    <t>ITGAE</t>
  </si>
  <si>
    <t>RFX3-AS1</t>
  </si>
  <si>
    <t>C17orf97</t>
  </si>
  <si>
    <t>TUBB8P12</t>
  </si>
  <si>
    <t>TUBB3</t>
  </si>
  <si>
    <t>BTN3A2</t>
  </si>
  <si>
    <t>LOC401602</t>
  </si>
  <si>
    <t>MPZL1</t>
  </si>
  <si>
    <t>HSD17B7P2</t>
  </si>
  <si>
    <t>MAP3K8</t>
  </si>
  <si>
    <t>ANKRD28</t>
  </si>
  <si>
    <t>SMOX</t>
  </si>
  <si>
    <t>SNORD41</t>
  </si>
  <si>
    <t>MCM7</t>
  </si>
  <si>
    <t>RSU1</t>
  </si>
  <si>
    <t>LOC100133315</t>
  </si>
  <si>
    <t>XPNPEP1</t>
  </si>
  <si>
    <t>DTNBP1</t>
  </si>
  <si>
    <t>MCM6</t>
  </si>
  <si>
    <t>LOC392226</t>
  </si>
  <si>
    <t>SCARNA9</t>
  </si>
  <si>
    <t>ATAT1</t>
  </si>
  <si>
    <t>CEP164</t>
  </si>
  <si>
    <t>CCDC92</t>
  </si>
  <si>
    <t>ZBTB38</t>
  </si>
  <si>
    <t>HSD17B7</t>
  </si>
  <si>
    <t>EHD3</t>
  </si>
  <si>
    <t>HIST1H2BD</t>
  </si>
  <si>
    <t>HECTD3</t>
  </si>
  <si>
    <t>HRASLS2</t>
  </si>
  <si>
    <t>HEXIM1</t>
  </si>
  <si>
    <t>CD99</t>
  </si>
  <si>
    <t>CD84</t>
  </si>
  <si>
    <t>SKIV2L</t>
  </si>
  <si>
    <t>CCR1</t>
  </si>
  <si>
    <t>JAM3</t>
  </si>
  <si>
    <t>GGT1</t>
  </si>
  <si>
    <t>PLK1</t>
  </si>
  <si>
    <t>MRPL42P5</t>
  </si>
  <si>
    <t>HIST1H2BM</t>
  </si>
  <si>
    <t>C18orf8</t>
  </si>
  <si>
    <t>AP2B1</t>
  </si>
  <si>
    <t>HIST1H2AG</t>
  </si>
  <si>
    <t>MIR3200</t>
  </si>
  <si>
    <t>CDK2</t>
  </si>
  <si>
    <t>SLFN12</t>
  </si>
  <si>
    <t>BLOC1S6</t>
  </si>
  <si>
    <t>CBWD5</t>
  </si>
  <si>
    <t>PCTP</t>
  </si>
  <si>
    <t>UHRF2</t>
  </si>
  <si>
    <t>ALG14</t>
  </si>
  <si>
    <t>E2F2</t>
  </si>
  <si>
    <t>CROCCP2</t>
  </si>
  <si>
    <t>ABCC3</t>
  </si>
  <si>
    <t>WHSC1</t>
  </si>
  <si>
    <t>PARP15</t>
  </si>
  <si>
    <t>NCAPG2</t>
  </si>
  <si>
    <t>THEM5</t>
  </si>
  <si>
    <t>SYT11</t>
  </si>
  <si>
    <t>DSPA2D</t>
  </si>
  <si>
    <t>GEN1</t>
  </si>
  <si>
    <t>GPR89B</t>
  </si>
  <si>
    <t>MUC20</t>
  </si>
  <si>
    <t>ACYP1</t>
  </si>
  <si>
    <t>METTL17</t>
  </si>
  <si>
    <t>SMUG1</t>
  </si>
  <si>
    <t>TPTEP1</t>
  </si>
  <si>
    <t>MFN2</t>
  </si>
  <si>
    <t>NCK2</t>
  </si>
  <si>
    <t>SNORD18C</t>
  </si>
  <si>
    <t>PMF1</t>
  </si>
  <si>
    <t>SEPT11</t>
  </si>
  <si>
    <t>SLC18B1</t>
  </si>
  <si>
    <t>VNN1</t>
  </si>
  <si>
    <t>CCDC97</t>
  </si>
  <si>
    <t>LOC644387</t>
  </si>
  <si>
    <t>STAU1</t>
  </si>
  <si>
    <t>MIR181B1</t>
  </si>
  <si>
    <t>MARCH9</t>
  </si>
  <si>
    <t>FOLR3</t>
  </si>
  <si>
    <t>LOC554249</t>
  </si>
  <si>
    <t>XKR6</t>
  </si>
  <si>
    <t>CD53</t>
  </si>
  <si>
    <t>ANKRD10</t>
  </si>
  <si>
    <t>HIST1H2AL</t>
  </si>
  <si>
    <t>SCARNA5</t>
  </si>
  <si>
    <t>TREX1</t>
  </si>
  <si>
    <t>ZNF394</t>
  </si>
  <si>
    <t>CABP5</t>
  </si>
  <si>
    <t>CDK11A</t>
  </si>
  <si>
    <t>PNMA1</t>
  </si>
  <si>
    <t>LIN37</t>
  </si>
  <si>
    <t>PXDC1</t>
  </si>
  <si>
    <t>GABRR2</t>
  </si>
  <si>
    <t>TRPV2</t>
  </si>
  <si>
    <t>HIST1H2BI</t>
  </si>
  <si>
    <t>ZNF767P</t>
  </si>
  <si>
    <t>MAFK</t>
  </si>
  <si>
    <t>TPT1-AS1</t>
  </si>
  <si>
    <t>PPM1N</t>
  </si>
  <si>
    <t>PIGB</t>
  </si>
  <si>
    <t>SNX22</t>
  </si>
  <si>
    <t>PHLDA1</t>
  </si>
  <si>
    <t>SLC25A38</t>
  </si>
  <si>
    <t>H2AFJ</t>
  </si>
  <si>
    <t>EXO5</t>
  </si>
  <si>
    <t>MAF</t>
  </si>
  <si>
    <t>RAP2A</t>
  </si>
  <si>
    <t>UFD1L</t>
  </si>
  <si>
    <t>SLFN12L</t>
  </si>
  <si>
    <t>ZNF410</t>
  </si>
  <si>
    <t>MOV10</t>
  </si>
  <si>
    <t>LINC00936</t>
  </si>
  <si>
    <t>ZDHHC23</t>
  </si>
  <si>
    <t>HDAC6</t>
  </si>
  <si>
    <t>HIST1H2BF</t>
  </si>
  <si>
    <t>CBWD3</t>
  </si>
  <si>
    <t>NICN1</t>
  </si>
  <si>
    <t>EML4</t>
  </si>
  <si>
    <t>DERL3</t>
  </si>
  <si>
    <t>HIST1H2BE</t>
  </si>
  <si>
    <t>FOXD4L6</t>
  </si>
  <si>
    <t>AMBRA1</t>
  </si>
  <si>
    <t>NIPBL-AS1</t>
  </si>
  <si>
    <t>LOC102723699</t>
  </si>
  <si>
    <t>PHACTR1</t>
  </si>
  <si>
    <t>PIK3IP1-AS1</t>
  </si>
  <si>
    <t>SLC7A5</t>
  </si>
  <si>
    <t>COX17</t>
  </si>
  <si>
    <t>SNORA70E</t>
  </si>
  <si>
    <t>ATP2B1</t>
  </si>
  <si>
    <t>DUS2</t>
  </si>
  <si>
    <t>DMWD</t>
  </si>
  <si>
    <t>PET100</t>
  </si>
  <si>
    <t>METTL7A</t>
  </si>
  <si>
    <t>PCYT1B</t>
  </si>
  <si>
    <t>ZNRF2P1</t>
  </si>
  <si>
    <t>DCAF8</t>
  </si>
  <si>
    <t>GOLGA8A</t>
  </si>
  <si>
    <t>PNPT1</t>
  </si>
  <si>
    <t>ALKBH6</t>
  </si>
  <si>
    <t>ZDHHC24</t>
  </si>
  <si>
    <t>ZNF37BP</t>
  </si>
  <si>
    <t>CLUHP3</t>
  </si>
  <si>
    <t>PRKCE</t>
  </si>
  <si>
    <t>LOC100500719</t>
  </si>
  <si>
    <t>CORO2A</t>
  </si>
  <si>
    <t>CEACAM21</t>
  </si>
  <si>
    <t>SLC39A3</t>
  </si>
  <si>
    <t>KPNA6</t>
  </si>
  <si>
    <t>SEC31B</t>
  </si>
  <si>
    <t>PMM2</t>
  </si>
  <si>
    <t>AFG3L1P</t>
  </si>
  <si>
    <t>MYL9</t>
  </si>
  <si>
    <t>MORN3</t>
  </si>
  <si>
    <t>SUGP2</t>
  </si>
  <si>
    <t>LOC105370941</t>
  </si>
  <si>
    <t>LOC100506746</t>
  </si>
  <si>
    <t>RRP12</t>
  </si>
  <si>
    <t>ATP2A3</t>
  </si>
  <si>
    <t>RRM2P3</t>
  </si>
  <si>
    <t>FAM122B</t>
  </si>
  <si>
    <t>SEPT6</t>
  </si>
  <si>
    <t>KIZ</t>
  </si>
  <si>
    <t>LINC00417</t>
  </si>
  <si>
    <t>SPTLC2</t>
  </si>
  <si>
    <t>POLR2J2</t>
  </si>
  <si>
    <t>SP140L</t>
  </si>
  <si>
    <t>RERE</t>
  </si>
  <si>
    <t>ANKRD36C</t>
  </si>
  <si>
    <t>WDR76</t>
  </si>
  <si>
    <t>AIG1</t>
  </si>
  <si>
    <t>HIST1H2AH</t>
  </si>
  <si>
    <t>HEXDC</t>
  </si>
  <si>
    <t>RPH3A</t>
  </si>
  <si>
    <t>NAPG</t>
  </si>
  <si>
    <t>CRELD1</t>
  </si>
  <si>
    <t>OGG1</t>
  </si>
  <si>
    <t>MIR650</t>
  </si>
  <si>
    <t>TMEM62</t>
  </si>
  <si>
    <t>LOC105375130</t>
  </si>
  <si>
    <t>HIST1H2AI</t>
  </si>
  <si>
    <t>RRM2</t>
  </si>
  <si>
    <t>LINC00476</t>
  </si>
  <si>
    <t>USP41</t>
  </si>
  <si>
    <t>TRIM13</t>
  </si>
  <si>
    <t>SHISA4</t>
  </si>
  <si>
    <t>MIR598</t>
  </si>
  <si>
    <t>MED12</t>
  </si>
  <si>
    <t>TTL</t>
  </si>
  <si>
    <t>NPLOC4</t>
  </si>
  <si>
    <t>DHCR24</t>
  </si>
  <si>
    <t>HIST1H1B</t>
  </si>
  <si>
    <t>PIGG</t>
  </si>
  <si>
    <t>FANCC</t>
  </si>
  <si>
    <t>DNAJC17</t>
  </si>
  <si>
    <t>DNAJB11</t>
  </si>
  <si>
    <t>HIST1H3J</t>
  </si>
  <si>
    <t>CLEC4A</t>
  </si>
  <si>
    <t>LCE1D</t>
  </si>
  <si>
    <t>CCNA2</t>
  </si>
  <si>
    <t>THRA1/BTR</t>
  </si>
  <si>
    <t>CTC-338M12.4</t>
  </si>
  <si>
    <t>OR2W3</t>
  </si>
  <si>
    <t>PPP6R1</t>
  </si>
  <si>
    <t>CDK10</t>
  </si>
  <si>
    <t>MAPKBP1</t>
  </si>
  <si>
    <t>DYRK1A</t>
  </si>
  <si>
    <t>MCTS2P</t>
  </si>
  <si>
    <t>POU5F1B</t>
  </si>
  <si>
    <t>WIPI2</t>
  </si>
  <si>
    <t>COMMD4</t>
  </si>
  <si>
    <t>ESCO2</t>
  </si>
  <si>
    <t>MDM4</t>
  </si>
  <si>
    <t>MAP3K1</t>
  </si>
  <si>
    <t>C4orf33</t>
  </si>
  <si>
    <t>ANAPC4</t>
  </si>
  <si>
    <t>LOC100996701</t>
  </si>
  <si>
    <t>SAMD3</t>
  </si>
  <si>
    <t>KNTC1</t>
  </si>
  <si>
    <t>PTPN1</t>
  </si>
  <si>
    <t>BLM</t>
  </si>
  <si>
    <t>LOC101927740</t>
  </si>
  <si>
    <t>SEPT1</t>
  </si>
  <si>
    <t>WASH4P</t>
  </si>
  <si>
    <t>FAM63B</t>
  </si>
  <si>
    <t>OGT</t>
  </si>
  <si>
    <t>RUBCN</t>
  </si>
  <si>
    <t>LINC00853</t>
  </si>
  <si>
    <t>CHMP1A</t>
  </si>
  <si>
    <t>ELP6</t>
  </si>
  <si>
    <t>PPOX</t>
  </si>
  <si>
    <t>FAM212A</t>
  </si>
  <si>
    <t>BTN3A1</t>
  </si>
  <si>
    <t>LOC105370624</t>
  </si>
  <si>
    <t>KCNA2</t>
  </si>
  <si>
    <t>STX17</t>
  </si>
  <si>
    <t>PIM1</t>
  </si>
  <si>
    <t>CRIM1</t>
  </si>
  <si>
    <t>SRSF5</t>
  </si>
  <si>
    <t>SLX4IP</t>
  </si>
  <si>
    <t>LOC644794</t>
  </si>
  <si>
    <t>SPATS2L</t>
  </si>
  <si>
    <t>MYLK-AS1</t>
  </si>
  <si>
    <t>C1orf56</t>
  </si>
  <si>
    <t>MIR4446</t>
  </si>
  <si>
    <t>LINC00115</t>
  </si>
  <si>
    <t>MCOLN2</t>
  </si>
  <si>
    <t>HIST1H2BK</t>
  </si>
  <si>
    <t>VGLL4</t>
  </si>
  <si>
    <t>HIST1H2BG</t>
  </si>
  <si>
    <t>OSBPL9P3</t>
  </si>
  <si>
    <t>AIDA</t>
  </si>
  <si>
    <t>SLC25A4</t>
  </si>
  <si>
    <t>NBPF1</t>
  </si>
  <si>
    <t>CLU</t>
  </si>
  <si>
    <t>MANEA-AS1</t>
  </si>
  <si>
    <t>ATP2B4</t>
  </si>
  <si>
    <t>SCAMP4</t>
  </si>
  <si>
    <t>FITM1</t>
  </si>
  <si>
    <t>FAM214A</t>
  </si>
  <si>
    <t>RABGAP1L</t>
  </si>
  <si>
    <t>CMTR1</t>
  </si>
  <si>
    <t>TSPAN17</t>
  </si>
  <si>
    <t>IPPK</t>
  </si>
  <si>
    <t>LOC102723927</t>
  </si>
  <si>
    <t>FGFR1OP</t>
  </si>
  <si>
    <t>CCBL2</t>
  </si>
  <si>
    <t>METTL3</t>
  </si>
  <si>
    <t>XPR1</t>
  </si>
  <si>
    <t>RHCE</t>
  </si>
  <si>
    <t>PRPF3</t>
  </si>
  <si>
    <t>MICALCL</t>
  </si>
  <si>
    <t>CHID1</t>
  </si>
  <si>
    <t>MRPL53</t>
  </si>
  <si>
    <t>HEBP1</t>
  </si>
  <si>
    <t>PPT1</t>
  </si>
  <si>
    <t>RPL23AP7</t>
  </si>
  <si>
    <t>ALDH2</t>
  </si>
  <si>
    <t>TRIM24</t>
  </si>
  <si>
    <t>FLVCR1-AS1</t>
  </si>
  <si>
    <t>ZNF702P</t>
  </si>
  <si>
    <t>KANSL1-AS1</t>
  </si>
  <si>
    <t>GTF2H2B</t>
  </si>
  <si>
    <t>SERPINF1</t>
  </si>
  <si>
    <t>CES1</t>
  </si>
  <si>
    <t>ARL17A</t>
  </si>
  <si>
    <t>GALNT6</t>
  </si>
  <si>
    <t>LYRM7</t>
  </si>
  <si>
    <t>CYTH3</t>
  </si>
  <si>
    <t>SCCPDH</t>
  </si>
  <si>
    <t>C2CD2L</t>
  </si>
  <si>
    <t>ZNF595</t>
  </si>
  <si>
    <t>MARC1</t>
  </si>
  <si>
    <t>C18orf32</t>
  </si>
  <si>
    <t>SMCO4</t>
  </si>
  <si>
    <t>SLC19A2</t>
  </si>
  <si>
    <t>PLXND1</t>
  </si>
  <si>
    <t>TMEM187</t>
  </si>
  <si>
    <t>CES1P1</t>
  </si>
  <si>
    <t>TCFL5</t>
  </si>
  <si>
    <t>HNMT</t>
  </si>
  <si>
    <t>P2RY2</t>
  </si>
  <si>
    <t>C7orf73</t>
  </si>
  <si>
    <t>MSL2</t>
  </si>
  <si>
    <t>MYCL</t>
  </si>
  <si>
    <t>SLC7A8</t>
  </si>
  <si>
    <t>TTLL4</t>
  </si>
  <si>
    <t>AFAP1</t>
  </si>
  <si>
    <t>CPVL</t>
  </si>
  <si>
    <t>DDX11</t>
  </si>
  <si>
    <t>ZBED1</t>
  </si>
  <si>
    <t>LOC644172</t>
  </si>
  <si>
    <t>CES1P2</t>
  </si>
  <si>
    <t>PLD2</t>
  </si>
  <si>
    <t>MARVELD1</t>
  </si>
  <si>
    <t>H6PD</t>
  </si>
  <si>
    <t>PDK4</t>
  </si>
  <si>
    <t>ATP6AP2</t>
  </si>
  <si>
    <t>PDPK1</t>
  </si>
  <si>
    <t>NEK3</t>
  </si>
  <si>
    <t>FAM26F</t>
  </si>
  <si>
    <t>TMEM30A</t>
  </si>
  <si>
    <t>CCDC144CP</t>
  </si>
  <si>
    <t>MSX2P1</t>
  </si>
  <si>
    <t>MTMR11</t>
  </si>
  <si>
    <t>ASPRV1</t>
  </si>
  <si>
    <t>LOC101928576</t>
  </si>
  <si>
    <t>NAPEPLD</t>
  </si>
  <si>
    <t>CRYBG3</t>
  </si>
  <si>
    <t>FCN1</t>
  </si>
  <si>
    <t>ZNF770</t>
  </si>
  <si>
    <t>BTF3P10</t>
  </si>
  <si>
    <t>SLC35A5</t>
  </si>
  <si>
    <t>SGMS2</t>
  </si>
  <si>
    <t>GINM1</t>
  </si>
  <si>
    <t>BCAT1</t>
  </si>
  <si>
    <t>HCG11</t>
  </si>
  <si>
    <t>VPS37C</t>
  </si>
  <si>
    <t>CCDC144A</t>
  </si>
  <si>
    <t>HDDC2</t>
  </si>
  <si>
    <t>SNX33</t>
  </si>
  <si>
    <t>LOC389906</t>
  </si>
  <si>
    <t>APLP2</t>
  </si>
  <si>
    <t>JARID2</t>
  </si>
  <si>
    <t>CWF19L1</t>
  </si>
  <si>
    <t>PEX5</t>
  </si>
  <si>
    <t>TMEM45B</t>
  </si>
  <si>
    <t>PHF20</t>
  </si>
  <si>
    <t>LINC00268</t>
  </si>
  <si>
    <t>LOC283357</t>
  </si>
  <si>
    <t>ZNF385A</t>
  </si>
  <si>
    <t>PASK</t>
  </si>
  <si>
    <t>MGST1</t>
  </si>
  <si>
    <t>CELA1</t>
  </si>
  <si>
    <t>SACM1L</t>
  </si>
  <si>
    <t>KCTD12</t>
  </si>
  <si>
    <t>HKDC1</t>
  </si>
  <si>
    <t>TCP11L1</t>
  </si>
  <si>
    <t>NRG1</t>
  </si>
  <si>
    <t>DLEU7</t>
  </si>
  <si>
    <t>TPCN1</t>
  </si>
  <si>
    <t>CRYL1</t>
  </si>
  <si>
    <t>MID1IP1</t>
  </si>
  <si>
    <t>KBTBD11</t>
  </si>
  <si>
    <t>CHN2</t>
  </si>
  <si>
    <t>TMEM33</t>
  </si>
  <si>
    <t>S1PR3</t>
  </si>
  <si>
    <t>POLR2C</t>
  </si>
  <si>
    <t>RPSAP36</t>
  </si>
  <si>
    <t>NEK1</t>
  </si>
  <si>
    <t>EPPK1</t>
  </si>
  <si>
    <t>APRT</t>
  </si>
  <si>
    <t>MTFMT</t>
  </si>
  <si>
    <t>HSD17B4</t>
  </si>
  <si>
    <t>CPM</t>
  </si>
  <si>
    <t>GNS</t>
  </si>
  <si>
    <t>THOC7</t>
  </si>
  <si>
    <t>PLCB1</t>
  </si>
  <si>
    <t>DHRS4L1</t>
  </si>
  <si>
    <t>HRASLS5</t>
  </si>
  <si>
    <t>FAM122A</t>
  </si>
  <si>
    <t>SLC30A1</t>
  </si>
  <si>
    <t>PRKACA</t>
  </si>
  <si>
    <t>ADGRD1</t>
  </si>
  <si>
    <t>JADE1</t>
  </si>
  <si>
    <t>WDR45B</t>
  </si>
  <si>
    <t>RGPD2</t>
  </si>
  <si>
    <t>RNF144B</t>
  </si>
  <si>
    <t>MLF2</t>
  </si>
  <si>
    <t>LOC100420878</t>
  </si>
  <si>
    <t>RHEB</t>
  </si>
  <si>
    <t>KLHL18</t>
  </si>
  <si>
    <t>LAPTM5</t>
  </si>
  <si>
    <t>VHL</t>
  </si>
  <si>
    <t>SNORA47</t>
  </si>
  <si>
    <t>SPPL3</t>
  </si>
  <si>
    <t>BEGAIN</t>
  </si>
  <si>
    <t>LOC100128310</t>
  </si>
  <si>
    <t>SLC9A7P1</t>
  </si>
  <si>
    <t>LOC441996</t>
  </si>
  <si>
    <t>LSM10</t>
  </si>
  <si>
    <t>CEP170P1</t>
  </si>
  <si>
    <t>CORO7</t>
  </si>
  <si>
    <t>PNRC1</t>
  </si>
  <si>
    <t>SPINT1</t>
  </si>
  <si>
    <t>KLHL8</t>
  </si>
  <si>
    <t>LOC102723540</t>
  </si>
  <si>
    <t>PDCD6</t>
  </si>
  <si>
    <t>TMEM2</t>
  </si>
  <si>
    <t>NFKBIA</t>
  </si>
  <si>
    <t>GNL3L</t>
  </si>
  <si>
    <t>TSTD1</t>
  </si>
  <si>
    <t>UNC119</t>
  </si>
  <si>
    <t>LOC392266</t>
  </si>
  <si>
    <t>SLC25A40</t>
  </si>
  <si>
    <t>SLC36A4</t>
  </si>
  <si>
    <t>HAUS2</t>
  </si>
  <si>
    <t>CLPB</t>
  </si>
  <si>
    <t>APIP</t>
  </si>
  <si>
    <t>RNPEP</t>
  </si>
  <si>
    <t>RIPK2</t>
  </si>
  <si>
    <t>BTBD7</t>
  </si>
  <si>
    <t>ADORA3</t>
  </si>
  <si>
    <t>LIN9</t>
  </si>
  <si>
    <t>SCFD1</t>
  </si>
  <si>
    <t>TPI1</t>
  </si>
  <si>
    <t>ATP5J2</t>
  </si>
  <si>
    <t>VPS28</t>
  </si>
  <si>
    <t>MDGA1</t>
  </si>
  <si>
    <t>TIMMDC1</t>
  </si>
  <si>
    <t>NUDT3</t>
  </si>
  <si>
    <t>LAMP1</t>
  </si>
  <si>
    <t>RPS3AP47</t>
  </si>
  <si>
    <t>OSTF1</t>
  </si>
  <si>
    <t>LRP1</t>
  </si>
  <si>
    <t>CD300LB</t>
  </si>
  <si>
    <t>MGC16275</t>
  </si>
  <si>
    <t>ZNF217</t>
  </si>
  <si>
    <t>STAG2</t>
  </si>
  <si>
    <t>ZNF518B</t>
  </si>
  <si>
    <t>NINJ2</t>
  </si>
  <si>
    <t>HEXB</t>
  </si>
  <si>
    <t>CAP1</t>
  </si>
  <si>
    <t>SEMA4D</t>
  </si>
  <si>
    <t>PGBD2</t>
  </si>
  <si>
    <t>NAPRT</t>
  </si>
  <si>
    <t>NPC2</t>
  </si>
  <si>
    <t>YTHDF3</t>
  </si>
  <si>
    <t>LYPLA1P3</t>
  </si>
  <si>
    <t>GOLGA8R</t>
  </si>
  <si>
    <t>SLC44A4</t>
  </si>
  <si>
    <t>RNF130</t>
  </si>
  <si>
    <t>SFTPA1</t>
  </si>
  <si>
    <t>LINC00294</t>
  </si>
  <si>
    <t>SEC11A</t>
  </si>
  <si>
    <t>ZSCAN26</t>
  </si>
  <si>
    <t>PWWP2A</t>
  </si>
  <si>
    <t>WDR20</t>
  </si>
  <si>
    <t>PSENEN</t>
  </si>
  <si>
    <t>C3orf58</t>
  </si>
  <si>
    <t>CSGALNACT1</t>
  </si>
  <si>
    <t>ST6GALNAC1</t>
  </si>
  <si>
    <t>RPL23AP53</t>
  </si>
  <si>
    <t>CHST7</t>
  </si>
  <si>
    <t>SOAT1</t>
  </si>
  <si>
    <t>C1DP1</t>
  </si>
  <si>
    <t>TAF13</t>
  </si>
  <si>
    <t>SLC25A11</t>
  </si>
  <si>
    <t>C16orf70</t>
  </si>
  <si>
    <t>MED30</t>
  </si>
  <si>
    <t>NSMAF</t>
  </si>
  <si>
    <t>METTL21B</t>
  </si>
  <si>
    <t>RHOG</t>
  </si>
  <si>
    <t>TOMM7</t>
  </si>
  <si>
    <t>USP30</t>
  </si>
  <si>
    <t>RNA5SP134</t>
  </si>
  <si>
    <t>PITPNA</t>
  </si>
  <si>
    <t>SKI</t>
  </si>
  <si>
    <t>ASB13</t>
  </si>
  <si>
    <t>INSR</t>
  </si>
  <si>
    <t>PSME2</t>
  </si>
  <si>
    <t>DHX16</t>
  </si>
  <si>
    <t>CCDC144B</t>
  </si>
  <si>
    <t>LOC643454</t>
  </si>
  <si>
    <t>LOC728323</t>
  </si>
  <si>
    <t>XYLB</t>
  </si>
  <si>
    <t>AMPD2</t>
  </si>
  <si>
    <t>SKA3</t>
  </si>
  <si>
    <t>SLC7A7</t>
  </si>
  <si>
    <t>ARRB1</t>
  </si>
  <si>
    <t>MPL</t>
  </si>
  <si>
    <t>TTC21A</t>
  </si>
  <si>
    <t>TUBB1</t>
  </si>
  <si>
    <t>GDAP1</t>
  </si>
  <si>
    <t>ATL1</t>
  </si>
  <si>
    <t>REC8</t>
  </si>
  <si>
    <t>GPR52</t>
  </si>
  <si>
    <t>BMP6</t>
  </si>
  <si>
    <t>RPL32P3</t>
  </si>
  <si>
    <t>ANKRD10-IT1</t>
  </si>
  <si>
    <t>LOC100287036</t>
  </si>
  <si>
    <t>ATG4D</t>
  </si>
  <si>
    <t>FZR1</t>
  </si>
  <si>
    <t>FGGY</t>
  </si>
  <si>
    <t>KLF1</t>
  </si>
  <si>
    <t>LOC105370514</t>
  </si>
  <si>
    <t>ZNF346</t>
  </si>
  <si>
    <t>ARG2</t>
  </si>
  <si>
    <t>ELL2</t>
  </si>
  <si>
    <t>LANCL3</t>
  </si>
  <si>
    <t>ARHGAP11A</t>
  </si>
  <si>
    <t>FHOD1</t>
  </si>
  <si>
    <t>MSS51</t>
  </si>
  <si>
    <t>NFAT5</t>
  </si>
  <si>
    <t>BMP2K</t>
  </si>
  <si>
    <t>FRMD4A</t>
  </si>
  <si>
    <t>DTX2</t>
  </si>
  <si>
    <t>MFSD13A</t>
  </si>
  <si>
    <t>LPIN2</t>
  </si>
  <si>
    <t>MIR645</t>
  </si>
  <si>
    <t>LOC729497</t>
  </si>
  <si>
    <t>UBB</t>
  </si>
  <si>
    <t>SNORD54</t>
  </si>
  <si>
    <t>ZEB2</t>
  </si>
  <si>
    <t>LOC100129917</t>
  </si>
  <si>
    <t>IGF2BP2</t>
  </si>
  <si>
    <t>TRIM58</t>
  </si>
  <si>
    <t>AHSA2</t>
  </si>
  <si>
    <t>FOXO3</t>
  </si>
  <si>
    <t>HECTD4</t>
  </si>
  <si>
    <t>LOC101927789</t>
  </si>
  <si>
    <t>ABCC4</t>
  </si>
  <si>
    <t>GS1-124K5.11</t>
  </si>
  <si>
    <t>IFIH1</t>
  </si>
  <si>
    <t>ANK1</t>
  </si>
  <si>
    <t>SNN</t>
  </si>
  <si>
    <t>LOC100421893</t>
  </si>
  <si>
    <t>LINC00893</t>
  </si>
  <si>
    <t>LOC105369669</t>
  </si>
  <si>
    <t>SH3GLB2</t>
  </si>
  <si>
    <t>R3HDM4</t>
  </si>
  <si>
    <t>SNORD2</t>
  </si>
  <si>
    <t>HPS1</t>
  </si>
  <si>
    <t>NUTM2B-AS1</t>
  </si>
  <si>
    <t>DKFZP434I0714</t>
  </si>
  <si>
    <t>TSC22D1</t>
  </si>
  <si>
    <t>RUSC1-AS1</t>
  </si>
  <si>
    <t>SRRD</t>
  </si>
  <si>
    <t>TRIP12</t>
  </si>
  <si>
    <t>TSPAN7</t>
  </si>
  <si>
    <t>ITGA9-AS1</t>
  </si>
  <si>
    <t>CERS5</t>
  </si>
  <si>
    <t>TAB3</t>
  </si>
  <si>
    <t>GLUD1P3</t>
  </si>
  <si>
    <t>TCP11L2</t>
  </si>
  <si>
    <t>SPATA13</t>
  </si>
  <si>
    <t>DNAJB2</t>
  </si>
  <si>
    <t>ZSCAN16</t>
  </si>
  <si>
    <t>PNKP</t>
  </si>
  <si>
    <t>INCENP</t>
  </si>
  <si>
    <t>PSME4</t>
  </si>
  <si>
    <t>SNORD53</t>
  </si>
  <si>
    <t>PRR5</t>
  </si>
  <si>
    <t>NAA40</t>
  </si>
  <si>
    <t>ELL2P1</t>
  </si>
  <si>
    <t>ZFP36</t>
  </si>
  <si>
    <t>SNORD35B</t>
  </si>
  <si>
    <t>DDX60L</t>
  </si>
  <si>
    <t>LINC00892</t>
  </si>
  <si>
    <t>NRGN</t>
  </si>
  <si>
    <t>COPS5</t>
  </si>
  <si>
    <t>KLF3</t>
  </si>
  <si>
    <t>LDLR</t>
  </si>
  <si>
    <t>HJURP</t>
  </si>
  <si>
    <t>LOC102724965</t>
  </si>
  <si>
    <t>GEMIN7</t>
  </si>
  <si>
    <t>ANKRD9</t>
  </si>
  <si>
    <t>NOP14-AS1</t>
  </si>
  <si>
    <t>MMD</t>
  </si>
  <si>
    <t>NAPA</t>
  </si>
  <si>
    <t>MAPK8IP3</t>
  </si>
  <si>
    <t>PRKD2</t>
  </si>
  <si>
    <t>LOC441455</t>
  </si>
  <si>
    <t>ARL6IP1</t>
  </si>
  <si>
    <t>PRKAB2</t>
  </si>
  <si>
    <t>NFKBIZ</t>
  </si>
  <si>
    <t>ATP6V1D</t>
  </si>
  <si>
    <t>MIR4663</t>
  </si>
  <si>
    <t>NFYC-AS1</t>
  </si>
  <si>
    <t>DLEC1</t>
  </si>
  <si>
    <t>TTC28-AS1</t>
  </si>
  <si>
    <t>CORO1C</t>
  </si>
  <si>
    <t>LOC553103</t>
  </si>
  <si>
    <t>MIR4304</t>
  </si>
  <si>
    <t>POU5F1P3</t>
  </si>
  <si>
    <t>KRTAP5-2</t>
  </si>
  <si>
    <t>MIR3143</t>
  </si>
  <si>
    <t>TSPAN5</t>
  </si>
  <si>
    <t>EPB42</t>
  </si>
  <si>
    <t>MIR4799</t>
  </si>
  <si>
    <t>FOXRED1</t>
  </si>
  <si>
    <t>FLYWCH1</t>
  </si>
  <si>
    <t>C2CD3</t>
  </si>
  <si>
    <t>KIAA1841</t>
  </si>
  <si>
    <t>PDCD10</t>
  </si>
  <si>
    <t>ZNF23</t>
  </si>
  <si>
    <t>RUNDC3A-AS1</t>
  </si>
  <si>
    <t>ANKRA2</t>
  </si>
  <si>
    <t>HYAL3</t>
  </si>
  <si>
    <t>PARP9</t>
  </si>
  <si>
    <t>LINC00239</t>
  </si>
  <si>
    <t>MIR1183</t>
  </si>
  <si>
    <t>PDE1B</t>
  </si>
  <si>
    <t>NME6</t>
  </si>
  <si>
    <t>SSBP3</t>
  </si>
  <si>
    <t>PTBP2</t>
  </si>
  <si>
    <t>ME3</t>
  </si>
  <si>
    <t>CALB1</t>
  </si>
  <si>
    <t>ARHGEF34P</t>
  </si>
  <si>
    <t>CLK3</t>
  </si>
  <si>
    <t>LOC105369697</t>
  </si>
  <si>
    <t>SNORD34</t>
  </si>
  <si>
    <t>MXI1</t>
  </si>
  <si>
    <t>MIRLET7I</t>
  </si>
  <si>
    <t>DAB2</t>
  </si>
  <si>
    <t>EVC2</t>
  </si>
  <si>
    <t>TMEM50A</t>
  </si>
  <si>
    <t>SPOCD1</t>
  </si>
  <si>
    <t>CXorf21</t>
  </si>
  <si>
    <t>PLA2G12A</t>
  </si>
  <si>
    <t>TRAK2</t>
  </si>
  <si>
    <t>PTK2</t>
  </si>
  <si>
    <t>GATA1</t>
  </si>
  <si>
    <t>ACOT8</t>
  </si>
  <si>
    <t>NEIL1</t>
  </si>
  <si>
    <t>ABCA2</t>
  </si>
  <si>
    <t>UBE2O</t>
  </si>
  <si>
    <t>SNORA70</t>
  </si>
  <si>
    <t>LOC729870</t>
  </si>
  <si>
    <t>FNBP1</t>
  </si>
  <si>
    <t>MIR571</t>
  </si>
  <si>
    <t>SELENBP1</t>
  </si>
  <si>
    <t>MIR383</t>
  </si>
  <si>
    <t>APOA2</t>
  </si>
  <si>
    <t>KMT5A</t>
  </si>
  <si>
    <t>HPGD</t>
  </si>
  <si>
    <t>LOC101060091</t>
  </si>
  <si>
    <t>TOMM40L</t>
  </si>
  <si>
    <t>SLC17A5</t>
  </si>
  <si>
    <t>UBE2H</t>
  </si>
  <si>
    <t>FOXO3B</t>
  </si>
  <si>
    <t>RMDN2-AS1</t>
  </si>
  <si>
    <t>NAT1</t>
  </si>
  <si>
    <t>RAB15</t>
  </si>
  <si>
    <t>ADD1</t>
  </si>
  <si>
    <t>LCAT</t>
  </si>
  <si>
    <t>KIAA1671</t>
  </si>
  <si>
    <t>ANO6</t>
  </si>
  <si>
    <t>SLC26A6</t>
  </si>
  <si>
    <t>MIR4644</t>
  </si>
  <si>
    <t>CLASP1</t>
  </si>
  <si>
    <t>CSRNP1</t>
  </si>
  <si>
    <t>UBE2J1</t>
  </si>
  <si>
    <t>KIAA0430</t>
  </si>
  <si>
    <t>LOC105378698</t>
  </si>
  <si>
    <t>B3GAT1</t>
  </si>
  <si>
    <t>WASIR2</t>
  </si>
  <si>
    <t>KHNYN</t>
  </si>
  <si>
    <t>GPATCH2L</t>
  </si>
  <si>
    <t>CHKB-CPT1B</t>
  </si>
  <si>
    <t>GLRX5</t>
  </si>
  <si>
    <t>PBX1</t>
  </si>
  <si>
    <t>LYL1</t>
  </si>
  <si>
    <t>SCYL3</t>
  </si>
  <si>
    <t>MICAL2</t>
  </si>
  <si>
    <t>SGSH</t>
  </si>
  <si>
    <t>PATL1</t>
  </si>
  <si>
    <t>SDC4</t>
  </si>
  <si>
    <t>C1orf116</t>
  </si>
  <si>
    <t>MKRN9P</t>
  </si>
  <si>
    <t>CCDC14</t>
  </si>
  <si>
    <t>AGPAT4</t>
  </si>
  <si>
    <t>FAM46C</t>
  </si>
  <si>
    <t>ST7</t>
  </si>
  <si>
    <t>PPIEL</t>
  </si>
  <si>
    <t>POU5F1P4</t>
  </si>
  <si>
    <t>ZDHHC13</t>
  </si>
  <si>
    <t>PLA2G12AP1</t>
  </si>
  <si>
    <t>TMEM175</t>
  </si>
  <si>
    <t>SPRR4</t>
  </si>
  <si>
    <t>KRTAP5-10</t>
  </si>
  <si>
    <t>HLA-B</t>
  </si>
  <si>
    <t>MZF1-AS1</t>
  </si>
  <si>
    <t>DCAF12</t>
  </si>
  <si>
    <t>CDC7</t>
  </si>
  <si>
    <t>MIR665</t>
  </si>
  <si>
    <t>TPX2</t>
  </si>
  <si>
    <t>TBXA2R</t>
  </si>
  <si>
    <t>MIR4326</t>
  </si>
  <si>
    <t>MIR4736</t>
  </si>
  <si>
    <t>SLX4</t>
  </si>
  <si>
    <t>ARHGAP21</t>
  </si>
  <si>
    <t>WDR37</t>
  </si>
  <si>
    <t>LEFTY1</t>
  </si>
  <si>
    <t>TBX20</t>
  </si>
  <si>
    <t>SAV1</t>
  </si>
  <si>
    <t>TDRD7</t>
  </si>
  <si>
    <t>ACAP1</t>
  </si>
  <si>
    <t>LOC102725022</t>
  </si>
  <si>
    <t>ZNF684</t>
  </si>
  <si>
    <t>UBE3B</t>
  </si>
  <si>
    <t>PSMB8</t>
  </si>
  <si>
    <t>DHRS9</t>
  </si>
  <si>
    <t>CLCN3</t>
  </si>
  <si>
    <t>A2M-AS1</t>
  </si>
  <si>
    <t>MIR3120</t>
  </si>
  <si>
    <t>EZH2</t>
  </si>
  <si>
    <t>VN1R101P</t>
  </si>
  <si>
    <t>LIPE-AS1</t>
  </si>
  <si>
    <t>HIST1H2AK</t>
  </si>
  <si>
    <t>LINC00398</t>
  </si>
  <si>
    <t>TRNAU1AP</t>
  </si>
  <si>
    <t>LOC105374775</t>
  </si>
  <si>
    <t>SH3RF2</t>
  </si>
  <si>
    <t>SCN1B</t>
  </si>
  <si>
    <t>ARHGEF5</t>
  </si>
  <si>
    <t>LOC101928100</t>
  </si>
  <si>
    <t>KCND1</t>
  </si>
  <si>
    <t>CCDC84</t>
  </si>
  <si>
    <t>LINC00685</t>
  </si>
  <si>
    <t>ARGLU1</t>
  </si>
  <si>
    <t>TTC14</t>
  </si>
  <si>
    <t>CENPT</t>
  </si>
  <si>
    <t>AGPAT4-IT1</t>
  </si>
  <si>
    <t>DBF4B</t>
  </si>
  <si>
    <t>WBP2</t>
  </si>
  <si>
    <t>LOC105371414</t>
  </si>
  <si>
    <t>RPS3A</t>
  </si>
  <si>
    <t>LOC643733</t>
  </si>
  <si>
    <t>C1orf194</t>
  </si>
  <si>
    <t>KRT16P3</t>
  </si>
  <si>
    <t>TMEM222</t>
  </si>
  <si>
    <t>FBXO7</t>
  </si>
  <si>
    <t>CNPPD1</t>
  </si>
  <si>
    <t>OXTR</t>
  </si>
  <si>
    <t>NCAPH</t>
  </si>
  <si>
    <t>RSPH9</t>
  </si>
  <si>
    <t>KPTN</t>
  </si>
  <si>
    <t>BTBD9</t>
  </si>
  <si>
    <t>OSBP2</t>
  </si>
  <si>
    <t>MICB</t>
  </si>
  <si>
    <t>LOC105373098</t>
  </si>
  <si>
    <t>MYOC</t>
  </si>
  <si>
    <t>LOC105378120</t>
  </si>
  <si>
    <t>MAP3K7CL</t>
  </si>
  <si>
    <t>GPHB5</t>
  </si>
  <si>
    <t>IFITM4P</t>
  </si>
  <si>
    <t>FOXM1</t>
  </si>
  <si>
    <t>CNN2P3</t>
  </si>
  <si>
    <t>SLC2A4</t>
  </si>
  <si>
    <t>LOC105375265</t>
  </si>
  <si>
    <t>PITHD1</t>
  </si>
  <si>
    <t>LOC105377599</t>
  </si>
  <si>
    <t>DYRK1B</t>
  </si>
  <si>
    <t>CENPE</t>
  </si>
  <si>
    <t>LOC647264</t>
  </si>
  <si>
    <t>GDPD5</t>
  </si>
  <si>
    <t>EIF3J-AS1</t>
  </si>
  <si>
    <t>RNF152</t>
  </si>
  <si>
    <t>HARS2</t>
  </si>
  <si>
    <t>LINC00083</t>
  </si>
  <si>
    <t>SPG11</t>
  </si>
  <si>
    <t>ERCC6L</t>
  </si>
  <si>
    <t>ZNF613</t>
  </si>
  <si>
    <t>SYTL1</t>
  </si>
  <si>
    <t>CETP</t>
  </si>
  <si>
    <t>MAMLD1</t>
  </si>
  <si>
    <t>SLC1A5</t>
  </si>
  <si>
    <t>BISPR</t>
  </si>
  <si>
    <t>TMEM86B</t>
  </si>
  <si>
    <t>LOC101927168</t>
  </si>
  <si>
    <t>LOC105373890</t>
  </si>
  <si>
    <t>GIPR</t>
  </si>
  <si>
    <t>ZFC3H1</t>
  </si>
  <si>
    <t>DMTF1</t>
  </si>
  <si>
    <t>LOC101927729</t>
  </si>
  <si>
    <t>LOC653155</t>
  </si>
  <si>
    <t>SPATA24</t>
  </si>
  <si>
    <t>PDE4D</t>
  </si>
  <si>
    <t>FMR1</t>
  </si>
  <si>
    <t>GRAMD1B</t>
  </si>
  <si>
    <t>LOC105369777</t>
  </si>
  <si>
    <t>STK36</t>
  </si>
  <si>
    <t>MIR3193</t>
  </si>
  <si>
    <t>SPX</t>
  </si>
  <si>
    <t>FAM76B</t>
  </si>
  <si>
    <t>TPPP</t>
  </si>
  <si>
    <t>UBBP1</t>
  </si>
  <si>
    <t>SHKBP1</t>
  </si>
  <si>
    <t>FUZ</t>
  </si>
  <si>
    <t>DDX58</t>
  </si>
  <si>
    <t>LOC105373030</t>
  </si>
  <si>
    <t>CCNL2</t>
  </si>
  <si>
    <t>SPPL2A</t>
  </si>
  <si>
    <t>TAGLN2</t>
  </si>
  <si>
    <t>ATP6V1C1</t>
  </si>
  <si>
    <t>MIR4672</t>
  </si>
  <si>
    <t>MIR1285-1</t>
  </si>
  <si>
    <t>TTC25</t>
  </si>
  <si>
    <t>KLC3</t>
  </si>
  <si>
    <t>DNAH10OS</t>
  </si>
  <si>
    <t>STAG3L4</t>
  </si>
  <si>
    <t>INO80E</t>
  </si>
  <si>
    <t>C1orf21</t>
  </si>
  <si>
    <t>DEFB124</t>
  </si>
  <si>
    <t>RFX2</t>
  </si>
  <si>
    <t>ZC3H12A</t>
  </si>
  <si>
    <t>TNXA</t>
  </si>
  <si>
    <t>MIR3922</t>
  </si>
  <si>
    <t>LOC285300</t>
  </si>
  <si>
    <t>FLJ37453</t>
  </si>
  <si>
    <t>LOC101928020</t>
  </si>
  <si>
    <t>SNORD114-31</t>
  </si>
  <si>
    <t>SLK</t>
  </si>
  <si>
    <t>PERP</t>
  </si>
  <si>
    <t>PHLPP2</t>
  </si>
  <si>
    <t>ZBED6</t>
  </si>
  <si>
    <t>ECM1</t>
  </si>
  <si>
    <t>C9orf172</t>
  </si>
  <si>
    <t>STX16-NPEPL1</t>
  </si>
  <si>
    <t>ADD3-AS1</t>
  </si>
  <si>
    <t>SIAE</t>
  </si>
  <si>
    <t>GALNT10</t>
  </si>
  <si>
    <t>ZNF407</t>
  </si>
  <si>
    <t>BSG</t>
  </si>
  <si>
    <t>C20orf196</t>
  </si>
  <si>
    <t>LOC101927274</t>
  </si>
  <si>
    <t>ZKSCAN7</t>
  </si>
  <si>
    <t>PLA2G6</t>
  </si>
  <si>
    <t>ATP6V0C</t>
  </si>
  <si>
    <t>UCP3</t>
  </si>
  <si>
    <t>MYL4</t>
  </si>
  <si>
    <t>ENTPD4</t>
  </si>
  <si>
    <t>MIR4263</t>
  </si>
  <si>
    <t>LOC101927278</t>
  </si>
  <si>
    <t>RAB19</t>
  </si>
  <si>
    <t>MIR4314</t>
  </si>
  <si>
    <t>MITD1</t>
  </si>
  <si>
    <t>KATNBL1</t>
  </si>
  <si>
    <t>KRTAP12-2</t>
  </si>
  <si>
    <t>REN</t>
  </si>
  <si>
    <t>LINC00910</t>
  </si>
  <si>
    <t>MIR5047</t>
  </si>
  <si>
    <t>GATAD2A</t>
  </si>
  <si>
    <t>CRTC2</t>
  </si>
  <si>
    <t>LOC391020</t>
  </si>
  <si>
    <t>MIR3064</t>
  </si>
  <si>
    <t>GLA</t>
  </si>
  <si>
    <t>STK11</t>
  </si>
  <si>
    <t>HECA</t>
  </si>
  <si>
    <t>RNF123</t>
  </si>
  <si>
    <t>SLC12A8</t>
  </si>
  <si>
    <t>MAD2L1BP</t>
  </si>
  <si>
    <t>C3orf35</t>
  </si>
  <si>
    <t>CHMP5</t>
  </si>
  <si>
    <t>ZNF653</t>
  </si>
  <si>
    <t>CEP128</t>
  </si>
  <si>
    <t>SDHAP1</t>
  </si>
  <si>
    <t>GPX2</t>
  </si>
  <si>
    <t>BTN3A3</t>
  </si>
  <si>
    <t>LOC101929269</t>
  </si>
  <si>
    <t>SGK494</t>
  </si>
  <si>
    <t>TIPARP</t>
  </si>
  <si>
    <t>OGFRP1</t>
  </si>
  <si>
    <t>RNU6-115P</t>
  </si>
  <si>
    <t>MBD1</t>
  </si>
  <si>
    <t>ERVK13-1</t>
  </si>
  <si>
    <t>UAP1L1</t>
  </si>
  <si>
    <t>RRS1-AS1</t>
  </si>
  <si>
    <t>MTMR9</t>
  </si>
  <si>
    <t>SESTD1</t>
  </si>
  <si>
    <t>TARM1</t>
  </si>
  <si>
    <t>LOC102723763</t>
  </si>
  <si>
    <t>SNORA26</t>
  </si>
  <si>
    <t>ERO1B</t>
  </si>
  <si>
    <t>LOC400590</t>
  </si>
  <si>
    <t>RNASE2</t>
  </si>
  <si>
    <t>ACTG1P20</t>
  </si>
  <si>
    <t>SNORD1C</t>
  </si>
  <si>
    <t>LOC100420423</t>
  </si>
  <si>
    <t>MLXIP</t>
  </si>
  <si>
    <t>MIR4526</t>
  </si>
  <si>
    <t>CLDND2</t>
  </si>
  <si>
    <t>DYRK3</t>
  </si>
  <si>
    <t>C14orf180</t>
  </si>
  <si>
    <t>C9orf78</t>
  </si>
  <si>
    <t>TMEM44</t>
  </si>
  <si>
    <t>FUT10</t>
  </si>
  <si>
    <t>LOC100133461</t>
  </si>
  <si>
    <t>HMGA1P6</t>
  </si>
  <si>
    <t>SNORA84</t>
  </si>
  <si>
    <t>LOC100289090</t>
  </si>
  <si>
    <t>BRD4</t>
  </si>
  <si>
    <t>BZRAP1</t>
  </si>
  <si>
    <t>ANGPTL6</t>
  </si>
  <si>
    <t>RNFT1</t>
  </si>
  <si>
    <t>ACTL8</t>
  </si>
  <si>
    <t>C12orf75</t>
  </si>
  <si>
    <t>LOC644656</t>
  </si>
  <si>
    <t>CENPN</t>
  </si>
  <si>
    <t>RAB11FIP5</t>
  </si>
  <si>
    <t>IQCF6</t>
  </si>
  <si>
    <t>ZNF496</t>
  </si>
  <si>
    <t>LOC105378444</t>
  </si>
  <si>
    <t>SMIM6</t>
  </si>
  <si>
    <t>LOC105378419</t>
  </si>
  <si>
    <t>PRKRIP1</t>
  </si>
  <si>
    <t>NRIR</t>
  </si>
  <si>
    <t>LOC101927181</t>
  </si>
  <si>
    <t>RRNAD1</t>
  </si>
  <si>
    <t>RNF14</t>
  </si>
  <si>
    <t>KLHDC8A</t>
  </si>
  <si>
    <t>LOC102724814</t>
  </si>
  <si>
    <t>REXO2</t>
  </si>
  <si>
    <t>SHISA5</t>
  </si>
  <si>
    <t>NCK1-AS1</t>
  </si>
  <si>
    <t>ERVH48-1</t>
  </si>
  <si>
    <t>LRRC16B</t>
  </si>
  <si>
    <t>GCNT2</t>
  </si>
  <si>
    <t>PIP4K2A</t>
  </si>
  <si>
    <t>LINC01055</t>
  </si>
  <si>
    <t>USP12</t>
  </si>
  <si>
    <t>TTC22</t>
  </si>
  <si>
    <t>LCE2A</t>
  </si>
  <si>
    <t>MIR4682</t>
  </si>
  <si>
    <t>LOC643562</t>
  </si>
  <si>
    <t>LOC283177</t>
  </si>
  <si>
    <t>LOC105370792</t>
  </si>
  <si>
    <t>LOC147004</t>
  </si>
  <si>
    <t>LINC00051</t>
  </si>
  <si>
    <t>DTL</t>
  </si>
  <si>
    <t>TRP-CGG2-1</t>
  </si>
  <si>
    <t>SPSB1</t>
  </si>
  <si>
    <t>C16orf89</t>
  </si>
  <si>
    <t>LOC105369539</t>
  </si>
  <si>
    <t>LINC00954</t>
  </si>
  <si>
    <t>TLDC2</t>
  </si>
  <si>
    <t>EIF1B-AS1</t>
  </si>
  <si>
    <t>HMBS</t>
  </si>
  <si>
    <t>TTC13</t>
  </si>
  <si>
    <t>MON2</t>
  </si>
  <si>
    <t>SLC51B</t>
  </si>
  <si>
    <t>FAM53B-AS1</t>
  </si>
  <si>
    <t>NCOA4P1</t>
  </si>
  <si>
    <t>FASLG</t>
  </si>
  <si>
    <t>TAC4</t>
  </si>
  <si>
    <t>S100A14</t>
  </si>
  <si>
    <t>SLC6A10P</t>
  </si>
  <si>
    <t>SNORD84</t>
  </si>
  <si>
    <t>ZBTB22</t>
  </si>
  <si>
    <t>GOLGA6L17P</t>
  </si>
  <si>
    <t>OGFOD2</t>
  </si>
  <si>
    <t>BLZF1</t>
  </si>
  <si>
    <t>TPRG1L</t>
  </si>
  <si>
    <t>CLDN9</t>
  </si>
  <si>
    <t>BIK</t>
  </si>
  <si>
    <t>LOC101927267</t>
  </si>
  <si>
    <t>CACNA2D2</t>
  </si>
  <si>
    <t>MIR346</t>
  </si>
  <si>
    <t>MIR762HG</t>
  </si>
  <si>
    <t>SNORA70B</t>
  </si>
  <si>
    <t>FAM95C</t>
  </si>
  <si>
    <t>ST3GAL5-AS1</t>
  </si>
  <si>
    <t>TSPY1</t>
  </si>
  <si>
    <t>OR7E156P</t>
  </si>
  <si>
    <t>LOC101928548</t>
  </si>
  <si>
    <t>SLC6A8</t>
  </si>
  <si>
    <t>TOP2A</t>
  </si>
  <si>
    <t>TOP3B</t>
  </si>
  <si>
    <t>LOC105369319</t>
  </si>
  <si>
    <t>LOC105373054</t>
  </si>
  <si>
    <t>LOC105376292</t>
  </si>
  <si>
    <t>LOC151657</t>
  </si>
  <si>
    <t>DSCR9</t>
  </si>
  <si>
    <t>ATRIP</t>
  </si>
  <si>
    <t>LCE2C</t>
  </si>
  <si>
    <t>GABBR1</t>
  </si>
  <si>
    <t>LINC01451</t>
  </si>
  <si>
    <t>PYROXD2</t>
  </si>
  <si>
    <t>GAS7</t>
  </si>
  <si>
    <t>GPX1</t>
  </si>
  <si>
    <t>TMEM186</t>
  </si>
  <si>
    <t>FGF11</t>
  </si>
  <si>
    <t>NDOR1</t>
  </si>
  <si>
    <t>ZMYND10</t>
  </si>
  <si>
    <t>LOC101929494</t>
  </si>
  <si>
    <t>KIF2C</t>
  </si>
  <si>
    <t>TRG-GCC4-1</t>
  </si>
  <si>
    <t>CREB3L4</t>
  </si>
  <si>
    <t>LOC105379380</t>
  </si>
  <si>
    <t>LOC105376593</t>
  </si>
  <si>
    <t>LOC100129293</t>
  </si>
  <si>
    <t>SLC13A2</t>
  </si>
  <si>
    <t>LINC00163</t>
  </si>
  <si>
    <t>LOC642361</t>
  </si>
  <si>
    <t>LCE1A</t>
  </si>
  <si>
    <t>HBD</t>
  </si>
  <si>
    <t>PROZ</t>
  </si>
  <si>
    <t>CHRNA2</t>
  </si>
  <si>
    <t>PHYKPL</t>
  </si>
  <si>
    <t>LOC105370924</t>
  </si>
  <si>
    <t>PDE2A</t>
  </si>
  <si>
    <t>ZNF655</t>
  </si>
  <si>
    <t>DNAJC25</t>
  </si>
  <si>
    <t>MUC16</t>
  </si>
  <si>
    <t>LOC729879</t>
  </si>
  <si>
    <t>LOC105375534</t>
  </si>
  <si>
    <t>LOC105378453</t>
  </si>
  <si>
    <t>LOC105376137</t>
  </si>
  <si>
    <t>GALK1</t>
  </si>
  <si>
    <t>LIN54</t>
  </si>
  <si>
    <t>PTPN22</t>
  </si>
  <si>
    <t>LOC105377796</t>
  </si>
  <si>
    <t>RNF213</t>
  </si>
  <si>
    <t>FCN3</t>
  </si>
  <si>
    <t>LINC00896</t>
  </si>
  <si>
    <t>LINC00298</t>
  </si>
  <si>
    <t>LOC105373752</t>
  </si>
  <si>
    <t>MIR4639</t>
  </si>
  <si>
    <t>CYP11A1</t>
  </si>
  <si>
    <t>C17orf99</t>
  </si>
  <si>
    <t>SLC22A16</t>
  </si>
  <si>
    <t>LOC105370660</t>
  </si>
  <si>
    <t>MAP2K3</t>
  </si>
  <si>
    <t>LOC105370838</t>
  </si>
  <si>
    <t>SCAMP1-AS1</t>
  </si>
  <si>
    <t>SHARPIN</t>
  </si>
  <si>
    <t>BIRC5</t>
  </si>
  <si>
    <t>LOC554223</t>
  </si>
  <si>
    <t>ARMC7</t>
  </si>
  <si>
    <t>HLA-G</t>
  </si>
  <si>
    <t>MIR298</t>
  </si>
  <si>
    <t>KCTD9</t>
  </si>
  <si>
    <t>LOC100506571</t>
  </si>
  <si>
    <t>GJB7</t>
  </si>
  <si>
    <t>LCE2B</t>
  </si>
  <si>
    <t>LOC653160</t>
  </si>
  <si>
    <t>APP</t>
  </si>
  <si>
    <t>GAS2L1</t>
  </si>
  <si>
    <t>MYBPC3</t>
  </si>
  <si>
    <t>RNF208</t>
  </si>
  <si>
    <t>LOC105378084</t>
  </si>
  <si>
    <t>SULT1A4</t>
  </si>
  <si>
    <t>SMPD2</t>
  </si>
  <si>
    <t>CCL24</t>
  </si>
  <si>
    <t>LINC00489</t>
  </si>
  <si>
    <t>HIST1H3B</t>
  </si>
  <si>
    <t>TPM3P9</t>
  </si>
  <si>
    <t>BMP8A</t>
  </si>
  <si>
    <t>MIR4685</t>
  </si>
  <si>
    <t>HIST1H2AJ</t>
  </si>
  <si>
    <t>MAF1</t>
  </si>
  <si>
    <t>RAB1B</t>
  </si>
  <si>
    <t>ESPN</t>
  </si>
  <si>
    <t>FAM24B</t>
  </si>
  <si>
    <t>HOMER2</t>
  </si>
  <si>
    <t>C2orf71</t>
  </si>
  <si>
    <t>PAQR9</t>
  </si>
  <si>
    <t>CLN3</t>
  </si>
  <si>
    <t>TNXB</t>
  </si>
  <si>
    <t>CDKN2C</t>
  </si>
  <si>
    <t>FKBP8</t>
  </si>
  <si>
    <t>LOC100129138</t>
  </si>
  <si>
    <t>DSE</t>
  </si>
  <si>
    <t>CLIC4</t>
  </si>
  <si>
    <t>LINC00960</t>
  </si>
  <si>
    <t>LOC100289455</t>
  </si>
  <si>
    <t>MIR4313</t>
  </si>
  <si>
    <t>RACGAP1</t>
  </si>
  <si>
    <t>TNS1</t>
  </si>
  <si>
    <t>UBBP4</t>
  </si>
  <si>
    <t>SUOX</t>
  </si>
  <si>
    <t>SYNPO</t>
  </si>
  <si>
    <t>LINC00202-2</t>
  </si>
  <si>
    <t>ST7L</t>
  </si>
  <si>
    <t>GGT2</t>
  </si>
  <si>
    <t>MEIS1</t>
  </si>
  <si>
    <t>SPC24</t>
  </si>
  <si>
    <t>BTNL2</t>
  </si>
  <si>
    <t>KATNB1</t>
  </si>
  <si>
    <t>ZNF335</t>
  </si>
  <si>
    <t>BFSP1</t>
  </si>
  <si>
    <t>APOA1</t>
  </si>
  <si>
    <t>CEL</t>
  </si>
  <si>
    <t>NSF</t>
  </si>
  <si>
    <t>EIF4E3</t>
  </si>
  <si>
    <t>HOOK1</t>
  </si>
  <si>
    <t>EPHA1-AS1</t>
  </si>
  <si>
    <t>RPLP0P2</t>
  </si>
  <si>
    <t>ZNF362</t>
  </si>
  <si>
    <t>ENG</t>
  </si>
  <si>
    <t>ZBED3</t>
  </si>
  <si>
    <t>TTYH2</t>
  </si>
  <si>
    <t>ADCK3</t>
  </si>
  <si>
    <t>FAM118B</t>
  </si>
  <si>
    <t>ATP5L2</t>
  </si>
  <si>
    <t>TGFBI</t>
  </si>
  <si>
    <t>C12orf29</t>
  </si>
  <si>
    <t>MARCKSL1</t>
  </si>
  <si>
    <t>NDST2</t>
  </si>
  <si>
    <t>SOX4</t>
  </si>
  <si>
    <t>TMEM128</t>
  </si>
  <si>
    <t>ARHGAP31</t>
  </si>
  <si>
    <t>BAG5</t>
  </si>
  <si>
    <t>LOC100130746</t>
  </si>
  <si>
    <t>LOC101929698</t>
  </si>
  <si>
    <t>ZNF597</t>
  </si>
  <si>
    <t>CTSH</t>
  </si>
  <si>
    <t>BMF</t>
  </si>
  <si>
    <t>USP13</t>
  </si>
  <si>
    <t>ZNF274</t>
  </si>
  <si>
    <t>CLN6</t>
  </si>
  <si>
    <t>SEC11B</t>
  </si>
  <si>
    <t>ARL6IP4</t>
  </si>
  <si>
    <t>HENMT1</t>
  </si>
  <si>
    <t>YY1</t>
  </si>
  <si>
    <t>NKX3-1</t>
  </si>
  <si>
    <t>MAN2B1</t>
  </si>
  <si>
    <t>ZNF83</t>
  </si>
  <si>
    <t>MKRN2</t>
  </si>
  <si>
    <t>PGLS</t>
  </si>
  <si>
    <t>ZNF826P</t>
  </si>
  <si>
    <t>RNF144A</t>
  </si>
  <si>
    <t>AKTIP</t>
  </si>
  <si>
    <t>MFSD12</t>
  </si>
  <si>
    <t>BRK1</t>
  </si>
  <si>
    <t>SFXN4</t>
  </si>
  <si>
    <t>LOC255308</t>
  </si>
  <si>
    <t>MCCC1</t>
  </si>
  <si>
    <t>RBM8B</t>
  </si>
  <si>
    <t>NMRAL1</t>
  </si>
  <si>
    <t>RPS25P1</t>
  </si>
  <si>
    <t>SRD5A3</t>
  </si>
  <si>
    <t>AATBC</t>
  </si>
  <si>
    <t>RPRD1B</t>
  </si>
  <si>
    <t>CRTAP</t>
  </si>
  <si>
    <t>TPT1</t>
  </si>
  <si>
    <t>SH2B3</t>
  </si>
  <si>
    <t>ATP13A3</t>
  </si>
  <si>
    <t>MRPL30</t>
  </si>
  <si>
    <t>ERMP1</t>
  </si>
  <si>
    <t>SF3A1</t>
  </si>
  <si>
    <t>GBAS</t>
  </si>
  <si>
    <t>SLC30A5</t>
  </si>
  <si>
    <t>RPS2P50</t>
  </si>
  <si>
    <t>TM9SF3</t>
  </si>
  <si>
    <t>PARP3</t>
  </si>
  <si>
    <t>RABGGTA</t>
  </si>
  <si>
    <t>FBXL12</t>
  </si>
  <si>
    <t>ENC1</t>
  </si>
  <si>
    <t>KLHL36</t>
  </si>
  <si>
    <t>PRICKLE3</t>
  </si>
  <si>
    <t>LOC100421597</t>
  </si>
  <si>
    <t>POLR1A</t>
  </si>
  <si>
    <t>RBMX2P5</t>
  </si>
  <si>
    <t>THAP1</t>
  </si>
  <si>
    <t>CCDC163P</t>
  </si>
  <si>
    <t>HIST2H2AC</t>
  </si>
  <si>
    <t>MRRFP1</t>
  </si>
  <si>
    <t>REEP5</t>
  </si>
  <si>
    <t>SEPN1</t>
  </si>
  <si>
    <t>PRKCI</t>
  </si>
  <si>
    <t>DHX33</t>
  </si>
  <si>
    <t>CACYBP</t>
  </si>
  <si>
    <t>GNPTG</t>
  </si>
  <si>
    <t>COMMD9</t>
  </si>
  <si>
    <t>AAED1</t>
  </si>
  <si>
    <t>DEK</t>
  </si>
  <si>
    <t>UQCRC1</t>
  </si>
  <si>
    <t>DCHS1</t>
  </si>
  <si>
    <t>CDC42BPB</t>
  </si>
  <si>
    <t>TMSB4XP4</t>
  </si>
  <si>
    <t>PIGS</t>
  </si>
  <si>
    <t>AKIRIN1</t>
  </si>
  <si>
    <t>GUSBP5</t>
  </si>
  <si>
    <t>CCT5P1</t>
  </si>
  <si>
    <t>RARS</t>
  </si>
  <si>
    <t>FCF1</t>
  </si>
  <si>
    <t>TOMM20P1</t>
  </si>
  <si>
    <t>PRNP</t>
  </si>
  <si>
    <t>CD248</t>
  </si>
  <si>
    <t>MUL1</t>
  </si>
  <si>
    <t>RPP14</t>
  </si>
  <si>
    <t>SLAIN1</t>
  </si>
  <si>
    <t>SERPINA1</t>
  </si>
  <si>
    <t>IGBP1P1</t>
  </si>
  <si>
    <t>CMKLR1</t>
  </si>
  <si>
    <t>ALDH3A2</t>
  </si>
  <si>
    <t>CMTM8</t>
  </si>
  <si>
    <t>PSMB4</t>
  </si>
  <si>
    <t>LOC100652794</t>
  </si>
  <si>
    <t>CDV3</t>
  </si>
  <si>
    <t>PAFAH1B2</t>
  </si>
  <si>
    <t>ACVR2B</t>
  </si>
  <si>
    <t>TMEM70</t>
  </si>
  <si>
    <t>ENY2</t>
  </si>
  <si>
    <t>HNRNPK</t>
  </si>
  <si>
    <t>DHRS4L2</t>
  </si>
  <si>
    <t>LOC101927613</t>
  </si>
  <si>
    <t>EIF4A1P6</t>
  </si>
  <si>
    <t>SETD3</t>
  </si>
  <si>
    <t>SNX30</t>
  </si>
  <si>
    <t>AATF</t>
  </si>
  <si>
    <t>YIPF5</t>
  </si>
  <si>
    <t>TMSB4XP2</t>
  </si>
  <si>
    <t>C11orf58</t>
  </si>
  <si>
    <t>CBX4</t>
  </si>
  <si>
    <t>SRP9P1</t>
  </si>
  <si>
    <t>NFYB</t>
  </si>
  <si>
    <t>ZNF330</t>
  </si>
  <si>
    <t>LOC101927752</t>
  </si>
  <si>
    <t>HERC2P9</t>
  </si>
  <si>
    <t>SMARCD2</t>
  </si>
  <si>
    <t>YES1</t>
  </si>
  <si>
    <t>CTSC</t>
  </si>
  <si>
    <t>WDR83OS</t>
  </si>
  <si>
    <t>PPP6C</t>
  </si>
  <si>
    <t>RPA2</t>
  </si>
  <si>
    <t>DPYSL2</t>
  </si>
  <si>
    <t>FKBP3</t>
  </si>
  <si>
    <t>ZC3H4</t>
  </si>
  <si>
    <t>DUS3L</t>
  </si>
  <si>
    <t>AP1M1</t>
  </si>
  <si>
    <t>TAF4</t>
  </si>
  <si>
    <t>ZNF511</t>
  </si>
  <si>
    <t>CENPBD1P1</t>
  </si>
  <si>
    <t>PSMG3</t>
  </si>
  <si>
    <t>RPL26L1</t>
  </si>
  <si>
    <t>ELMSAN1</t>
  </si>
  <si>
    <t>PDE3B</t>
  </si>
  <si>
    <t>PYGB</t>
  </si>
  <si>
    <t>PTRHD1</t>
  </si>
  <si>
    <t>PLD3</t>
  </si>
  <si>
    <t>PDCD6IP</t>
  </si>
  <si>
    <t>LOC105374412</t>
  </si>
  <si>
    <t>RMND1</t>
  </si>
  <si>
    <t>HADHAP2</t>
  </si>
  <si>
    <t>PTDSS1</t>
  </si>
  <si>
    <t>NARSP2</t>
  </si>
  <si>
    <t>DHX57</t>
  </si>
  <si>
    <t>LOC727919</t>
  </si>
  <si>
    <t>PER2</t>
  </si>
  <si>
    <t>CBX1</t>
  </si>
  <si>
    <t>MRPL54</t>
  </si>
  <si>
    <t>ABCB7</t>
  </si>
  <si>
    <t>SLC46A1</t>
  </si>
  <si>
    <t>MIF-AS1</t>
  </si>
  <si>
    <t>TMEM50B</t>
  </si>
  <si>
    <t>CAT</t>
  </si>
  <si>
    <t>SMAD2</t>
  </si>
  <si>
    <t>C1D</t>
  </si>
  <si>
    <t>ASB8</t>
  </si>
  <si>
    <t>COX5B</t>
  </si>
  <si>
    <t>AQR</t>
  </si>
  <si>
    <t>CFL1</t>
  </si>
  <si>
    <t>SMG8</t>
  </si>
  <si>
    <t>LIMD2</t>
  </si>
  <si>
    <t>ALDH9A1</t>
  </si>
  <si>
    <t>SMAP1</t>
  </si>
  <si>
    <t>ZNF582</t>
  </si>
  <si>
    <t>GNRHR2</t>
  </si>
  <si>
    <t>RAB39A</t>
  </si>
  <si>
    <t>RNF182</t>
  </si>
  <si>
    <t>MRPS36</t>
  </si>
  <si>
    <t>GNPDA2</t>
  </si>
  <si>
    <t>CYFIP1</t>
  </si>
  <si>
    <t>LOC441722</t>
  </si>
  <si>
    <t>ZNF337</t>
  </si>
  <si>
    <t>ZSWIM5</t>
  </si>
  <si>
    <t>ACTR2</t>
  </si>
  <si>
    <t>LOC644936</t>
  </si>
  <si>
    <t>HADHA</t>
  </si>
  <si>
    <t>URM1</t>
  </si>
  <si>
    <t>PRKCSH</t>
  </si>
  <si>
    <t>WHAMMP3</t>
  </si>
  <si>
    <t>LOC728825</t>
  </si>
  <si>
    <t>PLAG1</t>
  </si>
  <si>
    <t>PROSC</t>
  </si>
  <si>
    <t>H2AFV</t>
  </si>
  <si>
    <t>MRPL40</t>
  </si>
  <si>
    <t>PAIP2</t>
  </si>
  <si>
    <t>RAB3GAP1</t>
  </si>
  <si>
    <t>NAA16</t>
  </si>
  <si>
    <t>EMC6</t>
  </si>
  <si>
    <t>PIP5K1C</t>
  </si>
  <si>
    <t>SMIM7</t>
  </si>
  <si>
    <t>FUCA2</t>
  </si>
  <si>
    <t>LOC100131482</t>
  </si>
  <si>
    <t>ACOT13</t>
  </si>
  <si>
    <t>DNAJA2</t>
  </si>
  <si>
    <t>LOC646214</t>
  </si>
  <si>
    <t>PTP4A3</t>
  </si>
  <si>
    <t>TMED5</t>
  </si>
  <si>
    <t>PGK1</t>
  </si>
  <si>
    <t>TMEM216</t>
  </si>
  <si>
    <t>BAG4</t>
  </si>
  <si>
    <t>LOC100506548</t>
  </si>
  <si>
    <t>TSC2</t>
  </si>
  <si>
    <t>AHCYL2</t>
  </si>
  <si>
    <t>NDUFB10</t>
  </si>
  <si>
    <t>TRIM4</t>
  </si>
  <si>
    <t>PFDN5</t>
  </si>
  <si>
    <t>PIAS2</t>
  </si>
  <si>
    <t>MRPS6</t>
  </si>
  <si>
    <t>ZNF239</t>
  </si>
  <si>
    <t>SMCR8</t>
  </si>
  <si>
    <t>EIF4A3</t>
  </si>
  <si>
    <t>CST3</t>
  </si>
  <si>
    <t>TKFC</t>
  </si>
  <si>
    <t>RSBN1</t>
  </si>
  <si>
    <t>CUL7</t>
  </si>
  <si>
    <t>CCDC91</t>
  </si>
  <si>
    <t>GOSR1</t>
  </si>
  <si>
    <t>NIPAL3</t>
  </si>
  <si>
    <t>DDX6P2</t>
  </si>
  <si>
    <t>NAGA</t>
  </si>
  <si>
    <t>SNRNP200</t>
  </si>
  <si>
    <t>LRRC75A-AS1</t>
  </si>
  <si>
    <t>ENTPD6</t>
  </si>
  <si>
    <t>LOC729496</t>
  </si>
  <si>
    <t>GTPBP6</t>
  </si>
  <si>
    <t>KIAA1429</t>
  </si>
  <si>
    <t>HSP90AA6P</t>
  </si>
  <si>
    <t>AFMID</t>
  </si>
  <si>
    <t>PBRM1</t>
  </si>
  <si>
    <t>MGST2</t>
  </si>
  <si>
    <t>HDHD2</t>
  </si>
  <si>
    <t>ARPC3P3</t>
  </si>
  <si>
    <t>CBFB</t>
  </si>
  <si>
    <t>COMMD2</t>
  </si>
  <si>
    <t>GCSHP3</t>
  </si>
  <si>
    <t>CCDC88A</t>
  </si>
  <si>
    <t>C2orf69</t>
  </si>
  <si>
    <t>SETD7</t>
  </si>
  <si>
    <t>COX6A1</t>
  </si>
  <si>
    <t>LSM12P1</t>
  </si>
  <si>
    <t>APH1A</t>
  </si>
  <si>
    <t>DDX55</t>
  </si>
  <si>
    <t>PIN4</t>
  </si>
  <si>
    <t>AP2S1</t>
  </si>
  <si>
    <t>SRP9</t>
  </si>
  <si>
    <t>CYC1</t>
  </si>
  <si>
    <t>CD3EAP</t>
  </si>
  <si>
    <t>ZFHX3</t>
  </si>
  <si>
    <t>PER3</t>
  </si>
  <si>
    <t>COX6A1P2</t>
  </si>
  <si>
    <t>RQCD1</t>
  </si>
  <si>
    <t>FOXN3</t>
  </si>
  <si>
    <t>C17orf89</t>
  </si>
  <si>
    <t>HECTD1</t>
  </si>
  <si>
    <t>STMN3</t>
  </si>
  <si>
    <t>CD99L2</t>
  </si>
  <si>
    <t>RNASE4</t>
  </si>
  <si>
    <t>HELZ</t>
  </si>
  <si>
    <t>UBXN11</t>
  </si>
  <si>
    <t>GLCE</t>
  </si>
  <si>
    <t>PSMB7</t>
  </si>
  <si>
    <t>PTGDS</t>
  </si>
  <si>
    <t>TXNL1</t>
  </si>
  <si>
    <t>TMEM251</t>
  </si>
  <si>
    <t>CFDP1</t>
  </si>
  <si>
    <t>RNF38</t>
  </si>
  <si>
    <t>TMEM254</t>
  </si>
  <si>
    <t>ABT1</t>
  </si>
  <si>
    <t>FAM220A</t>
  </si>
  <si>
    <t>NFIC</t>
  </si>
  <si>
    <t>LOC652276</t>
  </si>
  <si>
    <t>TGIF2</t>
  </si>
  <si>
    <t>ICMT</t>
  </si>
  <si>
    <t>HMGXB4</t>
  </si>
  <si>
    <t>HOOK3</t>
  </si>
  <si>
    <t>PDE4A</t>
  </si>
  <si>
    <t>MLX</t>
  </si>
  <si>
    <t>KCTD15</t>
  </si>
  <si>
    <t>KRT5</t>
  </si>
  <si>
    <t>PARK2</t>
  </si>
  <si>
    <t>MEA1</t>
  </si>
  <si>
    <t>RPL39P5</t>
  </si>
  <si>
    <t>ARHGAP1</t>
  </si>
  <si>
    <t>RNF20</t>
  </si>
  <si>
    <t>LOC100996455</t>
  </si>
  <si>
    <t>COQ5</t>
  </si>
  <si>
    <t>SIRT1</t>
  </si>
  <si>
    <t>SLC35F6</t>
  </si>
  <si>
    <t>MOCS3</t>
  </si>
  <si>
    <t>C7orf26</t>
  </si>
  <si>
    <t>RPL12P27</t>
  </si>
  <si>
    <t>MEST</t>
  </si>
  <si>
    <t>LOC440514</t>
  </si>
  <si>
    <t>TBC1D9</t>
  </si>
  <si>
    <t>ADSS</t>
  </si>
  <si>
    <t>SMCO4P1</t>
  </si>
  <si>
    <t>RWDD4P2</t>
  </si>
  <si>
    <t>YRDC</t>
  </si>
  <si>
    <t>NUP93</t>
  </si>
  <si>
    <t>LOC102577426</t>
  </si>
  <si>
    <t>UBN2</t>
  </si>
  <si>
    <t>LOC440973</t>
  </si>
  <si>
    <t>MED6</t>
  </si>
  <si>
    <t>DBIP1</t>
  </si>
  <si>
    <t>DDX6</t>
  </si>
  <si>
    <t>PRADC1</t>
  </si>
  <si>
    <t>PPP1CA</t>
  </si>
  <si>
    <t>KIAA0100</t>
  </si>
  <si>
    <t>KXD1</t>
  </si>
  <si>
    <t>HPS6</t>
  </si>
  <si>
    <t>ERP29P1</t>
  </si>
  <si>
    <t>TTC1</t>
  </si>
  <si>
    <t>SGPP1</t>
  </si>
  <si>
    <t>COX7A2P2</t>
  </si>
  <si>
    <t>HADHAP1</t>
  </si>
  <si>
    <t>LINC00493</t>
  </si>
  <si>
    <t>NAA38</t>
  </si>
  <si>
    <t>MAN2B2</t>
  </si>
  <si>
    <t>ZNF578</t>
  </si>
  <si>
    <t>NUDT19</t>
  </si>
  <si>
    <t>ZBTB8OS</t>
  </si>
  <si>
    <t>LYRM4</t>
  </si>
  <si>
    <t>CPED1</t>
  </si>
  <si>
    <t>DDX6P1</t>
  </si>
  <si>
    <t>RREB1</t>
  </si>
  <si>
    <t>RAB12</t>
  </si>
  <si>
    <t>KLF10</t>
  </si>
  <si>
    <t>CEBPA</t>
  </si>
  <si>
    <t>RWDD4</t>
  </si>
  <si>
    <t>VPS25</t>
  </si>
  <si>
    <t>ZNF815P</t>
  </si>
  <si>
    <t>ATRN</t>
  </si>
  <si>
    <t>SLC39A14</t>
  </si>
  <si>
    <t>NFKB1</t>
  </si>
  <si>
    <t>ING1</t>
  </si>
  <si>
    <t>GTF2F1</t>
  </si>
  <si>
    <t>CPT1A</t>
  </si>
  <si>
    <t>ZMAT3</t>
  </si>
  <si>
    <t>PRPF38B</t>
  </si>
  <si>
    <t>CPNE1</t>
  </si>
  <si>
    <t>JAGN1</t>
  </si>
  <si>
    <t>SLIRP</t>
  </si>
  <si>
    <t>NENF</t>
  </si>
  <si>
    <t>TM7SF3</t>
  </si>
  <si>
    <t>CECR1</t>
  </si>
  <si>
    <t>ABHD17AP6</t>
  </si>
  <si>
    <t>AP4M1</t>
  </si>
  <si>
    <t>BSCL2</t>
  </si>
  <si>
    <t>RAB40B</t>
  </si>
  <si>
    <t>TRAF7</t>
  </si>
  <si>
    <t>CHCHD2P6</t>
  </si>
  <si>
    <t>GLB1</t>
  </si>
  <si>
    <t>RNF114</t>
  </si>
  <si>
    <t>BZW1P2</t>
  </si>
  <si>
    <t>ZNF823</t>
  </si>
  <si>
    <t>BTF3P11</t>
  </si>
  <si>
    <t>AMZ2</t>
  </si>
  <si>
    <t>LOC402230</t>
  </si>
  <si>
    <t>C4orf32</t>
  </si>
  <si>
    <t>OLMALINC</t>
  </si>
  <si>
    <t>ANXA5</t>
  </si>
  <si>
    <t>DNAJC14</t>
  </si>
  <si>
    <t>KLHL26</t>
  </si>
  <si>
    <t>SYAP1</t>
  </si>
  <si>
    <t>SGTA</t>
  </si>
  <si>
    <t>TMEM30B</t>
  </si>
  <si>
    <t>PSAP</t>
  </si>
  <si>
    <t>RNF168</t>
  </si>
  <si>
    <t>CD320</t>
  </si>
  <si>
    <t>PARL</t>
  </si>
  <si>
    <t>SAP18</t>
  </si>
  <si>
    <t>GPI</t>
  </si>
  <si>
    <t>TMEM69</t>
  </si>
  <si>
    <t>VEZF1P1</t>
  </si>
  <si>
    <t>EMILIN2</t>
  </si>
  <si>
    <t>IGBP1P3</t>
  </si>
  <si>
    <t>DDX41</t>
  </si>
  <si>
    <t>SGSM2</t>
  </si>
  <si>
    <t>PHF3</t>
  </si>
  <si>
    <t>CIAPIN1P</t>
  </si>
  <si>
    <t>FAM195A</t>
  </si>
  <si>
    <t>RBM3</t>
  </si>
  <si>
    <t>CSNK2B</t>
  </si>
  <si>
    <t>PLGLA</t>
  </si>
  <si>
    <t>SUCLA2P1</t>
  </si>
  <si>
    <t>SLC27A1</t>
  </si>
  <si>
    <t>CNNM4</t>
  </si>
  <si>
    <t>DNAJA1</t>
  </si>
  <si>
    <t>PPIG</t>
  </si>
  <si>
    <t>LIG3</t>
  </si>
  <si>
    <t>LOC284441</t>
  </si>
  <si>
    <t>CHST13</t>
  </si>
  <si>
    <t>MIR1224</t>
  </si>
  <si>
    <t>DLG4</t>
  </si>
  <si>
    <t>SREK1IP1</t>
  </si>
  <si>
    <t>TRAPPC1</t>
  </si>
  <si>
    <t>GATSL3</t>
  </si>
  <si>
    <t>GNAI2</t>
  </si>
  <si>
    <t>PLEKHA3</t>
  </si>
  <si>
    <t>DENND6A</t>
  </si>
  <si>
    <t>TKTL1</t>
  </si>
  <si>
    <t>DAZAP2</t>
  </si>
  <si>
    <t>UBLCP1</t>
  </si>
  <si>
    <t>SLC46A3</t>
  </si>
  <si>
    <t>PKI55</t>
  </si>
  <si>
    <t>COMMD8</t>
  </si>
  <si>
    <t>SKP2</t>
  </si>
  <si>
    <t>USP1</t>
  </si>
  <si>
    <t>BZW1</t>
  </si>
  <si>
    <t>FGD6</t>
  </si>
  <si>
    <t>SMPD1</t>
  </si>
  <si>
    <t>BACE1</t>
  </si>
  <si>
    <t>DCUN1D4</t>
  </si>
  <si>
    <t>NCK1</t>
  </si>
  <si>
    <t>BTRC</t>
  </si>
  <si>
    <t>TAF5</t>
  </si>
  <si>
    <t>TBCA</t>
  </si>
  <si>
    <t>AGL</t>
  </si>
  <si>
    <t>FLJ42627</t>
  </si>
  <si>
    <t>TMEM206</t>
  </si>
  <si>
    <t>CNBP</t>
  </si>
  <si>
    <t>KIF1C</t>
  </si>
  <si>
    <t>MAGOH</t>
  </si>
  <si>
    <t>MIF4GD</t>
  </si>
  <si>
    <t>GIGYF2</t>
  </si>
  <si>
    <t>VTA1</t>
  </si>
  <si>
    <t>LRRC37A6P</t>
  </si>
  <si>
    <t>SEC13P1</t>
  </si>
  <si>
    <t>SPTSSA</t>
  </si>
  <si>
    <t>FBXO45</t>
  </si>
  <si>
    <t>MRPS10</t>
  </si>
  <si>
    <t>MORC2-AS1</t>
  </si>
  <si>
    <t>ZNF581</t>
  </si>
  <si>
    <t>ABCD3</t>
  </si>
  <si>
    <t>EIF4EP2</t>
  </si>
  <si>
    <t>HNRNPKP4</t>
  </si>
  <si>
    <t>PMP22</t>
  </si>
  <si>
    <t>TEX2</t>
  </si>
  <si>
    <t>SOCS5</t>
  </si>
  <si>
    <t>SOCS6</t>
  </si>
  <si>
    <t>LZTFL1</t>
  </si>
  <si>
    <t>FAM206A</t>
  </si>
  <si>
    <t>TMSB4X</t>
  </si>
  <si>
    <t>PGK1P2</t>
  </si>
  <si>
    <t>SMPDL3A</t>
  </si>
  <si>
    <t>ESRG</t>
  </si>
  <si>
    <t>ZNF627</t>
  </si>
  <si>
    <t>ZNF426</t>
  </si>
  <si>
    <t>DSTN</t>
  </si>
  <si>
    <t>PARD6A</t>
  </si>
  <si>
    <t>SURF4</t>
  </si>
  <si>
    <t>GPATCH11</t>
  </si>
  <si>
    <t>NPM3</t>
  </si>
  <si>
    <t>RAB23</t>
  </si>
  <si>
    <t>INTS1</t>
  </si>
  <si>
    <t>WAPL</t>
  </si>
  <si>
    <t>HCN2</t>
  </si>
  <si>
    <t>NDRG3</t>
  </si>
  <si>
    <t>CEP350</t>
  </si>
  <si>
    <t>PRDX2P1</t>
  </si>
  <si>
    <t>USP39</t>
  </si>
  <si>
    <t>SF3B4P1</t>
  </si>
  <si>
    <t>TMEM184C</t>
  </si>
  <si>
    <t>PPP1R15B</t>
  </si>
  <si>
    <t>LSM1</t>
  </si>
  <si>
    <t>PER1</t>
  </si>
  <si>
    <t>DUSP10</t>
  </si>
  <si>
    <t>CYB5D1</t>
  </si>
  <si>
    <t>PUM2</t>
  </si>
  <si>
    <t>AMD1</t>
  </si>
  <si>
    <t>HAUS6</t>
  </si>
  <si>
    <t>IRF2BP2</t>
  </si>
  <si>
    <t>KRCC1</t>
  </si>
  <si>
    <t>ASB6</t>
  </si>
  <si>
    <t>MIR638</t>
  </si>
  <si>
    <t>PARG</t>
  </si>
  <si>
    <t>ENDOG</t>
  </si>
  <si>
    <t>SCARNA6</t>
  </si>
  <si>
    <t>PRDX2P4</t>
  </si>
  <si>
    <t>CAPZB</t>
  </si>
  <si>
    <t>COPZ2</t>
  </si>
  <si>
    <t>MID1IP1-AS1</t>
  </si>
  <si>
    <t>WDR60</t>
  </si>
  <si>
    <t>LOC101060089</t>
  </si>
  <si>
    <t>PSMD13</t>
  </si>
  <si>
    <t>RNF44</t>
  </si>
  <si>
    <t>CDKN2B</t>
  </si>
  <si>
    <t>CBX5P1</t>
  </si>
  <si>
    <t>FAM204A</t>
  </si>
  <si>
    <t>MZT1</t>
  </si>
  <si>
    <t>UFSP2</t>
  </si>
  <si>
    <t>MPC2</t>
  </si>
  <si>
    <t>GABPA</t>
  </si>
  <si>
    <t>FCN2</t>
  </si>
  <si>
    <t>PCGF1</t>
  </si>
  <si>
    <t>SPATA6</t>
  </si>
  <si>
    <t>GDI2</t>
  </si>
  <si>
    <t>MFSD5</t>
  </si>
  <si>
    <t>FECH</t>
  </si>
  <si>
    <t>BLOC1S2</t>
  </si>
  <si>
    <t>MAP7D1</t>
  </si>
  <si>
    <t>NUDT14</t>
  </si>
  <si>
    <t>ZNF212</t>
  </si>
  <si>
    <t>PRKAR2A</t>
  </si>
  <si>
    <t>VAPB</t>
  </si>
  <si>
    <t>SEZ6L</t>
  </si>
  <si>
    <t>TPMTP3</t>
  </si>
  <si>
    <t>MRPS16</t>
  </si>
  <si>
    <t>FAM199X</t>
  </si>
  <si>
    <t>ZMIZ1</t>
  </si>
  <si>
    <t>NEU2</t>
  </si>
  <si>
    <t>SGPL1</t>
  </si>
  <si>
    <t>STX8</t>
  </si>
  <si>
    <t>C1QTNF3-AMACR</t>
  </si>
  <si>
    <t>C10orf12</t>
  </si>
  <si>
    <t>FOXRED2</t>
  </si>
  <si>
    <t>LACC1</t>
  </si>
  <si>
    <t>SZRD1</t>
  </si>
  <si>
    <t>LOC105377138</t>
  </si>
  <si>
    <t>RCN1P2</t>
  </si>
  <si>
    <t>SMS</t>
  </si>
  <si>
    <t>SREBF1</t>
  </si>
  <si>
    <t>SEC24B</t>
  </si>
  <si>
    <t>ACYP2</t>
  </si>
  <si>
    <t>TSSK6</t>
  </si>
  <si>
    <t>BRD1</t>
  </si>
  <si>
    <t>FAM32A</t>
  </si>
  <si>
    <t>PRDX2</t>
  </si>
  <si>
    <t>RAB14</t>
  </si>
  <si>
    <t>MED9</t>
  </si>
  <si>
    <t>H2AFZ</t>
  </si>
  <si>
    <t>RNF5</t>
  </si>
  <si>
    <t>ALCAM</t>
  </si>
  <si>
    <t>UBL5</t>
  </si>
  <si>
    <t>DAGLB</t>
  </si>
  <si>
    <t>ZDHHC14</t>
  </si>
  <si>
    <t>LONP2</t>
  </si>
  <si>
    <t>ADPRHL2</t>
  </si>
  <si>
    <t>CLCN7</t>
  </si>
  <si>
    <t>ANP32C</t>
  </si>
  <si>
    <t>RASSF4</t>
  </si>
  <si>
    <t>MRGBP</t>
  </si>
  <si>
    <t>HMGXB3</t>
  </si>
  <si>
    <t>ZNF468</t>
  </si>
  <si>
    <t>C3AR1</t>
  </si>
  <si>
    <t>ALDOA</t>
  </si>
  <si>
    <t>SRSF11P1</t>
  </si>
  <si>
    <t>RIMBP3</t>
  </si>
  <si>
    <t>HGSNAT</t>
  </si>
  <si>
    <t>ZNF443</t>
  </si>
  <si>
    <t>ATF6B</t>
  </si>
  <si>
    <t>COPE</t>
  </si>
  <si>
    <t>SUMO1</t>
  </si>
  <si>
    <t>TSR3</t>
  </si>
  <si>
    <t>GNA12</t>
  </si>
  <si>
    <t>ACLY</t>
  </si>
  <si>
    <t>PHF1</t>
  </si>
  <si>
    <t>CPNE8</t>
  </si>
  <si>
    <t>KMT2D</t>
  </si>
  <si>
    <t>PPP6R3</t>
  </si>
  <si>
    <t>LOC643896</t>
  </si>
  <si>
    <t>ARID1A</t>
  </si>
  <si>
    <t>BTF3</t>
  </si>
  <si>
    <t>SPATA2</t>
  </si>
  <si>
    <t>ATOH1</t>
  </si>
  <si>
    <t>NBPF9</t>
  </si>
  <si>
    <t>SEPW1P</t>
  </si>
  <si>
    <t>CLIC3</t>
  </si>
  <si>
    <t>RNASEH1-AS1</t>
  </si>
  <si>
    <t>LOC100131146</t>
  </si>
  <si>
    <t>ARID2</t>
  </si>
  <si>
    <t>ZMYM6</t>
  </si>
  <si>
    <t>RRP8</t>
  </si>
  <si>
    <t>SF3B4</t>
  </si>
  <si>
    <t>RPS12P23</t>
  </si>
  <si>
    <t>CLTA</t>
  </si>
  <si>
    <t>GABPB1</t>
  </si>
  <si>
    <t>PCID2</t>
  </si>
  <si>
    <t>HSPA9P2</t>
  </si>
  <si>
    <t>DCTN5</t>
  </si>
  <si>
    <t>NDUFS4</t>
  </si>
  <si>
    <t>CNOT8</t>
  </si>
  <si>
    <t>KBTBD6</t>
  </si>
  <si>
    <t>GOLPH3</t>
  </si>
  <si>
    <t>WDR25</t>
  </si>
  <si>
    <t>DDX42</t>
  </si>
  <si>
    <t>ZNF721</t>
  </si>
  <si>
    <t>AHCYL1</t>
  </si>
  <si>
    <t>HSBP1</t>
  </si>
  <si>
    <t>RDH13</t>
  </si>
  <si>
    <t>MIR4442</t>
  </si>
  <si>
    <t>PPIGP1</t>
  </si>
  <si>
    <t>PANK4</t>
  </si>
  <si>
    <t>TAMM41</t>
  </si>
  <si>
    <t>SLC22A17</t>
  </si>
  <si>
    <t>SMU1</t>
  </si>
  <si>
    <t>CHCHD1</t>
  </si>
  <si>
    <t>PTGES3</t>
  </si>
  <si>
    <t>ZNF652</t>
  </si>
  <si>
    <t>LOC151457</t>
  </si>
  <si>
    <t>BRCC3P1</t>
  </si>
  <si>
    <t>ZNF618</t>
  </si>
  <si>
    <t>GMPS</t>
  </si>
  <si>
    <t>C17orf75</t>
  </si>
  <si>
    <t>TRIM65</t>
  </si>
  <si>
    <t>PPP1R9B</t>
  </si>
  <si>
    <t>NDUFB1</t>
  </si>
  <si>
    <t>SRSF4</t>
  </si>
  <si>
    <t>KLHDC1</t>
  </si>
  <si>
    <t>CDV3P1</t>
  </si>
  <si>
    <t>PTGFRN</t>
  </si>
  <si>
    <t>LOC100128413</t>
  </si>
  <si>
    <t>CEP83</t>
  </si>
  <si>
    <t>BZW1P1</t>
  </si>
  <si>
    <t>TMEM258</t>
  </si>
  <si>
    <t>P4HA1</t>
  </si>
  <si>
    <t>CA6</t>
  </si>
  <si>
    <t>LOC105377975</t>
  </si>
  <si>
    <t>TCEAL3</t>
  </si>
  <si>
    <t>COILP2</t>
  </si>
  <si>
    <t>EIF1AD</t>
  </si>
  <si>
    <t>MIR138-2</t>
  </si>
  <si>
    <t>LOC100507291</t>
  </si>
  <si>
    <t>CAMK1D</t>
  </si>
  <si>
    <t>ERLIN2</t>
  </si>
  <si>
    <t>LOC133332</t>
  </si>
  <si>
    <t>LOC729973</t>
  </si>
  <si>
    <t>LOC101060112</t>
  </si>
  <si>
    <t>ARL8B</t>
  </si>
  <si>
    <t>POLR2A</t>
  </si>
  <si>
    <t>OBSCN</t>
  </si>
  <si>
    <t>SUGT1P1</t>
  </si>
  <si>
    <t>COG8</t>
  </si>
  <si>
    <t>WDR41</t>
  </si>
  <si>
    <t>ZNF890P</t>
  </si>
  <si>
    <t>SDR42E1</t>
  </si>
  <si>
    <t>FAM198B</t>
  </si>
  <si>
    <t>MTRNR2L1</t>
  </si>
  <si>
    <t>REPIN1</t>
  </si>
  <si>
    <t>LOC692246</t>
  </si>
  <si>
    <t>TMEM25</t>
  </si>
  <si>
    <t>MCFD2</t>
  </si>
  <si>
    <t>MAN2A1</t>
  </si>
  <si>
    <t>LIPA</t>
  </si>
  <si>
    <t>LOC101060098</t>
  </si>
  <si>
    <t>UBL5P2</t>
  </si>
  <si>
    <t>PI4KB</t>
  </si>
  <si>
    <t>RBM48</t>
  </si>
  <si>
    <t>SORBS3</t>
  </si>
  <si>
    <t>TRG-GCC5-1</t>
  </si>
  <si>
    <t>ZMYM2</t>
  </si>
  <si>
    <t>RAB40C</t>
  </si>
  <si>
    <t>PSMA1</t>
  </si>
  <si>
    <t>CWC22</t>
  </si>
  <si>
    <t>PPP2R5E</t>
  </si>
  <si>
    <t>PAXBP1-AS1</t>
  </si>
  <si>
    <t>HP1BP3</t>
  </si>
  <si>
    <t>CENPV</t>
  </si>
  <si>
    <t>C7orf13</t>
  </si>
  <si>
    <t>COLQ</t>
  </si>
  <si>
    <t>CDC42SE2</t>
  </si>
  <si>
    <t>LOC402221</t>
  </si>
  <si>
    <t>SIKE1</t>
  </si>
  <si>
    <t>RUNX1</t>
  </si>
  <si>
    <t>SLC4A5</t>
  </si>
  <si>
    <t>COX7B</t>
  </si>
  <si>
    <t>LAMTOR2</t>
  </si>
  <si>
    <t>ADAMTS1</t>
  </si>
  <si>
    <t>AEBP1</t>
  </si>
  <si>
    <t>TMEM39B</t>
  </si>
  <si>
    <t>PAQR7</t>
  </si>
  <si>
    <t>ATL3</t>
  </si>
  <si>
    <t>MED23</t>
  </si>
  <si>
    <t>RBBP5</t>
  </si>
  <si>
    <t>RHOA</t>
  </si>
  <si>
    <t>LOC751837</t>
  </si>
  <si>
    <t>GNL3LP1</t>
  </si>
  <si>
    <t>ZNF688</t>
  </si>
  <si>
    <t>CERK</t>
  </si>
  <si>
    <t>SNORA50C</t>
  </si>
  <si>
    <t>ZNF808</t>
  </si>
  <si>
    <t>ZNF786</t>
  </si>
  <si>
    <t>CABLES2</t>
  </si>
  <si>
    <t>APPBP2</t>
  </si>
  <si>
    <t>C9orf91</t>
  </si>
  <si>
    <t>DNAJC8</t>
  </si>
  <si>
    <t>TCEA1P2</t>
  </si>
  <si>
    <t>NFRKB</t>
  </si>
  <si>
    <t>DGKZ</t>
  </si>
  <si>
    <t>ELMO1</t>
  </si>
  <si>
    <t>RBM7</t>
  </si>
  <si>
    <t>IFT172</t>
  </si>
  <si>
    <t>ZCCHC3</t>
  </si>
  <si>
    <t>ENO1</t>
  </si>
  <si>
    <t>LOC105372480</t>
  </si>
  <si>
    <t>DDX49</t>
  </si>
  <si>
    <t>KLHL28</t>
  </si>
  <si>
    <t>LOC100131593</t>
  </si>
  <si>
    <t>PSMD7P1</t>
  </si>
  <si>
    <t>ZNF469</t>
  </si>
  <si>
    <t>LOC729887</t>
  </si>
  <si>
    <t>HNRNPKP2</t>
  </si>
  <si>
    <t>IREB2</t>
  </si>
  <si>
    <t>LOC101060038</t>
  </si>
  <si>
    <t>SDHAF2</t>
  </si>
  <si>
    <t>POLG</t>
  </si>
  <si>
    <t>PDIA3</t>
  </si>
  <si>
    <t>KLF3-AS1</t>
  </si>
  <si>
    <t>SNORD13P3</t>
  </si>
  <si>
    <t>ECI1</t>
  </si>
  <si>
    <t>TMX3</t>
  </si>
  <si>
    <t>NAA60</t>
  </si>
  <si>
    <t>MTHFD2</t>
  </si>
  <si>
    <t>PNPLA6</t>
  </si>
  <si>
    <t>AMACR</t>
  </si>
  <si>
    <t>SERGEF</t>
  </si>
  <si>
    <t>RGCC</t>
  </si>
  <si>
    <t>CXorf56</t>
  </si>
  <si>
    <t>AIM1</t>
  </si>
  <si>
    <t>LOC101928370</t>
  </si>
  <si>
    <t>ZNF322</t>
  </si>
  <si>
    <t>LOC100131676</t>
  </si>
  <si>
    <t>NUDT15</t>
  </si>
  <si>
    <t>UBE3C</t>
  </si>
  <si>
    <t>YWHAB</t>
  </si>
  <si>
    <t>PRCC</t>
  </si>
  <si>
    <t>UBE2K</t>
  </si>
  <si>
    <t>CD8BP</t>
  </si>
  <si>
    <t>PPA2</t>
  </si>
  <si>
    <t>KLHL22</t>
  </si>
  <si>
    <t>CHCHD2P8</t>
  </si>
  <si>
    <t>POC5</t>
  </si>
  <si>
    <t>FANCE</t>
  </si>
  <si>
    <t>PEX11A</t>
  </si>
  <si>
    <t>PHF5A</t>
  </si>
  <si>
    <t>CENPBD1</t>
  </si>
  <si>
    <t>DUSP12</t>
  </si>
  <si>
    <t>FAM173A</t>
  </si>
  <si>
    <t>CSTF2T</t>
  </si>
  <si>
    <t>MTERF4</t>
  </si>
  <si>
    <t>VBP1</t>
  </si>
  <si>
    <t>STAB1</t>
  </si>
  <si>
    <t>LINC00526</t>
  </si>
  <si>
    <t>RNASEH2C</t>
  </si>
  <si>
    <t>MRPL47</t>
  </si>
  <si>
    <t>ANXA7</t>
  </si>
  <si>
    <t>HEATR3</t>
  </si>
  <si>
    <t>DDX12P</t>
  </si>
  <si>
    <t>HNRNPU</t>
  </si>
  <si>
    <t>C14orf142</t>
  </si>
  <si>
    <t>EIF4E2</t>
  </si>
  <si>
    <t>ZNF816</t>
  </si>
  <si>
    <t>WRN</t>
  </si>
  <si>
    <t>SUGP1</t>
  </si>
  <si>
    <t>SEC24C</t>
  </si>
  <si>
    <t>UBXN1</t>
  </si>
  <si>
    <t>PIEZO1</t>
  </si>
  <si>
    <t>TRW-CCA4-1</t>
  </si>
  <si>
    <t>FAM76A</t>
  </si>
  <si>
    <t>DPY19L1</t>
  </si>
  <si>
    <t>ZNF175</t>
  </si>
  <si>
    <t>SBF1P1</t>
  </si>
  <si>
    <t>CALM3</t>
  </si>
  <si>
    <t>SMIM12</t>
  </si>
  <si>
    <t>NFATC2IP</t>
  </si>
  <si>
    <t>LINC00987</t>
  </si>
  <si>
    <t>TAS2R60</t>
  </si>
  <si>
    <t>LOC400036</t>
  </si>
  <si>
    <t>GTF3C1</t>
  </si>
  <si>
    <t>DLST</t>
  </si>
  <si>
    <t>RABL2B</t>
  </si>
  <si>
    <t>SNORA63</t>
  </si>
  <si>
    <t>SNORA14B</t>
  </si>
  <si>
    <t>RBM17P4</t>
  </si>
  <si>
    <t>LOC100132111</t>
  </si>
  <si>
    <t>SNORD69</t>
  </si>
  <si>
    <t>DUSP22</t>
  </si>
  <si>
    <t>PAAF1</t>
  </si>
  <si>
    <t>HERC1</t>
  </si>
  <si>
    <t>LOC100288073</t>
  </si>
  <si>
    <t>RHOF</t>
  </si>
  <si>
    <t>SP4</t>
  </si>
  <si>
    <t>AMMECR1L</t>
  </si>
  <si>
    <t>DHX38</t>
  </si>
  <si>
    <t>MED21</t>
  </si>
  <si>
    <t>WDR19</t>
  </si>
  <si>
    <t>DCTN1</t>
  </si>
  <si>
    <t>TSPAN18</t>
  </si>
  <si>
    <t>ANKLE2</t>
  </si>
  <si>
    <t>UBR4</t>
  </si>
  <si>
    <t>LOC100422537</t>
  </si>
  <si>
    <t>PPP2R5D</t>
  </si>
  <si>
    <t>AHNAK</t>
  </si>
  <si>
    <t>ARHGAP35</t>
  </si>
  <si>
    <t>ARMCX3</t>
  </si>
  <si>
    <t>ANXA6</t>
  </si>
  <si>
    <t>SRPRA</t>
  </si>
  <si>
    <t>C6orf106</t>
  </si>
  <si>
    <t>SNORD46</t>
  </si>
  <si>
    <t>FBXW11</t>
  </si>
  <si>
    <t>PPIAP30</t>
  </si>
  <si>
    <t>SNORD37</t>
  </si>
  <si>
    <t>E2F4P1</t>
  </si>
  <si>
    <t>SNORD16</t>
  </si>
  <si>
    <t>SNORD87</t>
  </si>
  <si>
    <t>SLC12A7</t>
  </si>
  <si>
    <t>CDC37</t>
  </si>
  <si>
    <t>LINC00426</t>
  </si>
  <si>
    <t>ANKRD27</t>
  </si>
  <si>
    <t>TTC7A</t>
  </si>
  <si>
    <t>TNIK</t>
  </si>
  <si>
    <t>BAP1</t>
  </si>
  <si>
    <t>MTFR1</t>
  </si>
  <si>
    <t>UQCRHL</t>
  </si>
  <si>
    <t>OTULIN</t>
  </si>
  <si>
    <t>PCIF1</t>
  </si>
  <si>
    <t>NELFB</t>
  </si>
  <si>
    <t>VAC14</t>
  </si>
  <si>
    <t>TUFM</t>
  </si>
  <si>
    <t>ARNT</t>
  </si>
  <si>
    <t>RGP1</t>
  </si>
  <si>
    <t>OTUB1</t>
  </si>
  <si>
    <t>CYTH1</t>
  </si>
  <si>
    <t>SNORD17</t>
  </si>
  <si>
    <t>SRRM2</t>
  </si>
  <si>
    <t>EEF2K</t>
  </si>
  <si>
    <t>TATDN2</t>
  </si>
  <si>
    <t>STRIP1</t>
  </si>
  <si>
    <t>MAPRE1</t>
  </si>
  <si>
    <t>KDM5C</t>
  </si>
  <si>
    <t>SNORD25</t>
  </si>
  <si>
    <t>GFPT1</t>
  </si>
  <si>
    <t>PKMP1</t>
  </si>
  <si>
    <t>DYM</t>
  </si>
  <si>
    <t>IKBKB</t>
  </si>
  <si>
    <t>TDGP1</t>
  </si>
  <si>
    <t>DSCR3</t>
  </si>
  <si>
    <t>MEAF6</t>
  </si>
  <si>
    <t>CRCP</t>
  </si>
  <si>
    <t>HDAC3</t>
  </si>
  <si>
    <t>RNF167</t>
  </si>
  <si>
    <t>ANAPC5</t>
  </si>
  <si>
    <t>VPS13D</t>
  </si>
  <si>
    <t>SNORD74</t>
  </si>
  <si>
    <t>COPA</t>
  </si>
  <si>
    <t>TM2D2</t>
  </si>
  <si>
    <t>FYN</t>
  </si>
  <si>
    <t>DGKH</t>
  </si>
  <si>
    <t>MSI2</t>
  </si>
  <si>
    <t>SLC39A9</t>
  </si>
  <si>
    <t>GTF3C6</t>
  </si>
  <si>
    <t>PAF1</t>
  </si>
  <si>
    <t>SNORD116-20</t>
  </si>
  <si>
    <t>SAR1AP1</t>
  </si>
  <si>
    <t>MTMR1</t>
  </si>
  <si>
    <t>SNORD79</t>
  </si>
  <si>
    <t>LOC101929767</t>
  </si>
  <si>
    <t>GTF2E2</t>
  </si>
  <si>
    <t>CSNK1G2P1</t>
  </si>
  <si>
    <t>LOC392456</t>
  </si>
  <si>
    <t>FDPS</t>
  </si>
  <si>
    <t>TMEM94</t>
  </si>
  <si>
    <t>NPRL2</t>
  </si>
  <si>
    <t>CRIP1P4</t>
  </si>
  <si>
    <t>GPAT4</t>
  </si>
  <si>
    <t>ATXN1L</t>
  </si>
  <si>
    <t>ANAPC7</t>
  </si>
  <si>
    <t>PSMC6</t>
  </si>
  <si>
    <t>FBXO3</t>
  </si>
  <si>
    <t>THADA</t>
  </si>
  <si>
    <t>LOC644563</t>
  </si>
  <si>
    <t>GFM2</t>
  </si>
  <si>
    <t>ACACA</t>
  </si>
  <si>
    <t>SNORA9</t>
  </si>
  <si>
    <t>SLC30A7</t>
  </si>
  <si>
    <t>TUBGCP2</t>
  </si>
  <si>
    <t>LOC642929</t>
  </si>
  <si>
    <t>MCRS1</t>
  </si>
  <si>
    <t>LARP4B</t>
  </si>
  <si>
    <t>UBA1</t>
  </si>
  <si>
    <t>DAAM1</t>
  </si>
  <si>
    <t>FAM20B</t>
  </si>
  <si>
    <t>TCF25</t>
  </si>
  <si>
    <t>KIF13B</t>
  </si>
  <si>
    <t>FAF2</t>
  </si>
  <si>
    <t>DIAPH1</t>
  </si>
  <si>
    <t>NFATC2</t>
  </si>
  <si>
    <t>ZNF189</t>
  </si>
  <si>
    <t>SEC13</t>
  </si>
  <si>
    <t>FYCO1</t>
  </si>
  <si>
    <t>PSMC3P</t>
  </si>
  <si>
    <t>SNORD18A</t>
  </si>
  <si>
    <t>FAM96A</t>
  </si>
  <si>
    <t>SRSF1</t>
  </si>
  <si>
    <t>HDLBP</t>
  </si>
  <si>
    <t>ITGAL</t>
  </si>
  <si>
    <t>USP49</t>
  </si>
  <si>
    <t>TRIM27</t>
  </si>
  <si>
    <t>SFT2D2</t>
  </si>
  <si>
    <t>ZNF557</t>
  </si>
  <si>
    <t>RBM12</t>
  </si>
  <si>
    <t>SNORD30</t>
  </si>
  <si>
    <t>ARAF</t>
  </si>
  <si>
    <t>XPC</t>
  </si>
  <si>
    <t>LOC728975</t>
  </si>
  <si>
    <t>DDX5</t>
  </si>
  <si>
    <t>AP3D1</t>
  </si>
  <si>
    <t>SAFB2</t>
  </si>
  <si>
    <t>VPS72</t>
  </si>
  <si>
    <t>ISG20L2</t>
  </si>
  <si>
    <t>NETO2</t>
  </si>
  <si>
    <t>CPT2</t>
  </si>
  <si>
    <t>CCDC47</t>
  </si>
  <si>
    <t>SNORD5</t>
  </si>
  <si>
    <t>ANXA1</t>
  </si>
  <si>
    <t>FBXO8</t>
  </si>
  <si>
    <t>ZBTB43</t>
  </si>
  <si>
    <t>TAF1</t>
  </si>
  <si>
    <t>SNORD45A</t>
  </si>
  <si>
    <t>ZNF101P2</t>
  </si>
  <si>
    <t>PIGV</t>
  </si>
  <si>
    <t>SNTB2</t>
  </si>
  <si>
    <t>PIP4K2C</t>
  </si>
  <si>
    <t>NSL1</t>
  </si>
  <si>
    <t>SRSF6</t>
  </si>
  <si>
    <t>ZNF197</t>
  </si>
  <si>
    <t>USP46</t>
  </si>
  <si>
    <t>RNF121</t>
  </si>
  <si>
    <t>VCP</t>
  </si>
  <si>
    <t>MTHFD1P1</t>
  </si>
  <si>
    <t>LOC440489</t>
  </si>
  <si>
    <t>MAN2C1</t>
  </si>
  <si>
    <t>SAP130</t>
  </si>
  <si>
    <t>CSNK1G2</t>
  </si>
  <si>
    <t>FBXW5</t>
  </si>
  <si>
    <t>DNMBP</t>
  </si>
  <si>
    <t>KLHDC10</t>
  </si>
  <si>
    <t>GNB5</t>
  </si>
  <si>
    <t>EBLN3</t>
  </si>
  <si>
    <t>KAT7</t>
  </si>
  <si>
    <t>ZFP91</t>
  </si>
  <si>
    <t>LOC100131859</t>
  </si>
  <si>
    <t>TARDBP</t>
  </si>
  <si>
    <t>ORMDL2</t>
  </si>
  <si>
    <t>SNORD14E</t>
  </si>
  <si>
    <t>RNF8</t>
  </si>
  <si>
    <t>POLDIP2</t>
  </si>
  <si>
    <t>TNKS</t>
  </si>
  <si>
    <t>ST3GAL1</t>
  </si>
  <si>
    <t>CC2D1B</t>
  </si>
  <si>
    <t>UBL4A</t>
  </si>
  <si>
    <t>SNORD42B</t>
  </si>
  <si>
    <t>LOC391771</t>
  </si>
  <si>
    <t>GTF2E1</t>
  </si>
  <si>
    <t>CDK5RAP1</t>
  </si>
  <si>
    <t>MLH1</t>
  </si>
  <si>
    <t>FAM102B</t>
  </si>
  <si>
    <t>CSNK1G1</t>
  </si>
  <si>
    <t>TMEM126B</t>
  </si>
  <si>
    <t>LOC729532</t>
  </si>
  <si>
    <t>PSMA2P3</t>
  </si>
  <si>
    <t>CLINT1</t>
  </si>
  <si>
    <t>RAB3GAP2</t>
  </si>
  <si>
    <t>KIAA0368</t>
  </si>
  <si>
    <t>LOC100288001</t>
  </si>
  <si>
    <t>GPN2</t>
  </si>
  <si>
    <t>IDH2</t>
  </si>
  <si>
    <t>GRK5</t>
  </si>
  <si>
    <t>BTBD6</t>
  </si>
  <si>
    <t>TAF1L</t>
  </si>
  <si>
    <t>RASA1</t>
  </si>
  <si>
    <t>SS18L2P1</t>
  </si>
  <si>
    <t>HELB</t>
  </si>
  <si>
    <t>GSTK1</t>
  </si>
  <si>
    <t>HDAC8</t>
  </si>
  <si>
    <t>YWHABP2</t>
  </si>
  <si>
    <t>KIAA2026</t>
  </si>
  <si>
    <t>POLR2G</t>
  </si>
  <si>
    <t>TMEM159</t>
  </si>
  <si>
    <t>TRERF1</t>
  </si>
  <si>
    <t>HIST3H2A</t>
  </si>
  <si>
    <t>KIF2A</t>
  </si>
  <si>
    <t>GALT</t>
  </si>
  <si>
    <t>RMRP</t>
  </si>
  <si>
    <t>UBR5</t>
  </si>
  <si>
    <t>FAM73A</t>
  </si>
  <si>
    <t>KCTD18</t>
  </si>
  <si>
    <t>MLLT6</t>
  </si>
  <si>
    <t>LOC100101126</t>
  </si>
  <si>
    <t>SMURF2</t>
  </si>
  <si>
    <t>LYPLA2</t>
  </si>
  <si>
    <t>AUTS2</t>
  </si>
  <si>
    <t>KIFAP3</t>
  </si>
  <si>
    <t>HDAC1P2</t>
  </si>
  <si>
    <t>MAST4</t>
  </si>
  <si>
    <t>NBEAL1</t>
  </si>
  <si>
    <t>ATG14</t>
  </si>
  <si>
    <t>PSMB2</t>
  </si>
  <si>
    <t>NCOR1P1</t>
  </si>
  <si>
    <t>ILKAP</t>
  </si>
  <si>
    <t>TAF11</t>
  </si>
  <si>
    <t>SDHAP3</t>
  </si>
  <si>
    <t>TRAPPC9</t>
  </si>
  <si>
    <t>TLK1</t>
  </si>
  <si>
    <t>OBFC1</t>
  </si>
  <si>
    <t>SNORD70</t>
  </si>
  <si>
    <t>LOC100505690</t>
  </si>
  <si>
    <t>XPNPEP3</t>
  </si>
  <si>
    <t>BZRAP1-AS1</t>
  </si>
  <si>
    <t>RECQL</t>
  </si>
  <si>
    <t>LOC645433</t>
  </si>
  <si>
    <t>PHF8</t>
  </si>
  <si>
    <t>LRRC37BP1</t>
  </si>
  <si>
    <t>FASTKD5</t>
  </si>
  <si>
    <t>SNIP1</t>
  </si>
  <si>
    <t>SNORD36A</t>
  </si>
  <si>
    <t>DPP3P2</t>
  </si>
  <si>
    <t>SLFN11</t>
  </si>
  <si>
    <t>TRAPPC3</t>
  </si>
  <si>
    <t>LSM14A</t>
  </si>
  <si>
    <t>INVS</t>
  </si>
  <si>
    <t>NAA50</t>
  </si>
  <si>
    <t>HNRNPA3</t>
  </si>
  <si>
    <t>SENP5</t>
  </si>
  <si>
    <t>MTMR12</t>
  </si>
  <si>
    <t>COPB1</t>
  </si>
  <si>
    <t>ERCC3</t>
  </si>
  <si>
    <t>BCLAF1P2</t>
  </si>
  <si>
    <t>FBXO42</t>
  </si>
  <si>
    <t>SARNP</t>
  </si>
  <si>
    <t>ZNF664</t>
  </si>
  <si>
    <t>ARIH2</t>
  </si>
  <si>
    <t>ANKRD20A4</t>
  </si>
  <si>
    <t>LOC101927472</t>
  </si>
  <si>
    <t>LOC392364</t>
  </si>
  <si>
    <t>RN7SKP162</t>
  </si>
  <si>
    <t>KIF9-AS1</t>
  </si>
  <si>
    <t>LOC105371028</t>
  </si>
  <si>
    <t>NAP1L5</t>
  </si>
  <si>
    <t>ACAN</t>
  </si>
  <si>
    <t>TGFA-IT1</t>
  </si>
  <si>
    <t>PHF2P1</t>
  </si>
  <si>
    <t>LOC100130547</t>
  </si>
  <si>
    <t>LOC105372316</t>
  </si>
  <si>
    <t>GSG2</t>
  </si>
  <si>
    <t>LOC105375233</t>
  </si>
  <si>
    <t>LOC105374297</t>
  </si>
  <si>
    <t>LOC105372221</t>
  </si>
  <si>
    <t>SLC2A3P2</t>
  </si>
  <si>
    <t>KRT42P</t>
  </si>
  <si>
    <t>LOC440461</t>
  </si>
  <si>
    <t>LOC100127974</t>
  </si>
  <si>
    <t>LOC100129878</t>
  </si>
  <si>
    <t>CHRNE</t>
  </si>
  <si>
    <t>LOC101928524</t>
  </si>
  <si>
    <t>PRSS35</t>
  </si>
  <si>
    <t>PKNOX2-AS1</t>
  </si>
  <si>
    <t>DARS-AS1</t>
  </si>
  <si>
    <t>OTX1</t>
  </si>
  <si>
    <t>LRRC73</t>
  </si>
  <si>
    <t>AXIN1</t>
  </si>
  <si>
    <t>AGAP4</t>
  </si>
  <si>
    <t>LOC100129697</t>
  </si>
  <si>
    <t>C19orf84</t>
  </si>
  <si>
    <t>LOC105370567</t>
  </si>
  <si>
    <t>RNY1P13</t>
  </si>
  <si>
    <t>GEMIN8P4</t>
  </si>
  <si>
    <t>PALM2-AKAP2</t>
  </si>
  <si>
    <t>INSM1</t>
  </si>
  <si>
    <t>PPP1R26-AS1</t>
  </si>
  <si>
    <t>TBX2</t>
  </si>
  <si>
    <t>UBL4B</t>
  </si>
  <si>
    <t>KCNF1</t>
  </si>
  <si>
    <t>FSTL3</t>
  </si>
  <si>
    <t>MYBPH</t>
  </si>
  <si>
    <t>TREM2</t>
  </si>
  <si>
    <t>FAM83C-AS1</t>
  </si>
  <si>
    <t>NPAP1</t>
  </si>
  <si>
    <t>DOK4</t>
  </si>
  <si>
    <t>LOC101929607</t>
  </si>
  <si>
    <t>LOC100499194</t>
  </si>
  <si>
    <t>MTG2</t>
  </si>
  <si>
    <t>CITED4</t>
  </si>
  <si>
    <t>TCF24</t>
  </si>
  <si>
    <t>PSAPL1</t>
  </si>
  <si>
    <t>LINC01590</t>
  </si>
  <si>
    <t>CAV3</t>
  </si>
  <si>
    <t>LOC105370321</t>
  </si>
  <si>
    <t>ATP1B2</t>
  </si>
  <si>
    <t>LOC100128770</t>
  </si>
  <si>
    <t>PTGES</t>
  </si>
  <si>
    <t>REXO1L1P</t>
  </si>
  <si>
    <t>PROCR</t>
  </si>
  <si>
    <t>LOC105376789</t>
  </si>
  <si>
    <t>LARS2-AS1</t>
  </si>
  <si>
    <t>USP2-AS1</t>
  </si>
  <si>
    <t>GPRASP2</t>
  </si>
  <si>
    <t>KRTAP12-3</t>
  </si>
  <si>
    <t>LOC339685</t>
  </si>
  <si>
    <t>DPPA5P1</t>
  </si>
  <si>
    <t>LOC283335</t>
  </si>
  <si>
    <t>LOC105373759</t>
  </si>
  <si>
    <t>RUFY4</t>
  </si>
  <si>
    <t>LOC105372995</t>
  </si>
  <si>
    <t>UBOX5-AS1</t>
  </si>
  <si>
    <t>LOC100129434</t>
  </si>
  <si>
    <t>RN7SL521P</t>
  </si>
  <si>
    <t>FTLP3</t>
  </si>
  <si>
    <t>HTRA3</t>
  </si>
  <si>
    <t>RDM1</t>
  </si>
  <si>
    <t>FAM66B</t>
  </si>
  <si>
    <t>LOC100132078</t>
  </si>
  <si>
    <t>HCRT</t>
  </si>
  <si>
    <t>LOC101927526</t>
  </si>
  <si>
    <t>PRODH</t>
  </si>
  <si>
    <t>COL9A3</t>
  </si>
  <si>
    <t>AUNIP</t>
  </si>
  <si>
    <t>MIR3183</t>
  </si>
  <si>
    <t>LOC100128908</t>
  </si>
  <si>
    <t>LINC01104</t>
  </si>
  <si>
    <t>PAX8-AS1</t>
  </si>
  <si>
    <t>MIR412</t>
  </si>
  <si>
    <t>ITPKA</t>
  </si>
  <si>
    <t>LOC100128239</t>
  </si>
  <si>
    <t>CA12</t>
  </si>
  <si>
    <t>HSD11B2</t>
  </si>
  <si>
    <t>TMEM151B</t>
  </si>
  <si>
    <t>MMD2</t>
  </si>
  <si>
    <t>MIR4258</t>
  </si>
  <si>
    <t>SSR4P1</t>
  </si>
  <si>
    <t>SCD</t>
  </si>
  <si>
    <t>IGFBP2</t>
  </si>
  <si>
    <t>MED15P9</t>
  </si>
  <si>
    <t>LOC101928238</t>
  </si>
  <si>
    <t>HORMAD2-AS1</t>
  </si>
  <si>
    <t>C8orf31</t>
  </si>
  <si>
    <t>LOC105370619</t>
  </si>
  <si>
    <t>LOC105369361</t>
  </si>
  <si>
    <t>IL17RC</t>
  </si>
  <si>
    <t>C1GALT1P1</t>
  </si>
  <si>
    <t>LOC101928069</t>
  </si>
  <si>
    <t>LOC105372446</t>
  </si>
  <si>
    <t>SPNS2</t>
  </si>
  <si>
    <t>MIR483</t>
  </si>
  <si>
    <t>LOC101927440</t>
  </si>
  <si>
    <t>LOC101448202</t>
  </si>
  <si>
    <t>TPRXL</t>
  </si>
  <si>
    <t>LOC100129603</t>
  </si>
  <si>
    <t>LOC100288911</t>
  </si>
  <si>
    <t>SFRP1</t>
  </si>
  <si>
    <t>CDR2L</t>
  </si>
  <si>
    <t>NR2E1</t>
  </si>
  <si>
    <t>PRR21</t>
  </si>
  <si>
    <t>DNM1P35</t>
  </si>
  <si>
    <t>MOG</t>
  </si>
  <si>
    <t>CDK5R2</t>
  </si>
  <si>
    <t>SH3RF3</t>
  </si>
  <si>
    <t>C21orf58</t>
  </si>
  <si>
    <t>LOC100505585</t>
  </si>
  <si>
    <t>OR2T2</t>
  </si>
  <si>
    <t>LINC01189</t>
  </si>
  <si>
    <t>CCDC144NL-AS1</t>
  </si>
  <si>
    <t>NOS1AP</t>
  </si>
  <si>
    <t>POM121L10P</t>
  </si>
  <si>
    <t>CYP2F1</t>
  </si>
  <si>
    <t>LOC100506544</t>
  </si>
  <si>
    <t>LOC338797</t>
  </si>
  <si>
    <t>IQGAP3</t>
  </si>
  <si>
    <t>PCDHGB7</t>
  </si>
  <si>
    <t>ARHGEF7-IT1</t>
  </si>
  <si>
    <t>LOC100506384</t>
  </si>
  <si>
    <t>LOC442017</t>
  </si>
  <si>
    <t>KIAA0895L</t>
  </si>
  <si>
    <t>LOC283856</t>
  </si>
  <si>
    <t>MTRNR2L8</t>
  </si>
  <si>
    <t>LOC100506281</t>
  </si>
  <si>
    <t>TIMP3</t>
  </si>
  <si>
    <t>LINC00687</t>
  </si>
  <si>
    <t>INHBE</t>
  </si>
  <si>
    <t>HIST3H3</t>
  </si>
  <si>
    <t>HTR3C</t>
  </si>
  <si>
    <t>CTRB1</t>
  </si>
  <si>
    <t>SPATA3-AS1</t>
  </si>
  <si>
    <t>LOC105371044</t>
  </si>
  <si>
    <t>LHFPL5</t>
  </si>
  <si>
    <t>LOC100507670</t>
  </si>
  <si>
    <t>LOC101929243</t>
  </si>
  <si>
    <t>CACNA2D3-AS1</t>
  </si>
  <si>
    <t>LINC01165</t>
  </si>
  <si>
    <t>CKM</t>
  </si>
  <si>
    <t>LOC105370943</t>
  </si>
  <si>
    <t>FLJ21408</t>
  </si>
  <si>
    <t>LOC105378655</t>
  </si>
  <si>
    <t>ZNF628</t>
  </si>
  <si>
    <t>LINC01141</t>
  </si>
  <si>
    <t>GHRH</t>
  </si>
  <si>
    <t>CEACAM19</t>
  </si>
  <si>
    <t>OTUD6A</t>
  </si>
  <si>
    <t>MYL3</t>
  </si>
  <si>
    <t>LOC105376060</t>
  </si>
  <si>
    <t>WNT5B</t>
  </si>
  <si>
    <t>BHMG1</t>
  </si>
  <si>
    <t>MFSD7</t>
  </si>
  <si>
    <t>LOC101927606</t>
  </si>
  <si>
    <t>CTSL3P</t>
  </si>
  <si>
    <t>MDP1</t>
  </si>
  <si>
    <t>KLK4</t>
  </si>
  <si>
    <t>LOC105372548</t>
  </si>
  <si>
    <t>DZIP1L</t>
  </si>
  <si>
    <t>SIX3</t>
  </si>
  <si>
    <t>RN7SKP55</t>
  </si>
  <si>
    <t>KRT8P11</t>
  </si>
  <si>
    <t>CD24</t>
  </si>
  <si>
    <t>GS1-259H13.2</t>
  </si>
  <si>
    <t>OOEP</t>
  </si>
  <si>
    <t>LOC105376963</t>
  </si>
  <si>
    <t>CACNG4</t>
  </si>
  <si>
    <t>C7orf61</t>
  </si>
  <si>
    <t>IGFBP5</t>
  </si>
  <si>
    <t>FAM221B</t>
  </si>
  <si>
    <t>FLJ20021</t>
  </si>
  <si>
    <t>LOC391322</t>
  </si>
  <si>
    <t>TRIM71</t>
  </si>
  <si>
    <t>CCDC166</t>
  </si>
  <si>
    <t>GYG2</t>
  </si>
  <si>
    <t>LOC105371730</t>
  </si>
  <si>
    <t>LOC105376363</t>
  </si>
  <si>
    <t>ZMAT5</t>
  </si>
  <si>
    <t>OR2T8</t>
  </si>
  <si>
    <t>CDH1</t>
  </si>
  <si>
    <t>SLC15A2</t>
  </si>
  <si>
    <t>RPS6KA2</t>
  </si>
  <si>
    <t>SLC6A9</t>
  </si>
  <si>
    <t>STK19B</t>
  </si>
  <si>
    <t>METTL21AP1</t>
  </si>
  <si>
    <t>KRTAP6-1</t>
  </si>
  <si>
    <t>MGAT4B</t>
  </si>
  <si>
    <t>TM7SF2</t>
  </si>
  <si>
    <t>TMEM56-RWDD3</t>
  </si>
  <si>
    <t>IQCE</t>
  </si>
  <si>
    <t>GNAS</t>
  </si>
  <si>
    <t>PPIAP18</t>
  </si>
  <si>
    <t>USP31</t>
  </si>
  <si>
    <t>CFAP45</t>
  </si>
  <si>
    <t>RNASEK</t>
  </si>
  <si>
    <t>ALAS2</t>
  </si>
  <si>
    <t>KIAA1683</t>
  </si>
  <si>
    <t>MIIP</t>
  </si>
  <si>
    <t>CLEC2L</t>
  </si>
  <si>
    <t>FABP5</t>
  </si>
  <si>
    <t>TUBGCP6</t>
  </si>
  <si>
    <t>FOXD4L4</t>
  </si>
  <si>
    <t>ABCC10</t>
  </si>
  <si>
    <t>ACER2</t>
  </si>
  <si>
    <t>CBWD6</t>
  </si>
  <si>
    <t>MARCH8</t>
  </si>
  <si>
    <t>SZT2</t>
  </si>
  <si>
    <t>MBNL1-AS1</t>
  </si>
  <si>
    <t>PTPN18</t>
  </si>
  <si>
    <t>HRK</t>
  </si>
  <si>
    <t>H1F0</t>
  </si>
  <si>
    <t>CDKN2D</t>
  </si>
  <si>
    <t>FAM193A</t>
  </si>
  <si>
    <t>LINC00969</t>
  </si>
  <si>
    <t>HSPC081</t>
  </si>
  <si>
    <t>MARCH2</t>
  </si>
  <si>
    <t>STOM</t>
  </si>
  <si>
    <t>MT1G</t>
  </si>
  <si>
    <t>PAQR6</t>
  </si>
  <si>
    <t>STEAP3</t>
  </si>
  <si>
    <t>TNIP2</t>
  </si>
  <si>
    <t>ATF4</t>
  </si>
  <si>
    <t>TMEM119</t>
  </si>
  <si>
    <t>MARCH6</t>
  </si>
  <si>
    <t>CLDN15</t>
  </si>
  <si>
    <t>GSE1</t>
  </si>
  <si>
    <t>PITPNM2</t>
  </si>
  <si>
    <t>CD300LD</t>
  </si>
  <si>
    <t>CPT1B</t>
  </si>
  <si>
    <t>HBM</t>
  </si>
  <si>
    <t>C1orf220</t>
  </si>
  <si>
    <t>LOC101927765</t>
  </si>
  <si>
    <t>E2F1</t>
  </si>
  <si>
    <t>LOC644919</t>
  </si>
  <si>
    <t>LINC00520</t>
  </si>
  <si>
    <t>HHAT</t>
  </si>
  <si>
    <t>HK1</t>
  </si>
  <si>
    <t>SRGAP2</t>
  </si>
  <si>
    <t>MIR4677</t>
  </si>
  <si>
    <t>SH3BP5-AS1</t>
  </si>
  <si>
    <t>NFIX</t>
  </si>
  <si>
    <t>CXCL16</t>
  </si>
  <si>
    <t>HARBI1</t>
  </si>
  <si>
    <t>KCNH3</t>
  </si>
  <si>
    <t>ITPR2</t>
  </si>
  <si>
    <t>LINC00524</t>
  </si>
  <si>
    <t>ATG4B</t>
  </si>
  <si>
    <t>MIR23A</t>
  </si>
  <si>
    <t>MAST2</t>
  </si>
  <si>
    <t>AGER</t>
  </si>
  <si>
    <t>SLC6A10PB</t>
  </si>
  <si>
    <t>UBAC1</t>
  </si>
  <si>
    <t>LOC105369360</t>
  </si>
  <si>
    <t>HBQ1</t>
  </si>
  <si>
    <t>HIVEP1</t>
  </si>
  <si>
    <t>TUBB4A</t>
  </si>
  <si>
    <t>LBHD1</t>
  </si>
  <si>
    <t>LOC102724223</t>
  </si>
  <si>
    <t>AKR1E2</t>
  </si>
  <si>
    <t>TMEM80</t>
  </si>
  <si>
    <t>YIPF2</t>
  </si>
  <si>
    <t>NCLN</t>
  </si>
  <si>
    <t>PITRM1-AS1</t>
  </si>
  <si>
    <t>SNRNP70</t>
  </si>
  <si>
    <t>ZNF343</t>
  </si>
  <si>
    <t>ZEB2-AS1</t>
  </si>
  <si>
    <t>MAP3K12</t>
  </si>
  <si>
    <t>TRMU</t>
  </si>
  <si>
    <t>SNORD66</t>
  </si>
  <si>
    <t>LOC100507747</t>
  </si>
  <si>
    <t>GGTLC1</t>
  </si>
  <si>
    <t>ZBTB46-AS1</t>
  </si>
  <si>
    <t>PIGQ</t>
  </si>
  <si>
    <t>ARMC2</t>
  </si>
  <si>
    <t>POP7</t>
  </si>
  <si>
    <t>ANO7P1</t>
  </si>
  <si>
    <t>DICER1-AS1</t>
  </si>
  <si>
    <t>GIPC3</t>
  </si>
  <si>
    <t>HIPK1</t>
  </si>
  <si>
    <t>LUC7L</t>
  </si>
  <si>
    <t>TP53TG1</t>
  </si>
  <si>
    <t>PPP1R3E</t>
  </si>
  <si>
    <t>MS4A14</t>
  </si>
  <si>
    <t>THNSL2</t>
  </si>
  <si>
    <t>GPR20</t>
  </si>
  <si>
    <t>KCTD7</t>
  </si>
  <si>
    <t>SNORA5C</t>
  </si>
  <si>
    <t>IRX3</t>
  </si>
  <si>
    <t>PTAR1</t>
  </si>
  <si>
    <t>CLEC18B</t>
  </si>
  <si>
    <t>TBC1D17</t>
  </si>
  <si>
    <t>LOC101928139</t>
  </si>
  <si>
    <t>DPH7</t>
  </si>
  <si>
    <t>TADA3</t>
  </si>
  <si>
    <t>RORC</t>
  </si>
  <si>
    <t>LOC105371932</t>
  </si>
  <si>
    <t>ZDHHC11B</t>
  </si>
  <si>
    <t>EPSTI1</t>
  </si>
  <si>
    <t>LOC105369650</t>
  </si>
  <si>
    <t>SOX6</t>
  </si>
  <si>
    <t>SH3GL1P1</t>
  </si>
  <si>
    <t>HYPK</t>
  </si>
  <si>
    <t>LINC01237</t>
  </si>
  <si>
    <t>CMPK2</t>
  </si>
  <si>
    <t>ECSIT</t>
  </si>
  <si>
    <t>XIST</t>
  </si>
  <si>
    <t>LOC105375355</t>
  </si>
  <si>
    <t>ACSF3</t>
  </si>
  <si>
    <t>C2orf27B</t>
  </si>
  <si>
    <t>MGC12916</t>
  </si>
  <si>
    <t>CDK11B</t>
  </si>
  <si>
    <t>TMEM55B</t>
  </si>
  <si>
    <t>OR2J2</t>
  </si>
  <si>
    <t>LOC101928495</t>
  </si>
  <si>
    <t>GID4</t>
  </si>
  <si>
    <t>ANKMY1</t>
  </si>
  <si>
    <t>TPTE2P1</t>
  </si>
  <si>
    <t>LRRC75A</t>
  </si>
  <si>
    <t>POU5F2</t>
  </si>
  <si>
    <t>ABCA3</t>
  </si>
  <si>
    <t>LOC102723729</t>
  </si>
  <si>
    <t>AHSP</t>
  </si>
  <si>
    <t>GUSBP1</t>
  </si>
  <si>
    <t>SLC25A13</t>
  </si>
  <si>
    <t>PTOV1</t>
  </si>
  <si>
    <t>ADAM17</t>
  </si>
  <si>
    <t>MIR3679</t>
  </si>
  <si>
    <t>AK1</t>
  </si>
  <si>
    <t>REXO1</t>
  </si>
  <si>
    <t>DTNB</t>
  </si>
  <si>
    <t>LOC100996437</t>
  </si>
  <si>
    <t>AFTPH</t>
  </si>
  <si>
    <t>RBX1</t>
  </si>
  <si>
    <t>TMEM14EP</t>
  </si>
  <si>
    <t>PRR13P5</t>
  </si>
  <si>
    <t>RGAG4</t>
  </si>
  <si>
    <t>TRAK1</t>
  </si>
  <si>
    <t>PPP3CB</t>
  </si>
  <si>
    <t>SNORA65</t>
  </si>
  <si>
    <t>CCDC192</t>
  </si>
  <si>
    <t>PPP1R14A</t>
  </si>
  <si>
    <t>LOC101929128</t>
  </si>
  <si>
    <t>FAM104A</t>
  </si>
  <si>
    <t>TRG-TCC4-1</t>
  </si>
  <si>
    <t>PCBP4</t>
  </si>
  <si>
    <t>CYB561D2</t>
  </si>
  <si>
    <t>MARCH3</t>
  </si>
  <si>
    <t>CROCCP3</t>
  </si>
  <si>
    <t>IDNK</t>
  </si>
  <si>
    <t>ABCA1</t>
  </si>
  <si>
    <t>TCTN1</t>
  </si>
  <si>
    <t>SNORD55</t>
  </si>
  <si>
    <t>ATP5E</t>
  </si>
  <si>
    <t>RHBDD1</t>
  </si>
  <si>
    <t>UBE2E3</t>
  </si>
  <si>
    <t>WASH5P</t>
  </si>
  <si>
    <t>LOC100293612</t>
  </si>
  <si>
    <t>SNAPC4</t>
  </si>
  <si>
    <t>CYB5R3</t>
  </si>
  <si>
    <t>TMEM219</t>
  </si>
  <si>
    <t>MIR623</t>
  </si>
  <si>
    <t>EWSR1</t>
  </si>
  <si>
    <t>TRAPPC12</t>
  </si>
  <si>
    <t>LOC100499484</t>
  </si>
  <si>
    <t>LOC101927131</t>
  </si>
  <si>
    <t>NDUFB4P3</t>
  </si>
  <si>
    <t>LINC01356</t>
  </si>
  <si>
    <t>KIAA0141</t>
  </si>
  <si>
    <t>ACOT2</t>
  </si>
  <si>
    <t>NAP1L4</t>
  </si>
  <si>
    <t>LYSMD4</t>
  </si>
  <si>
    <t>GPBP1L1</t>
  </si>
  <si>
    <t>DNASE1L1</t>
  </si>
  <si>
    <t>VILL</t>
  </si>
  <si>
    <t>AKAP8L</t>
  </si>
  <si>
    <t>JHDM1D-AS1</t>
  </si>
  <si>
    <t>MBNL3</t>
  </si>
  <si>
    <t>PTPN6</t>
  </si>
  <si>
    <t>ABCB6</t>
  </si>
  <si>
    <t>LOC374890</t>
  </si>
  <si>
    <t>UBL7</t>
  </si>
  <si>
    <t>CBY1</t>
  </si>
  <si>
    <t>NEURL4</t>
  </si>
  <si>
    <t>PGM5-AS1</t>
  </si>
  <si>
    <t>SRD5A1</t>
  </si>
  <si>
    <t>AP3B2</t>
  </si>
  <si>
    <t>LOC101928565</t>
  </si>
  <si>
    <t>FAM222B</t>
  </si>
  <si>
    <t>SMG1P2</t>
  </si>
  <si>
    <t>ACADVL</t>
  </si>
  <si>
    <t>MRPL55</t>
  </si>
  <si>
    <t>UBE2E4P</t>
  </si>
  <si>
    <t>LL0XNC01-116E7.2</t>
  </si>
  <si>
    <t>FAM65C</t>
  </si>
  <si>
    <t>CRIP3</t>
  </si>
  <si>
    <t>KRTAP21-1</t>
  </si>
  <si>
    <t>TMEM163</t>
  </si>
  <si>
    <t>CLCN6</t>
  </si>
  <si>
    <t>PRDX6</t>
  </si>
  <si>
    <t>LOC101927069</t>
  </si>
  <si>
    <t>PCNX3</t>
  </si>
  <si>
    <t>PAN3-AS1</t>
  </si>
  <si>
    <t>RELL2</t>
  </si>
  <si>
    <t>PCK2</t>
  </si>
  <si>
    <t>RNU6-929P</t>
  </si>
  <si>
    <t>YPEL2</t>
  </si>
  <si>
    <t>RHOB</t>
  </si>
  <si>
    <t>TENM1</t>
  </si>
  <si>
    <t>SLC4A1AP</t>
  </si>
  <si>
    <t>HSD17B12</t>
  </si>
  <si>
    <t>ZNF486</t>
  </si>
  <si>
    <t>SLC4A1APP1</t>
  </si>
  <si>
    <t>NXT2</t>
  </si>
  <si>
    <t>GMCL1</t>
  </si>
  <si>
    <t>DEGS1</t>
  </si>
  <si>
    <t>ZNF611</t>
  </si>
  <si>
    <t>SUCLG1</t>
  </si>
  <si>
    <t>ETFDH</t>
  </si>
  <si>
    <t>PRDX3</t>
  </si>
  <si>
    <t>COG4</t>
  </si>
  <si>
    <t>DTD1</t>
  </si>
  <si>
    <t>DGCR14</t>
  </si>
  <si>
    <t>TUBA1B</t>
  </si>
  <si>
    <t>SH3KBP1</t>
  </si>
  <si>
    <t>TTPAL</t>
  </si>
  <si>
    <t>MIS12</t>
  </si>
  <si>
    <t>LOC283788</t>
  </si>
  <si>
    <t>GAPDH</t>
  </si>
  <si>
    <t>RASSF5</t>
  </si>
  <si>
    <t>MTIF3</t>
  </si>
  <si>
    <t>C2CD2</t>
  </si>
  <si>
    <t>MON1B</t>
  </si>
  <si>
    <t>ME2</t>
  </si>
  <si>
    <t>FAM216A</t>
  </si>
  <si>
    <t>SIGLEC17P</t>
  </si>
  <si>
    <t>BCL10</t>
  </si>
  <si>
    <t>GLTSCR1</t>
  </si>
  <si>
    <t>GLTP</t>
  </si>
  <si>
    <t>FAM118A</t>
  </si>
  <si>
    <t>CHMP2B</t>
  </si>
  <si>
    <t>VPS4B</t>
  </si>
  <si>
    <t>RCN1P1</t>
  </si>
  <si>
    <t>SDHC</t>
  </si>
  <si>
    <t>AP3S1</t>
  </si>
  <si>
    <t>EIF4HP1</t>
  </si>
  <si>
    <t>LOC100131625</t>
  </si>
  <si>
    <t>ZYG11B</t>
  </si>
  <si>
    <t>PLP2</t>
  </si>
  <si>
    <t>SLC9A3R1</t>
  </si>
  <si>
    <t>CRNKL1</t>
  </si>
  <si>
    <t>RTF1</t>
  </si>
  <si>
    <t>UGDH</t>
  </si>
  <si>
    <t>CBX1P2</t>
  </si>
  <si>
    <t>SP3P</t>
  </si>
  <si>
    <t>SDHA</t>
  </si>
  <si>
    <t>RAB7A</t>
  </si>
  <si>
    <t>GGA3</t>
  </si>
  <si>
    <t>EMB</t>
  </si>
  <si>
    <t>RAB22A</t>
  </si>
  <si>
    <t>RBL2</t>
  </si>
  <si>
    <t>ZNF317</t>
  </si>
  <si>
    <t>TVP23C-CDRT4</t>
  </si>
  <si>
    <t>AP3M1</t>
  </si>
  <si>
    <t>FAM103A1</t>
  </si>
  <si>
    <t>SLC5A3</t>
  </si>
  <si>
    <t>TOR1AIP2</t>
  </si>
  <si>
    <t>PSME3</t>
  </si>
  <si>
    <t>UBC</t>
  </si>
  <si>
    <t>MRPL33</t>
  </si>
  <si>
    <t>NAXD</t>
  </si>
  <si>
    <t>ZNF718</t>
  </si>
  <si>
    <t>TPI1P1</t>
  </si>
  <si>
    <t>TRIM33</t>
  </si>
  <si>
    <t>DUSP2</t>
  </si>
  <si>
    <t>CCDC174</t>
  </si>
  <si>
    <t>COG5</t>
  </si>
  <si>
    <t>NFE2L3P1</t>
  </si>
  <si>
    <t>POLR2L</t>
  </si>
  <si>
    <t>CCZ1B</t>
  </si>
  <si>
    <t>BNIP2</t>
  </si>
  <si>
    <t>RCHY1</t>
  </si>
  <si>
    <t>AP5M1</t>
  </si>
  <si>
    <t>PHF2</t>
  </si>
  <si>
    <t>FAM103A2P</t>
  </si>
  <si>
    <t>EMBP1</t>
  </si>
  <si>
    <t>PACS1</t>
  </si>
  <si>
    <t>UBL3</t>
  </si>
  <si>
    <t>RAD21</t>
  </si>
  <si>
    <t>ARHGEF6</t>
  </si>
  <si>
    <t>NT5DC3</t>
  </si>
  <si>
    <t>CDC5L</t>
  </si>
  <si>
    <t>PECR</t>
  </si>
  <si>
    <t>KLHL7</t>
  </si>
  <si>
    <t>NDUFAF1</t>
  </si>
  <si>
    <t>GYS1</t>
  </si>
  <si>
    <t>COPS7A</t>
  </si>
  <si>
    <t>ME2P1</t>
  </si>
  <si>
    <t>TCAIM</t>
  </si>
  <si>
    <t>CYP4V2</t>
  </si>
  <si>
    <t>RBM18</t>
  </si>
  <si>
    <t>CCDC94</t>
  </si>
  <si>
    <t>PGK1P1</t>
  </si>
  <si>
    <t>NDUFB1P1</t>
  </si>
  <si>
    <t>LRRC61</t>
  </si>
  <si>
    <t>KAT5</t>
  </si>
  <si>
    <t>VTA1P2</t>
  </si>
  <si>
    <t>MAT2B</t>
  </si>
  <si>
    <t>NECAP1</t>
  </si>
  <si>
    <t>ATPAF2</t>
  </si>
  <si>
    <t>ALDOAP1</t>
  </si>
  <si>
    <t>ISY1</t>
  </si>
  <si>
    <t>ZNF12</t>
  </si>
  <si>
    <t>LOC100131233</t>
  </si>
  <si>
    <t>ACTN4</t>
  </si>
  <si>
    <t>HERPUD2</t>
  </si>
  <si>
    <t>GPR132</t>
  </si>
  <si>
    <t>DHCR7</t>
  </si>
  <si>
    <t>MRPL44</t>
  </si>
  <si>
    <t>ROCK1P1</t>
  </si>
  <si>
    <t>RARRES3</t>
  </si>
  <si>
    <t>EXOSC6</t>
  </si>
  <si>
    <t>CFL1P3</t>
  </si>
  <si>
    <t>LMBRD1</t>
  </si>
  <si>
    <t>DPM1</t>
  </si>
  <si>
    <t>ALG1L9P</t>
  </si>
  <si>
    <t>CPNE3</t>
  </si>
  <si>
    <t>LOC642502</t>
  </si>
  <si>
    <t>VCAN</t>
  </si>
  <si>
    <t>EHMT1</t>
  </si>
  <si>
    <t>FLI1</t>
  </si>
  <si>
    <t>NR2C2</t>
  </si>
  <si>
    <t>MAP1S</t>
  </si>
  <si>
    <t>FRS2</t>
  </si>
  <si>
    <t>FAM200A</t>
  </si>
  <si>
    <t>AMD1P3</t>
  </si>
  <si>
    <t>LOC102723780</t>
  </si>
  <si>
    <t>LINC01545</t>
  </si>
  <si>
    <t>LOC100130849</t>
  </si>
  <si>
    <t>ESPNP</t>
  </si>
  <si>
    <t>TSHZ3</t>
  </si>
  <si>
    <t>FAM20A</t>
  </si>
  <si>
    <t>SCO2</t>
  </si>
  <si>
    <t>RDH12</t>
  </si>
  <si>
    <t>INSL3</t>
  </si>
  <si>
    <t>LOC100294362</t>
  </si>
  <si>
    <t>FHL2</t>
  </si>
  <si>
    <t>LOC440600</t>
  </si>
  <si>
    <t>P2RX6</t>
  </si>
  <si>
    <t>LOC105379350</t>
  </si>
  <si>
    <t>TDGF1</t>
  </si>
  <si>
    <t>RAMP2-AS1</t>
  </si>
  <si>
    <t>KLKP1</t>
  </si>
  <si>
    <t>NXNL2</t>
  </si>
  <si>
    <t>C6orf99</t>
  </si>
  <si>
    <t>C9orf106</t>
  </si>
  <si>
    <t>LINC01433</t>
  </si>
  <si>
    <t>SYNJ2-IT1</t>
  </si>
  <si>
    <t>KCNMB1</t>
  </si>
  <si>
    <t>IL20RB</t>
  </si>
  <si>
    <t>LINC01137</t>
  </si>
  <si>
    <t>SLURP1</t>
  </si>
  <si>
    <t>CTIF</t>
  </si>
  <si>
    <t>LOC101928280</t>
  </si>
  <si>
    <t>LOC105378620</t>
  </si>
  <si>
    <t>TSC22D4</t>
  </si>
  <si>
    <t>TMCO2</t>
  </si>
  <si>
    <t>LOC105371763</t>
  </si>
  <si>
    <t>PRRG1</t>
  </si>
  <si>
    <t>AP5Z1</t>
  </si>
  <si>
    <t>LOC105376384</t>
  </si>
  <si>
    <t>LOC102724194</t>
  </si>
  <si>
    <t>C10orf105</t>
  </si>
  <si>
    <t>HRG</t>
  </si>
  <si>
    <t>C1orf106</t>
  </si>
  <si>
    <t>AAMDC</t>
  </si>
  <si>
    <t>UGDH-AS1</t>
  </si>
  <si>
    <t>C2CD4A</t>
  </si>
  <si>
    <t>AMHR2</t>
  </si>
  <si>
    <t>LRRC3-AS1</t>
  </si>
  <si>
    <t>LOC102723330</t>
  </si>
  <si>
    <t>PRSS53</t>
  </si>
  <si>
    <t>MIR4651</t>
  </si>
  <si>
    <t>LINC00410</t>
  </si>
  <si>
    <t>LINC01532</t>
  </si>
  <si>
    <t>MESP2</t>
  </si>
  <si>
    <t>CLCNKB</t>
  </si>
  <si>
    <t>C10orf126</t>
  </si>
  <si>
    <t>LINC01521</t>
  </si>
  <si>
    <t>TROAP</t>
  </si>
  <si>
    <t>OPRL1</t>
  </si>
  <si>
    <t>MIR574</t>
  </si>
  <si>
    <t>SYCN</t>
  </si>
  <si>
    <t>LOC100128568</t>
  </si>
  <si>
    <t>MIR1271</t>
  </si>
  <si>
    <t>LINC01563</t>
  </si>
  <si>
    <t>LOC105372710</t>
  </si>
  <si>
    <t>TLN2</t>
  </si>
  <si>
    <t>TOB1-AS1</t>
  </si>
  <si>
    <t>LGALS3</t>
  </si>
  <si>
    <t>LOC101929634</t>
  </si>
  <si>
    <t>DCST2</t>
  </si>
  <si>
    <t>TRA-AGC5-1</t>
  </si>
  <si>
    <t>EDN2</t>
  </si>
  <si>
    <t>PROK1</t>
  </si>
  <si>
    <t>R3HDML</t>
  </si>
  <si>
    <t>KLHDC9</t>
  </si>
  <si>
    <t>MIR30C1</t>
  </si>
  <si>
    <t>FAM87B</t>
  </si>
  <si>
    <t>LOC101928894</t>
  </si>
  <si>
    <t>LINC01565</t>
  </si>
  <si>
    <t>MIR4310</t>
  </si>
  <si>
    <t>CCL19</t>
  </si>
  <si>
    <t>FOLR1</t>
  </si>
  <si>
    <t>FBXL18</t>
  </si>
  <si>
    <t>LOC100421788</t>
  </si>
  <si>
    <t>LOC101927815</t>
  </si>
  <si>
    <t>SLIT1</t>
  </si>
  <si>
    <t>LINGO4</t>
  </si>
  <si>
    <t>ITGA7</t>
  </si>
  <si>
    <t>LOC343052</t>
  </si>
  <si>
    <t>LINC01213</t>
  </si>
  <si>
    <t>KCNJ14</t>
  </si>
  <si>
    <t>LOC400548</t>
  </si>
  <si>
    <t>TMEM8C</t>
  </si>
  <si>
    <t>GVQW2</t>
  </si>
  <si>
    <t>DCST1</t>
  </si>
  <si>
    <t>CDH24</t>
  </si>
  <si>
    <t>NMNAT3</t>
  </si>
  <si>
    <t>GLIS1</t>
  </si>
  <si>
    <t>ZNRF1</t>
  </si>
  <si>
    <t>LINC00336</t>
  </si>
  <si>
    <t>LOC101929592</t>
  </si>
  <si>
    <t>MIRLET7BHG</t>
  </si>
  <si>
    <t>BREA2</t>
  </si>
  <si>
    <t>UROC1</t>
  </si>
  <si>
    <t>KCTD14</t>
  </si>
  <si>
    <t>MST1</t>
  </si>
  <si>
    <t>MIR4279</t>
  </si>
  <si>
    <t>LENEP</t>
  </si>
  <si>
    <t>MIR503</t>
  </si>
  <si>
    <t>UNC5B-AS1</t>
  </si>
  <si>
    <t>BPIFB3</t>
  </si>
  <si>
    <t>RPS6KA2-AS1</t>
  </si>
  <si>
    <t>LOC730183</t>
  </si>
  <si>
    <t>LOC100129484</t>
  </si>
  <si>
    <t>SLC25A48</t>
  </si>
  <si>
    <t>LOC105371038</t>
  </si>
  <si>
    <t>GRIFIN</t>
  </si>
  <si>
    <t>MIR2117</t>
  </si>
  <si>
    <t>GNG13</t>
  </si>
  <si>
    <t>LOC101927817</t>
  </si>
  <si>
    <t>LOR</t>
  </si>
  <si>
    <t>PADI3</t>
  </si>
  <si>
    <t>MAGIX</t>
  </si>
  <si>
    <t>LOC283665</t>
  </si>
  <si>
    <t>CLCNKA</t>
  </si>
  <si>
    <t>POM121L1P</t>
  </si>
  <si>
    <t>TFR2</t>
  </si>
  <si>
    <t>COX4I2</t>
  </si>
  <si>
    <t>LOC101928973</t>
  </si>
  <si>
    <t>THY1</t>
  </si>
  <si>
    <t>LOC105369366</t>
  </si>
  <si>
    <t>STX1A</t>
  </si>
  <si>
    <t>RNU86</t>
  </si>
  <si>
    <t>GAMT</t>
  </si>
  <si>
    <t>CLCN2</t>
  </si>
  <si>
    <t>ATP2A1</t>
  </si>
  <si>
    <t>ADM5</t>
  </si>
  <si>
    <t>LOC101927188</t>
  </si>
  <si>
    <t>WISP2</t>
  </si>
  <si>
    <t>LOC105378860</t>
  </si>
  <si>
    <t>DIO3OS</t>
  </si>
  <si>
    <t>LOC100288123</t>
  </si>
  <si>
    <t>LOC105369592</t>
  </si>
  <si>
    <t>LOC101928336</t>
  </si>
  <si>
    <t>MIR4648</t>
  </si>
  <si>
    <t>TNNT3</t>
  </si>
  <si>
    <t>PLA2G4F</t>
  </si>
  <si>
    <t>RBP5</t>
  </si>
  <si>
    <t>KCNIP3</t>
  </si>
  <si>
    <t>SHBG</t>
  </si>
  <si>
    <t>GPR142</t>
  </si>
  <si>
    <t>KRTAP10-7</t>
  </si>
  <si>
    <t>LOC101928844</t>
  </si>
  <si>
    <t>ZNF114</t>
  </si>
  <si>
    <t>LOC101927253</t>
  </si>
  <si>
    <t>LOC105378591</t>
  </si>
  <si>
    <t>P4HA2</t>
  </si>
  <si>
    <t>MIR99B</t>
  </si>
  <si>
    <t>CHRDL2</t>
  </si>
  <si>
    <t>SLC23A1</t>
  </si>
  <si>
    <t>DUSP26</t>
  </si>
  <si>
    <t>DNAJC27-AS1</t>
  </si>
  <si>
    <t>ADSSL1</t>
  </si>
  <si>
    <t>GPRIN2</t>
  </si>
  <si>
    <t>NACAD</t>
  </si>
  <si>
    <t>LINC01100</t>
  </si>
  <si>
    <t>LINC00385</t>
  </si>
  <si>
    <t>LCE3E</t>
  </si>
  <si>
    <t>LOC105376731</t>
  </si>
  <si>
    <t>IZUMO1R</t>
  </si>
  <si>
    <t>MIR622</t>
  </si>
  <si>
    <t>EPS8L3</t>
  </si>
  <si>
    <t>SCUBE3</t>
  </si>
  <si>
    <t>GCGR</t>
  </si>
  <si>
    <t>PTH1R</t>
  </si>
  <si>
    <t>HSPB7</t>
  </si>
  <si>
    <t>SLC6A13</t>
  </si>
  <si>
    <t>PPP1R1B</t>
  </si>
  <si>
    <t>PYY</t>
  </si>
  <si>
    <t>MST1P2</t>
  </si>
  <si>
    <t>ST7-OT4</t>
  </si>
  <si>
    <t>SLC22A7</t>
  </si>
  <si>
    <t>MB</t>
  </si>
  <si>
    <t>CLDN5</t>
  </si>
  <si>
    <t>LOC401296</t>
  </si>
  <si>
    <t>KRTAP12-4</t>
  </si>
  <si>
    <t>SLC13A3</t>
  </si>
  <si>
    <t>BFSP2</t>
  </si>
  <si>
    <t>COL18A1-AS1</t>
  </si>
  <si>
    <t>SLC38A3</t>
  </si>
  <si>
    <t>MIR1238</t>
  </si>
  <si>
    <t>C16orf95</t>
  </si>
  <si>
    <t>SMTN</t>
  </si>
  <si>
    <t>CNN1</t>
  </si>
  <si>
    <t>NINL</t>
  </si>
  <si>
    <t>LMAN1L</t>
  </si>
  <si>
    <t>CD300LG</t>
  </si>
  <si>
    <t>LOC100507437</t>
  </si>
  <si>
    <t>LOC105369155</t>
  </si>
  <si>
    <t>PLEKHA6</t>
  </si>
  <si>
    <t>LDHD</t>
  </si>
  <si>
    <t>GPR62</t>
  </si>
  <si>
    <t>ADAD2</t>
  </si>
  <si>
    <t>SLC35E4</t>
  </si>
  <si>
    <t>MNX1-AS2</t>
  </si>
  <si>
    <t>ZNF629</t>
  </si>
  <si>
    <t>PPP1R32</t>
  </si>
  <si>
    <t>GJB1</t>
  </si>
  <si>
    <t>GADD45G</t>
  </si>
  <si>
    <t>NUTM2G</t>
  </si>
  <si>
    <t>MLXIPL</t>
  </si>
  <si>
    <t>HMGA1P7</t>
  </si>
  <si>
    <t>CREB3L3</t>
  </si>
  <si>
    <t>KLK5</t>
  </si>
  <si>
    <t>ZBTB7C</t>
  </si>
  <si>
    <t>LOC105376277</t>
  </si>
  <si>
    <t>C6orf15</t>
  </si>
  <si>
    <t>FAM132B</t>
  </si>
  <si>
    <t>COL17A1</t>
  </si>
  <si>
    <t>RAB42</t>
  </si>
  <si>
    <t>ABCG4</t>
  </si>
  <si>
    <t>HNF1B</t>
  </si>
  <si>
    <t>LINC00408</t>
  </si>
  <si>
    <t>MIR1301</t>
  </si>
  <si>
    <t>ASIC3</t>
  </si>
  <si>
    <t>ZNF517</t>
  </si>
  <si>
    <t>C2orf54</t>
  </si>
  <si>
    <t>PRND</t>
  </si>
  <si>
    <t>SLC25A47</t>
  </si>
  <si>
    <t>CATSPERG</t>
  </si>
  <si>
    <t>LOC100128002</t>
  </si>
  <si>
    <t>CECR7</t>
  </si>
  <si>
    <t>LOC105371562</t>
  </si>
  <si>
    <t>MIR3125</t>
  </si>
  <si>
    <t>NALT1</t>
  </si>
  <si>
    <t>OCA2</t>
  </si>
  <si>
    <t>LOC105374885</t>
  </si>
  <si>
    <t>LOC100505664</t>
  </si>
  <si>
    <t>LOC101928039</t>
  </si>
  <si>
    <t>WFIKKN2</t>
  </si>
  <si>
    <t>NEUROG1</t>
  </si>
  <si>
    <t>TMEM54</t>
  </si>
  <si>
    <t>LINC00235</t>
  </si>
  <si>
    <t>RUSC2</t>
  </si>
  <si>
    <t>GPER1</t>
  </si>
  <si>
    <t>MEIS3</t>
  </si>
  <si>
    <t>DMRT1</t>
  </si>
  <si>
    <t>ADAMTS14</t>
  </si>
  <si>
    <t>ECEL1</t>
  </si>
  <si>
    <t>TTC39A</t>
  </si>
  <si>
    <t>ADCY5</t>
  </si>
  <si>
    <t>LOC643219</t>
  </si>
  <si>
    <t>SH2D6</t>
  </si>
  <si>
    <t>HSPA2</t>
  </si>
  <si>
    <t>MYO7B</t>
  </si>
  <si>
    <t>ECE2</t>
  </si>
  <si>
    <t>KRTAP10-2</t>
  </si>
  <si>
    <t>OTOG</t>
  </si>
  <si>
    <t>ANKRD33</t>
  </si>
  <si>
    <t>TMPRSS6</t>
  </si>
  <si>
    <t>CERCAM</t>
  </si>
  <si>
    <t>LOC105370923</t>
  </si>
  <si>
    <t>SFTPC</t>
  </si>
  <si>
    <t>LOC285626</t>
  </si>
  <si>
    <t>LOC100506113</t>
  </si>
  <si>
    <t>CDSN</t>
  </si>
  <si>
    <t>SFN</t>
  </si>
  <si>
    <t>LOC100129931</t>
  </si>
  <si>
    <t>CLDN19</t>
  </si>
  <si>
    <t>LOC101928739</t>
  </si>
  <si>
    <t>AHNAK2</t>
  </si>
  <si>
    <t>RBFOX3</t>
  </si>
  <si>
    <t>PROCA1</t>
  </si>
  <si>
    <t>ZMYND15</t>
  </si>
  <si>
    <t>LOC105370670</t>
  </si>
  <si>
    <t>RP1L1</t>
  </si>
  <si>
    <t>WDR38</t>
  </si>
  <si>
    <t>SEMA3F-AS1</t>
  </si>
  <si>
    <t>TYRO3</t>
  </si>
  <si>
    <t>LINC01273</t>
  </si>
  <si>
    <t>SNCB</t>
  </si>
  <si>
    <t>LMO1</t>
  </si>
  <si>
    <t>CELSR3</t>
  </si>
  <si>
    <t>CSNK1G2-AS1</t>
  </si>
  <si>
    <t>LOC105374768</t>
  </si>
  <si>
    <t>EVC</t>
  </si>
  <si>
    <t>MAP2K7</t>
  </si>
  <si>
    <t>BCAN</t>
  </si>
  <si>
    <t>PRR34</t>
  </si>
  <si>
    <t>LOC105371295</t>
  </si>
  <si>
    <t>FAM228B</t>
  </si>
  <si>
    <t>MIR4277</t>
  </si>
  <si>
    <t>LINC01413</t>
  </si>
  <si>
    <t>KIAA1958</t>
  </si>
  <si>
    <t>RIMS4</t>
  </si>
  <si>
    <t>BRSK2</t>
  </si>
  <si>
    <t>PLA2G2E</t>
  </si>
  <si>
    <t>ZZEF1</t>
  </si>
  <si>
    <t>SERPINF2</t>
  </si>
  <si>
    <t>PCGF2</t>
  </si>
  <si>
    <t>LOC105371371</t>
  </si>
  <si>
    <t>ACP7</t>
  </si>
  <si>
    <t>SSC4D</t>
  </si>
  <si>
    <t>CCL21</t>
  </si>
  <si>
    <t>RNF39</t>
  </si>
  <si>
    <t>LOC105369391</t>
  </si>
  <si>
    <t>LOC151484</t>
  </si>
  <si>
    <t>MIR320A</t>
  </si>
  <si>
    <t>BCL6B</t>
  </si>
  <si>
    <t>LY6G6C</t>
  </si>
  <si>
    <t>GRIK5</t>
  </si>
  <si>
    <t>LINC00593</t>
  </si>
  <si>
    <t>RNU6-832P</t>
  </si>
  <si>
    <t>LINC01185</t>
  </si>
  <si>
    <t>LOC101928845</t>
  </si>
  <si>
    <t>DMRTC2</t>
  </si>
  <si>
    <t>FAM83D</t>
  </si>
  <si>
    <t>C11orf94</t>
  </si>
  <si>
    <t>CLDN18</t>
  </si>
  <si>
    <t>LOC105372109</t>
  </si>
  <si>
    <t>ACTL9</t>
  </si>
  <si>
    <t>CASC9</t>
  </si>
  <si>
    <t>KRT86</t>
  </si>
  <si>
    <t>PITX3</t>
  </si>
  <si>
    <t>LOC100131315</t>
  </si>
  <si>
    <t>BRICD5</t>
  </si>
  <si>
    <t>VSIG8</t>
  </si>
  <si>
    <t>KIF18B</t>
  </si>
  <si>
    <t>MELTF</t>
  </si>
  <si>
    <t>FUT5</t>
  </si>
  <si>
    <t>SAMD14</t>
  </si>
  <si>
    <t>C10orf99</t>
  </si>
  <si>
    <t>SLC16A1-AS1</t>
  </si>
  <si>
    <t>FFAR1</t>
  </si>
  <si>
    <t>L3MBTL1</t>
  </si>
  <si>
    <t>PAPLN</t>
  </si>
  <si>
    <t>MNX1-AS1</t>
  </si>
  <si>
    <t>C10orf71</t>
  </si>
  <si>
    <t>NKAIN4</t>
  </si>
  <si>
    <t>DAB2IP</t>
  </si>
  <si>
    <t>KRTAP10-1</t>
  </si>
  <si>
    <t>LAMA5-AS1</t>
  </si>
  <si>
    <t>LOC400743</t>
  </si>
  <si>
    <t>TFAP2E</t>
  </si>
  <si>
    <t>OR7E5P</t>
  </si>
  <si>
    <t>KRTAP5-1</t>
  </si>
  <si>
    <t>UBE2C</t>
  </si>
  <si>
    <t>BCRP2</t>
  </si>
  <si>
    <t>KLK6</t>
  </si>
  <si>
    <t>TRIL</t>
  </si>
  <si>
    <t>RN7SL556P</t>
  </si>
  <si>
    <t>DMBT1P1</t>
  </si>
  <si>
    <t>SOST</t>
  </si>
  <si>
    <t>UPK2</t>
  </si>
  <si>
    <t>PLAC9</t>
  </si>
  <si>
    <t>LOC63930</t>
  </si>
  <si>
    <t>MRC2</t>
  </si>
  <si>
    <t>FBXL7</t>
  </si>
  <si>
    <t>SLC5A10</t>
  </si>
  <si>
    <t>ZFP2</t>
  </si>
  <si>
    <t>EXOC3L1</t>
  </si>
  <si>
    <t>FRMD1</t>
  </si>
  <si>
    <t>IGF2BP1</t>
  </si>
  <si>
    <t>LOC101928255</t>
  </si>
  <si>
    <t>AFAP1-AS1</t>
  </si>
  <si>
    <t>LINC00634</t>
  </si>
  <si>
    <t>C1orf127</t>
  </si>
  <si>
    <t>C16orf71</t>
  </si>
  <si>
    <t>PLXNB3</t>
  </si>
  <si>
    <t>UMOD</t>
  </si>
  <si>
    <t>LOC554174</t>
  </si>
  <si>
    <t>LOC100507384</t>
  </si>
  <si>
    <t>CGREF1</t>
  </si>
  <si>
    <t>C1orf111</t>
  </si>
  <si>
    <t>KCNK16</t>
  </si>
  <si>
    <t>REM1</t>
  </si>
  <si>
    <t>MIR33B</t>
  </si>
  <si>
    <t>SNORD88A</t>
  </si>
  <si>
    <t>LOC105373381</t>
  </si>
  <si>
    <t>VSIG10L</t>
  </si>
  <si>
    <t>TMEM255B</t>
  </si>
  <si>
    <t>CUBN</t>
  </si>
  <si>
    <t>LOC105373358</t>
  </si>
  <si>
    <t>RAMP2</t>
  </si>
  <si>
    <t>KRTAP4-9</t>
  </si>
  <si>
    <t>MIR365A</t>
  </si>
  <si>
    <t>ADAMTS15</t>
  </si>
  <si>
    <t>HOXB-AS3</t>
  </si>
  <si>
    <t>P4HA3</t>
  </si>
  <si>
    <t>NPFF</t>
  </si>
  <si>
    <t>SEMA4G</t>
  </si>
  <si>
    <t>KCNAB3</t>
  </si>
  <si>
    <t>BRSK1</t>
  </si>
  <si>
    <t>LMBR1</t>
  </si>
  <si>
    <t>LOC100133985</t>
  </si>
  <si>
    <t>PLXNB1</t>
  </si>
  <si>
    <t>LOC105371490</t>
  </si>
  <si>
    <t>HHATL</t>
  </si>
  <si>
    <t>MYADML2</t>
  </si>
  <si>
    <t>GOLGA2P11</t>
  </si>
  <si>
    <t>CPNE6</t>
  </si>
  <si>
    <t>LOC100129046</t>
  </si>
  <si>
    <t>GRTP1</t>
  </si>
  <si>
    <t>ADGRD2</t>
  </si>
  <si>
    <t>PLPP2</t>
  </si>
  <si>
    <t>CTU1</t>
  </si>
  <si>
    <t>LINC00689</t>
  </si>
  <si>
    <t>LOC102723906</t>
  </si>
  <si>
    <t>LOC101928718</t>
  </si>
  <si>
    <t>NIM1K</t>
  </si>
  <si>
    <t>PKLR</t>
  </si>
  <si>
    <t>WNT3</t>
  </si>
  <si>
    <t>LOC105378126</t>
  </si>
  <si>
    <t>HSD17B1P1</t>
  </si>
  <si>
    <t>PPM1J</t>
  </si>
  <si>
    <t>MIR1226</t>
  </si>
  <si>
    <t>EYA2</t>
  </si>
  <si>
    <t>MAP1LC3A</t>
  </si>
  <si>
    <t>ASMT</t>
  </si>
  <si>
    <t>SPATA21</t>
  </si>
  <si>
    <t>FBN3</t>
  </si>
  <si>
    <t>PODN</t>
  </si>
  <si>
    <t>GHRHR</t>
  </si>
  <si>
    <t>ADPRHL1</t>
  </si>
  <si>
    <t>DLX2</t>
  </si>
  <si>
    <t>TRL-TAA2-1</t>
  </si>
  <si>
    <t>ABCC8</t>
  </si>
  <si>
    <t>SLC26A10</t>
  </si>
  <si>
    <t>TMEM178A</t>
  </si>
  <si>
    <t>LINC01169</t>
  </si>
  <si>
    <t>CH17-340M24.3</t>
  </si>
  <si>
    <t>CRHR2</t>
  </si>
  <si>
    <t>KLHL35</t>
  </si>
  <si>
    <t>ROM1</t>
  </si>
  <si>
    <t>PLLP</t>
  </si>
  <si>
    <t>CNGB1</t>
  </si>
  <si>
    <t>TMEM82</t>
  </si>
  <si>
    <t>NT5M</t>
  </si>
  <si>
    <t>FGF8</t>
  </si>
  <si>
    <t>FUT6</t>
  </si>
  <si>
    <t>PAX1</t>
  </si>
  <si>
    <t>MIR4472-2</t>
  </si>
  <si>
    <t>KLK3</t>
  </si>
  <si>
    <t>HOXB7</t>
  </si>
  <si>
    <t>MYRF</t>
  </si>
  <si>
    <t>EHD2</t>
  </si>
  <si>
    <t>TP53TG3D</t>
  </si>
  <si>
    <t>SNAR-G1</t>
  </si>
  <si>
    <t>LOC101927189</t>
  </si>
  <si>
    <t>LOC105378485</t>
  </si>
  <si>
    <t>CLPS</t>
  </si>
  <si>
    <t>DIRAS2</t>
  </si>
  <si>
    <t>ENTPD2</t>
  </si>
  <si>
    <t>SLC4A11</t>
  </si>
  <si>
    <t>SMTNL2</t>
  </si>
  <si>
    <t>SFTPB</t>
  </si>
  <si>
    <t>KRT83</t>
  </si>
  <si>
    <t>SUCLA2-AS1</t>
  </si>
  <si>
    <t>RN7SKP291</t>
  </si>
  <si>
    <t>LOC171391</t>
  </si>
  <si>
    <t>LOC101927497</t>
  </si>
  <si>
    <t>ZNF488</t>
  </si>
  <si>
    <t>EGR4</t>
  </si>
  <si>
    <t>MCHR1</t>
  </si>
  <si>
    <t>TSNARE1</t>
  </si>
  <si>
    <t>NEURL1B</t>
  </si>
  <si>
    <t>CDHR5</t>
  </si>
  <si>
    <t>C14orf79</t>
  </si>
  <si>
    <t>LOC101927964</t>
  </si>
  <si>
    <t>PRPH2</t>
  </si>
  <si>
    <t>LOC105373390</t>
  </si>
  <si>
    <t>CCL25</t>
  </si>
  <si>
    <t>SYT5</t>
  </si>
  <si>
    <t>FKRP</t>
  </si>
  <si>
    <t>IGSF9</t>
  </si>
  <si>
    <t>PSORS1C2</t>
  </si>
  <si>
    <t>LBX2</t>
  </si>
  <si>
    <t>MAGEB17</t>
  </si>
  <si>
    <t>ENDOV</t>
  </si>
  <si>
    <t>MIR210</t>
  </si>
  <si>
    <t>FAM184B</t>
  </si>
  <si>
    <t>RANBP9</t>
  </si>
  <si>
    <t>TMEM179</t>
  </si>
  <si>
    <t>ZGLP1</t>
  </si>
  <si>
    <t>SMO</t>
  </si>
  <si>
    <t>MIR1268A</t>
  </si>
  <si>
    <t>RTP2</t>
  </si>
  <si>
    <t>MIR191</t>
  </si>
  <si>
    <t>LOC105377585</t>
  </si>
  <si>
    <t>NBL1</t>
  </si>
  <si>
    <t>EFCAB12</t>
  </si>
  <si>
    <t>SLC34A3</t>
  </si>
  <si>
    <t>FBXL6</t>
  </si>
  <si>
    <t>VAC14-AS1</t>
  </si>
  <si>
    <t>LOC388282</t>
  </si>
  <si>
    <t>HDGFL1</t>
  </si>
  <si>
    <t>ZNF843</t>
  </si>
  <si>
    <t>WNT4</t>
  </si>
  <si>
    <t>C9orf173</t>
  </si>
  <si>
    <t>NAT16</t>
  </si>
  <si>
    <t>RGR</t>
  </si>
  <si>
    <t>SSPO</t>
  </si>
  <si>
    <t>EID3</t>
  </si>
  <si>
    <t>LOC105376744</t>
  </si>
  <si>
    <t>SLC52A1</t>
  </si>
  <si>
    <t>COLEC11</t>
  </si>
  <si>
    <t>NKX2-5</t>
  </si>
  <si>
    <t>DPYSL5</t>
  </si>
  <si>
    <t>LOC105371046</t>
  </si>
  <si>
    <t>PLPPR3</t>
  </si>
  <si>
    <t>KCNG4</t>
  </si>
  <si>
    <t>HSPC324</t>
  </si>
  <si>
    <t>LOC101927824</t>
  </si>
  <si>
    <t>PP14571</t>
  </si>
  <si>
    <t>RNU6-40P</t>
  </si>
  <si>
    <t>TMEM125</t>
  </si>
  <si>
    <t>DLK2</t>
  </si>
  <si>
    <t>APOE</t>
  </si>
  <si>
    <t>LINC01502</t>
  </si>
  <si>
    <t>FAM229A</t>
  </si>
  <si>
    <t>MFAP4</t>
  </si>
  <si>
    <t>OR6N1</t>
  </si>
  <si>
    <t>SNORD88B</t>
  </si>
  <si>
    <t>FAM189A1</t>
  </si>
  <si>
    <t>RAB3IL1</t>
  </si>
  <si>
    <t>TCERG1L</t>
  </si>
  <si>
    <t>SPIRE2</t>
  </si>
  <si>
    <t>RN7SL359P</t>
  </si>
  <si>
    <t>ZFHX2</t>
  </si>
  <si>
    <t>ZNF341</t>
  </si>
  <si>
    <t>MYO15A</t>
  </si>
  <si>
    <t>MAPT</t>
  </si>
  <si>
    <t>MBLAC1</t>
  </si>
  <si>
    <t>MIR1-1HG</t>
  </si>
  <si>
    <t>DDX11-AS1</t>
  </si>
  <si>
    <t>KRTAP10-5</t>
  </si>
  <si>
    <t>PRR25</t>
  </si>
  <si>
    <t>IRX5</t>
  </si>
  <si>
    <t>LOC440313</t>
  </si>
  <si>
    <t>C20orf166-AS1</t>
  </si>
  <si>
    <t>KCNK7</t>
  </si>
  <si>
    <t>ISM2</t>
  </si>
  <si>
    <t>TSGA10IP</t>
  </si>
  <si>
    <t>FAM222A</t>
  </si>
  <si>
    <t>LMO7DN</t>
  </si>
  <si>
    <t>FKBP10</t>
  </si>
  <si>
    <t>SEMA3B-AS1</t>
  </si>
  <si>
    <t>PRKCG</t>
  </si>
  <si>
    <t>PTPRVP</t>
  </si>
  <si>
    <t>MIR6732</t>
  </si>
  <si>
    <t>LOC105372707</t>
  </si>
  <si>
    <t>MUC5AC</t>
  </si>
  <si>
    <t>KANK2</t>
  </si>
  <si>
    <t>LCA10</t>
  </si>
  <si>
    <t>MAPK11</t>
  </si>
  <si>
    <t>LOC285484</t>
  </si>
  <si>
    <t>ALDH1A3</t>
  </si>
  <si>
    <t>LEFTY2</t>
  </si>
  <si>
    <t>LOC102724948</t>
  </si>
  <si>
    <t>AIPL1</t>
  </si>
  <si>
    <t>TMPRSS4-AS1</t>
  </si>
  <si>
    <t>MIR328</t>
  </si>
  <si>
    <t>NME9</t>
  </si>
  <si>
    <t>TMEM132A</t>
  </si>
  <si>
    <t>SLC22A11</t>
  </si>
  <si>
    <t>EPN2-AS1</t>
  </si>
  <si>
    <t>RHBG</t>
  </si>
  <si>
    <t>SIX5</t>
  </si>
  <si>
    <t>FLJ26245</t>
  </si>
  <si>
    <t>LOC102724957</t>
  </si>
  <si>
    <t>CIDEC</t>
  </si>
  <si>
    <t>HOXB1</t>
  </si>
  <si>
    <t>DOC2B</t>
  </si>
  <si>
    <t>LINC00482</t>
  </si>
  <si>
    <t>POMC</t>
  </si>
  <si>
    <t>AIM1L</t>
  </si>
  <si>
    <t>MUC4</t>
  </si>
  <si>
    <t>PRICKLE4</t>
  </si>
  <si>
    <t>APC2</t>
  </si>
  <si>
    <t>H19</t>
  </si>
  <si>
    <t>VSIG2</t>
  </si>
  <si>
    <t>AZGP1P1</t>
  </si>
  <si>
    <t>MIR1976</t>
  </si>
  <si>
    <t>ATP6V1G2</t>
  </si>
  <si>
    <t>ADGRB2</t>
  </si>
  <si>
    <t>DHDH</t>
  </si>
  <si>
    <t>LOC100130459</t>
  </si>
  <si>
    <t>NHLH1</t>
  </si>
  <si>
    <t>GDF10</t>
  </si>
  <si>
    <t>CCDC24</t>
  </si>
  <si>
    <t>LOC105372507</t>
  </si>
  <si>
    <t>HES3</t>
  </si>
  <si>
    <t>MIR371A</t>
  </si>
  <si>
    <t>ANKRD23</t>
  </si>
  <si>
    <t>SAPCD2</t>
  </si>
  <si>
    <t>ABHD11-AS1</t>
  </si>
  <si>
    <t>GPR153</t>
  </si>
  <si>
    <t>LOC105372952</t>
  </si>
  <si>
    <t>RIPK4</t>
  </si>
  <si>
    <t>KRTAP9-2</t>
  </si>
  <si>
    <t>RUFY2</t>
  </si>
  <si>
    <t>KNDC1</t>
  </si>
  <si>
    <t>ARHGAP22</t>
  </si>
  <si>
    <t>JRKL-AS1</t>
  </si>
  <si>
    <t>COL1A2</t>
  </si>
  <si>
    <t>LDLRAD4-AS1</t>
  </si>
  <si>
    <t>SEC14L6</t>
  </si>
  <si>
    <t>BAHCC1</t>
  </si>
  <si>
    <t>SEMA5B</t>
  </si>
  <si>
    <t>SYT8</t>
  </si>
  <si>
    <t>C1orf159</t>
  </si>
  <si>
    <t>LINC01569</t>
  </si>
  <si>
    <t>MIR4756</t>
  </si>
  <si>
    <t>PODNL1</t>
  </si>
  <si>
    <t>LOC100507156</t>
  </si>
  <si>
    <t>FAM92B</t>
  </si>
  <si>
    <t>INSRR</t>
  </si>
  <si>
    <t>DPF1</t>
  </si>
  <si>
    <t>GTSE1</t>
  </si>
  <si>
    <t>EIF4E1B</t>
  </si>
  <si>
    <t>SDSL</t>
  </si>
  <si>
    <t>GPR88</t>
  </si>
  <si>
    <t>KISS1</t>
  </si>
  <si>
    <t>TMEM130</t>
  </si>
  <si>
    <t>LOC105376658</t>
  </si>
  <si>
    <t>LOC115110</t>
  </si>
  <si>
    <t>B9D1</t>
  </si>
  <si>
    <t>TMEM239</t>
  </si>
  <si>
    <t>LOC338667</t>
  </si>
  <si>
    <t>LOC105372990</t>
  </si>
  <si>
    <t>LOC105374119</t>
  </si>
  <si>
    <t>POU3F1</t>
  </si>
  <si>
    <t>LOC102723629</t>
  </si>
  <si>
    <t>PLEKHN1</t>
  </si>
  <si>
    <t>DOC2A</t>
  </si>
  <si>
    <t>ARHGDIG</t>
  </si>
  <si>
    <t>MIR1282</t>
  </si>
  <si>
    <t>CA7</t>
  </si>
  <si>
    <t>FBXL22</t>
  </si>
  <si>
    <t>FOXA2</t>
  </si>
  <si>
    <t>RN7SKP166</t>
  </si>
  <si>
    <t>KCNG2</t>
  </si>
  <si>
    <t>MIR3175</t>
  </si>
  <si>
    <t>GPR6</t>
  </si>
  <si>
    <t>OSGIN1</t>
  </si>
  <si>
    <t>INPP5J</t>
  </si>
  <si>
    <t>LURAP1</t>
  </si>
  <si>
    <t>LOC105371017</t>
  </si>
  <si>
    <t>NAGS</t>
  </si>
  <si>
    <t>LOC101927708</t>
  </si>
  <si>
    <t>LOC105377584</t>
  </si>
  <si>
    <t>SLC7A10</t>
  </si>
  <si>
    <t>ERN2</t>
  </si>
  <si>
    <t>ALDH3A1</t>
  </si>
  <si>
    <t>PNMA3</t>
  </si>
  <si>
    <t>DNAH17-AS1</t>
  </si>
  <si>
    <t>OPN4</t>
  </si>
  <si>
    <t>MIR5095</t>
  </si>
  <si>
    <t>FAM27E5</t>
  </si>
  <si>
    <t>SH2D4B</t>
  </si>
  <si>
    <t>LYPD2</t>
  </si>
  <si>
    <t>PDPN</t>
  </si>
  <si>
    <t>CDHR2</t>
  </si>
  <si>
    <t>CYP21A1P</t>
  </si>
  <si>
    <t>SDCBP2</t>
  </si>
  <si>
    <t>ASB16</t>
  </si>
  <si>
    <t>CELP</t>
  </si>
  <si>
    <t>FAM83F</t>
  </si>
  <si>
    <t>S100A16</t>
  </si>
  <si>
    <t>PINLYP</t>
  </si>
  <si>
    <t>LAMB2</t>
  </si>
  <si>
    <t>LOC100506557</t>
  </si>
  <si>
    <t>ZNRF4</t>
  </si>
  <si>
    <t>LOC100507373</t>
  </si>
  <si>
    <t>BLACE</t>
  </si>
  <si>
    <t>LSAMP-AS1</t>
  </si>
  <si>
    <t>PGLYRP4</t>
  </si>
  <si>
    <t>MIR1227</t>
  </si>
  <si>
    <t>DOCK6</t>
  </si>
  <si>
    <t>LOC105374089</t>
  </si>
  <si>
    <t>ANO7</t>
  </si>
  <si>
    <t>FAM201B</t>
  </si>
  <si>
    <t>LDLRAD2</t>
  </si>
  <si>
    <t>PNPLA7</t>
  </si>
  <si>
    <t>LOC285847</t>
  </si>
  <si>
    <t>CACNB3</t>
  </si>
  <si>
    <t>HEXIM2</t>
  </si>
  <si>
    <t>MIOX</t>
  </si>
  <si>
    <t>MIR181D</t>
  </si>
  <si>
    <t>LOC101927934</t>
  </si>
  <si>
    <t>SHOX</t>
  </si>
  <si>
    <t>LOC105374289</t>
  </si>
  <si>
    <t>NECAB3</t>
  </si>
  <si>
    <t>CNIH2</t>
  </si>
  <si>
    <t>CRYBA2</t>
  </si>
  <si>
    <t>GPR78</t>
  </si>
  <si>
    <t>SLCO2B1</t>
  </si>
  <si>
    <t>EPX</t>
  </si>
  <si>
    <t>NRIP2</t>
  </si>
  <si>
    <t>CCDC188</t>
  </si>
  <si>
    <t>ILDR1</t>
  </si>
  <si>
    <t>LOC100128325</t>
  </si>
  <si>
    <t>FAM53A</t>
  </si>
  <si>
    <t>LOC105373580</t>
  </si>
  <si>
    <t>FAM151A</t>
  </si>
  <si>
    <t>LOC440602</t>
  </si>
  <si>
    <t>CACNG1</t>
  </si>
  <si>
    <t>CABP4</t>
  </si>
  <si>
    <t>COL16A1</t>
  </si>
  <si>
    <t>CDHR4</t>
  </si>
  <si>
    <t>LOC105375819</t>
  </si>
  <si>
    <t>VWA7</t>
  </si>
  <si>
    <t>IGHEP1</t>
  </si>
  <si>
    <t>SLC12A5</t>
  </si>
  <si>
    <t>PAX2</t>
  </si>
  <si>
    <t>LOC101928768</t>
  </si>
  <si>
    <t>C2orf82</t>
  </si>
  <si>
    <t>LRRC75B</t>
  </si>
  <si>
    <t>ATP4B</t>
  </si>
  <si>
    <t>PCSK9</t>
  </si>
  <si>
    <t>LCE1C</t>
  </si>
  <si>
    <t>ELF3</t>
  </si>
  <si>
    <t>C9orf152</t>
  </si>
  <si>
    <t>STAC2</t>
  </si>
  <si>
    <t>NUDT10</t>
  </si>
  <si>
    <t>CPXM1</t>
  </si>
  <si>
    <t>HR</t>
  </si>
  <si>
    <t>AIFM3</t>
  </si>
  <si>
    <t>ANKRD65</t>
  </si>
  <si>
    <t>EPHA10</t>
  </si>
  <si>
    <t>MFI2-AS1</t>
  </si>
  <si>
    <t>GPR179</t>
  </si>
  <si>
    <t>LINC00346</t>
  </si>
  <si>
    <t>SORCS2</t>
  </si>
  <si>
    <t>LRRC15</t>
  </si>
  <si>
    <t>LOC100129215</t>
  </si>
  <si>
    <t>PLAT</t>
  </si>
  <si>
    <t>KIF17</t>
  </si>
  <si>
    <t>SCARNA13</t>
  </si>
  <si>
    <t>HTRA4</t>
  </si>
  <si>
    <t>C22orf15</t>
  </si>
  <si>
    <t>DNASE1L2</t>
  </si>
  <si>
    <t>LOC101928525</t>
  </si>
  <si>
    <t>DBH</t>
  </si>
  <si>
    <t>FAM83H-AS1</t>
  </si>
  <si>
    <t>LOC105370888</t>
  </si>
  <si>
    <t>FAM66E</t>
  </si>
  <si>
    <t>FAM166A</t>
  </si>
  <si>
    <t>ATP6V1B1</t>
  </si>
  <si>
    <t>FBXO24</t>
  </si>
  <si>
    <t>MTMR9LP</t>
  </si>
  <si>
    <t>WNK2</t>
  </si>
  <si>
    <t>PRAME</t>
  </si>
  <si>
    <t>MXRA8</t>
  </si>
  <si>
    <t>TMEM79</t>
  </si>
  <si>
    <t>ACVRL1</t>
  </si>
  <si>
    <t>EFS</t>
  </si>
  <si>
    <t>TRL-AAG3-1</t>
  </si>
  <si>
    <t>SSC5D</t>
  </si>
  <si>
    <t>RSPO1</t>
  </si>
  <si>
    <t>LINC00592</t>
  </si>
  <si>
    <t>LOC105371448</t>
  </si>
  <si>
    <t>TM6SF2</t>
  </si>
  <si>
    <t>GRM6</t>
  </si>
  <si>
    <t>ITLN1</t>
  </si>
  <si>
    <t>CEBPA-AS1</t>
  </si>
  <si>
    <t>TTBK1</t>
  </si>
  <si>
    <t>HIF3A</t>
  </si>
  <si>
    <t>KCNH6</t>
  </si>
  <si>
    <t>CPXM2</t>
  </si>
  <si>
    <t>FAM178B</t>
  </si>
  <si>
    <t>OBP2B</t>
  </si>
  <si>
    <t>DGCR5</t>
  </si>
  <si>
    <t>RAB17</t>
  </si>
  <si>
    <t>MEGF11</t>
  </si>
  <si>
    <t>TCTE1</t>
  </si>
  <si>
    <t>SERPINA13P</t>
  </si>
  <si>
    <t>COL9A2</t>
  </si>
  <si>
    <t>RNF207</t>
  </si>
  <si>
    <t>LCE3D</t>
  </si>
  <si>
    <t>LINC01431</t>
  </si>
  <si>
    <t>USH1G</t>
  </si>
  <si>
    <t>FAM109A</t>
  </si>
  <si>
    <t>TPGS1</t>
  </si>
  <si>
    <t>TGM6</t>
  </si>
  <si>
    <t>CBR3-AS1</t>
  </si>
  <si>
    <t>SPRED2</t>
  </si>
  <si>
    <t>HOXC13-AS</t>
  </si>
  <si>
    <t>FOXN4</t>
  </si>
  <si>
    <t>GGT5</t>
  </si>
  <si>
    <t>NPHP4</t>
  </si>
  <si>
    <t>LOC105369344</t>
  </si>
  <si>
    <t>ARHGEF10L</t>
  </si>
  <si>
    <t>NOTCH4</t>
  </si>
  <si>
    <t>FAM183A</t>
  </si>
  <si>
    <t>MMP15</t>
  </si>
  <si>
    <t>NNAT</t>
  </si>
  <si>
    <t>EXOC3L2</t>
  </si>
  <si>
    <t>JAG2</t>
  </si>
  <si>
    <t>LOC388780</t>
  </si>
  <si>
    <t>IGSF21</t>
  </si>
  <si>
    <t>PGPEP1L</t>
  </si>
  <si>
    <t>FAM110D</t>
  </si>
  <si>
    <t>LOC400002</t>
  </si>
  <si>
    <t>C1orf226</t>
  </si>
  <si>
    <t>KIRREL</t>
  </si>
  <si>
    <t>C17orf50</t>
  </si>
  <si>
    <t>NR1I3</t>
  </si>
  <si>
    <t>GJB5</t>
  </si>
  <si>
    <t>GPR17</t>
  </si>
  <si>
    <t>CFAP74</t>
  </si>
  <si>
    <t>LOXL1</t>
  </si>
  <si>
    <t>LOC105371750</t>
  </si>
  <si>
    <t>PSD</t>
  </si>
  <si>
    <t>KRTAP10-12</t>
  </si>
  <si>
    <t>ATP2B3</t>
  </si>
  <si>
    <t>SEMA3B</t>
  </si>
  <si>
    <t>ERBB2</t>
  </si>
  <si>
    <t>LOC729966</t>
  </si>
  <si>
    <t>C8orf58</t>
  </si>
  <si>
    <t>C9orf131</t>
  </si>
  <si>
    <t>IL11</t>
  </si>
  <si>
    <t>MICALL2</t>
  </si>
  <si>
    <t>LOC100131347</t>
  </si>
  <si>
    <t>KCNQ2</t>
  </si>
  <si>
    <t>LOC338963</t>
  </si>
  <si>
    <t>KCNMB3</t>
  </si>
  <si>
    <t>UHRF1</t>
  </si>
  <si>
    <t>CADM3</t>
  </si>
  <si>
    <t>PRR7</t>
  </si>
  <si>
    <t>LOC105375784</t>
  </si>
  <si>
    <t>LRRC32</t>
  </si>
  <si>
    <t>FSCN2</t>
  </si>
  <si>
    <t>NDUFB2-AS1</t>
  </si>
  <si>
    <t>MEDAG</t>
  </si>
  <si>
    <t>GJC2</t>
  </si>
  <si>
    <t>PROC</t>
  </si>
  <si>
    <t>KLHL30</t>
  </si>
  <si>
    <t>WIPF3</t>
  </si>
  <si>
    <t>KLK1</t>
  </si>
  <si>
    <t>LOC105376156</t>
  </si>
  <si>
    <t>CACNA1G</t>
  </si>
  <si>
    <t>BEST2</t>
  </si>
  <si>
    <t>NEUROG3</t>
  </si>
  <si>
    <t>MIR1324</t>
  </si>
  <si>
    <t>WDR31</t>
  </si>
  <si>
    <t>NKAIN1</t>
  </si>
  <si>
    <t>NLGN2</t>
  </si>
  <si>
    <t>DRGX</t>
  </si>
  <si>
    <t>MOGAT3</t>
  </si>
  <si>
    <t>IP6K3</t>
  </si>
  <si>
    <t>LOC105375350</t>
  </si>
  <si>
    <t>SPRN</t>
  </si>
  <si>
    <t>KCNJ9</t>
  </si>
  <si>
    <t>IQCH-AS1</t>
  </si>
  <si>
    <t>ASB10</t>
  </si>
  <si>
    <t>TFF1</t>
  </si>
  <si>
    <t>TRIM67</t>
  </si>
  <si>
    <t>CECR6</t>
  </si>
  <si>
    <t>LOC101060400</t>
  </si>
  <si>
    <t>NCKAP5L</t>
  </si>
  <si>
    <t>LOC100128364</t>
  </si>
  <si>
    <t>LCE2D</t>
  </si>
  <si>
    <t>LPEQ6126</t>
  </si>
  <si>
    <t>C5orf66-AS2</t>
  </si>
  <si>
    <t>EPHA2</t>
  </si>
  <si>
    <t>TPRX1</t>
  </si>
  <si>
    <t>RN7SKP185</t>
  </si>
  <si>
    <t>NAALADL1</t>
  </si>
  <si>
    <t>EFNB3</t>
  </si>
  <si>
    <t>PITX2</t>
  </si>
  <si>
    <t>CCDC33</t>
  </si>
  <si>
    <t>ANKRD53</t>
  </si>
  <si>
    <t>WDR62</t>
  </si>
  <si>
    <t>NUMBL</t>
  </si>
  <si>
    <t>KRTAP5-AS1</t>
  </si>
  <si>
    <t>LOC730081</t>
  </si>
  <si>
    <t>C5orf66</t>
  </si>
  <si>
    <t>FAM3D</t>
  </si>
  <si>
    <t>LINC00851</t>
  </si>
  <si>
    <t>ADORA2A-AS1</t>
  </si>
  <si>
    <t>KCP</t>
  </si>
  <si>
    <t>RD3</t>
  </si>
  <si>
    <t>GLI1</t>
  </si>
  <si>
    <t>LOC105373463</t>
  </si>
  <si>
    <t>SNAR-E</t>
  </si>
  <si>
    <t>BCAR3</t>
  </si>
  <si>
    <t>NPY2R</t>
  </si>
  <si>
    <t>MEGF6</t>
  </si>
  <si>
    <t>LOC101928188</t>
  </si>
  <si>
    <t>LINC00620</t>
  </si>
  <si>
    <t>LOC100132356</t>
  </si>
  <si>
    <t>AP1B1P1</t>
  </si>
  <si>
    <t>LRRC29</t>
  </si>
  <si>
    <t>PRSS8</t>
  </si>
  <si>
    <t>MATN4</t>
  </si>
  <si>
    <t>HRAT92</t>
  </si>
  <si>
    <t>LOC105375737</t>
  </si>
  <si>
    <t>ADAMTS4</t>
  </si>
  <si>
    <t>LZTS1</t>
  </si>
  <si>
    <t>CYP2D7</t>
  </si>
  <si>
    <t>EMILIN1</t>
  </si>
  <si>
    <t>ADAMTS13</t>
  </si>
  <si>
    <t>SLCO4A1</t>
  </si>
  <si>
    <t>TOLLIP-AS1</t>
  </si>
  <si>
    <t>FAM166B</t>
  </si>
  <si>
    <t>SLIT3</t>
  </si>
  <si>
    <t>IER5L</t>
  </si>
  <si>
    <t>BGN</t>
  </si>
  <si>
    <t>GRM4</t>
  </si>
  <si>
    <t>SPDEF</t>
  </si>
  <si>
    <t>ETV2</t>
  </si>
  <si>
    <t>RAPGEF3</t>
  </si>
  <si>
    <t>MIR3151</t>
  </si>
  <si>
    <t>LOC101927901</t>
  </si>
  <si>
    <t>LOC105375431</t>
  </si>
  <si>
    <t>CSTL1</t>
  </si>
  <si>
    <t>FBXL8</t>
  </si>
  <si>
    <t>MIR6743</t>
  </si>
  <si>
    <t>MRGPRF</t>
  </si>
  <si>
    <t>SNORA78</t>
  </si>
  <si>
    <t>UNC5A</t>
  </si>
  <si>
    <t>CABP1</t>
  </si>
  <si>
    <t>ATXN7L2</t>
  </si>
  <si>
    <t>MST1R</t>
  </si>
  <si>
    <t>KLK9</t>
  </si>
  <si>
    <t>LOC105372110</t>
  </si>
  <si>
    <t>LOC100506235</t>
  </si>
  <si>
    <t>WBSCR27</t>
  </si>
  <si>
    <t>TCEAL7</t>
  </si>
  <si>
    <t>BCAM</t>
  </si>
  <si>
    <t>FBLN2</t>
  </si>
  <si>
    <t>NTN3</t>
  </si>
  <si>
    <t>IDI2-AS1</t>
  </si>
  <si>
    <t>LOC284577</t>
  </si>
  <si>
    <t>CTD-3080P12.3</t>
  </si>
  <si>
    <t>FBXL19</t>
  </si>
  <si>
    <t>BEAN1</t>
  </si>
  <si>
    <t>MTHFD2P1</t>
  </si>
  <si>
    <t>PRRX2</t>
  </si>
  <si>
    <t>PKMYT1</t>
  </si>
  <si>
    <t>PRCD</t>
  </si>
  <si>
    <t>CCDC78</t>
  </si>
  <si>
    <t>RASGEF1C</t>
  </si>
  <si>
    <t>SLC4A2</t>
  </si>
  <si>
    <t>KCNJ12</t>
  </si>
  <si>
    <t>DUOX1</t>
  </si>
  <si>
    <t>DUSP13</t>
  </si>
  <si>
    <t>VWC2</t>
  </si>
  <si>
    <t>CEMIP</t>
  </si>
  <si>
    <t>NYAP1</t>
  </si>
  <si>
    <t>BEST4</t>
  </si>
  <si>
    <t>ARHGAP33</t>
  </si>
  <si>
    <t>CAPS</t>
  </si>
  <si>
    <t>LOC105371082</t>
  </si>
  <si>
    <t>PTK6</t>
  </si>
  <si>
    <t>BSN</t>
  </si>
  <si>
    <t>ASS1</t>
  </si>
  <si>
    <t>KRT16</t>
  </si>
  <si>
    <t>CHAT</t>
  </si>
  <si>
    <t>LOC105372147</t>
  </si>
  <si>
    <t>C19orf45</t>
  </si>
  <si>
    <t>DAND5</t>
  </si>
  <si>
    <t>LOC643406</t>
  </si>
  <si>
    <t>LOC105373000</t>
  </si>
  <si>
    <t>SOX11</t>
  </si>
  <si>
    <t>TRIM46</t>
  </si>
  <si>
    <t>ADRA2B</t>
  </si>
  <si>
    <t>TTTY16</t>
  </si>
  <si>
    <t>MIR1285-2</t>
  </si>
  <si>
    <t>ELMO3</t>
  </si>
  <si>
    <t>IL17REL</t>
  </si>
  <si>
    <t>PRSS50</t>
  </si>
  <si>
    <t>HAMP</t>
  </si>
  <si>
    <t>LINC01574</t>
  </si>
  <si>
    <t>LOC105376230</t>
  </si>
  <si>
    <t>OTOS</t>
  </si>
  <si>
    <t>PRR22</t>
  </si>
  <si>
    <t>NUDT18</t>
  </si>
  <si>
    <t>SMA4</t>
  </si>
  <si>
    <t>CALY</t>
  </si>
  <si>
    <t>LOC102723811</t>
  </si>
  <si>
    <t>PNPLA5</t>
  </si>
  <si>
    <t>SRRM4</t>
  </si>
  <si>
    <t>CLDN6</t>
  </si>
  <si>
    <t>TSPAN11</t>
  </si>
  <si>
    <t>P3H3</t>
  </si>
  <si>
    <t>PTPRF</t>
  </si>
  <si>
    <t>GTF2A1L</t>
  </si>
  <si>
    <t>LOC441239</t>
  </si>
  <si>
    <t>SEZ6L2</t>
  </si>
  <si>
    <t>MAFF</t>
  </si>
  <si>
    <t>ARHGEF15</t>
  </si>
  <si>
    <t>MIR3194</t>
  </si>
  <si>
    <t>KCNN1</t>
  </si>
  <si>
    <t>WFDC2</t>
  </si>
  <si>
    <t>ADAM11</t>
  </si>
  <si>
    <t>CASKIN1</t>
  </si>
  <si>
    <t>DLX4</t>
  </si>
  <si>
    <t>KRT6B</t>
  </si>
  <si>
    <t>MAMDC4</t>
  </si>
  <si>
    <t>DUSP8</t>
  </si>
  <si>
    <t>WNT7B</t>
  </si>
  <si>
    <t>MIR4294</t>
  </si>
  <si>
    <t>EPHB3</t>
  </si>
  <si>
    <t>ACOT11</t>
  </si>
  <si>
    <t>LINC00659</t>
  </si>
  <si>
    <t>CXorf36</t>
  </si>
  <si>
    <t>SLC34A1</t>
  </si>
  <si>
    <t>CACNA1G-AS1</t>
  </si>
  <si>
    <t>CLDN4</t>
  </si>
  <si>
    <t>SUSD2</t>
  </si>
  <si>
    <t>MROH5</t>
  </si>
  <si>
    <t>GGN</t>
  </si>
  <si>
    <t>TERT</t>
  </si>
  <si>
    <t>AQP8</t>
  </si>
  <si>
    <t>LINC00504</t>
  </si>
  <si>
    <t>RN7SKP150</t>
  </si>
  <si>
    <t>SLC13A5</t>
  </si>
  <si>
    <t>FGFR4</t>
  </si>
  <si>
    <t>SLC30A3</t>
  </si>
  <si>
    <t>SEZ6</t>
  </si>
  <si>
    <t>RXFP4</t>
  </si>
  <si>
    <t>LINC00880</t>
  </si>
  <si>
    <t>GJA4</t>
  </si>
  <si>
    <t>LOC101928361</t>
  </si>
  <si>
    <t>STRA6</t>
  </si>
  <si>
    <t>KRT4</t>
  </si>
  <si>
    <t>C10orf10</t>
  </si>
  <si>
    <t>PCSK4</t>
  </si>
  <si>
    <t>GUCY2D</t>
  </si>
  <si>
    <t>PRRT4</t>
  </si>
  <si>
    <t>SDK1</t>
  </si>
  <si>
    <t>ALPI</t>
  </si>
  <si>
    <t>LBX2-AS1</t>
  </si>
  <si>
    <t>FAM212B-AS1</t>
  </si>
  <si>
    <t>DRC3</t>
  </si>
  <si>
    <t>KLLN</t>
  </si>
  <si>
    <t>OTOP3</t>
  </si>
  <si>
    <t>ADCY1</t>
  </si>
  <si>
    <t>SEMA6C</t>
  </si>
  <si>
    <t>OSR2</t>
  </si>
  <si>
    <t>TESC-AS1</t>
  </si>
  <si>
    <t>MKRN7P</t>
  </si>
  <si>
    <t>PROM2</t>
  </si>
  <si>
    <t>HDAC7</t>
  </si>
  <si>
    <t>C6orf141</t>
  </si>
  <si>
    <t>CCL16</t>
  </si>
  <si>
    <t>EFNA1</t>
  </si>
  <si>
    <t>LOC101928737</t>
  </si>
  <si>
    <t>C1orf210</t>
  </si>
  <si>
    <t>ANKRD63</t>
  </si>
  <si>
    <t>SLC6A18</t>
  </si>
  <si>
    <t>IL9R</t>
  </si>
  <si>
    <t>PIR</t>
  </si>
  <si>
    <t>ZAN</t>
  </si>
  <si>
    <t>SPATA32</t>
  </si>
  <si>
    <t>SPATA2L</t>
  </si>
  <si>
    <t>CRACR2B</t>
  </si>
  <si>
    <t>MIR1273A</t>
  </si>
  <si>
    <t>MS4A15</t>
  </si>
  <si>
    <t>B3GALT4</t>
  </si>
  <si>
    <t>CYP11B2</t>
  </si>
  <si>
    <t>FRMD6-AS1</t>
  </si>
  <si>
    <t>LCN12</t>
  </si>
  <si>
    <t>LOC100129027</t>
  </si>
  <si>
    <t>ZIC2</t>
  </si>
  <si>
    <t>IGSF3</t>
  </si>
  <si>
    <t>GUCY2EP</t>
  </si>
  <si>
    <t>PLIN1</t>
  </si>
  <si>
    <t>SLC16A8</t>
  </si>
  <si>
    <t>PRSS36</t>
  </si>
  <si>
    <t>LOC105376586</t>
  </si>
  <si>
    <t>KRT76</t>
  </si>
  <si>
    <t>LOC399884</t>
  </si>
  <si>
    <t>HS1BP3-IT1</t>
  </si>
  <si>
    <t>LRCOL1</t>
  </si>
  <si>
    <t>TNNI3</t>
  </si>
  <si>
    <t>RBBP8NL</t>
  </si>
  <si>
    <t>CCDC187</t>
  </si>
  <si>
    <t>MAMSTR</t>
  </si>
  <si>
    <t>SWI5</t>
  </si>
  <si>
    <t>C9orf9</t>
  </si>
  <si>
    <t>TMEM61</t>
  </si>
  <si>
    <t>HAS1</t>
  </si>
  <si>
    <t>CCDC114</t>
  </si>
  <si>
    <t>FLJ45248</t>
  </si>
  <si>
    <t>GFRA1</t>
  </si>
  <si>
    <t>COL4A1</t>
  </si>
  <si>
    <t>PTPRN</t>
  </si>
  <si>
    <t>LINC01063</t>
  </si>
  <si>
    <t>TTLL10</t>
  </si>
  <si>
    <t>BAIAP3</t>
  </si>
  <si>
    <t>FAM57B</t>
  </si>
  <si>
    <t>NOL3</t>
  </si>
  <si>
    <t>CDH16</t>
  </si>
  <si>
    <t>RCCD1</t>
  </si>
  <si>
    <t>ACSM5</t>
  </si>
  <si>
    <t>GRID2IP</t>
  </si>
  <si>
    <t>KISS1R</t>
  </si>
  <si>
    <t>NPC1L1</t>
  </si>
  <si>
    <t>HBCBP</t>
  </si>
  <si>
    <t>WDR27</t>
  </si>
  <si>
    <t>KRT35</t>
  </si>
  <si>
    <t>FEN1P1</t>
  </si>
  <si>
    <t>RN7SKP189</t>
  </si>
  <si>
    <t>COL13A1</t>
  </si>
  <si>
    <t>ARHGAP23</t>
  </si>
  <si>
    <t>SYT7</t>
  </si>
  <si>
    <t>NRXN2</t>
  </si>
  <si>
    <t>CYB5RL</t>
  </si>
  <si>
    <t>LINC00673</t>
  </si>
  <si>
    <t>FXYD1</t>
  </si>
  <si>
    <t>MIR1247</t>
  </si>
  <si>
    <t>LOC158435</t>
  </si>
  <si>
    <t>COX6B2</t>
  </si>
  <si>
    <t>PAX8</t>
  </si>
  <si>
    <t>DNAJA4</t>
  </si>
  <si>
    <t>NCAN</t>
  </si>
  <si>
    <t>KLHL17</t>
  </si>
  <si>
    <t>GGT6</t>
  </si>
  <si>
    <t>LINC01219</t>
  </si>
  <si>
    <t>PLCG1-AS1</t>
  </si>
  <si>
    <t>ASIC4</t>
  </si>
  <si>
    <t>CRABP2</t>
  </si>
  <si>
    <t>LOC105375594</t>
  </si>
  <si>
    <t>CGB1</t>
  </si>
  <si>
    <t>C11orf95</t>
  </si>
  <si>
    <t>SLC6A1</t>
  </si>
  <si>
    <t>LOC105370625</t>
  </si>
  <si>
    <t>TMEM198</t>
  </si>
  <si>
    <t>FAAP20</t>
  </si>
  <si>
    <t>LINC00839</t>
  </si>
  <si>
    <t>LOC105377623</t>
  </si>
  <si>
    <t>OGDHL</t>
  </si>
  <si>
    <t>CARMN</t>
  </si>
  <si>
    <t>LINC00207</t>
  </si>
  <si>
    <t>OMP</t>
  </si>
  <si>
    <t>FOXA1</t>
  </si>
  <si>
    <t>MIR3622A</t>
  </si>
  <si>
    <t>SMAD9</t>
  </si>
  <si>
    <t>AK4</t>
  </si>
  <si>
    <t>FLJ33534</t>
  </si>
  <si>
    <t>CHST3</t>
  </si>
  <si>
    <t>MIR6873</t>
  </si>
  <si>
    <t>AMOTL2</t>
  </si>
  <si>
    <t>BCAR1</t>
  </si>
  <si>
    <t>LOC100286906</t>
  </si>
  <si>
    <t>COL7A1</t>
  </si>
  <si>
    <t>MIR593</t>
  </si>
  <si>
    <t>LINC00684</t>
  </si>
  <si>
    <t>ITIH1</t>
  </si>
  <si>
    <t>KLF14</t>
  </si>
  <si>
    <t>LOC101928786</t>
  </si>
  <si>
    <t>KIF19</t>
  </si>
  <si>
    <t>MAP1LC3C</t>
  </si>
  <si>
    <t>LINC00176</t>
  </si>
  <si>
    <t>SYDE1</t>
  </si>
  <si>
    <t>KLK14</t>
  </si>
  <si>
    <t>LOC101928722</t>
  </si>
  <si>
    <t>TEKT2</t>
  </si>
  <si>
    <t>CRHR1</t>
  </si>
  <si>
    <t>MAGEB1</t>
  </si>
  <si>
    <t>LINC01399</t>
  </si>
  <si>
    <t>LOC101927476</t>
  </si>
  <si>
    <t>SLC45A1</t>
  </si>
  <si>
    <t>MIR4467</t>
  </si>
  <si>
    <t>AGXT</t>
  </si>
  <si>
    <t>ADCYAP1R1</t>
  </si>
  <si>
    <t>CAMKV</t>
  </si>
  <si>
    <t>CAPN10</t>
  </si>
  <si>
    <t>KIF26A</t>
  </si>
  <si>
    <t>RBPJL</t>
  </si>
  <si>
    <t>WDR97</t>
  </si>
  <si>
    <t>CASC10</t>
  </si>
  <si>
    <t>SPANXD</t>
  </si>
  <si>
    <t>MYL7</t>
  </si>
  <si>
    <t>LOC105370939</t>
  </si>
  <si>
    <t>MIR3909</t>
  </si>
  <si>
    <t>C7orf65</t>
  </si>
  <si>
    <t>SRMS</t>
  </si>
  <si>
    <t>STX1B</t>
  </si>
  <si>
    <t>COL1A1</t>
  </si>
  <si>
    <t>VIPR2</t>
  </si>
  <si>
    <t>LINC01118</t>
  </si>
  <si>
    <t>CTD-2194D22.4</t>
  </si>
  <si>
    <t>WFDC21P</t>
  </si>
  <si>
    <t>CCER2</t>
  </si>
  <si>
    <t>GDAP1L1</t>
  </si>
  <si>
    <t>FAM131A</t>
  </si>
  <si>
    <t>OC90</t>
  </si>
  <si>
    <t>ANKRD24</t>
  </si>
  <si>
    <t>PKP1</t>
  </si>
  <si>
    <t>UBTD1</t>
  </si>
  <si>
    <t>WFDC5</t>
  </si>
  <si>
    <t>GRID1</t>
  </si>
  <si>
    <t>WNT3A</t>
  </si>
  <si>
    <t>GPR182</t>
  </si>
  <si>
    <t>UMODL1</t>
  </si>
  <si>
    <t>CDC42EP1</t>
  </si>
  <si>
    <t>ARMS2</t>
  </si>
  <si>
    <t>TTYH1</t>
  </si>
  <si>
    <t>COL4A2</t>
  </si>
  <si>
    <t>SLC26A11</t>
  </si>
  <si>
    <t>MUC21</t>
  </si>
  <si>
    <t>GLIS2</t>
  </si>
  <si>
    <t>MIR4690</t>
  </si>
  <si>
    <t>RGS16</t>
  </si>
  <si>
    <t>NUTM2F</t>
  </si>
  <si>
    <t>ADGRA1-AS1</t>
  </si>
  <si>
    <t>SNORA80A</t>
  </si>
  <si>
    <t>COL20A1</t>
  </si>
  <si>
    <t>KAZALD1</t>
  </si>
  <si>
    <t>NES</t>
  </si>
  <si>
    <t>LOC105374880</t>
  </si>
  <si>
    <t>MUC5B</t>
  </si>
  <si>
    <t>PAQR4</t>
  </si>
  <si>
    <t>TIE1</t>
  </si>
  <si>
    <t>MCAM</t>
  </si>
  <si>
    <t>RTKN</t>
  </si>
  <si>
    <t>TSSC4</t>
  </si>
  <si>
    <t>CTSLP6</t>
  </si>
  <si>
    <t>HCRTR1</t>
  </si>
  <si>
    <t>GPRIN1</t>
  </si>
  <si>
    <t>LOXL2</t>
  </si>
  <si>
    <t>LOC105374337</t>
  </si>
  <si>
    <t>NTRK1</t>
  </si>
  <si>
    <t>LOC105378586</t>
  </si>
  <si>
    <t>MYH11</t>
  </si>
  <si>
    <t>FKBPL</t>
  </si>
  <si>
    <t>C19orf71</t>
  </si>
  <si>
    <t>LOC105379407</t>
  </si>
  <si>
    <t>GDF2</t>
  </si>
  <si>
    <t>DND1P1</t>
  </si>
  <si>
    <t>RFXANK</t>
  </si>
  <si>
    <t>MIR1281</t>
  </si>
  <si>
    <t>RAX2</t>
  </si>
  <si>
    <t>HSPG2</t>
  </si>
  <si>
    <t>ADAMTS7</t>
  </si>
  <si>
    <t>ACHE</t>
  </si>
  <si>
    <t>LOC645321</t>
  </si>
  <si>
    <t>C16orf59</t>
  </si>
  <si>
    <t>TMEM190</t>
  </si>
  <si>
    <t>MIR3127</t>
  </si>
  <si>
    <t>GUCA1A</t>
  </si>
  <si>
    <t>TMPRSS5</t>
  </si>
  <si>
    <t>CDCP2</t>
  </si>
  <si>
    <t>ABCB8</t>
  </si>
  <si>
    <t>ZNF219</t>
  </si>
  <si>
    <t>SLC6A7</t>
  </si>
  <si>
    <t>MIR3132</t>
  </si>
  <si>
    <t>UCKL1-AS1</t>
  </si>
  <si>
    <t>CCDC74B</t>
  </si>
  <si>
    <t>LOC400558</t>
  </si>
  <si>
    <t>LOC100996291</t>
  </si>
  <si>
    <t>SCART1</t>
  </si>
  <si>
    <t>ADIG</t>
  </si>
  <si>
    <t>SLC16A11</t>
  </si>
  <si>
    <t>MAPK8IP2</t>
  </si>
  <si>
    <t>LOC101928782</t>
  </si>
  <si>
    <t>ZNF436-AS1</t>
  </si>
  <si>
    <t>FBLN1</t>
  </si>
  <si>
    <t>KRT18P55</t>
  </si>
  <si>
    <t>SSTR5-AS1</t>
  </si>
  <si>
    <t>NPPC</t>
  </si>
  <si>
    <t>LOC102723591</t>
  </si>
  <si>
    <t>OR10Q1</t>
  </si>
  <si>
    <t>NAPA-AS1</t>
  </si>
  <si>
    <t>COL2A1</t>
  </si>
  <si>
    <t>FAM107A</t>
  </si>
  <si>
    <t>LOC152274</t>
  </si>
  <si>
    <t>SOHLH1</t>
  </si>
  <si>
    <t>GAREM2</t>
  </si>
  <si>
    <t>C1QTNF9B-AS1</t>
  </si>
  <si>
    <t>LOC101928445</t>
  </si>
  <si>
    <t>STX17-AS1</t>
  </si>
  <si>
    <t>LOC101927479</t>
  </si>
  <si>
    <t>SLC22A12</t>
  </si>
  <si>
    <t>LOC100130238</t>
  </si>
  <si>
    <t>FGF18</t>
  </si>
  <si>
    <t>LOC100128079</t>
  </si>
  <si>
    <t>TMEM37</t>
  </si>
  <si>
    <t>TNFSF9</t>
  </si>
  <si>
    <t>PGA5</t>
  </si>
  <si>
    <t>SUSD5</t>
  </si>
  <si>
    <t>NPAS1</t>
  </si>
  <si>
    <t>ADGRA1</t>
  </si>
  <si>
    <t>SEMA3F</t>
  </si>
  <si>
    <t>AGRN</t>
  </si>
  <si>
    <t>AQP7</t>
  </si>
  <si>
    <t>LOC100289511</t>
  </si>
  <si>
    <t>ZBTB8B</t>
  </si>
  <si>
    <t>CPT1C</t>
  </si>
  <si>
    <t>SOD3</t>
  </si>
  <si>
    <t>FAIM2</t>
  </si>
  <si>
    <t>KRTAP5-6</t>
  </si>
  <si>
    <t>CCDC85A</t>
  </si>
  <si>
    <t>SCRT2</t>
  </si>
  <si>
    <t>CACNG8</t>
  </si>
  <si>
    <t>SPRED3</t>
  </si>
  <si>
    <t>LOC105375303</t>
  </si>
  <si>
    <t>GATA2-AS1</t>
  </si>
  <si>
    <t>LAMA5</t>
  </si>
  <si>
    <t>F10</t>
  </si>
  <si>
    <t>PRR19</t>
  </si>
  <si>
    <t>KCNC4</t>
  </si>
  <si>
    <t>CPA1</t>
  </si>
  <si>
    <t>ADAM33</t>
  </si>
  <si>
    <t>MYO7A</t>
  </si>
  <si>
    <t>NHLRC4</t>
  </si>
  <si>
    <t>LOC100507642</t>
  </si>
  <si>
    <t>IL17RE</t>
  </si>
  <si>
    <t>LOC101927914</t>
  </si>
  <si>
    <t>LINC00908</t>
  </si>
  <si>
    <t>PIP5KL1</t>
  </si>
  <si>
    <t>SGCA</t>
  </si>
  <si>
    <t>CCDC155</t>
  </si>
  <si>
    <t>TEX22</t>
  </si>
  <si>
    <t>GALNT9</t>
  </si>
  <si>
    <t>ICAM5</t>
  </si>
  <si>
    <t>C5orf38</t>
  </si>
  <si>
    <t>CTGF</t>
  </si>
  <si>
    <t>MIR548T</t>
  </si>
  <si>
    <t>TRPM5</t>
  </si>
  <si>
    <t>ZDHHC1</t>
  </si>
  <si>
    <t>RAB11B</t>
  </si>
  <si>
    <t>ARHGEF39</t>
  </si>
  <si>
    <t>GLYCAM1</t>
  </si>
  <si>
    <t>JPH2</t>
  </si>
  <si>
    <t>GPIHBP1</t>
  </si>
  <si>
    <t>USHBP1</t>
  </si>
  <si>
    <t>MIR1303</t>
  </si>
  <si>
    <t>PTPN5</t>
  </si>
  <si>
    <t>ANHX</t>
  </si>
  <si>
    <t>ACTG1P17</t>
  </si>
  <si>
    <t>RNF224</t>
  </si>
  <si>
    <t>CLPSL1</t>
  </si>
  <si>
    <t>MMEL1</t>
  </si>
  <si>
    <t>TBX6</t>
  </si>
  <si>
    <t>MIR3907</t>
  </si>
  <si>
    <t>LINC01019</t>
  </si>
  <si>
    <t>SLC22A31</t>
  </si>
  <si>
    <t>TBC1D28</t>
  </si>
  <si>
    <t>ABHD1</t>
  </si>
  <si>
    <t>PALD1</t>
  </si>
  <si>
    <t>AVPR2</t>
  </si>
  <si>
    <t>COL22A1</t>
  </si>
  <si>
    <t>MIR4656</t>
  </si>
  <si>
    <t>TAF1C</t>
  </si>
  <si>
    <t>SLC35A2</t>
  </si>
  <si>
    <t>TRP-TGG1-1</t>
  </si>
  <si>
    <t>CRABP1</t>
  </si>
  <si>
    <t>TMPRSS9</t>
  </si>
  <si>
    <t>LOC105370085</t>
  </si>
  <si>
    <t>SCNN1D</t>
  </si>
  <si>
    <t>EVA1B</t>
  </si>
  <si>
    <t>LOC105377939</t>
  </si>
  <si>
    <t>NTHL1</t>
  </si>
  <si>
    <t>ADCY6</t>
  </si>
  <si>
    <t>NEIL3</t>
  </si>
  <si>
    <t>LOC105373785</t>
  </si>
  <si>
    <t>PQLC2</t>
  </si>
  <si>
    <t>ONECUT3</t>
  </si>
  <si>
    <t>MMP2</t>
  </si>
  <si>
    <t>EXTL3-AS1</t>
  </si>
  <si>
    <t>NDRG4</t>
  </si>
  <si>
    <t>CDC42EP4</t>
  </si>
  <si>
    <t>TEX29</t>
  </si>
  <si>
    <t>SPRY4</t>
  </si>
  <si>
    <t>MIR548M</t>
  </si>
  <si>
    <t>LTK</t>
  </si>
  <si>
    <t>C9orf139</t>
  </si>
  <si>
    <t>PPP1R16A</t>
  </si>
  <si>
    <t>MIR139</t>
  </si>
  <si>
    <t>LOC101928880</t>
  </si>
  <si>
    <t>HOXD8</t>
  </si>
  <si>
    <t>KIF25-AS1</t>
  </si>
  <si>
    <t>DISP3</t>
  </si>
  <si>
    <t>LOC284600</t>
  </si>
  <si>
    <t>FADS3</t>
  </si>
  <si>
    <t>SLC6A3</t>
  </si>
  <si>
    <t>RN7SKP133</t>
  </si>
  <si>
    <t>WDR90</t>
  </si>
  <si>
    <t>ADGRA2</t>
  </si>
  <si>
    <t>SLC4A3</t>
  </si>
  <si>
    <t>ROBO4</t>
  </si>
  <si>
    <t>CD164L2</t>
  </si>
  <si>
    <t>TOR4A</t>
  </si>
  <si>
    <t>TMEM235</t>
  </si>
  <si>
    <t>LOC105375947</t>
  </si>
  <si>
    <t>CLMP</t>
  </si>
  <si>
    <t>PHF21B</t>
  </si>
  <si>
    <t>WSCD1</t>
  </si>
  <si>
    <t>ESRP2</t>
  </si>
  <si>
    <t>C16orf86</t>
  </si>
  <si>
    <t>TMEM212</t>
  </si>
  <si>
    <t>LOC283140</t>
  </si>
  <si>
    <t>LOC100505501</t>
  </si>
  <si>
    <t>LOC100507634</t>
  </si>
  <si>
    <t>GAST</t>
  </si>
  <si>
    <t>LOC105378499</t>
  </si>
  <si>
    <t>LOC100128076</t>
  </si>
  <si>
    <t>RSPO4</t>
  </si>
  <si>
    <t>ZSCAN1</t>
  </si>
  <si>
    <t>EXD3</t>
  </si>
  <si>
    <t>LOC642574</t>
  </si>
  <si>
    <t>CACNG6</t>
  </si>
  <si>
    <t>ADRB1</t>
  </si>
  <si>
    <t>MIR4646</t>
  </si>
  <si>
    <t>MIR4291</t>
  </si>
  <si>
    <t>PHOX2A</t>
  </si>
  <si>
    <t>SLC30A2</t>
  </si>
  <si>
    <t>LOC102723672</t>
  </si>
  <si>
    <t>CELF3</t>
  </si>
  <si>
    <t>C5orf60</t>
  </si>
  <si>
    <t>SNX21</t>
  </si>
  <si>
    <t>KRT9</t>
  </si>
  <si>
    <t>ASH1L-AS1</t>
  </si>
  <si>
    <t>PLEKHG6</t>
  </si>
  <si>
    <t>LINC01475</t>
  </si>
  <si>
    <t>ASTL</t>
  </si>
  <si>
    <t>LINC01341</t>
  </si>
  <si>
    <t>FOXL2</t>
  </si>
  <si>
    <t>SLC27A5</t>
  </si>
  <si>
    <t>PTPRU</t>
  </si>
  <si>
    <t>RHBDF1</t>
  </si>
  <si>
    <t>KRTAP5-3</t>
  </si>
  <si>
    <t>GPR31</t>
  </si>
  <si>
    <t>HAP1</t>
  </si>
  <si>
    <t>FGF4</t>
  </si>
  <si>
    <t>ITGB4</t>
  </si>
  <si>
    <t>CHTF18</t>
  </si>
  <si>
    <t>FNDC5</t>
  </si>
  <si>
    <t>ESRRB</t>
  </si>
  <si>
    <t>SULT2B1</t>
  </si>
  <si>
    <t>C2CD4C</t>
  </si>
  <si>
    <t>ARID3C</t>
  </si>
  <si>
    <t>LOC105375781</t>
  </si>
  <si>
    <t>LOC105374218</t>
  </si>
  <si>
    <t>CDC42BPG</t>
  </si>
  <si>
    <t>GOLGA2P6</t>
  </si>
  <si>
    <t>KCNT1</t>
  </si>
  <si>
    <t>HPCA</t>
  </si>
  <si>
    <t>PLK5</t>
  </si>
  <si>
    <t>HMCN2</t>
  </si>
  <si>
    <t>DUSP15</t>
  </si>
  <si>
    <t>APOC1P1</t>
  </si>
  <si>
    <t>SCUBE1</t>
  </si>
  <si>
    <t>CHRD</t>
  </si>
  <si>
    <t>AARD</t>
  </si>
  <si>
    <t>KIAA1211L</t>
  </si>
  <si>
    <t>CRB2</t>
  </si>
  <si>
    <t>EGFL7</t>
  </si>
  <si>
    <t>CLEC3B</t>
  </si>
  <si>
    <t>AMER3</t>
  </si>
  <si>
    <t>MIR185</t>
  </si>
  <si>
    <t>MAPK12</t>
  </si>
  <si>
    <t>C20orf181</t>
  </si>
  <si>
    <t>LOC100506532</t>
  </si>
  <si>
    <t>SLC47A2</t>
  </si>
  <si>
    <t>ATP6V1B1-AS1</t>
  </si>
  <si>
    <t>CASP16P</t>
  </si>
  <si>
    <t>C10orf71-AS1</t>
  </si>
  <si>
    <t>PPFIA4</t>
  </si>
  <si>
    <t>C4orf48</t>
  </si>
  <si>
    <t>MIR4767</t>
  </si>
  <si>
    <t>VTRNA3-1P</t>
  </si>
  <si>
    <t>PRSS57</t>
  </si>
  <si>
    <t>ATP2B2</t>
  </si>
  <si>
    <t>CSH2</t>
  </si>
  <si>
    <t>ALOX12B</t>
  </si>
  <si>
    <t>LOC105378189</t>
  </si>
  <si>
    <t>PAM16</t>
  </si>
  <si>
    <t>FHDC1</t>
  </si>
  <si>
    <t>B3GNT4</t>
  </si>
  <si>
    <t>STT3A-AS1</t>
  </si>
  <si>
    <t>PKP3</t>
  </si>
  <si>
    <t>FTCD</t>
  </si>
  <si>
    <t>RGS11</t>
  </si>
  <si>
    <t>CAMSAP3</t>
  </si>
  <si>
    <t>HYAL1</t>
  </si>
  <si>
    <t>MSI1</t>
  </si>
  <si>
    <t>SLC6A20</t>
  </si>
  <si>
    <t>GAS2L2</t>
  </si>
  <si>
    <t>NXPH3</t>
  </si>
  <si>
    <t>NID2</t>
  </si>
  <si>
    <t>APOM</t>
  </si>
  <si>
    <t>ZNF500</t>
  </si>
  <si>
    <t>LOC105375120</t>
  </si>
  <si>
    <t>MYRIP</t>
  </si>
  <si>
    <t>LOC101927362</t>
  </si>
  <si>
    <t>MIR326</t>
  </si>
  <si>
    <t>FUK</t>
  </si>
  <si>
    <t>LOC90768</t>
  </si>
  <si>
    <t>KLHL25</t>
  </si>
  <si>
    <t>LOC105370099</t>
  </si>
  <si>
    <t>APCDD1L</t>
  </si>
  <si>
    <t>PDE4C</t>
  </si>
  <si>
    <t>LRRN2</t>
  </si>
  <si>
    <t>FXYD3</t>
  </si>
  <si>
    <t>RAB6B</t>
  </si>
  <si>
    <t>AMZ1</t>
  </si>
  <si>
    <t>MYCNOS</t>
  </si>
  <si>
    <t>SP9</t>
  </si>
  <si>
    <t>SBK3</t>
  </si>
  <si>
    <t>NOTCH3</t>
  </si>
  <si>
    <t>C3orf22</t>
  </si>
  <si>
    <t>JSRP1</t>
  </si>
  <si>
    <t>OBSL1</t>
  </si>
  <si>
    <t>LOC105371560</t>
  </si>
  <si>
    <t>MPP3</t>
  </si>
  <si>
    <t>ADCK5</t>
  </si>
  <si>
    <t>PSCA</t>
  </si>
  <si>
    <t>BIRC7</t>
  </si>
  <si>
    <t>KRT18</t>
  </si>
  <si>
    <t>LOC101929034</t>
  </si>
  <si>
    <t>HPDL</t>
  </si>
  <si>
    <t>MYT1</t>
  </si>
  <si>
    <t>PHYHIP</t>
  </si>
  <si>
    <t>TLX1NB</t>
  </si>
  <si>
    <t>SCGB1B2P</t>
  </si>
  <si>
    <t>LOC101927093</t>
  </si>
  <si>
    <t>MIR4786</t>
  </si>
  <si>
    <t>PAX4</t>
  </si>
  <si>
    <t>TRIM7</t>
  </si>
  <si>
    <t>MIR3150A</t>
  </si>
  <si>
    <t>LINC00202-1</t>
  </si>
  <si>
    <t>MYH7B</t>
  </si>
  <si>
    <t>LOC100289580</t>
  </si>
  <si>
    <t>HMGN1P37</t>
  </si>
  <si>
    <t>TCP10</t>
  </si>
  <si>
    <t>HIPK4</t>
  </si>
  <si>
    <t>PTK7</t>
  </si>
  <si>
    <t>PNMAL2</t>
  </si>
  <si>
    <t>ZNF385C</t>
  </si>
  <si>
    <t>CDC42EP5</t>
  </si>
  <si>
    <t>LOC105378726</t>
  </si>
  <si>
    <t>LRRTM1</t>
  </si>
  <si>
    <t>TONSL</t>
  </si>
  <si>
    <t>MYO18B</t>
  </si>
  <si>
    <t>POLR3G</t>
  </si>
  <si>
    <t>PTCH2</t>
  </si>
  <si>
    <t>LINC00663</t>
  </si>
  <si>
    <t>LOC105371374</t>
  </si>
  <si>
    <t>C1QTNF1-AS1</t>
  </si>
  <si>
    <t>CRYBA4</t>
  </si>
  <si>
    <t>LOC105375020</t>
  </si>
  <si>
    <t>MYH14</t>
  </si>
  <si>
    <t>LOC390937</t>
  </si>
  <si>
    <t>GAL3ST2</t>
  </si>
  <si>
    <t>BOK-AS1</t>
  </si>
  <si>
    <t>LOC100287592</t>
  </si>
  <si>
    <t>LOC101928123</t>
  </si>
  <si>
    <t>PTPRH</t>
  </si>
  <si>
    <t>CPLX3</t>
  </si>
  <si>
    <t>BCYRN1</t>
  </si>
  <si>
    <t>PITPNM3</t>
  </si>
  <si>
    <t>SLC17A7</t>
  </si>
  <si>
    <t>GLTPD2</t>
  </si>
  <si>
    <t>ALDH1L1</t>
  </si>
  <si>
    <t>CSPG4</t>
  </si>
  <si>
    <t>CLIP2</t>
  </si>
  <si>
    <t>C20orf195</t>
  </si>
  <si>
    <t>AQP5</t>
  </si>
  <si>
    <t>APLF</t>
  </si>
  <si>
    <t>MUC6</t>
  </si>
  <si>
    <t>LOC105378281</t>
  </si>
  <si>
    <t>TVP23A</t>
  </si>
  <si>
    <t>SCNN1A</t>
  </si>
  <si>
    <t>NPM2</t>
  </si>
  <si>
    <t>HHIPL1</t>
  </si>
  <si>
    <t>NAMA</t>
  </si>
  <si>
    <t>MIR503HG</t>
  </si>
  <si>
    <t>DLL3</t>
  </si>
  <si>
    <t>PLEKHH3</t>
  </si>
  <si>
    <t>BPIFB2</t>
  </si>
  <si>
    <t>DUOXA1</t>
  </si>
  <si>
    <t>CARD9</t>
  </si>
  <si>
    <t>DISP2</t>
  </si>
  <si>
    <t>LOC105378360</t>
  </si>
  <si>
    <t>CLDN7</t>
  </si>
  <si>
    <t>FAM71E2</t>
  </si>
  <si>
    <t>HCN3</t>
  </si>
  <si>
    <t>CYP8B1</t>
  </si>
  <si>
    <t>LAMC3</t>
  </si>
  <si>
    <t>ENTPD8</t>
  </si>
  <si>
    <t>B4GALNT4</t>
  </si>
  <si>
    <t>NIPAL4</t>
  </si>
  <si>
    <t>HBA2</t>
  </si>
  <si>
    <t>MIR4532</t>
  </si>
  <si>
    <t>LOC642846</t>
  </si>
  <si>
    <t>PDZD7</t>
  </si>
  <si>
    <t>LOC105375588</t>
  </si>
  <si>
    <t>MZF1</t>
  </si>
  <si>
    <t>NDUFA4L2</t>
  </si>
  <si>
    <t>CYP46A1</t>
  </si>
  <si>
    <t>LOC100996637</t>
  </si>
  <si>
    <t>LSMEM2</t>
  </si>
  <si>
    <t>NTM-IT</t>
  </si>
  <si>
    <t>LOC105370080</t>
  </si>
  <si>
    <t>PAGE2B</t>
  </si>
  <si>
    <t>SLFNL1</t>
  </si>
  <si>
    <t>RAET1G</t>
  </si>
  <si>
    <t>LOC283038</t>
  </si>
  <si>
    <t>LPIN3</t>
  </si>
  <si>
    <t>TSKU</t>
  </si>
  <si>
    <t>RNF215</t>
  </si>
  <si>
    <t>NCAPH2</t>
  </si>
  <si>
    <t>PLEKHA4</t>
  </si>
  <si>
    <t>MROH6</t>
  </si>
  <si>
    <t>NLGN4Y-AS1</t>
  </si>
  <si>
    <t>TCF23</t>
  </si>
  <si>
    <t>REEP2</t>
  </si>
  <si>
    <t>MUC2</t>
  </si>
  <si>
    <t>C1orf167</t>
  </si>
  <si>
    <t>NEURL2</t>
  </si>
  <si>
    <t>KCNK15</t>
  </si>
  <si>
    <t>CRLF1</t>
  </si>
  <si>
    <t>C17orf64</t>
  </si>
  <si>
    <t>TREH</t>
  </si>
  <si>
    <t>LOXL4</t>
  </si>
  <si>
    <t>SRRM2-AS1</t>
  </si>
  <si>
    <t>MIR4654</t>
  </si>
  <si>
    <t>MIR1343</t>
  </si>
  <si>
    <t>LOC101929989</t>
  </si>
  <si>
    <t>CRX</t>
  </si>
  <si>
    <t>IHH</t>
  </si>
  <si>
    <t>FOXO6</t>
  </si>
  <si>
    <t>HNCAT21</t>
  </si>
  <si>
    <t>AGBL5-AS1</t>
  </si>
  <si>
    <t>PRDM16</t>
  </si>
  <si>
    <t>LOC100128028</t>
  </si>
  <si>
    <t>MIR4290</t>
  </si>
  <si>
    <t>SHE</t>
  </si>
  <si>
    <t>FAM95B1</t>
  </si>
  <si>
    <t>TNNI1</t>
  </si>
  <si>
    <t>MTCL1</t>
  </si>
  <si>
    <t>LOC105370911</t>
  </si>
  <si>
    <t>IGDCC4</t>
  </si>
  <si>
    <t>GJD4</t>
  </si>
  <si>
    <t>TTC9B</t>
  </si>
  <si>
    <t>KIF12</t>
  </si>
  <si>
    <t>HOOK2</t>
  </si>
  <si>
    <t>LL22NC01-81G9.3</t>
  </si>
  <si>
    <t>OR7G1</t>
  </si>
  <si>
    <t>LOC101927503</t>
  </si>
  <si>
    <t>RHPN1-AS1</t>
  </si>
  <si>
    <t>LOC285500</t>
  </si>
  <si>
    <t>CYSRT1</t>
  </si>
  <si>
    <t>FIBCD1</t>
  </si>
  <si>
    <t>PPT2</t>
  </si>
  <si>
    <t>SPTBN5</t>
  </si>
  <si>
    <t>HGFAC</t>
  </si>
  <si>
    <t>NRL</t>
  </si>
  <si>
    <t>PRAC2</t>
  </si>
  <si>
    <t>NXN</t>
  </si>
  <si>
    <t>ASPG</t>
  </si>
  <si>
    <t>TRA-TGC4-1</t>
  </si>
  <si>
    <t>SYNGR4</t>
  </si>
  <si>
    <t>ANGPT4</t>
  </si>
  <si>
    <t>LOC102723948</t>
  </si>
  <si>
    <t>GK2</t>
  </si>
  <si>
    <t>PRRG3</t>
  </si>
  <si>
    <t>HSF4</t>
  </si>
  <si>
    <t>CTD-2297D10.2</t>
  </si>
  <si>
    <t>ANGPTL4</t>
  </si>
  <si>
    <t>RAB11FIP3</t>
  </si>
  <si>
    <t>FGF3</t>
  </si>
  <si>
    <t>RFX1</t>
  </si>
  <si>
    <t>LOC105374577</t>
  </si>
  <si>
    <t>MIR1913</t>
  </si>
  <si>
    <t>OLFML2A</t>
  </si>
  <si>
    <t>MIR4758</t>
  </si>
  <si>
    <t>LGI4</t>
  </si>
  <si>
    <t>GSG1L</t>
  </si>
  <si>
    <t>GRIN2C</t>
  </si>
  <si>
    <t>COL11A2</t>
  </si>
  <si>
    <t>LOC103021296</t>
  </si>
  <si>
    <t>AANAT</t>
  </si>
  <si>
    <t>PLEKHG4B</t>
  </si>
  <si>
    <t>LOC102724699</t>
  </si>
  <si>
    <t>EVPLL</t>
  </si>
  <si>
    <t>ZNF571-AS1</t>
  </si>
  <si>
    <t>PHACTR3</t>
  </si>
  <si>
    <t>FKBP9P1</t>
  </si>
  <si>
    <t>LOC285191</t>
  </si>
  <si>
    <t>TH</t>
  </si>
  <si>
    <t>CST2</t>
  </si>
  <si>
    <t>CLEC4GP1</t>
  </si>
  <si>
    <t>PINK1-AS</t>
  </si>
  <si>
    <t>DNAH17</t>
  </si>
  <si>
    <t>VTN</t>
  </si>
  <si>
    <t>STRC</t>
  </si>
  <si>
    <t>LOC101927637</t>
  </si>
  <si>
    <t>LOC101928160</t>
  </si>
  <si>
    <t>LINC01595</t>
  </si>
  <si>
    <t>C1orf61</t>
  </si>
  <si>
    <t>CPNE7</t>
  </si>
  <si>
    <t>LOC105376299</t>
  </si>
  <si>
    <t>OR2B11</t>
  </si>
  <si>
    <t>TPSG1</t>
  </si>
  <si>
    <t>MCCD1</t>
  </si>
  <si>
    <t>NR2F1</t>
  </si>
  <si>
    <t>GLI2</t>
  </si>
  <si>
    <t>PCOLCE</t>
  </si>
  <si>
    <t>TNK1</t>
  </si>
  <si>
    <t>RHBDD3</t>
  </si>
  <si>
    <t>GRIN1</t>
  </si>
  <si>
    <t>C16orf90</t>
  </si>
  <si>
    <t>TRI-AAT8-1</t>
  </si>
  <si>
    <t>LOC105379342</t>
  </si>
  <si>
    <t>CAPN15</t>
  </si>
  <si>
    <t>LOC105375610</t>
  </si>
  <si>
    <t>SEMA3G</t>
  </si>
  <si>
    <t>MAFG-AS1</t>
  </si>
  <si>
    <t>COL6A4P2</t>
  </si>
  <si>
    <t>RAC3</t>
  </si>
  <si>
    <t>WWC2-AS2</t>
  </si>
  <si>
    <t>DLL4</t>
  </si>
  <si>
    <t>CCDC151</t>
  </si>
  <si>
    <t>LOC105376433</t>
  </si>
  <si>
    <t>LOC101929014</t>
  </si>
  <si>
    <t>RET</t>
  </si>
  <si>
    <t>COL9A1</t>
  </si>
  <si>
    <t>C1orf95</t>
  </si>
  <si>
    <t>FAM198A</t>
  </si>
  <si>
    <t>FAM181A</t>
  </si>
  <si>
    <t>HSD3B7</t>
  </si>
  <si>
    <t>PSPN</t>
  </si>
  <si>
    <t>LOC91450</t>
  </si>
  <si>
    <t>ANKLE1</t>
  </si>
  <si>
    <t>SMIM17</t>
  </si>
  <si>
    <t>CNNM1</t>
  </si>
  <si>
    <t>GGT8P</t>
  </si>
  <si>
    <t>MIR566</t>
  </si>
  <si>
    <t>RNF112</t>
  </si>
  <si>
    <t>MIR27A</t>
  </si>
  <si>
    <t>LOC100130370</t>
  </si>
  <si>
    <t>RAB40AL</t>
  </si>
  <si>
    <t>LOC105372280</t>
  </si>
  <si>
    <t>THTPA</t>
  </si>
  <si>
    <t>CNTFR-AS1</t>
  </si>
  <si>
    <t>KRTAP10-11</t>
  </si>
  <si>
    <t>MAFA</t>
  </si>
  <si>
    <t>TRAIP</t>
  </si>
  <si>
    <t>CCKBR</t>
  </si>
  <si>
    <t>TMEM231</t>
  </si>
  <si>
    <t>C20orf203</t>
  </si>
  <si>
    <t>MIR548AI</t>
  </si>
  <si>
    <t>BTBD19</t>
  </si>
  <si>
    <t>TTC39A-AS1</t>
  </si>
  <si>
    <t>LOC105379152</t>
  </si>
  <si>
    <t>CFAP46</t>
  </si>
  <si>
    <t>LOC105375820</t>
  </si>
  <si>
    <t>FAM171A2</t>
  </si>
  <si>
    <t>IQCD</t>
  </si>
  <si>
    <t>ARHGEF17</t>
  </si>
  <si>
    <t>CLEC14A</t>
  </si>
  <si>
    <t>PARD3-AS1</t>
  </si>
  <si>
    <t>NR1H3</t>
  </si>
  <si>
    <t>MIR4270</t>
  </si>
  <si>
    <t>KRTAP10-4</t>
  </si>
  <si>
    <t>C9orf173-AS1</t>
  </si>
  <si>
    <t>IGFN1</t>
  </si>
  <si>
    <t>TBC1D26</t>
  </si>
  <si>
    <t>RASL12</t>
  </si>
  <si>
    <t>YJEFN3</t>
  </si>
  <si>
    <t>PCP4L1</t>
  </si>
  <si>
    <t>MMP24</t>
  </si>
  <si>
    <t>TRIP6</t>
  </si>
  <si>
    <t>TMEM184A</t>
  </si>
  <si>
    <t>DBH-AS1</t>
  </si>
  <si>
    <t>LINGO1</t>
  </si>
  <si>
    <t>MSANTD1</t>
  </si>
  <si>
    <t>HILS1</t>
  </si>
  <si>
    <t>CRMP1</t>
  </si>
  <si>
    <t>CROCC2</t>
  </si>
  <si>
    <t>SPHK1</t>
  </si>
  <si>
    <t>NCAM1-AS1</t>
  </si>
  <si>
    <t>DAPK1-IT1</t>
  </si>
  <si>
    <t>MMP11</t>
  </si>
  <si>
    <t>LOC105371416</t>
  </si>
  <si>
    <t>SLC6A19</t>
  </si>
  <si>
    <t>SFTPD</t>
  </si>
  <si>
    <t>LOC100509091</t>
  </si>
  <si>
    <t>CACNG7</t>
  </si>
  <si>
    <t>NPR1</t>
  </si>
  <si>
    <t>ZNF446</t>
  </si>
  <si>
    <t>FOXP4-AS1</t>
  </si>
  <si>
    <t>RNF187</t>
  </si>
  <si>
    <t>C8orf48</t>
  </si>
  <si>
    <t>C1orf228</t>
  </si>
  <si>
    <t>MNX1</t>
  </si>
  <si>
    <t>KLRG2</t>
  </si>
  <si>
    <t>MIR642B</t>
  </si>
  <si>
    <t>AXL</t>
  </si>
  <si>
    <t>MPG</t>
  </si>
  <si>
    <t>TRPV6</t>
  </si>
  <si>
    <t>BOK</t>
  </si>
  <si>
    <t>LINC00311</t>
  </si>
  <si>
    <t>CBX2</t>
  </si>
  <si>
    <t>TSPEAR-AS2</t>
  </si>
  <si>
    <t>PDIA2</t>
  </si>
  <si>
    <t>CHRM4</t>
  </si>
  <si>
    <t>DNAJB8-AS1</t>
  </si>
  <si>
    <t>LOC105372281</t>
  </si>
  <si>
    <t>LOC442063</t>
  </si>
  <si>
    <t>CDT1</t>
  </si>
  <si>
    <t>PLA2G3</t>
  </si>
  <si>
    <t>TMEM98</t>
  </si>
  <si>
    <t>GRB7</t>
  </si>
  <si>
    <t>ENTPD3-AS1</t>
  </si>
  <si>
    <t>CARD14</t>
  </si>
  <si>
    <t>LOC101929977</t>
  </si>
  <si>
    <t>SLC9A5</t>
  </si>
  <si>
    <t>LOC389033</t>
  </si>
  <si>
    <t>SRRM3</t>
  </si>
  <si>
    <t>RASL10A</t>
  </si>
  <si>
    <t>PCDH1</t>
  </si>
  <si>
    <t>TMEM191B</t>
  </si>
  <si>
    <t>IGFL1</t>
  </si>
  <si>
    <t>KIAA1522</t>
  </si>
  <si>
    <t>DENND4B</t>
  </si>
  <si>
    <t>MIR194-2HG</t>
  </si>
  <si>
    <t>AMH</t>
  </si>
  <si>
    <t>CALML3</t>
  </si>
  <si>
    <t>RPH3AL</t>
  </si>
  <si>
    <t>APOA5</t>
  </si>
  <si>
    <t>COMP</t>
  </si>
  <si>
    <t>RTEL1</t>
  </si>
  <si>
    <t>LOC105372321</t>
  </si>
  <si>
    <t>PLA2G4D</t>
  </si>
  <si>
    <t>MASP1</t>
  </si>
  <si>
    <t>LINC01022</t>
  </si>
  <si>
    <t>PIDD1</t>
  </si>
  <si>
    <t>RESP18</t>
  </si>
  <si>
    <t>PNCK</t>
  </si>
  <si>
    <t>PRRT3</t>
  </si>
  <si>
    <t>ZFP41</t>
  </si>
  <si>
    <t>CIDEA</t>
  </si>
  <si>
    <t>CACNA1A</t>
  </si>
  <si>
    <t>L1CAM</t>
  </si>
  <si>
    <t>B3GALNT1</t>
  </si>
  <si>
    <t>CACNA1H</t>
  </si>
  <si>
    <t>LOC101929188</t>
  </si>
  <si>
    <t>RPS6KL1</t>
  </si>
  <si>
    <t>ADAMTS7P1</t>
  </si>
  <si>
    <t>RPPH1</t>
  </si>
  <si>
    <t>ADRA1B</t>
  </si>
  <si>
    <t>RNU6-1298P</t>
  </si>
  <si>
    <t>MUC22</t>
  </si>
  <si>
    <t>EME2</t>
  </si>
  <si>
    <t>GYG2P1</t>
  </si>
  <si>
    <t>TINAGL1</t>
  </si>
  <si>
    <t>DKKL1</t>
  </si>
  <si>
    <t>DACT2</t>
  </si>
  <si>
    <t>ANKRD34A</t>
  </si>
  <si>
    <t>MTNR1B</t>
  </si>
  <si>
    <t>AQP12A</t>
  </si>
  <si>
    <t>USP35</t>
  </si>
  <si>
    <t>HSPA12B</t>
  </si>
  <si>
    <t>MIG7</t>
  </si>
  <si>
    <t>GAB4</t>
  </si>
  <si>
    <t>SPTBN4</t>
  </si>
  <si>
    <t>ST8SIA5</t>
  </si>
  <si>
    <t>UNC5B</t>
  </si>
  <si>
    <t>VSTM2L</t>
  </si>
  <si>
    <t>LOC100144595</t>
  </si>
  <si>
    <t>BBC3</t>
  </si>
  <si>
    <t>TEAD2</t>
  </si>
  <si>
    <t>DPYSL4</t>
  </si>
  <si>
    <t>WTIP</t>
  </si>
  <si>
    <t>KIRREL2</t>
  </si>
  <si>
    <t>BOLA3-AS1</t>
  </si>
  <si>
    <t>RASAL1</t>
  </si>
  <si>
    <t>TMEM132E</t>
  </si>
  <si>
    <t>MIR4660</t>
  </si>
  <si>
    <t>TTC36</t>
  </si>
  <si>
    <t>GPR119</t>
  </si>
  <si>
    <t>SS18L1</t>
  </si>
  <si>
    <t>LOC102723831</t>
  </si>
  <si>
    <t>PRSS3</t>
  </si>
  <si>
    <t>CHPF</t>
  </si>
  <si>
    <t>DPEP3</t>
  </si>
  <si>
    <t>MIR499A</t>
  </si>
  <si>
    <t>ASAP3</t>
  </si>
  <si>
    <t>SYT3</t>
  </si>
  <si>
    <t>MAST1</t>
  </si>
  <si>
    <t>TBC1D27</t>
  </si>
  <si>
    <t>PPP1R1A</t>
  </si>
  <si>
    <t>MIR134</t>
  </si>
  <si>
    <t>PRX</t>
  </si>
  <si>
    <t>SHB</t>
  </si>
  <si>
    <t>LOC100287387</t>
  </si>
  <si>
    <t>STAG3</t>
  </si>
  <si>
    <t>COL26A1</t>
  </si>
  <si>
    <t>ABCC13</t>
  </si>
  <si>
    <t>KIRREL3</t>
  </si>
  <si>
    <t>VENTXP7</t>
  </si>
  <si>
    <t>ARID5A</t>
  </si>
  <si>
    <t>LINC01546</t>
  </si>
  <si>
    <t>FGF5</t>
  </si>
  <si>
    <t>GSC2</t>
  </si>
  <si>
    <t>MIR504</t>
  </si>
  <si>
    <t>SSBP3-AS1</t>
  </si>
  <si>
    <t>HRCT1</t>
  </si>
  <si>
    <t>LOC105370880</t>
  </si>
  <si>
    <t>KRTCAP3</t>
  </si>
  <si>
    <t>CDX1</t>
  </si>
  <si>
    <t>CEACAM16</t>
  </si>
  <si>
    <t>T</t>
  </si>
  <si>
    <t>RN7SKP159</t>
  </si>
  <si>
    <t>LOC101927673</t>
  </si>
  <si>
    <t>KRTAP5-4</t>
  </si>
  <si>
    <t>URAHP</t>
  </si>
  <si>
    <t>CST4</t>
  </si>
  <si>
    <t>TRNP1</t>
  </si>
  <si>
    <t>PFN3</t>
  </si>
  <si>
    <t>SPAG4</t>
  </si>
  <si>
    <t>MIR202HG</t>
  </si>
  <si>
    <t>GPC2</t>
  </si>
  <si>
    <t>KMT5C</t>
  </si>
  <si>
    <t>IFI27L1</t>
  </si>
  <si>
    <t>CLEC18A</t>
  </si>
  <si>
    <t>SYNE4</t>
  </si>
  <si>
    <t>KRT19</t>
  </si>
  <si>
    <t>ACOT7</t>
  </si>
  <si>
    <t>SHANK2-AS1</t>
  </si>
  <si>
    <t>SHC2</t>
  </si>
  <si>
    <t>MMP17</t>
  </si>
  <si>
    <t>RNF43</t>
  </si>
  <si>
    <t>SLC2A10</t>
  </si>
  <si>
    <t>ANKK1</t>
  </si>
  <si>
    <t>BRAT1</t>
  </si>
  <si>
    <t>LOC100130111</t>
  </si>
  <si>
    <t>CIRBP-AS1</t>
  </si>
  <si>
    <t>SHROOM1</t>
  </si>
  <si>
    <t>GNRH2</t>
  </si>
  <si>
    <t>RADIL</t>
  </si>
  <si>
    <t>LOC101928397</t>
  </si>
  <si>
    <t>PHLDA3</t>
  </si>
  <si>
    <t>CHRM1</t>
  </si>
  <si>
    <t>MTNR1A</t>
  </si>
  <si>
    <t>FBLIM1</t>
  </si>
  <si>
    <t>LOC105373185</t>
  </si>
  <si>
    <t>TRPC2</t>
  </si>
  <si>
    <t>NANOS3</t>
  </si>
  <si>
    <t>LOC101928891</t>
  </si>
  <si>
    <t>C1QTNF1</t>
  </si>
  <si>
    <t>EVPL</t>
  </si>
  <si>
    <t>LINC00982</t>
  </si>
  <si>
    <t>TGFBR3L</t>
  </si>
  <si>
    <t>MVK</t>
  </si>
  <si>
    <t>NOXA1</t>
  </si>
  <si>
    <t>RBP4</t>
  </si>
  <si>
    <t>CES3</t>
  </si>
  <si>
    <t>HPN</t>
  </si>
  <si>
    <t>IZUMO4</t>
  </si>
  <si>
    <t>MUC1</t>
  </si>
  <si>
    <t>NBPF15</t>
  </si>
  <si>
    <t>EDN3</t>
  </si>
  <si>
    <t>JMJD1C-AS1</t>
  </si>
  <si>
    <t>SHROOM2</t>
  </si>
  <si>
    <t>TSPAN4</t>
  </si>
  <si>
    <t>DMKN</t>
  </si>
  <si>
    <t>THSD1</t>
  </si>
  <si>
    <t>EMX1</t>
  </si>
  <si>
    <t>LOC101928163</t>
  </si>
  <si>
    <t>LCE1E</t>
  </si>
  <si>
    <t>LOC100125918</t>
  </si>
  <si>
    <t>PXN-AS1</t>
  </si>
  <si>
    <t>AGAP2-AS1</t>
  </si>
  <si>
    <t>PDZD3</t>
  </si>
  <si>
    <t>LOC105375951</t>
  </si>
  <si>
    <t>SLC22A18</t>
  </si>
  <si>
    <t>TNS2</t>
  </si>
  <si>
    <t>MADCAM1</t>
  </si>
  <si>
    <t>LHX2</t>
  </si>
  <si>
    <t>CDH22</t>
  </si>
  <si>
    <t>SLC22A13</t>
  </si>
  <si>
    <t>CENPA</t>
  </si>
  <si>
    <t>TTC34</t>
  </si>
  <si>
    <t>FAM69B</t>
  </si>
  <si>
    <t>KCNG1</t>
  </si>
  <si>
    <t>COL15A1</t>
  </si>
  <si>
    <t>TEX13C</t>
  </si>
  <si>
    <t>AKR7A3</t>
  </si>
  <si>
    <t>OVOL1-AS1</t>
  </si>
  <si>
    <t>NGF</t>
  </si>
  <si>
    <t>YBX3P1</t>
  </si>
  <si>
    <t>HSPB6</t>
  </si>
  <si>
    <t>SH3D21</t>
  </si>
  <si>
    <t>PRSS41</t>
  </si>
  <si>
    <t>TMPRSS4</t>
  </si>
  <si>
    <t>LOC101928953</t>
  </si>
  <si>
    <t>ANKRD2</t>
  </si>
  <si>
    <t>MIR1257</t>
  </si>
  <si>
    <t>CACNG5</t>
  </si>
  <si>
    <t>CTBP2P8</t>
  </si>
  <si>
    <t>PRSS27</t>
  </si>
  <si>
    <t>MIR548AD</t>
  </si>
  <si>
    <t>RTBDN</t>
  </si>
  <si>
    <t>KRTAP10-3</t>
  </si>
  <si>
    <t>KCNC1</t>
  </si>
  <si>
    <t>LOC105378735</t>
  </si>
  <si>
    <t>HES2</t>
  </si>
  <si>
    <t>LOC102724358</t>
  </si>
  <si>
    <t>LOC105369964</t>
  </si>
  <si>
    <t>HAGLROS</t>
  </si>
  <si>
    <t>LOC101929054</t>
  </si>
  <si>
    <t>WNT2</t>
  </si>
  <si>
    <t>SLC12A3</t>
  </si>
  <si>
    <t>FAM201A</t>
  </si>
  <si>
    <t>ANXA8L1</t>
  </si>
  <si>
    <t>ANKRD13B</t>
  </si>
  <si>
    <t>NCKAP5</t>
  </si>
  <si>
    <t>LOC441454</t>
  </si>
  <si>
    <t>MIR4316</t>
  </si>
  <si>
    <t>CARD10</t>
  </si>
  <si>
    <t>TEN1-CDK3</t>
  </si>
  <si>
    <t>MPPED1</t>
  </si>
  <si>
    <t>ZIM2-AS1</t>
  </si>
  <si>
    <t>SP6</t>
  </si>
  <si>
    <t>DMPK</t>
  </si>
  <si>
    <t>EXTL1</t>
  </si>
  <si>
    <t>MRGPRG</t>
  </si>
  <si>
    <t>STARD10</t>
  </si>
  <si>
    <t>FAM132A</t>
  </si>
  <si>
    <t>SAMD11</t>
  </si>
  <si>
    <t>LINC01547</t>
  </si>
  <si>
    <t>SOX12</t>
  </si>
  <si>
    <t>LINC00675</t>
  </si>
  <si>
    <t>EGR3</t>
  </si>
  <si>
    <t>LOC646522</t>
  </si>
  <si>
    <t>LOC100129503</t>
  </si>
  <si>
    <t>MIR548AJ2</t>
  </si>
  <si>
    <t>ZBTB42</t>
  </si>
  <si>
    <t>CYP2W1</t>
  </si>
  <si>
    <t>TSTA3</t>
  </si>
  <si>
    <t>RAB3IP</t>
  </si>
  <si>
    <t>OR10D3</t>
  </si>
  <si>
    <t>FUT1</t>
  </si>
  <si>
    <t>WNT10B</t>
  </si>
  <si>
    <t>RYR1</t>
  </si>
  <si>
    <t>DMRTB1</t>
  </si>
  <si>
    <t>DES</t>
  </si>
  <si>
    <t>UPK1A</t>
  </si>
  <si>
    <t>LOC105379194</t>
  </si>
  <si>
    <t>SHISA3</t>
  </si>
  <si>
    <t>ARHGAP39</t>
  </si>
  <si>
    <t>AQP6</t>
  </si>
  <si>
    <t>MIR25</t>
  </si>
  <si>
    <t>FDXR</t>
  </si>
  <si>
    <t>PROSER2</t>
  </si>
  <si>
    <t>LINC00668</t>
  </si>
  <si>
    <t>SLC22A6</t>
  </si>
  <si>
    <t>GPR146</t>
  </si>
  <si>
    <t>RUSC1</t>
  </si>
  <si>
    <t>CNTFR</t>
  </si>
  <si>
    <t>GRIP2</t>
  </si>
  <si>
    <t>MIR518A2</t>
  </si>
  <si>
    <t>NWD1</t>
  </si>
  <si>
    <t>MIR548Q</t>
  </si>
  <si>
    <t>C1QTNF6</t>
  </si>
  <si>
    <t>NEU4</t>
  </si>
  <si>
    <t>MPP2</t>
  </si>
  <si>
    <t>ARMC4P1</t>
  </si>
  <si>
    <t>COL5A3</t>
  </si>
  <si>
    <t>VWA1</t>
  </si>
  <si>
    <t>PAEP</t>
  </si>
  <si>
    <t>FLNC</t>
  </si>
  <si>
    <t>MAGEB2</t>
  </si>
  <si>
    <t>SYN3</t>
  </si>
  <si>
    <t>PODXL2</t>
  </si>
  <si>
    <t>MCIDAS</t>
  </si>
  <si>
    <t>FANCG</t>
  </si>
  <si>
    <t>TG</t>
  </si>
  <si>
    <t>RNF223</t>
  </si>
  <si>
    <t>FAM187B</t>
  </si>
  <si>
    <t>TBX10</t>
  </si>
  <si>
    <t>LOC105370045</t>
  </si>
  <si>
    <t>LCN1P1</t>
  </si>
  <si>
    <t>PHLDB1</t>
  </si>
  <si>
    <t>MDFI</t>
  </si>
  <si>
    <t>P2RX3</t>
  </si>
  <si>
    <t>CAND2</t>
  </si>
  <si>
    <t>RAB36</t>
  </si>
  <si>
    <t>GAL3ST1</t>
  </si>
  <si>
    <t>SLC52A3</t>
  </si>
  <si>
    <t>MIR2276</t>
  </si>
  <si>
    <t>PGLYRP2</t>
  </si>
  <si>
    <t>AQP7P1</t>
  </si>
  <si>
    <t>LOC105376684</t>
  </si>
  <si>
    <t>MIR661</t>
  </si>
  <si>
    <t>POFUT2</t>
  </si>
  <si>
    <t>ANKRD20A19P</t>
  </si>
  <si>
    <t>LOC105370015</t>
  </si>
  <si>
    <t>TACC2</t>
  </si>
  <si>
    <t>PPP1R14D</t>
  </si>
  <si>
    <t>LINC01056</t>
  </si>
  <si>
    <t>LRRC24</t>
  </si>
  <si>
    <t>FAM183BP</t>
  </si>
  <si>
    <t>CNTN2</t>
  </si>
  <si>
    <t>MUS81</t>
  </si>
  <si>
    <t>DLX3</t>
  </si>
  <si>
    <t>LOC100270746</t>
  </si>
  <si>
    <t>NECTIN4</t>
  </si>
  <si>
    <t>LINC01424</t>
  </si>
  <si>
    <t>STKLD1</t>
  </si>
  <si>
    <t>CASKIN2</t>
  </si>
  <si>
    <t>NPHS1</t>
  </si>
  <si>
    <t>MIR4658</t>
  </si>
  <si>
    <t>SPATA31B1P</t>
  </si>
  <si>
    <t>PRSS56</t>
  </si>
  <si>
    <t>LOC105373496</t>
  </si>
  <si>
    <t>RN7SKP144</t>
  </si>
  <si>
    <t>HELZ2</t>
  </si>
  <si>
    <t>HCN4</t>
  </si>
  <si>
    <t>TPSB2</t>
  </si>
  <si>
    <t>TRG-CCC3-1</t>
  </si>
  <si>
    <t>MIR6734</t>
  </si>
  <si>
    <t>VWA5B2</t>
  </si>
  <si>
    <t>CLDN23</t>
  </si>
  <si>
    <t>PELI3</t>
  </si>
  <si>
    <t>LOC645752</t>
  </si>
  <si>
    <t>LINC00680</t>
  </si>
  <si>
    <t>POC1A</t>
  </si>
  <si>
    <t>F2RL3</t>
  </si>
  <si>
    <t>CILP2</t>
  </si>
  <si>
    <t>CD276</t>
  </si>
  <si>
    <t>TCAP</t>
  </si>
  <si>
    <t>AHRR</t>
  </si>
  <si>
    <t>ELFN1</t>
  </si>
  <si>
    <t>TCF15</t>
  </si>
  <si>
    <t>WNK4</t>
  </si>
  <si>
    <t>LOC102723354</t>
  </si>
  <si>
    <t>MORN1</t>
  </si>
  <si>
    <t>IRF5</t>
  </si>
  <si>
    <t>MIR4513</t>
  </si>
  <si>
    <t>LINC00316</t>
  </si>
  <si>
    <t>MIR937</t>
  </si>
  <si>
    <t>CEP170B</t>
  </si>
  <si>
    <t>DNAAF3</t>
  </si>
  <si>
    <t>PCAT6</t>
  </si>
  <si>
    <t>MIR551A</t>
  </si>
  <si>
    <t>ZNF668</t>
  </si>
  <si>
    <t>MIR4289</t>
  </si>
  <si>
    <t>SH2D5</t>
  </si>
  <si>
    <t>LOC105371485</t>
  </si>
  <si>
    <t>CACFD1</t>
  </si>
  <si>
    <t>MIR4492</t>
  </si>
  <si>
    <t>TEX13B</t>
  </si>
  <si>
    <t>CFAP65</t>
  </si>
  <si>
    <t>WNT9B</t>
  </si>
  <si>
    <t>NDUFS7</t>
  </si>
  <si>
    <t>MIR1193</t>
  </si>
  <si>
    <t>MIR877</t>
  </si>
  <si>
    <t>TRG-CCC5-1</t>
  </si>
  <si>
    <t>THBS2</t>
  </si>
  <si>
    <t>CADM3-AS1</t>
  </si>
  <si>
    <t>LINC01225</t>
  </si>
  <si>
    <t>SHANK3</t>
  </si>
  <si>
    <t>LINC00229</t>
  </si>
  <si>
    <t>CSDC2</t>
  </si>
  <si>
    <t>LAD1</t>
  </si>
  <si>
    <t>LRRC74B</t>
  </si>
  <si>
    <t>MIR1180</t>
  </si>
  <si>
    <t>SNCG</t>
  </si>
  <si>
    <t>GOLM1</t>
  </si>
  <si>
    <t>SLC39A5</t>
  </si>
  <si>
    <t>ERVH-7</t>
  </si>
  <si>
    <t>SYPL2</t>
  </si>
  <si>
    <t>AIFM2</t>
  </si>
  <si>
    <t>HOXD-AS2</t>
  </si>
  <si>
    <t>LOC105372572</t>
  </si>
  <si>
    <t>FAM106A</t>
  </si>
  <si>
    <t>CYP2A7P1</t>
  </si>
  <si>
    <t>CHADL</t>
  </si>
  <si>
    <t>LINC01090</t>
  </si>
  <si>
    <t>NKX1-2</t>
  </si>
  <si>
    <t>LOC105376310</t>
  </si>
  <si>
    <t>NEUROD2</t>
  </si>
  <si>
    <t>PKDCC</t>
  </si>
  <si>
    <t>LOC102723640</t>
  </si>
  <si>
    <t>SLC29A2</t>
  </si>
  <si>
    <t>CEND1</t>
  </si>
  <si>
    <t>MIR3155B</t>
  </si>
  <si>
    <t>CGN</t>
  </si>
  <si>
    <t>PWAR4</t>
  </si>
  <si>
    <t>KLHL38</t>
  </si>
  <si>
    <t>SMCR5</t>
  </si>
  <si>
    <t>OR10G7</t>
  </si>
  <si>
    <t>TMEM233</t>
  </si>
  <si>
    <t>ZNRF2P2</t>
  </si>
  <si>
    <t>LCN15</t>
  </si>
  <si>
    <t>TMEM59L</t>
  </si>
  <si>
    <t>NOCT</t>
  </si>
  <si>
    <t>SEC1P</t>
  </si>
  <si>
    <t>LINC00618</t>
  </si>
  <si>
    <t>LCE3B</t>
  </si>
  <si>
    <t>VWA2</t>
  </si>
  <si>
    <t>MIB2</t>
  </si>
  <si>
    <t>CDAN1</t>
  </si>
  <si>
    <t>RHBDL1</t>
  </si>
  <si>
    <t>FUT3</t>
  </si>
  <si>
    <t>LINC00942</t>
  </si>
  <si>
    <t>ZIC1</t>
  </si>
  <si>
    <t>LOC102031319</t>
  </si>
  <si>
    <t>INMT</t>
  </si>
  <si>
    <t>SNTA1</t>
  </si>
  <si>
    <t>LOC105370708</t>
  </si>
  <si>
    <t>LRRC3</t>
  </si>
  <si>
    <t>C9orf50</t>
  </si>
  <si>
    <t>IRAIN</t>
  </si>
  <si>
    <t>TBC1D16</t>
  </si>
  <si>
    <t>ADGRF3</t>
  </si>
  <si>
    <t>GATA5</t>
  </si>
  <si>
    <t>LOC105372356</t>
  </si>
  <si>
    <t>LOC100288910</t>
  </si>
  <si>
    <t>LMX1B</t>
  </si>
  <si>
    <t>MIR4450</t>
  </si>
  <si>
    <t>FOXB1</t>
  </si>
  <si>
    <t>OTP</t>
  </si>
  <si>
    <t>SPEF1</t>
  </si>
  <si>
    <t>ACTL6B</t>
  </si>
  <si>
    <t>CLRN2</t>
  </si>
  <si>
    <t>FAM149A</t>
  </si>
  <si>
    <t>FAM71E1</t>
  </si>
  <si>
    <t>P2RX2</t>
  </si>
  <si>
    <t>LINC00273</t>
  </si>
  <si>
    <t>PLCD3</t>
  </si>
  <si>
    <t>STC2</t>
  </si>
  <si>
    <t>GATA4</t>
  </si>
  <si>
    <t>CCDC177</t>
  </si>
  <si>
    <t>FEV</t>
  </si>
  <si>
    <t>MIR596</t>
  </si>
  <si>
    <t>ZNF497</t>
  </si>
  <si>
    <t>ODF3L1</t>
  </si>
  <si>
    <t>PIK3R3</t>
  </si>
  <si>
    <t>TMEM215</t>
  </si>
  <si>
    <t>C8G</t>
  </si>
  <si>
    <t>HTT-AS</t>
  </si>
  <si>
    <t>HOXC-AS1</t>
  </si>
  <si>
    <t>FOXL2NB</t>
  </si>
  <si>
    <t>SLC6A17</t>
  </si>
  <si>
    <t>MIR7-3HG</t>
  </si>
  <si>
    <t>LOC105378592</t>
  </si>
  <si>
    <t>KRTAP5-11</t>
  </si>
  <si>
    <t>BAIAP2L2</t>
  </si>
  <si>
    <t>SMPD5</t>
  </si>
  <si>
    <t>MIR4698</t>
  </si>
  <si>
    <t>SP2</t>
  </si>
  <si>
    <t>H1FX-AS1</t>
  </si>
  <si>
    <t>RNU6-64P</t>
  </si>
  <si>
    <t>LOC101929181</t>
  </si>
  <si>
    <t>NXNL1</t>
  </si>
  <si>
    <t>ALX3</t>
  </si>
  <si>
    <t>LOC107161159</t>
  </si>
  <si>
    <t>SLC26A1</t>
  </si>
  <si>
    <t>MIR4730</t>
  </si>
  <si>
    <t>MGAT5B</t>
  </si>
  <si>
    <t>CTRC</t>
  </si>
  <si>
    <t>CHAC1</t>
  </si>
  <si>
    <t>NKD2</t>
  </si>
  <si>
    <t>ZG16B</t>
  </si>
  <si>
    <t>ATP2A1-AS1</t>
  </si>
  <si>
    <t>SPATA25</t>
  </si>
  <si>
    <t>CCHCR1</t>
  </si>
  <si>
    <t>GCK</t>
  </si>
  <si>
    <t>DNAJC22</t>
  </si>
  <si>
    <t>TMEM262</t>
  </si>
  <si>
    <t>HRC</t>
  </si>
  <si>
    <t>LOC100192426</t>
  </si>
  <si>
    <t>LOC100507557</t>
  </si>
  <si>
    <t>CNGA4</t>
  </si>
  <si>
    <t>LOC284379</t>
  </si>
  <si>
    <t>IGDCC3</t>
  </si>
  <si>
    <t>MIR4469</t>
  </si>
  <si>
    <t>LINC01429</t>
  </si>
  <si>
    <t>NKX2-2</t>
  </si>
  <si>
    <t>LOC100129291</t>
  </si>
  <si>
    <t>TRD-GTC1-1</t>
  </si>
  <si>
    <t>RN7SL97P</t>
  </si>
  <si>
    <t>CELF5</t>
  </si>
  <si>
    <t>LOC100419739</t>
  </si>
  <si>
    <t>EXOSC4</t>
  </si>
  <si>
    <t>LOC105375564</t>
  </si>
  <si>
    <t>RFNG</t>
  </si>
  <si>
    <t>PHF13</t>
  </si>
  <si>
    <t>TXNRD2</t>
  </si>
  <si>
    <t>CCM2L</t>
  </si>
  <si>
    <t>RBFADN</t>
  </si>
  <si>
    <t>ACPT</t>
  </si>
  <si>
    <t>KRT17</t>
  </si>
  <si>
    <t>NANOS2</t>
  </si>
  <si>
    <t>PYCRL</t>
  </si>
  <si>
    <t>IRX1</t>
  </si>
  <si>
    <t>IZUMO2</t>
  </si>
  <si>
    <t>NTRK3</t>
  </si>
  <si>
    <t>NXPH4</t>
  </si>
  <si>
    <t>SOX10</t>
  </si>
  <si>
    <t>MAGEA8</t>
  </si>
  <si>
    <t>ZNF503-AS2</t>
  </si>
  <si>
    <t>LOC100507547</t>
  </si>
  <si>
    <t>LOC101928303</t>
  </si>
  <si>
    <t>CBLC</t>
  </si>
  <si>
    <t>MIR3153</t>
  </si>
  <si>
    <t>MIR4722</t>
  </si>
  <si>
    <t>CPN1</t>
  </si>
  <si>
    <t>MIR548F1</t>
  </si>
  <si>
    <t>LOC105379227</t>
  </si>
  <si>
    <t>CADM4</t>
  </si>
  <si>
    <t>MIR711</t>
  </si>
  <si>
    <t>CCDC37-AS1</t>
  </si>
  <si>
    <t>ISLR</t>
  </si>
  <si>
    <t>SLC29A4</t>
  </si>
  <si>
    <t>INCA1</t>
  </si>
  <si>
    <t>EPN3</t>
  </si>
  <si>
    <t>ASB2</t>
  </si>
  <si>
    <t>FOXH1</t>
  </si>
  <si>
    <t>BSPRY</t>
  </si>
  <si>
    <t>CUX2</t>
  </si>
  <si>
    <t>DOK7</t>
  </si>
  <si>
    <t>CTF1</t>
  </si>
  <si>
    <t>KRTAP10-9</t>
  </si>
  <si>
    <t>TBX3</t>
  </si>
  <si>
    <t>PDZD2</t>
  </si>
  <si>
    <t>CYP11B1</t>
  </si>
  <si>
    <t>EMX2OS</t>
  </si>
  <si>
    <t>MIR3918</t>
  </si>
  <si>
    <t>LRRC71</t>
  </si>
  <si>
    <t>MARCKS</t>
  </si>
  <si>
    <t>DIAPH3</t>
  </si>
  <si>
    <t>LOC729047</t>
  </si>
  <si>
    <t>CEP83-AS1</t>
  </si>
  <si>
    <t>LOC339352</t>
  </si>
  <si>
    <t>NKX1-1</t>
  </si>
  <si>
    <t>WWC1</t>
  </si>
  <si>
    <t>FZD9</t>
  </si>
  <si>
    <t>GDF15</t>
  </si>
  <si>
    <t>ARHGEF16</t>
  </si>
  <si>
    <t>PTGIS</t>
  </si>
  <si>
    <t>MST1L</t>
  </si>
  <si>
    <t>C16orf47</t>
  </si>
  <si>
    <t>SH2B1</t>
  </si>
  <si>
    <t>MKX-AS1</t>
  </si>
  <si>
    <t>LOC730098</t>
  </si>
  <si>
    <t>LOC101927021</t>
  </si>
  <si>
    <t>CACNA1B</t>
  </si>
  <si>
    <t>KRBA1</t>
  </si>
  <si>
    <t>EVX2</t>
  </si>
  <si>
    <t>FAM124A</t>
  </si>
  <si>
    <t>CACNA1C-AS1</t>
  </si>
  <si>
    <t>MIR4437</t>
  </si>
  <si>
    <t>BSX</t>
  </si>
  <si>
    <t>OTOP2</t>
  </si>
  <si>
    <t>ARVCF</t>
  </si>
  <si>
    <t>PRLH</t>
  </si>
  <si>
    <t>SLC13A4</t>
  </si>
  <si>
    <t>CSF3</t>
  </si>
  <si>
    <t>CDH15</t>
  </si>
  <si>
    <t>MRGPRE</t>
  </si>
  <si>
    <t>LOC105374155</t>
  </si>
  <si>
    <t>NTM</t>
  </si>
  <si>
    <t>OR6B3</t>
  </si>
  <si>
    <t>RECQL4</t>
  </si>
  <si>
    <t>LOC440792</t>
  </si>
  <si>
    <t>MTL5</t>
  </si>
  <si>
    <t>AGRP</t>
  </si>
  <si>
    <t>SERINC2</t>
  </si>
  <si>
    <t>CHST1</t>
  </si>
  <si>
    <t>SLC9A3</t>
  </si>
  <si>
    <t>GUSBP10</t>
  </si>
  <si>
    <t>ALPPL2</t>
  </si>
  <si>
    <t>VPS9D1-AS1</t>
  </si>
  <si>
    <t>ZNF503</t>
  </si>
  <si>
    <t>ROBO3</t>
  </si>
  <si>
    <t>MIR4267</t>
  </si>
  <si>
    <t>LOC105369623</t>
  </si>
  <si>
    <t>ARHGAP40</t>
  </si>
  <si>
    <t>BEX3</t>
  </si>
  <si>
    <t>GDNF</t>
  </si>
  <si>
    <t>KIF1A</t>
  </si>
  <si>
    <t>KRT81</t>
  </si>
  <si>
    <t>STARP1</t>
  </si>
  <si>
    <t>TRPM2-AS</t>
  </si>
  <si>
    <t>HBA1</t>
  </si>
  <si>
    <t>TUSC5</t>
  </si>
  <si>
    <t>SNORD23</t>
  </si>
  <si>
    <t>LINC01135</t>
  </si>
  <si>
    <t>TRIM17</t>
  </si>
  <si>
    <t>PIF1</t>
  </si>
  <si>
    <t>KLK12</t>
  </si>
  <si>
    <t>COLCA2</t>
  </si>
  <si>
    <t>LOC105371056</t>
  </si>
  <si>
    <t>HIST1H2BO</t>
  </si>
  <si>
    <t>MIR4686</t>
  </si>
  <si>
    <t>EPS8L1</t>
  </si>
  <si>
    <t>SLC9A3R2</t>
  </si>
  <si>
    <t>CECR5-AS1</t>
  </si>
  <si>
    <t>CRYBB3</t>
  </si>
  <si>
    <t>MIR4292</t>
  </si>
  <si>
    <t>TRT-TGT6-1</t>
  </si>
  <si>
    <t>TMEM210</t>
  </si>
  <si>
    <t>IGFL3</t>
  </si>
  <si>
    <t>LOC105376453</t>
  </si>
  <si>
    <t>ZFR2</t>
  </si>
  <si>
    <t>LOC105371811</t>
  </si>
  <si>
    <t>TMEM114</t>
  </si>
  <si>
    <t>NREP</t>
  </si>
  <si>
    <t>TMEM105</t>
  </si>
  <si>
    <t>LOC100288152</t>
  </si>
  <si>
    <t>SLC2A7</t>
  </si>
  <si>
    <t>LOC284628</t>
  </si>
  <si>
    <t>FAM69C</t>
  </si>
  <si>
    <t>BARHL1</t>
  </si>
  <si>
    <t>LOC105378997</t>
  </si>
  <si>
    <t>KCNQ1-AS1</t>
  </si>
  <si>
    <t>PTRF</t>
  </si>
  <si>
    <t>NEUROG2</t>
  </si>
  <si>
    <t>PRR31</t>
  </si>
  <si>
    <t>CCK</t>
  </si>
  <si>
    <t>LOC101928957</t>
  </si>
  <si>
    <t>CDK20</t>
  </si>
  <si>
    <t>CORO6</t>
  </si>
  <si>
    <t>OR10H1</t>
  </si>
  <si>
    <t>GFAP</t>
  </si>
  <si>
    <t>LOC100133077</t>
  </si>
  <si>
    <t>DNM1P41</t>
  </si>
  <si>
    <t>OLFML3</t>
  </si>
  <si>
    <t>TOX2</t>
  </si>
  <si>
    <t>LOC105369635</t>
  </si>
  <si>
    <t>TRPM4</t>
  </si>
  <si>
    <t>TANC1</t>
  </si>
  <si>
    <t>FXYD2</t>
  </si>
  <si>
    <t>LOC105373264</t>
  </si>
  <si>
    <t>RHCG</t>
  </si>
  <si>
    <t>ZNF561-AS1</t>
  </si>
  <si>
    <t>LOC100128843</t>
  </si>
  <si>
    <t>CYP2D8P</t>
  </si>
  <si>
    <t>IGLON5</t>
  </si>
  <si>
    <t>LOC100124334</t>
  </si>
  <si>
    <t>NHEG1</t>
  </si>
  <si>
    <t>ZNF696</t>
  </si>
  <si>
    <t>TMEM139</t>
  </si>
  <si>
    <t>MAG</t>
  </si>
  <si>
    <t>LOC105375798</t>
  </si>
  <si>
    <t>RNU6-22P</t>
  </si>
  <si>
    <t>IGFALS</t>
  </si>
  <si>
    <t>LINC00868</t>
  </si>
  <si>
    <t>FGF22</t>
  </si>
  <si>
    <t>EMID1</t>
  </si>
  <si>
    <t>LOC101928416</t>
  </si>
  <si>
    <t>LOC105373377</t>
  </si>
  <si>
    <t>FMOD</t>
  </si>
  <si>
    <t>HEY2</t>
  </si>
  <si>
    <t>TACR2</t>
  </si>
  <si>
    <t>DCUN1D2</t>
  </si>
  <si>
    <t>DDN</t>
  </si>
  <si>
    <t>CHEK2</t>
  </si>
  <si>
    <t>LOC105372824</t>
  </si>
  <si>
    <t>NFATC4</t>
  </si>
  <si>
    <t>BCL2L10</t>
  </si>
  <si>
    <t>TEAD4</t>
  </si>
  <si>
    <t>LOC105369699</t>
  </si>
  <si>
    <t>HLA-L</t>
  </si>
  <si>
    <t>KANTR</t>
  </si>
  <si>
    <t>ASMTL-AS1</t>
  </si>
  <si>
    <t>LOC105375222</t>
  </si>
  <si>
    <t>MIR4701</t>
  </si>
  <si>
    <t>CHRND</t>
  </si>
  <si>
    <t>ART5</t>
  </si>
  <si>
    <t>AMER2</t>
  </si>
  <si>
    <t>LOC101928659</t>
  </si>
  <si>
    <t>MIR764</t>
  </si>
  <si>
    <t>CHRNA7</t>
  </si>
  <si>
    <t>KCTD13</t>
  </si>
  <si>
    <t>TEAD3</t>
  </si>
  <si>
    <t>C10orf35</t>
  </si>
  <si>
    <t>LOC102724438</t>
  </si>
  <si>
    <t>ATP1A4</t>
  </si>
  <si>
    <t>PLEKHH1</t>
  </si>
  <si>
    <t>DFNB31</t>
  </si>
  <si>
    <t>LOC284798</t>
  </si>
  <si>
    <t>CCDC157</t>
  </si>
  <si>
    <t>TUB-AS1</t>
  </si>
  <si>
    <t>KCNH4</t>
  </si>
  <si>
    <t>CROCCP1</t>
  </si>
  <si>
    <t>MESP1</t>
  </si>
  <si>
    <t>CHRNG</t>
  </si>
  <si>
    <t>FIGNL2</t>
  </si>
  <si>
    <t>TMEM169</t>
  </si>
  <si>
    <t>MIR4497</t>
  </si>
  <si>
    <t>MIR4734</t>
  </si>
  <si>
    <t>LOC100505588</t>
  </si>
  <si>
    <t>LOC100128242</t>
  </si>
  <si>
    <t>MESTIT1</t>
  </si>
  <si>
    <t>MLPH</t>
  </si>
  <si>
    <t>ADM2</t>
  </si>
  <si>
    <t>LINC01143</t>
  </si>
  <si>
    <t>TGM5</t>
  </si>
  <si>
    <t>LOC101929511</t>
  </si>
  <si>
    <t>ENO3</t>
  </si>
  <si>
    <t>LILRP2</t>
  </si>
  <si>
    <t>MEGF8</t>
  </si>
  <si>
    <t>SCN2B</t>
  </si>
  <si>
    <t>RAI2</t>
  </si>
  <si>
    <t>FOXD3-AS1</t>
  </si>
  <si>
    <t>C1orf53</t>
  </si>
  <si>
    <t>PRSS22</t>
  </si>
  <si>
    <t>TUNAR</t>
  </si>
  <si>
    <t>IFT27</t>
  </si>
  <si>
    <t>PKN3</t>
  </si>
  <si>
    <t>MIR548D1</t>
  </si>
  <si>
    <t>LOC400043</t>
  </si>
  <si>
    <t>LOC101928886</t>
  </si>
  <si>
    <t>MIR502</t>
  </si>
  <si>
    <t>CST6</t>
  </si>
  <si>
    <t>VMO1</t>
  </si>
  <si>
    <t>LOC101928111</t>
  </si>
  <si>
    <t>TRIM50</t>
  </si>
  <si>
    <t>HES4</t>
  </si>
  <si>
    <t>LRTM2</t>
  </si>
  <si>
    <t>FBXO17</t>
  </si>
  <si>
    <t>LINC01201</t>
  </si>
  <si>
    <t>TRN-GTT6-1</t>
  </si>
  <si>
    <t>LINC00508</t>
  </si>
  <si>
    <t>SLC39A13</t>
  </si>
  <si>
    <t>BARX2</t>
  </si>
  <si>
    <t>KRTAP10-10</t>
  </si>
  <si>
    <t>LRRC18</t>
  </si>
  <si>
    <t>CEMP1</t>
  </si>
  <si>
    <t>HOXD1</t>
  </si>
  <si>
    <t>LOC285378</t>
  </si>
  <si>
    <t>GPSM1</t>
  </si>
  <si>
    <t>KLK8</t>
  </si>
  <si>
    <t>LINC01023</t>
  </si>
  <si>
    <t>WDR34</t>
  </si>
  <si>
    <t>ADGRB1</t>
  </si>
  <si>
    <t>LOC105378550</t>
  </si>
  <si>
    <t>PEX11G</t>
  </si>
  <si>
    <t>ZBTB11-AS1</t>
  </si>
  <si>
    <t>MYH7</t>
  </si>
  <si>
    <t>CCDC153</t>
  </si>
  <si>
    <t>NKX2-3</t>
  </si>
  <si>
    <t>SBSN</t>
  </si>
  <si>
    <t>ZACN</t>
  </si>
  <si>
    <t>SOX30P1</t>
  </si>
  <si>
    <t>ALDH3B2</t>
  </si>
  <si>
    <t>OR7E91P</t>
  </si>
  <si>
    <t>AATK-AS1</t>
  </si>
  <si>
    <t>LOC105369758</t>
  </si>
  <si>
    <t>SYCE1L</t>
  </si>
  <si>
    <t>TRIM72</t>
  </si>
  <si>
    <t>CST5</t>
  </si>
  <si>
    <t>LOC105372999</t>
  </si>
  <si>
    <t>LINC01512</t>
  </si>
  <si>
    <t>XKR5</t>
  </si>
  <si>
    <t>KLHL40</t>
  </si>
  <si>
    <t>KNCN</t>
  </si>
  <si>
    <t>ISL2</t>
  </si>
  <si>
    <t>ST5</t>
  </si>
  <si>
    <t>CFAP99</t>
  </si>
  <si>
    <t>MT3</t>
  </si>
  <si>
    <t>HAND2</t>
  </si>
  <si>
    <t>MIR3196</t>
  </si>
  <si>
    <t>SLC25A18</t>
  </si>
  <si>
    <t>TIMM9</t>
  </si>
  <si>
    <t>ZNF830</t>
  </si>
  <si>
    <t>ACTG1</t>
  </si>
  <si>
    <t>MSNP1</t>
  </si>
  <si>
    <t>TSPAN14</t>
  </si>
  <si>
    <t>P4HB</t>
  </si>
  <si>
    <t>NDUFS1</t>
  </si>
  <si>
    <t>MAP2K1P1</t>
  </si>
  <si>
    <t>RABEPK</t>
  </si>
  <si>
    <t>GSS</t>
  </si>
  <si>
    <t>EXPH5</t>
  </si>
  <si>
    <t>LOC154937</t>
  </si>
  <si>
    <t>PLEKHB2</t>
  </si>
  <si>
    <t>CCDC69</t>
  </si>
  <si>
    <t>STK39</t>
  </si>
  <si>
    <t>DHX8</t>
  </si>
  <si>
    <t>RBM28</t>
  </si>
  <si>
    <t>FBXO28</t>
  </si>
  <si>
    <t>UBE2G1</t>
  </si>
  <si>
    <t>CORO1A</t>
  </si>
  <si>
    <t>NRBP1</t>
  </si>
  <si>
    <t>TRAPPC10</t>
  </si>
  <si>
    <t>SEC23A</t>
  </si>
  <si>
    <t>PAXIP1</t>
  </si>
  <si>
    <t>PAFAH2</t>
  </si>
  <si>
    <t>ALDOAP2</t>
  </si>
  <si>
    <t>LMBRD2</t>
  </si>
  <si>
    <t>CDKN1B</t>
  </si>
  <si>
    <t>TMEM179B</t>
  </si>
  <si>
    <t>LSM3P3</t>
  </si>
  <si>
    <t>UGP2</t>
  </si>
  <si>
    <t>ZNF622</t>
  </si>
  <si>
    <t>MAP3K7</t>
  </si>
  <si>
    <t>GABPAP</t>
  </si>
  <si>
    <t>ZCCHC17</t>
  </si>
  <si>
    <t>MSH3</t>
  </si>
  <si>
    <t>LOC100128808</t>
  </si>
  <si>
    <t>ETV3</t>
  </si>
  <si>
    <t>ZFP91-CNTF</t>
  </si>
  <si>
    <t>TEX261</t>
  </si>
  <si>
    <t>LOC100421438</t>
  </si>
  <si>
    <t>TNPO2</t>
  </si>
  <si>
    <t>LOC648927</t>
  </si>
  <si>
    <t>WDR33</t>
  </si>
  <si>
    <t>DIABLO</t>
  </si>
  <si>
    <t>ACTB</t>
  </si>
  <si>
    <t>ARF4</t>
  </si>
  <si>
    <t>TROVE2</t>
  </si>
  <si>
    <t>MED17</t>
  </si>
  <si>
    <t>FRYL</t>
  </si>
  <si>
    <t>ECD</t>
  </si>
  <si>
    <t>GNPTAB</t>
  </si>
  <si>
    <t>UPF1</t>
  </si>
  <si>
    <t>GNB1</t>
  </si>
  <si>
    <t>AGO1</t>
  </si>
  <si>
    <t>GALNT1</t>
  </si>
  <si>
    <t>ANAPC15</t>
  </si>
  <si>
    <t>MTM1</t>
  </si>
  <si>
    <t>AZIN1</t>
  </si>
  <si>
    <t>PPIP5K1</t>
  </si>
  <si>
    <t>GTF2H1</t>
  </si>
  <si>
    <t>PIGA</t>
  </si>
  <si>
    <t>RSPRY1</t>
  </si>
  <si>
    <t>SLC35A3</t>
  </si>
  <si>
    <t>BTD</t>
  </si>
  <si>
    <t>ABCD2</t>
  </si>
  <si>
    <t>VDAC3</t>
  </si>
  <si>
    <t>NORAD</t>
  </si>
  <si>
    <t>COPB2</t>
  </si>
  <si>
    <t>NRF1</t>
  </si>
  <si>
    <t>EIF5A2</t>
  </si>
  <si>
    <t>VPS33B</t>
  </si>
  <si>
    <t>RNPEPL1</t>
  </si>
  <si>
    <t>PSMA2</t>
  </si>
  <si>
    <t>SYS1</t>
  </si>
  <si>
    <t>WDR55</t>
  </si>
  <si>
    <t>ZNF136</t>
  </si>
  <si>
    <t>SPTY2D1</t>
  </si>
  <si>
    <t>CEP78</t>
  </si>
  <si>
    <t>HEXA</t>
  </si>
  <si>
    <t>HAT1</t>
  </si>
  <si>
    <t>TRAPPC11</t>
  </si>
  <si>
    <t>EIF4H</t>
  </si>
  <si>
    <t>PSMC1</t>
  </si>
  <si>
    <t>ZBTB1</t>
  </si>
  <si>
    <t>TRAPPC2B</t>
  </si>
  <si>
    <t>ESCO1</t>
  </si>
  <si>
    <t>GPR89A</t>
  </si>
  <si>
    <t>RBSN</t>
  </si>
  <si>
    <t>MTHFD2P5</t>
  </si>
  <si>
    <t>TAF2</t>
  </si>
  <si>
    <t>TXNIP</t>
  </si>
  <si>
    <t>TNKS2</t>
  </si>
  <si>
    <t>AASDH</t>
  </si>
  <si>
    <t>SNORD38B</t>
  </si>
  <si>
    <t>PDS5B</t>
  </si>
  <si>
    <t>RNF6</t>
  </si>
  <si>
    <t>RBM22</t>
  </si>
  <si>
    <t>MED11</t>
  </si>
  <si>
    <t>KBTBD4</t>
  </si>
  <si>
    <t>RTCB</t>
  </si>
  <si>
    <t>ATRX</t>
  </si>
  <si>
    <t>MAPK9</t>
  </si>
  <si>
    <t>TMTC3</t>
  </si>
  <si>
    <t>TNFAIP1</t>
  </si>
  <si>
    <t>RDH11</t>
  </si>
  <si>
    <t>C1orf50</t>
  </si>
  <si>
    <t>ATE1</t>
  </si>
  <si>
    <t>GXYLT1</t>
  </si>
  <si>
    <t>CLTC</t>
  </si>
  <si>
    <t>EIF2B2</t>
  </si>
  <si>
    <t>LOC100128454</t>
  </si>
  <si>
    <t>CDC40</t>
  </si>
  <si>
    <t>MIB1</t>
  </si>
  <si>
    <t>VEZF1</t>
  </si>
  <si>
    <t>TBC1D5</t>
  </si>
  <si>
    <t>AP1G1</t>
  </si>
  <si>
    <t>C21orf91</t>
  </si>
  <si>
    <t>LRRC59</t>
  </si>
  <si>
    <t>LOC441887</t>
  </si>
  <si>
    <t>RSF1</t>
  </si>
  <si>
    <t>PPIL1P1</t>
  </si>
  <si>
    <t>FUT11</t>
  </si>
  <si>
    <t>YTHDC1</t>
  </si>
  <si>
    <t>RPS6KA3</t>
  </si>
  <si>
    <t>ZKSCAN1</t>
  </si>
  <si>
    <t>KDM4A</t>
  </si>
  <si>
    <t>PTPN4</t>
  </si>
  <si>
    <t>LOC342784</t>
  </si>
  <si>
    <t>SAFB</t>
  </si>
  <si>
    <t>ZC3H7A</t>
  </si>
  <si>
    <t>SRP54</t>
  </si>
  <si>
    <t>PAFAH1B1</t>
  </si>
  <si>
    <t>CSNK1A1P3</t>
  </si>
  <si>
    <t>PIGHP1</t>
  </si>
  <si>
    <t>CERS2</t>
  </si>
  <si>
    <t>PLEKHA3P1</t>
  </si>
  <si>
    <t>LOC100288211</t>
  </si>
  <si>
    <t>WHAMM</t>
  </si>
  <si>
    <t>SOS1</t>
  </si>
  <si>
    <t>BPNT1</t>
  </si>
  <si>
    <t>RNF216</t>
  </si>
  <si>
    <t>YWHAZ</t>
  </si>
  <si>
    <t>RAB28</t>
  </si>
  <si>
    <t>SUZ12</t>
  </si>
  <si>
    <t>LOC729086</t>
  </si>
  <si>
    <t>TMX1</t>
  </si>
  <si>
    <t>HNRNPKP1</t>
  </si>
  <si>
    <t>RNF115</t>
  </si>
  <si>
    <t>FXR2</t>
  </si>
  <si>
    <t>TUFMP1</t>
  </si>
  <si>
    <t>CREB3L2</t>
  </si>
  <si>
    <t>CDC26</t>
  </si>
  <si>
    <t>KLHL24</t>
  </si>
  <si>
    <t>DGKZP1</t>
  </si>
  <si>
    <t>FAM204BP</t>
  </si>
  <si>
    <t>ANKRD11</t>
  </si>
  <si>
    <t>VPS45</t>
  </si>
  <si>
    <t>GOLGA5</t>
  </si>
  <si>
    <t>DDX52</t>
  </si>
  <si>
    <t>TMEM87A</t>
  </si>
  <si>
    <t>ARF4P1</t>
  </si>
  <si>
    <t>LYPLA2P1</t>
  </si>
  <si>
    <t>ING3</t>
  </si>
  <si>
    <t>ETF1P2</t>
  </si>
  <si>
    <t>SNORD63</t>
  </si>
  <si>
    <t>MCM5</t>
  </si>
  <si>
    <t>ABCC1</t>
  </si>
  <si>
    <t>BCLAF1</t>
  </si>
  <si>
    <t>ZNF445</t>
  </si>
  <si>
    <t>LOC652549</t>
  </si>
  <si>
    <t>FN3KRP</t>
  </si>
  <si>
    <t>CNNM3</t>
  </si>
  <si>
    <t>POLA2</t>
  </si>
  <si>
    <t>KMT2C</t>
  </si>
  <si>
    <t>TRIM51EP</t>
  </si>
  <si>
    <t>FBXO22</t>
  </si>
  <si>
    <t>GLE1</t>
  </si>
  <si>
    <t>MFF</t>
  </si>
  <si>
    <t>TAOK3</t>
  </si>
  <si>
    <t>EXOC4</t>
  </si>
  <si>
    <t>TXNDC9</t>
  </si>
  <si>
    <t>GCC2</t>
  </si>
  <si>
    <t>USP34</t>
  </si>
  <si>
    <t>TAPBPL</t>
  </si>
  <si>
    <t>PQLC3</t>
  </si>
  <si>
    <t>MED4</t>
  </si>
  <si>
    <t>AFF4</t>
  </si>
  <si>
    <t>PNPLA8</t>
  </si>
  <si>
    <t>GSKIP</t>
  </si>
  <si>
    <t>TCF20</t>
  </si>
  <si>
    <t>XRN2</t>
  </si>
  <si>
    <t>SNORD81</t>
  </si>
  <si>
    <t>RAC2</t>
  </si>
  <si>
    <t>MYNN</t>
  </si>
  <si>
    <t>LINC00861</t>
  </si>
  <si>
    <t>GOLGA4</t>
  </si>
  <si>
    <t>ZNF141</t>
  </si>
  <si>
    <t>LOC100419066</t>
  </si>
  <si>
    <t>PSMB6</t>
  </si>
  <si>
    <t>EMC7</t>
  </si>
  <si>
    <t>DENND1B</t>
  </si>
  <si>
    <t>LOC100131626</t>
  </si>
  <si>
    <t>GMFB</t>
  </si>
  <si>
    <t>CTNNB1</t>
  </si>
  <si>
    <t>LOC729557</t>
  </si>
  <si>
    <t>BBX</t>
  </si>
  <si>
    <t>TAOK1</t>
  </si>
  <si>
    <t>TTC31</t>
  </si>
  <si>
    <t>USP28</t>
  </si>
  <si>
    <t>ACBD5</t>
  </si>
  <si>
    <t>COPG1</t>
  </si>
  <si>
    <t>ETF1</t>
  </si>
  <si>
    <t>PDP1</t>
  </si>
  <si>
    <t>FKBP5</t>
  </si>
  <si>
    <t>ZNF791</t>
  </si>
  <si>
    <t>CUL1P1</t>
  </si>
  <si>
    <t>CXCR4</t>
  </si>
  <si>
    <t>CBX1P1</t>
  </si>
  <si>
    <t>TNPO1</t>
  </si>
  <si>
    <t>FAM32BP</t>
  </si>
  <si>
    <t>TVP23B</t>
  </si>
  <si>
    <t>TPR</t>
  </si>
  <si>
    <t>TWF1</t>
  </si>
  <si>
    <t>FOXN2</t>
  </si>
  <si>
    <t>YKT6</t>
  </si>
  <si>
    <t>RDX</t>
  </si>
  <si>
    <t>SNORA68</t>
  </si>
  <si>
    <t>ATP6V0E1</t>
  </si>
  <si>
    <t>ZCCHC9</t>
  </si>
  <si>
    <t>PSMA4</t>
  </si>
  <si>
    <t>CNST</t>
  </si>
  <si>
    <t>NDUFB4P12</t>
  </si>
  <si>
    <t>INTS12</t>
  </si>
  <si>
    <t>VPS26B</t>
  </si>
  <si>
    <t>WDR48</t>
  </si>
  <si>
    <t>BUD13</t>
  </si>
  <si>
    <t>STK38</t>
  </si>
  <si>
    <t>COMMD7</t>
  </si>
  <si>
    <t>LEMD3</t>
  </si>
  <si>
    <t>ANXA2R</t>
  </si>
  <si>
    <t>GPATCH1</t>
  </si>
  <si>
    <t>STAG1</t>
  </si>
  <si>
    <t>USP42</t>
  </si>
  <si>
    <t>PYCR2</t>
  </si>
  <si>
    <t>RALGAPB</t>
  </si>
  <si>
    <t>COA5</t>
  </si>
  <si>
    <t>CCND3</t>
  </si>
  <si>
    <t>ZDHHC5</t>
  </si>
  <si>
    <t>ZNF354B</t>
  </si>
  <si>
    <t>ZNF417</t>
  </si>
  <si>
    <t>ERCC6</t>
  </si>
  <si>
    <t>RAB9A</t>
  </si>
  <si>
    <t>TVP23CP2</t>
  </si>
  <si>
    <t>TTF1</t>
  </si>
  <si>
    <t>EFR3A</t>
  </si>
  <si>
    <t>HMHA1</t>
  </si>
  <si>
    <t>SNORD59A</t>
  </si>
  <si>
    <t>TSNAX</t>
  </si>
  <si>
    <t>ASB7</t>
  </si>
  <si>
    <t>POGZ</t>
  </si>
  <si>
    <t>RAP1A</t>
  </si>
  <si>
    <t>TIPRL</t>
  </si>
  <si>
    <t>VKORC1L1</t>
  </si>
  <si>
    <t>LOC644762</t>
  </si>
  <si>
    <t>ZNF224</t>
  </si>
  <si>
    <t>ZNF24</t>
  </si>
  <si>
    <t>BRWD1</t>
  </si>
  <si>
    <t>ATP5C1</t>
  </si>
  <si>
    <t>AGPS</t>
  </si>
  <si>
    <t>DLD</t>
  </si>
  <si>
    <t>COX15</t>
  </si>
  <si>
    <t>PIAS4</t>
  </si>
  <si>
    <t>MED26</t>
  </si>
  <si>
    <t>C16orf54</t>
  </si>
  <si>
    <t>PCNA</t>
  </si>
  <si>
    <t>HIST1H3I</t>
  </si>
  <si>
    <t>MED15</t>
  </si>
  <si>
    <t>SNORA54</t>
  </si>
  <si>
    <t>GOLPH3L</t>
  </si>
  <si>
    <t>FITM2</t>
  </si>
  <si>
    <t>CSNK1A1</t>
  </si>
  <si>
    <t>WDR1</t>
  </si>
  <si>
    <t>TINF2</t>
  </si>
  <si>
    <t>FCHSD2</t>
  </si>
  <si>
    <t>VPS26AP1</t>
  </si>
  <si>
    <t>ANKEF1</t>
  </si>
  <si>
    <t>UBR1</t>
  </si>
  <si>
    <t>GALNT11</t>
  </si>
  <si>
    <t>TMF1</t>
  </si>
  <si>
    <t>SART1</t>
  </si>
  <si>
    <t>MEF2D</t>
  </si>
  <si>
    <t>SCML4</t>
  </si>
  <si>
    <t>DCLRE1A</t>
  </si>
  <si>
    <t>ERO1A</t>
  </si>
  <si>
    <t>KRT8P47</t>
  </si>
  <si>
    <t>MFAP1</t>
  </si>
  <si>
    <t>RABIF</t>
  </si>
  <si>
    <t>MORF4L1</t>
  </si>
  <si>
    <t>KDM3A</t>
  </si>
  <si>
    <t>SNORD59B</t>
  </si>
  <si>
    <t>LOC100288097</t>
  </si>
  <si>
    <t>PABPN1</t>
  </si>
  <si>
    <t>EIF4E2P2</t>
  </si>
  <si>
    <t>NDUFA1</t>
  </si>
  <si>
    <t>SNORD58C</t>
  </si>
  <si>
    <t>LCLAT1</t>
  </si>
  <si>
    <t>NEK4</t>
  </si>
  <si>
    <t>EHBP1</t>
  </si>
  <si>
    <t>PNPLA10P</t>
  </si>
  <si>
    <t>ZMPSTE24</t>
  </si>
  <si>
    <t>C2orf49</t>
  </si>
  <si>
    <t>RAB8A</t>
  </si>
  <si>
    <t>PPP2R5CP</t>
  </si>
  <si>
    <t>LYSMD3</t>
  </si>
  <si>
    <t>INTS7</t>
  </si>
  <si>
    <t>FBXL3</t>
  </si>
  <si>
    <t>RDXP1</t>
  </si>
  <si>
    <t>MED8</t>
  </si>
  <si>
    <t>NCBP3</t>
  </si>
  <si>
    <t>ORC2</t>
  </si>
  <si>
    <t>GTF2IRD2P1</t>
  </si>
  <si>
    <t>MAPK8</t>
  </si>
  <si>
    <t>HNRNPA2B1</t>
  </si>
  <si>
    <t>PCCB</t>
  </si>
  <si>
    <t>IMPA1</t>
  </si>
  <si>
    <t>TCEB3-AS1</t>
  </si>
  <si>
    <t>TPP1</t>
  </si>
  <si>
    <t>FAM13B</t>
  </si>
  <si>
    <t>TGFBR3</t>
  </si>
  <si>
    <t>ZFX</t>
  </si>
  <si>
    <t>CSTF3</t>
  </si>
  <si>
    <t>LOC285453</t>
  </si>
  <si>
    <t>ELOVL1</t>
  </si>
  <si>
    <t>AKAP9</t>
  </si>
  <si>
    <t>KEAP1</t>
  </si>
  <si>
    <t>ORC4</t>
  </si>
  <si>
    <t>ATXN7L3</t>
  </si>
  <si>
    <t>PHACTR4</t>
  </si>
  <si>
    <t>LOC146253</t>
  </si>
  <si>
    <t>LOC645965</t>
  </si>
  <si>
    <t>ANKHD1</t>
  </si>
  <si>
    <t>MATK</t>
  </si>
  <si>
    <t>SMNDC1</t>
  </si>
  <si>
    <t>USP38</t>
  </si>
  <si>
    <t>AP5S1</t>
  </si>
  <si>
    <t>USPL1</t>
  </si>
  <si>
    <t>GPR89P</t>
  </si>
  <si>
    <t>C6orf120</t>
  </si>
  <si>
    <t>PCNAP3</t>
  </si>
  <si>
    <t>TMA7</t>
  </si>
  <si>
    <t>SDHB</t>
  </si>
  <si>
    <t>PSMA6</t>
  </si>
  <si>
    <t>UBE4A</t>
  </si>
  <si>
    <t>PSMA3</t>
  </si>
  <si>
    <t>KPNA4</t>
  </si>
  <si>
    <t>ALG12</t>
  </si>
  <si>
    <t>SLC39A7</t>
  </si>
  <si>
    <t>ACTR3</t>
  </si>
  <si>
    <t>LRCH3</t>
  </si>
  <si>
    <t>TOR3A</t>
  </si>
  <si>
    <t>TARS</t>
  </si>
  <si>
    <t>CEP104</t>
  </si>
  <si>
    <t>DYNLL2</t>
  </si>
  <si>
    <t>DPP8</t>
  </si>
  <si>
    <t>FNDC3A</t>
  </si>
  <si>
    <t>RASA2</t>
  </si>
  <si>
    <t>NUP153</t>
  </si>
  <si>
    <t>SNAP29</t>
  </si>
  <si>
    <t>CCND3P1</t>
  </si>
  <si>
    <t>CHCHD3P1</t>
  </si>
  <si>
    <t>SDE2</t>
  </si>
  <si>
    <t>ATG5</t>
  </si>
  <si>
    <t>RNF34</t>
  </si>
  <si>
    <t>LOC101927070</t>
  </si>
  <si>
    <t>ARHGDIB</t>
  </si>
  <si>
    <t>ZNF506</t>
  </si>
  <si>
    <t>LOC105375252</t>
  </si>
  <si>
    <t>ABHD17AP1</t>
  </si>
  <si>
    <t>HMGCL</t>
  </si>
  <si>
    <t>UCK2</t>
  </si>
  <si>
    <t>RAP1AP</t>
  </si>
  <si>
    <t>TRAF3</t>
  </si>
  <si>
    <t>OPA1</t>
  </si>
  <si>
    <t>METTL6</t>
  </si>
  <si>
    <t>MRFAP1</t>
  </si>
  <si>
    <t>MICU2</t>
  </si>
  <si>
    <t>MFSD14A</t>
  </si>
  <si>
    <t>CPSF4</t>
  </si>
  <si>
    <t>PSMB3</t>
  </si>
  <si>
    <t>RCE1</t>
  </si>
  <si>
    <t>ZNF148</t>
  </si>
  <si>
    <t>VPS54</t>
  </si>
  <si>
    <t>SVIL-AS1</t>
  </si>
  <si>
    <t>SNORA8</t>
  </si>
  <si>
    <t>RER1</t>
  </si>
  <si>
    <t>SERINC1</t>
  </si>
  <si>
    <t>LRPAP1</t>
  </si>
  <si>
    <t>EIF4E</t>
  </si>
  <si>
    <t>TRIM68</t>
  </si>
  <si>
    <t>TMEM242</t>
  </si>
  <si>
    <t>ZNF93</t>
  </si>
  <si>
    <t>TMEM245</t>
  </si>
  <si>
    <t>MIR4780</t>
  </si>
  <si>
    <t>RFC3</t>
  </si>
  <si>
    <t>LOC286161</t>
  </si>
  <si>
    <t>PTPRC</t>
  </si>
  <si>
    <t>NEU3</t>
  </si>
  <si>
    <t>NCALD</t>
  </si>
  <si>
    <t>SCPEP1</t>
  </si>
  <si>
    <t>FER</t>
  </si>
  <si>
    <t>ELMOD2</t>
  </si>
  <si>
    <t>C14orf119</t>
  </si>
  <si>
    <t>ZNF350</t>
  </si>
  <si>
    <t>RPL29P12</t>
  </si>
  <si>
    <t>LOC100131785</t>
  </si>
  <si>
    <t>HAUS6P1</t>
  </si>
  <si>
    <t>ZNF619</t>
  </si>
  <si>
    <t>ZNF440</t>
  </si>
  <si>
    <t>SELT</t>
  </si>
  <si>
    <t>THAP12P7</t>
  </si>
  <si>
    <t>CMC1</t>
  </si>
  <si>
    <t>LOC100128052</t>
  </si>
  <si>
    <t>LOC100125393</t>
  </si>
  <si>
    <t>SETD1B</t>
  </si>
  <si>
    <t>RAP2B</t>
  </si>
  <si>
    <t>TTC33</t>
  </si>
  <si>
    <t>LARP7</t>
  </si>
  <si>
    <t>CYB561D1</t>
  </si>
  <si>
    <t>HIF1AN</t>
  </si>
  <si>
    <t>STAG3L5P-PVRIG2P-PILRB</t>
  </si>
  <si>
    <t>USP9X</t>
  </si>
  <si>
    <t>PARN</t>
  </si>
  <si>
    <t>MBD2</t>
  </si>
  <si>
    <t>MPC1</t>
  </si>
  <si>
    <t>GUSB</t>
  </si>
  <si>
    <t>SRSF3</t>
  </si>
  <si>
    <t>AP4E1</t>
  </si>
  <si>
    <t>RAP1BL</t>
  </si>
  <si>
    <t>PPP2R5C</t>
  </si>
  <si>
    <t>RBM15</t>
  </si>
  <si>
    <t>SFSWAP</t>
  </si>
  <si>
    <t>TMEM167A</t>
  </si>
  <si>
    <t>NUDT5</t>
  </si>
  <si>
    <t>BYSL</t>
  </si>
  <si>
    <t>MED18</t>
  </si>
  <si>
    <t>ORMDL1</t>
  </si>
  <si>
    <t>SKP1</t>
  </si>
  <si>
    <t>TSEN54</t>
  </si>
  <si>
    <t>GSPT1</t>
  </si>
  <si>
    <t>B3GALNT2</t>
  </si>
  <si>
    <t>NTAN1</t>
  </si>
  <si>
    <t>ITGB1BP1</t>
  </si>
  <si>
    <t>ANKH</t>
  </si>
  <si>
    <t>FAM104B</t>
  </si>
  <si>
    <t>GSTO1</t>
  </si>
  <si>
    <t>SRSF8</t>
  </si>
  <si>
    <t>CENPO</t>
  </si>
  <si>
    <t>FEM1A</t>
  </si>
  <si>
    <t>IGFLR1</t>
  </si>
  <si>
    <t>KIFC2</t>
  </si>
  <si>
    <t>MCM3AP</t>
  </si>
  <si>
    <t>RPTOR</t>
  </si>
  <si>
    <t>DVL1</t>
  </si>
  <si>
    <t>DCAF6</t>
  </si>
  <si>
    <t>APOPT1</t>
  </si>
  <si>
    <t>MRPL36</t>
  </si>
  <si>
    <t>C3orf14</t>
  </si>
  <si>
    <t>GSTM3</t>
  </si>
  <si>
    <t>SEC62</t>
  </si>
  <si>
    <t>PIK3R2</t>
  </si>
  <si>
    <t>CISD2</t>
  </si>
  <si>
    <t>PGM5</t>
  </si>
  <si>
    <t>BABAM1</t>
  </si>
  <si>
    <t>FKBP1B</t>
  </si>
  <si>
    <t>PGM2L1</t>
  </si>
  <si>
    <t>SERPINI1</t>
  </si>
  <si>
    <t>CX3CR1</t>
  </si>
  <si>
    <t>RPGRIP1</t>
  </si>
  <si>
    <t>TMEM144</t>
  </si>
  <si>
    <t>PRPSAP1</t>
  </si>
  <si>
    <t>ADAM19</t>
  </si>
  <si>
    <t>CBS</t>
  </si>
  <si>
    <t>PSMD6</t>
  </si>
  <si>
    <t>METTL9</t>
  </si>
  <si>
    <t>TATDN3</t>
  </si>
  <si>
    <t>PEX2</t>
  </si>
  <si>
    <t>TOR1AIP1</t>
  </si>
  <si>
    <t>BEND7</t>
  </si>
  <si>
    <t>TTC26</t>
  </si>
  <si>
    <t>NUP98</t>
  </si>
  <si>
    <t>RSBN1L</t>
  </si>
  <si>
    <t>SPTLC1</t>
  </si>
  <si>
    <t>LETM2</t>
  </si>
  <si>
    <t>GDAP2</t>
  </si>
  <si>
    <t>CACNA2D3</t>
  </si>
  <si>
    <t>STRN</t>
  </si>
  <si>
    <t>TAF1D</t>
  </si>
  <si>
    <t>VNN3</t>
  </si>
  <si>
    <t>FAM13A</t>
  </si>
  <si>
    <t>DPEP2</t>
  </si>
  <si>
    <t>TDRD9</t>
  </si>
  <si>
    <t>TBRG1</t>
  </si>
  <si>
    <t>PSRC1</t>
  </si>
  <si>
    <t>KIAA1033</t>
  </si>
  <si>
    <t>ANGPT1</t>
  </si>
  <si>
    <t>EP300</t>
  </si>
  <si>
    <t>ZNF254</t>
  </si>
  <si>
    <t>USP48</t>
  </si>
  <si>
    <t>HIST1H4H</t>
  </si>
  <si>
    <t>RALBP1</t>
  </si>
  <si>
    <t>SRBD1</t>
  </si>
  <si>
    <t>ZNF701</t>
  </si>
  <si>
    <t>LOC100507006</t>
  </si>
  <si>
    <t>H2AFY</t>
  </si>
  <si>
    <t>SLC25A34</t>
  </si>
  <si>
    <t>PAPD4</t>
  </si>
  <si>
    <t>FAM65B</t>
  </si>
  <si>
    <t>PRKCZ</t>
  </si>
  <si>
    <t>TMEM65</t>
  </si>
  <si>
    <t>RIN3</t>
  </si>
  <si>
    <t>MFHAS1</t>
  </si>
  <si>
    <t>ST13</t>
  </si>
  <si>
    <t>CPA5</t>
  </si>
  <si>
    <t>FAM89A</t>
  </si>
  <si>
    <t>VPS13A</t>
  </si>
  <si>
    <t>CTNNAL1</t>
  </si>
  <si>
    <t>NAT14</t>
  </si>
  <si>
    <t>ACP1</t>
  </si>
  <si>
    <t>SSBP2</t>
  </si>
  <si>
    <t>JAZF1</t>
  </si>
  <si>
    <t>YOD1</t>
  </si>
  <si>
    <t>PCBD1</t>
  </si>
  <si>
    <t>CISD1</t>
  </si>
  <si>
    <t>BOLA2</t>
  </si>
  <si>
    <t>KANK1</t>
  </si>
  <si>
    <t>TUFT1</t>
  </si>
  <si>
    <t>ANKS1A</t>
  </si>
  <si>
    <t>NIPBL</t>
  </si>
  <si>
    <t>U2AF1</t>
  </si>
  <si>
    <t>ARHGEF7</t>
  </si>
  <si>
    <t>TMEM43</t>
  </si>
  <si>
    <t>ARFGEF1</t>
  </si>
  <si>
    <t>ZNF18</t>
  </si>
  <si>
    <t>TM2D1</t>
  </si>
  <si>
    <t>SNOR LOW Down</t>
  </si>
  <si>
    <t>SNOR LOW UP</t>
  </si>
  <si>
    <t>C3orf21</t>
  </si>
  <si>
    <t>KIAA1530</t>
  </si>
  <si>
    <t>SCRIB</t>
  </si>
  <si>
    <t>C16orf93</t>
  </si>
  <si>
    <t>ADPRH</t>
  </si>
  <si>
    <t>PAPOLG</t>
  </si>
  <si>
    <t>Symbol</t>
  </si>
  <si>
    <t>LOC642103</t>
  </si>
  <si>
    <t>LOC642684</t>
  </si>
  <si>
    <t>LOC642934</t>
  </si>
  <si>
    <t>PSG3</t>
  </si>
  <si>
    <t>LOC100128737</t>
  </si>
  <si>
    <t>LOC652616</t>
  </si>
  <si>
    <t>LQK1</t>
  </si>
  <si>
    <t>LOC100128086</t>
  </si>
  <si>
    <t>LOC645094</t>
  </si>
  <si>
    <t>LOC728650</t>
  </si>
  <si>
    <t>BRI3P1</t>
  </si>
  <si>
    <t>LOC732371</t>
  </si>
  <si>
    <t>LOC652184</t>
  </si>
  <si>
    <t>LOC728635</t>
  </si>
  <si>
    <t>CXorf12</t>
  </si>
  <si>
    <t>LOC100133177</t>
  </si>
  <si>
    <t>LOC402176</t>
  </si>
  <si>
    <t>LOC642342</t>
  </si>
  <si>
    <t>LOC728666</t>
  </si>
  <si>
    <t>LOC730278</t>
  </si>
  <si>
    <t>PDXDC2</t>
  </si>
  <si>
    <t>LOC100129681</t>
  </si>
  <si>
    <t>LOC730820</t>
  </si>
  <si>
    <t>LOC642946</t>
  </si>
  <si>
    <t>LOC654053</t>
  </si>
  <si>
    <t>TBC1D3B</t>
  </si>
  <si>
    <t>LOC647081</t>
  </si>
  <si>
    <t>LOC645251</t>
  </si>
  <si>
    <t>LOC650919</t>
  </si>
  <si>
    <t>LOC648998</t>
  </si>
  <si>
    <t>LOC649639</t>
  </si>
  <si>
    <t>NBPF14</t>
  </si>
  <si>
    <t>LOC646123</t>
  </si>
  <si>
    <t>LOC100133740</t>
  </si>
  <si>
    <t>LOC440900</t>
  </si>
  <si>
    <t>LOC100129201</t>
  </si>
  <si>
    <t>LOC100134537</t>
  </si>
  <si>
    <t>LOC642073</t>
  </si>
  <si>
    <t>LOC644655</t>
  </si>
  <si>
    <t>LOC100132510</t>
  </si>
  <si>
    <t>LOC442535</t>
  </si>
  <si>
    <t>LOC653381</t>
  </si>
  <si>
    <t>LOC441009</t>
  </si>
  <si>
    <t>LOC100131967</t>
  </si>
  <si>
    <t>LOC100130886</t>
  </si>
  <si>
    <t>LOC389322</t>
  </si>
  <si>
    <t>LOC100132717</t>
  </si>
  <si>
    <t>LOC648024</t>
  </si>
  <si>
    <t>LOC729841</t>
  </si>
  <si>
    <t>RFX4</t>
  </si>
  <si>
    <t>LOC100132793</t>
  </si>
  <si>
    <t>FRS3</t>
  </si>
  <si>
    <t>LOC646347</t>
  </si>
  <si>
    <t>LOC389517</t>
  </si>
  <si>
    <t>LOC100129960</t>
  </si>
  <si>
    <t>LOC653117</t>
  </si>
  <si>
    <t>LOC644670</t>
  </si>
  <si>
    <t>LOC391019</t>
  </si>
  <si>
    <t>LOC652541</t>
  </si>
  <si>
    <t>LOC728098</t>
  </si>
  <si>
    <t>LOC728006</t>
  </si>
  <si>
    <t>DARC</t>
  </si>
  <si>
    <t>LOC284757</t>
  </si>
  <si>
    <t>LOC401233</t>
  </si>
  <si>
    <t>AMICA1</t>
  </si>
  <si>
    <t>NCRNA00173</t>
  </si>
  <si>
    <t>SMAP2</t>
  </si>
  <si>
    <t>MOBKL2A</t>
  </si>
  <si>
    <t>FLJ21865</t>
  </si>
  <si>
    <t>RNF181</t>
  </si>
  <si>
    <t>RNF216L</t>
  </si>
  <si>
    <t>SEPX1</t>
  </si>
  <si>
    <t>SLC2A11</t>
  </si>
  <si>
    <t>PSG9</t>
  </si>
  <si>
    <t>C12orf35</t>
  </si>
  <si>
    <t>C14orf143</t>
  </si>
  <si>
    <t>AGPAT9</t>
  </si>
  <si>
    <t>LBA1</t>
  </si>
  <si>
    <t>PCNX</t>
  </si>
  <si>
    <t>ADRBK1</t>
  </si>
  <si>
    <t>GIT2</t>
  </si>
  <si>
    <t>PRCP</t>
  </si>
  <si>
    <t>C11orf67</t>
  </si>
  <si>
    <t>CDC2L6</t>
  </si>
  <si>
    <t>KIAA0494</t>
  </si>
  <si>
    <t>TPST1</t>
  </si>
  <si>
    <t>OBFC2A</t>
  </si>
  <si>
    <t>GPR77</t>
  </si>
  <si>
    <t>MUDENG</t>
  </si>
  <si>
    <t>C8orf41</t>
  </si>
  <si>
    <t>C7orf59</t>
  </si>
  <si>
    <t>EMR3</t>
  </si>
  <si>
    <t>TMEM49</t>
  </si>
  <si>
    <t>GPR162</t>
  </si>
  <si>
    <t>NFYC</t>
  </si>
  <si>
    <t>POLR2F</t>
  </si>
  <si>
    <t>RPRC1</t>
  </si>
  <si>
    <t>MGC42367</t>
  </si>
  <si>
    <t>EDG4</t>
  </si>
  <si>
    <t>FLJ14166</t>
  </si>
  <si>
    <t>APOB48R</t>
  </si>
  <si>
    <t>PSD4</t>
  </si>
  <si>
    <t>M6PRBP1</t>
  </si>
  <si>
    <t>C20orf3</t>
  </si>
  <si>
    <t>LOC728855</t>
  </si>
  <si>
    <t>C1orf91</t>
  </si>
  <si>
    <t>MED22</t>
  </si>
  <si>
    <t>C10orf4</t>
  </si>
  <si>
    <t>MYLIP</t>
  </si>
  <si>
    <t>NQO1</t>
  </si>
  <si>
    <t>NUDT16P</t>
  </si>
  <si>
    <t>USMG5</t>
  </si>
  <si>
    <t>MOSC1</t>
  </si>
  <si>
    <t>EIF2C4</t>
  </si>
  <si>
    <t>NCOA6</t>
  </si>
  <si>
    <t>LPPR2</t>
  </si>
  <si>
    <t>KIAA1026</t>
  </si>
  <si>
    <t>C20orf43</t>
  </si>
  <si>
    <t>HMGB2</t>
  </si>
  <si>
    <t>FSCN1</t>
  </si>
  <si>
    <t>CCDC71</t>
  </si>
  <si>
    <t>C1orf96</t>
  </si>
  <si>
    <t>MYPOP</t>
  </si>
  <si>
    <t>TTRAP</t>
  </si>
  <si>
    <t>TSC22D3</t>
  </si>
  <si>
    <t>LGALS8</t>
  </si>
  <si>
    <t>RAB11FIP2</t>
  </si>
  <si>
    <t>C6orf160</t>
  </si>
  <si>
    <t>CUGBP2</t>
  </si>
  <si>
    <t>CD97</t>
  </si>
  <si>
    <t>C17orf44</t>
  </si>
  <si>
    <t>LLPH</t>
  </si>
  <si>
    <t>CAPG</t>
  </si>
  <si>
    <t>KIAA1600</t>
  </si>
  <si>
    <t>C6orf153</t>
  </si>
  <si>
    <t>TMEM1</t>
  </si>
  <si>
    <t>CXCL6</t>
  </si>
  <si>
    <t>CENTD2</t>
  </si>
  <si>
    <t>SNORA12</t>
  </si>
  <si>
    <t>KIAA1949</t>
  </si>
  <si>
    <t>HNRPDL</t>
  </si>
  <si>
    <t>AGPAT6</t>
  </si>
  <si>
    <t>SCARNA10</t>
  </si>
  <si>
    <t>TMEM8</t>
  </si>
  <si>
    <t>INTU</t>
  </si>
  <si>
    <t>ERV3</t>
  </si>
  <si>
    <t>FLJ39639</t>
  </si>
  <si>
    <t>C14orf167</t>
  </si>
  <si>
    <t>LASS5</t>
  </si>
  <si>
    <t>OAZ1</t>
  </si>
  <si>
    <t>C19orf60</t>
  </si>
  <si>
    <t>IL8RB</t>
  </si>
  <si>
    <t>B3GALTL</t>
  </si>
  <si>
    <t>SGK</t>
  </si>
  <si>
    <t>SYF2</t>
  </si>
  <si>
    <t>DTX3L</t>
  </si>
  <si>
    <t>CALML4</t>
  </si>
  <si>
    <t>LOC152195</t>
  </si>
  <si>
    <t>AURKAIP1</t>
  </si>
  <si>
    <t>CATSPER2P1</t>
  </si>
  <si>
    <t>ITGB4BP</t>
  </si>
  <si>
    <t>H3F3A</t>
  </si>
  <si>
    <t>Septin 2</t>
  </si>
  <si>
    <t>ROBLD3</t>
  </si>
  <si>
    <t>LOC100129827</t>
  </si>
  <si>
    <t>DEM1</t>
  </si>
  <si>
    <t>LYZ</t>
  </si>
  <si>
    <t>ZNF33A</t>
  </si>
  <si>
    <t>FRAG1</t>
  </si>
  <si>
    <t>LOC730092</t>
  </si>
  <si>
    <t>LOC401115</t>
  </si>
  <si>
    <t>C8orf37</t>
  </si>
  <si>
    <t>TRAPPC2P1</t>
  </si>
  <si>
    <t>NUDT16</t>
  </si>
  <si>
    <t>GCC1</t>
  </si>
  <si>
    <t>PRDM10</t>
  </si>
  <si>
    <t>C1orf122</t>
  </si>
  <si>
    <t>POLM</t>
  </si>
  <si>
    <t>BAD</t>
  </si>
  <si>
    <t>NR1H2</t>
  </si>
  <si>
    <t>TRIM5</t>
  </si>
  <si>
    <t>FKTN</t>
  </si>
  <si>
    <t>NAT15</t>
  </si>
  <si>
    <t>Magmas</t>
  </si>
  <si>
    <t>C6orf1</t>
  </si>
  <si>
    <t>FLJ22662</t>
  </si>
  <si>
    <t>RPS27A</t>
  </si>
  <si>
    <t>U1SNRNPBP</t>
  </si>
  <si>
    <t>C6orf211</t>
  </si>
  <si>
    <t>PGAM4</t>
  </si>
  <si>
    <t>LOC440093</t>
  </si>
  <si>
    <t>SAPS3</t>
  </si>
  <si>
    <t>C19orf59</t>
  </si>
  <si>
    <t>BAT2</t>
  </si>
  <si>
    <t>C14orf109</t>
  </si>
  <si>
    <t>UTX</t>
  </si>
  <si>
    <t>CENPF</t>
  </si>
  <si>
    <t>HIATL1</t>
  </si>
  <si>
    <t>PREI3</t>
  </si>
  <si>
    <t>SLC31A2</t>
  </si>
  <si>
    <t>CEP27</t>
  </si>
  <si>
    <t>VPS24</t>
  </si>
  <si>
    <t>PICK1</t>
  </si>
  <si>
    <t>ANKRD57</t>
  </si>
  <si>
    <t>ZNF193</t>
  </si>
  <si>
    <t>TXNDC3</t>
  </si>
  <si>
    <t>PGAM1</t>
  </si>
  <si>
    <t>PARP14</t>
  </si>
  <si>
    <t>PRIC285</t>
  </si>
  <si>
    <t>HDAC7A</t>
  </si>
  <si>
    <t>LEMD2</t>
  </si>
  <si>
    <t>GPR97</t>
  </si>
  <si>
    <t>C11orf82</t>
  </si>
  <si>
    <t>PRRX1</t>
  </si>
  <si>
    <t>GPRC5B</t>
  </si>
  <si>
    <t>DDR1</t>
  </si>
  <si>
    <t>TRPS1</t>
  </si>
  <si>
    <t>C7orf53</t>
  </si>
  <si>
    <t>C14orf4</t>
  </si>
  <si>
    <t>JARID1A</t>
  </si>
  <si>
    <t>C19orf50</t>
  </si>
  <si>
    <t>C3orf34</t>
  </si>
  <si>
    <t>FLJ45032</t>
  </si>
  <si>
    <t>C9orf127</t>
  </si>
  <si>
    <t>LOC100125556</t>
  </si>
  <si>
    <t>GTPBP3</t>
  </si>
  <si>
    <t>P704P</t>
  </si>
  <si>
    <t>ECGF1</t>
  </si>
  <si>
    <t>UVRAG</t>
  </si>
  <si>
    <t>NTN4</t>
  </si>
  <si>
    <t>LYVE1</t>
  </si>
  <si>
    <t>EIF4EBP1</t>
  </si>
  <si>
    <t>UNC84B</t>
  </si>
  <si>
    <t>SOLH</t>
  </si>
  <si>
    <t>NOP10</t>
  </si>
  <si>
    <t>SNORD89</t>
  </si>
  <si>
    <t>GPR109B</t>
  </si>
  <si>
    <t>TNFRSF12A</t>
  </si>
  <si>
    <t>PLOD1</t>
  </si>
  <si>
    <t>FLJ10374</t>
  </si>
  <si>
    <t>SCAND1</t>
  </si>
  <si>
    <t>C6orf97</t>
  </si>
  <si>
    <t>CCDC109A</t>
  </si>
  <si>
    <t>IMAA</t>
  </si>
  <si>
    <t>RABAC1</t>
  </si>
  <si>
    <t>SFRS16</t>
  </si>
  <si>
    <t>FAM119A</t>
  </si>
  <si>
    <t>SFRS4</t>
  </si>
  <si>
    <t>KIAA1632</t>
  </si>
  <si>
    <t>FEZ1</t>
  </si>
  <si>
    <t>NUDT16L1</t>
  </si>
  <si>
    <t>SFT2D3</t>
  </si>
  <si>
    <t>C3orf18</t>
  </si>
  <si>
    <t>NFKBIB</t>
  </si>
  <si>
    <t>KCNK13</t>
  </si>
  <si>
    <t>SLMO2</t>
  </si>
  <si>
    <t>SLC35E3</t>
  </si>
  <si>
    <t>C1orf63</t>
  </si>
  <si>
    <t>FBXO15</t>
  </si>
  <si>
    <t>LOC148413</t>
  </si>
  <si>
    <t>MAP3K9</t>
  </si>
  <si>
    <t>HOXD4</t>
  </si>
  <si>
    <t>MC1R</t>
  </si>
  <si>
    <t>ZNF787</t>
  </si>
  <si>
    <t>WTAP</t>
  </si>
  <si>
    <t>DKFZP564O0523</t>
  </si>
  <si>
    <t>WBP1</t>
  </si>
  <si>
    <t>C21orf56</t>
  </si>
  <si>
    <t>C19orf25</t>
  </si>
  <si>
    <t>C7orf44</t>
  </si>
  <si>
    <t>RNF160</t>
  </si>
  <si>
    <t>FLJ20273</t>
  </si>
  <si>
    <t>FRMD8</t>
  </si>
  <si>
    <t>C17orf68</t>
  </si>
  <si>
    <t>RAB43</t>
  </si>
  <si>
    <t>EPHX1</t>
  </si>
  <si>
    <t>ST6GALNAC3</t>
  </si>
  <si>
    <t>NME2</t>
  </si>
  <si>
    <t>HSGT1</t>
  </si>
  <si>
    <t>GPR109A</t>
  </si>
  <si>
    <t>RAB8B</t>
  </si>
  <si>
    <t>MUTYH</t>
  </si>
  <si>
    <t>C1orf66</t>
  </si>
  <si>
    <t>SDHALP1</t>
  </si>
  <si>
    <t>MGC40489</t>
  </si>
  <si>
    <t>U2AF1L2</t>
  </si>
  <si>
    <t>KIAA1271</t>
  </si>
  <si>
    <t>ZNF785</t>
  </si>
  <si>
    <t>HNRNPH3</t>
  </si>
  <si>
    <t>ATPIF1</t>
  </si>
  <si>
    <t>AMY2A</t>
  </si>
  <si>
    <t>RNF122</t>
  </si>
  <si>
    <t>FAM158A</t>
  </si>
  <si>
    <t>LASS2</t>
  </si>
  <si>
    <t>LOC200030</t>
  </si>
  <si>
    <t>C20orf12</t>
  </si>
  <si>
    <t>CES4</t>
  </si>
  <si>
    <t>SPOCK1</t>
  </si>
  <si>
    <t>FOLR2</t>
  </si>
  <si>
    <t>SUV39H2</t>
  </si>
  <si>
    <t>RAD51</t>
  </si>
  <si>
    <t>C1orf166</t>
  </si>
  <si>
    <t>PAOX</t>
  </si>
  <si>
    <t>SH2D3C</t>
  </si>
  <si>
    <t>C16orf42</t>
  </si>
  <si>
    <t>MATN2</t>
  </si>
  <si>
    <t>ARL17P1</t>
  </si>
  <si>
    <t>OAT</t>
  </si>
  <si>
    <t>GRM2</t>
  </si>
  <si>
    <t>KIAA0913</t>
  </si>
  <si>
    <t>TMEM205</t>
  </si>
  <si>
    <t>CCDC16</t>
  </si>
  <si>
    <t>TRIM36</t>
  </si>
  <si>
    <t>KIAA0427</t>
  </si>
  <si>
    <t>WDR5B</t>
  </si>
  <si>
    <t>FAM174A</t>
  </si>
  <si>
    <t>KIAA0892</t>
  </si>
  <si>
    <t>IL18R1</t>
  </si>
  <si>
    <t>ZFP106</t>
  </si>
  <si>
    <t>TICAM1</t>
  </si>
  <si>
    <t>ALDH8A1</t>
  </si>
  <si>
    <t>FLJ10986</t>
  </si>
  <si>
    <t>SOX13</t>
  </si>
  <si>
    <t>INSIG2</t>
  </si>
  <si>
    <t>CMTM3</t>
  </si>
  <si>
    <t>PRKAG1</t>
  </si>
  <si>
    <t>SNORA59B</t>
  </si>
  <si>
    <t>CYB561</t>
  </si>
  <si>
    <t>LRP3</t>
  </si>
  <si>
    <t>SUV420H1</t>
  </si>
  <si>
    <t>HECTD2</t>
  </si>
  <si>
    <t>ANKRD12</t>
  </si>
  <si>
    <t>UGCGL1</t>
  </si>
  <si>
    <t>LOC653319</t>
  </si>
  <si>
    <t>C6orf64</t>
  </si>
  <si>
    <t>PPP2R3B</t>
  </si>
  <si>
    <t>ANAPC2</t>
  </si>
  <si>
    <t>UCRC</t>
  </si>
  <si>
    <t>MARS</t>
  </si>
  <si>
    <t>LRRC20</t>
  </si>
  <si>
    <t>APOBEC3A</t>
  </si>
  <si>
    <t>MOCS1</t>
  </si>
  <si>
    <t>SCAPER</t>
  </si>
  <si>
    <t>C6orf173</t>
  </si>
  <si>
    <t>STAT6</t>
  </si>
  <si>
    <t>GPR177</t>
  </si>
  <si>
    <t>RNF144</t>
  </si>
  <si>
    <t>C7orf11</t>
  </si>
  <si>
    <t>DHRS1</t>
  </si>
  <si>
    <t>AIRE</t>
  </si>
  <si>
    <t>SPAG1</t>
  </si>
  <si>
    <t>FLJ31306</t>
  </si>
  <si>
    <t>FBXO38</t>
  </si>
  <si>
    <t>SLC25A14</t>
  </si>
  <si>
    <t>USP6</t>
  </si>
  <si>
    <t>MGC87042</t>
  </si>
  <si>
    <t>VPS37A</t>
  </si>
  <si>
    <t>C1orf124</t>
  </si>
  <si>
    <t>KIAA1285</t>
  </si>
  <si>
    <t>TRNT1</t>
  </si>
  <si>
    <t>DKFZp686O24166</t>
  </si>
  <si>
    <t>ITGA3</t>
  </si>
  <si>
    <t>KIAA0174</t>
  </si>
  <si>
    <t>HINT3</t>
  </si>
  <si>
    <t>C9orf90</t>
  </si>
  <si>
    <t>C22orf39</t>
  </si>
  <si>
    <t>FDPSL2A</t>
  </si>
  <si>
    <t>ZBTB17</t>
  </si>
  <si>
    <t>SNORA45</t>
  </si>
  <si>
    <t>CYTIP</t>
  </si>
  <si>
    <t>KIAA0082</t>
  </si>
  <si>
    <t>SGK3</t>
  </si>
  <si>
    <t>IWS1</t>
  </si>
  <si>
    <t>SDF4</t>
  </si>
  <si>
    <t>PSME1</t>
  </si>
  <si>
    <t>Anergic / Activated T cells</t>
  </si>
  <si>
    <t>IL17A</t>
  </si>
  <si>
    <t>IL17F</t>
  </si>
  <si>
    <t>IL23R</t>
  </si>
  <si>
    <t>Tactivated</t>
  </si>
  <si>
    <t>Monocyte Cell Surface</t>
  </si>
  <si>
    <t>MCM4</t>
  </si>
  <si>
    <t>NUSAP1</t>
  </si>
  <si>
    <t>CKS2</t>
  </si>
  <si>
    <t>IFN</t>
  </si>
  <si>
    <t>LOC388588</t>
  </si>
  <si>
    <t>C14orf45</t>
  </si>
  <si>
    <t>TUBB4Q</t>
  </si>
  <si>
    <t>PIP5K2A</t>
  </si>
  <si>
    <t>C16orf35</t>
  </si>
  <si>
    <t>LOC253039</t>
  </si>
  <si>
    <t>EPB49</t>
  </si>
  <si>
    <t>RNF11</t>
  </si>
  <si>
    <t>C1orf128</t>
  </si>
  <si>
    <t>IFIT1L</t>
  </si>
  <si>
    <t>GSTA5</t>
  </si>
  <si>
    <t>C2orf24</t>
  </si>
  <si>
    <t>C18orf10</t>
  </si>
  <si>
    <t>C20orf108</t>
  </si>
  <si>
    <t>C5orf4</t>
  </si>
  <si>
    <t>ODC1</t>
  </si>
  <si>
    <t>NFXL1</t>
  </si>
  <si>
    <t>ZBTB44</t>
  </si>
  <si>
    <t>PDZK1IP1</t>
  </si>
  <si>
    <t>XPO7</t>
  </si>
  <si>
    <t>WDR40A</t>
  </si>
  <si>
    <t>DLC1</t>
  </si>
  <si>
    <t>RAD23A</t>
  </si>
  <si>
    <t>ADORA1</t>
  </si>
  <si>
    <t>SERPINE2</t>
  </si>
  <si>
    <t>C17orf39</t>
  </si>
  <si>
    <t>EMR1</t>
  </si>
  <si>
    <t>FAM10A4</t>
  </si>
  <si>
    <t>RSRC1</t>
  </si>
  <si>
    <t>RP11-529I10.4</t>
  </si>
  <si>
    <t>GOLPH4</t>
  </si>
  <si>
    <t>FAM100A</t>
  </si>
  <si>
    <t>RSPH10B</t>
  </si>
  <si>
    <t>C22orf25</t>
  </si>
  <si>
    <t>C13orf15</t>
  </si>
  <si>
    <t>EIF2C2</t>
  </si>
  <si>
    <t>LOC441081</t>
  </si>
  <si>
    <t>FAHD1</t>
  </si>
  <si>
    <t>BAT3</t>
  </si>
  <si>
    <t>NARG1</t>
  </si>
  <si>
    <t>SYT15</t>
  </si>
  <si>
    <t>XRCC6BP1</t>
  </si>
  <si>
    <t>RFESD</t>
  </si>
  <si>
    <t>SELK</t>
  </si>
  <si>
    <t>C22orf13</t>
  </si>
  <si>
    <t>C19orf62</t>
  </si>
  <si>
    <t>SNX3</t>
  </si>
  <si>
    <t>ABCB10</t>
  </si>
  <si>
    <t>GCAT</t>
  </si>
  <si>
    <t>NP</t>
  </si>
  <si>
    <t>TUBB2C</t>
  </si>
  <si>
    <t>BCL2L13</t>
  </si>
  <si>
    <t>C12orf51</t>
  </si>
  <si>
    <t>WDR51B</t>
  </si>
  <si>
    <t>RPL3L</t>
  </si>
  <si>
    <t>CICE</t>
  </si>
  <si>
    <t>TMEM183A</t>
  </si>
  <si>
    <t>C9orf40</t>
  </si>
  <si>
    <t>HEPACAM2</t>
  </si>
  <si>
    <t>C19orf22</t>
  </si>
  <si>
    <t>NUDT1</t>
  </si>
  <si>
    <t>LOC283663</t>
  </si>
  <si>
    <t>RMND5A</t>
  </si>
  <si>
    <t>RAB6A</t>
  </si>
  <si>
    <t>DCI</t>
  </si>
  <si>
    <t>C1orf103</t>
  </si>
  <si>
    <t>C6orf192</t>
  </si>
  <si>
    <t>SFRS2B</t>
  </si>
  <si>
    <t>CTSL1</t>
  </si>
  <si>
    <t>SPRED1</t>
  </si>
  <si>
    <t>LEPROT</t>
  </si>
  <si>
    <t>CYTSB</t>
  </si>
  <si>
    <t>TMEM183B</t>
  </si>
  <si>
    <t>BRP44</t>
  </si>
  <si>
    <t>ZMAT2</t>
  </si>
  <si>
    <t>NEBL</t>
  </si>
  <si>
    <t>DAP</t>
  </si>
  <si>
    <t>KIAA1539</t>
  </si>
  <si>
    <t>ZNF626</t>
  </si>
  <si>
    <t>NAT12</t>
  </si>
  <si>
    <t>DLEU1</t>
  </si>
  <si>
    <t>STRAP</t>
  </si>
  <si>
    <t>PCM1</t>
  </si>
  <si>
    <t>SAPS1</t>
  </si>
  <si>
    <t>MGC72104</t>
  </si>
  <si>
    <t>C16orf75</t>
  </si>
  <si>
    <t>LOC389137</t>
  </si>
  <si>
    <t>CSDA</t>
  </si>
  <si>
    <t>C14orf135</t>
  </si>
  <si>
    <t>TMEM189-UBE2V1</t>
  </si>
  <si>
    <t>CCDC124</t>
  </si>
  <si>
    <t>FAM82A2</t>
  </si>
  <si>
    <t>C22orf9</t>
  </si>
  <si>
    <t>GCET2</t>
  </si>
  <si>
    <t>LOC642236</t>
  </si>
  <si>
    <t>HRSP12</t>
  </si>
  <si>
    <t>PLDN</t>
  </si>
  <si>
    <t>LOC205251</t>
  </si>
  <si>
    <t>ERO1LB</t>
  </si>
  <si>
    <t>MTMR15</t>
  </si>
  <si>
    <t>L1TD1</t>
  </si>
  <si>
    <t>KIAA0831</t>
  </si>
  <si>
    <t>DNCL1</t>
  </si>
  <si>
    <t>VRK1</t>
  </si>
  <si>
    <t>ZNF165</t>
  </si>
  <si>
    <t>SKP1A</t>
  </si>
  <si>
    <t>AGFG1</t>
  </si>
  <si>
    <t>FLJ16686</t>
  </si>
  <si>
    <t>RBBP8</t>
  </si>
  <si>
    <t>FAM36A</t>
  </si>
  <si>
    <t>C20orf11</t>
  </si>
  <si>
    <t>PPAP2A</t>
  </si>
  <si>
    <t>SLC2A8</t>
  </si>
  <si>
    <t>KBTBD8</t>
  </si>
  <si>
    <t>BIVM</t>
  </si>
  <si>
    <t>ZFP161</t>
  </si>
  <si>
    <t>QSOX2</t>
  </si>
  <si>
    <t>CCNI</t>
  </si>
  <si>
    <t>MAP3K7IP3</t>
  </si>
  <si>
    <t>CCDC41</t>
  </si>
  <si>
    <t>PPAPDC2</t>
  </si>
  <si>
    <t>PM20D1</t>
  </si>
  <si>
    <t>C16orf61</t>
  </si>
  <si>
    <t>C9orf103</t>
  </si>
  <si>
    <t>CXorf26</t>
  </si>
  <si>
    <t>FGF9</t>
  </si>
  <si>
    <t>LOC595101</t>
  </si>
  <si>
    <t>ALG6</t>
  </si>
  <si>
    <t>RRAGA</t>
  </si>
  <si>
    <t>C14orf106</t>
  </si>
  <si>
    <t>DIP2A</t>
  </si>
  <si>
    <t>RPL36A</t>
  </si>
  <si>
    <t>CD1B</t>
  </si>
  <si>
    <t>IQCK</t>
  </si>
  <si>
    <t>ZNF566</t>
  </si>
  <si>
    <t>LOC441461</t>
  </si>
  <si>
    <t>CLCN5</t>
  </si>
  <si>
    <t>PTPN13</t>
  </si>
  <si>
    <t>RAD54L</t>
  </si>
  <si>
    <t>Increased in AA Dataset GSE111386 (10AA, 57EA)</t>
  </si>
  <si>
    <t>Increased in EA Dataset GSE111386 (10AA, 57EA)</t>
  </si>
  <si>
    <t>LOC649679</t>
  </si>
  <si>
    <t>CCL4L1</t>
  </si>
  <si>
    <t>UCA1</t>
  </si>
  <si>
    <t>LOC651894</t>
  </si>
  <si>
    <t>LOC729708</t>
  </si>
  <si>
    <t>LOC440359</t>
  </si>
  <si>
    <t>LOC729559</t>
  </si>
  <si>
    <t>C16orf68</t>
  </si>
  <si>
    <t>SNORD104</t>
  </si>
  <si>
    <t>LOC344328</t>
  </si>
  <si>
    <t>LOC338758</t>
  </si>
  <si>
    <t>LOC649571</t>
  </si>
  <si>
    <t>TRPA1</t>
  </si>
  <si>
    <t>LOC646463</t>
  </si>
  <si>
    <t>LOC650898</t>
  </si>
  <si>
    <t>HRASLS</t>
  </si>
  <si>
    <t>LOC113386</t>
  </si>
  <si>
    <t>PMS2L4</t>
  </si>
  <si>
    <t>CMBL</t>
  </si>
  <si>
    <t>KCNH8</t>
  </si>
  <si>
    <t>VGF</t>
  </si>
  <si>
    <t>LOC648605</t>
  </si>
  <si>
    <t>LOC729519</t>
  </si>
  <si>
    <t>LOC653778</t>
  </si>
  <si>
    <t>PPFIA3</t>
  </si>
  <si>
    <t>LOC388532</t>
  </si>
  <si>
    <t>LOC653629</t>
  </si>
  <si>
    <t>TBC1D10B</t>
  </si>
  <si>
    <t>FLJ38717</t>
  </si>
  <si>
    <t>RUNDC3B</t>
  </si>
  <si>
    <t>LOC653377</t>
  </si>
  <si>
    <t>LOC730323</t>
  </si>
  <si>
    <t>LOC389599</t>
  </si>
  <si>
    <t>NXF3</t>
  </si>
  <si>
    <t>LOC643903</t>
  </si>
  <si>
    <t>LOC646825</t>
  </si>
  <si>
    <t>LOC126661</t>
  </si>
  <si>
    <t>C7orf41</t>
  </si>
  <si>
    <t>CCDC49</t>
  </si>
  <si>
    <t>NRSN2</t>
  </si>
  <si>
    <t>LOC728835</t>
  </si>
  <si>
    <t>LOC388796</t>
  </si>
  <si>
    <t>C15orf48</t>
  </si>
  <si>
    <t>NSUN5C</t>
  </si>
  <si>
    <t>LOC100133795</t>
  </si>
  <si>
    <t>C21orf7</t>
  </si>
  <si>
    <t>ISCA1L</t>
  </si>
  <si>
    <t>FLJ22536</t>
  </si>
  <si>
    <t>PRTFDC1</t>
  </si>
  <si>
    <t>LPHN1</t>
  </si>
  <si>
    <t>LOC644846</t>
  </si>
  <si>
    <t>LOC400879</t>
  </si>
  <si>
    <t>LOC100132526</t>
  </si>
  <si>
    <t>LOC652775</t>
  </si>
  <si>
    <t>LOC644739</t>
  </si>
  <si>
    <t>LOC653737</t>
  </si>
  <si>
    <t>FLJ43860</t>
  </si>
  <si>
    <t>LOC645722</t>
  </si>
  <si>
    <t>LOC646531</t>
  </si>
  <si>
    <t>C1orf151</t>
  </si>
  <si>
    <t>CCDC15</t>
  </si>
  <si>
    <t>ZNF385D</t>
  </si>
  <si>
    <t>MIR182</t>
  </si>
  <si>
    <t>FAM116B</t>
  </si>
  <si>
    <t>LOC728693</t>
  </si>
  <si>
    <t>LOC728734</t>
  </si>
  <si>
    <t>CMAH</t>
  </si>
  <si>
    <t>LOC731777</t>
  </si>
  <si>
    <t>LOC644931</t>
  </si>
  <si>
    <t>LOC648415</t>
  </si>
  <si>
    <t>LOC652672</t>
  </si>
  <si>
    <t>LOC100131330</t>
  </si>
  <si>
    <t>Septin 6</t>
  </si>
  <si>
    <t>ATPGD1</t>
  </si>
  <si>
    <t>LOC100131164</t>
  </si>
  <si>
    <t>LOC143666</t>
  </si>
  <si>
    <t>KLRC1</t>
  </si>
  <si>
    <t>LOC648744</t>
  </si>
  <si>
    <t>SMG7</t>
  </si>
  <si>
    <t>LOC100129552</t>
  </si>
  <si>
    <t>LOC284352</t>
  </si>
  <si>
    <t>LOC654103</t>
  </si>
  <si>
    <t>LOC729992</t>
  </si>
  <si>
    <t>LOC727826</t>
  </si>
  <si>
    <t>LOC645174</t>
  </si>
  <si>
    <t>NCRNA00152</t>
  </si>
  <si>
    <t>FLJ41484</t>
  </si>
  <si>
    <t>RUNDC2C</t>
  </si>
  <si>
    <t>LOC653907</t>
  </si>
  <si>
    <t>LOC731718</t>
  </si>
  <si>
    <t>TAX1BP1</t>
  </si>
  <si>
    <t>VPS37D</t>
  </si>
  <si>
    <t>LOC100134053</t>
  </si>
  <si>
    <t>FLJ36131</t>
  </si>
  <si>
    <t>SNX7</t>
  </si>
  <si>
    <t>LOC728244</t>
  </si>
  <si>
    <t>LOC652881</t>
  </si>
  <si>
    <t>LOC643870</t>
  </si>
  <si>
    <t>LOC440348</t>
  </si>
  <si>
    <t>LOC728640</t>
  </si>
  <si>
    <t>SPC25</t>
  </si>
  <si>
    <t>SNORD31</t>
  </si>
  <si>
    <t>LOC642178</t>
  </si>
  <si>
    <t>EBF2</t>
  </si>
  <si>
    <t>BLVRB</t>
  </si>
  <si>
    <t>SEMA6B</t>
  </si>
  <si>
    <t>C10orf136</t>
  </si>
  <si>
    <t>LOC340357</t>
  </si>
  <si>
    <t>TMEM14D</t>
  </si>
  <si>
    <t>KIAA0408</t>
  </si>
  <si>
    <t>OR2T12</t>
  </si>
  <si>
    <t>C17orf63</t>
  </si>
  <si>
    <t>FVT1</t>
  </si>
  <si>
    <t>LOC100132247</t>
  </si>
  <si>
    <t>METT11D1</t>
  </si>
  <si>
    <t>DUSP19</t>
  </si>
  <si>
    <t>FLJ32784</t>
  </si>
  <si>
    <t>CD34</t>
  </si>
  <si>
    <t>KCNK12</t>
  </si>
  <si>
    <t>LOC645515</t>
  </si>
  <si>
    <t>LOC338870</t>
  </si>
  <si>
    <t>LOC648390</t>
  </si>
  <si>
    <t>LOC100133591</t>
  </si>
  <si>
    <t>LOC400027</t>
  </si>
  <si>
    <t>MTHFD1L</t>
  </si>
  <si>
    <t>C21orf57</t>
  </si>
  <si>
    <t>LOC646034</t>
  </si>
  <si>
    <t>LOC642921</t>
  </si>
  <si>
    <t>ATP5EP2</t>
  </si>
  <si>
    <t>LOC653438</t>
  </si>
  <si>
    <t>SFRS14</t>
  </si>
  <si>
    <t>LOC286208</t>
  </si>
  <si>
    <t>PCDH18</t>
  </si>
  <si>
    <t>CCNT2</t>
  </si>
  <si>
    <t>LOC729348</t>
  </si>
  <si>
    <t>UTS2</t>
  </si>
  <si>
    <t>EXOC7</t>
  </si>
  <si>
    <t>SPIC</t>
  </si>
  <si>
    <t>LOC402560</t>
  </si>
  <si>
    <t>FBXW4</t>
  </si>
  <si>
    <t>LOC100133823</t>
  </si>
  <si>
    <t>LOC642233</t>
  </si>
  <si>
    <t>CNFN</t>
  </si>
  <si>
    <t>LOC651576</t>
  </si>
  <si>
    <t>LOC648403</t>
  </si>
  <si>
    <t>LOC642772</t>
  </si>
  <si>
    <t>LOC728411</t>
  </si>
  <si>
    <t>OR4D10</t>
  </si>
  <si>
    <t>LOC647086</t>
  </si>
  <si>
    <t>LOC653107</t>
  </si>
  <si>
    <t>WASF2</t>
  </si>
  <si>
    <t>LOC648494</t>
  </si>
  <si>
    <t>RIPK5</t>
  </si>
  <si>
    <t>URG4</t>
  </si>
  <si>
    <t>SHCBP1</t>
  </si>
  <si>
    <t>LOC729269</t>
  </si>
  <si>
    <t>LOC728888</t>
  </si>
  <si>
    <t>FLJ39653</t>
  </si>
  <si>
    <t>RAD51AP1</t>
  </si>
  <si>
    <t>TAX1BP3</t>
  </si>
  <si>
    <t>HCCA2</t>
  </si>
  <si>
    <t>LOC654203</t>
  </si>
  <si>
    <t>LOC791120</t>
  </si>
  <si>
    <t>LOC389765</t>
  </si>
  <si>
    <t>LOC643310</t>
  </si>
  <si>
    <t>LOC728014</t>
  </si>
  <si>
    <t>ZNF473</t>
  </si>
  <si>
    <t>TBN</t>
  </si>
  <si>
    <t>LOC644322</t>
  </si>
  <si>
    <t>LOC645963</t>
  </si>
  <si>
    <t>LOC642188</t>
  </si>
  <si>
    <t>LOC100190939</t>
  </si>
  <si>
    <t>LOC440055</t>
  </si>
  <si>
    <t>LOC729208</t>
  </si>
  <si>
    <t>INADL</t>
  </si>
  <si>
    <t>LOC731640</t>
  </si>
  <si>
    <t>LOC652659</t>
  </si>
  <si>
    <t>LOC653820</t>
  </si>
  <si>
    <t>LRRC33</t>
  </si>
  <si>
    <t>LOC100134291</t>
  </si>
  <si>
    <t>CCDC90A</t>
  </si>
  <si>
    <t>LAPTM4B</t>
  </si>
  <si>
    <t>HBBP1</t>
  </si>
  <si>
    <t>CEP76</t>
  </si>
  <si>
    <t>LAMC1</t>
  </si>
  <si>
    <t>UBE2M</t>
  </si>
  <si>
    <t>RASSF9</t>
  </si>
  <si>
    <t>LOC441481</t>
  </si>
  <si>
    <t>MBD3L2</t>
  </si>
  <si>
    <t>FKBP14</t>
  </si>
  <si>
    <t>E2F5</t>
  </si>
  <si>
    <t>KTELC1</t>
  </si>
  <si>
    <t>LOC442270</t>
  </si>
  <si>
    <t>AASS</t>
  </si>
  <si>
    <t>FZD3</t>
  </si>
  <si>
    <t>LOC440341</t>
  </si>
  <si>
    <t>LOC649947</t>
  </si>
  <si>
    <t>ZNF364</t>
  </si>
  <si>
    <t>OMG</t>
  </si>
  <si>
    <t>LOC645638</t>
  </si>
  <si>
    <t>LOC729310</t>
  </si>
  <si>
    <t>LOC653631</t>
  </si>
  <si>
    <t>C21orf81</t>
  </si>
  <si>
    <t>LOC196549</t>
  </si>
  <si>
    <t>TMEM111</t>
  </si>
  <si>
    <t>TMEM145</t>
  </si>
  <si>
    <t>FAM108A1</t>
  </si>
  <si>
    <t>C3orf70</t>
  </si>
  <si>
    <t>TRAF4</t>
  </si>
  <si>
    <t>SNORD8</t>
  </si>
  <si>
    <t>C15orf63</t>
  </si>
  <si>
    <t>LOC389293</t>
  </si>
  <si>
    <t>ZDHHC11</t>
  </si>
  <si>
    <t>LOC100131856</t>
  </si>
  <si>
    <t>KLB</t>
  </si>
  <si>
    <t>LOC648434</t>
  </si>
  <si>
    <t>BZRPL1</t>
  </si>
  <si>
    <t>PBX4</t>
  </si>
  <si>
    <t>C4orf23</t>
  </si>
  <si>
    <t>SPDYE1</t>
  </si>
  <si>
    <t>SNORA27</t>
  </si>
  <si>
    <t>LOC646753</t>
  </si>
  <si>
    <t>C20orf191</t>
  </si>
  <si>
    <t>TREML3</t>
  </si>
  <si>
    <t>LOC650832</t>
  </si>
  <si>
    <t>LOC441191</t>
  </si>
  <si>
    <t>PLCH2</t>
  </si>
  <si>
    <t>UPLP</t>
  </si>
  <si>
    <t>LOC400986</t>
  </si>
  <si>
    <t>LOC730273</t>
  </si>
  <si>
    <t>IL11RA</t>
  </si>
  <si>
    <t>LOC442597</t>
  </si>
  <si>
    <t>LOC646674</t>
  </si>
  <si>
    <t>C10orf68</t>
  </si>
  <si>
    <t>GJB6</t>
  </si>
  <si>
    <t>CCL3L1</t>
  </si>
  <si>
    <t>LOC650298</t>
  </si>
  <si>
    <t>LOC653257</t>
  </si>
  <si>
    <t>SHROOM4</t>
  </si>
  <si>
    <t>LOC643403</t>
  </si>
  <si>
    <t>PCDH11X</t>
  </si>
  <si>
    <t>C1orf187</t>
  </si>
  <si>
    <t>LOC440353</t>
  </si>
  <si>
    <t>UGT2B7</t>
  </si>
  <si>
    <t>LOC653411</t>
  </si>
  <si>
    <t>LOC727762</t>
  </si>
  <si>
    <t>LOC100129685</t>
  </si>
  <si>
    <t>KRTAP9-4</t>
  </si>
  <si>
    <t>C2orf15</t>
  </si>
  <si>
    <t>KIAA1245</t>
  </si>
  <si>
    <t>MTRF1L</t>
  </si>
  <si>
    <t>POLS</t>
  </si>
  <si>
    <t>HIST1H4K</t>
  </si>
  <si>
    <t>LOC440258</t>
  </si>
  <si>
    <t>TSLP</t>
  </si>
  <si>
    <t>LOC643272</t>
  </si>
  <si>
    <t>ALMS1P</t>
  </si>
  <si>
    <t>LOC100133609</t>
  </si>
  <si>
    <t>ACSBG1</t>
  </si>
  <si>
    <t>C3orf52</t>
  </si>
  <si>
    <t>ZNF705D</t>
  </si>
  <si>
    <t>LOC649897</t>
  </si>
  <si>
    <t>SUCNR1</t>
  </si>
  <si>
    <t>HSPA12A</t>
  </si>
  <si>
    <t>ENPEP</t>
  </si>
  <si>
    <t>LOC728755</t>
  </si>
  <si>
    <t>PLEC1</t>
  </si>
  <si>
    <t>LOC654116</t>
  </si>
  <si>
    <t>LOC650950</t>
  </si>
  <si>
    <t>LOC646981</t>
  </si>
  <si>
    <t>LOC284422</t>
  </si>
  <si>
    <t>LOC730078</t>
  </si>
  <si>
    <t>LOC132241</t>
  </si>
  <si>
    <t>LOC402282</t>
  </si>
  <si>
    <t>EIF1</t>
  </si>
  <si>
    <t>LOC100127937</t>
  </si>
  <si>
    <t>FAIM3</t>
  </si>
  <si>
    <t>LOC651380</t>
  </si>
  <si>
    <t>LOC402342</t>
  </si>
  <si>
    <t>MITF</t>
  </si>
  <si>
    <t>TIAL1</t>
  </si>
  <si>
    <t>LOC641820</t>
  </si>
  <si>
    <t>TNFSF15</t>
  </si>
  <si>
    <t>ZNF137</t>
  </si>
  <si>
    <t>LOC730990</t>
  </si>
  <si>
    <t>MIR130A</t>
  </si>
  <si>
    <t>IDO2</t>
  </si>
  <si>
    <t>TCL1B</t>
  </si>
  <si>
    <t>UGT1A3</t>
  </si>
  <si>
    <t>ALDOB</t>
  </si>
  <si>
    <t>LOC644544</t>
  </si>
  <si>
    <t>C13orf25</t>
  </si>
  <si>
    <t>ICA1</t>
  </si>
  <si>
    <t>LOC440575</t>
  </si>
  <si>
    <t>ASB3</t>
  </si>
  <si>
    <t>LOC388556</t>
  </si>
  <si>
    <t>MIR186</t>
  </si>
  <si>
    <t>PACAP</t>
  </si>
  <si>
    <t>C20orf38</t>
  </si>
  <si>
    <t>NPIP</t>
  </si>
  <si>
    <t>WDR22</t>
  </si>
  <si>
    <t>CALD1</t>
  </si>
  <si>
    <t>LOC100129195</t>
  </si>
  <si>
    <t>KIAA0528</t>
  </si>
  <si>
    <t>LOC390874</t>
  </si>
  <si>
    <t>ZNF296</t>
  </si>
  <si>
    <t>NXF1</t>
  </si>
  <si>
    <t>LOC651979</t>
  </si>
  <si>
    <t>LOC647444</t>
  </si>
  <si>
    <t>LOC643089</t>
  </si>
  <si>
    <t>LOC646903</t>
  </si>
  <si>
    <t>LOC648309</t>
  </si>
  <si>
    <t>Septin 5</t>
  </si>
  <si>
    <t>LOC646791</t>
  </si>
  <si>
    <t>LOC650263</t>
  </si>
  <si>
    <t>LOC100132493</t>
  </si>
  <si>
    <t>SNORD4A</t>
  </si>
  <si>
    <t>C14orf153</t>
  </si>
  <si>
    <t>STAG3L3</t>
  </si>
  <si>
    <t>HCG2P7</t>
  </si>
  <si>
    <t>ZBED5</t>
  </si>
  <si>
    <t>FARP1</t>
  </si>
  <si>
    <t>C16orf73</t>
  </si>
  <si>
    <t>MIA3</t>
  </si>
  <si>
    <t>RBMS2P</t>
  </si>
  <si>
    <t>LOC650803</t>
  </si>
  <si>
    <t>ZSCAN18</t>
  </si>
  <si>
    <t>PHF17</t>
  </si>
  <si>
    <t>PCDH15</t>
  </si>
  <si>
    <t>OR11H4</t>
  </si>
  <si>
    <t>Increased in AA Dataset GSE35846 (22AA, 55EA)</t>
  </si>
  <si>
    <t>C15orf38</t>
  </si>
  <si>
    <t>RCN1</t>
  </si>
  <si>
    <t>TMEM188</t>
  </si>
  <si>
    <t>SCAND2</t>
  </si>
  <si>
    <t>NUFIP2</t>
  </si>
  <si>
    <t>LOC440043</t>
  </si>
  <si>
    <t>SAP30</t>
  </si>
  <si>
    <t>LOC642590</t>
  </si>
  <si>
    <t>LOC653071</t>
  </si>
  <si>
    <t>ROD1</t>
  </si>
  <si>
    <t>FKSG30</t>
  </si>
  <si>
    <t>LOC642255</t>
  </si>
  <si>
    <t>LOC387820</t>
  </si>
  <si>
    <t>C11orf75</t>
  </si>
  <si>
    <t>OAF</t>
  </si>
  <si>
    <t>IDH1</t>
  </si>
  <si>
    <t>C2orf25</t>
  </si>
  <si>
    <t>LOC100129118</t>
  </si>
  <si>
    <t>C17orf87</t>
  </si>
  <si>
    <t>TMEM60</t>
  </si>
  <si>
    <t>LOC645128</t>
  </si>
  <si>
    <t>CALM2</t>
  </si>
  <si>
    <t>LOC728263</t>
  </si>
  <si>
    <t>LOC650152</t>
  </si>
  <si>
    <t>LOC389791</t>
  </si>
  <si>
    <t>C12orf52</t>
  </si>
  <si>
    <t>KIAA0133</t>
  </si>
  <si>
    <t>ZNF408</t>
  </si>
  <si>
    <t>MKKS</t>
  </si>
  <si>
    <t>CATSPER1</t>
  </si>
  <si>
    <t>HNRNPH2</t>
  </si>
  <si>
    <t>WASPIP</t>
  </si>
  <si>
    <t>MGC13005</t>
  </si>
  <si>
    <t>KIAA0261</t>
  </si>
  <si>
    <t>CYTSA</t>
  </si>
  <si>
    <t>LOC100130707</t>
  </si>
  <si>
    <t>LOC646316</t>
  </si>
  <si>
    <t>LOC100129668</t>
  </si>
  <si>
    <t>HCG4</t>
  </si>
  <si>
    <t>LOC644935</t>
  </si>
  <si>
    <t>FAM125A</t>
  </si>
  <si>
    <t>VRK2</t>
  </si>
  <si>
    <t>LOC650761</t>
  </si>
  <si>
    <t>LOC652755</t>
  </si>
  <si>
    <t>MT1F</t>
  </si>
  <si>
    <t>FAM129B</t>
  </si>
  <si>
    <t>C14orf129</t>
  </si>
  <si>
    <t>C5orf35</t>
  </si>
  <si>
    <t>SULT1A3</t>
  </si>
  <si>
    <t>LIPT1</t>
  </si>
  <si>
    <t>LOC730074</t>
  </si>
  <si>
    <t>SERPINB2</t>
  </si>
  <si>
    <t>LOC374443</t>
  </si>
  <si>
    <t>C10orf73</t>
  </si>
  <si>
    <t>FLJ21986</t>
  </si>
  <si>
    <t>ZBTB16</t>
  </si>
  <si>
    <t>ANKRD32</t>
  </si>
  <si>
    <t>GPER</t>
  </si>
  <si>
    <t>ERCC8</t>
  </si>
  <si>
    <t>LOC100133697</t>
  </si>
  <si>
    <t>PARP4</t>
  </si>
  <si>
    <t>MCTS1</t>
  </si>
  <si>
    <t>KIT</t>
  </si>
  <si>
    <t>LOC440145</t>
  </si>
  <si>
    <t>CTNNBIP1</t>
  </si>
  <si>
    <t>LOC728060</t>
  </si>
  <si>
    <t>MAP2K1IP1</t>
  </si>
  <si>
    <t>EXOSC3</t>
  </si>
  <si>
    <t>CLEC4G</t>
  </si>
  <si>
    <t>LOC144383</t>
  </si>
  <si>
    <t>ACP6</t>
  </si>
  <si>
    <t>PSCDBP</t>
  </si>
  <si>
    <t>ZNF131</t>
  </si>
  <si>
    <t>LOC728093</t>
  </si>
  <si>
    <t>SNAP47</t>
  </si>
  <si>
    <t>C3orf59</t>
  </si>
  <si>
    <t>SCARNA18</t>
  </si>
  <si>
    <t>GPR34</t>
  </si>
  <si>
    <t>LOC343184</t>
  </si>
  <si>
    <t>SH3TC1</t>
  </si>
  <si>
    <t>FLJ20718</t>
  </si>
  <si>
    <t>ZNF679</t>
  </si>
  <si>
    <t>CENTA1</t>
  </si>
  <si>
    <t>KENAE</t>
  </si>
  <si>
    <t>P76</t>
  </si>
  <si>
    <t>dJ341D10.1</t>
  </si>
  <si>
    <t>LOC100129759</t>
  </si>
  <si>
    <t>C1orf215</t>
  </si>
  <si>
    <t>RTN4IP1</t>
  </si>
  <si>
    <t>LOC731682</t>
  </si>
  <si>
    <t>LOC646746</t>
  </si>
  <si>
    <t>C10orf125</t>
  </si>
  <si>
    <t>MON1A</t>
  </si>
  <si>
    <t>LOC283547</t>
  </si>
  <si>
    <t>C1orf86</t>
  </si>
  <si>
    <t>PAQR3</t>
  </si>
  <si>
    <t>EIF4A1</t>
  </si>
  <si>
    <t>RAB34</t>
  </si>
  <si>
    <t>CCDC147</t>
  </si>
  <si>
    <t>LYSMD2</t>
  </si>
  <si>
    <t>MLL3</t>
  </si>
  <si>
    <t>PSMG4</t>
  </si>
  <si>
    <t>LOC100133055</t>
  </si>
  <si>
    <t>COASY</t>
  </si>
  <si>
    <t>CCDC58</t>
  </si>
  <si>
    <t>MGC70863</t>
  </si>
  <si>
    <t>IL1F9</t>
  </si>
  <si>
    <t>LOC652837</t>
  </si>
  <si>
    <t>MRLC2</t>
  </si>
  <si>
    <t>LOC642120</t>
  </si>
  <si>
    <t>LOC732432</t>
  </si>
  <si>
    <t>AP1S1</t>
  </si>
  <si>
    <t>LOC728787</t>
  </si>
  <si>
    <t>C1orf115</t>
  </si>
  <si>
    <t>PRMT5</t>
  </si>
  <si>
    <t>RCAN1</t>
  </si>
  <si>
    <t>AVPI1</t>
  </si>
  <si>
    <t>DDB2</t>
  </si>
  <si>
    <t>LOC100132439</t>
  </si>
  <si>
    <t>SLC25A20</t>
  </si>
  <si>
    <t>ORC5L</t>
  </si>
  <si>
    <t>TIGD2</t>
  </si>
  <si>
    <t>LOC648638</t>
  </si>
  <si>
    <t>ITPRIPL2</t>
  </si>
  <si>
    <t>TTC30B</t>
  </si>
  <si>
    <t>MGC42630</t>
  </si>
  <si>
    <t>SIP1</t>
  </si>
  <si>
    <t>GPR35</t>
  </si>
  <si>
    <t>ZNF672</t>
  </si>
  <si>
    <t>ZUFSP</t>
  </si>
  <si>
    <t>TMEM66</t>
  </si>
  <si>
    <t>LOC652470</t>
  </si>
  <si>
    <t>LUC7L2</t>
  </si>
  <si>
    <t>ZGPAT</t>
  </si>
  <si>
    <t>LOC644684</t>
  </si>
  <si>
    <t>TMEM199</t>
  </si>
  <si>
    <t>LOC389223</t>
  </si>
  <si>
    <t>ENPP4</t>
  </si>
  <si>
    <t>LOC100130263</t>
  </si>
  <si>
    <t>CYBB</t>
  </si>
  <si>
    <t>BCL2L12</t>
  </si>
  <si>
    <t>ADAM15</t>
  </si>
  <si>
    <t>ZNF772</t>
  </si>
  <si>
    <t>LOC729409</t>
  </si>
  <si>
    <t>NT5C3</t>
  </si>
  <si>
    <t>RIMS3</t>
  </si>
  <si>
    <t>LOC100132742</t>
  </si>
  <si>
    <t>LOC100133678</t>
  </si>
  <si>
    <t>NDN</t>
  </si>
  <si>
    <t>C14orf149</t>
  </si>
  <si>
    <t>NME7</t>
  </si>
  <si>
    <t>LOC400657</t>
  </si>
  <si>
    <t>TBC1D23</t>
  </si>
  <si>
    <t>ZSCAN29</t>
  </si>
  <si>
    <t>C18orf1</t>
  </si>
  <si>
    <t>SLC16A14</t>
  </si>
  <si>
    <t>RGPD1</t>
  </si>
  <si>
    <t>Selenoprotein 15</t>
  </si>
  <si>
    <t>HNRPA2B1</t>
  </si>
  <si>
    <t>CNTNAP2</t>
  </si>
  <si>
    <t>KIAA1797</t>
  </si>
  <si>
    <t>SLC22A18AS</t>
  </si>
  <si>
    <t>LOC642548</t>
  </si>
  <si>
    <t>C10orf46</t>
  </si>
  <si>
    <t>CCDC132</t>
  </si>
  <si>
    <t>C7orf70</t>
  </si>
  <si>
    <t>ARVP6125</t>
  </si>
  <si>
    <t>LOC644617</t>
  </si>
  <si>
    <t>PXMP3</t>
  </si>
  <si>
    <t>LOC730534</t>
  </si>
  <si>
    <t>LOC643668</t>
  </si>
  <si>
    <t>C13orf27</t>
  </si>
  <si>
    <t>SIL1</t>
  </si>
  <si>
    <t>C6orf150</t>
  </si>
  <si>
    <t>ZNF187</t>
  </si>
  <si>
    <t>TMEM59</t>
  </si>
  <si>
    <t>MGC35361</t>
  </si>
  <si>
    <t>LOC728519</t>
  </si>
  <si>
    <t>LOC728698</t>
  </si>
  <si>
    <t>PPCS</t>
  </si>
  <si>
    <t>C2orf40</t>
  </si>
  <si>
    <t>LOC644774</t>
  </si>
  <si>
    <t>RALY</t>
  </si>
  <si>
    <t>PLEKHM2</t>
  </si>
  <si>
    <t>FLYWCH2</t>
  </si>
  <si>
    <t>NT5C3L</t>
  </si>
  <si>
    <t>MGC52282</t>
  </si>
  <si>
    <t>COG3</t>
  </si>
  <si>
    <t>PHACS</t>
  </si>
  <si>
    <t>AK3L1</t>
  </si>
  <si>
    <t>PPFIBP2</t>
  </si>
  <si>
    <t>SLC43A3</t>
  </si>
  <si>
    <t>LOC100128230</t>
  </si>
  <si>
    <t>LOC646677</t>
  </si>
  <si>
    <t>CLP1</t>
  </si>
  <si>
    <t>POTEF</t>
  </si>
  <si>
    <t>FAM110A</t>
  </si>
  <si>
    <t>LOC257396</t>
  </si>
  <si>
    <t>CORO1B</t>
  </si>
  <si>
    <t>C18orf21</t>
  </si>
  <si>
    <t>LOC100128056</t>
  </si>
  <si>
    <t>LOC646103</t>
  </si>
  <si>
    <t>USF2</t>
  </si>
  <si>
    <t>NCRNA00120</t>
  </si>
  <si>
    <t>TMCO7</t>
  </si>
  <si>
    <t>LOC440354</t>
  </si>
  <si>
    <t>EAF1</t>
  </si>
  <si>
    <t>C7orf20</t>
  </si>
  <si>
    <t>LOC641844</t>
  </si>
  <si>
    <t>TBC1D7</t>
  </si>
  <si>
    <t>LOC644043</t>
  </si>
  <si>
    <t>CERKL</t>
  </si>
  <si>
    <t>FMO2</t>
  </si>
  <si>
    <t>TAF1B</t>
  </si>
  <si>
    <t>ZNF502</t>
  </si>
  <si>
    <t>EEF1AL7</t>
  </si>
  <si>
    <t>LOC202051</t>
  </si>
  <si>
    <t>LOC399804</t>
  </si>
  <si>
    <t>PDE6B</t>
  </si>
  <si>
    <t>FAM128A</t>
  </si>
  <si>
    <t>CNO</t>
  </si>
  <si>
    <t>MMADHC</t>
  </si>
  <si>
    <t>MAPBPIP</t>
  </si>
  <si>
    <t>LOC729535</t>
  </si>
  <si>
    <t>HYALP1</t>
  </si>
  <si>
    <t>HMGN2</t>
  </si>
  <si>
    <t>LOC643888</t>
  </si>
  <si>
    <t>CUTL1</t>
  </si>
  <si>
    <t>GALC</t>
  </si>
  <si>
    <t>Gene Symbol</t>
  </si>
  <si>
    <t>C16orf63</t>
  </si>
  <si>
    <t>TBC1D8</t>
  </si>
  <si>
    <t>NAT6</t>
  </si>
  <si>
    <t>C5orf13</t>
  </si>
  <si>
    <t>GSTZ1</t>
  </si>
  <si>
    <t>RAG1AP1</t>
  </si>
  <si>
    <t>RP5-1022P6.2</t>
  </si>
  <si>
    <t>SUSD1</t>
  </si>
  <si>
    <t>LIPC</t>
  </si>
  <si>
    <t>TCEB2</t>
  </si>
  <si>
    <t>TBC1D15</t>
  </si>
  <si>
    <t>LOC494141</t>
  </si>
  <si>
    <t>C3orf31</t>
  </si>
  <si>
    <t>C13orf23</t>
  </si>
  <si>
    <t>PTPLAD1</t>
  </si>
  <si>
    <t>EFTUD1</t>
  </si>
  <si>
    <t>LARP1B</t>
  </si>
  <si>
    <t>LRP11</t>
  </si>
  <si>
    <t>C20orf175</t>
  </si>
  <si>
    <t>TRIP13</t>
  </si>
  <si>
    <t>NCRNA00115</t>
  </si>
  <si>
    <t>FER1L3</t>
  </si>
  <si>
    <t>PTPRK</t>
  </si>
  <si>
    <t>CRKRS</t>
  </si>
  <si>
    <t>CD1E</t>
  </si>
  <si>
    <t>PRPF4B</t>
  </si>
  <si>
    <t>LOC643008</t>
  </si>
  <si>
    <t>C16orf30</t>
  </si>
  <si>
    <t>CXorf57</t>
  </si>
  <si>
    <t>C1orf71</t>
  </si>
  <si>
    <t>LOC100130285</t>
  </si>
  <si>
    <t>C11orf46</t>
  </si>
  <si>
    <t>FLJ20699</t>
  </si>
  <si>
    <t>C13orf1</t>
  </si>
  <si>
    <t>CCL3L3</t>
  </si>
  <si>
    <t>THRAP5</t>
  </si>
  <si>
    <t>PDHX</t>
  </si>
  <si>
    <t>LLGL2</t>
  </si>
  <si>
    <t>RBM11</t>
  </si>
  <si>
    <t>TECPR1</t>
  </si>
  <si>
    <t>CDK8</t>
  </si>
  <si>
    <t>Septin 1</t>
  </si>
  <si>
    <t>BVES</t>
  </si>
  <si>
    <t>ZFP37</t>
  </si>
  <si>
    <t>MFSD8</t>
  </si>
  <si>
    <t>LOC100130458</t>
  </si>
  <si>
    <t>SNORA61</t>
  </si>
  <si>
    <t>KCNMB4</t>
  </si>
  <si>
    <t>FAM72D</t>
  </si>
  <si>
    <t>FLJ10661</t>
  </si>
  <si>
    <t>C1orf58</t>
  </si>
  <si>
    <t>A2LD1</t>
  </si>
  <si>
    <t>NHP2L1</t>
  </si>
  <si>
    <t>C19orf48</t>
  </si>
  <si>
    <t>WRB</t>
  </si>
  <si>
    <t>TSGA14</t>
  </si>
  <si>
    <t>SSBP4</t>
  </si>
  <si>
    <t>C10orf75</t>
  </si>
  <si>
    <t>FETUB</t>
  </si>
  <si>
    <t>DYNC2LI1</t>
  </si>
  <si>
    <t>TSPYL5</t>
  </si>
  <si>
    <t>DNAJB14</t>
  </si>
  <si>
    <t>TMEM194</t>
  </si>
  <si>
    <t>LOC439994</t>
  </si>
  <si>
    <t>MTPN</t>
  </si>
  <si>
    <t>SMC4</t>
  </si>
  <si>
    <t>C5orf30</t>
  </si>
  <si>
    <t>C5orf21</t>
  </si>
  <si>
    <t>AMDHD1</t>
  </si>
  <si>
    <t>NCRNA00087</t>
  </si>
  <si>
    <t>NGFRAP1</t>
  </si>
  <si>
    <t>SLC25A43</t>
  </si>
  <si>
    <t>SH3BGRL3</t>
  </si>
  <si>
    <t>NEK11</t>
  </si>
  <si>
    <t>FLJ10081</t>
  </si>
  <si>
    <t>DACT1</t>
  </si>
  <si>
    <t>KIAA0020</t>
  </si>
  <si>
    <t>C20orf55</t>
  </si>
  <si>
    <t>C21orf66</t>
  </si>
  <si>
    <t>MAK10</t>
  </si>
  <si>
    <t>SERF2</t>
  </si>
  <si>
    <t>KIAA1128</t>
  </si>
  <si>
    <t>ZNF565</t>
  </si>
  <si>
    <t>LOC201229</t>
  </si>
  <si>
    <t>FOXD2</t>
  </si>
  <si>
    <t>DGKD</t>
  </si>
  <si>
    <t>C9orf5</t>
  </si>
  <si>
    <t>C2orf43</t>
  </si>
  <si>
    <t>C16orf33</t>
  </si>
  <si>
    <t>CCDC138</t>
  </si>
  <si>
    <t>SDCCAG1</t>
  </si>
  <si>
    <t>PCBP2</t>
  </si>
  <si>
    <t>RABL4</t>
  </si>
  <si>
    <t>VAT1</t>
  </si>
  <si>
    <t>PPME1</t>
  </si>
  <si>
    <t>FASTK</t>
  </si>
  <si>
    <t>C10orf61</t>
  </si>
  <si>
    <t>NCKAP1</t>
  </si>
  <si>
    <t>TNNC2</t>
  </si>
  <si>
    <t>C14orf173</t>
  </si>
  <si>
    <t>RAB10</t>
  </si>
  <si>
    <t>C9orf45</t>
  </si>
  <si>
    <t>CLCF1</t>
  </si>
  <si>
    <t>PPAPDC1B</t>
  </si>
  <si>
    <t>LOC339290</t>
  </si>
  <si>
    <t>MOBKL3</t>
  </si>
  <si>
    <t>NEIL2</t>
  </si>
  <si>
    <t>BATF3</t>
  </si>
  <si>
    <t>CYSLTR2</t>
  </si>
  <si>
    <t>JAK3</t>
  </si>
  <si>
    <t>PDE8B</t>
  </si>
  <si>
    <t>GPR55</t>
  </si>
  <si>
    <t>ATP6AP1L</t>
  </si>
  <si>
    <t>EBI2</t>
  </si>
  <si>
    <t>C14orf132</t>
  </si>
  <si>
    <t>MYOF</t>
  </si>
  <si>
    <t>PKM2</t>
  </si>
  <si>
    <t>C1orf156</t>
  </si>
  <si>
    <t>LOC729082</t>
  </si>
  <si>
    <t>FLJ90036</t>
  </si>
  <si>
    <t>EHHADH</t>
  </si>
  <si>
    <t>ZNF558</t>
  </si>
  <si>
    <t>OSBPL7</t>
  </si>
  <si>
    <t>C20orf7</t>
  </si>
  <si>
    <t>TCHP</t>
  </si>
  <si>
    <t>NOD3</t>
  </si>
  <si>
    <t>ZNF80</t>
  </si>
  <si>
    <t>BAT1</t>
  </si>
  <si>
    <t>C8orf38</t>
  </si>
  <si>
    <t>CCDC76</t>
  </si>
  <si>
    <t>LOC643224</t>
  </si>
  <si>
    <t>LOC100132289</t>
  </si>
  <si>
    <t>FLJ42258</t>
  </si>
  <si>
    <t>LOC641975</t>
  </si>
  <si>
    <t>LOC644944</t>
  </si>
  <si>
    <t>LOC100133489</t>
  </si>
  <si>
    <t>LOC441019</t>
  </si>
  <si>
    <t>GPR89C</t>
  </si>
  <si>
    <t>TMPRSS13</t>
  </si>
  <si>
    <t>LOC732172</t>
  </si>
  <si>
    <t>LOC652657</t>
  </si>
  <si>
    <t>LOC728823</t>
  </si>
  <si>
    <t>LOC401934</t>
  </si>
  <si>
    <t>LOC646943</t>
  </si>
  <si>
    <t>LOC57399</t>
  </si>
  <si>
    <t>C9orf38</t>
  </si>
  <si>
    <t>LOC100133672</t>
  </si>
  <si>
    <t>LOC650488</t>
  </si>
  <si>
    <t>RNU1-3</t>
  </si>
  <si>
    <t>LOC100131265</t>
  </si>
  <si>
    <t>LOC731196</t>
  </si>
  <si>
    <t>LOC100132011</t>
  </si>
  <si>
    <t>LOC100128576</t>
  </si>
  <si>
    <t>LOC647466</t>
  </si>
  <si>
    <t>LOC100133482</t>
  </si>
  <si>
    <t>LOC100128196</t>
  </si>
  <si>
    <t>LOC728937</t>
  </si>
  <si>
    <t>LOC100129650</t>
  </si>
  <si>
    <t>LOC652864</t>
  </si>
  <si>
    <t>OR2T11</t>
  </si>
  <si>
    <t>LOC649133</t>
  </si>
  <si>
    <t>LOC648729</t>
  </si>
  <si>
    <t>LOC644928</t>
  </si>
  <si>
    <t>LOC728564</t>
  </si>
  <si>
    <t>LOC644135</t>
  </si>
  <si>
    <t>LOC400890</t>
  </si>
  <si>
    <t>LOC645711</t>
  </si>
  <si>
    <t>LOC653673</t>
  </si>
  <si>
    <t>RNU1-5</t>
  </si>
  <si>
    <t>LOC643368</t>
  </si>
  <si>
    <t>LOC402617</t>
  </si>
  <si>
    <t>LOC653421</t>
  </si>
  <si>
    <t>FSIP1</t>
  </si>
  <si>
    <t>LOC652481</t>
  </si>
  <si>
    <t>LOC100134814</t>
  </si>
  <si>
    <t>LOC642456</t>
  </si>
  <si>
    <t>TIMM23B</t>
  </si>
  <si>
    <t>LOC401860</t>
  </si>
  <si>
    <t>ZNF642</t>
  </si>
  <si>
    <t>LOC100129101</t>
  </si>
  <si>
    <t>LOC653450</t>
  </si>
  <si>
    <t>TSPY3</t>
  </si>
  <si>
    <t>LOC100131971</t>
  </si>
  <si>
    <t>LOC652849</t>
  </si>
  <si>
    <t>LOC644363</t>
  </si>
  <si>
    <t>HTR3A</t>
  </si>
  <si>
    <t>LOC651398</t>
  </si>
  <si>
    <t>LOC401677</t>
  </si>
  <si>
    <t>LOC100131831</t>
  </si>
  <si>
    <t>DNAJC5G</t>
  </si>
  <si>
    <t>MTBP</t>
  </si>
  <si>
    <t>C17orf76</t>
  </si>
  <si>
    <t>LOC100130131</t>
  </si>
  <si>
    <t>LOC652222</t>
  </si>
  <si>
    <t>LOC645822</t>
  </si>
  <si>
    <t>LOC642759</t>
  </si>
  <si>
    <t>LOC644934</t>
  </si>
  <si>
    <t>LOC440748</t>
  </si>
  <si>
    <t>RPS26L</t>
  </si>
  <si>
    <t>LOC90925</t>
  </si>
  <si>
    <t>LOC283514</t>
  </si>
  <si>
    <t>LOC648496</t>
  </si>
  <si>
    <t>LOC619207</t>
  </si>
  <si>
    <t>LOC644191</t>
  </si>
  <si>
    <t>LOC553158</t>
  </si>
  <si>
    <t>RNU1F1</t>
  </si>
  <si>
    <t>LOC729985</t>
  </si>
  <si>
    <t>FLJ33996</t>
  </si>
  <si>
    <t>LOC100134000</t>
  </si>
  <si>
    <t>LOC728052</t>
  </si>
  <si>
    <t>LOC644714</t>
  </si>
  <si>
    <t>LOC727828</t>
  </si>
  <si>
    <t>LOC644010</t>
  </si>
  <si>
    <t>KIR2DS3</t>
  </si>
  <si>
    <t>ZSCAN12L1</t>
  </si>
  <si>
    <t>LOC727759</t>
  </si>
  <si>
    <t>LOC652840</t>
  </si>
  <si>
    <t>LOC649553</t>
  </si>
  <si>
    <t>FLJ32679</t>
  </si>
  <si>
    <t>LOC650020</t>
  </si>
  <si>
    <t>C8orf16</t>
  </si>
  <si>
    <t>LOC400174</t>
  </si>
  <si>
    <t>FER1L5</t>
  </si>
  <si>
    <t>LOC100128729</t>
  </si>
  <si>
    <t>MIR181C</t>
  </si>
  <si>
    <t>C17orf103</t>
  </si>
  <si>
    <t>LOC652173</t>
  </si>
  <si>
    <t>LOC100130446</t>
  </si>
  <si>
    <t>LOC653746</t>
  </si>
  <si>
    <t>LOC100133773</t>
  </si>
  <si>
    <t>FLJ10088</t>
  </si>
  <si>
    <t>LOC285501</t>
  </si>
  <si>
    <t>LOC647971</t>
  </si>
  <si>
    <t>LOC646082</t>
  </si>
  <si>
    <t>CSNK2A1P</t>
  </si>
  <si>
    <t>LOC652367</t>
  </si>
  <si>
    <t>LOC284230</t>
  </si>
  <si>
    <t>LOC647894</t>
  </si>
  <si>
    <t>LOC730644</t>
  </si>
  <si>
    <t>LOC100133185</t>
  </si>
  <si>
    <t>LOC100134304</t>
  </si>
  <si>
    <t>LOC651849</t>
  </si>
  <si>
    <t>LOC727797</t>
  </si>
  <si>
    <t>LOC653127</t>
  </si>
  <si>
    <t>LOC652768</t>
  </si>
  <si>
    <t>LOC100130905</t>
  </si>
  <si>
    <t>LOC730052</t>
  </si>
  <si>
    <t>LOC642701</t>
  </si>
  <si>
    <t>PSG4</t>
  </si>
  <si>
    <t>ITFG3</t>
  </si>
  <si>
    <t>LOC100129426</t>
  </si>
  <si>
    <t>LOC645648</t>
  </si>
  <si>
    <t>RNF212</t>
  </si>
  <si>
    <t>NUDT4P1</t>
  </si>
  <si>
    <t>LOC642513</t>
  </si>
  <si>
    <t>LOC441714</t>
  </si>
  <si>
    <t>LOC100134100</t>
  </si>
  <si>
    <t>LOC161527</t>
  </si>
  <si>
    <t>C4orf45</t>
  </si>
  <si>
    <t>LOC100134300</t>
  </si>
  <si>
    <t>LOC729191</t>
  </si>
  <si>
    <t>FAM10A7</t>
  </si>
  <si>
    <t>LOC644743</t>
  </si>
  <si>
    <t>LOC641972</t>
  </si>
  <si>
    <t>LYPD6B</t>
  </si>
  <si>
    <t>LOC643792</t>
  </si>
  <si>
    <t>LOC401002</t>
  </si>
  <si>
    <t>LOC730996</t>
  </si>
  <si>
    <t>KIAA0565</t>
  </si>
  <si>
    <t>OR1S2</t>
  </si>
  <si>
    <t>Myeloid cells</t>
  </si>
  <si>
    <t>T and B cells</t>
  </si>
  <si>
    <t>Myeloid Cells</t>
  </si>
  <si>
    <t>NK T cell</t>
  </si>
  <si>
    <t>T and Myeloid</t>
  </si>
  <si>
    <t>B and Myeloid</t>
  </si>
  <si>
    <t>Antigen Presenting Cell</t>
  </si>
  <si>
    <t>Iscope GSE111386 Increased in Healthy EA Compared to AA</t>
  </si>
  <si>
    <t>Iscope GSE35846 Increased in Healthy EA Compared to AA</t>
  </si>
  <si>
    <t xml:space="preserve">ADGRE2 </t>
  </si>
  <si>
    <t>ARSE</t>
  </si>
  <si>
    <t>BHLHE41</t>
  </si>
  <si>
    <t>BHMT</t>
  </si>
  <si>
    <t>CCL15</t>
  </si>
  <si>
    <t>CCL20</t>
  </si>
  <si>
    <t>CCL23</t>
  </si>
  <si>
    <t>CDKN3</t>
  </si>
  <si>
    <t>CTNND2</t>
  </si>
  <si>
    <t xml:space="preserve">CXCL1 </t>
  </si>
  <si>
    <t>CXCL3</t>
  </si>
  <si>
    <t>CYP27B1</t>
  </si>
  <si>
    <t>EGR2</t>
  </si>
  <si>
    <t>EREG</t>
  </si>
  <si>
    <t xml:space="preserve">ETAA1 </t>
  </si>
  <si>
    <t>F3</t>
  </si>
  <si>
    <t>FABP1</t>
  </si>
  <si>
    <t>FBXL2</t>
  </si>
  <si>
    <t>FLJ11129</t>
  </si>
  <si>
    <t>GJB2</t>
  </si>
  <si>
    <t>GRK3</t>
  </si>
  <si>
    <t xml:space="preserve">IFI44 </t>
  </si>
  <si>
    <t>IL1A</t>
  </si>
  <si>
    <t>INHBA</t>
  </si>
  <si>
    <t>INSIG1</t>
  </si>
  <si>
    <t>KITLG</t>
  </si>
  <si>
    <t>MMP19</t>
  </si>
  <si>
    <t>MN1</t>
  </si>
  <si>
    <t xml:space="preserve">NAMPT </t>
  </si>
  <si>
    <t xml:space="preserve">NKX3-2 </t>
  </si>
  <si>
    <t xml:space="preserve">PATJ </t>
  </si>
  <si>
    <t>SERPIND1</t>
  </si>
  <si>
    <t>SLC30A4</t>
  </si>
  <si>
    <t xml:space="preserve">TSC22D1 </t>
  </si>
  <si>
    <t xml:space="preserve">UBE2C </t>
  </si>
  <si>
    <t>TNF_Waddel Up</t>
  </si>
  <si>
    <t>Increased in EA Dataset GSE35846 (22AA, 55EA)</t>
  </si>
  <si>
    <t>Autophagy</t>
  </si>
  <si>
    <t>Lysosome</t>
  </si>
  <si>
    <t>Endocytosis</t>
  </si>
  <si>
    <t>Transporters</t>
  </si>
  <si>
    <t>Anti-Apoptosis</t>
  </si>
  <si>
    <t>Proteasome</t>
  </si>
  <si>
    <t>&gt; 1 SD HC</t>
  </si>
  <si>
    <t>&lt; 1 SD HC</t>
  </si>
  <si>
    <t>&gt; 1 SD p values</t>
  </si>
  <si>
    <t>&lt; 1 SD p values</t>
  </si>
  <si>
    <t>AA</t>
  </si>
  <si>
    <t>NAA</t>
  </si>
  <si>
    <t>EA</t>
  </si>
  <si>
    <t>AA to EA</t>
  </si>
  <si>
    <t>NAA to EA</t>
  </si>
  <si>
    <t>NAA to AA</t>
  </si>
  <si>
    <t>Mono Surface</t>
  </si>
  <si>
    <t>Waddell.TNF.UP</t>
  </si>
  <si>
    <t>IL1_cytokines</t>
  </si>
  <si>
    <t>Anti_inflammation</t>
  </si>
  <si>
    <t>Tanergic/activated</t>
  </si>
  <si>
    <t>TCells</t>
  </si>
  <si>
    <t>TCRA_group</t>
  </si>
  <si>
    <t>TCRB_group</t>
  </si>
  <si>
    <t>TCRAJ_group</t>
  </si>
  <si>
    <t>TCRD_group</t>
  </si>
  <si>
    <t>TCRG_group</t>
  </si>
  <si>
    <t>Tcytotoxic</t>
  </si>
  <si>
    <t>CD8T_NKT</t>
  </si>
  <si>
    <t>Immunoglobulins</t>
  </si>
  <si>
    <t>Plasma Cell</t>
  </si>
  <si>
    <t>Unfolded_Protein</t>
  </si>
  <si>
    <t>SNOR Down-Low</t>
  </si>
  <si>
    <t>SNOR Up-Low</t>
  </si>
  <si>
    <t>Myeloid Secrete</t>
  </si>
  <si>
    <t>Tregulatory</t>
  </si>
  <si>
    <t>NSAIDs</t>
  </si>
  <si>
    <t>Cytoskeleton</t>
  </si>
  <si>
    <t>Percent Pateints with GSVA Scores 1 SD greater or less than HC</t>
  </si>
  <si>
    <t xml:space="preserve">Fisher's Exact p Values </t>
  </si>
  <si>
    <t>DEDD</t>
  </si>
  <si>
    <t>DDX3X</t>
  </si>
  <si>
    <t>KDM6A</t>
  </si>
  <si>
    <t>X</t>
  </si>
  <si>
    <t>BIG.C_Category</t>
  </si>
  <si>
    <t>Cytoplasm-and-Biochemistry</t>
  </si>
  <si>
    <t>Pseudogene</t>
  </si>
  <si>
    <t>Pro-Cell-Cycle</t>
  </si>
  <si>
    <t>Pattern-Recognition-Receptors</t>
  </si>
  <si>
    <t>mRNA-Splicing</t>
  </si>
  <si>
    <t>Chromatin-Remodeling</t>
  </si>
  <si>
    <t>Intracellular-Signaling</t>
  </si>
  <si>
    <t>Anti-Proliferation</t>
  </si>
  <si>
    <t>Transcription-Factors</t>
  </si>
  <si>
    <t>mRNA-Processing</t>
  </si>
  <si>
    <t>Non-coding RNA</t>
  </si>
  <si>
    <t>Chromosome</t>
  </si>
  <si>
    <t>Unknown</t>
  </si>
  <si>
    <t>Endosome-and-Vesicles</t>
  </si>
  <si>
    <t>Fatty-Acid-Biosynthesis</t>
  </si>
  <si>
    <t>Mitochondria-General</t>
  </si>
  <si>
    <t>RAS-Superfamily</t>
  </si>
  <si>
    <t>General-Cell-Surface</t>
  </si>
  <si>
    <t>Endoplasmic-Reticulum</t>
  </si>
  <si>
    <t>Immune-Secreted</t>
  </si>
  <si>
    <t>FAXDC2</t>
  </si>
  <si>
    <t>Secreted-and-ECM</t>
  </si>
  <si>
    <t>RNA Processing</t>
  </si>
  <si>
    <t>cytoskeleton</t>
  </si>
  <si>
    <t>LINC00570</t>
  </si>
  <si>
    <t>LOC100129202</t>
  </si>
  <si>
    <t>?</t>
  </si>
  <si>
    <t>Nucleus-and-Nucleolus</t>
  </si>
  <si>
    <t>Reactive-Oxygen-Species-Protection</t>
  </si>
  <si>
    <t>Ubiquitylation-and-Sumoylation</t>
  </si>
  <si>
    <t>Unfolded-Protein-and-Stress</t>
  </si>
  <si>
    <t>Increased in SLE Females &gt; 50 DE to Males</t>
  </si>
  <si>
    <t>Pseudogenes</t>
  </si>
  <si>
    <t>KDM5D</t>
  </si>
  <si>
    <t>Y</t>
  </si>
  <si>
    <t>LINC00278</t>
  </si>
  <si>
    <t>Probe TC0Y000231.hg.1</t>
  </si>
  <si>
    <t>General-Transcription</t>
  </si>
  <si>
    <t>TTTY14</t>
  </si>
  <si>
    <t>UTY</t>
  </si>
  <si>
    <t>Increased in SLE Males DE to Females &gt; 50</t>
  </si>
  <si>
    <t>BCL2L12P1</t>
  </si>
  <si>
    <t>CD24P4</t>
  </si>
  <si>
    <t>TXNRD1</t>
  </si>
  <si>
    <t>BIG C</t>
  </si>
  <si>
    <t>Immune-Cell-Surface</t>
  </si>
  <si>
    <t>Probe TC0X001764.hg.1</t>
  </si>
  <si>
    <t>Chromsome</t>
  </si>
  <si>
    <t>Pro-Apoptosis</t>
  </si>
  <si>
    <t>Golgi</t>
  </si>
  <si>
    <t>Immune-Signaling</t>
  </si>
  <si>
    <t>Nuclear-Receptor-Transcription</t>
  </si>
  <si>
    <t>Integrin-Pathway</t>
  </si>
  <si>
    <t>Active-RNAs</t>
  </si>
  <si>
    <t>DDX3P3</t>
  </si>
  <si>
    <t>TRAPPC2</t>
  </si>
  <si>
    <t>11</t>
  </si>
  <si>
    <t>RNA-processing</t>
  </si>
  <si>
    <t>CHMP4B</t>
  </si>
  <si>
    <t>FPGT</t>
  </si>
  <si>
    <t>GAPT</t>
  </si>
  <si>
    <t>LIG4</t>
  </si>
  <si>
    <t>MDM2</t>
  </si>
  <si>
    <t>FAM19A2</t>
  </si>
  <si>
    <t>X or Y</t>
  </si>
  <si>
    <t>DNA-Repair</t>
  </si>
  <si>
    <t>WNT-Signaling</t>
  </si>
  <si>
    <t>Peroxisomes</t>
  </si>
  <si>
    <t>Glycolysis-Gluconeogenesis-and-Pentose-Phosphate-Pathways</t>
  </si>
  <si>
    <t>Mitochondria-TCA-Cycle</t>
  </si>
  <si>
    <t>MicroRNA</t>
  </si>
  <si>
    <t>Mitochondria-DNA-to-RNA</t>
  </si>
  <si>
    <t>GFOD1</t>
  </si>
  <si>
    <t>LGR6</t>
  </si>
  <si>
    <t>LOC285812</t>
  </si>
  <si>
    <t>n</t>
  </si>
  <si>
    <t>sledai mean</t>
  </si>
  <si>
    <t>sledai st dev</t>
  </si>
  <si>
    <t>sledai median</t>
  </si>
  <si>
    <t>sledai mode</t>
  </si>
  <si>
    <t>med drug</t>
  </si>
  <si>
    <t>ave age</t>
  </si>
  <si>
    <t>st dev age</t>
  </si>
  <si>
    <t>med age</t>
  </si>
  <si>
    <t>Male</t>
  </si>
  <si>
    <t>Female</t>
  </si>
  <si>
    <t xml:space="preserve">Female </t>
  </si>
  <si>
    <t>&gt; 50 years</t>
  </si>
  <si>
    <t xml:space="preserve">Male </t>
  </si>
  <si>
    <t>ILL1</t>
  </si>
  <si>
    <t>ILL2</t>
  </si>
  <si>
    <t>75%</t>
  </si>
  <si>
    <t>85%</t>
  </si>
  <si>
    <t>Number ds DNA Low C</t>
  </si>
  <si>
    <t>Percent ds DNA Low C</t>
  </si>
  <si>
    <t>Number ds DNA</t>
  </si>
  <si>
    <t>Percent ds DNA</t>
  </si>
  <si>
    <t>Number Low C</t>
  </si>
  <si>
    <t>Percent Low C</t>
  </si>
  <si>
    <t>Number AZA</t>
  </si>
  <si>
    <t>Percent AZA</t>
  </si>
  <si>
    <t>Number MMF MTX</t>
  </si>
  <si>
    <t>Percent MMF MTX</t>
  </si>
  <si>
    <t>25 to 50 years</t>
  </si>
  <si>
    <t>Corticosteroids Percentage</t>
  </si>
  <si>
    <t>Sex</t>
  </si>
  <si>
    <t>Dataset</t>
  </si>
  <si>
    <t>ave number of drugs</t>
  </si>
  <si>
    <t>st dev number of drugs</t>
  </si>
  <si>
    <t>age</t>
  </si>
  <si>
    <t>average 43</t>
  </si>
  <si>
    <t>average 45</t>
  </si>
  <si>
    <t>average corticosteroid dose</t>
  </si>
  <si>
    <t xml:space="preserve">standard deviation corticosteroid dose </t>
  </si>
  <si>
    <t>Median corticosteroid dose</t>
  </si>
  <si>
    <t>Increased in SLE Males DE to Females Age 25 to 49</t>
  </si>
  <si>
    <t>p_val</t>
  </si>
  <si>
    <t>or</t>
  </si>
  <si>
    <t>cf1</t>
  </si>
  <si>
    <t>cf2</t>
  </si>
  <si>
    <t>Granulocytes</t>
  </si>
  <si>
    <t>Inflammatory..Secrete</t>
  </si>
  <si>
    <t>Monocyte.Cell.Surface</t>
  </si>
  <si>
    <t>Waddell TNF</t>
  </si>
  <si>
    <t>IL1.cytokines</t>
  </si>
  <si>
    <t>Anti.inflammation</t>
  </si>
  <si>
    <t>Anergic...Activated.T.cells</t>
  </si>
  <si>
    <t>T.Cells</t>
  </si>
  <si>
    <t>T.reg</t>
  </si>
  <si>
    <t>Cytotoxic..Activated.T.cells</t>
  </si>
  <si>
    <t>CD8T.NK.NKT</t>
  </si>
  <si>
    <t>MHC.II</t>
  </si>
  <si>
    <t>B.cells</t>
  </si>
  <si>
    <t>Cell.Cycle</t>
  </si>
  <si>
    <t>IG.CHAINS</t>
  </si>
  <si>
    <t>Plasma.Cells</t>
  </si>
  <si>
    <t>Unfolded.Protein</t>
  </si>
  <si>
    <t>SNOR.LOW.Down</t>
  </si>
  <si>
    <t>SNOR.LOW.UP</t>
  </si>
  <si>
    <t>AA to NAA</t>
  </si>
  <si>
    <t>Signatures &gt; 1 SD Above HC</t>
  </si>
  <si>
    <t>Signatures &lt; 1 SD below HC</t>
  </si>
  <si>
    <t>Signatures the same as HC</t>
  </si>
  <si>
    <t>Endosome</t>
  </si>
  <si>
    <t>All Female EA</t>
  </si>
  <si>
    <t>average 40.7</t>
  </si>
  <si>
    <t>Antimal</t>
  </si>
  <si>
    <t>Antimal Percentage</t>
  </si>
  <si>
    <t>NSAID Percentage</t>
  </si>
  <si>
    <t>Percent Antimal</t>
  </si>
  <si>
    <t>Percent NSAIDs</t>
  </si>
  <si>
    <t>Granulocyte</t>
  </si>
  <si>
    <t>LTBR4</t>
  </si>
  <si>
    <t>Ancestry_EA</t>
  </si>
  <si>
    <t>Ancestry_AA</t>
  </si>
  <si>
    <t>Ancestry_NAA</t>
  </si>
  <si>
    <t>AGEYR</t>
  </si>
  <si>
    <t>Arthritis</t>
  </si>
  <si>
    <t>Rash</t>
  </si>
  <si>
    <t>Mucosal_Ulcers</t>
  </si>
  <si>
    <t>Vasculitis</t>
  </si>
  <si>
    <t>ANTIMAL</t>
  </si>
  <si>
    <t>Corticosteroid_Yes</t>
  </si>
  <si>
    <t>NSAID</t>
  </si>
  <si>
    <t>MMF</t>
  </si>
  <si>
    <t>AZATH</t>
  </si>
  <si>
    <t>CYCLO</t>
  </si>
  <si>
    <t>MTX</t>
  </si>
  <si>
    <t>Inflammatory_Secrete</t>
  </si>
  <si>
    <t>Monocyte_Cell_Surface</t>
  </si>
  <si>
    <t>Low_Dendritic</t>
  </si>
  <si>
    <t>Low_pDC</t>
  </si>
  <si>
    <t>Waddell_TNF</t>
  </si>
  <si>
    <t>Low_Tactivated</t>
  </si>
  <si>
    <t>Low_Tanergic_activated</t>
  </si>
  <si>
    <t>Low_T_Cells</t>
  </si>
  <si>
    <t>Low_TCRA</t>
  </si>
  <si>
    <t>Low_TCRB</t>
  </si>
  <si>
    <t>Low_TCRAJ</t>
  </si>
  <si>
    <t>Low_TCRD</t>
  </si>
  <si>
    <t>Low_TCRG</t>
  </si>
  <si>
    <t>Low_Tcytotoxic</t>
  </si>
  <si>
    <t>Low_CD8T_NKT</t>
  </si>
  <si>
    <t>Low_NK</t>
  </si>
  <si>
    <t>Low_MHC_II</t>
  </si>
  <si>
    <t>Low_B_cells</t>
  </si>
  <si>
    <t>Cell_Cycle</t>
  </si>
  <si>
    <t>IG_CHAINS</t>
  </si>
  <si>
    <t>Plasma_Cells</t>
  </si>
  <si>
    <t>Low_Platelets</t>
  </si>
  <si>
    <t>SNOR_LOW_Down</t>
  </si>
  <si>
    <t>SNOR_LOW_UP</t>
  </si>
  <si>
    <t>p value</t>
  </si>
  <si>
    <t>&lt;.0001</t>
  </si>
  <si>
    <t>Variable</t>
  </si>
  <si>
    <t>Odds ratio</t>
  </si>
  <si>
    <t>Lower 95% CI</t>
  </si>
  <si>
    <t>Upper 95% CI</t>
  </si>
  <si>
    <t>Mono Secrete</t>
  </si>
  <si>
    <t>Up in ILL2 81 females compared to 51 male</t>
  </si>
  <si>
    <t>Down in 81 females DE to 51 males ILL2</t>
  </si>
  <si>
    <t>Down ILL2   360 Females to 51 Males</t>
  </si>
  <si>
    <t>SYMBOL</t>
  </si>
  <si>
    <t>kWithin</t>
  </si>
  <si>
    <t>PARP12</t>
  </si>
  <si>
    <t>DDX60</t>
  </si>
  <si>
    <t>ZCCHC2</t>
  </si>
  <si>
    <t>C19orf66</t>
  </si>
  <si>
    <t>LOC100419583</t>
  </si>
  <si>
    <t>ANKFY1</t>
  </si>
  <si>
    <t>BST2</t>
  </si>
  <si>
    <t>FAM46A</t>
  </si>
  <si>
    <t>PTP4A1</t>
  </si>
  <si>
    <t>PARP11</t>
  </si>
  <si>
    <t>ZC3HAV1</t>
  </si>
  <si>
    <t>CYSLTR1</t>
  </si>
  <si>
    <t>CNP</t>
  </si>
  <si>
    <t>LGALS9DP</t>
  </si>
  <si>
    <t>ETV7</t>
  </si>
  <si>
    <t>LOC101927027</t>
  </si>
  <si>
    <t>MYD88</t>
  </si>
  <si>
    <t>PRKAG2</t>
  </si>
  <si>
    <t>CDK17</t>
  </si>
  <si>
    <t>BLZF2P</t>
  </si>
  <si>
    <t>ZFYVE26</t>
  </si>
  <si>
    <t>PHACTR2</t>
  </si>
  <si>
    <t>GNG5</t>
  </si>
  <si>
    <t>PSME2P1</t>
  </si>
  <si>
    <t>SLC27A3</t>
  </si>
  <si>
    <t>LOC101928425</t>
  </si>
  <si>
    <t>MASTL</t>
  </si>
  <si>
    <t>STAC3</t>
  </si>
  <si>
    <t>NOD1</t>
  </si>
  <si>
    <t>HCP5</t>
  </si>
  <si>
    <t>ACO1</t>
  </si>
  <si>
    <t>PRR11</t>
  </si>
  <si>
    <t>C2</t>
  </si>
  <si>
    <t>C11orf68</t>
  </si>
  <si>
    <t>UNC93B6</t>
  </si>
  <si>
    <t>ASH2L</t>
  </si>
  <si>
    <t>HIST1H3E</t>
  </si>
  <si>
    <t>SRGAP2C</t>
  </si>
  <si>
    <t>LOC284620</t>
  </si>
  <si>
    <t>LGALS9C</t>
  </si>
  <si>
    <t>FANCL</t>
  </si>
  <si>
    <t>HLA-K</t>
  </si>
  <si>
    <t>SERTAD1</t>
  </si>
  <si>
    <t>ILL1 WGCNA IFN Module</t>
  </si>
  <si>
    <t>SYMBOL ILL1</t>
  </si>
  <si>
    <t>HIST1H3G</t>
  </si>
  <si>
    <t>HIST1H3F</t>
  </si>
  <si>
    <t>HIST1H2AB</t>
  </si>
  <si>
    <t>HIST2H2AB</t>
  </si>
  <si>
    <t>HIST1H2AE</t>
  </si>
  <si>
    <t>GLCCI1</t>
  </si>
  <si>
    <t>ATAD2</t>
  </si>
  <si>
    <t>MYO1D</t>
  </si>
  <si>
    <t>H2AFX</t>
  </si>
  <si>
    <t>TMEM241</t>
  </si>
  <si>
    <t>ENTPD7</t>
  </si>
  <si>
    <t>LOC100130683</t>
  </si>
  <si>
    <t>ILL1 WGCNA Plasma Cell Module</t>
  </si>
  <si>
    <t>MARCH7</t>
  </si>
  <si>
    <t>RNF111</t>
  </si>
  <si>
    <t>KDM5B</t>
  </si>
  <si>
    <t>DYNC1LI1</t>
  </si>
  <si>
    <t>PXK</t>
  </si>
  <si>
    <t>RYBP</t>
  </si>
  <si>
    <t>TMEM154</t>
  </si>
  <si>
    <t>CDC42SE1</t>
  </si>
  <si>
    <t>HIPK3</t>
  </si>
  <si>
    <t>SAMSN1</t>
  </si>
  <si>
    <t>ZBTB18</t>
  </si>
  <si>
    <t>RNF145</t>
  </si>
  <si>
    <t>H3F3C</t>
  </si>
  <si>
    <t>LOC647253</t>
  </si>
  <si>
    <t>LOC100288712</t>
  </si>
  <si>
    <t>IDI1</t>
  </si>
  <si>
    <t>TMED8</t>
  </si>
  <si>
    <t>RNF103</t>
  </si>
  <si>
    <t>STRADA</t>
  </si>
  <si>
    <t>ZNF592</t>
  </si>
  <si>
    <t>BAZ2A</t>
  </si>
  <si>
    <t>LCOR</t>
  </si>
  <si>
    <t>ZAK</t>
  </si>
  <si>
    <t>FTH1P4</t>
  </si>
  <si>
    <t>FTH1P8</t>
  </si>
  <si>
    <t>ZNF319</t>
  </si>
  <si>
    <t>GRK6</t>
  </si>
  <si>
    <t>UGCG</t>
  </si>
  <si>
    <t>FAM168A</t>
  </si>
  <si>
    <t>LAMTOR5</t>
  </si>
  <si>
    <t>FTH1P10</t>
  </si>
  <si>
    <t>RAB43P1</t>
  </si>
  <si>
    <t>LOC494127</t>
  </si>
  <si>
    <t>PAM</t>
  </si>
  <si>
    <t>GRK6P1</t>
  </si>
  <si>
    <t>RHOQP2</t>
  </si>
  <si>
    <t>ILL1 WGCNA Granulocytes</t>
  </si>
  <si>
    <t>LOC105375655</t>
  </si>
  <si>
    <t>C17orf62</t>
  </si>
  <si>
    <t>LOC100422434</t>
  </si>
  <si>
    <t>ATHL1</t>
  </si>
  <si>
    <t>CNOT3</t>
  </si>
  <si>
    <t>ZNF608</t>
  </si>
  <si>
    <t>ORAI3</t>
  </si>
  <si>
    <t>PLK3</t>
  </si>
  <si>
    <t>LOC100507507</t>
  </si>
  <si>
    <t>FBRS</t>
  </si>
  <si>
    <t>IRF2BPL</t>
  </si>
  <si>
    <t>MAML1</t>
  </si>
  <si>
    <t>RNU6-761P</t>
  </si>
  <si>
    <t>HOTAIRM1</t>
  </si>
  <si>
    <t>TRIM8</t>
  </si>
  <si>
    <t>FOLR3P1</t>
  </si>
  <si>
    <t>WDFY4</t>
  </si>
  <si>
    <t>KIAA2013</t>
  </si>
  <si>
    <t>RN7SKP231</t>
  </si>
  <si>
    <t>RN7SKP204</t>
  </si>
  <si>
    <t>LOC105370491</t>
  </si>
  <si>
    <t>ILL1 WGCNA LDGs</t>
  </si>
  <si>
    <t>UBA6</t>
  </si>
  <si>
    <t>SREK1</t>
  </si>
  <si>
    <t>SEP15</t>
  </si>
  <si>
    <t>EED</t>
  </si>
  <si>
    <t>DMXL1</t>
  </si>
  <si>
    <t>PIP5K1A</t>
  </si>
  <si>
    <t>PIGN</t>
  </si>
  <si>
    <t>NHLRC2</t>
  </si>
  <si>
    <t>NUPL2</t>
  </si>
  <si>
    <t>SLC38A9</t>
  </si>
  <si>
    <t>WDR70</t>
  </si>
  <si>
    <t>SEPT2</t>
  </si>
  <si>
    <t>RNASEH2B</t>
  </si>
  <si>
    <t>TRAF3IP3</t>
  </si>
  <si>
    <t>LOC441904</t>
  </si>
  <si>
    <t>SAMHD1</t>
  </si>
  <si>
    <t>TTC17</t>
  </si>
  <si>
    <t>CEP95</t>
  </si>
  <si>
    <t>NHLRC3</t>
  </si>
  <si>
    <t>NASPP1</t>
  </si>
  <si>
    <t>OTUD6B</t>
  </si>
  <si>
    <t>HELQ</t>
  </si>
  <si>
    <t>HEATR5B</t>
  </si>
  <si>
    <t>ATG16L1</t>
  </si>
  <si>
    <t>CHD9</t>
  </si>
  <si>
    <t>BTAF1</t>
  </si>
  <si>
    <t>LOC390255</t>
  </si>
  <si>
    <t>PAXBP1</t>
  </si>
  <si>
    <t>ERMARD</t>
  </si>
  <si>
    <t>KLHL9</t>
  </si>
  <si>
    <t>SLC9A9</t>
  </si>
  <si>
    <t>ZRANB2</t>
  </si>
  <si>
    <t>KATNA1</t>
  </si>
  <si>
    <t>RBM6</t>
  </si>
  <si>
    <t>KIAA0907</t>
  </si>
  <si>
    <t>ARIH2P1</t>
  </si>
  <si>
    <t>RAD18</t>
  </si>
  <si>
    <t>AP4B1</t>
  </si>
  <si>
    <t>HS2ST1</t>
  </si>
  <si>
    <t>TTBK2</t>
  </si>
  <si>
    <t>CHCHD3P3</t>
  </si>
  <si>
    <t>N4BP2L1</t>
  </si>
  <si>
    <t>CHD1L</t>
  </si>
  <si>
    <t>REV1</t>
  </si>
  <si>
    <t>ATXN2</t>
  </si>
  <si>
    <t>RNF25</t>
  </si>
  <si>
    <t>NDUFA6</t>
  </si>
  <si>
    <t>INPP4A</t>
  </si>
  <si>
    <t>RPE</t>
  </si>
  <si>
    <t>GMFBP1</t>
  </si>
  <si>
    <t>GANC</t>
  </si>
  <si>
    <t>TMEM259</t>
  </si>
  <si>
    <t>MCM8</t>
  </si>
  <si>
    <t>LOC100288560</t>
  </si>
  <si>
    <t>FOCAD</t>
  </si>
  <si>
    <t>TMSB4XP8</t>
  </si>
  <si>
    <t>METTL15P1</t>
  </si>
  <si>
    <t>TSC1</t>
  </si>
  <si>
    <t>RBL1</t>
  </si>
  <si>
    <t>PSMA3P</t>
  </si>
  <si>
    <t>LPAR6</t>
  </si>
  <si>
    <t>ZBTB8OSP2</t>
  </si>
  <si>
    <t>NCOA7</t>
  </si>
  <si>
    <t>ZNF441</t>
  </si>
  <si>
    <t>POLA1</t>
  </si>
  <si>
    <t>DYNLT3P2</t>
  </si>
  <si>
    <t>MT1X</t>
  </si>
  <si>
    <t>USP6NL</t>
  </si>
  <si>
    <t>LPAR5</t>
  </si>
  <si>
    <t>TCEANC2</t>
  </si>
  <si>
    <t>LOC344382</t>
  </si>
  <si>
    <t>MRPS18CP2</t>
  </si>
  <si>
    <t>LOC646794</t>
  </si>
  <si>
    <t>RAD51C</t>
  </si>
  <si>
    <t>YES1P1</t>
  </si>
  <si>
    <t>CEP89</t>
  </si>
  <si>
    <t>SLC35D2</t>
  </si>
  <si>
    <t>CRLS1</t>
  </si>
  <si>
    <t>PLEKHA8P1</t>
  </si>
  <si>
    <t>LINC00339</t>
  </si>
  <si>
    <t>TRBV30</t>
  </si>
  <si>
    <t>LOC101929240</t>
  </si>
  <si>
    <t>SNORD13</t>
  </si>
  <si>
    <t>LRRC37A17P</t>
  </si>
  <si>
    <t>POM121B</t>
  </si>
  <si>
    <t>ILL1 Lymphocytes</t>
  </si>
  <si>
    <t>LOC101929057</t>
  </si>
  <si>
    <t>LOC643373</t>
  </si>
  <si>
    <t>IFNG-AS1</t>
  </si>
  <si>
    <t>LOC105373510</t>
  </si>
  <si>
    <t>GUSBP8</t>
  </si>
  <si>
    <t>BRWD1P2</t>
  </si>
  <si>
    <t>FBXO48</t>
  </si>
  <si>
    <t>SNORD14C</t>
  </si>
  <si>
    <t>ANTXRLP1</t>
  </si>
  <si>
    <t>SNORD61</t>
  </si>
  <si>
    <t>SMYD4</t>
  </si>
  <si>
    <t>DNMT3A</t>
  </si>
  <si>
    <t>TTLL5</t>
  </si>
  <si>
    <t>RAD51D</t>
  </si>
  <si>
    <t>PIGL</t>
  </si>
  <si>
    <t>RFT1</t>
  </si>
  <si>
    <t>TOM1L2</t>
  </si>
  <si>
    <t>PLXDC1</t>
  </si>
  <si>
    <t>CPSF6</t>
  </si>
  <si>
    <t>DEPDC5</t>
  </si>
  <si>
    <t>PPP3CB-AS1</t>
  </si>
  <si>
    <t>FARS2</t>
  </si>
  <si>
    <t>ENOSF1</t>
  </si>
  <si>
    <t>NDUFA10</t>
  </si>
  <si>
    <t>SRSF7</t>
  </si>
  <si>
    <t>ARHGEF1</t>
  </si>
  <si>
    <t>ZNF589</t>
  </si>
  <si>
    <t>ZNF250</t>
  </si>
  <si>
    <t>SLC35E2B</t>
  </si>
  <si>
    <t>TMEM168</t>
  </si>
  <si>
    <t>C5orf45</t>
  </si>
  <si>
    <t>C15orf40</t>
  </si>
  <si>
    <t>ORAOV1</t>
  </si>
  <si>
    <t>C16orf52</t>
  </si>
  <si>
    <t>ILL1 T Cells CD40 LG</t>
  </si>
  <si>
    <t/>
  </si>
  <si>
    <t>SEPT9</t>
  </si>
  <si>
    <t>SPOUT1</t>
  </si>
  <si>
    <t>RCC1L</t>
  </si>
  <si>
    <t>TBL3</t>
  </si>
  <si>
    <t>TMCO4</t>
  </si>
  <si>
    <t>SLC27A4</t>
  </si>
  <si>
    <t>MRPS18A</t>
  </si>
  <si>
    <t>TMEM250</t>
  </si>
  <si>
    <t>NISCH</t>
  </si>
  <si>
    <t>COQ8A</t>
  </si>
  <si>
    <t>FICD</t>
  </si>
  <si>
    <t>LDOC1L</t>
  </si>
  <si>
    <t>MAD2L2</t>
  </si>
  <si>
    <t>TMEM229B</t>
  </si>
  <si>
    <t>MVB12A</t>
  </si>
  <si>
    <t>CCDC134</t>
  </si>
  <si>
    <t>DALRD3</t>
  </si>
  <si>
    <t>PGPEP1</t>
  </si>
  <si>
    <t>RETSAT</t>
  </si>
  <si>
    <t>GPATCH3</t>
  </si>
  <si>
    <t>SNRNP25</t>
  </si>
  <si>
    <t>PSKH1</t>
  </si>
  <si>
    <t>NELFE</t>
  </si>
  <si>
    <t>TXNL4A</t>
  </si>
  <si>
    <t>NSG1</t>
  </si>
  <si>
    <t>MPLKIP</t>
  </si>
  <si>
    <t>PTPA</t>
  </si>
  <si>
    <t>POLE</t>
  </si>
  <si>
    <t>PLGRKT</t>
  </si>
  <si>
    <t>TRIM16</t>
  </si>
  <si>
    <t>ILL1 T Cells FOXP3</t>
  </si>
  <si>
    <t>ENKUR</t>
  </si>
  <si>
    <t>TUBA4A</t>
  </si>
  <si>
    <t>HIGD1A</t>
  </si>
  <si>
    <t>LINC01011</t>
  </si>
  <si>
    <t>ZNF542P</t>
  </si>
  <si>
    <t>RUFY1</t>
  </si>
  <si>
    <t>OST4</t>
  </si>
  <si>
    <t>AQP10</t>
  </si>
  <si>
    <t>MCUR1</t>
  </si>
  <si>
    <t>TPM4</t>
  </si>
  <si>
    <t>MPIG6B</t>
  </si>
  <si>
    <t>PRUNE1</t>
  </si>
  <si>
    <t>ILL1 Platelets</t>
  </si>
  <si>
    <t>AZI2</t>
  </si>
  <si>
    <t>SASH3</t>
  </si>
  <si>
    <t>C14orf93</t>
  </si>
  <si>
    <t>BLVRA</t>
  </si>
  <si>
    <t>ADCY7</t>
  </si>
  <si>
    <t>GNG5P2</t>
  </si>
  <si>
    <t>UBASH3B</t>
  </si>
  <si>
    <t>MED20</t>
  </si>
  <si>
    <t>NFKBIE</t>
  </si>
  <si>
    <t>ILL2 IFN Module</t>
  </si>
  <si>
    <t>LOC728688</t>
  </si>
  <si>
    <t>ILL2 Plasma Cell Module</t>
  </si>
  <si>
    <t>LOC728138</t>
  </si>
  <si>
    <t>CINP</t>
  </si>
  <si>
    <t>AGAP2</t>
  </si>
  <si>
    <t>QSOX1</t>
  </si>
  <si>
    <t>MFSD9</t>
  </si>
  <si>
    <t>ILL2 Granulocytes</t>
  </si>
  <si>
    <t>CLIC1P1</t>
  </si>
  <si>
    <t>SCRN3</t>
  </si>
  <si>
    <t>CAPZA1P</t>
  </si>
  <si>
    <t>INTS6P1</t>
  </si>
  <si>
    <t>FAM91A1</t>
  </si>
  <si>
    <t>PARP4P1</t>
  </si>
  <si>
    <t>LOC100130909</t>
  </si>
  <si>
    <t>BIN2P1</t>
  </si>
  <si>
    <t>SUPT4H1P1</t>
  </si>
  <si>
    <t>LOC647002</t>
  </si>
  <si>
    <t>CASC4P1</t>
  </si>
  <si>
    <t>ACTG1P14</t>
  </si>
  <si>
    <t>LOC100418868</t>
  </si>
  <si>
    <t>SUPT20H</t>
  </si>
  <si>
    <t>MSL3</t>
  </si>
  <si>
    <t>KAT6A</t>
  </si>
  <si>
    <t>ROCK1</t>
  </si>
  <si>
    <t>INTS6</t>
  </si>
  <si>
    <t>ARPC1A</t>
  </si>
  <si>
    <t>CAPZA1</t>
  </si>
  <si>
    <t>ITSN2</t>
  </si>
  <si>
    <t>ARFGAP3</t>
  </si>
  <si>
    <t>RTN4</t>
  </si>
  <si>
    <t>RAB2A</t>
  </si>
  <si>
    <t>RABGEF1</t>
  </si>
  <si>
    <t>ACSL3</t>
  </si>
  <si>
    <t>NCSTN</t>
  </si>
  <si>
    <t>TAF7</t>
  </si>
  <si>
    <t>SUPT4H1</t>
  </si>
  <si>
    <t>B4GALT4</t>
  </si>
  <si>
    <t>CASC4</t>
  </si>
  <si>
    <t>SERINC3</t>
  </si>
  <si>
    <t>FCER1G</t>
  </si>
  <si>
    <t>GRB2</t>
  </si>
  <si>
    <t>GNA13</t>
  </si>
  <si>
    <t>NFE2L2</t>
  </si>
  <si>
    <t>PPP1R21</t>
  </si>
  <si>
    <t>GNAI3</t>
  </si>
  <si>
    <t>HLA-E</t>
  </si>
  <si>
    <t>MARCH5</t>
  </si>
  <si>
    <t>ZC3H11A</t>
  </si>
  <si>
    <t>KPNA1</t>
  </si>
  <si>
    <t>CDC123</t>
  </si>
  <si>
    <t>RAD23B</t>
  </si>
  <si>
    <t>GDI1</t>
  </si>
  <si>
    <t>RLF</t>
  </si>
  <si>
    <t>ZNF397</t>
  </si>
  <si>
    <t>ARID4B</t>
  </si>
  <si>
    <t>ZNF143</t>
  </si>
  <si>
    <t>KLHL12</t>
  </si>
  <si>
    <t>CUL4B</t>
  </si>
  <si>
    <t>RLIM</t>
  </si>
  <si>
    <t>FBXO11</t>
  </si>
  <si>
    <t>OSTM1</t>
  </si>
  <si>
    <t>C4orf3</t>
  </si>
  <si>
    <t>GPR155</t>
  </si>
  <si>
    <t>CTAGE5</t>
  </si>
  <si>
    <t>GLTSCR1L</t>
  </si>
  <si>
    <t>PTTG1IP</t>
  </si>
  <si>
    <t>SLC37A2</t>
  </si>
  <si>
    <t>C20orf194</t>
  </si>
  <si>
    <t>LOC100287402</t>
  </si>
  <si>
    <t>ATP5G2P4</t>
  </si>
  <si>
    <t>SNORD76</t>
  </si>
  <si>
    <t>SNORD60</t>
  </si>
  <si>
    <t>NRROS</t>
  </si>
  <si>
    <t>DCTN3</t>
  </si>
  <si>
    <t>TWF2</t>
  </si>
  <si>
    <t>FADS1</t>
  </si>
  <si>
    <t>PIGM</t>
  </si>
  <si>
    <t>ATP10D</t>
  </si>
  <si>
    <t>YIF1B</t>
  </si>
  <si>
    <t>COLGALT1</t>
  </si>
  <si>
    <t>SNX29</t>
  </si>
  <si>
    <t>CD300E</t>
  </si>
  <si>
    <t>FBP1</t>
  </si>
  <si>
    <t>RHBDD2</t>
  </si>
  <si>
    <t>BHLHE40</t>
  </si>
  <si>
    <t>CCR5</t>
  </si>
  <si>
    <t>CTNS</t>
  </si>
  <si>
    <t>GHITM</t>
  </si>
  <si>
    <t>SRSF9</t>
  </si>
  <si>
    <t>CCDC12</t>
  </si>
  <si>
    <t>NRM</t>
  </si>
  <si>
    <t>ADAP2</t>
  </si>
  <si>
    <t>FGFBP2</t>
  </si>
  <si>
    <t>MARCH1</t>
  </si>
  <si>
    <t>FAM43A</t>
  </si>
  <si>
    <t>ILL2 Lymphocytes</t>
  </si>
  <si>
    <t>ILL2 Myeloid</t>
  </si>
  <si>
    <t>ILL2 Platelets</t>
  </si>
  <si>
    <t>RNU1-88P</t>
  </si>
  <si>
    <t>YBX1P2</t>
  </si>
  <si>
    <t>FAM210CP</t>
  </si>
  <si>
    <t>SKP1P1</t>
  </si>
  <si>
    <t>UBE2HP1</t>
  </si>
  <si>
    <t>SUDS3P1</t>
  </si>
  <si>
    <t>LOC100127908</t>
  </si>
  <si>
    <t>LOC101929007</t>
  </si>
  <si>
    <t>UBA52P6</t>
  </si>
  <si>
    <t>LOC105372323</t>
  </si>
  <si>
    <t>MYL6P2</t>
  </si>
  <si>
    <t>RN7SL277P</t>
  </si>
  <si>
    <t>RN7SL573P</t>
  </si>
  <si>
    <t>LOC100134868</t>
  </si>
  <si>
    <t>RN7SL444P</t>
  </si>
  <si>
    <t>RN7SL518P</t>
  </si>
  <si>
    <t>DDI2</t>
  </si>
  <si>
    <t>YBX2P1</t>
  </si>
  <si>
    <t>ANP32BP1</t>
  </si>
  <si>
    <t>WASF4P</t>
  </si>
  <si>
    <t>RN7SKP211</t>
  </si>
  <si>
    <t>WTH3DI</t>
  </si>
  <si>
    <t>RN7SL408P</t>
  </si>
  <si>
    <t>UBE2V1</t>
  </si>
  <si>
    <t>RN7SKP268</t>
  </si>
  <si>
    <t>FTLP2</t>
  </si>
  <si>
    <t>GPS2P1</t>
  </si>
  <si>
    <t>LOC728602</t>
  </si>
  <si>
    <t>UBE2MP1</t>
  </si>
  <si>
    <t>CEP57L1P1</t>
  </si>
  <si>
    <t>RNF175</t>
  </si>
  <si>
    <t>MTRNR2L9</t>
  </si>
  <si>
    <t>RNA5SP99</t>
  </si>
  <si>
    <t>RN7SKP113</t>
  </si>
  <si>
    <t>RN7SKP86</t>
  </si>
  <si>
    <t>LOC729291</t>
  </si>
  <si>
    <t>LOC100335030</t>
  </si>
  <si>
    <t>PRPSAP2</t>
  </si>
  <si>
    <t>ALAD</t>
  </si>
  <si>
    <t>UROS</t>
  </si>
  <si>
    <t>GSK3A</t>
  </si>
  <si>
    <t>CSPP1</t>
  </si>
  <si>
    <t>ATAD5</t>
  </si>
  <si>
    <t>SH3GL1</t>
  </si>
  <si>
    <t>DNAJC6</t>
  </si>
  <si>
    <t>ARF1</t>
  </si>
  <si>
    <t>ZFYVE21</t>
  </si>
  <si>
    <t>STX18</t>
  </si>
  <si>
    <t>STRN3</t>
  </si>
  <si>
    <t>PPP1CB</t>
  </si>
  <si>
    <t>PKP4</t>
  </si>
  <si>
    <t>KIF14</t>
  </si>
  <si>
    <t>CDC27</t>
  </si>
  <si>
    <t>CIZ1</t>
  </si>
  <si>
    <t>TOP1</t>
  </si>
  <si>
    <t>ST13P4</t>
  </si>
  <si>
    <t>HBG1</t>
  </si>
  <si>
    <t>KLHDC2</t>
  </si>
  <si>
    <t>YBX3</t>
  </si>
  <si>
    <t>MXD4</t>
  </si>
  <si>
    <t>GPS2</t>
  </si>
  <si>
    <t>SLC43A1</t>
  </si>
  <si>
    <t>TCEB1</t>
  </si>
  <si>
    <t>RWDD3</t>
  </si>
  <si>
    <t>GID8</t>
  </si>
  <si>
    <t>FGFR1OP2</t>
  </si>
  <si>
    <t>TPGS2</t>
  </si>
  <si>
    <t>PHF7</t>
  </si>
  <si>
    <t>ILL2 Erythrocytes</t>
  </si>
  <si>
    <t>TMONSET&gt;1_year&lt;=5_years</t>
  </si>
  <si>
    <t>TMONSET&gt;5_years&lt;=10_years</t>
  </si>
  <si>
    <t>TMONSET&gt;10_years</t>
  </si>
  <si>
    <t>dsDNA+_RNP +any</t>
  </si>
  <si>
    <t>dsDNA-RNP+any</t>
  </si>
  <si>
    <t>dsDNA+RNP-any</t>
  </si>
  <si>
    <t>SM_SSAorSSB</t>
  </si>
  <si>
    <t>Hispanic_Yes</t>
  </si>
  <si>
    <t>Alopecia</t>
  </si>
  <si>
    <t>Mucosal Ulcers</t>
  </si>
  <si>
    <t>Low_C3</t>
  </si>
  <si>
    <t>Low_C4</t>
  </si>
  <si>
    <t>TMONSET_&lt;=1 year</t>
  </si>
  <si>
    <t>r</t>
  </si>
  <si>
    <t>p val</t>
  </si>
  <si>
    <t>&lt;0.0001</t>
  </si>
  <si>
    <t>Modeling Variable</t>
  </si>
  <si>
    <t>+</t>
  </si>
  <si>
    <t>Variable of interest = LDG</t>
  </si>
  <si>
    <t>Variable of interest = Granulocyte</t>
  </si>
  <si>
    <t>Variable of interest = Myeloid Secrete</t>
  </si>
  <si>
    <t>Variable of interest = Monocyte_Cell_Surface</t>
  </si>
  <si>
    <t>Variable of interest = Monocytes</t>
  </si>
  <si>
    <t>Variable of interest = Low_Dendritic</t>
  </si>
  <si>
    <t>Variable of interest = Low_pDC</t>
  </si>
  <si>
    <t>Variable of interest = Waddell_TNF</t>
  </si>
  <si>
    <t>Variable of interest = IL1_cytokines</t>
  </si>
  <si>
    <t>Variable of interest = Inflammasome</t>
  </si>
  <si>
    <t>Variable of interest = Anti_inflammation</t>
  </si>
  <si>
    <t>Variable of interest = Low_Tactivated</t>
  </si>
  <si>
    <t>Variable of interest = Low_T_Cells</t>
  </si>
  <si>
    <t>Variable of interest = Low_TCRA</t>
  </si>
  <si>
    <t>Variable of interest = Low_TCRB</t>
  </si>
  <si>
    <t>Variable of interest = Low_TCRAJ</t>
  </si>
  <si>
    <t>Variable of interest = Low_TCRD</t>
  </si>
  <si>
    <t>Variable of interest = Low_TCRG</t>
  </si>
  <si>
    <t>Variable of interest = Low_Tcytotoxic</t>
  </si>
  <si>
    <t>Variable of interest = Low_CD8T_NKT</t>
  </si>
  <si>
    <t>Variable of interest = Low_NK</t>
  </si>
  <si>
    <t>Variable of interest = Low_MHC_II</t>
  </si>
  <si>
    <t>Variable of interest = IG_CHAINS</t>
  </si>
  <si>
    <t>Variable of interest = Plasma_Cells</t>
  </si>
  <si>
    <t>Variable of interest = Low_Platelets</t>
  </si>
  <si>
    <t>Variable of interest = IFN</t>
  </si>
  <si>
    <t>Variable of interest = SNOR_LOW_Down</t>
  </si>
  <si>
    <t>Variable of interest = SNOR_LOW_UP</t>
  </si>
  <si>
    <t>Variable of interest = Low_B_cells</t>
  </si>
  <si>
    <t>Variable of interest = Cell_Cycle</t>
  </si>
  <si>
    <t>Age &gt; 50 years</t>
  </si>
  <si>
    <t>Antimalarial</t>
  </si>
  <si>
    <t>≤1 year</t>
  </si>
  <si>
    <t>Corticosteroid</t>
  </si>
  <si>
    <t>&gt;1 year ≤ 5 years</t>
  </si>
  <si>
    <t>&gt;5years ≤10 years</t>
  </si>
  <si>
    <t>&gt;10_years</t>
  </si>
  <si>
    <t>dsDNA+RNP+</t>
  </si>
  <si>
    <t>dsDNA-RNP+</t>
  </si>
  <si>
    <t>dsDNA+RNP-</t>
  </si>
  <si>
    <t>SM, SSA, orSSB</t>
  </si>
  <si>
    <t>Low C3</t>
  </si>
  <si>
    <t>Low C4</t>
  </si>
  <si>
    <t>TMONSET    &gt;10_years</t>
  </si>
  <si>
    <t>TMONSET   ≤1year</t>
  </si>
  <si>
    <t>TMONSET   &gt;5 years ≤10</t>
  </si>
  <si>
    <t>TMONSET  &gt;10 years</t>
  </si>
  <si>
    <t>TMONSET ≤ 1 year</t>
  </si>
  <si>
    <t>TMONSET &gt;10 years</t>
  </si>
  <si>
    <t>TMONSET &gt; 10 years</t>
  </si>
  <si>
    <t>TMONSET  &gt;1year ≤5 years</t>
  </si>
  <si>
    <t>TMONSET  &gt;5years ≤10 years</t>
  </si>
  <si>
    <t>TMONSET &lt; 1 year</t>
  </si>
  <si>
    <t>AA.Pos</t>
  </si>
  <si>
    <t>AA.Neg</t>
  </si>
  <si>
    <t>EA.Pos</t>
  </si>
  <si>
    <t>EA.Neg</t>
  </si>
  <si>
    <t>RNP+ dsDNA+ plus any</t>
  </si>
  <si>
    <t>RNP+dsDNA- plus any</t>
  </si>
  <si>
    <t>dsDNA+RNP- plus any</t>
  </si>
  <si>
    <t>SM+,SSA+ and/or SSB+</t>
  </si>
  <si>
    <t>Negative</t>
  </si>
  <si>
    <t>NAA.Pos</t>
  </si>
  <si>
    <t>NAA.Neg</t>
  </si>
  <si>
    <t>n values</t>
  </si>
  <si>
    <t>Positive</t>
  </si>
  <si>
    <t>Percent</t>
  </si>
  <si>
    <t>Anti-RNP</t>
  </si>
  <si>
    <t>Anti-SM</t>
  </si>
  <si>
    <t>Anti-SSA</t>
  </si>
  <si>
    <t>Antii-SSB</t>
  </si>
  <si>
    <t>Anti-dsDNA</t>
  </si>
  <si>
    <t>Number of Patients with each Autoantibody Combination</t>
  </si>
  <si>
    <t>AA (n = 208)</t>
  </si>
  <si>
    <t>percent</t>
  </si>
  <si>
    <t>NAA (n = 227)</t>
  </si>
  <si>
    <t>EA (n = 1100)</t>
  </si>
  <si>
    <t>Negative all five</t>
  </si>
  <si>
    <t>RNP</t>
  </si>
  <si>
    <t>SSA</t>
  </si>
  <si>
    <t>RNP SSA</t>
  </si>
  <si>
    <t>SSA SSB</t>
  </si>
  <si>
    <t>RNP SM</t>
  </si>
  <si>
    <t>RNP SM SSA</t>
  </si>
  <si>
    <t xml:space="preserve">RNP SSA SSB </t>
  </si>
  <si>
    <t>RNP SM SSA SSB</t>
  </si>
  <si>
    <t>RNP SSB</t>
  </si>
  <si>
    <t>SM</t>
  </si>
  <si>
    <t>SM SSA</t>
  </si>
  <si>
    <t>SM SSA SSB</t>
  </si>
  <si>
    <t>RNP+dsDNA+ plus any</t>
  </si>
  <si>
    <t>AA Yes</t>
  </si>
  <si>
    <t>AA No</t>
  </si>
  <si>
    <t>RNP+ dsDNA -plus any</t>
  </si>
  <si>
    <t>RNP- dsDNA + plus any</t>
  </si>
  <si>
    <t>SM, SSA or SSB</t>
  </si>
  <si>
    <t>Total</t>
  </si>
  <si>
    <t>Percentage</t>
  </si>
  <si>
    <t>EA Yes</t>
  </si>
  <si>
    <t>EA No</t>
  </si>
  <si>
    <t>NAA Yes</t>
  </si>
  <si>
    <t>NAA No</t>
  </si>
  <si>
    <t>xxx</t>
  </si>
  <si>
    <t>YES MTX or MMF</t>
  </si>
  <si>
    <t>NO MTX or MMF</t>
  </si>
  <si>
    <t>Variable of interest = Low_Tanergic_activated</t>
  </si>
  <si>
    <t>Variable of interest = T_reg</t>
  </si>
  <si>
    <t>Age &gt; 50</t>
  </si>
  <si>
    <t>category</t>
  </si>
  <si>
    <t>not_AA</t>
  </si>
  <si>
    <t>not_EA</t>
  </si>
  <si>
    <t>not_NAA</t>
  </si>
  <si>
    <t>RNP-dsDNA+ plus any</t>
  </si>
  <si>
    <t xml:space="preserve">SM SSA SSB </t>
  </si>
  <si>
    <t>None</t>
  </si>
  <si>
    <t>AA Percent</t>
  </si>
  <si>
    <t>EA Percent</t>
  </si>
  <si>
    <t>NAA Percent</t>
  </si>
  <si>
    <t>RNP+dsDNA+ plus any.Yes</t>
  </si>
  <si>
    <t>RNP+dsDNA+ plus any.No</t>
  </si>
  <si>
    <t>RNP+ dsDNA -plus any.Yes</t>
  </si>
  <si>
    <t>RNP+ dsDNA -plus any.No</t>
  </si>
  <si>
    <t>Finding</t>
  </si>
  <si>
    <t>no diff</t>
  </si>
  <si>
    <t xml:space="preserve">no diff </t>
  </si>
  <si>
    <t>RNP- dsDNA + plus any.Yes</t>
  </si>
  <si>
    <t>RNP- dsDNA + plus any.No</t>
  </si>
  <si>
    <t>RNP-DSDNA+ are on significantly less MTX or MMF compared to RNP+dsDNA+</t>
  </si>
  <si>
    <t>SM, SSA or SSB.Yes</t>
  </si>
  <si>
    <t>SM, SSA or SSB.No</t>
  </si>
  <si>
    <t>no diff - but almost the SM SSA and SB are on sig less MTX or MMF compared to RNP+dsDNA+</t>
  </si>
  <si>
    <t>Negative all five.Yes</t>
  </si>
  <si>
    <t>Negative all five.No</t>
  </si>
  <si>
    <t>Negative are on significantly less MTX and MMF compared to RNP+dsDNA+</t>
  </si>
  <si>
    <t>Negative all 5</t>
  </si>
  <si>
    <t>Fisher's Exact p values, OR and CI</t>
  </si>
  <si>
    <t>AA.Positive</t>
  </si>
  <si>
    <t>EA.Positive</t>
  </si>
  <si>
    <t>AA.Negative</t>
  </si>
  <si>
    <t>EA.Negative</t>
  </si>
  <si>
    <t>Anti-SSB</t>
  </si>
  <si>
    <t>NAA.Positive</t>
  </si>
  <si>
    <t>NAA.Negative</t>
  </si>
  <si>
    <t>All autoantibody combinations</t>
  </si>
  <si>
    <t>Variable of interest = Erythrocytes</t>
  </si>
  <si>
    <t>Variable of interest = UPR</t>
  </si>
  <si>
    <t>T_reg</t>
  </si>
  <si>
    <t>UPR</t>
  </si>
  <si>
    <t>AA.yes</t>
  </si>
  <si>
    <t>EA.yes</t>
  </si>
  <si>
    <t>AA.no</t>
  </si>
  <si>
    <t>EA.No</t>
  </si>
  <si>
    <t>Zero</t>
  </si>
  <si>
    <t>One</t>
  </si>
  <si>
    <t>Two</t>
  </si>
  <si>
    <t>Three</t>
  </si>
  <si>
    <t>Four</t>
  </si>
  <si>
    <t>Five</t>
  </si>
  <si>
    <t>NAA.yes</t>
  </si>
  <si>
    <t>NAA.no</t>
  </si>
  <si>
    <t>Number of Autoantibodies</t>
  </si>
  <si>
    <t>AA yes</t>
  </si>
  <si>
    <t>AA no</t>
  </si>
  <si>
    <t>NAA yes</t>
  </si>
  <si>
    <t>NAA no</t>
  </si>
  <si>
    <t>EA yes</t>
  </si>
  <si>
    <t>Variables Modeled:</t>
  </si>
  <si>
    <t>Ancestry Significant Relationships</t>
  </si>
  <si>
    <t>Significant SoC Drug relationships</t>
  </si>
  <si>
    <t>Significant Time, Age and Manifestation relationships</t>
  </si>
  <si>
    <t>SM, SSA, or SSB</t>
  </si>
  <si>
    <t>dsDNA+RNP+plus any</t>
  </si>
  <si>
    <t>dsDNA-RNP+ plus any</t>
  </si>
  <si>
    <t>Cyclophosphamide</t>
  </si>
  <si>
    <t>dsDNA+RNP+ plus any</t>
  </si>
  <si>
    <t>Fisher's Exact Test for differences in MTX MMF usage</t>
  </si>
  <si>
    <t>EA (n = 92)</t>
  </si>
  <si>
    <t>NAA (n = 16)</t>
  </si>
  <si>
    <t>IFN.Signature</t>
  </si>
  <si>
    <t>Variable of interest = UPR (unfolded protein response)</t>
  </si>
  <si>
    <t>DNA</t>
  </si>
  <si>
    <t>RNP DNA</t>
  </si>
  <si>
    <t>SSA DNA</t>
  </si>
  <si>
    <t>RNP SSA DNA</t>
  </si>
  <si>
    <t>SSA SSB DNA</t>
  </si>
  <si>
    <t>RNP SM DNA</t>
  </si>
  <si>
    <t>RNP SM SSA DNA</t>
  </si>
  <si>
    <t>RNP SSA SSB DNA</t>
  </si>
  <si>
    <t>RNP SM SSA SSB DNA</t>
  </si>
  <si>
    <t>SM SSA DNA</t>
  </si>
  <si>
    <t>SM DNA</t>
  </si>
  <si>
    <t>SM SSA SSB DNA</t>
  </si>
  <si>
    <t>RNP SSB DNA</t>
  </si>
  <si>
    <t>RNP SM SSB DNA</t>
  </si>
  <si>
    <t>SSB DNA</t>
  </si>
  <si>
    <t>SM SSB DNA</t>
  </si>
  <si>
    <t>Serology Component Significant Relationships</t>
  </si>
  <si>
    <t>AA &gt; 1 SD</t>
  </si>
  <si>
    <t>NAA &gt; 1 SD</t>
  </si>
  <si>
    <t>EA &gt; 1 SD</t>
  </si>
  <si>
    <t>AA &lt; 1 SD</t>
  </si>
  <si>
    <t>NAA &lt; 1 SD</t>
  </si>
  <si>
    <t>EA &lt; 1 SD</t>
  </si>
  <si>
    <t>AA No Diff</t>
  </si>
  <si>
    <t>NAA No Diff</t>
  </si>
  <si>
    <t>EA No Diff</t>
  </si>
  <si>
    <t>Number of Subjects in Each Category AA n = 14, NAA n = 16, EA n = 90</t>
  </si>
  <si>
    <t>Increased GSE45291 SLEDAI 2-11 73 AA to 71 EA</t>
  </si>
  <si>
    <t>Decreased GSE45291 SLEDAI 2-11 73 AA to 71 EA</t>
  </si>
  <si>
    <t>Increased GSE45291 SLEDAI 0 25 AA to 75 EA</t>
  </si>
  <si>
    <t>Decreased GSE45291 SLEDAI 0 25 AA to 75 EA</t>
  </si>
  <si>
    <t>LOC286087</t>
  </si>
  <si>
    <t>LOC100130429</t>
  </si>
  <si>
    <t>RNASE1</t>
  </si>
  <si>
    <t>CASC1</t>
  </si>
  <si>
    <t>PNMA6A</t>
  </si>
  <si>
    <t>CRELD2</t>
  </si>
  <si>
    <t>RBMXL1</t>
  </si>
  <si>
    <t>KLKB1</t>
  </si>
  <si>
    <t>RUFY3</t>
  </si>
  <si>
    <t>CEP41</t>
  </si>
  <si>
    <t>TNRC6B</t>
  </si>
  <si>
    <t>EIF3C</t>
  </si>
  <si>
    <t>ZNF133</t>
  </si>
  <si>
    <t>APOBEC2</t>
  </si>
  <si>
    <t>CACNA1D</t>
  </si>
  <si>
    <t>LOC105379752</t>
  </si>
  <si>
    <t>LOC101928429</t>
  </si>
  <si>
    <t>SLC8A1-AS1</t>
  </si>
  <si>
    <t>KCNQ1OT1</t>
  </si>
  <si>
    <t>ADGRG1</t>
  </si>
  <si>
    <t>ZNF232</t>
  </si>
  <si>
    <t>UGT2B28</t>
  </si>
  <si>
    <t>LINC00639</t>
  </si>
  <si>
    <t>IGLC1</t>
  </si>
  <si>
    <t>UACA</t>
  </si>
  <si>
    <t>PP12719</t>
  </si>
  <si>
    <t>LOC102724587</t>
  </si>
  <si>
    <t>RAPH1</t>
  </si>
  <si>
    <t>B3GLCT</t>
  </si>
  <si>
    <t>SDCCAG8</t>
  </si>
  <si>
    <t>ZNF79</t>
  </si>
  <si>
    <t>LOC283588</t>
  </si>
  <si>
    <t>LOC101060391</t>
  </si>
  <si>
    <t>CCDC7</t>
  </si>
  <si>
    <t>MED7</t>
  </si>
  <si>
    <t>SETD5</t>
  </si>
  <si>
    <t>SLC44A1</t>
  </si>
  <si>
    <t>SPDYE2</t>
  </si>
  <si>
    <t>ABCA17P</t>
  </si>
  <si>
    <t>LOC101928307</t>
  </si>
  <si>
    <t>LOC101928988</t>
  </si>
  <si>
    <t>PRDM2</t>
  </si>
  <si>
    <t>TBC1D20</t>
  </si>
  <si>
    <t>LOC148696</t>
  </si>
  <si>
    <t>LRRC70</t>
  </si>
  <si>
    <t>ELOVL6</t>
  </si>
  <si>
    <t>LINC00938</t>
  </si>
  <si>
    <t>HAB1</t>
  </si>
  <si>
    <t>LOC101929774</t>
  </si>
  <si>
    <t>ZNF789</t>
  </si>
  <si>
    <t>GSTA4</t>
  </si>
  <si>
    <t>SNX1</t>
  </si>
  <si>
    <t>FAM83A</t>
  </si>
  <si>
    <t>LINC01260</t>
  </si>
  <si>
    <t>LOC101929132</t>
  </si>
  <si>
    <t>KLC4</t>
  </si>
  <si>
    <t>BTK</t>
  </si>
  <si>
    <t>PIGH</t>
  </si>
  <si>
    <t>PZP</t>
  </si>
  <si>
    <t>PDZD4</t>
  </si>
  <si>
    <t>EVA1C</t>
  </si>
  <si>
    <t>TRAPPC6B</t>
  </si>
  <si>
    <t>CCDC65</t>
  </si>
  <si>
    <t>HOXA10</t>
  </si>
  <si>
    <t>FRG1JP</t>
  </si>
  <si>
    <t>SCRG1</t>
  </si>
  <si>
    <t>SPEN</t>
  </si>
  <si>
    <t>NDUFAF4</t>
  </si>
  <si>
    <t>PGAP1</t>
  </si>
  <si>
    <t>CEP295</t>
  </si>
  <si>
    <t>MZT2B</t>
  </si>
  <si>
    <t>MRE11A</t>
  </si>
  <si>
    <t>MYL12A</t>
  </si>
  <si>
    <t>LOC105371622</t>
  </si>
  <si>
    <t>HOPX</t>
  </si>
  <si>
    <t>DCTN2</t>
  </si>
  <si>
    <t>TMEM92-AS1</t>
  </si>
  <si>
    <t>OPHN1</t>
  </si>
  <si>
    <t>LOC105369214</t>
  </si>
  <si>
    <t>CFAP70</t>
  </si>
  <si>
    <t>LOC101929787</t>
  </si>
  <si>
    <t>LOC101929072</t>
  </si>
  <si>
    <t>MEIS3P1</t>
  </si>
  <si>
    <t>LOC100499489</t>
  </si>
  <si>
    <t>IRGQ</t>
  </si>
  <si>
    <t>NF1</t>
  </si>
  <si>
    <t>NHSL1</t>
  </si>
  <si>
    <t>CYP2J2</t>
  </si>
  <si>
    <t>TMEFF2</t>
  </si>
  <si>
    <t>ULK3</t>
  </si>
  <si>
    <t>TRMT61B</t>
  </si>
  <si>
    <t>LOC105379049</t>
  </si>
  <si>
    <t>CARNS1</t>
  </si>
  <si>
    <t>UQCC3</t>
  </si>
  <si>
    <t>DCBLD2</t>
  </si>
  <si>
    <t>RPL39L</t>
  </si>
  <si>
    <t>NPTN-IT1</t>
  </si>
  <si>
    <t>CYP2E1</t>
  </si>
  <si>
    <t>RPL27A</t>
  </si>
  <si>
    <t>TM2D3</t>
  </si>
  <si>
    <t>CHRM3</t>
  </si>
  <si>
    <t>LOC692247</t>
  </si>
  <si>
    <t>CBR3</t>
  </si>
  <si>
    <t>SCN8A</t>
  </si>
  <si>
    <t>B3GNT7</t>
  </si>
  <si>
    <t>LOC105369609</t>
  </si>
  <si>
    <t>SPATA7</t>
  </si>
  <si>
    <t>HEY1</t>
  </si>
  <si>
    <t>MAP9</t>
  </si>
  <si>
    <t>MANEAL</t>
  </si>
  <si>
    <t>NAT8B</t>
  </si>
  <si>
    <t>LOC105375531</t>
  </si>
  <si>
    <t>COA1</t>
  </si>
  <si>
    <t>TARP</t>
  </si>
  <si>
    <t>MBD4</t>
  </si>
  <si>
    <t>TMEM200B</t>
  </si>
  <si>
    <t>LYSMD1</t>
  </si>
  <si>
    <t>LOC100287497</t>
  </si>
  <si>
    <t>NARFL</t>
  </si>
  <si>
    <t>LINC00909</t>
  </si>
  <si>
    <t>TSGA10</t>
  </si>
  <si>
    <t>DLG3</t>
  </si>
  <si>
    <t>C1orf216</t>
  </si>
  <si>
    <t>FLJ37035</t>
  </si>
  <si>
    <t>TPRKB</t>
  </si>
  <si>
    <t>LOC101927402</t>
  </si>
  <si>
    <t>CABP7</t>
  </si>
  <si>
    <t>CHN1</t>
  </si>
  <si>
    <t>DISP1</t>
  </si>
  <si>
    <t>SNRPF</t>
  </si>
  <si>
    <t>RPL22L1</t>
  </si>
  <si>
    <t>LOC93444</t>
  </si>
  <si>
    <t>ZNF493</t>
  </si>
  <si>
    <t>LOC105371743</t>
  </si>
  <si>
    <t>FST</t>
  </si>
  <si>
    <t>ASAH2B</t>
  </si>
  <si>
    <t>GPR143</t>
  </si>
  <si>
    <t>NDUFAF7</t>
  </si>
  <si>
    <t>PAGE1</t>
  </si>
  <si>
    <t>ERV3-2</t>
  </si>
  <si>
    <t>LOC646014</t>
  </si>
  <si>
    <t>FLJ40288</t>
  </si>
  <si>
    <t>Patients with each Autoantibody Combination</t>
  </si>
  <si>
    <t>GSE88884 Increased IIL1 WB 101 AA DE to 157 NaAm</t>
  </si>
  <si>
    <t xml:space="preserve"> GSE88884 Decreased IIL1 WB 101 AA DE to 157 NaAm</t>
  </si>
  <si>
    <t>GSE88884 Increased ILL1 WB 101 AA DE to 540 EA</t>
  </si>
  <si>
    <t>GSE88884 Decreased ILL1 WB 101 AA DE to 540 EA</t>
  </si>
  <si>
    <t>GSE88884 Increased ILL1 540 EA DE to 157 NaAm</t>
  </si>
  <si>
    <t>GSE88884 Decreased ILL1 540 EA DE to 157 NaAm</t>
  </si>
  <si>
    <t>GSE88884 Increased ILL2 115 AA to 75 NaAm</t>
  </si>
  <si>
    <t>GSE88884 Decreased ILL2 115 AA to 75 NaAm</t>
  </si>
  <si>
    <t>GSE88884 Increased ILL2 115 AA DE to 578 EA</t>
  </si>
  <si>
    <t>GSE88884 Decreased ILL2 115 AA DE to 578 EA</t>
  </si>
  <si>
    <t>GSE88884 Increased ILL2 578 EA DE to 75 NaAm</t>
  </si>
  <si>
    <t>GSE88884 Decreased ILL2 578 EA DE to 75 NaAm</t>
  </si>
  <si>
    <t>Increased in EA SLE Females Age 25 to 49 DE to Males</t>
  </si>
  <si>
    <t>Females before balancing therapy and separating by age</t>
  </si>
  <si>
    <t>ANTIMAL_Yes</t>
  </si>
  <si>
    <t>NSAID_Yes</t>
  </si>
  <si>
    <t>MMF_Yes</t>
  </si>
  <si>
    <t>AZATH_Yes</t>
  </si>
  <si>
    <t>CYCLO_Yes</t>
  </si>
  <si>
    <t>MTX_Yes</t>
  </si>
  <si>
    <t>AA (n = 13)</t>
  </si>
  <si>
    <t>Up ILL2  360 Females DE to 51 males</t>
  </si>
  <si>
    <t>Up ILL1 182 Females DE to 39 males</t>
  </si>
  <si>
    <t>Single Autoantibody Comparisons</t>
  </si>
  <si>
    <t>Down ILL1  182 females DE to 39 males</t>
  </si>
  <si>
    <t>Up in ILL1 61 Females compared to 39 males</t>
  </si>
  <si>
    <t>Down in 61 females DE to 39 male ILL1</t>
  </si>
  <si>
    <t>No corticosteroids</t>
  </si>
  <si>
    <t>All corticosteroids</t>
  </si>
  <si>
    <t>&gt;15 mg corticosteroids</t>
  </si>
  <si>
    <t>No immunosuppresives</t>
  </si>
  <si>
    <t>All immunosuppressives</t>
  </si>
  <si>
    <t>MTX and MMF</t>
  </si>
  <si>
    <t>AZT</t>
  </si>
  <si>
    <t>No NSAIDs</t>
  </si>
  <si>
    <t>No anti-malarials</t>
  </si>
  <si>
    <t>Anti-malarials</t>
  </si>
  <si>
    <t>AA compared to EA</t>
  </si>
  <si>
    <t>not.AA</t>
  </si>
  <si>
    <t>not.EA</t>
  </si>
  <si>
    <t>NAA compared to AA</t>
  </si>
  <si>
    <t>not.NAA</t>
  </si>
  <si>
    <t>NAA compared to EA</t>
  </si>
  <si>
    <t>Supplemental Table 21. Logistic Regression Analysis  p values, OR and CI for Significant Time, Age and Manifestation Relationships to GSVA Enrichment Scores</t>
  </si>
  <si>
    <t xml:space="preserve"> Supplemental Table 22. Percentage and Fisher's Exact Test to Determine Ancestral Differences in SoC Drugs</t>
  </si>
  <si>
    <t>Supplemental Table 20. Logistic Regression Analysis  p values, OR, and CI for Significant SoC Drug Relationships to GSVA Enrichment Scores</t>
  </si>
  <si>
    <t>Supplemental Table 19. Logistic Regression Analysis p values, OR, and CI for significant Autoantibody and Low Complement Relationships to GSVA enrichment scores</t>
  </si>
  <si>
    <t>Supplemental Table 18. Logistic Regression Analysis  p values, OR, and CI for Significant Ancestry Relationships to GSVA Enrichment Scores</t>
  </si>
  <si>
    <t>Supplemental Table 17. Spearman Correlation Coefficients and p values Prior to Logistic Regression Analysis to Determine Colinearity of Modeling Variables</t>
  </si>
  <si>
    <t>Supplemental Table 16. Limma DE Analysis of Female to Male SLE patients</t>
  </si>
  <si>
    <t xml:space="preserve">Supplemental Table 15. Comparison of Male and Female Disease Activity, dsDNA, Low C and SoC Therapy </t>
  </si>
  <si>
    <t>Supplemental Table 14. MTX and MMF Usage in Autoantibody Groups</t>
  </si>
  <si>
    <t>Supplemental Table 13. Autoantibodies in Male SLE Patients</t>
  </si>
  <si>
    <t>Supplemental Table 12.  Autoantibody Combinations in SLE Patients</t>
  </si>
  <si>
    <t>Supplemental Table 11. Number and Combinations of Five Autoantibodies in 208 AA, 1100 EA and 227 NAA SLE Patients</t>
  </si>
  <si>
    <t>Supplemental Table 10. Number of Autoantibodies by Ancestry</t>
  </si>
  <si>
    <t>Supplemental Table 9. Limma DE Analysis of HC AA to EA</t>
  </si>
  <si>
    <t xml:space="preserve">Supplemental Table 8. WGCNA Modules of ILL1 and ILL2 (GSE88884) Female SLE Patients of AA, EA and NAA Ancestry </t>
  </si>
  <si>
    <t>Supplementary Table 7. Fisher's Exact p values for Male Ancestral Comparisons for SLE Patients from ILL1 and ILL2 combined</t>
  </si>
  <si>
    <t xml:space="preserve">Supplementary Table 6. Percentage of SLE  Patients with Increased or Decreased GSVA Scores Compared to Controls and Fisher's Exact p Values </t>
  </si>
  <si>
    <t>Supplemental Table 5. Gene Symbols for  Modules used for Gene Set Variation Analysis</t>
  </si>
  <si>
    <t>Supplemental Table 4. Limma Differential Expression Analysis of AA, EA and NAA SLE patients  to each other</t>
  </si>
  <si>
    <t>aDS DNA       (&gt; 30 IU)</t>
  </si>
  <si>
    <t>Low comp     (&lt; .8 C3 or .2 C4 g per L)</t>
  </si>
  <si>
    <t>AA (101)</t>
  </si>
  <si>
    <t>EA (540)</t>
  </si>
  <si>
    <t>NAA (157)</t>
  </si>
  <si>
    <t>AA (115)</t>
  </si>
  <si>
    <t>EA ( 578)</t>
  </si>
  <si>
    <t>NAA (75)</t>
  </si>
  <si>
    <t>1566 total</t>
  </si>
  <si>
    <t>% Positive</t>
  </si>
  <si>
    <t>Pleurisy</t>
  </si>
  <si>
    <t>Leukopenia</t>
  </si>
  <si>
    <t>Hematuria</t>
  </si>
  <si>
    <t>Pyuria</t>
  </si>
  <si>
    <t>Thrombocytopenia</t>
  </si>
  <si>
    <t>Pericarditis</t>
  </si>
  <si>
    <t>Myositis</t>
  </si>
  <si>
    <t>Visual Disturbance</t>
  </si>
  <si>
    <t>urinary casts</t>
  </si>
  <si>
    <t>Fever</t>
  </si>
  <si>
    <t>Lupus Headache</t>
  </si>
  <si>
    <t>Organic Brain Syndrome</t>
  </si>
  <si>
    <t>Cranial Nerve Disorder</t>
  </si>
  <si>
    <t>Psychosis</t>
  </si>
  <si>
    <t>Nerve Disorder</t>
  </si>
  <si>
    <t>Seizure</t>
  </si>
  <si>
    <t>NAA(75)</t>
  </si>
  <si>
    <t>1566 Female SLE Patients</t>
  </si>
  <si>
    <t>Illuminate 1 (n)</t>
  </si>
  <si>
    <t>Illuminate 2 (n)</t>
  </si>
  <si>
    <t>EA (577)</t>
  </si>
  <si>
    <t>Average SLEDAI</t>
  </si>
  <si>
    <t>10.23 ± 3.41</t>
  </si>
  <si>
    <t>10.43 ± 3.63</t>
  </si>
  <si>
    <t>10.87 ± 3.66</t>
  </si>
  <si>
    <t>10.89 ± 4.45</t>
  </si>
  <si>
    <t>10.18 ± 3.78</t>
  </si>
  <si>
    <t>10.42 ± 4.66</t>
  </si>
  <si>
    <t>Median SLEDAI</t>
  </si>
  <si>
    <t>Range SLEDAI</t>
  </si>
  <si>
    <t>6 to 22</t>
  </si>
  <si>
    <t>6 to 26</t>
  </si>
  <si>
    <t>6 to 27</t>
  </si>
  <si>
    <t>6 to 28</t>
  </si>
  <si>
    <t>6 to 40</t>
  </si>
  <si>
    <t>Average # Manifestations</t>
  </si>
  <si>
    <t>3.58 ± 1.11</t>
  </si>
  <si>
    <t>3.78 ± 1.34</t>
  </si>
  <si>
    <t>4 ± 1.25</t>
  </si>
  <si>
    <t>3.77 ± 1.34</t>
  </si>
  <si>
    <t>3.57 ± 1.18</t>
  </si>
  <si>
    <t>3.67 ± 1.56</t>
  </si>
  <si>
    <t>Percent Pos DS DNA</t>
  </si>
  <si>
    <t>Average DS DNA (IU)</t>
  </si>
  <si>
    <t>108.95 ± 114</t>
  </si>
  <si>
    <t>98.939 ± 111</t>
  </si>
  <si>
    <t>117.41 ± 113</t>
  </si>
  <si>
    <t>109.30 ± 117</t>
  </si>
  <si>
    <t>103.30 ± 113</t>
  </si>
  <si>
    <t>106.82 ± 127</t>
  </si>
  <si>
    <t>Average Age</t>
  </si>
  <si>
    <t>41.92 ± 12.04</t>
  </si>
  <si>
    <t>40.78 ± 11.92</t>
  </si>
  <si>
    <t>38.27 ± 11.49</t>
  </si>
  <si>
    <t>51.12 ± 11.27</t>
  </si>
  <si>
    <t>51.11 ± 12.26</t>
  </si>
  <si>
    <t>42.72 ± 11.60</t>
  </si>
  <si>
    <t>SLE Patients in GSE45291</t>
  </si>
  <si>
    <t>GSE45291 SLEDAI &gt; 2</t>
  </si>
  <si>
    <t>SLEDAI EA (n = 71)</t>
  </si>
  <si>
    <t>SLEDAI AA (n = 73)</t>
  </si>
  <si>
    <t>ANA Titer EA</t>
  </si>
  <si>
    <t>ANA Titer AA</t>
  </si>
  <si>
    <t>Age EA</t>
  </si>
  <si>
    <t>Age AA</t>
  </si>
  <si>
    <t>Mean</t>
  </si>
  <si>
    <t>Median</t>
  </si>
  <si>
    <t>Range</t>
  </si>
  <si>
    <t>6 to 10</t>
  </si>
  <si>
    <t>6 to 11</t>
  </si>
  <si>
    <t>160 - 20480</t>
  </si>
  <si>
    <t>320 - 5120</t>
  </si>
  <si>
    <t>21.26 to 67.85</t>
  </si>
  <si>
    <t>26.82 to 67.05</t>
  </si>
  <si>
    <t>GSE45291 SLEDAI 0</t>
  </si>
  <si>
    <t>SLEDAI EA (n = 75)</t>
  </si>
  <si>
    <t>SLEDAI AA (n = 25)</t>
  </si>
  <si>
    <t>ANA titer EA</t>
  </si>
  <si>
    <t>0 - 2560</t>
  </si>
  <si>
    <t>20.37 - 72.77</t>
  </si>
  <si>
    <t>32.02 -62.71</t>
  </si>
  <si>
    <t xml:space="preserve">Supplemental Table 1. Disease measures including the Systemic Lupus Erythematosus disease activity index (SLEDAI), average number of manifestations making up the SLEDAI, percent positive for anti-ds DNA autoantibodies  and the average age for 1566 female patients (GSE88884) with microarray expression data at baseline.  Analyses were restricted to SLE patients of African Ancestry (AA), European Ancestry (EA), or Native American Ancestry (NAA, mostly Southern Amerindian in origin) enrolled in the Illuminate 1 and Illuminate  2 clinical trials1,2,3. 
</t>
  </si>
  <si>
    <r>
      <rPr>
        <vertAlign val="superscript"/>
        <sz val="12"/>
        <color rgb="FF000000"/>
        <rFont val="Arial"/>
      </rPr>
      <t>1</t>
    </r>
    <r>
      <rPr>
        <sz val="12"/>
        <color rgb="FF000000"/>
        <rFont val="Arial"/>
      </rPr>
      <t>Isenberg DA</t>
    </r>
    <r>
      <rPr>
        <vertAlign val="superscript"/>
        <sz val="12"/>
        <color rgb="FF000000"/>
        <rFont val="Arial"/>
      </rPr>
      <t xml:space="preserve"> </t>
    </r>
    <r>
      <rPr>
        <i/>
        <sz val="12"/>
        <color rgb="FF000000"/>
        <rFont val="Arial"/>
      </rPr>
      <t>et al</t>
    </r>
    <r>
      <rPr>
        <sz val="12"/>
        <color rgb="FF000000"/>
        <rFont val="Arial"/>
      </rPr>
      <t xml:space="preserve">. Efficacy and safety of subcutaneous tabalumab in patients with systemic lupus erythematosus: results from ILLUMINATE-1, a 52-week, phase III, multicentre, randomised, double-blind, placebo-controlled study. </t>
    </r>
    <r>
      <rPr>
        <i/>
        <sz val="12"/>
        <color rgb="FF000000"/>
        <rFont val="Arial"/>
      </rPr>
      <t>Ann Rheum Dis</t>
    </r>
    <r>
      <rPr>
        <sz val="12"/>
        <color rgb="FF000000"/>
        <rFont val="Arial"/>
      </rPr>
      <t xml:space="preserve">. </t>
    </r>
    <r>
      <rPr>
        <b/>
        <sz val="12"/>
        <color rgb="FF000000"/>
        <rFont val="Arial"/>
      </rPr>
      <t>75</t>
    </r>
    <r>
      <rPr>
        <sz val="12"/>
        <color rgb="FF000000"/>
        <rFont val="Arial"/>
      </rPr>
      <t xml:space="preserve">, 323 - 331 (2016). </t>
    </r>
  </si>
  <si>
    <r>
      <rPr>
        <vertAlign val="superscript"/>
        <sz val="12"/>
        <color theme="1"/>
        <rFont val="Arial"/>
      </rPr>
      <t>2</t>
    </r>
    <r>
      <rPr>
        <sz val="12"/>
        <color theme="1"/>
        <rFont val="Arial"/>
      </rPr>
      <t xml:space="preserve">Merrill JT et al. Efficacy and safety of subcutaneous tabalumab, a monoclonal antibody to B-cell activating factor, in patients with systemic lupus erythematosus: results from ILLUMINATE-2, a 52-week, phase III, multicentre, randomised, double-blind, placebo-controlled study. Ann Rheum Dis. 75, 332 - 340 (2016). </t>
    </r>
  </si>
  <si>
    <r>
      <rPr>
        <vertAlign val="superscript"/>
        <sz val="12"/>
        <color rgb="FF000000"/>
        <rFont val="Arial"/>
      </rPr>
      <t>3</t>
    </r>
    <r>
      <rPr>
        <sz val="12"/>
        <color rgb="FF000000"/>
        <rFont val="Arial"/>
      </rPr>
      <t>Hoffman RW et al. Gene Expression and Pharmacodynamic Changes in 1,760 Systemic Lupus Erythematosus Patients From Two Phase III Trials of BAFF Blockade With Tabalumab. </t>
    </r>
    <r>
      <rPr>
        <i/>
        <sz val="12"/>
        <color rgb="FF000000"/>
        <rFont val="Arial"/>
      </rPr>
      <t>Arthritis Rheumatol</t>
    </r>
    <r>
      <rPr>
        <sz val="12"/>
        <color rgb="FF000000"/>
        <rFont val="Arial"/>
      </rPr>
      <t xml:space="preserve">. </t>
    </r>
    <r>
      <rPr>
        <b/>
        <sz val="12"/>
        <color rgb="FF000000"/>
        <rFont val="Arial"/>
      </rPr>
      <t>69</t>
    </r>
    <r>
      <rPr>
        <sz val="12"/>
        <color rgb="FF000000"/>
        <rFont val="Arial"/>
      </rPr>
      <t>, 643-654 (2017).</t>
    </r>
  </si>
  <si>
    <t xml:space="preserve">Supplemental Table 3. Disease measures including the SLEDAI, ANA titers and average age for SLE patients from dataset GSE45291. </t>
  </si>
  <si>
    <t xml:space="preserve">Supplementary Table 2.  SLEDAI manifestations by ancestry for the lluminate 1 and 2 female SLE patients with microarray expression data at baseline1. Manifestation and SLEDAI information were provided by M.D. Linnik at Eli Lilly.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</si>
</sst>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41"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12"/>
      <name val="Arial"/>
    </font>
    <font>
      <sz val="11"/>
      <color theme="1"/>
      <name val="Calibri"/>
      <family val="2"/>
      <scheme val="minor"/>
    </font>
    <font>
      <b/>
      <sz val="12"/>
      <color theme="1"/>
      <name val="Calibri"/>
      <family val="2"/>
      <scheme val="minor"/>
    </font>
    <font>
      <b/>
      <sz val="12"/>
      <color theme="1"/>
      <name val="Arial"/>
    </font>
    <font>
      <sz val="12"/>
      <color theme="1"/>
      <name val="Arial"/>
    </font>
    <font>
      <b/>
      <sz val="12"/>
      <color rgb="FF000000"/>
      <name val="Arial"/>
    </font>
    <font>
      <sz val="12"/>
      <color rgb="FF000000"/>
      <name val="Arial"/>
    </font>
    <font>
      <i/>
      <sz val="12"/>
      <name val="Arial"/>
    </font>
    <font>
      <i/>
      <sz val="12"/>
      <color theme="1"/>
      <name val="Arial"/>
    </font>
    <font>
      <b/>
      <sz val="12"/>
      <name val="Arial"/>
    </font>
    <font>
      <b/>
      <i/>
      <sz val="12"/>
      <name val="Arial"/>
    </font>
    <font>
      <i/>
      <sz val="12"/>
      <color theme="1"/>
      <name val="Calibri"/>
      <family val="2"/>
      <scheme val="minor"/>
    </font>
    <font>
      <b/>
      <sz val="12"/>
      <color theme="1"/>
      <name val="Arial"/>
      <family val="2"/>
    </font>
    <font>
      <b/>
      <sz val="11"/>
      <color theme="1"/>
      <name val="Calibri"/>
      <family val="2"/>
      <scheme val="minor"/>
    </font>
    <font>
      <b/>
      <sz val="11"/>
      <color theme="1"/>
      <name val="Arial"/>
      <family val="2"/>
    </font>
    <font>
      <b/>
      <i/>
      <sz val="11"/>
      <color theme="1"/>
      <name val="Arial"/>
      <family val="2"/>
    </font>
    <font>
      <sz val="11"/>
      <color theme="1"/>
      <name val="Arial"/>
      <family val="2"/>
    </font>
    <font>
      <i/>
      <sz val="11"/>
      <color theme="1"/>
      <name val="Arial"/>
      <family val="2"/>
    </font>
    <font>
      <b/>
      <sz val="11"/>
      <color rgb="FF000000"/>
      <name val="Arial"/>
      <family val="2"/>
    </font>
    <font>
      <b/>
      <i/>
      <sz val="11"/>
      <color rgb="FF000000"/>
      <name val="Arial"/>
      <family val="2"/>
    </font>
    <font>
      <i/>
      <sz val="11"/>
      <color rgb="FF000000"/>
      <name val="Arial"/>
      <family val="2"/>
    </font>
    <font>
      <sz val="11"/>
      <color rgb="FFFF0000"/>
      <name val="Arial"/>
      <family val="2"/>
    </font>
    <font>
      <sz val="11"/>
      <color rgb="FF000000"/>
      <name val="Arial"/>
      <family val="2"/>
    </font>
    <font>
      <sz val="11"/>
      <name val="Calibri"/>
      <family val="2"/>
      <scheme val="minor"/>
    </font>
    <font>
      <i/>
      <sz val="11"/>
      <name val="Calibri"/>
      <family val="2"/>
      <scheme val="minor"/>
    </font>
    <font>
      <i/>
      <sz val="11"/>
      <color theme="1"/>
      <name val="Calibri"/>
      <family val="2"/>
      <scheme val="minor"/>
    </font>
    <font>
      <b/>
      <sz val="11"/>
      <name val="Calibri"/>
      <family val="2"/>
      <scheme val="minor"/>
    </font>
    <font>
      <b/>
      <i/>
      <sz val="11"/>
      <name val="Calibri"/>
      <family val="2"/>
      <scheme val="minor"/>
    </font>
    <font>
      <b/>
      <i/>
      <sz val="11"/>
      <color theme="1"/>
      <name val="Calibri"/>
      <family val="2"/>
      <scheme val="minor"/>
    </font>
    <font>
      <b/>
      <sz val="11"/>
      <name val="Arial"/>
      <family val="2"/>
    </font>
    <font>
      <sz val="11"/>
      <name val="Arial"/>
      <family val="2"/>
    </font>
    <font>
      <sz val="11"/>
      <color rgb="FF9C0006"/>
      <name val="Arial"/>
      <family val="2"/>
    </font>
    <font>
      <b/>
      <i/>
      <sz val="11"/>
      <color indexed="8"/>
      <name val="Arial"/>
      <family val="2"/>
    </font>
    <font>
      <i/>
      <sz val="11"/>
      <name val="Arial"/>
      <family val="2"/>
    </font>
    <font>
      <i/>
      <sz val="12"/>
      <color rgb="FF000000"/>
      <name val="Arial"/>
    </font>
    <font>
      <vertAlign val="superscript"/>
      <sz val="12"/>
      <color rgb="FF000000"/>
      <name val="Arial"/>
    </font>
    <font>
      <vertAlign val="superscript"/>
      <sz val="12"/>
      <color theme="1"/>
      <name val="Arial"/>
    </font>
  </fonts>
  <fills count="8">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double">
        <color auto="1"/>
      </left>
      <right style="thin">
        <color auto="1"/>
      </right>
      <top style="thin">
        <color auto="1"/>
      </top>
      <bottom style="thin">
        <color auto="1"/>
      </bottom>
      <diagonal/>
    </border>
  </borders>
  <cellStyleXfs count="187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5"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16">
    <xf numFmtId="0" fontId="0" fillId="0" borderId="0" xfId="0"/>
    <xf numFmtId="0" fontId="0" fillId="0" borderId="0" xfId="0" applyAlignment="1">
      <alignment horizontal="center"/>
    </xf>
    <xf numFmtId="0" fontId="8" fillId="0" borderId="0" xfId="0" applyFont="1" applyFill="1"/>
    <xf numFmtId="0" fontId="8" fillId="0" borderId="0" xfId="0" applyFont="1"/>
    <xf numFmtId="0" fontId="8" fillId="0" borderId="0" xfId="0" applyFont="1" applyAlignment="1">
      <alignment horizontal="center"/>
    </xf>
    <xf numFmtId="0" fontId="7" fillId="0" borderId="0" xfId="0" applyFont="1"/>
    <xf numFmtId="0" fontId="6" fillId="0" borderId="0" xfId="0" applyFont="1"/>
    <xf numFmtId="0" fontId="0" fillId="0" borderId="0" xfId="0" applyFill="1"/>
    <xf numFmtId="0" fontId="7" fillId="0" borderId="0" xfId="0" applyFont="1" applyAlignment="1">
      <alignment wrapText="1"/>
    </xf>
    <xf numFmtId="0" fontId="7" fillId="0" borderId="0" xfId="0" applyFont="1" applyFill="1"/>
    <xf numFmtId="0" fontId="11" fillId="0" borderId="0" xfId="0" applyFont="1" applyFill="1" applyBorder="1" applyAlignment="1">
      <alignment horizontal="center"/>
    </xf>
    <xf numFmtId="0" fontId="12" fillId="0" borderId="0" xfId="0" applyFont="1" applyFill="1" applyBorder="1" applyAlignment="1">
      <alignment horizontal="center"/>
    </xf>
    <xf numFmtId="0" fontId="13" fillId="0" borderId="1" xfId="0" applyFont="1" applyFill="1" applyBorder="1" applyAlignment="1">
      <alignment wrapText="1"/>
    </xf>
    <xf numFmtId="0" fontId="6" fillId="0" borderId="0" xfId="0" applyFont="1" applyFill="1"/>
    <xf numFmtId="0" fontId="13" fillId="0" borderId="0" xfId="0" applyFont="1" applyFill="1" applyBorder="1" applyAlignment="1">
      <alignment horizontal="center" vertical="center" wrapText="1"/>
    </xf>
    <xf numFmtId="0" fontId="4" fillId="0" borderId="0" xfId="0" applyFont="1" applyFill="1"/>
    <xf numFmtId="0" fontId="13" fillId="0" borderId="0" xfId="0" applyFont="1" applyFill="1" applyAlignment="1">
      <alignment horizontal="center"/>
    </xf>
    <xf numFmtId="0" fontId="13" fillId="0" borderId="0" xfId="0" applyFont="1" applyFill="1"/>
    <xf numFmtId="0" fontId="4" fillId="0" borderId="0" xfId="0" applyFont="1"/>
    <xf numFmtId="0" fontId="13" fillId="0" borderId="1" xfId="0" applyFont="1" applyFill="1" applyBorder="1" applyAlignment="1">
      <alignment horizontal="left" wrapText="1"/>
    </xf>
    <xf numFmtId="0" fontId="13" fillId="0" borderId="0" xfId="0" applyFont="1" applyFill="1" applyAlignment="1">
      <alignment wrapText="1"/>
    </xf>
    <xf numFmtId="0" fontId="13" fillId="0" borderId="0" xfId="0" applyFont="1" applyAlignment="1">
      <alignment wrapText="1"/>
    </xf>
    <xf numFmtId="0" fontId="11" fillId="0" borderId="0" xfId="0" applyFont="1" applyFill="1" applyBorder="1" applyAlignment="1">
      <alignment vertical="center"/>
    </xf>
    <xf numFmtId="0" fontId="11" fillId="0" borderId="0" xfId="0" applyFont="1" applyFill="1"/>
    <xf numFmtId="0" fontId="11" fillId="0" borderId="0" xfId="0" applyFont="1" applyFill="1" applyBorder="1" applyAlignment="1"/>
    <xf numFmtId="49" fontId="11" fillId="0" borderId="0" xfId="0" applyNumberFormat="1" applyFont="1" applyFill="1" applyBorder="1" applyAlignment="1"/>
    <xf numFmtId="0" fontId="14" fillId="0" borderId="0" xfId="0" applyFont="1" applyFill="1" applyBorder="1" applyAlignment="1">
      <alignment horizontal="center" vertical="center" wrapText="1"/>
    </xf>
    <xf numFmtId="0" fontId="11" fillId="0" borderId="0" xfId="0" applyFont="1" applyFill="1" applyBorder="1"/>
    <xf numFmtId="0" fontId="15" fillId="0" borderId="0" xfId="0" applyFont="1"/>
    <xf numFmtId="0" fontId="0" fillId="0" borderId="0" xfId="0" applyFont="1"/>
    <xf numFmtId="0" fontId="14" fillId="0" borderId="0" xfId="0" applyFont="1" applyFill="1" applyBorder="1" applyAlignment="1">
      <alignment horizontal="center"/>
    </xf>
    <xf numFmtId="0" fontId="12" fillId="0" borderId="0" xfId="0" applyFont="1" applyFill="1" applyBorder="1"/>
    <xf numFmtId="0" fontId="15" fillId="0" borderId="0" xfId="0" applyFont="1" applyBorder="1"/>
    <xf numFmtId="0" fontId="15" fillId="0" borderId="0" xfId="0" applyFont="1" applyBorder="1" applyAlignment="1">
      <alignment horizontal="center"/>
    </xf>
    <xf numFmtId="0" fontId="12" fillId="0" borderId="0" xfId="0" applyFont="1"/>
    <xf numFmtId="0" fontId="11" fillId="0" borderId="0" xfId="0" applyFont="1"/>
    <xf numFmtId="0" fontId="11" fillId="0" borderId="1" xfId="0" applyFont="1" applyFill="1" applyBorder="1" applyAlignment="1">
      <alignment horizontal="left"/>
    </xf>
    <xf numFmtId="0" fontId="13" fillId="0" borderId="1" xfId="0" applyFont="1" applyFill="1" applyBorder="1"/>
    <xf numFmtId="0" fontId="4" fillId="0" borderId="1" xfId="0" applyFont="1" applyFill="1" applyBorder="1"/>
    <xf numFmtId="49" fontId="11" fillId="0" borderId="1" xfId="0" applyNumberFormat="1" applyFont="1" applyFill="1" applyBorder="1" applyAlignment="1">
      <alignment horizontal="left"/>
    </xf>
    <xf numFmtId="0" fontId="11" fillId="0" borderId="1" xfId="0" applyFont="1" applyFill="1" applyBorder="1"/>
    <xf numFmtId="0" fontId="6" fillId="0" borderId="0" xfId="0" applyFont="1" applyAlignment="1">
      <alignment wrapText="1"/>
    </xf>
    <xf numFmtId="0" fontId="7" fillId="0" borderId="0" xfId="0" applyFont="1" applyFill="1" applyAlignment="1">
      <alignment wrapText="1"/>
    </xf>
    <xf numFmtId="0" fontId="9" fillId="0" borderId="0" xfId="0" applyFont="1" applyFill="1"/>
    <xf numFmtId="0" fontId="10" fillId="0" borderId="0" xfId="0" applyFont="1" applyFill="1"/>
    <xf numFmtId="0" fontId="6" fillId="0" borderId="0" xfId="0" applyFont="1" applyFill="1" applyAlignment="1">
      <alignment horizontal="left"/>
    </xf>
    <xf numFmtId="0" fontId="7" fillId="0" borderId="0" xfId="0" applyFont="1" applyAlignment="1">
      <alignment horizontal="center" wrapText="1"/>
    </xf>
    <xf numFmtId="0" fontId="16" fillId="0" borderId="0" xfId="0" applyFont="1" applyFill="1"/>
    <xf numFmtId="0" fontId="18" fillId="0" borderId="0" xfId="0" applyFont="1" applyFill="1"/>
    <xf numFmtId="0" fontId="19" fillId="0" borderId="0" xfId="0" applyFont="1" applyFill="1"/>
    <xf numFmtId="0" fontId="20" fillId="0" borderId="0" xfId="0" applyFont="1"/>
    <xf numFmtId="0" fontId="18" fillId="0" borderId="0" xfId="0" applyFont="1"/>
    <xf numFmtId="0" fontId="21" fillId="0" borderId="0" xfId="0" applyFont="1"/>
    <xf numFmtId="2" fontId="20" fillId="0" borderId="0" xfId="0" applyNumberFormat="1" applyFont="1"/>
    <xf numFmtId="0" fontId="20" fillId="0" borderId="0" xfId="0" applyFont="1" applyFill="1"/>
    <xf numFmtId="0" fontId="18" fillId="0" borderId="0" xfId="0" applyFont="1" applyFill="1" applyBorder="1" applyAlignment="1"/>
    <xf numFmtId="0" fontId="20" fillId="0" borderId="0" xfId="0" applyFont="1" applyFill="1" applyAlignment="1">
      <alignment vertical="center"/>
    </xf>
    <xf numFmtId="0" fontId="22" fillId="0" borderId="0" xfId="0" applyFont="1"/>
    <xf numFmtId="11" fontId="20" fillId="0" borderId="0" xfId="0" applyNumberFormat="1" applyFont="1" applyFill="1"/>
    <xf numFmtId="0" fontId="19" fillId="0" borderId="0" xfId="0" applyFont="1"/>
    <xf numFmtId="49" fontId="19" fillId="0" borderId="0" xfId="0" applyNumberFormat="1" applyFont="1" applyFill="1"/>
    <xf numFmtId="2" fontId="18" fillId="0" borderId="0" xfId="0" applyNumberFormat="1" applyFont="1"/>
    <xf numFmtId="0" fontId="21" fillId="0" borderId="0" xfId="0" applyFont="1" applyFill="1"/>
    <xf numFmtId="0" fontId="23" fillId="0" borderId="0" xfId="0" applyFont="1"/>
    <xf numFmtId="49" fontId="21" fillId="0" borderId="0" xfId="0" applyNumberFormat="1" applyFont="1" applyFill="1"/>
    <xf numFmtId="11" fontId="20" fillId="0" borderId="0" xfId="0" applyNumberFormat="1" applyFont="1" applyFill="1" applyAlignment="1">
      <alignment horizontal="center"/>
    </xf>
    <xf numFmtId="0" fontId="20" fillId="0" borderId="0" xfId="0" applyFont="1" applyAlignment="1">
      <alignment vertical="center"/>
    </xf>
    <xf numFmtId="11" fontId="20" fillId="0" borderId="0" xfId="0" applyNumberFormat="1" applyFont="1"/>
    <xf numFmtId="0" fontId="24" fillId="0" borderId="0" xfId="0" applyFont="1"/>
    <xf numFmtId="11" fontId="18" fillId="0" borderId="0" xfId="0" applyNumberFormat="1" applyFont="1" applyFill="1"/>
    <xf numFmtId="11" fontId="18" fillId="0" borderId="0" xfId="0" applyNumberFormat="1" applyFont="1"/>
    <xf numFmtId="0" fontId="20" fillId="0" borderId="5" xfId="0" applyFont="1" applyBorder="1" applyAlignment="1">
      <alignment vertical="center"/>
    </xf>
    <xf numFmtId="11" fontId="18" fillId="0" borderId="0" xfId="0" applyNumberFormat="1" applyFont="1" applyFill="1" applyAlignment="1">
      <alignment horizontal="center"/>
    </xf>
    <xf numFmtId="0" fontId="18" fillId="0" borderId="0" xfId="0" applyFont="1" applyFill="1" applyAlignment="1">
      <alignment vertical="center"/>
    </xf>
    <xf numFmtId="0" fontId="20" fillId="0" borderId="0" xfId="0" applyFont="1" applyFill="1" applyBorder="1" applyAlignment="1">
      <alignment vertical="center"/>
    </xf>
    <xf numFmtId="0" fontId="25" fillId="0" borderId="0" xfId="0" applyFont="1" applyFill="1" applyAlignment="1">
      <alignment vertical="center"/>
    </xf>
    <xf numFmtId="16" fontId="21" fillId="0" borderId="0" xfId="0" applyNumberFormat="1" applyFont="1" applyFill="1"/>
    <xf numFmtId="0" fontId="18" fillId="0" borderId="0" xfId="0" applyFont="1" applyFill="1" applyBorder="1" applyAlignment="1">
      <alignment vertical="center"/>
    </xf>
    <xf numFmtId="0" fontId="20" fillId="3" borderId="0" xfId="0" applyFont="1" applyFill="1"/>
    <xf numFmtId="16" fontId="21" fillId="0" borderId="0" xfId="0" applyNumberFormat="1" applyFont="1"/>
    <xf numFmtId="16" fontId="20" fillId="0" borderId="0" xfId="0" applyNumberFormat="1" applyFont="1"/>
    <xf numFmtId="0" fontId="20" fillId="0" borderId="0" xfId="0" applyFont="1" applyFill="1" applyAlignment="1">
      <alignment horizontal="center"/>
    </xf>
    <xf numFmtId="0" fontId="18" fillId="0" borderId="0" xfId="0" applyFont="1" applyFill="1" applyAlignment="1">
      <alignment horizontal="center"/>
    </xf>
    <xf numFmtId="0" fontId="26" fillId="0" borderId="0" xfId="0" applyFont="1"/>
    <xf numFmtId="0" fontId="27" fillId="0" borderId="0" xfId="0" applyFont="1" applyFill="1" applyAlignment="1">
      <alignment horizontal="center"/>
    </xf>
    <xf numFmtId="0" fontId="27" fillId="0" borderId="0" xfId="0" applyFont="1" applyFill="1"/>
    <xf numFmtId="0" fontId="28" fillId="0" borderId="0" xfId="0" applyFont="1" applyFill="1"/>
    <xf numFmtId="0" fontId="1" fillId="0" borderId="0" xfId="0" applyFont="1"/>
    <xf numFmtId="0" fontId="1" fillId="0" borderId="0" xfId="0" applyFont="1" applyFill="1"/>
    <xf numFmtId="0" fontId="29" fillId="0" borderId="0" xfId="0" applyFont="1" applyFill="1"/>
    <xf numFmtId="0" fontId="17" fillId="0" borderId="0" xfId="0" applyFont="1"/>
    <xf numFmtId="0" fontId="30" fillId="0" borderId="0" xfId="0" applyFont="1" applyFill="1" applyAlignment="1">
      <alignment wrapText="1"/>
    </xf>
    <xf numFmtId="0" fontId="30" fillId="0" borderId="0" xfId="0" applyFont="1" applyFill="1" applyAlignment="1">
      <alignment horizontal="center" wrapText="1"/>
    </xf>
    <xf numFmtId="0" fontId="17" fillId="0" borderId="0" xfId="0" applyFont="1" applyAlignment="1">
      <alignment wrapText="1"/>
    </xf>
    <xf numFmtId="0" fontId="17" fillId="0" borderId="0" xfId="0" applyFont="1" applyFill="1" applyAlignment="1">
      <alignment wrapText="1"/>
    </xf>
    <xf numFmtId="0" fontId="17" fillId="0" borderId="0" xfId="0" applyFont="1" applyFill="1" applyAlignment="1">
      <alignment horizontal="center" wrapText="1"/>
    </xf>
    <xf numFmtId="49" fontId="31" fillId="0" borderId="0" xfId="0" applyNumberFormat="1" applyFont="1" applyFill="1"/>
    <xf numFmtId="0" fontId="30" fillId="0" borderId="0" xfId="0" applyFont="1" applyFill="1" applyAlignment="1">
      <alignment horizontal="center"/>
    </xf>
    <xf numFmtId="0" fontId="30" fillId="0" borderId="0" xfId="0" applyFont="1" applyFill="1"/>
    <xf numFmtId="11" fontId="30" fillId="0" borderId="0" xfId="0" applyNumberFormat="1" applyFont="1" applyFill="1"/>
    <xf numFmtId="0" fontId="31" fillId="0" borderId="0" xfId="0" applyFont="1" applyFill="1"/>
    <xf numFmtId="0" fontId="32" fillId="0" borderId="0" xfId="0" applyFont="1" applyFill="1"/>
    <xf numFmtId="0" fontId="17" fillId="0" borderId="0" xfId="0" applyFont="1" applyFill="1" applyAlignment="1">
      <alignment horizontal="center"/>
    </xf>
    <xf numFmtId="0" fontId="17" fillId="0" borderId="0" xfId="0" applyFont="1" applyFill="1"/>
    <xf numFmtId="0" fontId="31" fillId="0" borderId="0" xfId="0" applyFont="1" applyFill="1" applyAlignment="1">
      <alignment horizontal="center"/>
    </xf>
    <xf numFmtId="0" fontId="32" fillId="0" borderId="0" xfId="0" applyFont="1" applyFill="1" applyAlignment="1">
      <alignment horizontal="center"/>
    </xf>
    <xf numFmtId="11" fontId="17" fillId="0" borderId="0" xfId="0" applyNumberFormat="1" applyFont="1" applyFill="1"/>
    <xf numFmtId="0" fontId="29" fillId="0" borderId="0" xfId="0" applyFont="1" applyFill="1" applyAlignment="1">
      <alignment horizontal="center"/>
    </xf>
    <xf numFmtId="0" fontId="28" fillId="0" borderId="0" xfId="0" applyFont="1" applyFill="1" applyAlignment="1">
      <alignment horizontal="center"/>
    </xf>
    <xf numFmtId="11" fontId="27" fillId="0" borderId="0" xfId="0" applyNumberFormat="1" applyFont="1" applyFill="1"/>
    <xf numFmtId="0" fontId="1" fillId="0" borderId="0" xfId="0" applyFont="1" applyFill="1" applyAlignment="1">
      <alignment horizontal="center"/>
    </xf>
    <xf numFmtId="0" fontId="29" fillId="0" borderId="0" xfId="0" applyFont="1"/>
    <xf numFmtId="11" fontId="1" fillId="0" borderId="0" xfId="0" applyNumberFormat="1" applyFont="1" applyFill="1"/>
    <xf numFmtId="49" fontId="29" fillId="0" borderId="0" xfId="0" applyNumberFormat="1" applyFont="1" applyFill="1"/>
    <xf numFmtId="49" fontId="1" fillId="0" borderId="0" xfId="0" applyNumberFormat="1" applyFont="1" applyFill="1" applyAlignment="1">
      <alignment horizontal="center"/>
    </xf>
    <xf numFmtId="49" fontId="27" fillId="0" borderId="0" xfId="0" applyNumberFormat="1" applyFont="1" applyFill="1" applyAlignment="1">
      <alignment horizontal="center"/>
    </xf>
    <xf numFmtId="0" fontId="27" fillId="0" borderId="0" xfId="0" applyFont="1"/>
    <xf numFmtId="0" fontId="18" fillId="0" borderId="0" xfId="0" applyFont="1" applyAlignment="1">
      <alignment horizontal="left"/>
    </xf>
    <xf numFmtId="0" fontId="18" fillId="0" borderId="0" xfId="0" applyFont="1" applyAlignment="1">
      <alignment horizontal="center"/>
    </xf>
    <xf numFmtId="0" fontId="18" fillId="0" borderId="0" xfId="0" applyFont="1" applyFill="1" applyAlignment="1">
      <alignment wrapText="1"/>
    </xf>
    <xf numFmtId="0" fontId="18" fillId="0" borderId="0" xfId="0" applyFont="1" applyFill="1" applyAlignment="1">
      <alignment horizontal="center" wrapText="1"/>
    </xf>
    <xf numFmtId="9" fontId="20" fillId="0" borderId="0" xfId="0" applyNumberFormat="1" applyFont="1" applyFill="1" applyAlignment="1">
      <alignment horizontal="center"/>
    </xf>
    <xf numFmtId="2" fontId="20" fillId="0" borderId="0" xfId="0" applyNumberFormat="1" applyFont="1" applyFill="1" applyAlignment="1">
      <alignment horizontal="center"/>
    </xf>
    <xf numFmtId="1" fontId="20" fillId="0" borderId="0" xfId="0" applyNumberFormat="1" applyFont="1" applyFill="1" applyAlignment="1">
      <alignment horizontal="center"/>
    </xf>
    <xf numFmtId="3" fontId="20" fillId="0" borderId="0" xfId="0" applyNumberFormat="1" applyFont="1" applyFill="1"/>
    <xf numFmtId="49" fontId="20" fillId="0" borderId="0" xfId="0" applyNumberFormat="1" applyFont="1" applyFill="1" applyAlignment="1">
      <alignment horizontal="center"/>
    </xf>
    <xf numFmtId="0" fontId="20" fillId="0" borderId="0" xfId="0" applyFont="1" applyAlignment="1">
      <alignment horizontal="center"/>
    </xf>
    <xf numFmtId="0" fontId="18" fillId="4" borderId="0" xfId="0" applyFont="1" applyFill="1" applyAlignment="1"/>
    <xf numFmtId="0" fontId="18" fillId="4" borderId="0" xfId="0" applyFont="1" applyFill="1"/>
    <xf numFmtId="0" fontId="20" fillId="4" borderId="0" xfId="0" applyFont="1" applyFill="1"/>
    <xf numFmtId="0" fontId="18" fillId="4" borderId="11" xfId="0" applyFont="1" applyFill="1" applyBorder="1" applyAlignment="1">
      <alignment vertical="top"/>
    </xf>
    <xf numFmtId="0" fontId="20" fillId="4" borderId="13" xfId="0" applyFont="1" applyFill="1" applyBorder="1" applyAlignment="1">
      <alignment horizontal="left" vertical="top"/>
    </xf>
    <xf numFmtId="0" fontId="18" fillId="4" borderId="13" xfId="0" applyFont="1" applyFill="1" applyBorder="1" applyAlignment="1">
      <alignment horizontal="left" vertical="top"/>
    </xf>
    <xf numFmtId="0" fontId="20" fillId="4" borderId="12" xfId="0" applyFont="1" applyFill="1" applyBorder="1" applyAlignment="1">
      <alignment horizontal="left" vertical="top"/>
    </xf>
    <xf numFmtId="0" fontId="20" fillId="4" borderId="1" xfId="0" applyFont="1" applyFill="1" applyBorder="1" applyAlignment="1"/>
    <xf numFmtId="0" fontId="20" fillId="4" borderId="0" xfId="0" applyFont="1" applyFill="1" applyBorder="1" applyAlignment="1">
      <alignment horizontal="left" vertical="top"/>
    </xf>
    <xf numFmtId="0" fontId="20" fillId="4" borderId="1" xfId="0" applyFont="1" applyFill="1" applyBorder="1" applyAlignment="1">
      <alignment horizontal="left" vertical="top"/>
    </xf>
    <xf numFmtId="0" fontId="20" fillId="4" borderId="7" xfId="0" applyFont="1" applyFill="1" applyBorder="1" applyAlignment="1">
      <alignment horizontal="left" vertical="top"/>
    </xf>
    <xf numFmtId="0" fontId="20" fillId="4" borderId="1" xfId="0" applyFont="1" applyFill="1" applyBorder="1" applyAlignment="1">
      <alignment vertical="top"/>
    </xf>
    <xf numFmtId="0" fontId="20" fillId="4" borderId="5" xfId="0" applyFont="1" applyFill="1" applyBorder="1" applyAlignment="1">
      <alignment horizontal="left" vertical="top"/>
    </xf>
    <xf numFmtId="0" fontId="20" fillId="4" borderId="9" xfId="0" applyFont="1" applyFill="1" applyBorder="1" applyAlignment="1">
      <alignment horizontal="left" vertical="top"/>
    </xf>
    <xf numFmtId="0" fontId="18" fillId="4" borderId="0" xfId="0" applyFont="1" applyFill="1" applyAlignment="1">
      <alignment vertical="top"/>
    </xf>
    <xf numFmtId="0" fontId="20" fillId="4" borderId="0" xfId="0" applyFont="1" applyFill="1" applyAlignment="1">
      <alignment horizontal="left" vertical="top"/>
    </xf>
    <xf numFmtId="0" fontId="18" fillId="4" borderId="0" xfId="0" applyFont="1" applyFill="1" applyAlignment="1">
      <alignment horizontal="left" vertical="top"/>
    </xf>
    <xf numFmtId="0" fontId="26" fillId="4" borderId="1" xfId="0" applyFont="1" applyFill="1" applyBorder="1" applyAlignment="1">
      <alignment vertical="top"/>
    </xf>
    <xf numFmtId="0" fontId="26" fillId="4" borderId="1" xfId="0" applyFont="1" applyFill="1" applyBorder="1" applyAlignment="1">
      <alignment horizontal="left" vertical="top"/>
    </xf>
    <xf numFmtId="0" fontId="18" fillId="4" borderId="1" xfId="0" applyFont="1" applyFill="1" applyBorder="1" applyAlignment="1">
      <alignment horizontal="left" vertical="top"/>
    </xf>
    <xf numFmtId="0" fontId="22" fillId="4" borderId="1" xfId="0" applyFont="1" applyFill="1" applyBorder="1" applyAlignment="1">
      <alignment vertical="top"/>
    </xf>
    <xf numFmtId="0" fontId="22" fillId="4" borderId="1" xfId="0" applyFont="1" applyFill="1" applyBorder="1" applyAlignment="1">
      <alignment horizontal="left" vertical="top" wrapText="1"/>
    </xf>
    <xf numFmtId="0" fontId="26" fillId="4" borderId="1" xfId="0" applyFont="1" applyFill="1" applyBorder="1" applyAlignment="1">
      <alignment horizontal="left" vertical="top" wrapText="1"/>
    </xf>
    <xf numFmtId="0" fontId="22" fillId="4" borderId="0" xfId="0" applyFont="1" applyFill="1" applyBorder="1" applyAlignment="1">
      <alignment vertical="top"/>
    </xf>
    <xf numFmtId="0" fontId="26" fillId="4" borderId="0" xfId="0" applyFont="1" applyFill="1" applyBorder="1" applyAlignment="1">
      <alignment horizontal="left" vertical="top"/>
    </xf>
    <xf numFmtId="0" fontId="22" fillId="4" borderId="0" xfId="0" applyFont="1" applyFill="1" applyBorder="1" applyAlignment="1">
      <alignment horizontal="left" vertical="top"/>
    </xf>
    <xf numFmtId="0" fontId="20" fillId="4" borderId="0" xfId="0" applyFont="1" applyFill="1" applyAlignment="1">
      <alignment vertical="top"/>
    </xf>
    <xf numFmtId="0" fontId="22" fillId="4" borderId="1" xfId="0" applyFont="1" applyFill="1" applyBorder="1" applyAlignment="1">
      <alignment horizontal="left" vertical="top"/>
    </xf>
    <xf numFmtId="164" fontId="26" fillId="4" borderId="1" xfId="0" applyNumberFormat="1" applyFont="1" applyFill="1" applyBorder="1" applyAlignment="1">
      <alignment horizontal="left" vertical="top"/>
    </xf>
    <xf numFmtId="0" fontId="20" fillId="4" borderId="7" xfId="0" applyFont="1" applyFill="1" applyBorder="1" applyAlignment="1"/>
    <xf numFmtId="0" fontId="22" fillId="4" borderId="0" xfId="0" applyFont="1" applyFill="1" applyBorder="1" applyAlignment="1">
      <alignment horizontal="left" vertical="top" wrapText="1"/>
    </xf>
    <xf numFmtId="0" fontId="26" fillId="4" borderId="0" xfId="0" applyFont="1" applyFill="1" applyBorder="1" applyAlignment="1">
      <alignment horizontal="left" vertical="top" wrapText="1"/>
    </xf>
    <xf numFmtId="0" fontId="26" fillId="4" borderId="0" xfId="0" applyFont="1" applyFill="1" applyBorder="1" applyAlignment="1">
      <alignment vertical="top"/>
    </xf>
    <xf numFmtId="0" fontId="26" fillId="4" borderId="6" xfId="0" applyFont="1" applyFill="1" applyBorder="1" applyAlignment="1">
      <alignment vertical="top"/>
    </xf>
    <xf numFmtId="0" fontId="26" fillId="4" borderId="6" xfId="0" applyFont="1" applyFill="1" applyBorder="1" applyAlignment="1">
      <alignment horizontal="left" vertical="top"/>
    </xf>
    <xf numFmtId="0" fontId="18" fillId="4" borderId="6" xfId="0" applyFont="1" applyFill="1" applyBorder="1" applyAlignment="1">
      <alignment horizontal="left" vertical="top"/>
    </xf>
    <xf numFmtId="0" fontId="20" fillId="4" borderId="6" xfId="0" applyFont="1" applyFill="1" applyBorder="1" applyAlignment="1">
      <alignment horizontal="left" vertical="top"/>
    </xf>
    <xf numFmtId="0" fontId="20" fillId="0" borderId="0" xfId="0" applyFont="1" applyFill="1" applyAlignment="1">
      <alignment horizontal="left" vertical="top"/>
    </xf>
    <xf numFmtId="0" fontId="18" fillId="0" borderId="0" xfId="0"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left"/>
    </xf>
    <xf numFmtId="0" fontId="18" fillId="0" borderId="0" xfId="0" applyFont="1" applyAlignment="1">
      <alignment horizontal="left" wrapText="1"/>
    </xf>
    <xf numFmtId="0" fontId="18" fillId="0" borderId="0" xfId="0" applyFont="1" applyAlignment="1">
      <alignment wrapText="1"/>
    </xf>
    <xf numFmtId="0" fontId="33" fillId="0" borderId="0" xfId="0" applyFont="1" applyAlignment="1">
      <alignment horizontal="center" vertical="center" wrapText="1"/>
    </xf>
    <xf numFmtId="0" fontId="18" fillId="0" borderId="0" xfId="0" applyFont="1" applyAlignment="1">
      <alignment horizontal="center" wrapText="1"/>
    </xf>
    <xf numFmtId="0" fontId="34" fillId="2" borderId="0" xfId="0" applyFont="1" applyFill="1" applyAlignment="1">
      <alignment horizontal="center"/>
    </xf>
    <xf numFmtId="0" fontId="34" fillId="0" borderId="0" xfId="0" applyFont="1" applyAlignment="1">
      <alignment horizontal="center" vertical="center"/>
    </xf>
    <xf numFmtId="0" fontId="34" fillId="0" borderId="0" xfId="0" applyFont="1" applyAlignment="1">
      <alignment horizontal="center"/>
    </xf>
    <xf numFmtId="0" fontId="34" fillId="0" borderId="0" xfId="0" applyFont="1"/>
    <xf numFmtId="0" fontId="34" fillId="5" borderId="0" xfId="0" applyFont="1" applyFill="1" applyAlignment="1">
      <alignment horizontal="center"/>
    </xf>
    <xf numFmtId="0" fontId="26" fillId="0" borderId="0" xfId="0" applyFont="1" applyFill="1"/>
    <xf numFmtId="0" fontId="1" fillId="0" borderId="0" xfId="0" applyFont="1" applyAlignment="1">
      <alignment horizontal="left"/>
    </xf>
    <xf numFmtId="0" fontId="20" fillId="2" borderId="0" xfId="0" applyFont="1" applyFill="1" applyAlignment="1">
      <alignment horizontal="left"/>
    </xf>
    <xf numFmtId="0" fontId="20" fillId="2" borderId="0" xfId="0" applyFont="1" applyFill="1"/>
    <xf numFmtId="0" fontId="34" fillId="2" borderId="0" xfId="0" applyFont="1" applyFill="1" applyAlignment="1">
      <alignment horizontal="center" vertical="center"/>
    </xf>
    <xf numFmtId="0" fontId="20" fillId="2" borderId="0" xfId="0" applyFont="1" applyFill="1" applyAlignment="1">
      <alignment horizontal="center"/>
    </xf>
    <xf numFmtId="0" fontId="8" fillId="2" borderId="0" xfId="0" applyFont="1" applyFill="1" applyAlignment="1">
      <alignment horizontal="center"/>
    </xf>
    <xf numFmtId="0" fontId="8" fillId="2" borderId="0" xfId="0" applyFont="1" applyFill="1"/>
    <xf numFmtId="0" fontId="34" fillId="2" borderId="0" xfId="0" applyFont="1" applyFill="1"/>
    <xf numFmtId="0" fontId="26" fillId="2" borderId="0" xfId="0" applyFont="1" applyFill="1" applyAlignment="1">
      <alignment horizontal="right"/>
    </xf>
    <xf numFmtId="0" fontId="35" fillId="2" borderId="0" xfId="0" applyFont="1" applyFill="1"/>
    <xf numFmtId="0" fontId="22" fillId="0" borderId="0" xfId="0" applyFont="1" applyFill="1"/>
    <xf numFmtId="0" fontId="18" fillId="0" borderId="1" xfId="0" applyFont="1" applyBorder="1"/>
    <xf numFmtId="0" fontId="18" fillId="0" borderId="1" xfId="0" applyFont="1" applyBorder="1" applyAlignment="1">
      <alignment horizontal="center"/>
    </xf>
    <xf numFmtId="0" fontId="20" fillId="0" borderId="1" xfId="0" applyFont="1" applyBorder="1"/>
    <xf numFmtId="0" fontId="20" fillId="0" borderId="1" xfId="0" applyFont="1" applyBorder="1" applyAlignment="1">
      <alignment horizontal="center"/>
    </xf>
    <xf numFmtId="2" fontId="20" fillId="0" borderId="1" xfId="0" applyNumberFormat="1" applyFont="1" applyBorder="1" applyAlignment="1">
      <alignment horizontal="center"/>
    </xf>
    <xf numFmtId="0" fontId="18" fillId="0" borderId="0" xfId="0" applyFont="1" applyFill="1" applyAlignment="1">
      <alignment horizontal="left"/>
    </xf>
    <xf numFmtId="0" fontId="17" fillId="0" borderId="0" xfId="0" applyFont="1" applyFill="1" applyAlignment="1">
      <alignment horizontal="left"/>
    </xf>
    <xf numFmtId="0" fontId="20" fillId="0" borderId="0" xfId="0" applyFont="1" applyFill="1" applyAlignment="1">
      <alignment horizontal="right"/>
    </xf>
    <xf numFmtId="0" fontId="18" fillId="0" borderId="1" xfId="0" applyFont="1" applyFill="1" applyBorder="1" applyAlignment="1">
      <alignment horizontal="left"/>
    </xf>
    <xf numFmtId="0" fontId="18" fillId="0" borderId="6" xfId="0" applyFont="1" applyFill="1" applyBorder="1" applyAlignment="1">
      <alignment horizontal="center"/>
    </xf>
    <xf numFmtId="0" fontId="20" fillId="0" borderId="1" xfId="0" applyFont="1" applyFill="1" applyBorder="1"/>
    <xf numFmtId="0" fontId="20" fillId="0" borderId="1" xfId="0" applyFont="1" applyFill="1" applyBorder="1" applyAlignment="1">
      <alignment horizontal="center"/>
    </xf>
    <xf numFmtId="1" fontId="18" fillId="0" borderId="1" xfId="0" applyNumberFormat="1" applyFont="1" applyFill="1" applyBorder="1" applyAlignment="1">
      <alignment horizontal="center"/>
    </xf>
    <xf numFmtId="0" fontId="20" fillId="0" borderId="0" xfId="0" applyFont="1" applyFill="1" applyBorder="1"/>
    <xf numFmtId="0" fontId="20" fillId="0" borderId="0" xfId="0" applyFont="1" applyFill="1" applyBorder="1" applyAlignment="1">
      <alignment horizontal="center"/>
    </xf>
    <xf numFmtId="1" fontId="18" fillId="0" borderId="0" xfId="0" applyNumberFormat="1" applyFont="1" applyFill="1" applyBorder="1" applyAlignment="1">
      <alignment horizontal="center"/>
    </xf>
    <xf numFmtId="0" fontId="22" fillId="0" borderId="1" xfId="0" applyFont="1" applyFill="1" applyBorder="1"/>
    <xf numFmtId="0" fontId="22" fillId="0" borderId="1" xfId="0" applyFont="1" applyFill="1" applyBorder="1" applyAlignment="1">
      <alignment horizontal="center"/>
    </xf>
    <xf numFmtId="0" fontId="26" fillId="0" borderId="1" xfId="0" applyFont="1" applyFill="1" applyBorder="1"/>
    <xf numFmtId="0" fontId="26" fillId="0" borderId="1" xfId="0" applyFont="1" applyFill="1" applyBorder="1" applyAlignment="1">
      <alignment horizontal="center"/>
    </xf>
    <xf numFmtId="11" fontId="26" fillId="0" borderId="1" xfId="0" applyNumberFormat="1" applyFont="1" applyFill="1" applyBorder="1" applyAlignment="1">
      <alignment horizontal="center"/>
    </xf>
    <xf numFmtId="0" fontId="18" fillId="0" borderId="9" xfId="0" applyFont="1" applyFill="1" applyBorder="1" applyAlignment="1">
      <alignment horizontal="center"/>
    </xf>
    <xf numFmtId="0" fontId="18" fillId="0" borderId="1" xfId="0" applyFont="1" applyFill="1" applyBorder="1"/>
    <xf numFmtId="0" fontId="20" fillId="0" borderId="7" xfId="0" applyFont="1" applyFill="1" applyBorder="1" applyAlignment="1">
      <alignment horizontal="center"/>
    </xf>
    <xf numFmtId="0" fontId="20" fillId="0" borderId="1" xfId="0" applyFont="1" applyFill="1" applyBorder="1" applyAlignment="1">
      <alignment horizontal="right"/>
    </xf>
    <xf numFmtId="1" fontId="20" fillId="0" borderId="1" xfId="0" applyNumberFormat="1" applyFont="1" applyFill="1" applyBorder="1" applyAlignment="1">
      <alignment horizontal="center"/>
    </xf>
    <xf numFmtId="1" fontId="20" fillId="0" borderId="3" xfId="0" applyNumberFormat="1" applyFont="1" applyFill="1" applyBorder="1" applyAlignment="1">
      <alignment horizontal="center"/>
    </xf>
    <xf numFmtId="0" fontId="18" fillId="0" borderId="0" xfId="0" applyFont="1" applyFill="1" applyBorder="1" applyAlignment="1">
      <alignment horizontal="left"/>
    </xf>
    <xf numFmtId="1" fontId="20" fillId="0" borderId="2" xfId="0" applyNumberFormat="1" applyFont="1" applyFill="1" applyBorder="1" applyAlignment="1">
      <alignment horizontal="center"/>
    </xf>
    <xf numFmtId="1" fontId="20" fillId="0" borderId="4" xfId="0" applyNumberFormat="1" applyFont="1" applyFill="1" applyBorder="1" applyAlignment="1">
      <alignment horizontal="center"/>
    </xf>
    <xf numFmtId="1" fontId="18" fillId="0" borderId="4" xfId="0" applyNumberFormat="1" applyFont="1" applyFill="1" applyBorder="1" applyAlignment="1">
      <alignment horizontal="center"/>
    </xf>
    <xf numFmtId="1" fontId="18" fillId="0" borderId="3" xfId="0" applyNumberFormat="1" applyFont="1" applyFill="1" applyBorder="1" applyAlignment="1">
      <alignment horizontal="center"/>
    </xf>
    <xf numFmtId="1" fontId="20" fillId="0" borderId="0" xfId="0" applyNumberFormat="1" applyFont="1" applyFill="1" applyBorder="1" applyAlignment="1">
      <alignment horizontal="center"/>
    </xf>
    <xf numFmtId="0" fontId="18" fillId="0" borderId="0" xfId="0" applyFont="1" applyFill="1" applyBorder="1" applyAlignment="1">
      <alignment horizontal="right"/>
    </xf>
    <xf numFmtId="0" fontId="18" fillId="0" borderId="1" xfId="0" applyFont="1" applyFill="1" applyBorder="1" applyAlignment="1">
      <alignment horizontal="center"/>
    </xf>
    <xf numFmtId="0" fontId="19" fillId="0" borderId="0" xfId="0" applyFont="1" applyFill="1" applyAlignment="1">
      <alignment horizontal="right"/>
    </xf>
    <xf numFmtId="0" fontId="26" fillId="0" borderId="0" xfId="0" applyFont="1" applyFill="1" applyAlignment="1">
      <alignment horizontal="center"/>
    </xf>
    <xf numFmtId="0" fontId="18" fillId="0" borderId="0" xfId="0" applyFont="1" applyFill="1" applyAlignment="1">
      <alignment horizontal="right"/>
    </xf>
    <xf numFmtId="0" fontId="33" fillId="0" borderId="1" xfId="0" applyFont="1" applyFill="1" applyBorder="1" applyAlignment="1">
      <alignment horizontal="center"/>
    </xf>
    <xf numFmtId="0" fontId="34" fillId="0" borderId="1" xfId="0" applyFont="1" applyFill="1" applyBorder="1" applyAlignment="1">
      <alignment horizontal="center"/>
    </xf>
    <xf numFmtId="0" fontId="18" fillId="0" borderId="0" xfId="0" applyFont="1" applyFill="1" applyBorder="1"/>
    <xf numFmtId="0" fontId="21" fillId="0" borderId="0" xfId="0" applyFont="1" applyFill="1" applyBorder="1"/>
    <xf numFmtId="0" fontId="18" fillId="2" borderId="0" xfId="0" applyFont="1" applyFill="1"/>
    <xf numFmtId="0" fontId="36" fillId="0" borderId="0" xfId="0" applyFont="1" applyFill="1"/>
    <xf numFmtId="0" fontId="20" fillId="6" borderId="0" xfId="0" applyFont="1" applyFill="1"/>
    <xf numFmtId="0" fontId="20" fillId="0" borderId="0" xfId="0" applyFont="1" applyFill="1" applyAlignment="1">
      <alignment horizontal="right" vertical="center"/>
    </xf>
    <xf numFmtId="0" fontId="18" fillId="0" borderId="1" xfId="0" applyFont="1" applyFill="1" applyBorder="1" applyAlignment="1">
      <alignment horizontal="right" vertical="center"/>
    </xf>
    <xf numFmtId="10" fontId="18" fillId="0" borderId="1" xfId="0" applyNumberFormat="1" applyFont="1" applyFill="1" applyBorder="1" applyAlignment="1">
      <alignment horizontal="center" vertical="center"/>
    </xf>
    <xf numFmtId="0" fontId="33" fillId="0" borderId="1" xfId="0" applyFont="1" applyFill="1" applyBorder="1" applyAlignment="1">
      <alignment horizontal="right" vertical="center"/>
    </xf>
    <xf numFmtId="9" fontId="18" fillId="0" borderId="1" xfId="0" applyNumberFormat="1" applyFont="1" applyFill="1" applyBorder="1" applyAlignment="1">
      <alignment horizontal="center" vertical="center"/>
    </xf>
    <xf numFmtId="9" fontId="20" fillId="0" borderId="1" xfId="0" applyNumberFormat="1" applyFont="1" applyFill="1" applyBorder="1" applyAlignment="1">
      <alignment horizontal="center" vertical="center"/>
    </xf>
    <xf numFmtId="11" fontId="20" fillId="0" borderId="1" xfId="0" applyNumberFormat="1" applyFont="1" applyFill="1" applyBorder="1"/>
    <xf numFmtId="0" fontId="33" fillId="0" borderId="0" xfId="0" applyFont="1" applyFill="1"/>
    <xf numFmtId="0" fontId="33" fillId="0" borderId="0" xfId="0" applyFont="1" applyFill="1" applyAlignment="1">
      <alignment horizontal="center"/>
    </xf>
    <xf numFmtId="0" fontId="33" fillId="0" borderId="0" xfId="0" applyFont="1" applyFill="1" applyBorder="1" applyAlignment="1">
      <alignment horizontal="center" vertical="center" wrapText="1"/>
    </xf>
    <xf numFmtId="0" fontId="33" fillId="0" borderId="0" xfId="0" applyFont="1" applyFill="1" applyAlignment="1">
      <alignment horizontal="center" vertical="center"/>
    </xf>
    <xf numFmtId="0" fontId="37" fillId="0" borderId="0" xfId="0" applyFont="1" applyFill="1" applyBorder="1" applyAlignment="1">
      <alignment vertical="center"/>
    </xf>
    <xf numFmtId="0" fontId="37" fillId="0" borderId="0" xfId="0" applyFont="1" applyFill="1" applyBorder="1"/>
    <xf numFmtId="0" fontId="37" fillId="0" borderId="0" xfId="0" applyFont="1" applyFill="1" applyBorder="1" applyAlignment="1"/>
    <xf numFmtId="0" fontId="37" fillId="0" borderId="0" xfId="0" applyFont="1" applyFill="1" applyBorder="1" applyAlignment="1">
      <alignment horizontal="center"/>
    </xf>
    <xf numFmtId="2" fontId="37" fillId="0" borderId="0" xfId="0" applyNumberFormat="1" applyFont="1" applyFill="1" applyBorder="1" applyAlignment="1">
      <alignment horizontal="center" vertical="center"/>
    </xf>
    <xf numFmtId="0" fontId="37" fillId="0" borderId="0" xfId="0" applyFont="1" applyFill="1" applyBorder="1" applyAlignment="1">
      <alignment horizontal="center" vertical="center"/>
    </xf>
    <xf numFmtId="49" fontId="37" fillId="0" borderId="0" xfId="0" applyNumberFormat="1" applyFont="1" applyFill="1" applyBorder="1" applyAlignment="1">
      <alignment horizontal="center" vertical="center"/>
    </xf>
    <xf numFmtId="0" fontId="37" fillId="0" borderId="0" xfId="0" applyFont="1" applyFill="1" applyBorder="1" applyAlignment="1">
      <alignment horizontal="left"/>
    </xf>
    <xf numFmtId="0" fontId="37" fillId="0" borderId="0" xfId="0" applyFont="1" applyFill="1" applyBorder="1" applyAlignment="1">
      <alignment vertical="center" wrapText="1"/>
    </xf>
    <xf numFmtId="49" fontId="37" fillId="0" borderId="0" xfId="0" applyNumberFormat="1" applyFont="1" applyFill="1" applyBorder="1" applyAlignment="1">
      <alignment vertical="top"/>
    </xf>
    <xf numFmtId="49" fontId="37" fillId="0" borderId="0" xfId="0" applyNumberFormat="1" applyFont="1" applyFill="1" applyBorder="1" applyAlignment="1">
      <alignment horizontal="center"/>
    </xf>
    <xf numFmtId="49" fontId="37" fillId="0" borderId="0" xfId="0" applyNumberFormat="1" applyFont="1" applyFill="1" applyBorder="1" applyAlignment="1"/>
    <xf numFmtId="0" fontId="37" fillId="0" borderId="0" xfId="15" applyFont="1" applyFill="1" applyBorder="1" applyAlignment="1"/>
    <xf numFmtId="49" fontId="37" fillId="0" borderId="0" xfId="0" applyNumberFormat="1" applyFont="1" applyFill="1" applyBorder="1" applyAlignment="1">
      <alignment horizontal="left"/>
    </xf>
    <xf numFmtId="0" fontId="37" fillId="0" borderId="0" xfId="15" applyFont="1" applyFill="1" applyBorder="1" applyAlignment="1">
      <alignment horizontal="center" vertical="center"/>
    </xf>
    <xf numFmtId="16" fontId="37" fillId="0" borderId="0" xfId="0" applyNumberFormat="1" applyFont="1" applyFill="1" applyBorder="1"/>
    <xf numFmtId="0" fontId="21" fillId="0" borderId="0" xfId="0" applyFont="1" applyFill="1" applyBorder="1" applyAlignment="1">
      <alignment horizontal="center"/>
    </xf>
    <xf numFmtId="0" fontId="21" fillId="0" borderId="0" xfId="0" applyFont="1" applyBorder="1"/>
    <xf numFmtId="0" fontId="18" fillId="0" borderId="0" xfId="0" applyFont="1" applyAlignment="1">
      <alignment horizontal="center"/>
    </xf>
    <xf numFmtId="0" fontId="8" fillId="0" borderId="1" xfId="0" applyFont="1" applyFill="1" applyBorder="1" applyAlignment="1">
      <alignment horizontal="center"/>
    </xf>
    <xf numFmtId="0" fontId="18" fillId="0" borderId="1" xfId="0" applyFont="1" applyBorder="1" applyAlignment="1">
      <alignment horizontal="center" wrapText="1"/>
    </xf>
    <xf numFmtId="0" fontId="18" fillId="0" borderId="1" xfId="0" applyFont="1" applyBorder="1" applyAlignment="1">
      <alignment wrapText="1"/>
    </xf>
    <xf numFmtId="0" fontId="18" fillId="7" borderId="1" xfId="0" applyFont="1" applyFill="1" applyBorder="1" applyAlignment="1">
      <alignment horizontal="center" wrapText="1"/>
    </xf>
    <xf numFmtId="0" fontId="18" fillId="0" borderId="1" xfId="0" applyFont="1" applyBorder="1" applyAlignment="1">
      <alignment horizontal="left"/>
    </xf>
    <xf numFmtId="0" fontId="18" fillId="0" borderId="1" xfId="0" applyFont="1" applyFill="1" applyBorder="1" applyAlignment="1">
      <alignment horizontal="center" wrapText="1"/>
    </xf>
    <xf numFmtId="0" fontId="20" fillId="0" borderId="1" xfId="0" applyFont="1" applyFill="1" applyBorder="1" applyAlignment="1">
      <alignment horizontal="left"/>
    </xf>
    <xf numFmtId="0" fontId="20" fillId="0" borderId="1" xfId="0" applyFont="1" applyBorder="1" applyAlignment="1">
      <alignment horizontal="left"/>
    </xf>
    <xf numFmtId="0" fontId="18" fillId="0" borderId="1" xfId="0" applyFont="1" applyBorder="1" applyAlignment="1">
      <alignment horizontal="left" wrapText="1"/>
    </xf>
    <xf numFmtId="0" fontId="7" fillId="0" borderId="0" xfId="0" applyFont="1" applyAlignment="1">
      <alignment horizontal="center" vertical="center" wrapText="1"/>
    </xf>
    <xf numFmtId="0" fontId="7" fillId="0" borderId="0" xfId="0" applyFont="1" applyFill="1" applyAlignment="1">
      <alignment horizontal="center" vertical="center" wrapText="1"/>
    </xf>
    <xf numFmtId="0" fontId="7" fillId="0" borderId="1" xfId="0" applyFont="1" applyFill="1" applyBorder="1" applyAlignment="1">
      <alignment horizontal="center"/>
    </xf>
    <xf numFmtId="0" fontId="7" fillId="0" borderId="2" xfId="0" applyFont="1" applyFill="1" applyBorder="1" applyAlignment="1">
      <alignment horizontal="center"/>
    </xf>
    <xf numFmtId="0" fontId="7" fillId="0" borderId="18" xfId="0" applyFont="1" applyFill="1" applyBorder="1" applyAlignment="1">
      <alignment horizontal="center"/>
    </xf>
    <xf numFmtId="0" fontId="7" fillId="0" borderId="1" xfId="0" applyFont="1" applyFill="1" applyBorder="1" applyAlignment="1">
      <alignment horizontal="center" vertical="center" wrapText="1"/>
    </xf>
    <xf numFmtId="2" fontId="8" fillId="0" borderId="1" xfId="0" applyNumberFormat="1" applyFont="1" applyFill="1" applyBorder="1" applyAlignment="1">
      <alignment horizontal="center" vertical="center"/>
    </xf>
    <xf numFmtId="2" fontId="8" fillId="0" borderId="2" xfId="0" applyNumberFormat="1" applyFont="1" applyBorder="1" applyAlignment="1">
      <alignment horizontal="center" vertical="center"/>
    </xf>
    <xf numFmtId="2" fontId="8" fillId="0" borderId="18" xfId="0" applyNumberFormat="1" applyFont="1" applyFill="1" applyBorder="1" applyAlignment="1">
      <alignment horizontal="center" vertical="center"/>
    </xf>
    <xf numFmtId="2" fontId="8" fillId="0" borderId="2" xfId="0" applyNumberFormat="1" applyFont="1" applyFill="1" applyBorder="1" applyAlignment="1">
      <alignment horizontal="center" vertical="center"/>
    </xf>
    <xf numFmtId="9" fontId="8" fillId="0" borderId="1" xfId="0" applyNumberFormat="1" applyFont="1" applyFill="1" applyBorder="1" applyAlignment="1">
      <alignment horizontal="center" vertical="center"/>
    </xf>
    <xf numFmtId="9" fontId="8" fillId="0" borderId="2" xfId="0" applyNumberFormat="1" applyFont="1" applyFill="1" applyBorder="1" applyAlignment="1">
      <alignment horizontal="center" vertical="center"/>
    </xf>
    <xf numFmtId="9" fontId="8" fillId="0" borderId="18" xfId="0" applyNumberFormat="1" applyFont="1" applyFill="1" applyBorder="1" applyAlignment="1">
      <alignment horizontal="center" vertical="center"/>
    </xf>
    <xf numFmtId="0" fontId="8" fillId="0" borderId="2" xfId="0" applyFont="1" applyFill="1" applyBorder="1" applyAlignment="1">
      <alignment horizontal="center"/>
    </xf>
    <xf numFmtId="0" fontId="8" fillId="0" borderId="18" xfId="0" applyFont="1" applyFill="1" applyBorder="1" applyAlignment="1">
      <alignment horizontal="center"/>
    </xf>
    <xf numFmtId="0" fontId="10" fillId="0" borderId="0" xfId="0" applyFont="1" applyAlignment="1">
      <alignment horizontal="left" vertical="center" indent="2"/>
    </xf>
    <xf numFmtId="0" fontId="8" fillId="0" borderId="0" xfId="0" applyFont="1" applyAlignment="1">
      <alignment horizontal="left" vertical="center" indent="2"/>
    </xf>
    <xf numFmtId="0" fontId="22" fillId="0" borderId="0" xfId="0" applyFont="1" applyAlignment="1">
      <alignment horizontal="left" vertical="center"/>
    </xf>
    <xf numFmtId="0" fontId="22" fillId="0" borderId="0" xfId="0" applyFont="1" applyFill="1" applyAlignment="1">
      <alignment horizontal="left" vertical="center"/>
    </xf>
    <xf numFmtId="0" fontId="22" fillId="0" borderId="0" xfId="0" applyFont="1" applyFill="1" applyAlignment="1">
      <alignment horizontal="center" vertical="center"/>
    </xf>
    <xf numFmtId="0" fontId="22" fillId="0" borderId="14" xfId="0" applyFont="1" applyFill="1" applyBorder="1" applyAlignment="1">
      <alignment horizontal="center" vertical="center"/>
    </xf>
    <xf numFmtId="0" fontId="22" fillId="0" borderId="15" xfId="0" applyFont="1" applyFill="1" applyBorder="1" applyAlignment="1">
      <alignment horizontal="center" vertical="center"/>
    </xf>
    <xf numFmtId="0" fontId="22" fillId="0" borderId="14" xfId="0" applyFont="1" applyFill="1" applyBorder="1" applyAlignment="1">
      <alignment vertical="center"/>
    </xf>
    <xf numFmtId="10" fontId="26" fillId="0" borderId="16" xfId="0" applyNumberFormat="1" applyFont="1" applyFill="1" applyBorder="1" applyAlignment="1">
      <alignment horizontal="center" vertical="center"/>
    </xf>
    <xf numFmtId="10" fontId="22" fillId="0" borderId="16" xfId="0" applyNumberFormat="1" applyFont="1" applyFill="1" applyBorder="1" applyAlignment="1">
      <alignment horizontal="center" vertical="center"/>
    </xf>
    <xf numFmtId="0" fontId="22" fillId="0" borderId="17" xfId="0" applyFont="1" applyFill="1" applyBorder="1" applyAlignment="1">
      <alignment vertical="center"/>
    </xf>
    <xf numFmtId="0" fontId="17" fillId="0" borderId="1" xfId="0" applyFont="1" applyFill="1" applyBorder="1"/>
    <xf numFmtId="0" fontId="17" fillId="0" borderId="1" xfId="0" applyFont="1" applyFill="1" applyBorder="1" applyAlignment="1">
      <alignment horizontal="center"/>
    </xf>
    <xf numFmtId="0" fontId="1" fillId="0" borderId="1" xfId="0" applyFont="1" applyFill="1" applyBorder="1"/>
    <xf numFmtId="0" fontId="1" fillId="0" borderId="1" xfId="0" applyFont="1" applyFill="1" applyBorder="1" applyAlignment="1">
      <alignment horizontal="center"/>
    </xf>
    <xf numFmtId="0" fontId="18" fillId="0" borderId="10" xfId="0" applyFont="1" applyFill="1" applyBorder="1" applyAlignment="1">
      <alignment horizontal="center"/>
    </xf>
    <xf numFmtId="1" fontId="20" fillId="0" borderId="0" xfId="0" applyNumberFormat="1" applyFont="1" applyFill="1"/>
    <xf numFmtId="0" fontId="18" fillId="0" borderId="0" xfId="0" applyFont="1" applyFill="1" applyBorder="1" applyAlignment="1">
      <alignment horizontal="center"/>
    </xf>
    <xf numFmtId="0" fontId="7" fillId="0" borderId="2" xfId="0" applyFont="1" applyBorder="1" applyAlignment="1">
      <alignment horizontal="center"/>
    </xf>
    <xf numFmtId="0" fontId="7" fillId="0" borderId="4"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left" vertical="top" wrapText="1"/>
    </xf>
    <xf numFmtId="0" fontId="18" fillId="0" borderId="5" xfId="0" applyFont="1" applyBorder="1" applyAlignment="1">
      <alignment horizontal="left" vertical="top" wrapText="1"/>
    </xf>
    <xf numFmtId="0" fontId="20" fillId="0" borderId="5" xfId="0" applyFont="1" applyBorder="1" applyAlignment="1">
      <alignment horizontal="left" vertical="top"/>
    </xf>
    <xf numFmtId="0" fontId="18" fillId="0" borderId="2" xfId="0" applyFont="1" applyBorder="1" applyAlignment="1">
      <alignment horizontal="center"/>
    </xf>
    <xf numFmtId="0" fontId="20" fillId="0" borderId="4" xfId="0" applyFont="1" applyBorder="1" applyAlignment="1">
      <alignment horizontal="center"/>
    </xf>
    <xf numFmtId="0" fontId="20" fillId="0" borderId="3" xfId="0" applyFont="1" applyBorder="1" applyAlignment="1">
      <alignment horizontal="center"/>
    </xf>
    <xf numFmtId="0" fontId="18" fillId="0" borderId="2" xfId="0" applyFont="1" applyBorder="1"/>
    <xf numFmtId="0" fontId="18" fillId="0" borderId="4" xfId="0" applyFont="1" applyBorder="1"/>
    <xf numFmtId="0" fontId="18" fillId="0" borderId="3" xfId="0" applyFont="1" applyBorder="1"/>
    <xf numFmtId="0" fontId="18" fillId="0" borderId="2" xfId="0" applyFont="1" applyFill="1" applyBorder="1" applyAlignment="1"/>
    <xf numFmtId="0" fontId="20" fillId="0" borderId="4" xfId="0" applyFont="1" applyFill="1" applyBorder="1" applyAlignment="1"/>
    <xf numFmtId="0" fontId="20" fillId="0" borderId="3" xfId="0" applyFont="1" applyFill="1" applyBorder="1" applyAlignment="1"/>
    <xf numFmtId="0" fontId="18" fillId="0" borderId="2" xfId="0" applyFont="1" applyFill="1" applyBorder="1" applyAlignment="1">
      <alignment horizontal="center"/>
    </xf>
    <xf numFmtId="0" fontId="18" fillId="0" borderId="4" xfId="0" applyFont="1" applyFill="1" applyBorder="1" applyAlignment="1">
      <alignment horizontal="center"/>
    </xf>
    <xf numFmtId="0" fontId="18" fillId="0" borderId="3" xfId="0" applyFont="1" applyFill="1" applyBorder="1" applyAlignment="1">
      <alignment horizontal="center"/>
    </xf>
    <xf numFmtId="0" fontId="18" fillId="0" borderId="4" xfId="0" applyFont="1" applyFill="1" applyBorder="1" applyAlignment="1"/>
    <xf numFmtId="0" fontId="18" fillId="0" borderId="3" xfId="0" applyFont="1" applyFill="1" applyBorder="1" applyAlignment="1"/>
    <xf numFmtId="0" fontId="18" fillId="0" borderId="0" xfId="0" applyFont="1" applyFill="1" applyAlignment="1">
      <alignment horizontal="center"/>
    </xf>
    <xf numFmtId="10" fontId="18"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4" xfId="0" applyFont="1" applyFill="1" applyBorder="1" applyAlignment="1">
      <alignment horizontal="center" vertical="center"/>
    </xf>
    <xf numFmtId="0" fontId="17"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10" fontId="18" fillId="0" borderId="2" xfId="0" applyNumberFormat="1" applyFont="1" applyFill="1" applyBorder="1" applyAlignment="1">
      <alignment horizontal="center" vertical="center"/>
    </xf>
    <xf numFmtId="0" fontId="18" fillId="0" borderId="0" xfId="0" applyFont="1" applyAlignment="1">
      <alignment horizontal="center"/>
    </xf>
    <xf numFmtId="0" fontId="18" fillId="0" borderId="8" xfId="0" applyFont="1" applyFill="1" applyBorder="1" applyAlignment="1">
      <alignment horizontal="center"/>
    </xf>
    <xf numFmtId="0" fontId="18" fillId="0" borderId="9" xfId="0" applyFont="1" applyFill="1" applyBorder="1" applyAlignment="1">
      <alignment horizontal="center"/>
    </xf>
    <xf numFmtId="0" fontId="18" fillId="0" borderId="10" xfId="0" applyFont="1" applyFill="1" applyBorder="1" applyAlignment="1">
      <alignment horizontal="center"/>
    </xf>
    <xf numFmtId="0" fontId="18" fillId="0" borderId="7" xfId="0" applyFont="1" applyFill="1" applyBorder="1" applyAlignment="1">
      <alignment horizontal="center"/>
    </xf>
    <xf numFmtId="0" fontId="18" fillId="0" borderId="11" xfId="0" applyFont="1" applyFill="1" applyBorder="1" applyAlignment="1">
      <alignment horizontal="center"/>
    </xf>
    <xf numFmtId="0" fontId="18" fillId="0" borderId="12" xfId="0" applyFont="1" applyFill="1" applyBorder="1" applyAlignment="1">
      <alignment horizontal="center"/>
    </xf>
    <xf numFmtId="0" fontId="17" fillId="0" borderId="2" xfId="0" applyFont="1" applyFill="1" applyBorder="1" applyAlignment="1">
      <alignment horizontal="center"/>
    </xf>
    <xf numFmtId="0" fontId="17" fillId="0" borderId="4" xfId="0" applyFont="1" applyBorder="1" applyAlignment="1">
      <alignment horizontal="center"/>
    </xf>
    <xf numFmtId="0" fontId="17" fillId="0" borderId="3" xfId="0" applyFont="1" applyBorder="1" applyAlignment="1">
      <alignment horizontal="center"/>
    </xf>
    <xf numFmtId="0" fontId="17" fillId="0" borderId="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0" fontId="30" fillId="0" borderId="2" xfId="0" applyFont="1" applyFill="1" applyBorder="1" applyAlignment="1">
      <alignment horizontal="center"/>
    </xf>
    <xf numFmtId="0" fontId="30" fillId="0" borderId="4" xfId="0" applyFont="1" applyFill="1" applyBorder="1" applyAlignment="1">
      <alignment horizontal="center"/>
    </xf>
    <xf numFmtId="0" fontId="30" fillId="0" borderId="3" xfId="0" applyFont="1" applyFill="1" applyBorder="1" applyAlignment="1">
      <alignment horizontal="center"/>
    </xf>
    <xf numFmtId="0" fontId="27" fillId="0" borderId="4" xfId="0" applyFont="1" applyFill="1" applyBorder="1" applyAlignment="1">
      <alignment horizontal="center"/>
    </xf>
    <xf numFmtId="0" fontId="27" fillId="0" borderId="3" xfId="0" applyFont="1" applyFill="1" applyBorder="1" applyAlignment="1">
      <alignment horizontal="center"/>
    </xf>
    <xf numFmtId="0" fontId="18" fillId="0" borderId="0" xfId="0" applyFont="1" applyFill="1" applyAlignment="1"/>
    <xf numFmtId="0" fontId="0" fillId="0" borderId="0" xfId="0" applyFont="1" applyFill="1"/>
    <xf numFmtId="0" fontId="18" fillId="0" borderId="11" xfId="0" applyFont="1" applyFill="1" applyBorder="1" applyAlignment="1">
      <alignment vertical="top"/>
    </xf>
    <xf numFmtId="0" fontId="20" fillId="0" borderId="13" xfId="0" applyFont="1" applyFill="1" applyBorder="1" applyAlignment="1">
      <alignment horizontal="left" vertical="top"/>
    </xf>
    <xf numFmtId="0" fontId="18" fillId="0" borderId="13" xfId="0" applyFont="1" applyFill="1" applyBorder="1" applyAlignment="1">
      <alignment horizontal="left" vertical="top"/>
    </xf>
    <xf numFmtId="0" fontId="20" fillId="0" borderId="12" xfId="0" applyFont="1" applyFill="1" applyBorder="1" applyAlignment="1">
      <alignment horizontal="left" vertical="top"/>
    </xf>
    <xf numFmtId="0" fontId="20" fillId="0" borderId="1" xfId="0" applyFont="1" applyFill="1" applyBorder="1" applyAlignment="1"/>
    <xf numFmtId="0" fontId="20" fillId="0" borderId="0" xfId="0" applyFont="1" applyFill="1" applyBorder="1" applyAlignment="1">
      <alignment horizontal="left" vertical="top"/>
    </xf>
    <xf numFmtId="0" fontId="20" fillId="0" borderId="1" xfId="0" applyFont="1" applyFill="1" applyBorder="1" applyAlignment="1">
      <alignment horizontal="left" vertical="top"/>
    </xf>
    <xf numFmtId="0" fontId="20" fillId="0" borderId="7" xfId="0" applyFont="1" applyFill="1" applyBorder="1" applyAlignment="1">
      <alignment horizontal="left" vertical="top"/>
    </xf>
    <xf numFmtId="0" fontId="20" fillId="0" borderId="1" xfId="0" applyFont="1" applyFill="1" applyBorder="1" applyAlignment="1">
      <alignment vertical="top"/>
    </xf>
    <xf numFmtId="0" fontId="20" fillId="0" borderId="5" xfId="0" applyFont="1" applyFill="1" applyBorder="1" applyAlignment="1">
      <alignment horizontal="left" vertical="top"/>
    </xf>
    <xf numFmtId="0" fontId="20" fillId="0" borderId="9" xfId="0" applyFont="1" applyFill="1" applyBorder="1" applyAlignment="1">
      <alignment horizontal="left" vertical="top"/>
    </xf>
    <xf numFmtId="0" fontId="33" fillId="0" borderId="0" xfId="0" applyFont="1" applyFill="1" applyAlignment="1">
      <alignment vertical="top"/>
    </xf>
    <xf numFmtId="0" fontId="18" fillId="0" borderId="0" xfId="0" applyFont="1" applyFill="1" applyAlignment="1">
      <alignment horizontal="left" vertical="top"/>
    </xf>
    <xf numFmtId="0" fontId="18" fillId="0" borderId="0" xfId="0" applyFont="1" applyFill="1" applyAlignment="1">
      <alignment vertical="top"/>
    </xf>
    <xf numFmtId="0" fontId="26" fillId="0" borderId="1" xfId="0" applyFont="1" applyFill="1" applyBorder="1" applyAlignment="1">
      <alignment vertical="top"/>
    </xf>
    <xf numFmtId="0" fontId="26" fillId="0" borderId="1" xfId="0" applyFont="1" applyFill="1" applyBorder="1" applyAlignment="1">
      <alignment horizontal="left" vertical="top"/>
    </xf>
    <xf numFmtId="0" fontId="18" fillId="0" borderId="1" xfId="0" applyFont="1" applyFill="1" applyBorder="1" applyAlignment="1">
      <alignment horizontal="left" vertical="top"/>
    </xf>
    <xf numFmtId="0" fontId="22" fillId="0" borderId="0" xfId="0" applyFont="1" applyFill="1" applyBorder="1" applyAlignment="1">
      <alignment vertical="top"/>
    </xf>
    <xf numFmtId="0" fontId="26" fillId="0" borderId="0" xfId="0" applyFont="1" applyFill="1" applyBorder="1" applyAlignment="1">
      <alignment horizontal="left" vertical="top"/>
    </xf>
    <xf numFmtId="0" fontId="22" fillId="0" borderId="0" xfId="0" applyFont="1" applyFill="1" applyBorder="1" applyAlignment="1">
      <alignment horizontal="left" vertical="top"/>
    </xf>
    <xf numFmtId="0" fontId="22"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0" xfId="0" applyFont="1" applyFill="1" applyAlignment="1">
      <alignment vertical="top"/>
    </xf>
    <xf numFmtId="164" fontId="26" fillId="0" borderId="1" xfId="0" applyNumberFormat="1" applyFont="1" applyFill="1" applyBorder="1" applyAlignment="1">
      <alignment horizontal="left" vertical="top"/>
    </xf>
    <xf numFmtId="0" fontId="22" fillId="0" borderId="1" xfId="0" applyFont="1" applyFill="1" applyBorder="1" applyAlignment="1">
      <alignment horizontal="left" vertical="top"/>
    </xf>
    <xf numFmtId="0" fontId="24" fillId="0" borderId="1" xfId="0" applyFont="1" applyFill="1" applyBorder="1" applyAlignment="1">
      <alignment horizontal="left" vertical="top"/>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22" fillId="0" borderId="0" xfId="0" applyFont="1" applyFill="1" applyBorder="1" applyAlignment="1">
      <alignment horizontal="left" vertical="top" wrapText="1"/>
    </xf>
    <xf numFmtId="0" fontId="26" fillId="0" borderId="0" xfId="0" applyFont="1" applyFill="1" applyBorder="1" applyAlignment="1">
      <alignment horizontal="left" vertical="top" wrapText="1"/>
    </xf>
    <xf numFmtId="0" fontId="26" fillId="0" borderId="0" xfId="0" applyFont="1" applyFill="1" applyBorder="1" applyAlignment="1">
      <alignment vertical="top"/>
    </xf>
    <xf numFmtId="0" fontId="26" fillId="0" borderId="6" xfId="0" applyFont="1" applyFill="1" applyBorder="1" applyAlignment="1">
      <alignment vertical="top"/>
    </xf>
    <xf numFmtId="0" fontId="26" fillId="0" borderId="6" xfId="0" applyFont="1" applyFill="1" applyBorder="1" applyAlignment="1">
      <alignment horizontal="left" vertical="top"/>
    </xf>
    <xf numFmtId="0" fontId="18" fillId="0" borderId="6" xfId="0" applyFont="1" applyFill="1" applyBorder="1" applyAlignment="1">
      <alignment horizontal="left" vertical="top"/>
    </xf>
    <xf numFmtId="0" fontId="20" fillId="0" borderId="6" xfId="0" applyFont="1" applyFill="1" applyBorder="1" applyAlignment="1">
      <alignment horizontal="left" vertical="top"/>
    </xf>
    <xf numFmtId="0" fontId="33" fillId="0" borderId="0" xfId="0" applyFont="1" applyFill="1" applyAlignment="1"/>
    <xf numFmtId="0" fontId="34" fillId="0" borderId="0" xfId="0" applyFont="1" applyFill="1"/>
    <xf numFmtId="0" fontId="33" fillId="0" borderId="11" xfId="0" applyFont="1" applyFill="1" applyBorder="1" applyAlignment="1">
      <alignment vertical="top"/>
    </xf>
    <xf numFmtId="0" fontId="34" fillId="0" borderId="13" xfId="0" applyFont="1" applyFill="1" applyBorder="1" applyAlignment="1">
      <alignment horizontal="left" vertical="top"/>
    </xf>
    <xf numFmtId="0" fontId="33" fillId="0" borderId="13" xfId="0" applyFont="1" applyFill="1" applyBorder="1" applyAlignment="1">
      <alignment horizontal="left" vertical="top"/>
    </xf>
    <xf numFmtId="0" fontId="34" fillId="0" borderId="1" xfId="0" applyFont="1" applyFill="1" applyBorder="1" applyAlignment="1"/>
    <xf numFmtId="0" fontId="34" fillId="0" borderId="0" xfId="0" applyFont="1" applyFill="1" applyBorder="1" applyAlignment="1">
      <alignment horizontal="left" vertical="top"/>
    </xf>
    <xf numFmtId="0" fontId="34" fillId="0" borderId="1" xfId="0" applyFont="1" applyFill="1" applyBorder="1" applyAlignment="1">
      <alignment horizontal="left" vertical="top"/>
    </xf>
    <xf numFmtId="0" fontId="34" fillId="0" borderId="1" xfId="0" applyFont="1" applyFill="1" applyBorder="1" applyAlignment="1">
      <alignment vertical="top"/>
    </xf>
    <xf numFmtId="0" fontId="34" fillId="0" borderId="5" xfId="0" applyFont="1" applyFill="1" applyBorder="1" applyAlignment="1">
      <alignment horizontal="left" vertical="top"/>
    </xf>
    <xf numFmtId="0" fontId="33" fillId="0" borderId="0" xfId="0" applyFont="1" applyFill="1" applyAlignment="1">
      <alignment horizontal="left" vertical="top"/>
    </xf>
    <xf numFmtId="0" fontId="33" fillId="0" borderId="0" xfId="0" applyFont="1" applyFill="1" applyBorder="1" applyAlignment="1">
      <alignment horizontal="left" vertical="top"/>
    </xf>
    <xf numFmtId="0" fontId="18" fillId="0" borderId="0" xfId="0" applyFont="1" applyFill="1" applyBorder="1" applyAlignment="1">
      <alignment horizontal="left" vertical="top"/>
    </xf>
    <xf numFmtId="0" fontId="34" fillId="0" borderId="0" xfId="0" applyFont="1" applyFill="1" applyAlignment="1">
      <alignment horizontal="left" vertical="top"/>
    </xf>
    <xf numFmtId="0" fontId="33" fillId="0" borderId="1" xfId="0" applyFont="1" applyFill="1" applyBorder="1" applyAlignment="1">
      <alignment horizontal="left" vertical="top"/>
    </xf>
    <xf numFmtId="0" fontId="33" fillId="0"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33" fillId="0" borderId="0" xfId="0" applyFont="1" applyFill="1" applyBorder="1" applyAlignment="1">
      <alignment vertical="top"/>
    </xf>
    <xf numFmtId="0" fontId="34" fillId="0" borderId="0" xfId="0" applyFont="1" applyFill="1" applyAlignment="1">
      <alignment vertical="top"/>
    </xf>
    <xf numFmtId="164" fontId="34" fillId="0" borderId="1" xfId="0" applyNumberFormat="1" applyFont="1" applyFill="1" applyBorder="1" applyAlignment="1">
      <alignment horizontal="left" vertical="top"/>
    </xf>
    <xf numFmtId="0" fontId="33"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4" fillId="0" borderId="0" xfId="0" applyFont="1" applyFill="1" applyBorder="1" applyAlignment="1">
      <alignment vertical="top"/>
    </xf>
    <xf numFmtId="0" fontId="33" fillId="0" borderId="6" xfId="0" applyFont="1" applyFill="1" applyBorder="1" applyAlignment="1">
      <alignment horizontal="left" vertical="top"/>
    </xf>
    <xf numFmtId="0" fontId="34" fillId="0" borderId="6" xfId="0" applyFont="1" applyFill="1" applyBorder="1" applyAlignment="1">
      <alignment horizontal="left" vertical="top"/>
    </xf>
    <xf numFmtId="0" fontId="34" fillId="0" borderId="6" xfId="0" applyFont="1" applyFill="1" applyBorder="1" applyAlignment="1">
      <alignment vertical="top"/>
    </xf>
  </cellXfs>
  <cellStyles count="187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Normal" xfId="0" builtinId="0"/>
    <cellStyle name="Normal 3" xfId="15"/>
  </cellStyles>
  <dxfs count="355">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rgb="FFFFFF00"/>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6" tint="0.79998168889431442"/>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patternType="solid">
          <fgColor indexed="64"/>
          <bgColor theme="8" tint="0.399975585192419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C29" sqref="C29"/>
    </sheetView>
  </sheetViews>
  <sheetFormatPr baseColWidth="10" defaultRowHeight="15" x14ac:dyDescent="0"/>
  <cols>
    <col min="1" max="9" width="18" style="3" customWidth="1"/>
    <col min="10" max="10" width="18" customWidth="1"/>
  </cols>
  <sheetData>
    <row r="1" spans="1:9" s="6" customFormat="1" ht="79" customHeight="1">
      <c r="A1" s="309" t="s">
        <v>17851</v>
      </c>
      <c r="B1" s="309"/>
      <c r="C1" s="309"/>
      <c r="D1" s="309"/>
      <c r="E1" s="309"/>
      <c r="F1" s="309"/>
      <c r="G1" s="309"/>
      <c r="H1" s="5"/>
      <c r="I1" s="5"/>
    </row>
    <row r="2" spans="1:9">
      <c r="A2" s="273"/>
      <c r="B2" s="306" t="s">
        <v>17787</v>
      </c>
      <c r="C2" s="307"/>
      <c r="D2" s="307"/>
      <c r="E2" s="307"/>
      <c r="F2" s="307"/>
      <c r="G2" s="308"/>
    </row>
    <row r="3" spans="1:9">
      <c r="A3" s="273"/>
      <c r="B3" s="306" t="s">
        <v>17788</v>
      </c>
      <c r="C3" s="307"/>
      <c r="D3" s="308"/>
      <c r="E3" s="306" t="s">
        <v>17789</v>
      </c>
      <c r="F3" s="307"/>
      <c r="G3" s="308"/>
    </row>
    <row r="4" spans="1:9">
      <c r="A4" s="274"/>
      <c r="B4" s="275" t="s">
        <v>17762</v>
      </c>
      <c r="C4" s="275" t="s">
        <v>17763</v>
      </c>
      <c r="D4" s="276" t="s">
        <v>17764</v>
      </c>
      <c r="E4" s="277" t="s">
        <v>17765</v>
      </c>
      <c r="F4" s="275" t="s">
        <v>17790</v>
      </c>
      <c r="G4" s="275" t="s">
        <v>17767</v>
      </c>
    </row>
    <row r="5" spans="1:9">
      <c r="A5" s="278" t="s">
        <v>17791</v>
      </c>
      <c r="B5" s="279" t="s">
        <v>17792</v>
      </c>
      <c r="C5" s="279" t="s">
        <v>17793</v>
      </c>
      <c r="D5" s="280" t="s">
        <v>17794</v>
      </c>
      <c r="E5" s="281" t="s">
        <v>17795</v>
      </c>
      <c r="F5" s="279" t="s">
        <v>17796</v>
      </c>
      <c r="G5" s="279" t="s">
        <v>17797</v>
      </c>
    </row>
    <row r="6" spans="1:9">
      <c r="A6" s="278" t="s">
        <v>17798</v>
      </c>
      <c r="B6" s="279">
        <v>10</v>
      </c>
      <c r="C6" s="279">
        <v>10</v>
      </c>
      <c r="D6" s="282">
        <v>10</v>
      </c>
      <c r="E6" s="281">
        <v>10</v>
      </c>
      <c r="F6" s="279">
        <v>10</v>
      </c>
      <c r="G6" s="279">
        <v>10</v>
      </c>
    </row>
    <row r="7" spans="1:9">
      <c r="A7" s="278" t="s">
        <v>17799</v>
      </c>
      <c r="B7" s="279" t="s">
        <v>17800</v>
      </c>
      <c r="C7" s="279" t="s">
        <v>17801</v>
      </c>
      <c r="D7" s="282" t="s">
        <v>17802</v>
      </c>
      <c r="E7" s="281" t="s">
        <v>17803</v>
      </c>
      <c r="F7" s="279" t="s">
        <v>17804</v>
      </c>
      <c r="G7" s="279" t="s">
        <v>17803</v>
      </c>
    </row>
    <row r="8" spans="1:9" ht="30">
      <c r="A8" s="278" t="s">
        <v>17805</v>
      </c>
      <c r="B8" s="279" t="s">
        <v>17806</v>
      </c>
      <c r="C8" s="279" t="s">
        <v>17807</v>
      </c>
      <c r="D8" s="282" t="s">
        <v>17808</v>
      </c>
      <c r="E8" s="281" t="s">
        <v>17809</v>
      </c>
      <c r="F8" s="279" t="s">
        <v>17810</v>
      </c>
      <c r="G8" s="279" t="s">
        <v>17811</v>
      </c>
    </row>
    <row r="9" spans="1:9" ht="30">
      <c r="A9" s="278" t="s">
        <v>17812</v>
      </c>
      <c r="B9" s="283">
        <v>0.624</v>
      </c>
      <c r="C9" s="283">
        <v>0.54400000000000004</v>
      </c>
      <c r="D9" s="284">
        <v>0.67300000000000004</v>
      </c>
      <c r="E9" s="285">
        <v>0.57999999999999996</v>
      </c>
      <c r="F9" s="283">
        <v>0.56999999999999995</v>
      </c>
      <c r="G9" s="283">
        <v>0.59</v>
      </c>
    </row>
    <row r="10" spans="1:9" ht="30">
      <c r="A10" s="278" t="s">
        <v>17813</v>
      </c>
      <c r="B10" s="279" t="s">
        <v>17814</v>
      </c>
      <c r="C10" s="279" t="s">
        <v>17815</v>
      </c>
      <c r="D10" s="282" t="s">
        <v>17816</v>
      </c>
      <c r="E10" s="281" t="s">
        <v>17817</v>
      </c>
      <c r="F10" s="279" t="s">
        <v>17818</v>
      </c>
      <c r="G10" s="279" t="s">
        <v>17819</v>
      </c>
    </row>
    <row r="11" spans="1:9">
      <c r="A11" s="278" t="s">
        <v>17820</v>
      </c>
      <c r="B11" s="264" t="s">
        <v>17821</v>
      </c>
      <c r="C11" s="264" t="s">
        <v>17822</v>
      </c>
      <c r="D11" s="286" t="s">
        <v>17823</v>
      </c>
      <c r="E11" s="287" t="s">
        <v>17824</v>
      </c>
      <c r="F11" s="264" t="s">
        <v>17825</v>
      </c>
      <c r="G11" s="264" t="s">
        <v>17826</v>
      </c>
    </row>
    <row r="12" spans="1:9">
      <c r="A12" s="4"/>
      <c r="B12" s="288" t="s">
        <v>17852</v>
      </c>
    </row>
    <row r="13" spans="1:9">
      <c r="A13" s="4"/>
      <c r="B13" s="289" t="s">
        <v>17853</v>
      </c>
    </row>
    <row r="14" spans="1:9">
      <c r="A14" s="4"/>
      <c r="B14" s="288" t="s">
        <v>17854</v>
      </c>
    </row>
  </sheetData>
  <mergeCells count="4">
    <mergeCell ref="B2:G2"/>
    <mergeCell ref="B3:D3"/>
    <mergeCell ref="E3:G3"/>
    <mergeCell ref="A1:G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C34" sqref="C34"/>
    </sheetView>
  </sheetViews>
  <sheetFormatPr baseColWidth="10" defaultColWidth="11.1640625" defaultRowHeight="15" x14ac:dyDescent="0"/>
  <cols>
    <col min="1" max="1" width="25.6640625" style="54" customWidth="1"/>
    <col min="2" max="11" width="11.1640625" style="54"/>
    <col min="12" max="15" width="11.1640625" style="2"/>
  </cols>
  <sheetData>
    <row r="1" spans="1:15" s="6" customFormat="1">
      <c r="A1" s="48" t="s">
        <v>17753</v>
      </c>
      <c r="B1" s="48"/>
      <c r="C1" s="48"/>
      <c r="D1" s="48"/>
      <c r="E1" s="48"/>
      <c r="F1" s="48"/>
      <c r="G1" s="48"/>
      <c r="H1" s="48"/>
      <c r="I1" s="48"/>
      <c r="J1" s="48"/>
      <c r="K1" s="48"/>
      <c r="L1" s="9"/>
      <c r="M1" s="9"/>
      <c r="N1" s="9"/>
      <c r="O1" s="9"/>
    </row>
    <row r="2" spans="1:15">
      <c r="A2" s="211" t="s">
        <v>17504</v>
      </c>
      <c r="B2" s="211" t="s">
        <v>17505</v>
      </c>
      <c r="C2" s="211" t="s">
        <v>17506</v>
      </c>
      <c r="D2" s="211" t="s">
        <v>17507</v>
      </c>
      <c r="E2" s="211" t="s">
        <v>17508</v>
      </c>
      <c r="F2" s="211" t="s">
        <v>17509</v>
      </c>
      <c r="G2" s="211" t="s">
        <v>17443</v>
      </c>
    </row>
    <row r="3" spans="1:15">
      <c r="A3" s="223">
        <v>0</v>
      </c>
      <c r="B3" s="200">
        <v>23</v>
      </c>
      <c r="C3" s="200">
        <f>SUM(208,-B3)</f>
        <v>185</v>
      </c>
      <c r="D3" s="200">
        <v>30</v>
      </c>
      <c r="E3" s="200">
        <f>SUM(227,-D3)</f>
        <v>197</v>
      </c>
      <c r="F3" s="200">
        <v>220</v>
      </c>
      <c r="G3" s="200">
        <f>SUM(1100,-F3)</f>
        <v>880</v>
      </c>
    </row>
    <row r="4" spans="1:15">
      <c r="A4" s="227">
        <v>1</v>
      </c>
      <c r="B4" s="228">
        <v>47</v>
      </c>
      <c r="C4" s="200">
        <f t="shared" ref="C4:C8" si="0">SUM(208,-B4)</f>
        <v>161</v>
      </c>
      <c r="D4" s="228">
        <v>60</v>
      </c>
      <c r="E4" s="200">
        <f t="shared" ref="E4:E8" si="1">SUM(227,-D4)</f>
        <v>167</v>
      </c>
      <c r="F4" s="228">
        <v>353</v>
      </c>
      <c r="G4" s="200">
        <f t="shared" ref="G4:G8" si="2">SUM(1100,-F4)</f>
        <v>747</v>
      </c>
    </row>
    <row r="5" spans="1:15">
      <c r="A5" s="227">
        <v>2</v>
      </c>
      <c r="B5" s="200">
        <v>62</v>
      </c>
      <c r="C5" s="200">
        <f t="shared" si="0"/>
        <v>146</v>
      </c>
      <c r="D5" s="200">
        <v>50</v>
      </c>
      <c r="E5" s="200">
        <f t="shared" si="1"/>
        <v>177</v>
      </c>
      <c r="F5" s="200">
        <v>276</v>
      </c>
      <c r="G5" s="200">
        <f t="shared" si="2"/>
        <v>824</v>
      </c>
    </row>
    <row r="6" spans="1:15">
      <c r="A6" s="227">
        <v>3</v>
      </c>
      <c r="B6" s="200">
        <v>50</v>
      </c>
      <c r="C6" s="200">
        <f t="shared" si="0"/>
        <v>158</v>
      </c>
      <c r="D6" s="200">
        <v>49</v>
      </c>
      <c r="E6" s="200">
        <f t="shared" si="1"/>
        <v>178</v>
      </c>
      <c r="F6" s="200">
        <v>185</v>
      </c>
      <c r="G6" s="200">
        <f t="shared" si="2"/>
        <v>915</v>
      </c>
    </row>
    <row r="7" spans="1:15">
      <c r="A7" s="227">
        <v>4</v>
      </c>
      <c r="B7" s="200">
        <v>23</v>
      </c>
      <c r="C7" s="200">
        <f t="shared" si="0"/>
        <v>185</v>
      </c>
      <c r="D7" s="200">
        <v>33</v>
      </c>
      <c r="E7" s="200">
        <f t="shared" si="1"/>
        <v>194</v>
      </c>
      <c r="F7" s="200">
        <v>59</v>
      </c>
      <c r="G7" s="200">
        <f t="shared" si="2"/>
        <v>1041</v>
      </c>
    </row>
    <row r="8" spans="1:15">
      <c r="A8" s="227">
        <v>5</v>
      </c>
      <c r="B8" s="200">
        <v>3</v>
      </c>
      <c r="C8" s="200">
        <f t="shared" si="0"/>
        <v>205</v>
      </c>
      <c r="D8" s="200">
        <v>5</v>
      </c>
      <c r="E8" s="200">
        <f t="shared" si="1"/>
        <v>222</v>
      </c>
      <c r="F8" s="200">
        <v>7</v>
      </c>
      <c r="G8" s="200">
        <f t="shared" si="2"/>
        <v>1093</v>
      </c>
    </row>
    <row r="9" spans="1:15">
      <c r="A9" s="51" t="s">
        <v>17479</v>
      </c>
    </row>
    <row r="10" spans="1:15" s="6" customFormat="1">
      <c r="A10" s="48" t="s">
        <v>17452</v>
      </c>
      <c r="B10" s="48" t="s">
        <v>17492</v>
      </c>
      <c r="C10" s="48" t="s">
        <v>17493</v>
      </c>
      <c r="D10" s="48" t="s">
        <v>17494</v>
      </c>
      <c r="E10" s="48" t="s">
        <v>17495</v>
      </c>
      <c r="F10" s="48" t="s">
        <v>16777</v>
      </c>
      <c r="G10" s="48" t="s">
        <v>16778</v>
      </c>
      <c r="H10" s="48" t="s">
        <v>16779</v>
      </c>
      <c r="I10" s="48" t="s">
        <v>16780</v>
      </c>
      <c r="J10" s="48"/>
      <c r="K10" s="48"/>
      <c r="L10" s="9"/>
      <c r="M10" s="9"/>
      <c r="N10" s="9"/>
      <c r="O10" s="9"/>
    </row>
    <row r="11" spans="1:15">
      <c r="A11" s="54" t="s">
        <v>17496</v>
      </c>
      <c r="B11" s="54">
        <v>23</v>
      </c>
      <c r="C11" s="54">
        <v>220</v>
      </c>
      <c r="D11" s="54">
        <v>185</v>
      </c>
      <c r="E11" s="54">
        <v>880</v>
      </c>
      <c r="F11" s="54">
        <v>1.81077952248273E-3</v>
      </c>
      <c r="G11" s="54">
        <v>0.49752377619712301</v>
      </c>
      <c r="H11" s="54">
        <v>0.30015479053115401</v>
      </c>
      <c r="I11" s="54">
        <v>0.79257207822935605</v>
      </c>
    </row>
    <row r="12" spans="1:15">
      <c r="A12" s="54" t="s">
        <v>17497</v>
      </c>
      <c r="B12" s="54">
        <v>47</v>
      </c>
      <c r="C12" s="54">
        <v>353</v>
      </c>
      <c r="D12" s="54">
        <v>161</v>
      </c>
      <c r="E12" s="54">
        <v>747</v>
      </c>
      <c r="F12" s="54">
        <v>6.6691898727450297E-3</v>
      </c>
      <c r="G12" s="54">
        <v>0.61797053509250099</v>
      </c>
      <c r="H12" s="54">
        <v>0.42610417391852901</v>
      </c>
      <c r="I12" s="54">
        <v>0.88337024683110499</v>
      </c>
    </row>
    <row r="13" spans="1:15">
      <c r="A13" s="54" t="s">
        <v>17498</v>
      </c>
      <c r="B13" s="54">
        <v>62</v>
      </c>
      <c r="C13" s="54">
        <v>276</v>
      </c>
      <c r="D13" s="54">
        <v>146</v>
      </c>
      <c r="E13" s="54">
        <v>824</v>
      </c>
      <c r="F13" s="54">
        <v>0.16698356671879599</v>
      </c>
      <c r="G13" s="54">
        <v>1.26761470374237</v>
      </c>
      <c r="H13" s="54">
        <v>0.89799302030934403</v>
      </c>
      <c r="I13" s="54">
        <v>1.7749741978603299</v>
      </c>
    </row>
    <row r="14" spans="1:15">
      <c r="A14" s="54" t="s">
        <v>17499</v>
      </c>
      <c r="B14" s="54">
        <v>50</v>
      </c>
      <c r="C14" s="54">
        <v>185</v>
      </c>
      <c r="D14" s="54">
        <v>158</v>
      </c>
      <c r="E14" s="54">
        <v>915</v>
      </c>
      <c r="F14" s="54">
        <v>1.7730554022769601E-2</v>
      </c>
      <c r="G14" s="54">
        <v>1.56458183188421</v>
      </c>
      <c r="H14" s="54">
        <v>1.07305365116048</v>
      </c>
      <c r="I14" s="54">
        <v>2.2553724128018802</v>
      </c>
    </row>
    <row r="15" spans="1:15">
      <c r="A15" s="54" t="s">
        <v>17500</v>
      </c>
      <c r="B15" s="54">
        <v>23</v>
      </c>
      <c r="C15" s="54">
        <v>59</v>
      </c>
      <c r="D15" s="54">
        <v>185</v>
      </c>
      <c r="E15" s="54">
        <v>1041</v>
      </c>
      <c r="F15" s="54">
        <v>4.3537239299957101E-3</v>
      </c>
      <c r="G15" s="54">
        <v>2.1919533999952301</v>
      </c>
      <c r="H15" s="54">
        <v>1.2590469206522199</v>
      </c>
      <c r="I15" s="54">
        <v>3.7090288956676201</v>
      </c>
    </row>
    <row r="16" spans="1:15">
      <c r="A16" s="54" t="s">
        <v>17501</v>
      </c>
      <c r="B16" s="54">
        <v>3</v>
      </c>
      <c r="C16" s="54">
        <v>7</v>
      </c>
      <c r="D16" s="54">
        <v>205</v>
      </c>
      <c r="E16" s="54">
        <v>1093</v>
      </c>
      <c r="F16" s="54">
        <v>0.20315157696985001</v>
      </c>
      <c r="G16" s="54">
        <v>2.2831618065608099</v>
      </c>
      <c r="H16" s="54">
        <v>0.37790904403111403</v>
      </c>
      <c r="I16" s="54">
        <v>10.100674186922699</v>
      </c>
    </row>
    <row r="18" spans="1:15" s="6" customFormat="1">
      <c r="A18" s="48" t="s">
        <v>17452</v>
      </c>
      <c r="B18" s="48" t="s">
        <v>17502</v>
      </c>
      <c r="C18" s="48" t="s">
        <v>17492</v>
      </c>
      <c r="D18" s="48" t="s">
        <v>17503</v>
      </c>
      <c r="E18" s="48" t="s">
        <v>17494</v>
      </c>
      <c r="F18" s="48" t="s">
        <v>16777</v>
      </c>
      <c r="G18" s="48" t="s">
        <v>16778</v>
      </c>
      <c r="H18" s="48" t="s">
        <v>16779</v>
      </c>
      <c r="I18" s="48" t="s">
        <v>16780</v>
      </c>
      <c r="J18" s="48"/>
      <c r="K18" s="48"/>
      <c r="L18" s="9"/>
      <c r="M18" s="9"/>
      <c r="N18" s="9"/>
      <c r="O18" s="9"/>
    </row>
    <row r="19" spans="1:15">
      <c r="A19" s="54" t="s">
        <v>17496</v>
      </c>
      <c r="B19" s="54">
        <v>30</v>
      </c>
      <c r="C19" s="54">
        <v>23</v>
      </c>
      <c r="D19" s="54">
        <v>197</v>
      </c>
      <c r="E19" s="54">
        <v>185</v>
      </c>
      <c r="F19" s="54">
        <v>0.55811050171293497</v>
      </c>
      <c r="G19" s="54">
        <v>1.22432417510506</v>
      </c>
      <c r="H19" s="54">
        <v>0.660561040759715</v>
      </c>
      <c r="I19" s="54">
        <v>2.2943948916827099</v>
      </c>
    </row>
    <row r="20" spans="1:15">
      <c r="A20" s="54" t="s">
        <v>17497</v>
      </c>
      <c r="B20" s="54">
        <v>60</v>
      </c>
      <c r="C20" s="54">
        <v>47</v>
      </c>
      <c r="D20" s="54">
        <v>167</v>
      </c>
      <c r="E20" s="54">
        <v>161</v>
      </c>
      <c r="F20" s="54">
        <v>0.37411975364938699</v>
      </c>
      <c r="G20" s="54">
        <v>1.2301395478558801</v>
      </c>
      <c r="H20" s="54">
        <v>0.77563188656780102</v>
      </c>
      <c r="I20" s="54">
        <v>1.95877083523822</v>
      </c>
    </row>
    <row r="21" spans="1:15">
      <c r="A21" s="54" t="s">
        <v>17498</v>
      </c>
      <c r="B21" s="54">
        <v>50</v>
      </c>
      <c r="C21" s="54">
        <v>62</v>
      </c>
      <c r="D21" s="54">
        <v>177</v>
      </c>
      <c r="E21" s="54">
        <v>146</v>
      </c>
      <c r="F21" s="54">
        <v>6.1040549265419103E-2</v>
      </c>
      <c r="G21" s="54">
        <v>0.64890627765662501</v>
      </c>
      <c r="H21" s="54">
        <v>0.40976864807485502</v>
      </c>
      <c r="I21" s="54">
        <v>1.02337157473344</v>
      </c>
    </row>
    <row r="22" spans="1:15">
      <c r="A22" s="54" t="s">
        <v>17499</v>
      </c>
      <c r="B22" s="54">
        <v>49</v>
      </c>
      <c r="C22" s="54">
        <v>50</v>
      </c>
      <c r="D22" s="54">
        <v>178</v>
      </c>
      <c r="E22" s="54">
        <v>158</v>
      </c>
      <c r="F22" s="54">
        <v>0.56832344671023405</v>
      </c>
      <c r="G22" s="54">
        <v>0.87016859985204897</v>
      </c>
      <c r="H22" s="54">
        <v>0.54157635835778695</v>
      </c>
      <c r="I22" s="54">
        <v>1.3973629507062799</v>
      </c>
    </row>
    <row r="23" spans="1:15">
      <c r="A23" s="54" t="s">
        <v>17500</v>
      </c>
      <c r="B23" s="54">
        <v>33</v>
      </c>
      <c r="C23" s="54">
        <v>23</v>
      </c>
      <c r="D23" s="54">
        <v>194</v>
      </c>
      <c r="E23" s="54">
        <v>185</v>
      </c>
      <c r="F23" s="54">
        <v>0.316906240757378</v>
      </c>
      <c r="G23" s="54">
        <v>1.36723550029119</v>
      </c>
      <c r="H23" s="54">
        <v>0.74730942051923999</v>
      </c>
      <c r="I23" s="54">
        <v>2.5374595514577001</v>
      </c>
    </row>
    <row r="24" spans="1:15">
      <c r="A24" s="54" t="s">
        <v>17501</v>
      </c>
      <c r="B24" s="54">
        <v>5</v>
      </c>
      <c r="C24" s="54">
        <v>3</v>
      </c>
      <c r="D24" s="54">
        <v>222</v>
      </c>
      <c r="E24" s="54">
        <v>205</v>
      </c>
      <c r="F24" s="54">
        <v>0.72614528788474697</v>
      </c>
      <c r="G24" s="54">
        <v>1.5375421740408699</v>
      </c>
      <c r="H24" s="54">
        <v>0.29492239410479998</v>
      </c>
      <c r="I24" s="54">
        <v>10.027411038782301</v>
      </c>
    </row>
    <row r="26" spans="1:15" s="6" customFormat="1">
      <c r="A26" s="48" t="s">
        <v>17452</v>
      </c>
      <c r="B26" s="48" t="s">
        <v>17502</v>
      </c>
      <c r="C26" s="48" t="s">
        <v>17493</v>
      </c>
      <c r="D26" s="48" t="s">
        <v>17503</v>
      </c>
      <c r="E26" s="48" t="s">
        <v>17495</v>
      </c>
      <c r="F26" s="48" t="s">
        <v>16777</v>
      </c>
      <c r="G26" s="48" t="s">
        <v>16778</v>
      </c>
      <c r="H26" s="48" t="s">
        <v>16779</v>
      </c>
      <c r="I26" s="48" t="s">
        <v>16780</v>
      </c>
      <c r="J26" s="48"/>
      <c r="K26" s="48"/>
      <c r="L26" s="9"/>
      <c r="M26" s="9"/>
      <c r="N26" s="9"/>
      <c r="O26" s="9"/>
    </row>
    <row r="27" spans="1:15">
      <c r="A27" s="54" t="s">
        <v>17496</v>
      </c>
      <c r="B27" s="54">
        <v>30</v>
      </c>
      <c r="C27" s="54">
        <v>220</v>
      </c>
      <c r="D27" s="54">
        <v>197</v>
      </c>
      <c r="E27" s="54">
        <v>880</v>
      </c>
      <c r="F27" s="54">
        <v>1.9451143087261698E-2</v>
      </c>
      <c r="G27" s="54">
        <v>0.60934168059767402</v>
      </c>
      <c r="H27" s="54">
        <v>0.38941287090936799</v>
      </c>
      <c r="I27" s="54">
        <v>0.92720953184395105</v>
      </c>
    </row>
    <row r="28" spans="1:15">
      <c r="A28" s="54" t="s">
        <v>17497</v>
      </c>
      <c r="B28" s="54">
        <v>60</v>
      </c>
      <c r="C28" s="54">
        <v>353</v>
      </c>
      <c r="D28" s="54">
        <v>167</v>
      </c>
      <c r="E28" s="54">
        <v>747</v>
      </c>
      <c r="F28" s="54">
        <v>9.8593934971787103E-2</v>
      </c>
      <c r="G28" s="54">
        <v>0.76044441278390396</v>
      </c>
      <c r="H28" s="54">
        <v>0.54168744890867704</v>
      </c>
      <c r="I28" s="54">
        <v>1.05720306096009</v>
      </c>
    </row>
    <row r="29" spans="1:15">
      <c r="A29" s="54" t="s">
        <v>17498</v>
      </c>
      <c r="B29" s="54">
        <v>50</v>
      </c>
      <c r="C29" s="54">
        <v>276</v>
      </c>
      <c r="D29" s="54">
        <v>177</v>
      </c>
      <c r="E29" s="54">
        <v>824</v>
      </c>
      <c r="F29" s="54">
        <v>0.30893990804215699</v>
      </c>
      <c r="G29" s="54">
        <v>0.82194948731820305</v>
      </c>
      <c r="H29" s="54">
        <v>0.56974735784609298</v>
      </c>
      <c r="I29" s="54">
        <v>1.16985168074069</v>
      </c>
    </row>
    <row r="30" spans="1:15">
      <c r="A30" s="54" t="s">
        <v>17499</v>
      </c>
      <c r="B30" s="54">
        <v>49</v>
      </c>
      <c r="C30" s="54">
        <v>185</v>
      </c>
      <c r="D30" s="54">
        <v>178</v>
      </c>
      <c r="E30" s="54">
        <v>915</v>
      </c>
      <c r="F30" s="54">
        <v>0.10344110838083601</v>
      </c>
      <c r="G30" s="54">
        <v>1.3611865129460401</v>
      </c>
      <c r="H30" s="54">
        <v>0.93475452167901296</v>
      </c>
      <c r="I30" s="54">
        <v>1.9578135362695299</v>
      </c>
    </row>
    <row r="31" spans="1:15">
      <c r="A31" s="54" t="s">
        <v>17500</v>
      </c>
      <c r="B31" s="54">
        <v>33</v>
      </c>
      <c r="C31" s="54">
        <v>59</v>
      </c>
      <c r="D31" s="54">
        <v>194</v>
      </c>
      <c r="E31" s="54">
        <v>1041</v>
      </c>
      <c r="F31" s="54">
        <v>8.9648859356671899E-6</v>
      </c>
      <c r="G31" s="54">
        <v>2.9980357646168301</v>
      </c>
      <c r="H31" s="54">
        <v>1.84378213074891</v>
      </c>
      <c r="I31" s="54">
        <v>4.8104219484866997</v>
      </c>
    </row>
    <row r="32" spans="1:15">
      <c r="A32" s="54" t="s">
        <v>17501</v>
      </c>
      <c r="B32" s="54">
        <v>5</v>
      </c>
      <c r="C32" s="54">
        <v>7</v>
      </c>
      <c r="D32" s="54">
        <v>222</v>
      </c>
      <c r="E32" s="54">
        <v>1093</v>
      </c>
      <c r="F32" s="54">
        <v>3.9498827864683797E-2</v>
      </c>
      <c r="G32" s="54">
        <v>3.5120858633508698</v>
      </c>
      <c r="H32" s="54">
        <v>0.87070622580303803</v>
      </c>
      <c r="I32" s="54">
        <v>12.988129619254799</v>
      </c>
    </row>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3"/>
  <sheetViews>
    <sheetView workbookViewId="0">
      <selection activeCell="C51" sqref="C51"/>
    </sheetView>
  </sheetViews>
  <sheetFormatPr baseColWidth="10" defaultColWidth="11.1640625" defaultRowHeight="15" x14ac:dyDescent="0"/>
  <cols>
    <col min="1" max="1" width="40" style="87" customWidth="1"/>
    <col min="2" max="2" width="24.6640625" style="87" customWidth="1"/>
    <col min="3" max="3" width="19" style="87" customWidth="1"/>
    <col min="4" max="4" width="16.5" style="87" customWidth="1"/>
    <col min="5" max="5" width="16.33203125" style="87" customWidth="1"/>
    <col min="6" max="6" width="20.83203125" style="87" customWidth="1"/>
    <col min="7" max="7" width="17.6640625" style="87" customWidth="1"/>
    <col min="8" max="10" width="11" style="87" bestFit="1" customWidth="1"/>
    <col min="11" max="11" width="11.1640625" style="87"/>
    <col min="12" max="12" width="17.83203125" style="87" customWidth="1"/>
    <col min="13" max="16" width="11" style="87" bestFit="1" customWidth="1"/>
    <col min="17" max="17" width="12.1640625" style="87" bestFit="1" customWidth="1"/>
    <col min="18" max="20" width="11" style="87" bestFit="1" customWidth="1"/>
    <col min="21" max="21" width="11.1640625" style="87"/>
    <col min="22" max="22" width="24.83203125" style="87" customWidth="1"/>
    <col min="23" max="30" width="11" style="87" bestFit="1" customWidth="1"/>
    <col min="31" max="31" width="11.1640625" style="87"/>
    <col min="32" max="32" width="16.6640625" style="87" customWidth="1"/>
    <col min="33" max="36" width="11" style="87" bestFit="1" customWidth="1"/>
    <col min="37" max="37" width="12.1640625" style="87" bestFit="1" customWidth="1"/>
    <col min="38" max="40" width="11" style="87" bestFit="1" customWidth="1"/>
    <col min="41" max="44" width="11.1640625" style="87"/>
  </cols>
  <sheetData>
    <row r="1" spans="1:44" s="2" customFormat="1">
      <c r="A1" s="48" t="s">
        <v>17752</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row>
    <row r="2" spans="1:44" s="9" customFormat="1">
      <c r="A2" s="48" t="s">
        <v>17721</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row>
    <row r="3" spans="1:44" s="47" customFormat="1">
      <c r="A3" s="48"/>
      <c r="B3" s="321" t="s">
        <v>16626</v>
      </c>
      <c r="C3" s="322"/>
      <c r="D3" s="323"/>
      <c r="E3" s="321" t="s">
        <v>16627</v>
      </c>
      <c r="F3" s="322"/>
      <c r="G3" s="323"/>
      <c r="H3" s="321" t="s">
        <v>16628</v>
      </c>
      <c r="I3" s="322"/>
      <c r="J3" s="323"/>
      <c r="K3" s="48"/>
      <c r="L3" s="48" t="s">
        <v>1169</v>
      </c>
      <c r="M3" s="48" t="s">
        <v>17480</v>
      </c>
      <c r="N3" s="48" t="s">
        <v>17481</v>
      </c>
      <c r="O3" s="48" t="s">
        <v>17482</v>
      </c>
      <c r="P3" s="48" t="s">
        <v>17483</v>
      </c>
      <c r="Q3" s="48" t="s">
        <v>16777</v>
      </c>
      <c r="R3" s="48" t="s">
        <v>16778</v>
      </c>
      <c r="S3" s="48" t="s">
        <v>16779</v>
      </c>
      <c r="T3" s="48" t="s">
        <v>16780</v>
      </c>
      <c r="U3" s="48"/>
      <c r="V3" s="48" t="s">
        <v>1169</v>
      </c>
      <c r="W3" s="48" t="s">
        <v>17485</v>
      </c>
      <c r="X3" s="48" t="s">
        <v>17480</v>
      </c>
      <c r="Y3" s="48" t="s">
        <v>17486</v>
      </c>
      <c r="Z3" s="48" t="s">
        <v>17482</v>
      </c>
      <c r="AA3" s="48" t="s">
        <v>16777</v>
      </c>
      <c r="AB3" s="48" t="s">
        <v>16778</v>
      </c>
      <c r="AC3" s="48" t="s">
        <v>16779</v>
      </c>
      <c r="AD3" s="48" t="s">
        <v>16780</v>
      </c>
      <c r="AE3" s="48"/>
      <c r="AF3" s="48" t="s">
        <v>1169</v>
      </c>
      <c r="AG3" s="48" t="s">
        <v>17485</v>
      </c>
      <c r="AH3" s="48" t="s">
        <v>17481</v>
      </c>
      <c r="AI3" s="48" t="s">
        <v>17486</v>
      </c>
      <c r="AJ3" s="48" t="s">
        <v>17483</v>
      </c>
      <c r="AK3" s="48" t="s">
        <v>16777</v>
      </c>
      <c r="AL3" s="48" t="s">
        <v>16778</v>
      </c>
      <c r="AM3" s="48" t="s">
        <v>16779</v>
      </c>
      <c r="AN3" s="48" t="s">
        <v>16780</v>
      </c>
      <c r="AO3" s="48"/>
      <c r="AP3" s="48"/>
      <c r="AQ3" s="48"/>
      <c r="AR3" s="48"/>
    </row>
    <row r="4" spans="1:44" s="47" customFormat="1">
      <c r="A4" s="48"/>
      <c r="B4" s="336" t="s">
        <v>17408</v>
      </c>
      <c r="C4" s="337"/>
      <c r="D4" s="210"/>
      <c r="E4" s="338" t="s">
        <v>17408</v>
      </c>
      <c r="F4" s="339"/>
      <c r="G4" s="82"/>
      <c r="H4" s="340" t="s">
        <v>17408</v>
      </c>
      <c r="I4" s="341"/>
      <c r="J4" s="211"/>
      <c r="K4" s="48"/>
      <c r="L4" s="48" t="s">
        <v>17411</v>
      </c>
      <c r="M4" s="48">
        <v>128</v>
      </c>
      <c r="N4" s="48">
        <v>333</v>
      </c>
      <c r="O4" s="48">
        <v>80</v>
      </c>
      <c r="P4" s="48">
        <v>767</v>
      </c>
      <c r="Q4" s="48">
        <v>3.5504173252345198E-17</v>
      </c>
      <c r="R4" s="48">
        <v>3.6811768104883602</v>
      </c>
      <c r="S4" s="48">
        <v>2.6800899134804999</v>
      </c>
      <c r="T4" s="48">
        <v>5.0794653636829104</v>
      </c>
      <c r="U4" s="48"/>
      <c r="V4" s="48" t="s">
        <v>17411</v>
      </c>
      <c r="W4" s="48">
        <v>116</v>
      </c>
      <c r="X4" s="48">
        <v>128</v>
      </c>
      <c r="Y4" s="48">
        <v>111</v>
      </c>
      <c r="Z4" s="48">
        <v>80</v>
      </c>
      <c r="AA4" s="48">
        <v>3.3346547538559999E-2</v>
      </c>
      <c r="AB4" s="48">
        <v>0.65381246356509404</v>
      </c>
      <c r="AC4" s="48">
        <v>0.43773017853646201</v>
      </c>
      <c r="AD4" s="48">
        <v>0.97397633538044603</v>
      </c>
      <c r="AE4" s="48"/>
      <c r="AF4" s="48" t="s">
        <v>17411</v>
      </c>
      <c r="AG4" s="48">
        <v>116</v>
      </c>
      <c r="AH4" s="48">
        <v>333</v>
      </c>
      <c r="AI4" s="48">
        <v>111</v>
      </c>
      <c r="AJ4" s="48">
        <v>767</v>
      </c>
      <c r="AK4" s="48">
        <v>3.6106726597493901E-9</v>
      </c>
      <c r="AL4" s="48">
        <v>2.4053256933712701</v>
      </c>
      <c r="AM4" s="48">
        <v>1.78058783684349</v>
      </c>
      <c r="AN4" s="48">
        <v>3.2515966154998801</v>
      </c>
      <c r="AO4" s="48"/>
      <c r="AP4" s="48"/>
      <c r="AQ4" s="48"/>
      <c r="AR4" s="48"/>
    </row>
    <row r="5" spans="1:44" s="2" customFormat="1">
      <c r="A5" s="54"/>
      <c r="B5" s="303" t="s">
        <v>17405</v>
      </c>
      <c r="C5" s="305" t="s">
        <v>17409</v>
      </c>
      <c r="D5" s="212" t="s">
        <v>17410</v>
      </c>
      <c r="E5" s="223" t="s">
        <v>17405</v>
      </c>
      <c r="F5" s="223" t="s">
        <v>17409</v>
      </c>
      <c r="G5" s="200" t="s">
        <v>17410</v>
      </c>
      <c r="H5" s="223" t="s">
        <v>17405</v>
      </c>
      <c r="I5" s="223" t="s">
        <v>17409</v>
      </c>
      <c r="J5" s="200" t="s">
        <v>17410</v>
      </c>
      <c r="K5" s="54"/>
      <c r="L5" s="54" t="s">
        <v>17412</v>
      </c>
      <c r="M5" s="54">
        <v>49</v>
      </c>
      <c r="N5" s="54">
        <v>132</v>
      </c>
      <c r="O5" s="54">
        <v>159</v>
      </c>
      <c r="P5" s="54">
        <v>968</v>
      </c>
      <c r="Q5" s="54">
        <v>4.0414804549799202E-5</v>
      </c>
      <c r="R5" s="54">
        <v>2.2582582232360902</v>
      </c>
      <c r="S5" s="54">
        <v>1.5275779672840999</v>
      </c>
      <c r="T5" s="54">
        <v>3.3041813958937301</v>
      </c>
      <c r="U5" s="54"/>
      <c r="V5" s="54" t="s">
        <v>17412</v>
      </c>
      <c r="W5" s="54">
        <v>65</v>
      </c>
      <c r="X5" s="54">
        <v>49</v>
      </c>
      <c r="Y5" s="54">
        <v>162</v>
      </c>
      <c r="Z5" s="54">
        <v>159</v>
      </c>
      <c r="AA5" s="54">
        <v>0.23259518491550099</v>
      </c>
      <c r="AB5" s="54">
        <v>1.3011688739010401</v>
      </c>
      <c r="AC5" s="54">
        <v>0.82823760968829796</v>
      </c>
      <c r="AD5" s="54">
        <v>2.05309719463204</v>
      </c>
      <c r="AE5" s="54"/>
      <c r="AF5" s="54" t="s">
        <v>17412</v>
      </c>
      <c r="AG5" s="54">
        <v>65</v>
      </c>
      <c r="AH5" s="54">
        <v>132</v>
      </c>
      <c r="AI5" s="54">
        <v>162</v>
      </c>
      <c r="AJ5" s="54">
        <v>968</v>
      </c>
      <c r="AK5" s="54">
        <v>2.33803955844222E-9</v>
      </c>
      <c r="AL5" s="54">
        <v>2.9393774079780899</v>
      </c>
      <c r="AM5" s="54">
        <v>2.0550281688681502</v>
      </c>
      <c r="AN5" s="54">
        <v>4.1824441359603997</v>
      </c>
      <c r="AO5" s="54"/>
      <c r="AP5" s="54"/>
      <c r="AQ5" s="54"/>
      <c r="AR5" s="54"/>
    </row>
    <row r="6" spans="1:44" s="2" customFormat="1">
      <c r="A6" s="213" t="s">
        <v>17411</v>
      </c>
      <c r="B6" s="214">
        <v>80</v>
      </c>
      <c r="C6" s="214">
        <f>SUM(208,-B6)</f>
        <v>128</v>
      </c>
      <c r="D6" s="214">
        <f>100*(C6/208)</f>
        <v>61.53846153846154</v>
      </c>
      <c r="E6" s="215">
        <f>SUM(227,-F6)</f>
        <v>111</v>
      </c>
      <c r="F6" s="214">
        <v>116</v>
      </c>
      <c r="G6" s="214">
        <f>100*(F6/227)</f>
        <v>51.101321585903079</v>
      </c>
      <c r="H6" s="214">
        <f>SUM(1100,-I6)</f>
        <v>767</v>
      </c>
      <c r="I6" s="214">
        <v>333</v>
      </c>
      <c r="J6" s="214">
        <f>100*(I6/1100)</f>
        <v>30.272727272727273</v>
      </c>
      <c r="K6" s="54"/>
      <c r="L6" s="54" t="s">
        <v>17413</v>
      </c>
      <c r="M6" s="54">
        <v>92</v>
      </c>
      <c r="N6" s="54">
        <v>467</v>
      </c>
      <c r="O6" s="54">
        <v>116</v>
      </c>
      <c r="P6" s="54">
        <v>633</v>
      </c>
      <c r="Q6" s="54">
        <v>0.647110506053723</v>
      </c>
      <c r="R6" s="54">
        <v>1.07496010361507</v>
      </c>
      <c r="S6" s="54">
        <v>0.78757379134384098</v>
      </c>
      <c r="T6" s="54">
        <v>1.4643097198163399</v>
      </c>
      <c r="U6" s="54"/>
      <c r="V6" s="54" t="s">
        <v>17413</v>
      </c>
      <c r="W6" s="54">
        <v>113</v>
      </c>
      <c r="X6" s="54">
        <v>92</v>
      </c>
      <c r="Y6" s="54">
        <v>114</v>
      </c>
      <c r="Z6" s="54">
        <v>116</v>
      </c>
      <c r="AA6" s="54">
        <v>0.25058044451095202</v>
      </c>
      <c r="AB6" s="54">
        <v>1.2491573911191001</v>
      </c>
      <c r="AC6" s="54">
        <v>0.841810382267696</v>
      </c>
      <c r="AD6" s="54">
        <v>1.8560583768400101</v>
      </c>
      <c r="AE6" s="54"/>
      <c r="AF6" s="54" t="s">
        <v>17413</v>
      </c>
      <c r="AG6" s="54">
        <v>113</v>
      </c>
      <c r="AH6" s="54">
        <v>467</v>
      </c>
      <c r="AI6" s="54">
        <v>114</v>
      </c>
      <c r="AJ6" s="54">
        <v>633</v>
      </c>
      <c r="AK6" s="54">
        <v>4.7201241354226098E-2</v>
      </c>
      <c r="AL6" s="54">
        <v>1.34324888406182</v>
      </c>
      <c r="AM6" s="54">
        <v>0.99825156469964205</v>
      </c>
      <c r="AN6" s="54">
        <v>1.8075377022157699</v>
      </c>
      <c r="AO6" s="54"/>
      <c r="AP6" s="54"/>
      <c r="AQ6" s="54"/>
      <c r="AR6" s="54"/>
    </row>
    <row r="7" spans="1:44" s="2" customFormat="1">
      <c r="A7" s="213" t="s">
        <v>17412</v>
      </c>
      <c r="B7" s="214">
        <v>159</v>
      </c>
      <c r="C7" s="214">
        <f t="shared" ref="C7:C10" si="0">SUM(208,-B7)</f>
        <v>49</v>
      </c>
      <c r="D7" s="214">
        <f>100*(C7/208)</f>
        <v>23.557692307692307</v>
      </c>
      <c r="E7" s="215">
        <f t="shared" ref="E7:E10" si="1">SUM(227,-F7)</f>
        <v>162</v>
      </c>
      <c r="F7" s="214">
        <v>65</v>
      </c>
      <c r="G7" s="214">
        <f t="shared" ref="G7:G10" si="2">100*(F7/227)</f>
        <v>28.634361233480178</v>
      </c>
      <c r="H7" s="214">
        <f t="shared" ref="H7:H10" si="3">SUM(1100,-I7)</f>
        <v>968</v>
      </c>
      <c r="I7" s="214">
        <v>132</v>
      </c>
      <c r="J7" s="214">
        <f t="shared" ref="J7:J10" si="4">100*(I7/1100)</f>
        <v>12</v>
      </c>
      <c r="K7" s="54"/>
      <c r="L7" s="54" t="s">
        <v>17484</v>
      </c>
      <c r="M7" s="54">
        <v>31</v>
      </c>
      <c r="N7" s="54">
        <v>189</v>
      </c>
      <c r="O7" s="54">
        <v>177</v>
      </c>
      <c r="P7" s="54">
        <v>911</v>
      </c>
      <c r="Q7" s="54">
        <v>0.47941135277989899</v>
      </c>
      <c r="R7" s="54">
        <v>0.84430928905656399</v>
      </c>
      <c r="S7" s="54">
        <v>0.53965181448821498</v>
      </c>
      <c r="T7" s="54">
        <v>1.28752815197355</v>
      </c>
      <c r="U7" s="54"/>
      <c r="V7" s="54" t="s">
        <v>17484</v>
      </c>
      <c r="W7" s="54">
        <v>25</v>
      </c>
      <c r="X7" s="54">
        <v>31</v>
      </c>
      <c r="Y7" s="54">
        <v>202</v>
      </c>
      <c r="Z7" s="54">
        <v>177</v>
      </c>
      <c r="AA7" s="54">
        <v>0.252865447298394</v>
      </c>
      <c r="AB7" s="54">
        <v>0.70721630396870505</v>
      </c>
      <c r="AC7" s="54">
        <v>0.38441727772583001</v>
      </c>
      <c r="AD7" s="54">
        <v>1.29005554611205</v>
      </c>
      <c r="AE7" s="54"/>
      <c r="AF7" s="54" t="s">
        <v>17484</v>
      </c>
      <c r="AG7" s="54">
        <v>25</v>
      </c>
      <c r="AH7" s="54">
        <v>189</v>
      </c>
      <c r="AI7" s="54">
        <v>202</v>
      </c>
      <c r="AJ7" s="54">
        <v>911</v>
      </c>
      <c r="AK7" s="54">
        <v>2.2340041088002999E-2</v>
      </c>
      <c r="AL7" s="54">
        <v>0.59674803764912898</v>
      </c>
      <c r="AM7" s="54">
        <v>0.36644591914582297</v>
      </c>
      <c r="AN7" s="54">
        <v>0.93815550714622298</v>
      </c>
      <c r="AO7" s="54"/>
      <c r="AP7" s="54"/>
      <c r="AQ7" s="54"/>
      <c r="AR7" s="54"/>
    </row>
    <row r="8" spans="1:44" s="2" customFormat="1">
      <c r="A8" s="213" t="s">
        <v>17413</v>
      </c>
      <c r="B8" s="214">
        <v>116</v>
      </c>
      <c r="C8" s="214">
        <f t="shared" si="0"/>
        <v>92</v>
      </c>
      <c r="D8" s="214">
        <f>100*(C8/208)</f>
        <v>44.230769230769226</v>
      </c>
      <c r="E8" s="215">
        <f t="shared" si="1"/>
        <v>114</v>
      </c>
      <c r="F8" s="214">
        <v>113</v>
      </c>
      <c r="G8" s="214">
        <f t="shared" si="2"/>
        <v>49.779735682819378</v>
      </c>
      <c r="H8" s="214">
        <f t="shared" si="3"/>
        <v>633</v>
      </c>
      <c r="I8" s="214">
        <v>467</v>
      </c>
      <c r="J8" s="214">
        <f t="shared" si="4"/>
        <v>42.454545454545453</v>
      </c>
      <c r="K8" s="54"/>
      <c r="L8" s="54" t="s">
        <v>17415</v>
      </c>
      <c r="M8" s="54">
        <v>127</v>
      </c>
      <c r="N8" s="54">
        <v>610</v>
      </c>
      <c r="O8" s="54">
        <v>81</v>
      </c>
      <c r="P8" s="54">
        <v>490</v>
      </c>
      <c r="Q8" s="54">
        <v>0.14761156080781501</v>
      </c>
      <c r="R8" s="54">
        <v>1.2592395360880499</v>
      </c>
      <c r="S8" s="54">
        <v>0.92101238914269501</v>
      </c>
      <c r="T8" s="54">
        <v>1.7288152906038099</v>
      </c>
      <c r="U8" s="54"/>
      <c r="V8" s="54" t="s">
        <v>17415</v>
      </c>
      <c r="W8" s="54">
        <v>145</v>
      </c>
      <c r="X8" s="54">
        <v>127</v>
      </c>
      <c r="Y8" s="54">
        <v>82</v>
      </c>
      <c r="Z8" s="54">
        <v>81</v>
      </c>
      <c r="AA8" s="54">
        <v>0.55346277274017097</v>
      </c>
      <c r="AB8" s="54">
        <v>1.12749460613296</v>
      </c>
      <c r="AC8" s="54">
        <v>0.75028680158350503</v>
      </c>
      <c r="AD8" s="54">
        <v>1.6948825635606199</v>
      </c>
      <c r="AE8" s="54"/>
      <c r="AF8" s="54" t="s">
        <v>17415</v>
      </c>
      <c r="AG8" s="54">
        <v>145</v>
      </c>
      <c r="AH8" s="54">
        <v>610</v>
      </c>
      <c r="AI8" s="54">
        <v>82</v>
      </c>
      <c r="AJ8" s="54">
        <v>490</v>
      </c>
      <c r="AK8" s="54">
        <v>2.2376811663120898E-2</v>
      </c>
      <c r="AL8" s="54">
        <v>1.42005675867105</v>
      </c>
      <c r="AM8" s="54">
        <v>1.04713915970386</v>
      </c>
      <c r="AN8" s="54">
        <v>1.9350497349399101</v>
      </c>
      <c r="AO8" s="54"/>
      <c r="AP8" s="54"/>
      <c r="AQ8" s="54"/>
      <c r="AR8" s="54"/>
    </row>
    <row r="9" spans="1:44" s="2" customFormat="1">
      <c r="A9" s="213" t="s">
        <v>17414</v>
      </c>
      <c r="B9" s="214">
        <v>177</v>
      </c>
      <c r="C9" s="214">
        <f t="shared" si="0"/>
        <v>31</v>
      </c>
      <c r="D9" s="214">
        <f>100*(C9/208)</f>
        <v>14.903846153846153</v>
      </c>
      <c r="E9" s="215">
        <f t="shared" si="1"/>
        <v>202</v>
      </c>
      <c r="F9" s="214">
        <v>25</v>
      </c>
      <c r="G9" s="214">
        <f t="shared" si="2"/>
        <v>11.013215859030836</v>
      </c>
      <c r="H9" s="214">
        <f t="shared" si="3"/>
        <v>911</v>
      </c>
      <c r="I9" s="214">
        <v>189</v>
      </c>
      <c r="J9" s="214">
        <f t="shared" si="4"/>
        <v>17.18181818181818</v>
      </c>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row>
    <row r="10" spans="1:44" s="2" customFormat="1">
      <c r="A10" s="213" t="s">
        <v>17415</v>
      </c>
      <c r="B10" s="214">
        <v>81</v>
      </c>
      <c r="C10" s="214">
        <f t="shared" si="0"/>
        <v>127</v>
      </c>
      <c r="D10" s="214">
        <f>100*(C10/208)</f>
        <v>61.057692307692314</v>
      </c>
      <c r="E10" s="215">
        <f t="shared" si="1"/>
        <v>82</v>
      </c>
      <c r="F10" s="214">
        <v>145</v>
      </c>
      <c r="G10" s="214">
        <f t="shared" si="2"/>
        <v>63.876651982378853</v>
      </c>
      <c r="H10" s="214">
        <f t="shared" si="3"/>
        <v>490</v>
      </c>
      <c r="I10" s="214">
        <v>610</v>
      </c>
      <c r="J10" s="214">
        <f t="shared" si="4"/>
        <v>55.454545454545453</v>
      </c>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row>
    <row r="11" spans="1:44" s="2" customFormat="1">
      <c r="A11" s="216"/>
      <c r="B11" s="217"/>
      <c r="C11" s="218"/>
      <c r="D11" s="219"/>
      <c r="E11" s="218"/>
      <c r="F11" s="218"/>
      <c r="G11" s="220"/>
      <c r="H11" s="221"/>
      <c r="I11" s="221"/>
      <c r="J11" s="20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row>
    <row r="12" spans="1:44" s="2" customFormat="1">
      <c r="A12" s="222"/>
      <c r="B12" s="217"/>
      <c r="C12" s="218"/>
      <c r="D12" s="219"/>
      <c r="E12" s="218"/>
      <c r="F12" s="218"/>
      <c r="G12" s="220"/>
      <c r="H12" s="221"/>
      <c r="I12" s="221"/>
      <c r="J12" s="20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row>
    <row r="13" spans="1:44" s="2" customFormat="1">
      <c r="A13" s="196"/>
      <c r="B13" s="321" t="s">
        <v>17416</v>
      </c>
      <c r="C13" s="322"/>
      <c r="D13" s="322"/>
      <c r="E13" s="322"/>
      <c r="F13" s="322"/>
      <c r="G13" s="323"/>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row>
    <row r="14" spans="1:44" s="2" customFormat="1">
      <c r="A14" s="216" t="s">
        <v>17487</v>
      </c>
      <c r="B14" s="223" t="s">
        <v>17417</v>
      </c>
      <c r="C14" s="223" t="s">
        <v>17418</v>
      </c>
      <c r="D14" s="223" t="s">
        <v>17419</v>
      </c>
      <c r="E14" s="223" t="s">
        <v>17418</v>
      </c>
      <c r="F14" s="223" t="s">
        <v>17420</v>
      </c>
      <c r="G14" s="223" t="s">
        <v>17418</v>
      </c>
      <c r="H14" s="54"/>
      <c r="I14" s="54"/>
      <c r="J14" s="54"/>
      <c r="K14" s="54"/>
      <c r="L14" s="188" t="s">
        <v>17452</v>
      </c>
      <c r="M14" s="188" t="s">
        <v>16626</v>
      </c>
      <c r="N14" s="188" t="s">
        <v>16628</v>
      </c>
      <c r="O14" s="188" t="s">
        <v>17453</v>
      </c>
      <c r="P14" s="188" t="s">
        <v>17454</v>
      </c>
      <c r="Q14" s="188" t="s">
        <v>16777</v>
      </c>
      <c r="R14" s="188" t="s">
        <v>16778</v>
      </c>
      <c r="S14" s="188" t="s">
        <v>16779</v>
      </c>
      <c r="T14" s="188" t="s">
        <v>16780</v>
      </c>
      <c r="U14" s="188"/>
      <c r="V14" s="188" t="s">
        <v>17452</v>
      </c>
      <c r="W14" s="188" t="s">
        <v>16627</v>
      </c>
      <c r="X14" s="188" t="s">
        <v>16626</v>
      </c>
      <c r="Y14" s="188" t="s">
        <v>17455</v>
      </c>
      <c r="Z14" s="188" t="s">
        <v>17453</v>
      </c>
      <c r="AA14" s="188" t="s">
        <v>16777</v>
      </c>
      <c r="AB14" s="188" t="s">
        <v>16778</v>
      </c>
      <c r="AC14" s="188" t="s">
        <v>16779</v>
      </c>
      <c r="AD14" s="188" t="s">
        <v>16780</v>
      </c>
      <c r="AE14" s="188"/>
      <c r="AF14" s="188" t="s">
        <v>17452</v>
      </c>
      <c r="AG14" s="188" t="s">
        <v>16627</v>
      </c>
      <c r="AH14" s="188" t="s">
        <v>16628</v>
      </c>
      <c r="AI14" s="188" t="s">
        <v>17455</v>
      </c>
      <c r="AJ14" s="188" t="s">
        <v>17454</v>
      </c>
      <c r="AK14" s="188" t="s">
        <v>16777</v>
      </c>
      <c r="AL14" s="188" t="s">
        <v>16778</v>
      </c>
      <c r="AM14" s="188" t="s">
        <v>16779</v>
      </c>
      <c r="AN14" s="188" t="s">
        <v>16780</v>
      </c>
      <c r="AO14" s="54"/>
      <c r="AP14" s="54"/>
      <c r="AQ14" s="54"/>
      <c r="AR14" s="54"/>
    </row>
    <row r="15" spans="1:44" s="2" customFormat="1">
      <c r="A15" s="224" t="s">
        <v>17421</v>
      </c>
      <c r="B15" s="214">
        <v>23</v>
      </c>
      <c r="C15" s="201">
        <f t="shared" ref="C15:C34" si="5">100*(B15/208)</f>
        <v>11.057692307692307</v>
      </c>
      <c r="D15" s="214">
        <v>30</v>
      </c>
      <c r="E15" s="201">
        <f t="shared" ref="E15:E29" si="6">100*(D15/226)</f>
        <v>13.274336283185843</v>
      </c>
      <c r="F15" s="214">
        <v>220</v>
      </c>
      <c r="G15" s="201">
        <f t="shared" ref="G15:G42" si="7">100*(F15/1100)</f>
        <v>20</v>
      </c>
      <c r="H15" s="54"/>
      <c r="I15" s="54"/>
      <c r="J15" s="54"/>
      <c r="K15" s="54"/>
      <c r="L15" s="224" t="s">
        <v>17421</v>
      </c>
      <c r="M15" s="188">
        <v>23</v>
      </c>
      <c r="N15" s="188">
        <v>220</v>
      </c>
      <c r="O15" s="188">
        <v>185</v>
      </c>
      <c r="P15" s="188">
        <v>880</v>
      </c>
      <c r="Q15" s="188">
        <v>1.81077952248273E-3</v>
      </c>
      <c r="R15" s="188">
        <v>0.49752377619712301</v>
      </c>
      <c r="S15" s="188">
        <v>0.30015479053115401</v>
      </c>
      <c r="T15" s="188">
        <v>0.79257207822935605</v>
      </c>
      <c r="U15" s="177"/>
      <c r="V15" s="224" t="s">
        <v>17421</v>
      </c>
      <c r="W15" s="225">
        <v>30</v>
      </c>
      <c r="X15" s="225">
        <v>23</v>
      </c>
      <c r="Y15" s="225">
        <v>197</v>
      </c>
      <c r="Z15" s="225">
        <v>185</v>
      </c>
      <c r="AA15" s="225">
        <v>0.55811050171293497</v>
      </c>
      <c r="AB15" s="225">
        <v>1.22432417510506</v>
      </c>
      <c r="AC15" s="225">
        <v>0.660561040759715</v>
      </c>
      <c r="AD15" s="225">
        <v>2.2943948916827099</v>
      </c>
      <c r="AE15" s="225"/>
      <c r="AF15" s="224" t="s">
        <v>17421</v>
      </c>
      <c r="AG15" s="188">
        <v>30</v>
      </c>
      <c r="AH15" s="188">
        <v>220</v>
      </c>
      <c r="AI15" s="188">
        <v>197</v>
      </c>
      <c r="AJ15" s="188">
        <v>880</v>
      </c>
      <c r="AK15" s="188">
        <v>1.9451143087261698E-2</v>
      </c>
      <c r="AL15" s="188">
        <v>0.60934168059767402</v>
      </c>
      <c r="AM15" s="188">
        <v>0.38941287090936799</v>
      </c>
      <c r="AN15" s="188">
        <v>0.92720953184395105</v>
      </c>
      <c r="AO15" s="54"/>
      <c r="AP15" s="54"/>
      <c r="AQ15" s="54"/>
      <c r="AR15" s="54"/>
    </row>
    <row r="16" spans="1:44" s="2" customFormat="1">
      <c r="A16" s="226" t="s">
        <v>17524</v>
      </c>
      <c r="B16" s="214">
        <v>20</v>
      </c>
      <c r="C16" s="201">
        <f t="shared" si="5"/>
        <v>9.6153846153846168</v>
      </c>
      <c r="D16" s="214">
        <v>35</v>
      </c>
      <c r="E16" s="201">
        <f t="shared" si="6"/>
        <v>15.486725663716813</v>
      </c>
      <c r="F16" s="214">
        <v>214</v>
      </c>
      <c r="G16" s="201">
        <f t="shared" si="7"/>
        <v>19.454545454545453</v>
      </c>
      <c r="H16" s="54"/>
      <c r="I16" s="54"/>
      <c r="J16" s="54"/>
      <c r="K16" s="54"/>
      <c r="L16" s="226" t="s">
        <v>17524</v>
      </c>
      <c r="M16" s="188">
        <v>20</v>
      </c>
      <c r="N16" s="188">
        <v>214</v>
      </c>
      <c r="O16" s="188">
        <v>188</v>
      </c>
      <c r="P16" s="188">
        <v>886</v>
      </c>
      <c r="Q16" s="188">
        <v>5.0817950376352795E-4</v>
      </c>
      <c r="R16" s="188">
        <v>0.44067309025254398</v>
      </c>
      <c r="S16" s="188">
        <v>0.25691023062464902</v>
      </c>
      <c r="T16" s="188">
        <v>0.72060757313906298</v>
      </c>
      <c r="U16" s="177"/>
      <c r="V16" s="226" t="s">
        <v>17524</v>
      </c>
      <c r="W16" s="225">
        <v>35</v>
      </c>
      <c r="X16" s="225">
        <v>20</v>
      </c>
      <c r="Y16" s="225">
        <v>192</v>
      </c>
      <c r="Z16" s="225">
        <v>188</v>
      </c>
      <c r="AA16" s="225">
        <v>8.2921439482899206E-2</v>
      </c>
      <c r="AB16" s="225">
        <v>1.71144136572311</v>
      </c>
      <c r="AC16" s="225">
        <v>0.92268378612662205</v>
      </c>
      <c r="AD16" s="225">
        <v>3.2502205173316301</v>
      </c>
      <c r="AE16" s="225"/>
      <c r="AF16" s="226" t="s">
        <v>17524</v>
      </c>
      <c r="AG16" s="177">
        <v>35</v>
      </c>
      <c r="AH16" s="177">
        <v>214</v>
      </c>
      <c r="AI16" s="177">
        <v>192</v>
      </c>
      <c r="AJ16" s="177">
        <v>886</v>
      </c>
      <c r="AK16" s="177">
        <v>0.16262514508113701</v>
      </c>
      <c r="AL16" s="177">
        <v>0.75489768945679503</v>
      </c>
      <c r="AM16" s="177">
        <v>0.49554153291907199</v>
      </c>
      <c r="AN16" s="177">
        <v>1.1246370296828001</v>
      </c>
      <c r="AO16" s="54"/>
      <c r="AP16" s="54"/>
      <c r="AQ16" s="54"/>
      <c r="AR16" s="54"/>
    </row>
    <row r="17" spans="1:44" s="2" customFormat="1">
      <c r="A17" s="226" t="s">
        <v>17422</v>
      </c>
      <c r="B17" s="214">
        <v>19</v>
      </c>
      <c r="C17" s="201">
        <f t="shared" si="5"/>
        <v>9.1346153846153832</v>
      </c>
      <c r="D17" s="214">
        <v>12</v>
      </c>
      <c r="E17" s="201">
        <f t="shared" si="6"/>
        <v>5.3097345132743365</v>
      </c>
      <c r="F17" s="214">
        <v>72</v>
      </c>
      <c r="G17" s="201">
        <f t="shared" si="7"/>
        <v>6.5454545454545459</v>
      </c>
      <c r="H17" s="54"/>
      <c r="I17" s="54"/>
      <c r="J17" s="54"/>
      <c r="K17" s="54"/>
      <c r="L17" s="226" t="s">
        <v>17422</v>
      </c>
      <c r="M17" s="177">
        <v>19</v>
      </c>
      <c r="N17" s="177">
        <v>72</v>
      </c>
      <c r="O17" s="177">
        <v>189</v>
      </c>
      <c r="P17" s="177">
        <v>1028</v>
      </c>
      <c r="Q17" s="177">
        <v>0.181696061137857</v>
      </c>
      <c r="R17" s="177">
        <v>1.4348908856585101</v>
      </c>
      <c r="S17" s="177">
        <v>0.79775504696771904</v>
      </c>
      <c r="T17" s="177">
        <v>2.4733897297242899</v>
      </c>
      <c r="U17" s="177"/>
      <c r="V17" s="226" t="s">
        <v>17422</v>
      </c>
      <c r="W17" s="225">
        <v>12</v>
      </c>
      <c r="X17" s="225">
        <v>19</v>
      </c>
      <c r="Y17" s="225">
        <v>215</v>
      </c>
      <c r="Z17" s="225">
        <v>189</v>
      </c>
      <c r="AA17" s="225">
        <v>0.137266127523899</v>
      </c>
      <c r="AB17" s="225">
        <v>0.55595593842380098</v>
      </c>
      <c r="AC17" s="225">
        <v>0.239351679896046</v>
      </c>
      <c r="AD17" s="225">
        <v>1.24293269318864</v>
      </c>
      <c r="AE17" s="225"/>
      <c r="AF17" s="226" t="s">
        <v>17422</v>
      </c>
      <c r="AG17" s="177">
        <v>12</v>
      </c>
      <c r="AH17" s="177">
        <v>72</v>
      </c>
      <c r="AI17" s="177">
        <v>215</v>
      </c>
      <c r="AJ17" s="177">
        <v>1028</v>
      </c>
      <c r="AK17" s="177">
        <v>0.55124109283325895</v>
      </c>
      <c r="AL17" s="177">
        <v>0.797029122368903</v>
      </c>
      <c r="AM17" s="177">
        <v>0.38670272806424999</v>
      </c>
      <c r="AN17" s="177">
        <v>1.5121244704268899</v>
      </c>
      <c r="AO17" s="54"/>
      <c r="AP17" s="54"/>
      <c r="AQ17" s="54"/>
      <c r="AR17" s="54"/>
    </row>
    <row r="18" spans="1:44" s="2" customFormat="1">
      <c r="A18" s="226" t="s">
        <v>17423</v>
      </c>
      <c r="B18" s="214">
        <v>7</v>
      </c>
      <c r="C18" s="201">
        <f t="shared" si="5"/>
        <v>3.3653846153846154</v>
      </c>
      <c r="D18" s="214">
        <v>13</v>
      </c>
      <c r="E18" s="201">
        <f t="shared" si="6"/>
        <v>5.7522123893805306</v>
      </c>
      <c r="F18" s="214">
        <v>62</v>
      </c>
      <c r="G18" s="201">
        <f t="shared" si="7"/>
        <v>5.6363636363636367</v>
      </c>
      <c r="H18" s="54"/>
      <c r="I18" s="54"/>
      <c r="J18" s="54"/>
      <c r="K18" s="54"/>
      <c r="L18" s="226" t="s">
        <v>17423</v>
      </c>
      <c r="M18" s="177">
        <v>7</v>
      </c>
      <c r="N18" s="177">
        <v>62</v>
      </c>
      <c r="O18" s="177">
        <v>201</v>
      </c>
      <c r="P18" s="177">
        <v>1038</v>
      </c>
      <c r="Q18" s="177">
        <v>0.235178882504612</v>
      </c>
      <c r="R18" s="177">
        <v>0.58326190351556895</v>
      </c>
      <c r="S18" s="177">
        <v>0.221907036888774</v>
      </c>
      <c r="T18" s="177">
        <v>1.3000003855273801</v>
      </c>
      <c r="U18" s="177"/>
      <c r="V18" s="226" t="s">
        <v>17423</v>
      </c>
      <c r="W18" s="225">
        <v>13</v>
      </c>
      <c r="X18" s="225">
        <v>7</v>
      </c>
      <c r="Y18" s="225">
        <v>214</v>
      </c>
      <c r="Z18" s="225">
        <v>201</v>
      </c>
      <c r="AA18" s="225">
        <v>0.26137716778438203</v>
      </c>
      <c r="AB18" s="225">
        <v>1.74215163420955</v>
      </c>
      <c r="AC18" s="225">
        <v>0.63088489062373498</v>
      </c>
      <c r="AD18" s="225">
        <v>5.2661056636925201</v>
      </c>
      <c r="AE18" s="225"/>
      <c r="AF18" s="226" t="s">
        <v>17423</v>
      </c>
      <c r="AG18" s="177">
        <v>13</v>
      </c>
      <c r="AH18" s="177">
        <v>62</v>
      </c>
      <c r="AI18" s="177">
        <v>214</v>
      </c>
      <c r="AJ18" s="177">
        <v>1038</v>
      </c>
      <c r="AK18" s="177">
        <v>1</v>
      </c>
      <c r="AL18" s="177">
        <v>1.01702137664621</v>
      </c>
      <c r="AM18" s="177">
        <v>0.50374122734872895</v>
      </c>
      <c r="AN18" s="177">
        <v>1.9108211446730099</v>
      </c>
      <c r="AO18" s="54"/>
      <c r="AP18" s="54"/>
      <c r="AQ18" s="54"/>
      <c r="AR18" s="54"/>
    </row>
    <row r="19" spans="1:44" s="2" customFormat="1">
      <c r="A19" s="226" t="s">
        <v>17525</v>
      </c>
      <c r="B19" s="214">
        <v>26</v>
      </c>
      <c r="C19" s="201">
        <f t="shared" si="5"/>
        <v>12.5</v>
      </c>
      <c r="D19" s="214">
        <v>18</v>
      </c>
      <c r="E19" s="201">
        <f t="shared" si="6"/>
        <v>7.9646017699115044</v>
      </c>
      <c r="F19" s="214">
        <v>54</v>
      </c>
      <c r="G19" s="201">
        <f t="shared" si="7"/>
        <v>4.9090909090909092</v>
      </c>
      <c r="H19" s="54"/>
      <c r="I19" s="54"/>
      <c r="J19" s="54"/>
      <c r="K19" s="54"/>
      <c r="L19" s="226" t="s">
        <v>17525</v>
      </c>
      <c r="M19" s="188">
        <v>26</v>
      </c>
      <c r="N19" s="188">
        <v>54</v>
      </c>
      <c r="O19" s="188">
        <v>182</v>
      </c>
      <c r="P19" s="188">
        <v>1046</v>
      </c>
      <c r="Q19" s="188">
        <v>1.17374559911686E-4</v>
      </c>
      <c r="R19" s="188">
        <v>2.76444110991957</v>
      </c>
      <c r="S19" s="188">
        <v>1.61743046555083</v>
      </c>
      <c r="T19" s="188">
        <v>4.6271665096652601</v>
      </c>
      <c r="U19" s="177"/>
      <c r="V19" s="226" t="s">
        <v>17525</v>
      </c>
      <c r="W19" s="225">
        <v>18</v>
      </c>
      <c r="X19" s="225">
        <v>26</v>
      </c>
      <c r="Y19" s="225">
        <v>209</v>
      </c>
      <c r="Z19" s="225">
        <v>182</v>
      </c>
      <c r="AA19" s="225">
        <v>0.10701845742726999</v>
      </c>
      <c r="AB19" s="225">
        <v>0.56741352549315305</v>
      </c>
      <c r="AC19" s="225">
        <v>0.279278077088007</v>
      </c>
      <c r="AD19" s="225">
        <v>1.1258178687051601</v>
      </c>
      <c r="AE19" s="225"/>
      <c r="AF19" s="226" t="s">
        <v>17525</v>
      </c>
      <c r="AG19" s="177">
        <v>18</v>
      </c>
      <c r="AH19" s="177">
        <v>54</v>
      </c>
      <c r="AI19" s="177">
        <v>109</v>
      </c>
      <c r="AJ19" s="177">
        <v>1046</v>
      </c>
      <c r="AK19" s="177">
        <v>0.14272533700606799</v>
      </c>
      <c r="AL19" s="177">
        <v>1.56747221061759</v>
      </c>
      <c r="AM19" s="177">
        <v>0.83460659771102796</v>
      </c>
      <c r="AN19" s="177">
        <v>2.8114588448986702</v>
      </c>
      <c r="AO19" s="54"/>
      <c r="AP19" s="54"/>
      <c r="AQ19" s="54"/>
      <c r="AR19" s="54"/>
    </row>
    <row r="20" spans="1:44" s="2" customFormat="1">
      <c r="A20" s="226" t="s">
        <v>17526</v>
      </c>
      <c r="B20" s="214">
        <v>13</v>
      </c>
      <c r="C20" s="201">
        <f t="shared" si="5"/>
        <v>6.25</v>
      </c>
      <c r="D20" s="214">
        <v>16</v>
      </c>
      <c r="E20" s="201">
        <f t="shared" si="6"/>
        <v>7.0796460176991154</v>
      </c>
      <c r="F20" s="214">
        <v>107</v>
      </c>
      <c r="G20" s="201">
        <f t="shared" si="7"/>
        <v>9.7272727272727266</v>
      </c>
      <c r="H20" s="54"/>
      <c r="I20" s="54"/>
      <c r="J20" s="54"/>
      <c r="K20" s="54"/>
      <c r="L20" s="226" t="s">
        <v>17526</v>
      </c>
      <c r="M20" s="177">
        <v>13</v>
      </c>
      <c r="N20" s="177">
        <v>107</v>
      </c>
      <c r="O20" s="177">
        <v>195</v>
      </c>
      <c r="P20" s="177">
        <v>993</v>
      </c>
      <c r="Q20" s="177">
        <v>0.117467046090011</v>
      </c>
      <c r="R20" s="177">
        <v>0.61890162609947696</v>
      </c>
      <c r="S20" s="177">
        <v>0.31270026979443799</v>
      </c>
      <c r="T20" s="177">
        <v>1.1325116841698399</v>
      </c>
      <c r="U20" s="177"/>
      <c r="V20" s="226" t="s">
        <v>17526</v>
      </c>
      <c r="W20" s="225">
        <v>16</v>
      </c>
      <c r="X20" s="225">
        <v>13</v>
      </c>
      <c r="Y20" s="225">
        <v>211</v>
      </c>
      <c r="Z20" s="225">
        <v>195</v>
      </c>
      <c r="AA20" s="225">
        <v>0.84806594095822296</v>
      </c>
      <c r="AB20" s="225">
        <v>1.1371045505803301</v>
      </c>
      <c r="AC20" s="225">
        <v>0.49831835209742398</v>
      </c>
      <c r="AD20" s="225">
        <v>2.64199778879372</v>
      </c>
      <c r="AE20" s="225"/>
      <c r="AF20" s="226" t="s">
        <v>17526</v>
      </c>
      <c r="AG20" s="177">
        <v>16</v>
      </c>
      <c r="AH20" s="177">
        <v>107</v>
      </c>
      <c r="AI20" s="177">
        <v>211</v>
      </c>
      <c r="AJ20" s="177">
        <v>993</v>
      </c>
      <c r="AK20" s="177">
        <v>0.25719098257450801</v>
      </c>
      <c r="AL20" s="177">
        <v>0.70390369305860001</v>
      </c>
      <c r="AM20" s="177">
        <v>0.38031332813593099</v>
      </c>
      <c r="AN20" s="177">
        <v>1.2270528798283</v>
      </c>
      <c r="AO20" s="54"/>
      <c r="AP20" s="54"/>
      <c r="AQ20" s="54"/>
      <c r="AR20" s="54"/>
    </row>
    <row r="21" spans="1:44" s="2" customFormat="1">
      <c r="A21" s="226" t="s">
        <v>17424</v>
      </c>
      <c r="B21" s="214">
        <v>11</v>
      </c>
      <c r="C21" s="201">
        <f t="shared" si="5"/>
        <v>5.2884615384615383</v>
      </c>
      <c r="D21" s="214">
        <v>6</v>
      </c>
      <c r="E21" s="201">
        <f t="shared" si="6"/>
        <v>2.6548672566371683</v>
      </c>
      <c r="F21" s="214">
        <v>29</v>
      </c>
      <c r="G21" s="201">
        <f t="shared" si="7"/>
        <v>2.6363636363636362</v>
      </c>
      <c r="H21" s="54"/>
      <c r="I21" s="54"/>
      <c r="J21" s="54"/>
      <c r="K21" s="54"/>
      <c r="L21" s="226" t="s">
        <v>17424</v>
      </c>
      <c r="M21" s="188">
        <v>11</v>
      </c>
      <c r="N21" s="188">
        <v>29</v>
      </c>
      <c r="O21" s="188">
        <v>197</v>
      </c>
      <c r="P21" s="188">
        <v>1071</v>
      </c>
      <c r="Q21" s="188">
        <v>4.8827929628658701E-2</v>
      </c>
      <c r="R21" s="188">
        <v>2.0607572206095202</v>
      </c>
      <c r="S21" s="188">
        <v>0.91311711674922102</v>
      </c>
      <c r="T21" s="188">
        <v>4.3348955599447896</v>
      </c>
      <c r="U21" s="177"/>
      <c r="V21" s="226" t="s">
        <v>17424</v>
      </c>
      <c r="W21" s="225">
        <v>6</v>
      </c>
      <c r="X21" s="225">
        <v>11</v>
      </c>
      <c r="Y21" s="225">
        <v>221</v>
      </c>
      <c r="Z21" s="225">
        <v>197</v>
      </c>
      <c r="AA21" s="225">
        <v>0.21541345542842</v>
      </c>
      <c r="AB21" s="225">
        <v>0.48701599657412697</v>
      </c>
      <c r="AC21" s="225">
        <v>0.14510580872585099</v>
      </c>
      <c r="AD21" s="225">
        <v>1.4682513467035601</v>
      </c>
      <c r="AE21" s="225"/>
      <c r="AF21" s="226" t="s">
        <v>17424</v>
      </c>
      <c r="AG21" s="177">
        <v>6</v>
      </c>
      <c r="AH21" s="177">
        <v>29</v>
      </c>
      <c r="AI21" s="177">
        <v>221</v>
      </c>
      <c r="AJ21" s="177">
        <v>1071</v>
      </c>
      <c r="AK21" s="177">
        <v>1</v>
      </c>
      <c r="AL21" s="177">
        <v>1.0026505434035899</v>
      </c>
      <c r="AM21" s="177">
        <v>0.33629030615407901</v>
      </c>
      <c r="AN21" s="177">
        <v>2.4966443929775499</v>
      </c>
      <c r="AO21" s="54"/>
      <c r="AP21" s="54"/>
      <c r="AQ21" s="54"/>
      <c r="AR21" s="54"/>
    </row>
    <row r="22" spans="1:44" s="2" customFormat="1">
      <c r="A22" s="226" t="s">
        <v>17527</v>
      </c>
      <c r="B22" s="214">
        <v>15</v>
      </c>
      <c r="C22" s="201">
        <f t="shared" si="5"/>
        <v>7.2115384615384608</v>
      </c>
      <c r="D22" s="214">
        <v>16</v>
      </c>
      <c r="E22" s="201">
        <f t="shared" si="6"/>
        <v>7.0796460176991154</v>
      </c>
      <c r="F22" s="214">
        <v>35</v>
      </c>
      <c r="G22" s="201">
        <f t="shared" si="7"/>
        <v>3.1818181818181817</v>
      </c>
      <c r="H22" s="54"/>
      <c r="I22" s="54"/>
      <c r="J22" s="54"/>
      <c r="K22" s="54"/>
      <c r="L22" s="226" t="s">
        <v>17527</v>
      </c>
      <c r="M22" s="188">
        <v>15</v>
      </c>
      <c r="N22" s="188">
        <v>35</v>
      </c>
      <c r="O22" s="188">
        <v>193</v>
      </c>
      <c r="P22" s="188">
        <v>1065</v>
      </c>
      <c r="Q22" s="188">
        <v>9.4639247886028396E-3</v>
      </c>
      <c r="R22" s="188">
        <v>2.3629781286380198</v>
      </c>
      <c r="S22" s="188">
        <v>1.1752103962090801</v>
      </c>
      <c r="T22" s="188">
        <v>4.5416678896170399</v>
      </c>
      <c r="U22" s="177"/>
      <c r="V22" s="226" t="s">
        <v>17527</v>
      </c>
      <c r="W22" s="225">
        <v>16</v>
      </c>
      <c r="X22" s="225">
        <v>15</v>
      </c>
      <c r="Y22" s="225">
        <v>211</v>
      </c>
      <c r="Z22" s="225">
        <v>193</v>
      </c>
      <c r="AA22" s="225">
        <v>1</v>
      </c>
      <c r="AB22" s="225">
        <v>0.97572078927615302</v>
      </c>
      <c r="AC22" s="225">
        <v>0.43860786224660098</v>
      </c>
      <c r="AD22" s="225">
        <v>2.18169242227094</v>
      </c>
      <c r="AE22" s="225"/>
      <c r="AF22" s="226" t="s">
        <v>17527</v>
      </c>
      <c r="AG22" s="188">
        <v>16</v>
      </c>
      <c r="AH22" s="188">
        <v>35</v>
      </c>
      <c r="AI22" s="188">
        <v>211</v>
      </c>
      <c r="AJ22" s="188">
        <v>1065</v>
      </c>
      <c r="AK22" s="188">
        <v>1.19666760758262E-2</v>
      </c>
      <c r="AL22" s="188">
        <v>2.3055515294258901</v>
      </c>
      <c r="AM22" s="188">
        <v>1.1690281207706901</v>
      </c>
      <c r="AN22" s="188">
        <v>4.3689877865900701</v>
      </c>
      <c r="AO22" s="54"/>
      <c r="AP22" s="54"/>
      <c r="AQ22" s="54"/>
      <c r="AR22" s="54"/>
    </row>
    <row r="23" spans="1:44" s="2" customFormat="1">
      <c r="A23" s="226" t="s">
        <v>17528</v>
      </c>
      <c r="B23" s="214">
        <v>8</v>
      </c>
      <c r="C23" s="201">
        <f t="shared" si="5"/>
        <v>3.8461538461538463</v>
      </c>
      <c r="D23" s="214">
        <v>9</v>
      </c>
      <c r="E23" s="201">
        <f t="shared" si="6"/>
        <v>3.9823008849557522</v>
      </c>
      <c r="F23" s="214">
        <v>77</v>
      </c>
      <c r="G23" s="201">
        <f t="shared" si="7"/>
        <v>7.0000000000000009</v>
      </c>
      <c r="H23" s="54"/>
      <c r="I23" s="54"/>
      <c r="J23" s="54"/>
      <c r="K23" s="54"/>
      <c r="L23" s="226" t="s">
        <v>17528</v>
      </c>
      <c r="M23" s="177">
        <v>8</v>
      </c>
      <c r="N23" s="177">
        <v>77</v>
      </c>
      <c r="O23" s="177">
        <v>200</v>
      </c>
      <c r="P23" s="177">
        <v>1023</v>
      </c>
      <c r="Q23" s="177">
        <v>0.123109967457652</v>
      </c>
      <c r="R23" s="177">
        <v>0.53164975273776505</v>
      </c>
      <c r="S23" s="177">
        <v>0.218166711756383</v>
      </c>
      <c r="T23" s="177">
        <v>1.1242231991188101</v>
      </c>
      <c r="U23" s="177"/>
      <c r="V23" s="226" t="s">
        <v>17528</v>
      </c>
      <c r="W23" s="225">
        <v>9</v>
      </c>
      <c r="X23" s="225">
        <v>8</v>
      </c>
      <c r="Y23" s="225">
        <v>218</v>
      </c>
      <c r="Z23" s="225">
        <v>200</v>
      </c>
      <c r="AA23" s="225">
        <v>1</v>
      </c>
      <c r="AB23" s="225">
        <v>1.03204155342864</v>
      </c>
      <c r="AC23" s="225">
        <v>0.34597270074344999</v>
      </c>
      <c r="AD23" s="225">
        <v>3.1388567415582398</v>
      </c>
      <c r="AE23" s="225"/>
      <c r="AF23" s="226" t="s">
        <v>17528</v>
      </c>
      <c r="AG23" s="177">
        <v>9</v>
      </c>
      <c r="AH23" s="177">
        <v>77</v>
      </c>
      <c r="AI23" s="177">
        <v>218</v>
      </c>
      <c r="AJ23" s="177">
        <v>1023</v>
      </c>
      <c r="AK23" s="177">
        <v>0.103173565631929</v>
      </c>
      <c r="AL23" s="177">
        <v>0.548712831312825</v>
      </c>
      <c r="AM23" s="177">
        <v>0.23807447162819001</v>
      </c>
      <c r="AN23" s="177">
        <v>1.1190846417950699</v>
      </c>
      <c r="AO23" s="54"/>
      <c r="AP23" s="54"/>
      <c r="AQ23" s="54"/>
      <c r="AR23" s="54"/>
    </row>
    <row r="24" spans="1:44" s="2" customFormat="1">
      <c r="A24" s="226" t="s">
        <v>17425</v>
      </c>
      <c r="B24" s="214">
        <v>6</v>
      </c>
      <c r="C24" s="201">
        <f t="shared" si="5"/>
        <v>2.8846153846153846</v>
      </c>
      <c r="D24" s="214">
        <v>3</v>
      </c>
      <c r="E24" s="201">
        <f t="shared" si="6"/>
        <v>1.3274336283185841</v>
      </c>
      <c r="F24" s="214">
        <v>71</v>
      </c>
      <c r="G24" s="201">
        <f t="shared" si="7"/>
        <v>6.4545454545454541</v>
      </c>
      <c r="H24" s="54"/>
      <c r="I24" s="54"/>
      <c r="J24" s="54"/>
      <c r="K24" s="54"/>
      <c r="L24" s="226" t="s">
        <v>17425</v>
      </c>
      <c r="M24" s="188">
        <v>6</v>
      </c>
      <c r="N24" s="188">
        <v>71</v>
      </c>
      <c r="O24" s="188">
        <v>202</v>
      </c>
      <c r="P24" s="188">
        <v>1029</v>
      </c>
      <c r="Q24" s="188">
        <v>5.2300159489916301E-2</v>
      </c>
      <c r="R24" s="188">
        <v>0.43068892250408902</v>
      </c>
      <c r="S24" s="188">
        <v>0.15085596249463101</v>
      </c>
      <c r="T24" s="188">
        <v>1.0036398869796299</v>
      </c>
      <c r="U24" s="177"/>
      <c r="V24" s="226" t="s">
        <v>17425</v>
      </c>
      <c r="W24" s="225">
        <v>3</v>
      </c>
      <c r="X24" s="225">
        <v>6</v>
      </c>
      <c r="Y24" s="225">
        <v>224</v>
      </c>
      <c r="Z24" s="225">
        <v>202</v>
      </c>
      <c r="AA24" s="225">
        <v>0.32120509900509803</v>
      </c>
      <c r="AB24" s="225">
        <v>0.45169288867916702</v>
      </c>
      <c r="AC24" s="225">
        <v>7.2162280540854995E-2</v>
      </c>
      <c r="AD24" s="225">
        <v>2.14770496217325</v>
      </c>
      <c r="AE24" s="225"/>
      <c r="AF24" s="226" t="s">
        <v>17425</v>
      </c>
      <c r="AG24" s="188">
        <v>3</v>
      </c>
      <c r="AH24" s="188">
        <v>71</v>
      </c>
      <c r="AI24" s="188">
        <v>224</v>
      </c>
      <c r="AJ24" s="188">
        <v>1029</v>
      </c>
      <c r="AK24" s="188">
        <v>7.5762891446418503E-4</v>
      </c>
      <c r="AL24" s="188">
        <v>0.19424449264375601</v>
      </c>
      <c r="AM24" s="188">
        <v>3.8782836685083602E-2</v>
      </c>
      <c r="AN24" s="188">
        <v>0.59985720217237404</v>
      </c>
      <c r="AO24" s="54"/>
      <c r="AP24" s="54"/>
      <c r="AQ24" s="54"/>
      <c r="AR24" s="54"/>
    </row>
    <row r="25" spans="1:44" s="2" customFormat="1">
      <c r="A25" s="226" t="s">
        <v>17529</v>
      </c>
      <c r="B25" s="214">
        <v>19</v>
      </c>
      <c r="C25" s="201">
        <f t="shared" si="5"/>
        <v>9.1346153846153832</v>
      </c>
      <c r="D25" s="214">
        <v>14</v>
      </c>
      <c r="E25" s="201">
        <f t="shared" si="6"/>
        <v>6.1946902654867255</v>
      </c>
      <c r="F25" s="214">
        <v>50</v>
      </c>
      <c r="G25" s="201">
        <f t="shared" si="7"/>
        <v>4.5454545454545459</v>
      </c>
      <c r="H25" s="54"/>
      <c r="I25" s="54"/>
      <c r="J25" s="54"/>
      <c r="K25" s="54"/>
      <c r="L25" s="226" t="s">
        <v>17529</v>
      </c>
      <c r="M25" s="188">
        <v>19</v>
      </c>
      <c r="N25" s="188">
        <v>50</v>
      </c>
      <c r="O25" s="188">
        <v>189</v>
      </c>
      <c r="P25" s="188">
        <v>1050</v>
      </c>
      <c r="Q25" s="188">
        <v>1.0510424759326E-2</v>
      </c>
      <c r="R25" s="188">
        <v>2.1096351407337401</v>
      </c>
      <c r="S25" s="188">
        <v>1.14768016841418</v>
      </c>
      <c r="T25" s="188">
        <v>3.7383707853249502</v>
      </c>
      <c r="U25" s="177"/>
      <c r="V25" s="226" t="s">
        <v>17529</v>
      </c>
      <c r="W25" s="225">
        <v>14</v>
      </c>
      <c r="X25" s="225">
        <v>19</v>
      </c>
      <c r="Y25" s="225">
        <v>213</v>
      </c>
      <c r="Z25" s="225">
        <v>189</v>
      </c>
      <c r="AA25" s="225">
        <v>0.27890382533305202</v>
      </c>
      <c r="AB25" s="225">
        <v>0.65446340315026397</v>
      </c>
      <c r="AC25" s="225">
        <v>0.29479533559971</v>
      </c>
      <c r="AD25" s="225">
        <v>1.4200019131508299</v>
      </c>
      <c r="AE25" s="225"/>
      <c r="AF25" s="226" t="s">
        <v>17529</v>
      </c>
      <c r="AG25" s="177">
        <v>14</v>
      </c>
      <c r="AH25" s="177">
        <v>50</v>
      </c>
      <c r="AI25" s="177">
        <v>213</v>
      </c>
      <c r="AJ25" s="177">
        <v>1050</v>
      </c>
      <c r="AK25" s="177">
        <v>0.307151946957677</v>
      </c>
      <c r="AL25" s="177">
        <v>1.3799126039945799</v>
      </c>
      <c r="AM25" s="177">
        <v>0.69151069292137102</v>
      </c>
      <c r="AN25" s="177">
        <v>2.59162922430209</v>
      </c>
      <c r="AO25" s="54"/>
      <c r="AP25" s="54"/>
      <c r="AQ25" s="54"/>
      <c r="AR25" s="54"/>
    </row>
    <row r="26" spans="1:44" s="2" customFormat="1">
      <c r="A26" s="226" t="s">
        <v>17530</v>
      </c>
      <c r="B26" s="214">
        <v>14</v>
      </c>
      <c r="C26" s="201">
        <f t="shared" si="5"/>
        <v>6.7307692307692308</v>
      </c>
      <c r="D26" s="214">
        <v>26</v>
      </c>
      <c r="E26" s="201">
        <f t="shared" si="6"/>
        <v>11.504424778761061</v>
      </c>
      <c r="F26" s="214">
        <v>41</v>
      </c>
      <c r="G26" s="201">
        <f t="shared" si="7"/>
        <v>3.7272727272727271</v>
      </c>
      <c r="H26" s="54"/>
      <c r="I26" s="54"/>
      <c r="J26" s="54"/>
      <c r="K26" s="54"/>
      <c r="L26" s="226" t="s">
        <v>17530</v>
      </c>
      <c r="M26" s="188">
        <v>14</v>
      </c>
      <c r="N26" s="188">
        <v>41</v>
      </c>
      <c r="O26" s="188">
        <v>194</v>
      </c>
      <c r="P26" s="188">
        <v>1059</v>
      </c>
      <c r="Q26" s="188">
        <v>5.8296059402939297E-2</v>
      </c>
      <c r="R26" s="188">
        <v>1.86282473610599</v>
      </c>
      <c r="S26" s="188">
        <v>0.919641230533914</v>
      </c>
      <c r="T26" s="188">
        <v>3.5689527305389999</v>
      </c>
      <c r="U26" s="177"/>
      <c r="V26" s="226" t="s">
        <v>17530</v>
      </c>
      <c r="W26" s="225">
        <v>26</v>
      </c>
      <c r="X26" s="225">
        <v>14</v>
      </c>
      <c r="Y26" s="225">
        <v>201</v>
      </c>
      <c r="Z26" s="225">
        <v>194</v>
      </c>
      <c r="AA26" s="225">
        <v>9.8344508539351796E-2</v>
      </c>
      <c r="AB26" s="225">
        <v>1.7901075198821399</v>
      </c>
      <c r="AC26" s="225">
        <v>0.87092818546706996</v>
      </c>
      <c r="AD26" s="225">
        <v>3.8262461969372601</v>
      </c>
      <c r="AE26" s="225"/>
      <c r="AF26" s="226" t="s">
        <v>17530</v>
      </c>
      <c r="AG26" s="177">
        <v>26</v>
      </c>
      <c r="AH26" s="177">
        <v>41</v>
      </c>
      <c r="AI26" s="177">
        <v>201</v>
      </c>
      <c r="AJ26" s="177">
        <v>1059</v>
      </c>
      <c r="AK26" s="177">
        <v>1.3869857537845699E-5</v>
      </c>
      <c r="AL26" s="177">
        <v>3.3369730585657802</v>
      </c>
      <c r="AM26" s="177">
        <v>1.91330329698849</v>
      </c>
      <c r="AN26" s="177">
        <v>5.7323559066496799</v>
      </c>
      <c r="AO26" s="54"/>
      <c r="AP26" s="54"/>
      <c r="AQ26" s="54"/>
      <c r="AR26" s="54"/>
    </row>
    <row r="27" spans="1:44" s="2" customFormat="1">
      <c r="A27" s="226" t="s">
        <v>17531</v>
      </c>
      <c r="B27" s="214">
        <v>8</v>
      </c>
      <c r="C27" s="201">
        <f t="shared" si="5"/>
        <v>3.8461538461538463</v>
      </c>
      <c r="D27" s="214">
        <v>4</v>
      </c>
      <c r="E27" s="201">
        <f t="shared" si="6"/>
        <v>1.7699115044247788</v>
      </c>
      <c r="F27" s="214">
        <v>11</v>
      </c>
      <c r="G27" s="201">
        <f t="shared" si="7"/>
        <v>1</v>
      </c>
      <c r="H27" s="54"/>
      <c r="I27" s="54"/>
      <c r="J27" s="54"/>
      <c r="K27" s="54"/>
      <c r="L27" s="226" t="s">
        <v>17531</v>
      </c>
      <c r="M27" s="188">
        <v>8</v>
      </c>
      <c r="N27" s="188">
        <v>11</v>
      </c>
      <c r="O27" s="188">
        <v>200</v>
      </c>
      <c r="P27" s="188">
        <v>1089</v>
      </c>
      <c r="Q27" s="188">
        <v>5.5371010440954001E-3</v>
      </c>
      <c r="R27" s="188">
        <v>3.9539940613166999</v>
      </c>
      <c r="S27" s="188">
        <v>1.3624519984744099</v>
      </c>
      <c r="T27" s="188">
        <v>10.9450158969453</v>
      </c>
      <c r="U27" s="177"/>
      <c r="V27" s="226" t="s">
        <v>17531</v>
      </c>
      <c r="W27" s="225">
        <v>4</v>
      </c>
      <c r="X27" s="225">
        <v>8</v>
      </c>
      <c r="Y27" s="225">
        <v>223</v>
      </c>
      <c r="Z27" s="225">
        <v>200</v>
      </c>
      <c r="AA27" s="225">
        <v>0.24439316685291401</v>
      </c>
      <c r="AB27" s="225">
        <v>0.44923264843587302</v>
      </c>
      <c r="AC27" s="225">
        <v>9.7484023912510306E-2</v>
      </c>
      <c r="AD27" s="225">
        <v>1.7074883635812399</v>
      </c>
      <c r="AE27" s="225"/>
      <c r="AF27" s="226" t="s">
        <v>17531</v>
      </c>
      <c r="AG27" s="177">
        <v>4</v>
      </c>
      <c r="AH27" s="177">
        <v>11</v>
      </c>
      <c r="AI27" s="177">
        <v>223</v>
      </c>
      <c r="AJ27" s="177">
        <v>1089</v>
      </c>
      <c r="AK27" s="177">
        <v>0.30480406558485501</v>
      </c>
      <c r="AL27" s="177">
        <v>1.77486915581535</v>
      </c>
      <c r="AM27" s="177">
        <v>0.40845548053630998</v>
      </c>
      <c r="AN27" s="177">
        <v>6.0590194101384798</v>
      </c>
      <c r="AO27" s="54"/>
      <c r="AP27" s="54"/>
      <c r="AQ27" s="54"/>
      <c r="AR27" s="54"/>
    </row>
    <row r="28" spans="1:44" s="2" customFormat="1">
      <c r="A28" s="226" t="s">
        <v>17426</v>
      </c>
      <c r="B28" s="214">
        <v>7</v>
      </c>
      <c r="C28" s="201">
        <f t="shared" si="5"/>
        <v>3.3653846153846154</v>
      </c>
      <c r="D28" s="214">
        <v>5</v>
      </c>
      <c r="E28" s="201">
        <f t="shared" si="6"/>
        <v>2.2123893805309733</v>
      </c>
      <c r="F28" s="214">
        <v>10</v>
      </c>
      <c r="G28" s="201">
        <f t="shared" si="7"/>
        <v>0.90909090909090906</v>
      </c>
      <c r="H28" s="54"/>
      <c r="I28" s="54"/>
      <c r="J28" s="54"/>
      <c r="K28" s="54"/>
      <c r="L28" s="226" t="s">
        <v>17426</v>
      </c>
      <c r="M28" s="188">
        <v>7</v>
      </c>
      <c r="N28" s="188">
        <v>10</v>
      </c>
      <c r="O28" s="188">
        <v>201</v>
      </c>
      <c r="P28" s="188">
        <v>1090</v>
      </c>
      <c r="Q28" s="188">
        <v>1.0892682434523401E-2</v>
      </c>
      <c r="R28" s="188">
        <v>3.7904612927013202</v>
      </c>
      <c r="S28" s="188">
        <v>1.2095189616817801</v>
      </c>
      <c r="T28" s="188">
        <v>11.180388601344999</v>
      </c>
      <c r="U28" s="177"/>
      <c r="V28" s="226" t="s">
        <v>17426</v>
      </c>
      <c r="W28" s="225">
        <v>5</v>
      </c>
      <c r="X28" s="225">
        <v>7</v>
      </c>
      <c r="Y28" s="225">
        <v>222</v>
      </c>
      <c r="Z28" s="225">
        <v>201</v>
      </c>
      <c r="AA28" s="225">
        <v>0.56293048828428804</v>
      </c>
      <c r="AB28" s="225">
        <v>0.64736960923882103</v>
      </c>
      <c r="AC28" s="225">
        <v>0.159359786032328</v>
      </c>
      <c r="AD28" s="225">
        <v>2.4122327475273599</v>
      </c>
      <c r="AE28" s="225"/>
      <c r="AF28" s="226" t="s">
        <v>17426</v>
      </c>
      <c r="AG28" s="177">
        <v>5</v>
      </c>
      <c r="AH28" s="177">
        <v>10</v>
      </c>
      <c r="AI28" s="177">
        <v>222</v>
      </c>
      <c r="AJ28" s="177">
        <v>1090</v>
      </c>
      <c r="AK28" s="177">
        <v>0.155984922001903</v>
      </c>
      <c r="AL28" s="177">
        <v>2.4529826470908902</v>
      </c>
      <c r="AM28" s="177">
        <v>0.65131759612617102</v>
      </c>
      <c r="AN28" s="177">
        <v>7.9681757950704197</v>
      </c>
      <c r="AO28" s="54"/>
      <c r="AP28" s="54"/>
      <c r="AQ28" s="54"/>
      <c r="AR28" s="54"/>
    </row>
    <row r="29" spans="1:44" s="2" customFormat="1">
      <c r="A29" s="226" t="s">
        <v>17427</v>
      </c>
      <c r="B29" s="214">
        <v>3</v>
      </c>
      <c r="C29" s="201">
        <f t="shared" si="5"/>
        <v>1.4423076923076923</v>
      </c>
      <c r="D29" s="214">
        <v>7</v>
      </c>
      <c r="E29" s="201">
        <f t="shared" si="6"/>
        <v>3.0973451327433628</v>
      </c>
      <c r="F29" s="214">
        <v>9</v>
      </c>
      <c r="G29" s="201">
        <f t="shared" si="7"/>
        <v>0.81818181818181823</v>
      </c>
      <c r="H29" s="54"/>
      <c r="I29" s="54"/>
      <c r="J29" s="54"/>
      <c r="K29" s="54"/>
      <c r="L29" s="226" t="s">
        <v>17427</v>
      </c>
      <c r="M29" s="177">
        <v>3</v>
      </c>
      <c r="N29" s="177">
        <v>9</v>
      </c>
      <c r="O29" s="177">
        <v>205</v>
      </c>
      <c r="P29" s="177">
        <v>1091</v>
      </c>
      <c r="Q29" s="177">
        <v>0.41916653443789398</v>
      </c>
      <c r="R29" s="177">
        <v>1.7730493844264701</v>
      </c>
      <c r="S29" s="177">
        <v>0.306197340198681</v>
      </c>
      <c r="T29" s="177">
        <v>7.1832151065363101</v>
      </c>
      <c r="U29" s="177"/>
      <c r="V29" s="226" t="s">
        <v>17427</v>
      </c>
      <c r="W29" s="225">
        <v>7</v>
      </c>
      <c r="X29" s="225">
        <v>3</v>
      </c>
      <c r="Y29" s="225">
        <v>220</v>
      </c>
      <c r="Z29" s="225">
        <v>205</v>
      </c>
      <c r="AA29" s="225">
        <v>0.34280830899576098</v>
      </c>
      <c r="AB29" s="225">
        <v>2.1704736552770099</v>
      </c>
      <c r="AC29" s="225">
        <v>0.48752476204869399</v>
      </c>
      <c r="AD29" s="225">
        <v>13.1803808754141</v>
      </c>
      <c r="AE29" s="225"/>
      <c r="AF29" s="226" t="s">
        <v>17427</v>
      </c>
      <c r="AG29" s="177">
        <v>7</v>
      </c>
      <c r="AH29" s="177">
        <v>9</v>
      </c>
      <c r="AI29" s="177">
        <v>220</v>
      </c>
      <c r="AJ29" s="177">
        <v>1091</v>
      </c>
      <c r="AK29" s="177">
        <v>1.11365462426664E-2</v>
      </c>
      <c r="AL29" s="177">
        <v>3.8515233283174601</v>
      </c>
      <c r="AM29" s="177">
        <v>1.2052754636068701</v>
      </c>
      <c r="AN29" s="177">
        <v>11.7622339027034</v>
      </c>
      <c r="AO29" s="54"/>
      <c r="AP29" s="54"/>
      <c r="AQ29" s="54"/>
      <c r="AR29" s="54"/>
    </row>
    <row r="30" spans="1:44" s="2" customFormat="1">
      <c r="A30" s="226" t="s">
        <v>17428</v>
      </c>
      <c r="B30" s="214">
        <v>2</v>
      </c>
      <c r="C30" s="201">
        <f t="shared" si="5"/>
        <v>0.96153846153846156</v>
      </c>
      <c r="D30" s="214">
        <v>0</v>
      </c>
      <c r="E30" s="201">
        <v>0</v>
      </c>
      <c r="F30" s="214">
        <v>8</v>
      </c>
      <c r="G30" s="201">
        <f t="shared" si="7"/>
        <v>0.72727272727272729</v>
      </c>
      <c r="H30" s="54"/>
      <c r="I30" s="54"/>
      <c r="J30" s="54"/>
      <c r="K30" s="54"/>
      <c r="L30" s="226" t="s">
        <v>17428</v>
      </c>
      <c r="M30" s="177">
        <v>2</v>
      </c>
      <c r="N30" s="177">
        <v>8</v>
      </c>
      <c r="O30" s="177">
        <v>206</v>
      </c>
      <c r="P30" s="177">
        <v>1092</v>
      </c>
      <c r="Q30" s="177">
        <v>0.66484348616809696</v>
      </c>
      <c r="R30" s="177">
        <v>1.3249284633088501</v>
      </c>
      <c r="S30" s="177">
        <v>0.13616053290833099</v>
      </c>
      <c r="T30" s="177">
        <v>6.7047933563880804</v>
      </c>
      <c r="U30" s="177"/>
      <c r="V30" s="226" t="s">
        <v>17428</v>
      </c>
      <c r="W30" s="225">
        <v>0</v>
      </c>
      <c r="X30" s="225">
        <v>2</v>
      </c>
      <c r="Y30" s="225">
        <v>227</v>
      </c>
      <c r="Z30" s="225">
        <v>206</v>
      </c>
      <c r="AA30" s="225">
        <v>0.228062927061815</v>
      </c>
      <c r="AB30" s="225">
        <v>0</v>
      </c>
      <c r="AC30" s="225">
        <v>0</v>
      </c>
      <c r="AD30" s="225">
        <v>4.8743443968823703</v>
      </c>
      <c r="AE30" s="225"/>
      <c r="AF30" s="226" t="s">
        <v>17428</v>
      </c>
      <c r="AG30" s="177">
        <v>0</v>
      </c>
      <c r="AH30" s="177">
        <v>8</v>
      </c>
      <c r="AI30" s="177">
        <v>227</v>
      </c>
      <c r="AJ30" s="177">
        <v>1092</v>
      </c>
      <c r="AK30" s="177">
        <v>0.36457417881527499</v>
      </c>
      <c r="AL30" s="177">
        <v>0</v>
      </c>
      <c r="AM30" s="177">
        <v>0</v>
      </c>
      <c r="AN30" s="177">
        <v>2.8402284195668899</v>
      </c>
      <c r="AO30" s="54"/>
      <c r="AP30" s="54"/>
      <c r="AQ30" s="54"/>
      <c r="AR30" s="54"/>
    </row>
    <row r="31" spans="1:44" s="2" customFormat="1">
      <c r="A31" s="226" t="s">
        <v>17532</v>
      </c>
      <c r="B31" s="214">
        <v>3</v>
      </c>
      <c r="C31" s="201">
        <f t="shared" si="5"/>
        <v>1.4423076923076923</v>
      </c>
      <c r="D31" s="214">
        <v>5</v>
      </c>
      <c r="E31" s="201">
        <f t="shared" ref="E31:E36" si="8">100*(D31/226)</f>
        <v>2.2123893805309733</v>
      </c>
      <c r="F31" s="214">
        <v>7</v>
      </c>
      <c r="G31" s="201">
        <f t="shared" si="7"/>
        <v>0.63636363636363635</v>
      </c>
      <c r="H31" s="54"/>
      <c r="I31" s="54"/>
      <c r="J31" s="54"/>
      <c r="K31" s="54"/>
      <c r="L31" s="226" t="s">
        <v>17532</v>
      </c>
      <c r="M31" s="177">
        <v>3</v>
      </c>
      <c r="N31" s="177">
        <v>7</v>
      </c>
      <c r="O31" s="177">
        <v>205</v>
      </c>
      <c r="P31" s="177">
        <v>1093</v>
      </c>
      <c r="Q31" s="177">
        <v>0.20315157696985001</v>
      </c>
      <c r="R31" s="177">
        <v>2.2831618065608099</v>
      </c>
      <c r="S31" s="177">
        <v>0.37790904403111403</v>
      </c>
      <c r="T31" s="177">
        <v>10.100674186922699</v>
      </c>
      <c r="U31" s="177"/>
      <c r="V31" s="226" t="s">
        <v>17532</v>
      </c>
      <c r="W31" s="225">
        <v>5</v>
      </c>
      <c r="X31" s="225">
        <v>3</v>
      </c>
      <c r="Y31" s="225">
        <v>222</v>
      </c>
      <c r="Z31" s="225">
        <v>205</v>
      </c>
      <c r="AA31" s="225">
        <v>0.72614528788474697</v>
      </c>
      <c r="AB31" s="225">
        <v>1.5375421740408699</v>
      </c>
      <c r="AC31" s="225">
        <v>0.29492239410479998</v>
      </c>
      <c r="AD31" s="225">
        <v>10.027411038782301</v>
      </c>
      <c r="AE31" s="225"/>
      <c r="AF31" s="226" t="s">
        <v>17532</v>
      </c>
      <c r="AG31" s="177">
        <v>5</v>
      </c>
      <c r="AH31" s="177">
        <v>7</v>
      </c>
      <c r="AI31" s="177">
        <v>222</v>
      </c>
      <c r="AJ31" s="177">
        <v>1093</v>
      </c>
      <c r="AK31" s="177">
        <v>3.9498827864683797E-2</v>
      </c>
      <c r="AL31" s="177">
        <v>3.5120858633508698</v>
      </c>
      <c r="AM31" s="177">
        <v>0.87070622580303803</v>
      </c>
      <c r="AN31" s="177">
        <v>12.988129619254799</v>
      </c>
      <c r="AO31" s="54"/>
      <c r="AP31" s="54"/>
      <c r="AQ31" s="54"/>
      <c r="AR31" s="54"/>
    </row>
    <row r="32" spans="1:44" s="2" customFormat="1">
      <c r="A32" s="226" t="s">
        <v>17533</v>
      </c>
      <c r="B32" s="214">
        <v>1</v>
      </c>
      <c r="C32" s="201">
        <f t="shared" si="5"/>
        <v>0.48076923076923078</v>
      </c>
      <c r="D32" s="214">
        <v>2</v>
      </c>
      <c r="E32" s="201">
        <f t="shared" si="8"/>
        <v>0.88495575221238942</v>
      </c>
      <c r="F32" s="214">
        <v>4</v>
      </c>
      <c r="G32" s="201">
        <f t="shared" si="7"/>
        <v>0.36363636363636365</v>
      </c>
      <c r="H32" s="54"/>
      <c r="I32" s="54"/>
      <c r="J32" s="54"/>
      <c r="K32" s="54"/>
      <c r="L32" s="226" t="s">
        <v>17533</v>
      </c>
      <c r="M32" s="177">
        <v>1</v>
      </c>
      <c r="N32" s="177">
        <v>4</v>
      </c>
      <c r="O32" s="177">
        <v>207</v>
      </c>
      <c r="P32" s="177">
        <v>1096</v>
      </c>
      <c r="Q32" s="177">
        <v>0.57995551417316504</v>
      </c>
      <c r="R32" s="177">
        <v>1.3233588101456399</v>
      </c>
      <c r="S32" s="177">
        <v>2.6750240858666698E-2</v>
      </c>
      <c r="T32" s="177">
        <v>13.4651445913951</v>
      </c>
      <c r="U32" s="177"/>
      <c r="V32" s="226" t="s">
        <v>17533</v>
      </c>
      <c r="W32" s="225">
        <v>2</v>
      </c>
      <c r="X32" s="225">
        <v>1</v>
      </c>
      <c r="Y32" s="225">
        <v>225</v>
      </c>
      <c r="Z32" s="225">
        <v>207</v>
      </c>
      <c r="AA32" s="225">
        <v>1</v>
      </c>
      <c r="AB32" s="225">
        <v>1.8375207160748901</v>
      </c>
      <c r="AC32" s="225">
        <v>9.5001409169359993E-2</v>
      </c>
      <c r="AD32" s="225">
        <v>109.00319634399</v>
      </c>
      <c r="AE32" s="225"/>
      <c r="AF32" s="226" t="s">
        <v>17533</v>
      </c>
      <c r="AG32" s="177">
        <v>2</v>
      </c>
      <c r="AH32" s="177">
        <v>4</v>
      </c>
      <c r="AI32" s="177">
        <v>225</v>
      </c>
      <c r="AJ32" s="177">
        <v>1096</v>
      </c>
      <c r="AK32" s="177">
        <v>0.27371772338336797</v>
      </c>
      <c r="AL32" s="177">
        <v>2.4334445621019598</v>
      </c>
      <c r="AM32" s="177">
        <v>0.21887946788830601</v>
      </c>
      <c r="AN32" s="177">
        <v>17.095163014518501</v>
      </c>
      <c r="AO32" s="54"/>
      <c r="AP32" s="54"/>
      <c r="AQ32" s="54"/>
      <c r="AR32" s="54"/>
    </row>
    <row r="33" spans="1:44" s="2" customFormat="1">
      <c r="A33" s="226" t="s">
        <v>3420</v>
      </c>
      <c r="B33" s="214">
        <v>1</v>
      </c>
      <c r="C33" s="201">
        <f t="shared" si="5"/>
        <v>0.48076923076923078</v>
      </c>
      <c r="D33" s="214">
        <v>0</v>
      </c>
      <c r="E33" s="201">
        <f t="shared" si="8"/>
        <v>0</v>
      </c>
      <c r="F33" s="214">
        <v>4</v>
      </c>
      <c r="G33" s="201">
        <f t="shared" si="7"/>
        <v>0.36363636363636365</v>
      </c>
      <c r="H33" s="54"/>
      <c r="I33" s="54"/>
      <c r="J33" s="54"/>
      <c r="K33" s="54"/>
      <c r="L33" s="226" t="s">
        <v>3420</v>
      </c>
      <c r="M33" s="177">
        <v>1</v>
      </c>
      <c r="N33" s="177">
        <v>4</v>
      </c>
      <c r="O33" s="177">
        <v>207</v>
      </c>
      <c r="P33" s="177">
        <v>1096</v>
      </c>
      <c r="Q33" s="177">
        <v>0.57995551417316504</v>
      </c>
      <c r="R33" s="177">
        <v>1.3233588101456399</v>
      </c>
      <c r="S33" s="177">
        <v>2.6750240858666698E-2</v>
      </c>
      <c r="T33" s="177">
        <v>13.4651445913951</v>
      </c>
      <c r="U33" s="177"/>
      <c r="V33" s="226" t="s">
        <v>3420</v>
      </c>
      <c r="W33" s="225">
        <v>0</v>
      </c>
      <c r="X33" s="225">
        <v>1</v>
      </c>
      <c r="Y33" s="225">
        <v>227</v>
      </c>
      <c r="Z33" s="225">
        <v>207</v>
      </c>
      <c r="AA33" s="225">
        <v>0.47816091954022999</v>
      </c>
      <c r="AB33" s="225">
        <v>0</v>
      </c>
      <c r="AC33" s="225">
        <v>0</v>
      </c>
      <c r="AD33" s="225">
        <v>35.736103893868503</v>
      </c>
      <c r="AE33" s="225"/>
      <c r="AF33" s="226" t="s">
        <v>3420</v>
      </c>
      <c r="AG33" s="177">
        <v>0</v>
      </c>
      <c r="AH33" s="177">
        <v>4</v>
      </c>
      <c r="AI33" s="177">
        <v>227</v>
      </c>
      <c r="AJ33" s="177">
        <v>1096</v>
      </c>
      <c r="AK33" s="177">
        <v>1</v>
      </c>
      <c r="AL33" s="177">
        <v>0</v>
      </c>
      <c r="AM33" s="177">
        <v>0</v>
      </c>
      <c r="AN33" s="177">
        <v>7.3561107485417603</v>
      </c>
      <c r="AO33" s="54"/>
      <c r="AP33" s="54"/>
      <c r="AQ33" s="54"/>
      <c r="AR33" s="54"/>
    </row>
    <row r="34" spans="1:44" s="2" customFormat="1">
      <c r="A34" s="226" t="s">
        <v>17429</v>
      </c>
      <c r="B34" s="214">
        <v>2</v>
      </c>
      <c r="C34" s="201">
        <f t="shared" si="5"/>
        <v>0.96153846153846156</v>
      </c>
      <c r="D34" s="214">
        <v>3</v>
      </c>
      <c r="E34" s="201">
        <f t="shared" si="8"/>
        <v>1.3274336283185841</v>
      </c>
      <c r="F34" s="214">
        <v>3</v>
      </c>
      <c r="G34" s="201">
        <f t="shared" si="7"/>
        <v>0.27272727272727276</v>
      </c>
      <c r="H34" s="54"/>
      <c r="I34" s="54"/>
      <c r="J34" s="54"/>
      <c r="K34" s="54"/>
      <c r="L34" s="226" t="s">
        <v>17429</v>
      </c>
      <c r="M34" s="177">
        <v>2</v>
      </c>
      <c r="N34" s="177">
        <v>3</v>
      </c>
      <c r="O34" s="177">
        <v>206</v>
      </c>
      <c r="P34" s="177">
        <v>1097</v>
      </c>
      <c r="Q34" s="177">
        <v>0.18137315535938001</v>
      </c>
      <c r="R34" s="177">
        <v>3.5452552517460498</v>
      </c>
      <c r="S34" s="177">
        <v>0.29441803940571099</v>
      </c>
      <c r="T34" s="177">
        <v>31.147485717214501</v>
      </c>
      <c r="U34" s="177"/>
      <c r="V34" s="226" t="s">
        <v>17429</v>
      </c>
      <c r="W34" s="225">
        <v>3</v>
      </c>
      <c r="X34" s="225">
        <v>2</v>
      </c>
      <c r="Y34" s="225">
        <v>224</v>
      </c>
      <c r="Z34" s="225">
        <v>206</v>
      </c>
      <c r="AA34" s="225">
        <v>1</v>
      </c>
      <c r="AB34" s="225">
        <v>1.37845563704952</v>
      </c>
      <c r="AC34" s="225">
        <v>0.15628500343721299</v>
      </c>
      <c r="AD34" s="225">
        <v>16.6505756924339</v>
      </c>
      <c r="AE34" s="225"/>
      <c r="AF34" s="226" t="s">
        <v>17429</v>
      </c>
      <c r="AG34" s="177">
        <v>3</v>
      </c>
      <c r="AH34" s="177">
        <v>3</v>
      </c>
      <c r="AI34" s="177">
        <v>224</v>
      </c>
      <c r="AJ34" s="177">
        <v>1097</v>
      </c>
      <c r="AK34" s="177">
        <v>6.6171282139670898E-2</v>
      </c>
      <c r="AL34" s="177">
        <v>4.88879492395208</v>
      </c>
      <c r="AM34" s="177">
        <v>0.65056819076297001</v>
      </c>
      <c r="AN34" s="177">
        <v>36.7357771158552</v>
      </c>
      <c r="AO34" s="54"/>
      <c r="AP34" s="54"/>
      <c r="AQ34" s="54"/>
      <c r="AR34" s="54"/>
    </row>
    <row r="35" spans="1:44" s="2" customFormat="1">
      <c r="A35" s="226" t="s">
        <v>17534</v>
      </c>
      <c r="B35" s="201">
        <v>0</v>
      </c>
      <c r="C35" s="201">
        <v>0</v>
      </c>
      <c r="D35" s="214">
        <v>1</v>
      </c>
      <c r="E35" s="201">
        <f t="shared" si="8"/>
        <v>0.44247787610619471</v>
      </c>
      <c r="F35" s="214">
        <v>3</v>
      </c>
      <c r="G35" s="201">
        <f t="shared" si="7"/>
        <v>0.27272727272727276</v>
      </c>
      <c r="H35" s="54"/>
      <c r="I35" s="54"/>
      <c r="J35" s="54"/>
      <c r="K35" s="54"/>
      <c r="L35" s="226" t="s">
        <v>17534</v>
      </c>
      <c r="M35" s="177">
        <v>0</v>
      </c>
      <c r="N35" s="177">
        <v>3</v>
      </c>
      <c r="O35" s="177">
        <v>208</v>
      </c>
      <c r="P35" s="177">
        <v>1097</v>
      </c>
      <c r="Q35" s="177">
        <v>1</v>
      </c>
      <c r="R35" s="177">
        <v>0</v>
      </c>
      <c r="S35" s="177">
        <v>0</v>
      </c>
      <c r="T35" s="177">
        <v>12.8273515709833</v>
      </c>
      <c r="U35" s="177"/>
      <c r="V35" s="226" t="s">
        <v>17534</v>
      </c>
      <c r="W35" s="225">
        <v>1</v>
      </c>
      <c r="X35" s="225">
        <v>0</v>
      </c>
      <c r="Y35" s="225">
        <v>226</v>
      </c>
      <c r="Z35" s="225">
        <v>208</v>
      </c>
      <c r="AA35" s="225">
        <v>1</v>
      </c>
      <c r="AB35" s="225" t="e">
        <v>#NUM!</v>
      </c>
      <c r="AC35" s="225">
        <v>2.3494464151659799E-2</v>
      </c>
      <c r="AD35" s="225" t="e">
        <v>#NUM!</v>
      </c>
      <c r="AE35" s="225"/>
      <c r="AF35" s="226" t="s">
        <v>17534</v>
      </c>
      <c r="AG35" s="177">
        <v>1</v>
      </c>
      <c r="AH35" s="177">
        <v>3</v>
      </c>
      <c r="AI35" s="177">
        <v>226</v>
      </c>
      <c r="AJ35" s="177">
        <v>1097</v>
      </c>
      <c r="AK35" s="177">
        <v>0.52828353538669903</v>
      </c>
      <c r="AL35" s="177">
        <v>1.6173073611369</v>
      </c>
      <c r="AM35" s="177">
        <v>3.0686210485970901E-2</v>
      </c>
      <c r="AN35" s="177">
        <v>20.244995076711501</v>
      </c>
      <c r="AO35" s="54"/>
      <c r="AP35" s="54"/>
      <c r="AQ35" s="54"/>
      <c r="AR35" s="54"/>
    </row>
    <row r="36" spans="1:44" s="2" customFormat="1">
      <c r="A36" s="226" t="s">
        <v>17535</v>
      </c>
      <c r="B36" s="201">
        <v>0</v>
      </c>
      <c r="C36" s="201">
        <v>0</v>
      </c>
      <c r="D36" s="201">
        <v>0</v>
      </c>
      <c r="E36" s="201">
        <f t="shared" si="8"/>
        <v>0</v>
      </c>
      <c r="F36" s="214">
        <v>3</v>
      </c>
      <c r="G36" s="201">
        <f t="shared" si="7"/>
        <v>0.27272727272727276</v>
      </c>
      <c r="H36" s="54"/>
      <c r="I36" s="54"/>
      <c r="J36" s="54"/>
      <c r="K36" s="54"/>
      <c r="L36" s="226" t="s">
        <v>17535</v>
      </c>
      <c r="M36" s="177">
        <v>0</v>
      </c>
      <c r="N36" s="177">
        <v>3</v>
      </c>
      <c r="O36" s="177">
        <v>208</v>
      </c>
      <c r="P36" s="177">
        <v>1097</v>
      </c>
      <c r="Q36" s="177">
        <v>1</v>
      </c>
      <c r="R36" s="177">
        <v>0</v>
      </c>
      <c r="S36" s="177">
        <v>0</v>
      </c>
      <c r="T36" s="177">
        <v>12.8273515709833</v>
      </c>
      <c r="U36" s="177"/>
      <c r="V36" s="226" t="s">
        <v>17535</v>
      </c>
      <c r="W36" s="225">
        <v>0</v>
      </c>
      <c r="X36" s="225">
        <v>0</v>
      </c>
      <c r="Y36" s="225">
        <v>227</v>
      </c>
      <c r="Z36" s="225">
        <v>208</v>
      </c>
      <c r="AA36" s="225">
        <v>1</v>
      </c>
      <c r="AB36" s="225">
        <v>0</v>
      </c>
      <c r="AC36" s="225">
        <v>0</v>
      </c>
      <c r="AD36" s="225" t="e">
        <v>#NUM!</v>
      </c>
      <c r="AE36" s="225"/>
      <c r="AF36" s="226" t="s">
        <v>17535</v>
      </c>
      <c r="AG36" s="177">
        <v>0</v>
      </c>
      <c r="AH36" s="177">
        <v>3</v>
      </c>
      <c r="AI36" s="177">
        <v>227</v>
      </c>
      <c r="AJ36" s="177">
        <v>1097</v>
      </c>
      <c r="AK36" s="177">
        <v>1</v>
      </c>
      <c r="AL36" s="177">
        <v>0</v>
      </c>
      <c r="AM36" s="177">
        <v>0</v>
      </c>
      <c r="AN36" s="177">
        <v>11.7507114581651</v>
      </c>
      <c r="AO36" s="54"/>
      <c r="AP36" s="54"/>
      <c r="AQ36" s="54"/>
      <c r="AR36" s="54"/>
    </row>
    <row r="37" spans="1:44" s="2" customFormat="1">
      <c r="A37" s="226" t="s">
        <v>17536</v>
      </c>
      <c r="B37" s="201">
        <v>0</v>
      </c>
      <c r="C37" s="201">
        <v>0</v>
      </c>
      <c r="D37" s="201">
        <v>0</v>
      </c>
      <c r="E37" s="201">
        <v>0</v>
      </c>
      <c r="F37" s="214">
        <v>2</v>
      </c>
      <c r="G37" s="201">
        <f t="shared" si="7"/>
        <v>0.18181818181818182</v>
      </c>
      <c r="H37" s="54"/>
      <c r="I37" s="54"/>
      <c r="J37" s="54"/>
      <c r="K37" s="54"/>
      <c r="L37" s="226" t="s">
        <v>17536</v>
      </c>
      <c r="M37" s="177">
        <v>0</v>
      </c>
      <c r="N37" s="177">
        <v>2</v>
      </c>
      <c r="O37" s="177">
        <v>208</v>
      </c>
      <c r="P37" s="177">
        <v>1098</v>
      </c>
      <c r="Q37" s="177">
        <v>1</v>
      </c>
      <c r="R37" s="177">
        <v>0</v>
      </c>
      <c r="S37" s="177">
        <v>0</v>
      </c>
      <c r="T37" s="177">
        <v>28.201059524329601</v>
      </c>
      <c r="U37" s="177"/>
      <c r="V37" s="226" t="s">
        <v>17536</v>
      </c>
      <c r="W37" s="225">
        <v>0</v>
      </c>
      <c r="X37" s="225">
        <v>0</v>
      </c>
      <c r="Y37" s="225">
        <v>227</v>
      </c>
      <c r="Z37" s="225">
        <v>208</v>
      </c>
      <c r="AA37" s="225">
        <v>1</v>
      </c>
      <c r="AB37" s="225">
        <v>0</v>
      </c>
      <c r="AC37" s="225">
        <v>0</v>
      </c>
      <c r="AD37" s="225" t="e">
        <v>#NUM!</v>
      </c>
      <c r="AE37" s="225"/>
      <c r="AF37" s="226" t="s">
        <v>17536</v>
      </c>
      <c r="AG37" s="177">
        <v>0</v>
      </c>
      <c r="AH37" s="177">
        <v>2</v>
      </c>
      <c r="AI37" s="177">
        <v>227</v>
      </c>
      <c r="AJ37" s="177">
        <v>1098</v>
      </c>
      <c r="AK37" s="177">
        <v>1</v>
      </c>
      <c r="AL37" s="177">
        <v>0</v>
      </c>
      <c r="AM37" s="177">
        <v>0</v>
      </c>
      <c r="AN37" s="177">
        <v>25.853940129424402</v>
      </c>
      <c r="AO37" s="54"/>
      <c r="AP37" s="54"/>
      <c r="AQ37" s="54"/>
      <c r="AR37" s="54"/>
    </row>
    <row r="38" spans="1:44" s="2" customFormat="1">
      <c r="A38" s="226" t="s">
        <v>17537</v>
      </c>
      <c r="B38" s="201">
        <v>0</v>
      </c>
      <c r="C38" s="201">
        <v>0</v>
      </c>
      <c r="D38" s="201">
        <v>0</v>
      </c>
      <c r="E38" s="201">
        <v>0</v>
      </c>
      <c r="F38" s="214">
        <v>1</v>
      </c>
      <c r="G38" s="201">
        <f t="shared" si="7"/>
        <v>9.0909090909090912E-2</v>
      </c>
      <c r="H38" s="54"/>
      <c r="I38" s="54"/>
      <c r="J38" s="54"/>
      <c r="K38" s="54"/>
      <c r="L38" s="226" t="s">
        <v>17537</v>
      </c>
      <c r="M38" s="177">
        <v>0</v>
      </c>
      <c r="N38" s="177">
        <v>1</v>
      </c>
      <c r="O38" s="177">
        <v>208</v>
      </c>
      <c r="P38" s="177">
        <v>1099</v>
      </c>
      <c r="Q38" s="177">
        <v>1</v>
      </c>
      <c r="R38" s="177">
        <v>0</v>
      </c>
      <c r="S38" s="177">
        <v>0</v>
      </c>
      <c r="T38" s="177">
        <v>205.59066431483399</v>
      </c>
      <c r="U38" s="177"/>
      <c r="V38" s="226" t="s">
        <v>17537</v>
      </c>
      <c r="W38" s="225">
        <v>0</v>
      </c>
      <c r="X38" s="225">
        <v>0</v>
      </c>
      <c r="Y38" s="225">
        <v>227</v>
      </c>
      <c r="Z38" s="225">
        <v>208</v>
      </c>
      <c r="AA38" s="225">
        <v>1</v>
      </c>
      <c r="AB38" s="225">
        <v>0</v>
      </c>
      <c r="AC38" s="225">
        <v>0</v>
      </c>
      <c r="AD38" s="225" t="e">
        <v>#NUM!</v>
      </c>
      <c r="AE38" s="225"/>
      <c r="AF38" s="226" t="s">
        <v>17537</v>
      </c>
      <c r="AG38" s="177">
        <v>0</v>
      </c>
      <c r="AH38" s="177">
        <v>1</v>
      </c>
      <c r="AI38" s="177">
        <v>227</v>
      </c>
      <c r="AJ38" s="177">
        <v>1099</v>
      </c>
      <c r="AK38" s="177">
        <v>1</v>
      </c>
      <c r="AL38" s="177">
        <v>0</v>
      </c>
      <c r="AM38" s="177">
        <v>0</v>
      </c>
      <c r="AN38" s="177">
        <v>188.43330023259699</v>
      </c>
      <c r="AO38" s="54"/>
      <c r="AP38" s="54"/>
      <c r="AQ38" s="54"/>
      <c r="AR38" s="54"/>
    </row>
    <row r="39" spans="1:44" s="2" customFormat="1">
      <c r="A39" s="226" t="s">
        <v>17430</v>
      </c>
      <c r="B39" s="201">
        <v>0</v>
      </c>
      <c r="C39" s="201">
        <v>0</v>
      </c>
      <c r="D39" s="201">
        <v>0</v>
      </c>
      <c r="E39" s="201">
        <v>0</v>
      </c>
      <c r="F39" s="214">
        <v>1</v>
      </c>
      <c r="G39" s="201">
        <f t="shared" si="7"/>
        <v>9.0909090909090912E-2</v>
      </c>
      <c r="H39" s="54"/>
      <c r="I39" s="54"/>
      <c r="J39" s="54"/>
      <c r="K39" s="54"/>
      <c r="L39" s="226" t="s">
        <v>17430</v>
      </c>
      <c r="M39" s="177">
        <v>0</v>
      </c>
      <c r="N39" s="177">
        <v>1</v>
      </c>
      <c r="O39" s="177">
        <v>208</v>
      </c>
      <c r="P39" s="177">
        <v>1099</v>
      </c>
      <c r="Q39" s="177">
        <v>1</v>
      </c>
      <c r="R39" s="177">
        <v>0</v>
      </c>
      <c r="S39" s="177">
        <v>0</v>
      </c>
      <c r="T39" s="177">
        <v>205.59066431483399</v>
      </c>
      <c r="U39" s="177"/>
      <c r="V39" s="226" t="s">
        <v>17430</v>
      </c>
      <c r="W39" s="225">
        <v>0</v>
      </c>
      <c r="X39" s="225">
        <v>0</v>
      </c>
      <c r="Y39" s="225">
        <v>227</v>
      </c>
      <c r="Z39" s="225">
        <v>208</v>
      </c>
      <c r="AA39" s="225">
        <v>1</v>
      </c>
      <c r="AB39" s="225">
        <v>0</v>
      </c>
      <c r="AC39" s="225">
        <v>0</v>
      </c>
      <c r="AD39" s="225" t="e">
        <v>#NUM!</v>
      </c>
      <c r="AE39" s="225"/>
      <c r="AF39" s="226" t="s">
        <v>17430</v>
      </c>
      <c r="AG39" s="177">
        <v>0</v>
      </c>
      <c r="AH39" s="177">
        <v>1</v>
      </c>
      <c r="AI39" s="177">
        <v>227</v>
      </c>
      <c r="AJ39" s="177">
        <v>1099</v>
      </c>
      <c r="AK39" s="177">
        <v>1</v>
      </c>
      <c r="AL39" s="177">
        <v>0</v>
      </c>
      <c r="AM39" s="177">
        <v>0</v>
      </c>
      <c r="AN39" s="177">
        <v>188.43330023259699</v>
      </c>
      <c r="AO39" s="54"/>
      <c r="AP39" s="54"/>
      <c r="AQ39" s="54"/>
      <c r="AR39" s="54"/>
    </row>
    <row r="40" spans="1:44" s="2" customFormat="1">
      <c r="A40" s="226" t="s">
        <v>17431</v>
      </c>
      <c r="B40" s="201">
        <v>0</v>
      </c>
      <c r="C40" s="201">
        <v>0</v>
      </c>
      <c r="D40" s="201">
        <v>0</v>
      </c>
      <c r="E40" s="201">
        <v>0</v>
      </c>
      <c r="F40" s="214">
        <v>1</v>
      </c>
      <c r="G40" s="201">
        <f t="shared" si="7"/>
        <v>9.0909090909090912E-2</v>
      </c>
      <c r="H40" s="54"/>
      <c r="I40" s="54"/>
      <c r="J40" s="54"/>
      <c r="K40" s="54"/>
      <c r="L40" s="226" t="s">
        <v>17431</v>
      </c>
      <c r="M40" s="177">
        <v>0</v>
      </c>
      <c r="N40" s="177">
        <v>1</v>
      </c>
      <c r="O40" s="177">
        <v>208</v>
      </c>
      <c r="P40" s="177">
        <v>1099</v>
      </c>
      <c r="Q40" s="177">
        <v>1</v>
      </c>
      <c r="R40" s="177">
        <v>0</v>
      </c>
      <c r="S40" s="177">
        <v>0</v>
      </c>
      <c r="T40" s="177">
        <v>205.59066431483399</v>
      </c>
      <c r="U40" s="177"/>
      <c r="V40" s="226" t="s">
        <v>17431</v>
      </c>
      <c r="W40" s="225">
        <v>0</v>
      </c>
      <c r="X40" s="225">
        <v>0</v>
      </c>
      <c r="Y40" s="225">
        <v>227</v>
      </c>
      <c r="Z40" s="225">
        <v>208</v>
      </c>
      <c r="AA40" s="225">
        <v>1</v>
      </c>
      <c r="AB40" s="225">
        <v>0</v>
      </c>
      <c r="AC40" s="225">
        <v>0</v>
      </c>
      <c r="AD40" s="225" t="e">
        <v>#NUM!</v>
      </c>
      <c r="AE40" s="225"/>
      <c r="AF40" s="226" t="s">
        <v>17431</v>
      </c>
      <c r="AG40" s="177">
        <v>0</v>
      </c>
      <c r="AH40" s="177">
        <v>1</v>
      </c>
      <c r="AI40" s="177">
        <v>227</v>
      </c>
      <c r="AJ40" s="177">
        <v>1099</v>
      </c>
      <c r="AK40" s="177">
        <v>1</v>
      </c>
      <c r="AL40" s="177">
        <v>0</v>
      </c>
      <c r="AM40" s="177">
        <v>0</v>
      </c>
      <c r="AN40" s="177">
        <v>188.43330023259699</v>
      </c>
      <c r="AO40" s="54"/>
      <c r="AP40" s="54"/>
      <c r="AQ40" s="54"/>
      <c r="AR40" s="54"/>
    </row>
    <row r="41" spans="1:44" s="2" customFormat="1">
      <c r="A41" s="226" t="s">
        <v>17538</v>
      </c>
      <c r="B41" s="201">
        <v>0</v>
      </c>
      <c r="C41" s="201">
        <v>0</v>
      </c>
      <c r="D41" s="201">
        <v>0</v>
      </c>
      <c r="E41" s="201">
        <v>0</v>
      </c>
      <c r="F41" s="214">
        <v>1</v>
      </c>
      <c r="G41" s="201">
        <f t="shared" si="7"/>
        <v>9.0909090909090912E-2</v>
      </c>
      <c r="H41" s="54"/>
      <c r="I41" s="54"/>
      <c r="J41" s="54"/>
      <c r="K41" s="54"/>
      <c r="L41" s="226" t="s">
        <v>17538</v>
      </c>
      <c r="M41" s="177">
        <v>0</v>
      </c>
      <c r="N41" s="177">
        <v>1</v>
      </c>
      <c r="O41" s="177">
        <v>208</v>
      </c>
      <c r="P41" s="177">
        <v>1099</v>
      </c>
      <c r="Q41" s="177">
        <v>1</v>
      </c>
      <c r="R41" s="177">
        <v>0</v>
      </c>
      <c r="S41" s="177">
        <v>0</v>
      </c>
      <c r="T41" s="177">
        <v>205.59066431483399</v>
      </c>
      <c r="U41" s="177"/>
      <c r="V41" s="226" t="s">
        <v>17538</v>
      </c>
      <c r="W41" s="225">
        <v>0</v>
      </c>
      <c r="X41" s="225">
        <v>0</v>
      </c>
      <c r="Y41" s="225">
        <v>227</v>
      </c>
      <c r="Z41" s="225">
        <v>208</v>
      </c>
      <c r="AA41" s="225">
        <v>1</v>
      </c>
      <c r="AB41" s="225">
        <v>0</v>
      </c>
      <c r="AC41" s="225">
        <v>0</v>
      </c>
      <c r="AD41" s="225" t="e">
        <v>#NUM!</v>
      </c>
      <c r="AE41" s="225"/>
      <c r="AF41" s="226" t="s">
        <v>17538</v>
      </c>
      <c r="AG41" s="177">
        <v>0</v>
      </c>
      <c r="AH41" s="177">
        <v>1</v>
      </c>
      <c r="AI41" s="177">
        <v>227</v>
      </c>
      <c r="AJ41" s="177">
        <v>1099</v>
      </c>
      <c r="AK41" s="177">
        <v>1</v>
      </c>
      <c r="AL41" s="177">
        <v>0</v>
      </c>
      <c r="AM41" s="177">
        <v>0</v>
      </c>
      <c r="AN41" s="177">
        <v>188.43330023259699</v>
      </c>
      <c r="AO41" s="54"/>
      <c r="AP41" s="54"/>
      <c r="AQ41" s="54"/>
      <c r="AR41" s="54"/>
    </row>
    <row r="42" spans="1:44" s="2" customFormat="1">
      <c r="A42" s="226" t="s">
        <v>17432</v>
      </c>
      <c r="B42" s="201">
        <v>0</v>
      </c>
      <c r="C42" s="201">
        <v>0</v>
      </c>
      <c r="D42" s="201">
        <v>1</v>
      </c>
      <c r="E42" s="201">
        <f>100*(D42/226)</f>
        <v>0.44247787610619471</v>
      </c>
      <c r="F42" s="214">
        <v>0</v>
      </c>
      <c r="G42" s="201">
        <f t="shared" si="7"/>
        <v>0</v>
      </c>
      <c r="H42" s="54"/>
      <c r="I42" s="54"/>
      <c r="J42" s="54"/>
      <c r="K42" s="54"/>
      <c r="L42" s="226" t="s">
        <v>17432</v>
      </c>
      <c r="M42" s="177">
        <v>0</v>
      </c>
      <c r="N42" s="177">
        <v>0</v>
      </c>
      <c r="O42" s="177">
        <v>208</v>
      </c>
      <c r="P42" s="177">
        <v>1100</v>
      </c>
      <c r="Q42" s="177">
        <v>1</v>
      </c>
      <c r="R42" s="177">
        <v>0</v>
      </c>
      <c r="S42" s="177">
        <v>0</v>
      </c>
      <c r="T42" s="177" t="e">
        <v>#NUM!</v>
      </c>
      <c r="U42" s="177"/>
      <c r="V42" s="226" t="s">
        <v>17432</v>
      </c>
      <c r="W42" s="225">
        <v>1</v>
      </c>
      <c r="X42" s="225">
        <v>0</v>
      </c>
      <c r="Y42" s="225">
        <v>226</v>
      </c>
      <c r="Z42" s="225">
        <v>208</v>
      </c>
      <c r="AA42" s="225">
        <v>1</v>
      </c>
      <c r="AB42" s="225" t="e">
        <v>#NUM!</v>
      </c>
      <c r="AC42" s="225">
        <v>2.3494464151659799E-2</v>
      </c>
      <c r="AD42" s="225" t="e">
        <v>#NUM!</v>
      </c>
      <c r="AE42" s="225"/>
      <c r="AF42" s="226" t="s">
        <v>17432</v>
      </c>
      <c r="AG42" s="177">
        <v>1</v>
      </c>
      <c r="AH42" s="177">
        <v>0</v>
      </c>
      <c r="AI42" s="177">
        <v>226</v>
      </c>
      <c r="AJ42" s="177">
        <v>1100</v>
      </c>
      <c r="AK42" s="177">
        <v>0.17106254709871899</v>
      </c>
      <c r="AL42" s="177" t="e">
        <v>#NUM!</v>
      </c>
      <c r="AM42" s="177">
        <v>0.124251605824216</v>
      </c>
      <c r="AN42" s="177" t="e">
        <v>#NUM!</v>
      </c>
      <c r="AO42" s="54"/>
      <c r="AP42" s="54"/>
      <c r="AQ42" s="54"/>
      <c r="AR42" s="54"/>
    </row>
    <row r="43" spans="1:44" s="2" customFormat="1">
      <c r="A43" s="226" t="s">
        <v>17433</v>
      </c>
      <c r="B43" s="201">
        <v>0</v>
      </c>
      <c r="C43" s="201">
        <v>0</v>
      </c>
      <c r="D43" s="201">
        <v>1</v>
      </c>
      <c r="E43" s="201">
        <f>100*(D43/226)</f>
        <v>0.44247787610619471</v>
      </c>
      <c r="F43" s="214">
        <v>0</v>
      </c>
      <c r="G43" s="201">
        <v>0</v>
      </c>
      <c r="H43" s="54"/>
      <c r="I43" s="54"/>
      <c r="J43" s="54"/>
      <c r="K43" s="54"/>
      <c r="L43" s="226" t="s">
        <v>17433</v>
      </c>
      <c r="M43" s="177">
        <v>0</v>
      </c>
      <c r="N43" s="177">
        <v>0</v>
      </c>
      <c r="O43" s="177">
        <v>208</v>
      </c>
      <c r="P43" s="177">
        <v>1100</v>
      </c>
      <c r="Q43" s="177">
        <v>1</v>
      </c>
      <c r="R43" s="177">
        <v>0</v>
      </c>
      <c r="S43" s="177">
        <v>0</v>
      </c>
      <c r="T43" s="177" t="e">
        <v>#NUM!</v>
      </c>
      <c r="U43" s="177"/>
      <c r="V43" s="226" t="s">
        <v>17433</v>
      </c>
      <c r="W43" s="225">
        <v>1</v>
      </c>
      <c r="X43" s="225">
        <v>0</v>
      </c>
      <c r="Y43" s="225">
        <v>226</v>
      </c>
      <c r="Z43" s="225">
        <v>208</v>
      </c>
      <c r="AA43" s="225">
        <v>1</v>
      </c>
      <c r="AB43" s="225" t="e">
        <v>#NUM!</v>
      </c>
      <c r="AC43" s="225">
        <v>2.3494464151659799E-2</v>
      </c>
      <c r="AD43" s="225" t="e">
        <v>#NUM!</v>
      </c>
      <c r="AE43" s="225"/>
      <c r="AF43" s="226" t="s">
        <v>17433</v>
      </c>
      <c r="AG43" s="177">
        <v>1</v>
      </c>
      <c r="AH43" s="177">
        <v>0</v>
      </c>
      <c r="AI43" s="177">
        <v>226</v>
      </c>
      <c r="AJ43" s="177">
        <v>1100</v>
      </c>
      <c r="AK43" s="177">
        <v>0.17106254709871899</v>
      </c>
      <c r="AL43" s="177" t="e">
        <v>#NUM!</v>
      </c>
      <c r="AM43" s="177">
        <v>0.124251605824216</v>
      </c>
      <c r="AN43" s="177" t="e">
        <v>#NUM!</v>
      </c>
      <c r="AO43" s="54"/>
      <c r="AP43" s="54"/>
      <c r="AQ43" s="54"/>
      <c r="AR43" s="54"/>
    </row>
    <row r="44" spans="1:44" s="2" customFormat="1">
      <c r="A44" s="226" t="s">
        <v>17539</v>
      </c>
      <c r="B44" s="201">
        <v>0</v>
      </c>
      <c r="C44" s="201">
        <f>100*(B44/208)</f>
        <v>0</v>
      </c>
      <c r="D44" s="201">
        <v>0</v>
      </c>
      <c r="E44" s="201">
        <v>0</v>
      </c>
      <c r="F44" s="214">
        <v>0</v>
      </c>
      <c r="G44" s="201">
        <v>0</v>
      </c>
      <c r="H44" s="54"/>
      <c r="I44" s="54"/>
      <c r="J44" s="54"/>
      <c r="K44" s="54"/>
      <c r="L44" s="226" t="s">
        <v>17539</v>
      </c>
      <c r="M44" s="177">
        <v>0</v>
      </c>
      <c r="N44" s="177">
        <v>0</v>
      </c>
      <c r="O44" s="177">
        <v>208</v>
      </c>
      <c r="P44" s="177">
        <v>1100</v>
      </c>
      <c r="Q44" s="177">
        <v>1</v>
      </c>
      <c r="R44" s="177">
        <v>0</v>
      </c>
      <c r="S44" s="177">
        <v>0</v>
      </c>
      <c r="T44" s="177" t="e">
        <v>#NUM!</v>
      </c>
      <c r="U44" s="177"/>
      <c r="V44" s="226" t="s">
        <v>17539</v>
      </c>
      <c r="W44" s="225">
        <v>0</v>
      </c>
      <c r="X44" s="225">
        <v>0</v>
      </c>
      <c r="Y44" s="225">
        <v>227</v>
      </c>
      <c r="Z44" s="225">
        <v>208</v>
      </c>
      <c r="AA44" s="225">
        <v>1</v>
      </c>
      <c r="AB44" s="225">
        <v>0</v>
      </c>
      <c r="AC44" s="225">
        <v>0</v>
      </c>
      <c r="AD44" s="225" t="e">
        <v>#NUM!</v>
      </c>
      <c r="AE44" s="225"/>
      <c r="AF44" s="226" t="s">
        <v>17539</v>
      </c>
      <c r="AG44" s="177">
        <v>0</v>
      </c>
      <c r="AH44" s="177">
        <v>0</v>
      </c>
      <c r="AI44" s="177">
        <v>227</v>
      </c>
      <c r="AJ44" s="177">
        <v>1100</v>
      </c>
      <c r="AK44" s="177">
        <v>1</v>
      </c>
      <c r="AL44" s="177">
        <v>0</v>
      </c>
      <c r="AM44" s="177">
        <v>0</v>
      </c>
      <c r="AN44" s="177" t="e">
        <v>#NUM!</v>
      </c>
      <c r="AO44" s="54"/>
      <c r="AP44" s="54"/>
      <c r="AQ44" s="54"/>
      <c r="AR44" s="54"/>
    </row>
    <row r="45" spans="1:44" s="2" customFormat="1">
      <c r="A45" s="54"/>
      <c r="B45" s="304">
        <f>SUM(B15:B44)</f>
        <v>208</v>
      </c>
      <c r="C45" s="304">
        <f t="shared" ref="C45:G45" si="9">SUM(C15:C44)</f>
        <v>99.999999999999986</v>
      </c>
      <c r="D45" s="304">
        <f t="shared" si="9"/>
        <v>227</v>
      </c>
      <c r="E45" s="304">
        <f t="shared" si="9"/>
        <v>100.44247787610621</v>
      </c>
      <c r="F45" s="304">
        <f t="shared" si="9"/>
        <v>1100</v>
      </c>
      <c r="G45" s="304">
        <f t="shared" si="9"/>
        <v>100.00000000000001</v>
      </c>
      <c r="H45" s="30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row>
    <row r="46" spans="1:44" s="2" customForma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row>
    <row r="47" spans="1:44" s="2" customForma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row>
    <row r="48" spans="1:44" s="2" customForma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row>
    <row r="49" spans="1:44" s="2" customForma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row>
    <row r="50" spans="1:44" s="2" customForma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row>
    <row r="51" spans="1:44" s="2" customForma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row>
    <row r="52" spans="1:44" s="2" customForma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row>
    <row r="53" spans="1:44" s="2" customForma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row>
    <row r="54" spans="1:44" s="2" customForma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row>
    <row r="55" spans="1:44" s="2" customForma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row>
    <row r="56" spans="1:44" s="2" customForma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row>
    <row r="57" spans="1:44" s="2" customForma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row>
    <row r="58" spans="1:44" s="2" customForma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row>
    <row r="59" spans="1:44" s="2" customForma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row>
    <row r="60" spans="1:44" s="2" customForma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row>
    <row r="61" spans="1:44" s="2" customForma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row>
    <row r="62" spans="1:44" s="2" customForma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row>
    <row r="63" spans="1:44" s="2" customForma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row>
    <row r="64" spans="1:44" s="2" customForma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row>
    <row r="65" spans="1:44" s="2" customForma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row>
    <row r="66" spans="1:44" s="2" customForma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row>
    <row r="67" spans="1:44" s="2" customForma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row>
    <row r="68" spans="1:44" s="2" customForma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row>
    <row r="69" spans="1:44" s="2" customForma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row>
    <row r="70" spans="1:44" s="2" customForma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row>
    <row r="71" spans="1:44" s="2" customForma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row>
    <row r="72" spans="1:44" s="2" customForma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row>
    <row r="73" spans="1:44" s="2" customForma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row>
    <row r="74" spans="1:44" s="2" customForma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row>
    <row r="75" spans="1:44" s="2" customForma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row>
    <row r="76" spans="1:44" s="2" customForma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row>
    <row r="77" spans="1:44" s="2" customForma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row>
    <row r="78" spans="1:44" s="2" customForma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row>
    <row r="79" spans="1:44" s="2" customForma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row>
    <row r="80" spans="1:44" s="2" customForma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row>
    <row r="81" spans="1:44" s="2" customForma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row>
    <row r="82" spans="1:44" s="2" customForma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row>
    <row r="83" spans="1:44" s="2" customForma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row>
    <row r="84" spans="1:44" s="2" customForma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row>
    <row r="85" spans="1:44" s="2" customForma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row>
    <row r="86" spans="1:44" s="2" customForma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row>
    <row r="87" spans="1:44" s="2" customForma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row>
    <row r="88" spans="1:44" s="2" customForma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row>
    <row r="89" spans="1:44" s="2" customForma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row>
    <row r="90" spans="1:44" s="2" customForma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row>
    <row r="91" spans="1:44" s="2" customForma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row>
    <row r="92" spans="1:44" s="2" customForma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row>
    <row r="93" spans="1:44" s="2" customForma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row>
    <row r="94" spans="1:44" s="2" customForma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row>
    <row r="95" spans="1:44" s="2" customForma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row>
    <row r="96" spans="1:44" s="2" customForma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row>
    <row r="97" spans="1:44" s="2" customForma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row>
    <row r="98" spans="1:44" s="2" customForma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row>
    <row r="99" spans="1:44" s="2" customForma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row>
    <row r="100" spans="1:44" s="2" customForma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row>
    <row r="101" spans="1:44" s="2" customForma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row>
    <row r="102" spans="1:44" s="2" customForma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row>
    <row r="103" spans="1:44" s="2" customForma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row>
    <row r="104" spans="1:44" s="2" customForma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row>
    <row r="105" spans="1:44" s="2" customForma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row>
    <row r="106" spans="1:44" s="2" customForma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row>
    <row r="107" spans="1:44" s="2" customForma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row>
    <row r="108" spans="1:44" s="2" customForma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row>
    <row r="109" spans="1:44" s="2" customForma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row>
    <row r="110" spans="1:44" s="2" customForma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row>
    <row r="111" spans="1:44" s="2" customForma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row>
    <row r="112" spans="1:44" s="2" customForma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row>
    <row r="113" spans="1:44" s="2" customForma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row>
    <row r="114" spans="1:44" s="2" customForma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row>
    <row r="115" spans="1:44" s="2" customForma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row>
    <row r="116" spans="1:44" s="2" customForma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row>
    <row r="117" spans="1:44" s="2" customForma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row>
    <row r="118" spans="1:44" s="2" customForma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row>
    <row r="119" spans="1:44" s="2" customForma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row>
    <row r="120" spans="1:44" s="2" customForma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row>
    <row r="121" spans="1:44" s="2" customForma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row>
    <row r="122" spans="1:44" s="2" customForma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row>
    <row r="123" spans="1:44" s="2" customForma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row>
    <row r="124" spans="1:44" s="2" customForma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row>
    <row r="125" spans="1:44" s="2" customForma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row>
    <row r="126" spans="1:44" s="2" customForma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row>
    <row r="127" spans="1:44">
      <c r="A127" s="88"/>
      <c r="B127" s="88"/>
      <c r="C127" s="88"/>
      <c r="D127" s="88"/>
      <c r="E127" s="88"/>
      <c r="F127" s="88"/>
      <c r="G127" s="88"/>
    </row>
    <row r="128" spans="1:44">
      <c r="A128" s="88"/>
      <c r="B128" s="88"/>
      <c r="C128" s="88"/>
      <c r="D128" s="88"/>
      <c r="E128" s="88"/>
      <c r="F128" s="88"/>
      <c r="G128" s="88"/>
    </row>
    <row r="129" spans="1:7">
      <c r="A129" s="88"/>
      <c r="B129" s="88"/>
      <c r="C129" s="88"/>
      <c r="D129" s="88"/>
      <c r="E129" s="88"/>
      <c r="F129" s="88"/>
      <c r="G129" s="88"/>
    </row>
    <row r="130" spans="1:7">
      <c r="A130" s="88"/>
      <c r="B130" s="88"/>
      <c r="C130" s="88"/>
      <c r="D130" s="88"/>
      <c r="E130" s="88"/>
      <c r="F130" s="88"/>
      <c r="G130" s="88"/>
    </row>
    <row r="131" spans="1:7">
      <c r="A131" s="88"/>
      <c r="B131" s="88"/>
      <c r="C131" s="88"/>
      <c r="D131" s="88"/>
      <c r="E131" s="88"/>
      <c r="F131" s="88"/>
      <c r="G131" s="88"/>
    </row>
    <row r="132" spans="1:7">
      <c r="A132" s="88"/>
      <c r="B132" s="88"/>
      <c r="C132" s="88"/>
      <c r="D132" s="88"/>
      <c r="E132" s="88"/>
      <c r="F132" s="88"/>
      <c r="G132" s="88"/>
    </row>
    <row r="133" spans="1:7">
      <c r="A133" s="88"/>
      <c r="B133" s="88"/>
      <c r="C133" s="88"/>
      <c r="D133" s="88"/>
      <c r="E133" s="88"/>
      <c r="F133" s="88"/>
      <c r="G133" s="88"/>
    </row>
    <row r="134" spans="1:7">
      <c r="A134" s="88"/>
      <c r="B134" s="88"/>
      <c r="C134" s="88"/>
      <c r="D134" s="88"/>
      <c r="E134" s="88"/>
      <c r="F134" s="88"/>
      <c r="G134" s="88"/>
    </row>
    <row r="135" spans="1:7">
      <c r="A135" s="88"/>
      <c r="B135" s="88"/>
      <c r="C135" s="88"/>
      <c r="D135" s="88"/>
      <c r="E135" s="88"/>
      <c r="F135" s="88"/>
      <c r="G135" s="88"/>
    </row>
    <row r="136" spans="1:7">
      <c r="A136" s="88"/>
      <c r="B136" s="88"/>
      <c r="C136" s="88"/>
      <c r="D136" s="88"/>
      <c r="E136" s="88"/>
      <c r="F136" s="88"/>
      <c r="G136" s="88"/>
    </row>
    <row r="137" spans="1:7">
      <c r="A137" s="88"/>
      <c r="B137" s="88"/>
      <c r="C137" s="88"/>
      <c r="D137" s="88"/>
      <c r="E137" s="88"/>
      <c r="F137" s="88"/>
      <c r="G137" s="88"/>
    </row>
    <row r="138" spans="1:7">
      <c r="A138" s="88"/>
      <c r="B138" s="88"/>
      <c r="C138" s="88"/>
      <c r="D138" s="88"/>
      <c r="E138" s="88"/>
      <c r="F138" s="88"/>
      <c r="G138" s="88"/>
    </row>
    <row r="139" spans="1:7">
      <c r="A139" s="88"/>
      <c r="B139" s="88"/>
      <c r="C139" s="88"/>
      <c r="D139" s="88"/>
      <c r="E139" s="88"/>
      <c r="F139" s="88"/>
      <c r="G139" s="88"/>
    </row>
    <row r="140" spans="1:7">
      <c r="A140" s="88"/>
      <c r="B140" s="88"/>
      <c r="C140" s="88"/>
      <c r="D140" s="88"/>
      <c r="E140" s="88"/>
      <c r="F140" s="88"/>
      <c r="G140" s="88"/>
    </row>
    <row r="141" spans="1:7">
      <c r="A141" s="88"/>
      <c r="B141" s="88"/>
      <c r="C141" s="88"/>
      <c r="D141" s="88"/>
      <c r="E141" s="88"/>
      <c r="F141" s="88"/>
      <c r="G141" s="88"/>
    </row>
    <row r="142" spans="1:7">
      <c r="A142" s="88"/>
      <c r="B142" s="88"/>
      <c r="C142" s="88"/>
      <c r="D142" s="88"/>
      <c r="E142" s="88"/>
      <c r="F142" s="88"/>
      <c r="G142" s="88"/>
    </row>
    <row r="143" spans="1:7">
      <c r="A143" s="88"/>
      <c r="B143" s="88"/>
      <c r="C143" s="88"/>
      <c r="D143" s="88"/>
      <c r="E143" s="88"/>
      <c r="F143" s="88"/>
      <c r="G143" s="88"/>
    </row>
    <row r="144" spans="1:7">
      <c r="A144" s="88"/>
      <c r="B144" s="88"/>
      <c r="C144" s="88"/>
      <c r="D144" s="88"/>
      <c r="E144" s="88"/>
      <c r="F144" s="88"/>
      <c r="G144" s="88"/>
    </row>
    <row r="145" spans="1:7">
      <c r="A145" s="88"/>
      <c r="B145" s="88"/>
      <c r="C145" s="88"/>
      <c r="D145" s="88"/>
      <c r="E145" s="88"/>
      <c r="F145" s="88"/>
      <c r="G145" s="88"/>
    </row>
    <row r="146" spans="1:7">
      <c r="A146" s="88"/>
      <c r="B146" s="88"/>
      <c r="C146" s="88"/>
      <c r="D146" s="88"/>
      <c r="E146" s="88"/>
      <c r="F146" s="88"/>
      <c r="G146" s="88"/>
    </row>
    <row r="147" spans="1:7">
      <c r="A147" s="88"/>
      <c r="B147" s="88"/>
      <c r="C147" s="88"/>
      <c r="D147" s="88"/>
      <c r="E147" s="88"/>
      <c r="F147" s="88"/>
      <c r="G147" s="88"/>
    </row>
    <row r="148" spans="1:7">
      <c r="A148" s="88"/>
      <c r="B148" s="88"/>
      <c r="C148" s="88"/>
      <c r="D148" s="88"/>
      <c r="E148" s="88"/>
      <c r="F148" s="88"/>
      <c r="G148" s="88"/>
    </row>
    <row r="149" spans="1:7">
      <c r="A149" s="88"/>
      <c r="B149" s="88"/>
      <c r="C149" s="88"/>
      <c r="D149" s="88"/>
      <c r="E149" s="88"/>
      <c r="F149" s="88"/>
      <c r="G149" s="88"/>
    </row>
    <row r="150" spans="1:7">
      <c r="A150" s="88"/>
      <c r="B150" s="88"/>
      <c r="C150" s="88"/>
      <c r="D150" s="88"/>
      <c r="E150" s="88"/>
      <c r="F150" s="88"/>
      <c r="G150" s="88"/>
    </row>
    <row r="151" spans="1:7">
      <c r="A151" s="88"/>
      <c r="B151" s="88"/>
      <c r="C151" s="88"/>
      <c r="D151" s="88"/>
      <c r="E151" s="88"/>
      <c r="F151" s="88"/>
      <c r="G151" s="88"/>
    </row>
    <row r="152" spans="1:7">
      <c r="A152" s="88"/>
      <c r="B152" s="88"/>
      <c r="C152" s="88"/>
      <c r="D152" s="88"/>
      <c r="E152" s="88"/>
      <c r="F152" s="88"/>
      <c r="G152" s="88"/>
    </row>
    <row r="153" spans="1:7">
      <c r="A153" s="88"/>
      <c r="B153" s="88"/>
      <c r="C153" s="88"/>
      <c r="D153" s="88"/>
      <c r="E153" s="88"/>
      <c r="F153" s="88"/>
      <c r="G153" s="88"/>
    </row>
    <row r="154" spans="1:7">
      <c r="A154" s="88"/>
      <c r="B154" s="88"/>
      <c r="C154" s="88"/>
      <c r="D154" s="88"/>
      <c r="E154" s="88"/>
      <c r="F154" s="88"/>
      <c r="G154" s="88"/>
    </row>
    <row r="155" spans="1:7">
      <c r="A155" s="88"/>
      <c r="B155" s="88"/>
      <c r="C155" s="88"/>
      <c r="D155" s="88"/>
      <c r="E155" s="88"/>
      <c r="F155" s="88"/>
      <c r="G155" s="88"/>
    </row>
    <row r="156" spans="1:7">
      <c r="A156" s="88"/>
      <c r="B156" s="88"/>
      <c r="C156" s="88"/>
      <c r="D156" s="88"/>
      <c r="E156" s="88"/>
      <c r="F156" s="88"/>
      <c r="G156" s="88"/>
    </row>
    <row r="157" spans="1:7">
      <c r="A157" s="88"/>
      <c r="B157" s="88"/>
      <c r="C157" s="88"/>
      <c r="D157" s="88"/>
      <c r="E157" s="88"/>
      <c r="F157" s="88"/>
      <c r="G157" s="88"/>
    </row>
    <row r="158" spans="1:7">
      <c r="A158" s="88"/>
      <c r="B158" s="88"/>
      <c r="C158" s="88"/>
      <c r="D158" s="88"/>
      <c r="E158" s="88"/>
      <c r="F158" s="88"/>
      <c r="G158" s="88"/>
    </row>
    <row r="159" spans="1:7">
      <c r="A159" s="88"/>
      <c r="B159" s="88"/>
      <c r="C159" s="88"/>
      <c r="D159" s="88"/>
      <c r="E159" s="88"/>
      <c r="F159" s="88"/>
      <c r="G159" s="88"/>
    </row>
    <row r="160" spans="1:7">
      <c r="A160" s="88"/>
      <c r="B160" s="88"/>
      <c r="C160" s="88"/>
      <c r="D160" s="88"/>
      <c r="E160" s="88"/>
      <c r="F160" s="88"/>
      <c r="G160" s="88"/>
    </row>
    <row r="161" spans="1:7">
      <c r="A161" s="88"/>
      <c r="B161" s="88"/>
      <c r="C161" s="88"/>
      <c r="D161" s="88"/>
      <c r="E161" s="88"/>
      <c r="F161" s="88"/>
      <c r="G161" s="88"/>
    </row>
    <row r="162" spans="1:7">
      <c r="A162" s="88"/>
      <c r="B162" s="88"/>
      <c r="C162" s="88"/>
      <c r="D162" s="88"/>
      <c r="E162" s="88"/>
      <c r="F162" s="88"/>
      <c r="G162" s="88"/>
    </row>
    <row r="163" spans="1:7">
      <c r="A163" s="88"/>
      <c r="B163" s="88"/>
      <c r="C163" s="88"/>
      <c r="D163" s="88"/>
      <c r="E163" s="88"/>
      <c r="F163" s="88"/>
      <c r="G163" s="88"/>
    </row>
    <row r="164" spans="1:7">
      <c r="A164" s="88"/>
      <c r="B164" s="88"/>
      <c r="C164" s="88"/>
      <c r="D164" s="88"/>
      <c r="E164" s="88"/>
      <c r="F164" s="88"/>
      <c r="G164" s="88"/>
    </row>
    <row r="165" spans="1:7">
      <c r="A165" s="88"/>
      <c r="B165" s="88"/>
      <c r="C165" s="88"/>
      <c r="D165" s="88"/>
      <c r="E165" s="88"/>
      <c r="F165" s="88"/>
      <c r="G165" s="88"/>
    </row>
    <row r="166" spans="1:7">
      <c r="A166" s="88"/>
      <c r="B166" s="88"/>
      <c r="C166" s="88"/>
      <c r="D166" s="88"/>
      <c r="E166" s="88"/>
      <c r="F166" s="88"/>
      <c r="G166" s="88"/>
    </row>
    <row r="167" spans="1:7">
      <c r="A167" s="88"/>
      <c r="B167" s="88"/>
      <c r="C167" s="88"/>
      <c r="D167" s="88"/>
      <c r="E167" s="88"/>
      <c r="F167" s="88"/>
      <c r="G167" s="88"/>
    </row>
    <row r="168" spans="1:7">
      <c r="A168" s="88"/>
      <c r="B168" s="88"/>
      <c r="C168" s="88"/>
      <c r="D168" s="88"/>
      <c r="E168" s="88"/>
      <c r="F168" s="88"/>
      <c r="G168" s="88"/>
    </row>
    <row r="169" spans="1:7">
      <c r="A169" s="88"/>
      <c r="B169" s="88"/>
      <c r="C169" s="88"/>
      <c r="D169" s="88"/>
      <c r="E169" s="88"/>
      <c r="F169" s="88"/>
      <c r="G169" s="88"/>
    </row>
    <row r="170" spans="1:7">
      <c r="A170" s="88"/>
      <c r="B170" s="88"/>
      <c r="C170" s="88"/>
      <c r="D170" s="88"/>
      <c r="E170" s="88"/>
      <c r="F170" s="88"/>
      <c r="G170" s="88"/>
    </row>
    <row r="171" spans="1:7">
      <c r="A171" s="88"/>
      <c r="B171" s="88"/>
      <c r="C171" s="88"/>
      <c r="D171" s="88"/>
      <c r="E171" s="88"/>
      <c r="F171" s="88"/>
      <c r="G171" s="88"/>
    </row>
    <row r="172" spans="1:7">
      <c r="A172" s="88"/>
      <c r="B172" s="88"/>
      <c r="C172" s="88"/>
      <c r="D172" s="88"/>
      <c r="E172" s="88"/>
      <c r="F172" s="88"/>
      <c r="G172" s="88"/>
    </row>
    <row r="173" spans="1:7">
      <c r="A173" s="88"/>
      <c r="B173" s="88"/>
      <c r="C173" s="88"/>
      <c r="D173" s="88"/>
      <c r="E173" s="88"/>
      <c r="F173" s="88"/>
      <c r="G173" s="88"/>
    </row>
    <row r="174" spans="1:7">
      <c r="A174" s="88"/>
      <c r="B174" s="88"/>
      <c r="C174" s="88"/>
      <c r="D174" s="88"/>
      <c r="E174" s="88"/>
      <c r="F174" s="88"/>
      <c r="G174" s="88"/>
    </row>
    <row r="175" spans="1:7">
      <c r="A175" s="88"/>
      <c r="B175" s="88"/>
      <c r="C175" s="88"/>
      <c r="D175" s="88"/>
      <c r="E175" s="88"/>
      <c r="F175" s="88"/>
      <c r="G175" s="88"/>
    </row>
    <row r="176" spans="1:7">
      <c r="A176" s="88"/>
      <c r="B176" s="88"/>
      <c r="C176" s="88"/>
      <c r="D176" s="88"/>
      <c r="E176" s="88"/>
      <c r="F176" s="88"/>
      <c r="G176" s="88"/>
    </row>
    <row r="177" spans="1:7">
      <c r="A177" s="88"/>
      <c r="B177" s="88"/>
      <c r="C177" s="88"/>
      <c r="D177" s="88"/>
      <c r="E177" s="88"/>
      <c r="F177" s="88"/>
      <c r="G177" s="88"/>
    </row>
    <row r="178" spans="1:7">
      <c r="A178" s="88"/>
      <c r="B178" s="88"/>
      <c r="C178" s="88"/>
      <c r="D178" s="88"/>
      <c r="E178" s="88"/>
      <c r="F178" s="88"/>
      <c r="G178" s="88"/>
    </row>
    <row r="179" spans="1:7">
      <c r="A179" s="88"/>
      <c r="B179" s="88"/>
      <c r="C179" s="88"/>
      <c r="D179" s="88"/>
      <c r="E179" s="88"/>
      <c r="F179" s="88"/>
      <c r="G179" s="88"/>
    </row>
    <row r="180" spans="1:7">
      <c r="A180" s="88"/>
      <c r="B180" s="88"/>
      <c r="C180" s="88"/>
      <c r="D180" s="88"/>
      <c r="E180" s="88"/>
      <c r="F180" s="88"/>
      <c r="G180" s="88"/>
    </row>
    <row r="181" spans="1:7">
      <c r="A181" s="88"/>
      <c r="B181" s="88"/>
      <c r="C181" s="88"/>
      <c r="D181" s="88"/>
      <c r="E181" s="88"/>
      <c r="F181" s="88"/>
      <c r="G181" s="88"/>
    </row>
    <row r="182" spans="1:7">
      <c r="A182" s="88"/>
      <c r="B182" s="88"/>
      <c r="C182" s="88"/>
      <c r="D182" s="88"/>
      <c r="E182" s="88"/>
      <c r="F182" s="88"/>
      <c r="G182" s="88"/>
    </row>
    <row r="183" spans="1:7">
      <c r="A183" s="88"/>
      <c r="B183" s="88"/>
      <c r="C183" s="88"/>
      <c r="D183" s="88"/>
      <c r="E183" s="88"/>
      <c r="F183" s="88"/>
      <c r="G183" s="88"/>
    </row>
    <row r="184" spans="1:7">
      <c r="A184" s="88"/>
      <c r="B184" s="88"/>
      <c r="C184" s="88"/>
      <c r="D184" s="88"/>
      <c r="E184" s="88"/>
      <c r="F184" s="88"/>
      <c r="G184" s="88"/>
    </row>
    <row r="185" spans="1:7">
      <c r="A185" s="88"/>
      <c r="B185" s="88"/>
      <c r="C185" s="88"/>
      <c r="D185" s="88"/>
      <c r="E185" s="88"/>
      <c r="F185" s="88"/>
      <c r="G185" s="88"/>
    </row>
    <row r="186" spans="1:7">
      <c r="A186" s="88"/>
      <c r="B186" s="88"/>
      <c r="C186" s="88"/>
      <c r="D186" s="88"/>
      <c r="E186" s="88"/>
      <c r="F186" s="88"/>
      <c r="G186" s="88"/>
    </row>
    <row r="187" spans="1:7">
      <c r="A187" s="88"/>
      <c r="B187" s="88"/>
      <c r="C187" s="88"/>
      <c r="D187" s="88"/>
      <c r="E187" s="88"/>
      <c r="F187" s="88"/>
      <c r="G187" s="88"/>
    </row>
    <row r="188" spans="1:7">
      <c r="A188" s="88"/>
      <c r="B188" s="88"/>
      <c r="C188" s="88"/>
      <c r="D188" s="88"/>
      <c r="E188" s="88"/>
      <c r="F188" s="88"/>
      <c r="G188" s="88"/>
    </row>
    <row r="189" spans="1:7">
      <c r="A189" s="88"/>
      <c r="B189" s="88"/>
      <c r="C189" s="88"/>
      <c r="D189" s="88"/>
      <c r="E189" s="88"/>
      <c r="F189" s="88"/>
      <c r="G189" s="88"/>
    </row>
    <row r="190" spans="1:7">
      <c r="A190" s="88"/>
      <c r="B190" s="88"/>
      <c r="C190" s="88"/>
      <c r="D190" s="88"/>
      <c r="E190" s="88"/>
      <c r="F190" s="88"/>
      <c r="G190" s="88"/>
    </row>
    <row r="191" spans="1:7">
      <c r="A191" s="88"/>
      <c r="B191" s="88"/>
      <c r="C191" s="88"/>
      <c r="D191" s="88"/>
      <c r="E191" s="88"/>
      <c r="F191" s="88"/>
      <c r="G191" s="88"/>
    </row>
    <row r="192" spans="1:7">
      <c r="A192" s="88"/>
      <c r="B192" s="88"/>
      <c r="C192" s="88"/>
      <c r="D192" s="88"/>
      <c r="E192" s="88"/>
      <c r="F192" s="88"/>
      <c r="G192" s="88"/>
    </row>
    <row r="193" spans="1:7">
      <c r="A193" s="88"/>
      <c r="B193" s="88"/>
      <c r="C193" s="88"/>
      <c r="D193" s="88"/>
      <c r="E193" s="88"/>
      <c r="F193" s="88"/>
      <c r="G193" s="88"/>
    </row>
  </sheetData>
  <mergeCells count="7">
    <mergeCell ref="B13:G13"/>
    <mergeCell ref="B3:D3"/>
    <mergeCell ref="E3:G3"/>
    <mergeCell ref="H3:J3"/>
    <mergeCell ref="B4:C4"/>
    <mergeCell ref="E4:F4"/>
    <mergeCell ref="H4:I4"/>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B39" sqref="B39"/>
    </sheetView>
  </sheetViews>
  <sheetFormatPr baseColWidth="10" defaultColWidth="11.1640625" defaultRowHeight="15" x14ac:dyDescent="0"/>
  <cols>
    <col min="1" max="1" width="43.1640625" style="126" customWidth="1"/>
    <col min="2" max="2" width="20.33203125" style="126" customWidth="1"/>
    <col min="3" max="3" width="21.1640625" style="126" customWidth="1"/>
    <col min="4" max="4" width="16.6640625" style="126" customWidth="1"/>
    <col min="5" max="5" width="29.83203125" style="50" customWidth="1"/>
    <col min="6" max="6" width="16.83203125" style="50" bestFit="1" customWidth="1"/>
    <col min="7" max="9" width="11" style="50" bestFit="1" customWidth="1"/>
    <col min="10" max="11" width="11.1640625" style="87"/>
  </cols>
  <sheetData>
    <row r="1" spans="1:11" s="45" customFormat="1">
      <c r="A1" s="194" t="s">
        <v>17751</v>
      </c>
      <c r="B1" s="194"/>
      <c r="C1" s="194"/>
      <c r="D1" s="194"/>
      <c r="E1" s="194"/>
      <c r="F1" s="194"/>
      <c r="G1" s="194"/>
      <c r="H1" s="194"/>
      <c r="I1" s="194"/>
      <c r="J1" s="195"/>
      <c r="K1" s="195"/>
    </row>
    <row r="2" spans="1:11" s="45" customFormat="1">
      <c r="A2" s="194"/>
      <c r="B2" s="194"/>
      <c r="C2" s="194"/>
      <c r="D2" s="194"/>
      <c r="E2" s="194"/>
      <c r="F2" s="194"/>
      <c r="G2" s="194"/>
      <c r="H2" s="194"/>
      <c r="I2" s="194"/>
      <c r="J2" s="195"/>
      <c r="K2" s="195"/>
    </row>
    <row r="3" spans="1:11" s="2" customFormat="1">
      <c r="A3" s="196"/>
      <c r="B3" s="321" t="s">
        <v>17697</v>
      </c>
      <c r="C3" s="322"/>
      <c r="D3" s="322"/>
      <c r="E3" s="322"/>
      <c r="F3" s="322"/>
      <c r="G3" s="323"/>
      <c r="H3" s="54"/>
      <c r="I3" s="54"/>
      <c r="J3" s="54"/>
      <c r="K3" s="54"/>
    </row>
    <row r="4" spans="1:11" s="2" customFormat="1">
      <c r="A4" s="197" t="s">
        <v>1169</v>
      </c>
      <c r="B4" s="198" t="s">
        <v>17417</v>
      </c>
      <c r="C4" s="198" t="s">
        <v>17410</v>
      </c>
      <c r="D4" s="198" t="s">
        <v>17419</v>
      </c>
      <c r="E4" s="198" t="s">
        <v>17418</v>
      </c>
      <c r="F4" s="198" t="s">
        <v>17420</v>
      </c>
      <c r="G4" s="198" t="s">
        <v>17418</v>
      </c>
      <c r="H4" s="54"/>
      <c r="I4" s="54"/>
      <c r="J4" s="54"/>
      <c r="K4" s="54"/>
    </row>
    <row r="5" spans="1:11" s="2" customFormat="1">
      <c r="A5" s="199" t="s">
        <v>17401</v>
      </c>
      <c r="B5" s="200">
        <v>85</v>
      </c>
      <c r="C5" s="201">
        <f>100*(B5/208)</f>
        <v>40.865384615384613</v>
      </c>
      <c r="D5" s="200">
        <v>81</v>
      </c>
      <c r="E5" s="201">
        <f>100*(D5/227)</f>
        <v>35.682819383259911</v>
      </c>
      <c r="F5" s="200">
        <v>201</v>
      </c>
      <c r="G5" s="201">
        <f>100*(F5/1100)</f>
        <v>18.272727272727273</v>
      </c>
      <c r="H5" s="54"/>
      <c r="I5" s="54"/>
      <c r="J5" s="54"/>
      <c r="K5" s="54"/>
    </row>
    <row r="6" spans="1:11" s="2" customFormat="1">
      <c r="A6" s="199" t="s">
        <v>17402</v>
      </c>
      <c r="B6" s="200">
        <v>44</v>
      </c>
      <c r="C6" s="201">
        <f t="shared" ref="C6:C9" si="0">100*(B6/208)</f>
        <v>21.153846153846153</v>
      </c>
      <c r="D6" s="200">
        <v>30</v>
      </c>
      <c r="E6" s="201">
        <f t="shared" ref="E6:E9" si="1">100*(D6/227)</f>
        <v>13.215859030837004</v>
      </c>
      <c r="F6" s="200">
        <v>129</v>
      </c>
      <c r="G6" s="201">
        <f t="shared" ref="G6:G9" si="2">100*(F6/1100)</f>
        <v>11.727272727272728</v>
      </c>
      <c r="H6" s="54"/>
      <c r="I6" s="54"/>
      <c r="J6" s="54"/>
      <c r="K6" s="54"/>
    </row>
    <row r="7" spans="1:11" s="2" customFormat="1">
      <c r="A7" s="199" t="s">
        <v>17403</v>
      </c>
      <c r="B7" s="200">
        <v>42</v>
      </c>
      <c r="C7" s="201">
        <f t="shared" si="0"/>
        <v>20.192307692307693</v>
      </c>
      <c r="D7" s="200">
        <v>59</v>
      </c>
      <c r="E7" s="201">
        <f t="shared" si="1"/>
        <v>25.991189427312776</v>
      </c>
      <c r="F7" s="200">
        <v>409</v>
      </c>
      <c r="G7" s="201">
        <f t="shared" si="2"/>
        <v>37.18181818181818</v>
      </c>
      <c r="H7" s="54"/>
      <c r="I7" s="54"/>
      <c r="J7" s="54"/>
      <c r="K7" s="54"/>
    </row>
    <row r="8" spans="1:11" s="2" customFormat="1">
      <c r="A8" s="199" t="s">
        <v>17404</v>
      </c>
      <c r="B8" s="200">
        <v>14</v>
      </c>
      <c r="C8" s="201">
        <f t="shared" si="0"/>
        <v>6.7307692307692308</v>
      </c>
      <c r="D8" s="200">
        <v>16</v>
      </c>
      <c r="E8" s="201">
        <f t="shared" si="1"/>
        <v>7.0484581497797363</v>
      </c>
      <c r="F8" s="200">
        <v>138</v>
      </c>
      <c r="G8" s="201">
        <f t="shared" si="2"/>
        <v>12.545454545454545</v>
      </c>
      <c r="H8" s="54"/>
      <c r="I8" s="54"/>
      <c r="J8" s="54"/>
      <c r="K8" s="54"/>
    </row>
    <row r="9" spans="1:11" s="2" customFormat="1">
      <c r="A9" s="199" t="s">
        <v>17405</v>
      </c>
      <c r="B9" s="200">
        <v>23</v>
      </c>
      <c r="C9" s="201">
        <f t="shared" si="0"/>
        <v>11.057692307692307</v>
      </c>
      <c r="D9" s="200">
        <v>30</v>
      </c>
      <c r="E9" s="201">
        <f t="shared" si="1"/>
        <v>13.215859030837004</v>
      </c>
      <c r="F9" s="200">
        <v>220</v>
      </c>
      <c r="G9" s="201">
        <f t="shared" si="2"/>
        <v>20</v>
      </c>
      <c r="H9" s="54"/>
      <c r="I9" s="54"/>
      <c r="J9" s="54"/>
      <c r="K9" s="54"/>
    </row>
    <row r="10" spans="1:11" s="2" customFormat="1">
      <c r="A10" s="202"/>
      <c r="B10" s="203"/>
      <c r="C10" s="204"/>
      <c r="D10" s="203"/>
      <c r="E10" s="204"/>
      <c r="F10" s="203"/>
      <c r="G10" s="204"/>
      <c r="H10" s="54"/>
      <c r="I10" s="54"/>
      <c r="J10" s="54"/>
      <c r="K10" s="54"/>
    </row>
    <row r="11" spans="1:11" s="2" customFormat="1">
      <c r="A11" s="81"/>
      <c r="B11" s="51" t="s">
        <v>17479</v>
      </c>
      <c r="C11" s="81"/>
      <c r="D11" s="81"/>
      <c r="E11" s="54"/>
      <c r="F11" s="54"/>
      <c r="G11" s="54"/>
      <c r="H11" s="54"/>
      <c r="I11" s="54"/>
      <c r="J11" s="54"/>
      <c r="K11" s="54"/>
    </row>
    <row r="12" spans="1:11" s="2" customFormat="1">
      <c r="A12" s="205" t="s">
        <v>1169</v>
      </c>
      <c r="B12" s="206" t="s">
        <v>17397</v>
      </c>
      <c r="C12" s="206" t="s">
        <v>17398</v>
      </c>
      <c r="D12" s="206" t="s">
        <v>17399</v>
      </c>
      <c r="E12" s="206" t="s">
        <v>17400</v>
      </c>
      <c r="F12" s="206" t="s">
        <v>16777</v>
      </c>
      <c r="G12" s="206" t="s">
        <v>16778</v>
      </c>
      <c r="H12" s="206" t="s">
        <v>16779</v>
      </c>
      <c r="I12" s="206" t="s">
        <v>16780</v>
      </c>
      <c r="J12" s="177"/>
      <c r="K12" s="54"/>
    </row>
    <row r="13" spans="1:11" s="2" customFormat="1">
      <c r="A13" s="207" t="s">
        <v>17401</v>
      </c>
      <c r="B13" s="208">
        <v>85</v>
      </c>
      <c r="C13" s="208">
        <v>123</v>
      </c>
      <c r="D13" s="208">
        <v>201</v>
      </c>
      <c r="E13" s="208">
        <v>899</v>
      </c>
      <c r="F13" s="208">
        <v>9.3537718275059104E-12</v>
      </c>
      <c r="G13" s="208">
        <v>3.0875931483824899</v>
      </c>
      <c r="H13" s="208">
        <v>2.22029815429336</v>
      </c>
      <c r="I13" s="208">
        <v>4.28440228790212</v>
      </c>
      <c r="J13" s="177"/>
      <c r="K13" s="54"/>
    </row>
    <row r="14" spans="1:11" s="2" customFormat="1">
      <c r="A14" s="207" t="s">
        <v>17402</v>
      </c>
      <c r="B14" s="208">
        <v>44</v>
      </c>
      <c r="C14" s="208">
        <v>164</v>
      </c>
      <c r="D14" s="208">
        <v>129</v>
      </c>
      <c r="E14" s="208">
        <v>971</v>
      </c>
      <c r="F14" s="208">
        <v>4.8888514651247803E-4</v>
      </c>
      <c r="G14" s="208">
        <v>2.0182094108208499</v>
      </c>
      <c r="H14" s="208">
        <v>1.3459345674322201</v>
      </c>
      <c r="I14" s="208">
        <v>2.9881328684980302</v>
      </c>
      <c r="J14" s="177"/>
      <c r="K14" s="54"/>
    </row>
    <row r="15" spans="1:11" s="2" customFormat="1">
      <c r="A15" s="207" t="s">
        <v>17403</v>
      </c>
      <c r="B15" s="208">
        <v>42</v>
      </c>
      <c r="C15" s="208">
        <v>166</v>
      </c>
      <c r="D15" s="208">
        <v>409</v>
      </c>
      <c r="E15" s="208">
        <v>691</v>
      </c>
      <c r="F15" s="208">
        <v>1.5227923996484199E-6</v>
      </c>
      <c r="G15" s="208">
        <v>0.42771862428283602</v>
      </c>
      <c r="H15" s="208">
        <v>0.29084315702003699</v>
      </c>
      <c r="I15" s="208">
        <v>0.61799102021732399</v>
      </c>
      <c r="J15" s="177"/>
      <c r="K15" s="54"/>
    </row>
    <row r="16" spans="1:11" s="2" customFormat="1">
      <c r="A16" s="207" t="s">
        <v>17404</v>
      </c>
      <c r="B16" s="208">
        <v>14</v>
      </c>
      <c r="C16" s="208">
        <v>194</v>
      </c>
      <c r="D16" s="208">
        <v>138</v>
      </c>
      <c r="E16" s="208">
        <v>962</v>
      </c>
      <c r="F16" s="208">
        <v>1.7696933219217E-2</v>
      </c>
      <c r="G16" s="208">
        <v>0.50331044337664299</v>
      </c>
      <c r="H16" s="208">
        <v>0.26241008003156902</v>
      </c>
      <c r="I16" s="208">
        <v>0.89717915167005102</v>
      </c>
      <c r="J16" s="177"/>
      <c r="K16" s="54"/>
    </row>
    <row r="17" spans="1:11" s="2" customFormat="1">
      <c r="A17" s="207" t="s">
        <v>17405</v>
      </c>
      <c r="B17" s="208">
        <v>23</v>
      </c>
      <c r="C17" s="208">
        <v>185</v>
      </c>
      <c r="D17" s="208">
        <v>220</v>
      </c>
      <c r="E17" s="208">
        <v>880</v>
      </c>
      <c r="F17" s="208">
        <v>1.81077952248273E-3</v>
      </c>
      <c r="G17" s="208">
        <v>0.49752377619712301</v>
      </c>
      <c r="H17" s="208">
        <v>0.30015479053115401</v>
      </c>
      <c r="I17" s="208">
        <v>0.79257207822935605</v>
      </c>
      <c r="J17" s="177"/>
      <c r="K17" s="54"/>
    </row>
    <row r="18" spans="1:11" s="2" customFormat="1">
      <c r="A18" s="81"/>
      <c r="B18" s="81"/>
      <c r="C18" s="81"/>
      <c r="D18" s="81"/>
      <c r="E18" s="81"/>
      <c r="F18" s="81"/>
      <c r="G18" s="81"/>
      <c r="H18" s="81"/>
      <c r="I18" s="81"/>
      <c r="J18" s="54"/>
      <c r="K18" s="54"/>
    </row>
    <row r="19" spans="1:11" s="2" customFormat="1">
      <c r="A19" s="81"/>
      <c r="B19" s="81"/>
      <c r="C19" s="81"/>
      <c r="D19" s="81"/>
      <c r="E19" s="81"/>
      <c r="F19" s="81"/>
      <c r="G19" s="81"/>
      <c r="H19" s="81"/>
      <c r="I19" s="81"/>
      <c r="J19" s="54"/>
      <c r="K19" s="54"/>
    </row>
    <row r="20" spans="1:11" s="2" customFormat="1">
      <c r="A20" s="205" t="s">
        <v>1169</v>
      </c>
      <c r="B20" s="206" t="s">
        <v>17397</v>
      </c>
      <c r="C20" s="206" t="s">
        <v>17398</v>
      </c>
      <c r="D20" s="206" t="s">
        <v>17406</v>
      </c>
      <c r="E20" s="206" t="s">
        <v>17407</v>
      </c>
      <c r="F20" s="206" t="s">
        <v>16777</v>
      </c>
      <c r="G20" s="206" t="s">
        <v>16778</v>
      </c>
      <c r="H20" s="206" t="s">
        <v>16779</v>
      </c>
      <c r="I20" s="206" t="s">
        <v>16780</v>
      </c>
      <c r="J20" s="177"/>
      <c r="K20" s="54"/>
    </row>
    <row r="21" spans="1:11" s="2" customFormat="1">
      <c r="A21" s="207" t="s">
        <v>17401</v>
      </c>
      <c r="B21" s="208">
        <v>85</v>
      </c>
      <c r="C21" s="208">
        <v>123</v>
      </c>
      <c r="D21" s="208">
        <v>81</v>
      </c>
      <c r="E21" s="208">
        <f>SUM(227,-D21)</f>
        <v>146</v>
      </c>
      <c r="F21" s="208">
        <v>0.27843027295605699</v>
      </c>
      <c r="G21" s="208">
        <v>1.2449685206607199</v>
      </c>
      <c r="H21" s="208">
        <v>0.82976221599225897</v>
      </c>
      <c r="I21" s="208">
        <v>1.8698286929849099</v>
      </c>
      <c r="J21" s="177"/>
      <c r="K21" s="54"/>
    </row>
    <row r="22" spans="1:11" s="2" customFormat="1">
      <c r="A22" s="207" t="s">
        <v>17402</v>
      </c>
      <c r="B22" s="208">
        <v>44</v>
      </c>
      <c r="C22" s="208">
        <v>164</v>
      </c>
      <c r="D22" s="208">
        <v>30</v>
      </c>
      <c r="E22" s="208">
        <f t="shared" ref="E22:E25" si="3">SUM(227,-D22)</f>
        <v>197</v>
      </c>
      <c r="F22" s="208">
        <v>3.02474661885829E-2</v>
      </c>
      <c r="G22" s="208">
        <v>1.7594528736683801</v>
      </c>
      <c r="H22" s="208">
        <v>1.0296152567499</v>
      </c>
      <c r="I22" s="208">
        <v>3.0398841475494098</v>
      </c>
      <c r="J22" s="177"/>
      <c r="K22" s="54"/>
    </row>
    <row r="23" spans="1:11" s="2" customFormat="1">
      <c r="A23" s="207" t="s">
        <v>17403</v>
      </c>
      <c r="B23" s="208">
        <v>42</v>
      </c>
      <c r="C23" s="208">
        <v>166</v>
      </c>
      <c r="D23" s="208">
        <v>59</v>
      </c>
      <c r="E23" s="208">
        <f t="shared" si="3"/>
        <v>168</v>
      </c>
      <c r="F23" s="208">
        <v>0.17288293273854</v>
      </c>
      <c r="G23" s="208">
        <v>0.72098876910172305</v>
      </c>
      <c r="H23" s="208">
        <v>0.44663682686309097</v>
      </c>
      <c r="I23" s="208">
        <v>1.15664184652408</v>
      </c>
      <c r="J23" s="177"/>
      <c r="K23" s="54"/>
    </row>
    <row r="24" spans="1:11" s="2" customFormat="1">
      <c r="A24" s="207" t="s">
        <v>17404</v>
      </c>
      <c r="B24" s="208">
        <v>14</v>
      </c>
      <c r="C24" s="208">
        <v>194</v>
      </c>
      <c r="D24" s="208">
        <v>16</v>
      </c>
      <c r="E24" s="208">
        <f t="shared" si="3"/>
        <v>211</v>
      </c>
      <c r="F24" s="208">
        <v>1</v>
      </c>
      <c r="G24" s="208">
        <v>0.95176873708138299</v>
      </c>
      <c r="H24" s="208">
        <v>0.41812496610658501</v>
      </c>
      <c r="I24" s="208">
        <v>2.1428065385895998</v>
      </c>
      <c r="J24" s="177"/>
      <c r="K24" s="54"/>
    </row>
    <row r="25" spans="1:11" s="2" customFormat="1">
      <c r="A25" s="207" t="s">
        <v>17405</v>
      </c>
      <c r="B25" s="208">
        <v>23</v>
      </c>
      <c r="C25" s="208">
        <v>185</v>
      </c>
      <c r="D25" s="208">
        <v>30</v>
      </c>
      <c r="E25" s="208">
        <f t="shared" si="3"/>
        <v>197</v>
      </c>
      <c r="F25" s="208">
        <v>0.55811050171293497</v>
      </c>
      <c r="G25" s="208">
        <v>0.81677714149047898</v>
      </c>
      <c r="H25" s="208">
        <v>0.43584476396153399</v>
      </c>
      <c r="I25" s="208">
        <v>1.5138646367183499</v>
      </c>
      <c r="J25" s="177"/>
      <c r="K25" s="54"/>
    </row>
    <row r="26" spans="1:11" s="2" customFormat="1">
      <c r="A26" s="81"/>
      <c r="B26" s="81"/>
      <c r="C26" s="81"/>
      <c r="D26" s="81"/>
      <c r="E26" s="81"/>
      <c r="F26" s="81"/>
      <c r="G26" s="81"/>
      <c r="H26" s="81"/>
      <c r="I26" s="81"/>
      <c r="J26" s="54"/>
      <c r="K26" s="54"/>
    </row>
    <row r="27" spans="1:11" s="2" customFormat="1">
      <c r="A27" s="81"/>
      <c r="B27" s="81"/>
      <c r="C27" s="81"/>
      <c r="D27" s="81"/>
      <c r="E27" s="81"/>
      <c r="F27" s="81"/>
      <c r="G27" s="81"/>
      <c r="H27" s="81"/>
      <c r="I27" s="81"/>
      <c r="J27" s="54"/>
      <c r="K27" s="54"/>
    </row>
    <row r="28" spans="1:11" s="2" customFormat="1">
      <c r="A28" s="205" t="s">
        <v>1169</v>
      </c>
      <c r="B28" s="206" t="s">
        <v>17406</v>
      </c>
      <c r="C28" s="206" t="s">
        <v>17407</v>
      </c>
      <c r="D28" s="206" t="s">
        <v>17399</v>
      </c>
      <c r="E28" s="206" t="s">
        <v>17400</v>
      </c>
      <c r="F28" s="206" t="s">
        <v>16777</v>
      </c>
      <c r="G28" s="206" t="s">
        <v>16778</v>
      </c>
      <c r="H28" s="206" t="s">
        <v>16779</v>
      </c>
      <c r="I28" s="206" t="s">
        <v>16780</v>
      </c>
      <c r="J28" s="177"/>
      <c r="K28" s="54"/>
    </row>
    <row r="29" spans="1:11" s="2" customFormat="1">
      <c r="A29" s="207" t="s">
        <v>17401</v>
      </c>
      <c r="B29" s="208">
        <v>81</v>
      </c>
      <c r="C29" s="208">
        <f>SUM(227,-B29)</f>
        <v>146</v>
      </c>
      <c r="D29" s="208">
        <v>201</v>
      </c>
      <c r="E29" s="208">
        <v>899</v>
      </c>
      <c r="F29" s="209">
        <v>3.5390119327601602E-8</v>
      </c>
      <c r="G29" s="208">
        <v>2.4793201963213001</v>
      </c>
      <c r="H29" s="208">
        <v>1.7898710007476999</v>
      </c>
      <c r="I29" s="208">
        <v>3.4222999439955002</v>
      </c>
      <c r="J29" s="177"/>
      <c r="K29" s="54"/>
    </row>
    <row r="30" spans="1:11" s="2" customFormat="1">
      <c r="A30" s="207" t="s">
        <v>17402</v>
      </c>
      <c r="B30" s="208">
        <v>30</v>
      </c>
      <c r="C30" s="208">
        <f t="shared" ref="C30:C33" si="4">SUM(227,-B30)</f>
        <v>197</v>
      </c>
      <c r="D30" s="208">
        <v>129</v>
      </c>
      <c r="E30" s="208">
        <v>971</v>
      </c>
      <c r="F30" s="208">
        <v>0.50286544561301705</v>
      </c>
      <c r="G30" s="208">
        <v>1.1461050981246601</v>
      </c>
      <c r="H30" s="208">
        <v>0.72199836612250501</v>
      </c>
      <c r="I30" s="208">
        <v>1.7739872030642101</v>
      </c>
      <c r="J30" s="177"/>
      <c r="K30" s="54"/>
    </row>
    <row r="31" spans="1:11" s="2" customFormat="1">
      <c r="A31" s="207" t="s">
        <v>17403</v>
      </c>
      <c r="B31" s="208">
        <v>59</v>
      </c>
      <c r="C31" s="208">
        <f t="shared" si="4"/>
        <v>168</v>
      </c>
      <c r="D31" s="208">
        <v>409</v>
      </c>
      <c r="E31" s="208">
        <v>691</v>
      </c>
      <c r="F31" s="208">
        <v>1.3204906394306099E-3</v>
      </c>
      <c r="G31" s="208">
        <v>0.59355388080618798</v>
      </c>
      <c r="H31" s="208">
        <v>0.42279963413850702</v>
      </c>
      <c r="I31" s="208">
        <v>0.82480074604299602</v>
      </c>
      <c r="J31" s="177"/>
      <c r="K31" s="54"/>
    </row>
    <row r="32" spans="1:11" s="2" customFormat="1">
      <c r="A32" s="207" t="s">
        <v>17404</v>
      </c>
      <c r="B32" s="208">
        <v>16</v>
      </c>
      <c r="C32" s="208">
        <f t="shared" si="4"/>
        <v>211</v>
      </c>
      <c r="D32" s="208">
        <v>138</v>
      </c>
      <c r="E32" s="208">
        <v>962</v>
      </c>
      <c r="F32" s="208">
        <v>1.6807168530991502E-2</v>
      </c>
      <c r="G32" s="208">
        <v>0.52879529370545797</v>
      </c>
      <c r="H32" s="208">
        <v>0.28782742241862502</v>
      </c>
      <c r="I32" s="208">
        <v>0.913294400626533</v>
      </c>
      <c r="J32" s="177"/>
      <c r="K32" s="54"/>
    </row>
    <row r="33" spans="1:11" s="2" customFormat="1">
      <c r="A33" s="207" t="s">
        <v>17405</v>
      </c>
      <c r="B33" s="208">
        <v>30</v>
      </c>
      <c r="C33" s="208">
        <f t="shared" si="4"/>
        <v>197</v>
      </c>
      <c r="D33" s="208">
        <v>220</v>
      </c>
      <c r="E33" s="208">
        <v>880</v>
      </c>
      <c r="F33" s="208">
        <v>1.9451143087261698E-2</v>
      </c>
      <c r="G33" s="208">
        <v>0.60934168059767402</v>
      </c>
      <c r="H33" s="208">
        <v>0.38941287090936799</v>
      </c>
      <c r="I33" s="208">
        <v>0.92720953184395105</v>
      </c>
      <c r="J33" s="177"/>
      <c r="K33" s="54"/>
    </row>
    <row r="34" spans="1:11" s="2" customFormat="1">
      <c r="A34" s="81"/>
      <c r="B34" s="81"/>
      <c r="C34" s="81"/>
      <c r="D34" s="81"/>
      <c r="E34" s="54"/>
      <c r="F34" s="54"/>
      <c r="G34" s="54"/>
      <c r="H34" s="54"/>
      <c r="I34" s="54"/>
      <c r="J34" s="54"/>
      <c r="K34" s="54"/>
    </row>
    <row r="35" spans="1:11" s="2" customFormat="1">
      <c r="A35" s="81"/>
      <c r="B35" s="81"/>
      <c r="C35" s="81"/>
      <c r="D35" s="81"/>
      <c r="E35" s="54"/>
      <c r="F35" s="54"/>
      <c r="G35" s="54"/>
      <c r="H35" s="54"/>
      <c r="I35" s="54"/>
      <c r="J35" s="54"/>
      <c r="K35" s="54"/>
    </row>
    <row r="36" spans="1:11" s="7" customFormat="1">
      <c r="A36" s="81"/>
      <c r="B36" s="81"/>
      <c r="C36" s="81"/>
      <c r="D36" s="81"/>
      <c r="E36" s="54"/>
      <c r="F36" s="54"/>
      <c r="G36" s="54"/>
      <c r="H36" s="54"/>
      <c r="I36" s="54"/>
      <c r="J36" s="88"/>
      <c r="K36" s="88"/>
    </row>
    <row r="37" spans="1:11" s="7" customFormat="1">
      <c r="A37" s="81"/>
      <c r="B37" s="81"/>
      <c r="C37" s="81"/>
      <c r="D37" s="81"/>
      <c r="E37" s="54"/>
      <c r="F37" s="54"/>
      <c r="G37" s="54"/>
      <c r="H37" s="54"/>
      <c r="I37" s="54"/>
      <c r="J37" s="88"/>
      <c r="K37" s="88"/>
    </row>
    <row r="38" spans="1:11" s="7" customFormat="1">
      <c r="A38" s="81"/>
      <c r="B38" s="81"/>
      <c r="C38" s="81"/>
      <c r="D38" s="81"/>
      <c r="E38" s="54"/>
      <c r="F38" s="54"/>
      <c r="G38" s="54"/>
      <c r="H38" s="54"/>
      <c r="I38" s="54"/>
      <c r="J38" s="88"/>
      <c r="K38" s="88"/>
    </row>
    <row r="39" spans="1:11" s="7" customFormat="1">
      <c r="A39" s="81"/>
      <c r="B39" s="81"/>
      <c r="C39" s="81"/>
      <c r="D39" s="81"/>
      <c r="E39" s="54"/>
      <c r="F39" s="54"/>
      <c r="G39" s="54"/>
      <c r="H39" s="54"/>
      <c r="I39" s="54"/>
      <c r="J39" s="88"/>
      <c r="K39" s="88"/>
    </row>
  </sheetData>
  <mergeCells count="1">
    <mergeCell ref="B3:G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B37" sqref="B37"/>
    </sheetView>
  </sheetViews>
  <sheetFormatPr baseColWidth="10" defaultColWidth="11.1640625" defaultRowHeight="15" x14ac:dyDescent="0"/>
  <cols>
    <col min="1" max="1" width="31.5" style="50" customWidth="1"/>
    <col min="2" max="2" width="14" style="126" customWidth="1"/>
    <col min="3" max="3" width="16.33203125" style="50" customWidth="1"/>
    <col min="4" max="4" width="13.6640625" style="126" customWidth="1"/>
    <col min="5" max="5" width="16.1640625" style="50" customWidth="1"/>
    <col min="6" max="6" width="15.5" style="126" customWidth="1"/>
    <col min="7" max="7" width="18.1640625" style="50" customWidth="1"/>
    <col min="8" max="10" width="11.1640625" style="50"/>
    <col min="11" max="15" width="11.1640625" style="3"/>
  </cols>
  <sheetData>
    <row r="1" spans="1:15">
      <c r="A1" s="51" t="s">
        <v>17750</v>
      </c>
    </row>
    <row r="2" spans="1:15" s="6" customFormat="1">
      <c r="A2" s="189" t="s">
        <v>17452</v>
      </c>
      <c r="B2" s="190" t="s">
        <v>17718</v>
      </c>
      <c r="C2" s="190" t="s">
        <v>17459</v>
      </c>
      <c r="D2" s="190" t="s">
        <v>17521</v>
      </c>
      <c r="E2" s="190" t="s">
        <v>17461</v>
      </c>
      <c r="F2" s="190" t="s">
        <v>17520</v>
      </c>
      <c r="G2" s="190" t="s">
        <v>17460</v>
      </c>
      <c r="H2" s="51"/>
      <c r="I2" s="5"/>
      <c r="J2" s="5"/>
      <c r="K2" s="5"/>
      <c r="L2" s="5"/>
      <c r="M2" s="5"/>
    </row>
    <row r="3" spans="1:15">
      <c r="A3" s="191" t="s">
        <v>17434</v>
      </c>
      <c r="B3" s="192">
        <v>4</v>
      </c>
      <c r="C3" s="193">
        <v>30.76923076923077</v>
      </c>
      <c r="D3" s="192">
        <v>4</v>
      </c>
      <c r="E3" s="193">
        <v>25</v>
      </c>
      <c r="F3" s="192">
        <v>22</v>
      </c>
      <c r="G3" s="193">
        <v>23.913043478260871</v>
      </c>
      <c r="I3" s="3"/>
      <c r="J3" s="3"/>
      <c r="N3"/>
      <c r="O3"/>
    </row>
    <row r="4" spans="1:15">
      <c r="A4" s="191" t="s">
        <v>17402</v>
      </c>
      <c r="B4" s="192">
        <v>3</v>
      </c>
      <c r="C4" s="193">
        <v>23.076923076923077</v>
      </c>
      <c r="D4" s="192">
        <v>3</v>
      </c>
      <c r="E4" s="193">
        <v>18.75</v>
      </c>
      <c r="F4" s="192">
        <v>12</v>
      </c>
      <c r="G4" s="193">
        <v>13.043478260869565</v>
      </c>
      <c r="I4" s="3"/>
      <c r="J4" s="3"/>
      <c r="N4"/>
      <c r="O4"/>
    </row>
    <row r="5" spans="1:15">
      <c r="A5" s="191" t="s">
        <v>17456</v>
      </c>
      <c r="B5" s="192">
        <v>3</v>
      </c>
      <c r="C5" s="193">
        <v>23.076923076923077</v>
      </c>
      <c r="D5" s="192">
        <v>7</v>
      </c>
      <c r="E5" s="193">
        <v>43.75</v>
      </c>
      <c r="F5" s="192">
        <v>36</v>
      </c>
      <c r="G5" s="193">
        <v>39.130434782608695</v>
      </c>
      <c r="I5" s="3"/>
      <c r="J5" s="3"/>
      <c r="N5"/>
      <c r="O5"/>
    </row>
    <row r="6" spans="1:15">
      <c r="A6" s="191" t="s">
        <v>17457</v>
      </c>
      <c r="B6" s="192">
        <v>1</v>
      </c>
      <c r="C6" s="193">
        <v>7.6923076923076925</v>
      </c>
      <c r="D6" s="192">
        <v>0</v>
      </c>
      <c r="E6" s="193">
        <v>0</v>
      </c>
      <c r="F6" s="192">
        <v>5</v>
      </c>
      <c r="G6" s="193">
        <v>5.4347826086956523</v>
      </c>
      <c r="I6" s="3"/>
      <c r="J6" s="3"/>
      <c r="N6"/>
      <c r="O6"/>
    </row>
    <row r="7" spans="1:15">
      <c r="A7" s="191" t="s">
        <v>17458</v>
      </c>
      <c r="B7" s="192">
        <v>2</v>
      </c>
      <c r="C7" s="193">
        <f>100*(B7/13)</f>
        <v>15.384615384615385</v>
      </c>
      <c r="D7" s="192">
        <v>2</v>
      </c>
      <c r="E7" s="193">
        <f>100*(D7/16)</f>
        <v>12.5</v>
      </c>
      <c r="F7" s="192">
        <v>17</v>
      </c>
      <c r="G7" s="193">
        <f>100*(F7/92)</f>
        <v>18.478260869565215</v>
      </c>
      <c r="I7" s="3"/>
      <c r="J7" s="3"/>
      <c r="N7"/>
      <c r="O7"/>
    </row>
    <row r="8" spans="1:15">
      <c r="A8" s="51" t="s">
        <v>17479</v>
      </c>
    </row>
    <row r="9" spans="1:15" s="6" customFormat="1">
      <c r="A9" s="51" t="s">
        <v>17452</v>
      </c>
      <c r="B9" s="51" t="s">
        <v>16626</v>
      </c>
      <c r="C9" s="51" t="s">
        <v>16628</v>
      </c>
      <c r="D9" s="118" t="s">
        <v>17453</v>
      </c>
      <c r="E9" s="51" t="s">
        <v>17454</v>
      </c>
      <c r="F9" s="118" t="s">
        <v>16777</v>
      </c>
      <c r="G9" s="51" t="s">
        <v>16778</v>
      </c>
      <c r="H9" s="51" t="s">
        <v>16779</v>
      </c>
      <c r="I9" s="51" t="s">
        <v>16780</v>
      </c>
      <c r="J9" s="51"/>
      <c r="K9" s="5"/>
      <c r="L9" s="5"/>
      <c r="M9" s="5"/>
      <c r="N9" s="5"/>
      <c r="O9" s="5"/>
    </row>
    <row r="10" spans="1:15">
      <c r="A10" s="50" t="s">
        <v>17434</v>
      </c>
      <c r="B10" s="50">
        <v>4</v>
      </c>
      <c r="C10" s="50">
        <v>22</v>
      </c>
      <c r="D10" s="126">
        <v>9</v>
      </c>
      <c r="E10" s="50">
        <v>70</v>
      </c>
      <c r="F10" s="126">
        <v>0.73171195693679503</v>
      </c>
      <c r="G10" s="54">
        <v>1.4091772990156499</v>
      </c>
      <c r="H10" s="50">
        <v>0.28860885173223599</v>
      </c>
      <c r="I10" s="50">
        <v>5.6869803715484002</v>
      </c>
    </row>
    <row r="11" spans="1:15">
      <c r="A11" s="50" t="s">
        <v>17402</v>
      </c>
      <c r="B11" s="50">
        <v>3</v>
      </c>
      <c r="C11" s="50">
        <v>12</v>
      </c>
      <c r="D11" s="126">
        <v>10</v>
      </c>
      <c r="E11" s="50">
        <v>80</v>
      </c>
      <c r="F11" s="126">
        <v>0.39284410418059201</v>
      </c>
      <c r="G11" s="54">
        <v>1.98431308708178</v>
      </c>
      <c r="H11" s="50">
        <v>0.30768874766458698</v>
      </c>
      <c r="I11" s="50">
        <v>9.3473362240063</v>
      </c>
    </row>
    <row r="12" spans="1:15">
      <c r="A12" s="50" t="s">
        <v>17456</v>
      </c>
      <c r="B12" s="50">
        <v>3</v>
      </c>
      <c r="C12" s="50">
        <v>36</v>
      </c>
      <c r="D12" s="126">
        <v>10</v>
      </c>
      <c r="E12" s="50">
        <v>56</v>
      </c>
      <c r="F12" s="126">
        <v>0.36309918358212501</v>
      </c>
      <c r="G12" s="54">
        <v>0.46977176051901198</v>
      </c>
      <c r="H12" s="50">
        <v>7.7838107832628206E-2</v>
      </c>
      <c r="I12" s="50">
        <v>1.99225948895948</v>
      </c>
    </row>
    <row r="13" spans="1:15">
      <c r="A13" s="50" t="s">
        <v>17457</v>
      </c>
      <c r="B13" s="50">
        <v>1</v>
      </c>
      <c r="C13" s="50">
        <v>5</v>
      </c>
      <c r="D13" s="126">
        <v>12</v>
      </c>
      <c r="E13" s="50">
        <v>87</v>
      </c>
      <c r="F13" s="126">
        <v>0.55691989301728595</v>
      </c>
      <c r="G13" s="50">
        <v>1.4442087105220101</v>
      </c>
      <c r="H13" s="50">
        <v>2.8324771992323101E-2</v>
      </c>
      <c r="I13" s="50">
        <v>14.63846545877</v>
      </c>
    </row>
    <row r="14" spans="1:15">
      <c r="A14" s="50" t="s">
        <v>17478</v>
      </c>
      <c r="B14" s="50">
        <v>2</v>
      </c>
      <c r="C14" s="50">
        <v>17</v>
      </c>
      <c r="D14" s="126">
        <v>11</v>
      </c>
      <c r="E14" s="50">
        <v>75</v>
      </c>
      <c r="F14" s="126">
        <v>1</v>
      </c>
      <c r="G14" s="50">
        <v>0.80374154411573795</v>
      </c>
      <c r="H14" s="50">
        <v>7.9498580758922299E-2</v>
      </c>
      <c r="I14" s="50">
        <v>4.22444415770393</v>
      </c>
    </row>
    <row r="15" spans="1:15">
      <c r="A15" s="51"/>
      <c r="B15" s="50"/>
    </row>
    <row r="16" spans="1:15">
      <c r="A16" s="51" t="s">
        <v>17452</v>
      </c>
      <c r="B16" s="51" t="s">
        <v>16627</v>
      </c>
      <c r="C16" s="51" t="s">
        <v>16626</v>
      </c>
      <c r="D16" s="118" t="s">
        <v>17455</v>
      </c>
      <c r="E16" s="51" t="s">
        <v>17453</v>
      </c>
      <c r="F16" s="118" t="s">
        <v>16777</v>
      </c>
      <c r="G16" s="51" t="s">
        <v>16778</v>
      </c>
      <c r="H16" s="51" t="s">
        <v>16779</v>
      </c>
      <c r="I16" s="51" t="s">
        <v>16780</v>
      </c>
    </row>
    <row r="17" spans="1:9">
      <c r="A17" s="50" t="s">
        <v>17434</v>
      </c>
      <c r="B17" s="50">
        <v>4</v>
      </c>
      <c r="C17" s="50">
        <v>4</v>
      </c>
      <c r="D17" s="126">
        <v>12</v>
      </c>
      <c r="E17" s="50">
        <v>9</v>
      </c>
      <c r="F17" s="126">
        <v>1</v>
      </c>
      <c r="G17" s="50">
        <v>0.75754816068703601</v>
      </c>
      <c r="H17" s="50">
        <v>0.107461174613819</v>
      </c>
      <c r="I17" s="50">
        <v>5.2961511151253697</v>
      </c>
    </row>
    <row r="18" spans="1:9">
      <c r="A18" s="50" t="s">
        <v>17402</v>
      </c>
      <c r="B18" s="50">
        <v>3</v>
      </c>
      <c r="C18" s="50">
        <v>3</v>
      </c>
      <c r="D18" s="126">
        <v>13</v>
      </c>
      <c r="E18" s="50">
        <v>10</v>
      </c>
      <c r="F18" s="126">
        <v>1</v>
      </c>
      <c r="G18" s="50">
        <v>0.77628507062551799</v>
      </c>
      <c r="H18" s="50">
        <v>8.4584028281571105E-2</v>
      </c>
      <c r="I18" s="50">
        <v>7.09886994979896</v>
      </c>
    </row>
    <row r="19" spans="1:9">
      <c r="A19" s="50" t="s">
        <v>17456</v>
      </c>
      <c r="B19" s="50">
        <v>7</v>
      </c>
      <c r="C19" s="50">
        <v>3</v>
      </c>
      <c r="D19" s="126">
        <v>9</v>
      </c>
      <c r="E19" s="50">
        <v>10</v>
      </c>
      <c r="F19" s="126">
        <v>0.43348325837081497</v>
      </c>
      <c r="G19" s="50">
        <v>2.5083274414841399</v>
      </c>
      <c r="H19" s="50">
        <v>0.408175543393969</v>
      </c>
      <c r="I19" s="50">
        <v>19.742633464766499</v>
      </c>
    </row>
    <row r="20" spans="1:9">
      <c r="A20" s="50" t="s">
        <v>17457</v>
      </c>
      <c r="B20" s="50">
        <v>0</v>
      </c>
      <c r="C20" s="50">
        <v>1</v>
      </c>
      <c r="D20" s="126">
        <v>16</v>
      </c>
      <c r="E20" s="50">
        <v>12</v>
      </c>
      <c r="F20" s="126">
        <v>0.44827586206896503</v>
      </c>
      <c r="G20" s="50">
        <v>0</v>
      </c>
      <c r="H20" s="50">
        <v>0</v>
      </c>
      <c r="I20" s="50">
        <v>31.687791417100598</v>
      </c>
    </row>
    <row r="21" spans="1:9">
      <c r="A21" s="50" t="s">
        <v>17478</v>
      </c>
      <c r="B21" s="50">
        <v>2</v>
      </c>
      <c r="C21" s="50">
        <v>2</v>
      </c>
      <c r="D21" s="126">
        <v>14</v>
      </c>
      <c r="E21" s="50">
        <v>11</v>
      </c>
      <c r="F21" s="126">
        <v>1</v>
      </c>
      <c r="G21" s="50">
        <v>0.79233197105268305</v>
      </c>
      <c r="H21" s="50">
        <v>4.9834872384968497E-2</v>
      </c>
      <c r="I21" s="50">
        <v>12.577016713290799</v>
      </c>
    </row>
    <row r="22" spans="1:9">
      <c r="B22" s="50"/>
    </row>
    <row r="23" spans="1:9">
      <c r="A23" s="51" t="s">
        <v>17452</v>
      </c>
      <c r="B23" s="51" t="s">
        <v>16627</v>
      </c>
      <c r="C23" s="51" t="s">
        <v>16628</v>
      </c>
      <c r="D23" s="118" t="s">
        <v>17455</v>
      </c>
      <c r="E23" s="51" t="s">
        <v>17454</v>
      </c>
      <c r="F23" s="118" t="s">
        <v>16777</v>
      </c>
      <c r="G23" s="51" t="s">
        <v>16778</v>
      </c>
      <c r="H23" s="51" t="s">
        <v>16779</v>
      </c>
      <c r="I23" s="51" t="s">
        <v>16780</v>
      </c>
    </row>
    <row r="24" spans="1:9">
      <c r="A24" s="50" t="s">
        <v>17434</v>
      </c>
      <c r="B24" s="50">
        <v>4</v>
      </c>
      <c r="C24" s="50">
        <v>22</v>
      </c>
      <c r="D24" s="126">
        <v>12</v>
      </c>
      <c r="E24" s="50">
        <v>70</v>
      </c>
      <c r="F24" s="126">
        <v>1</v>
      </c>
      <c r="G24" s="50">
        <v>1.06002039779609</v>
      </c>
      <c r="H24" s="50">
        <v>0.22609770129908599</v>
      </c>
      <c r="I24" s="50">
        <v>3.9816290482378802</v>
      </c>
    </row>
    <row r="25" spans="1:9">
      <c r="A25" s="50" t="s">
        <v>17402</v>
      </c>
      <c r="B25" s="50">
        <v>3</v>
      </c>
      <c r="C25" s="50">
        <v>12</v>
      </c>
      <c r="D25" s="126">
        <v>13</v>
      </c>
      <c r="E25" s="50">
        <v>80</v>
      </c>
      <c r="F25" s="126">
        <v>0.69403108150436199</v>
      </c>
      <c r="G25" s="50">
        <v>1.5316486326118299</v>
      </c>
      <c r="H25" s="50">
        <v>0.244671626779049</v>
      </c>
      <c r="I25" s="50">
        <v>6.8513248134394704</v>
      </c>
    </row>
    <row r="26" spans="1:9">
      <c r="A26" s="50" t="s">
        <v>17456</v>
      </c>
      <c r="B26" s="50">
        <v>7</v>
      </c>
      <c r="C26" s="50">
        <v>36</v>
      </c>
      <c r="D26" s="126">
        <v>9</v>
      </c>
      <c r="E26" s="50">
        <v>56</v>
      </c>
      <c r="F26" s="126">
        <v>0.78558757293001702</v>
      </c>
      <c r="G26" s="50">
        <v>1.20770644537461</v>
      </c>
      <c r="H26" s="50">
        <v>0.34874652022476399</v>
      </c>
      <c r="I26" s="50">
        <v>4.0205589926366496</v>
      </c>
    </row>
    <row r="27" spans="1:9">
      <c r="A27" s="50" t="s">
        <v>17457</v>
      </c>
      <c r="B27" s="50">
        <v>0</v>
      </c>
      <c r="C27" s="50">
        <v>5</v>
      </c>
      <c r="D27" s="126">
        <v>16</v>
      </c>
      <c r="E27" s="50">
        <v>87</v>
      </c>
      <c r="F27" s="126">
        <v>1</v>
      </c>
      <c r="G27" s="50">
        <v>0</v>
      </c>
      <c r="H27" s="50">
        <v>0</v>
      </c>
      <c r="I27" s="50">
        <v>6.4964721273742203</v>
      </c>
    </row>
    <row r="28" spans="1:9">
      <c r="A28" s="50" t="s">
        <v>17478</v>
      </c>
      <c r="B28" s="50">
        <v>2</v>
      </c>
      <c r="C28" s="50">
        <v>17</v>
      </c>
      <c r="D28" s="126">
        <v>14</v>
      </c>
      <c r="E28" s="50">
        <v>75</v>
      </c>
      <c r="F28" s="126">
        <v>0.73233131424096898</v>
      </c>
      <c r="G28" s="50">
        <v>0.63264363509825405</v>
      </c>
      <c r="H28" s="50">
        <v>6.3972523917859805E-2</v>
      </c>
      <c r="I28" s="50">
        <v>3.1846621530543699</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workbookViewId="0">
      <selection activeCell="C32" sqref="C32"/>
    </sheetView>
  </sheetViews>
  <sheetFormatPr baseColWidth="10" defaultColWidth="11.1640625" defaultRowHeight="15" x14ac:dyDescent="0"/>
  <cols>
    <col min="1" max="1" width="11.1640625" style="54"/>
    <col min="2" max="2" width="26.5" style="54" customWidth="1"/>
    <col min="3" max="3" width="17.33203125" style="54" customWidth="1"/>
    <col min="4" max="5" width="11.1640625" style="54"/>
    <col min="6" max="6" width="11.1640625" style="81"/>
    <col min="7" max="7" width="11.1640625" style="54"/>
    <col min="8" max="8" width="14.33203125" style="177" customWidth="1"/>
    <col min="9" max="9" width="23.5" style="177" customWidth="1"/>
    <col min="10" max="16" width="14.33203125" style="177" customWidth="1"/>
    <col min="17" max="23" width="11.1640625" style="177"/>
    <col min="24" max="27" width="11.1640625" style="54"/>
    <col min="28" max="39" width="11.1640625" style="2"/>
  </cols>
  <sheetData>
    <row r="1" spans="1:39" s="6" customFormat="1">
      <c r="A1" s="48" t="s">
        <v>17749</v>
      </c>
      <c r="B1" s="48"/>
      <c r="C1" s="48"/>
      <c r="D1" s="48"/>
      <c r="E1" s="48"/>
      <c r="F1" s="82"/>
      <c r="G1" s="48"/>
      <c r="H1" s="177"/>
      <c r="I1" s="177"/>
      <c r="J1" s="177"/>
      <c r="K1" s="177"/>
      <c r="L1" s="177"/>
      <c r="M1" s="177"/>
      <c r="N1" s="177"/>
      <c r="O1" s="177"/>
      <c r="P1" s="177"/>
      <c r="Q1" s="177"/>
      <c r="R1" s="177"/>
      <c r="S1" s="177"/>
      <c r="T1" s="177"/>
      <c r="U1" s="177"/>
      <c r="V1" s="177"/>
      <c r="W1" s="188"/>
      <c r="X1" s="48"/>
      <c r="Y1" s="48"/>
      <c r="Z1" s="48"/>
      <c r="AA1" s="48"/>
      <c r="AB1" s="9"/>
      <c r="AC1" s="9"/>
      <c r="AD1" s="9"/>
      <c r="AE1" s="9"/>
      <c r="AF1" s="9"/>
      <c r="AG1" s="9"/>
      <c r="AH1" s="9"/>
      <c r="AI1" s="9"/>
      <c r="AJ1" s="9"/>
      <c r="AK1" s="9"/>
      <c r="AL1" s="9"/>
      <c r="AM1" s="9"/>
    </row>
    <row r="2" spans="1:39">
      <c r="C2" s="54" t="s">
        <v>17447</v>
      </c>
      <c r="D2" s="54" t="s">
        <v>17448</v>
      </c>
      <c r="H2" s="188" t="s">
        <v>17519</v>
      </c>
      <c r="I2" s="188"/>
      <c r="J2" s="188"/>
      <c r="K2" s="188"/>
      <c r="L2" s="188"/>
      <c r="M2" s="188"/>
      <c r="N2" s="188"/>
      <c r="O2" s="188"/>
      <c r="P2" s="188"/>
      <c r="Q2" s="188"/>
      <c r="R2" s="188"/>
      <c r="S2" s="188"/>
      <c r="T2" s="188"/>
      <c r="U2" s="188"/>
      <c r="V2" s="188"/>
      <c r="X2" s="177"/>
      <c r="Y2" s="177"/>
      <c r="Z2" s="177"/>
      <c r="AA2" s="177"/>
      <c r="AB2" s="44"/>
      <c r="AC2" s="44"/>
    </row>
    <row r="3" spans="1:39">
      <c r="A3" s="54" t="s">
        <v>16626</v>
      </c>
      <c r="C3" s="82" t="s">
        <v>17435</v>
      </c>
      <c r="D3" s="82" t="s">
        <v>17436</v>
      </c>
      <c r="E3" s="48" t="s">
        <v>17440</v>
      </c>
      <c r="F3" s="82" t="s">
        <v>17441</v>
      </c>
      <c r="H3" s="177" t="s">
        <v>17452</v>
      </c>
      <c r="I3" s="177" t="s">
        <v>17462</v>
      </c>
      <c r="J3" s="177" t="s">
        <v>17463</v>
      </c>
      <c r="K3" s="177" t="s">
        <v>17464</v>
      </c>
      <c r="L3" s="177" t="s">
        <v>17465</v>
      </c>
      <c r="M3" s="177" t="s">
        <v>16777</v>
      </c>
      <c r="N3" s="177" t="s">
        <v>16778</v>
      </c>
      <c r="O3" s="177" t="s">
        <v>16779</v>
      </c>
      <c r="P3" s="177" t="s">
        <v>16780</v>
      </c>
      <c r="Q3" s="177" t="s">
        <v>17466</v>
      </c>
      <c r="X3" s="177"/>
      <c r="Y3" s="177"/>
      <c r="Z3" s="177"/>
      <c r="AA3" s="177"/>
      <c r="AB3" s="44"/>
      <c r="AC3" s="44"/>
    </row>
    <row r="4" spans="1:39">
      <c r="B4" s="54" t="s">
        <v>17434</v>
      </c>
      <c r="C4" s="81">
        <v>23</v>
      </c>
      <c r="D4" s="81">
        <f>SUM(E4,-C4)</f>
        <v>61</v>
      </c>
      <c r="E4" s="81">
        <v>84</v>
      </c>
      <c r="F4" s="81">
        <f>100*(C4/E4)</f>
        <v>27.380952380952383</v>
      </c>
      <c r="H4" s="177" t="s">
        <v>16626</v>
      </c>
      <c r="I4" s="177">
        <v>23</v>
      </c>
      <c r="J4" s="177">
        <v>61</v>
      </c>
      <c r="K4" s="177">
        <v>14</v>
      </c>
      <c r="L4" s="177">
        <v>30</v>
      </c>
      <c r="M4" s="177">
        <v>0.68236980825134397</v>
      </c>
      <c r="N4" s="177">
        <v>0.80934234997922905</v>
      </c>
      <c r="O4" s="177">
        <v>0.34144951556008102</v>
      </c>
      <c r="P4" s="177">
        <v>1.95723334602503</v>
      </c>
      <c r="Q4" s="177" t="s">
        <v>17467</v>
      </c>
      <c r="X4" s="177"/>
      <c r="Y4" s="177"/>
      <c r="Z4" s="177"/>
      <c r="AA4" s="177"/>
      <c r="AB4" s="44"/>
      <c r="AC4" s="44"/>
    </row>
    <row r="5" spans="1:39">
      <c r="B5" s="54" t="s">
        <v>17437</v>
      </c>
      <c r="C5" s="81">
        <v>14</v>
      </c>
      <c r="D5" s="81">
        <f t="shared" ref="D5:D7" si="0">SUM(E5,-C5)</f>
        <v>30</v>
      </c>
      <c r="E5" s="81">
        <v>44</v>
      </c>
      <c r="F5" s="81">
        <f t="shared" ref="F5:F8" si="1">100*(C5/E5)</f>
        <v>31.818181818181817</v>
      </c>
      <c r="H5" s="177" t="s">
        <v>16628</v>
      </c>
      <c r="I5" s="177">
        <v>36</v>
      </c>
      <c r="J5" s="177">
        <v>166</v>
      </c>
      <c r="K5" s="177">
        <v>28</v>
      </c>
      <c r="L5" s="177">
        <v>101</v>
      </c>
      <c r="M5" s="177">
        <v>0.39491247100999499</v>
      </c>
      <c r="N5" s="177">
        <v>0.78287451125123098</v>
      </c>
      <c r="O5" s="177">
        <v>0.43500502358376503</v>
      </c>
      <c r="P5" s="177">
        <v>1.4186575667605901</v>
      </c>
      <c r="Q5" s="177" t="s">
        <v>17468</v>
      </c>
      <c r="X5" s="177"/>
      <c r="Y5" s="177"/>
      <c r="Z5" s="177"/>
      <c r="AA5" s="177"/>
      <c r="AB5" s="44"/>
      <c r="AC5" s="44"/>
    </row>
    <row r="6" spans="1:39">
      <c r="B6" s="54" t="s">
        <v>17438</v>
      </c>
      <c r="C6" s="81">
        <v>8</v>
      </c>
      <c r="D6" s="81">
        <f t="shared" si="0"/>
        <v>35</v>
      </c>
      <c r="E6" s="81">
        <v>43</v>
      </c>
      <c r="F6" s="81">
        <f t="shared" si="1"/>
        <v>18.604651162790699</v>
      </c>
      <c r="H6" s="177" t="s">
        <v>16627</v>
      </c>
      <c r="I6" s="177">
        <v>26</v>
      </c>
      <c r="J6" s="177">
        <v>55</v>
      </c>
      <c r="K6" s="177">
        <v>8</v>
      </c>
      <c r="L6" s="177">
        <v>22</v>
      </c>
      <c r="M6" s="177">
        <v>0.64873834741742598</v>
      </c>
      <c r="N6" s="177">
        <v>1.2970004406582001</v>
      </c>
      <c r="O6" s="177">
        <v>0.47481048948589</v>
      </c>
      <c r="P6" s="177">
        <v>3.8360217226848601</v>
      </c>
      <c r="Q6" s="177" t="s">
        <v>17467</v>
      </c>
    </row>
    <row r="7" spans="1:39">
      <c r="B7" s="54" t="s">
        <v>17439</v>
      </c>
      <c r="C7" s="81">
        <v>4</v>
      </c>
      <c r="D7" s="81">
        <f t="shared" si="0"/>
        <v>10</v>
      </c>
      <c r="E7" s="81">
        <v>14</v>
      </c>
      <c r="F7" s="81">
        <f t="shared" si="1"/>
        <v>28.571428571428569</v>
      </c>
      <c r="G7" s="54" t="s">
        <v>17446</v>
      </c>
      <c r="W7" s="188"/>
      <c r="X7" s="188"/>
      <c r="Y7" s="188"/>
      <c r="Z7" s="188"/>
      <c r="AA7" s="188"/>
      <c r="AB7" s="43"/>
      <c r="AC7" s="43"/>
    </row>
    <row r="8" spans="1:39">
      <c r="B8" s="54" t="s">
        <v>17405</v>
      </c>
      <c r="C8" s="81">
        <v>4</v>
      </c>
      <c r="D8" s="81">
        <v>20</v>
      </c>
      <c r="E8" s="81">
        <v>24</v>
      </c>
      <c r="F8" s="81">
        <f t="shared" si="1"/>
        <v>16.666666666666664</v>
      </c>
      <c r="H8" s="177" t="s">
        <v>17452</v>
      </c>
      <c r="I8" s="177" t="s">
        <v>17462</v>
      </c>
      <c r="J8" s="177" t="s">
        <v>17463</v>
      </c>
      <c r="K8" s="177" t="s">
        <v>17469</v>
      </c>
      <c r="L8" s="177" t="s">
        <v>17470</v>
      </c>
      <c r="M8" s="177" t="s">
        <v>16777</v>
      </c>
      <c r="N8" s="177" t="s">
        <v>16778</v>
      </c>
      <c r="O8" s="188" t="s">
        <v>16779</v>
      </c>
      <c r="P8" s="188" t="s">
        <v>16780</v>
      </c>
      <c r="Q8" s="188"/>
      <c r="R8" s="188"/>
      <c r="S8" s="188"/>
      <c r="T8" s="188"/>
      <c r="U8" s="188"/>
      <c r="V8" s="188"/>
    </row>
    <row r="9" spans="1:39">
      <c r="C9" s="81"/>
      <c r="D9" s="81"/>
      <c r="E9" s="81"/>
      <c r="H9" s="177" t="s">
        <v>16626</v>
      </c>
      <c r="I9" s="177">
        <v>23</v>
      </c>
      <c r="J9" s="177">
        <v>16</v>
      </c>
      <c r="K9" s="177">
        <v>8</v>
      </c>
      <c r="L9" s="177">
        <v>35</v>
      </c>
      <c r="M9" s="177">
        <v>2.3153921948913E-4</v>
      </c>
      <c r="N9" s="177">
        <v>6.1319645896128696</v>
      </c>
      <c r="O9" s="177">
        <v>2.1044319739897701</v>
      </c>
      <c r="P9" s="177">
        <v>19.596302817771701</v>
      </c>
      <c r="Q9" s="177" t="s">
        <v>17471</v>
      </c>
    </row>
    <row r="10" spans="1:39">
      <c r="A10" s="54" t="s">
        <v>16628</v>
      </c>
      <c r="C10" s="82" t="s">
        <v>17442</v>
      </c>
      <c r="D10" s="82" t="s">
        <v>17443</v>
      </c>
      <c r="E10" s="82" t="s">
        <v>17440</v>
      </c>
      <c r="F10" s="82" t="s">
        <v>17441</v>
      </c>
      <c r="H10" s="177" t="s">
        <v>16628</v>
      </c>
      <c r="I10" s="177">
        <v>36</v>
      </c>
      <c r="J10" s="177">
        <v>166</v>
      </c>
      <c r="K10" s="177">
        <v>66</v>
      </c>
      <c r="L10" s="177">
        <v>343</v>
      </c>
      <c r="M10" s="177">
        <v>0.64486376131405299</v>
      </c>
      <c r="N10" s="177">
        <v>1.1268244701277701</v>
      </c>
      <c r="O10" s="177">
        <v>0.69878911254482201</v>
      </c>
      <c r="P10" s="177">
        <v>1.7959614937183901</v>
      </c>
      <c r="Q10" s="177" t="s">
        <v>17467</v>
      </c>
    </row>
    <row r="11" spans="1:39">
      <c r="B11" s="54" t="s">
        <v>17434</v>
      </c>
      <c r="C11" s="81">
        <v>36</v>
      </c>
      <c r="D11" s="81">
        <f>SUM(E11,-C11)</f>
        <v>166</v>
      </c>
      <c r="E11" s="81">
        <v>202</v>
      </c>
      <c r="F11" s="81">
        <f>100*(C11/E11)</f>
        <v>17.82178217821782</v>
      </c>
      <c r="H11" s="177" t="s">
        <v>16627</v>
      </c>
      <c r="I11" s="177">
        <v>26</v>
      </c>
      <c r="J11" s="177">
        <v>55</v>
      </c>
      <c r="K11" s="177">
        <v>18</v>
      </c>
      <c r="L11" s="177">
        <v>41</v>
      </c>
      <c r="M11" s="177">
        <v>0.85617239693421299</v>
      </c>
      <c r="N11" s="177">
        <v>1.0761722287813</v>
      </c>
      <c r="O11" s="177">
        <v>0.49233127205643101</v>
      </c>
      <c r="P11" s="177">
        <v>2.3836354541703102</v>
      </c>
      <c r="Q11" s="177" t="s">
        <v>17467</v>
      </c>
    </row>
    <row r="12" spans="1:39">
      <c r="B12" s="54" t="s">
        <v>17437</v>
      </c>
      <c r="C12" s="81">
        <v>28</v>
      </c>
      <c r="D12" s="81">
        <f t="shared" ref="D12:D15" si="2">SUM(E12,-C12)</f>
        <v>101</v>
      </c>
      <c r="E12" s="81">
        <v>129</v>
      </c>
      <c r="F12" s="81">
        <f>100*(C12/E12)</f>
        <v>21.705426356589147</v>
      </c>
    </row>
    <row r="13" spans="1:39">
      <c r="B13" s="54" t="s">
        <v>17438</v>
      </c>
      <c r="C13" s="81">
        <v>66</v>
      </c>
      <c r="D13" s="81">
        <f t="shared" si="2"/>
        <v>343</v>
      </c>
      <c r="E13" s="81">
        <v>409</v>
      </c>
      <c r="F13" s="81">
        <f>100*(C13/E13)</f>
        <v>16.136919315403421</v>
      </c>
      <c r="G13" s="54" t="s">
        <v>17446</v>
      </c>
      <c r="H13" s="177" t="s">
        <v>17452</v>
      </c>
      <c r="I13" s="177" t="s">
        <v>17462</v>
      </c>
      <c r="J13" s="177" t="s">
        <v>17463</v>
      </c>
      <c r="K13" s="177" t="s">
        <v>17472</v>
      </c>
      <c r="L13" s="177" t="s">
        <v>17473</v>
      </c>
      <c r="M13" s="177" t="s">
        <v>16777</v>
      </c>
      <c r="N13" s="177" t="s">
        <v>16778</v>
      </c>
      <c r="O13" s="177" t="s">
        <v>16779</v>
      </c>
      <c r="P13" s="177" t="s">
        <v>16780</v>
      </c>
    </row>
    <row r="14" spans="1:39">
      <c r="B14" s="54" t="s">
        <v>17439</v>
      </c>
      <c r="C14" s="81">
        <v>27</v>
      </c>
      <c r="D14" s="81">
        <f t="shared" si="2"/>
        <v>111</v>
      </c>
      <c r="E14" s="81">
        <v>138</v>
      </c>
      <c r="F14" s="81">
        <f>100*(C14/E14)</f>
        <v>19.565217391304348</v>
      </c>
      <c r="H14" s="177" t="s">
        <v>16626</v>
      </c>
      <c r="I14" s="177">
        <v>23</v>
      </c>
      <c r="J14" s="177">
        <v>16</v>
      </c>
      <c r="K14" s="177">
        <v>4</v>
      </c>
      <c r="L14" s="177">
        <v>10</v>
      </c>
      <c r="M14" s="177">
        <v>6.6385808455045603E-2</v>
      </c>
      <c r="N14" s="177">
        <v>3.5060122399943601</v>
      </c>
      <c r="O14" s="177">
        <v>0.82669655769376704</v>
      </c>
      <c r="P14" s="177">
        <v>18.121656714047699</v>
      </c>
      <c r="Q14" s="177" t="s">
        <v>17474</v>
      </c>
    </row>
    <row r="15" spans="1:39">
      <c r="B15" s="54" t="s">
        <v>17405</v>
      </c>
      <c r="C15" s="81">
        <v>39</v>
      </c>
      <c r="D15" s="81">
        <f t="shared" si="2"/>
        <v>181</v>
      </c>
      <c r="E15" s="81">
        <v>220</v>
      </c>
      <c r="F15" s="81">
        <f>100*(C15/E15)</f>
        <v>17.727272727272727</v>
      </c>
      <c r="H15" s="177" t="s">
        <v>16628</v>
      </c>
      <c r="I15" s="177">
        <v>36</v>
      </c>
      <c r="J15" s="177">
        <v>166</v>
      </c>
      <c r="K15" s="177">
        <v>27</v>
      </c>
      <c r="L15" s="177">
        <v>111</v>
      </c>
      <c r="M15" s="177">
        <v>0.77639476370210003</v>
      </c>
      <c r="N15" s="177">
        <v>0.89187127094705099</v>
      </c>
      <c r="O15" s="177">
        <v>0.495094820993562</v>
      </c>
      <c r="P15" s="177">
        <v>1.62049953328401</v>
      </c>
      <c r="Q15" s="177" t="s">
        <v>17467</v>
      </c>
    </row>
    <row r="16" spans="1:39">
      <c r="C16" s="81"/>
      <c r="D16" s="81"/>
      <c r="E16" s="81"/>
      <c r="H16" s="177" t="s">
        <v>16627</v>
      </c>
      <c r="I16" s="177">
        <v>26</v>
      </c>
      <c r="J16" s="177">
        <v>55</v>
      </c>
      <c r="K16" s="177">
        <v>7</v>
      </c>
      <c r="L16" s="177">
        <v>9</v>
      </c>
      <c r="M16" s="177">
        <v>0.39647115306340502</v>
      </c>
      <c r="N16" s="177">
        <v>0.61106169043427705</v>
      </c>
      <c r="O16" s="177">
        <v>0.179198836591072</v>
      </c>
      <c r="P16" s="177">
        <v>2.1598357132205002</v>
      </c>
      <c r="Q16" s="177" t="s">
        <v>17467</v>
      </c>
    </row>
    <row r="17" spans="1:17">
      <c r="A17" s="54" t="s">
        <v>16627</v>
      </c>
      <c r="C17" s="82" t="s">
        <v>17444</v>
      </c>
      <c r="D17" s="82" t="s">
        <v>17445</v>
      </c>
      <c r="E17" s="82" t="s">
        <v>17440</v>
      </c>
      <c r="F17" s="82" t="s">
        <v>17441</v>
      </c>
    </row>
    <row r="18" spans="1:17">
      <c r="B18" s="54" t="s">
        <v>17434</v>
      </c>
      <c r="C18" s="81">
        <v>26</v>
      </c>
      <c r="D18" s="81">
        <f>SUM(E18,-C18)</f>
        <v>55</v>
      </c>
      <c r="E18" s="81">
        <v>81</v>
      </c>
      <c r="F18" s="81">
        <f>100*(C18/E18)</f>
        <v>32.098765432098766</v>
      </c>
      <c r="H18" s="177" t="s">
        <v>17452</v>
      </c>
      <c r="I18" s="177" t="s">
        <v>17462</v>
      </c>
      <c r="J18" s="177" t="s">
        <v>17463</v>
      </c>
      <c r="K18" s="177" t="s">
        <v>17475</v>
      </c>
      <c r="L18" s="177" t="s">
        <v>17476</v>
      </c>
      <c r="M18" s="177" t="s">
        <v>16777</v>
      </c>
      <c r="N18" s="177" t="s">
        <v>16778</v>
      </c>
      <c r="O18" s="177" t="s">
        <v>16779</v>
      </c>
      <c r="P18" s="177" t="s">
        <v>16780</v>
      </c>
    </row>
    <row r="19" spans="1:17">
      <c r="B19" s="54" t="s">
        <v>17437</v>
      </c>
      <c r="C19" s="81">
        <v>8</v>
      </c>
      <c r="D19" s="81">
        <f t="shared" ref="D19:D22" si="3">SUM(E19,-C19)</f>
        <v>22</v>
      </c>
      <c r="E19" s="81">
        <v>30</v>
      </c>
      <c r="F19" s="81">
        <f>100*(C19/E19)</f>
        <v>26.666666666666668</v>
      </c>
      <c r="H19" s="177" t="s">
        <v>16626</v>
      </c>
      <c r="I19" s="177">
        <v>23</v>
      </c>
      <c r="J19" s="177">
        <v>16</v>
      </c>
      <c r="K19" s="177">
        <v>4</v>
      </c>
      <c r="L19" s="177">
        <v>20</v>
      </c>
      <c r="M19" s="177">
        <v>1.44507489796262E-3</v>
      </c>
      <c r="N19" s="177">
        <v>6.9541130350450002</v>
      </c>
      <c r="O19" s="177">
        <v>1.8505512662288901</v>
      </c>
      <c r="P19" s="177">
        <v>33.381543116978101</v>
      </c>
      <c r="Q19" s="177" t="s">
        <v>17477</v>
      </c>
    </row>
    <row r="20" spans="1:17">
      <c r="B20" s="54" t="s">
        <v>17438</v>
      </c>
      <c r="C20" s="81">
        <v>18</v>
      </c>
      <c r="D20" s="81">
        <f t="shared" si="3"/>
        <v>41</v>
      </c>
      <c r="E20" s="81">
        <v>59</v>
      </c>
      <c r="F20" s="81">
        <f>100*(C20/E20)</f>
        <v>30.508474576271187</v>
      </c>
      <c r="G20" s="54" t="s">
        <v>17446</v>
      </c>
      <c r="H20" s="177" t="s">
        <v>16628</v>
      </c>
      <c r="I20" s="177">
        <v>36</v>
      </c>
      <c r="J20" s="177">
        <v>166</v>
      </c>
      <c r="K20" s="177">
        <v>39</v>
      </c>
      <c r="L20" s="177">
        <v>181</v>
      </c>
      <c r="M20" s="177">
        <v>1</v>
      </c>
      <c r="N20" s="177">
        <v>1.0064725552365501</v>
      </c>
      <c r="O20" s="177">
        <v>0.59094712185087195</v>
      </c>
      <c r="P20" s="177">
        <v>1.71070557699068</v>
      </c>
      <c r="Q20" s="177" t="s">
        <v>17467</v>
      </c>
    </row>
    <row r="21" spans="1:17">
      <c r="B21" s="54" t="s">
        <v>17439</v>
      </c>
      <c r="C21" s="81">
        <v>7</v>
      </c>
      <c r="D21" s="81">
        <f t="shared" si="3"/>
        <v>9</v>
      </c>
      <c r="E21" s="81">
        <v>16</v>
      </c>
      <c r="F21" s="81">
        <f>100*(C21/E21)</f>
        <v>43.75</v>
      </c>
      <c r="H21" s="177" t="s">
        <v>16627</v>
      </c>
      <c r="I21" s="177">
        <v>26</v>
      </c>
      <c r="J21" s="177">
        <v>55</v>
      </c>
      <c r="K21" s="177">
        <v>8</v>
      </c>
      <c r="L21" s="177">
        <v>22</v>
      </c>
      <c r="M21" s="177">
        <v>0.64873834741742598</v>
      </c>
      <c r="N21" s="177">
        <v>1.2970004406582001</v>
      </c>
      <c r="O21" s="177">
        <v>0.47481048948589</v>
      </c>
      <c r="P21" s="177">
        <v>3.8360217226848601</v>
      </c>
      <c r="Q21" s="177" t="s">
        <v>17467</v>
      </c>
    </row>
    <row r="22" spans="1:17">
      <c r="B22" s="54" t="s">
        <v>17405</v>
      </c>
      <c r="C22" s="81">
        <v>8</v>
      </c>
      <c r="D22" s="81">
        <f t="shared" si="3"/>
        <v>22</v>
      </c>
      <c r="E22" s="81">
        <v>30</v>
      </c>
      <c r="F22" s="81">
        <f>100*(C22/E22)</f>
        <v>26.666666666666668</v>
      </c>
    </row>
    <row r="23" spans="1:17">
      <c r="H23" s="177" t="s">
        <v>17452</v>
      </c>
      <c r="I23" s="177" t="s">
        <v>17464</v>
      </c>
      <c r="J23" s="177" t="s">
        <v>17465</v>
      </c>
      <c r="K23" s="177" t="s">
        <v>17469</v>
      </c>
      <c r="L23" s="177" t="s">
        <v>17470</v>
      </c>
      <c r="M23" s="177" t="s">
        <v>16777</v>
      </c>
      <c r="N23" s="177" t="s">
        <v>16778</v>
      </c>
      <c r="O23" s="177" t="s">
        <v>16779</v>
      </c>
      <c r="P23" s="177" t="s">
        <v>16780</v>
      </c>
    </row>
    <row r="24" spans="1:17">
      <c r="H24" s="177" t="s">
        <v>16626</v>
      </c>
      <c r="I24" s="177">
        <v>14</v>
      </c>
      <c r="J24" s="177">
        <v>30</v>
      </c>
      <c r="K24" s="177">
        <v>8</v>
      </c>
      <c r="L24" s="177">
        <v>35</v>
      </c>
      <c r="M24" s="177">
        <v>0.21791892938384</v>
      </c>
      <c r="N24" s="177">
        <v>2.0249618251408301</v>
      </c>
      <c r="O24" s="177">
        <v>0.68193746246981202</v>
      </c>
      <c r="P24" s="177">
        <v>6.3949070860511501</v>
      </c>
      <c r="Q24" s="177" t="s">
        <v>17467</v>
      </c>
    </row>
    <row r="25" spans="1:17">
      <c r="H25" s="177" t="s">
        <v>16628</v>
      </c>
      <c r="I25" s="177">
        <v>28</v>
      </c>
      <c r="J25" s="177">
        <v>101</v>
      </c>
      <c r="K25" s="177">
        <v>66</v>
      </c>
      <c r="L25" s="177">
        <v>343</v>
      </c>
      <c r="M25" s="177">
        <v>0.14622529081314001</v>
      </c>
      <c r="N25" s="177">
        <v>1.43970582833488</v>
      </c>
      <c r="O25" s="177">
        <v>0.84315038395860797</v>
      </c>
      <c r="P25" s="177">
        <v>2.4142566820610001</v>
      </c>
      <c r="Q25" s="177" t="s">
        <v>17467</v>
      </c>
    </row>
    <row r="26" spans="1:17">
      <c r="H26" s="177" t="s">
        <v>16627</v>
      </c>
      <c r="I26" s="177">
        <v>8</v>
      </c>
      <c r="J26" s="177">
        <v>22</v>
      </c>
      <c r="K26" s="177">
        <v>18</v>
      </c>
      <c r="L26" s="177">
        <v>41</v>
      </c>
      <c r="M26" s="177">
        <v>0.80769407348590005</v>
      </c>
      <c r="N26" s="177">
        <v>0.83001684291773703</v>
      </c>
      <c r="O26" s="177">
        <v>0.26732018803748397</v>
      </c>
      <c r="P26" s="177">
        <v>2.41322654985784</v>
      </c>
      <c r="Q26" s="177" t="s">
        <v>17467</v>
      </c>
    </row>
    <row r="28" spans="1:17">
      <c r="H28" s="177" t="s">
        <v>17452</v>
      </c>
      <c r="I28" s="177" t="s">
        <v>17464</v>
      </c>
      <c r="J28" s="177" t="s">
        <v>17465</v>
      </c>
      <c r="K28" s="177" t="s">
        <v>17472</v>
      </c>
      <c r="L28" s="177" t="s">
        <v>17473</v>
      </c>
      <c r="M28" s="177" t="s">
        <v>16777</v>
      </c>
      <c r="N28" s="177" t="s">
        <v>16778</v>
      </c>
      <c r="O28" s="177" t="s">
        <v>16779</v>
      </c>
      <c r="P28" s="177" t="s">
        <v>16780</v>
      </c>
    </row>
    <row r="29" spans="1:17">
      <c r="H29" s="177" t="s">
        <v>16626</v>
      </c>
      <c r="I29" s="177">
        <v>14</v>
      </c>
      <c r="J29" s="177">
        <v>30</v>
      </c>
      <c r="K29" s="177">
        <v>4</v>
      </c>
      <c r="L29" s="177">
        <v>10</v>
      </c>
      <c r="M29" s="177">
        <v>1</v>
      </c>
      <c r="N29" s="177">
        <v>1.16359293088684</v>
      </c>
      <c r="O29" s="177">
        <v>0.27142043687936002</v>
      </c>
      <c r="P29" s="177">
        <v>5.9838619023239001</v>
      </c>
      <c r="Q29" s="177" t="s">
        <v>17467</v>
      </c>
    </row>
    <row r="30" spans="1:17">
      <c r="H30" s="177" t="s">
        <v>16628</v>
      </c>
      <c r="I30" s="177">
        <v>28</v>
      </c>
      <c r="J30" s="177">
        <v>101</v>
      </c>
      <c r="K30" s="177">
        <v>27</v>
      </c>
      <c r="L30" s="177">
        <v>111</v>
      </c>
      <c r="M30" s="177">
        <v>0.76228133129185804</v>
      </c>
      <c r="N30" s="177">
        <v>1.1391534814729101</v>
      </c>
      <c r="O30" s="177">
        <v>0.60243420917861901</v>
      </c>
      <c r="P30" s="177">
        <v>2.1574719444505099</v>
      </c>
      <c r="Q30" s="177" t="s">
        <v>17467</v>
      </c>
    </row>
    <row r="31" spans="1:17">
      <c r="H31" s="177" t="s">
        <v>16627</v>
      </c>
      <c r="I31" s="177">
        <v>8</v>
      </c>
      <c r="J31" s="177">
        <v>22</v>
      </c>
      <c r="K31" s="177">
        <v>7</v>
      </c>
      <c r="L31" s="177">
        <v>9</v>
      </c>
      <c r="M31" s="177">
        <v>0.32537850298264298</v>
      </c>
      <c r="N31" s="177">
        <v>0.475752589034728</v>
      </c>
      <c r="O31" s="177">
        <v>0.109206377477441</v>
      </c>
      <c r="P31" s="177">
        <v>2.04346865178925</v>
      </c>
      <c r="Q31" s="177" t="s">
        <v>17467</v>
      </c>
    </row>
    <row r="33" spans="8:17">
      <c r="H33" s="177" t="s">
        <v>17452</v>
      </c>
      <c r="I33" s="177" t="s">
        <v>17464</v>
      </c>
      <c r="J33" s="177" t="s">
        <v>17465</v>
      </c>
      <c r="K33" s="177" t="s">
        <v>17475</v>
      </c>
      <c r="L33" s="177" t="s">
        <v>17476</v>
      </c>
      <c r="M33" s="177" t="s">
        <v>16777</v>
      </c>
      <c r="N33" s="177" t="s">
        <v>16778</v>
      </c>
      <c r="O33" s="177" t="s">
        <v>16779</v>
      </c>
      <c r="P33" s="177" t="s">
        <v>16780</v>
      </c>
    </row>
    <row r="34" spans="8:17">
      <c r="H34" s="177" t="s">
        <v>16626</v>
      </c>
      <c r="I34" s="177">
        <v>14</v>
      </c>
      <c r="J34" s="177">
        <v>30</v>
      </c>
      <c r="K34" s="177">
        <v>4</v>
      </c>
      <c r="L34" s="177">
        <v>20</v>
      </c>
      <c r="M34" s="177">
        <v>0.25216521155168597</v>
      </c>
      <c r="N34" s="177">
        <v>2.3060969620348302</v>
      </c>
      <c r="O34" s="177">
        <v>0.60432261017742495</v>
      </c>
      <c r="P34" s="177">
        <v>11.0288057544445</v>
      </c>
      <c r="Q34" s="177" t="s">
        <v>17467</v>
      </c>
    </row>
    <row r="35" spans="8:17">
      <c r="H35" s="177" t="s">
        <v>16628</v>
      </c>
      <c r="I35" s="177">
        <v>28</v>
      </c>
      <c r="J35" s="177">
        <v>101</v>
      </c>
      <c r="K35" s="177">
        <v>39</v>
      </c>
      <c r="L35" s="177">
        <v>181</v>
      </c>
      <c r="M35" s="177">
        <v>0.39910317940329398</v>
      </c>
      <c r="N35" s="177">
        <v>1.28564761971248</v>
      </c>
      <c r="O35" s="177">
        <v>0.71628153118686999</v>
      </c>
      <c r="P35" s="177">
        <v>2.2874600417582398</v>
      </c>
      <c r="Q35" s="177" t="s">
        <v>17467</v>
      </c>
    </row>
    <row r="36" spans="8:17">
      <c r="H36" s="177" t="s">
        <v>16627</v>
      </c>
      <c r="I36" s="177">
        <v>8</v>
      </c>
      <c r="J36" s="177">
        <v>22</v>
      </c>
      <c r="K36" s="177">
        <v>8</v>
      </c>
      <c r="L36" s="177">
        <v>22</v>
      </c>
      <c r="M36" s="177">
        <v>1</v>
      </c>
      <c r="N36" s="177">
        <v>1</v>
      </c>
      <c r="O36" s="177">
        <v>0.27177913194724101</v>
      </c>
      <c r="P36" s="177">
        <v>3.6794583632496298</v>
      </c>
      <c r="Q36" s="177" t="s">
        <v>17467</v>
      </c>
    </row>
    <row r="38" spans="8:17">
      <c r="H38" s="177" t="s">
        <v>17452</v>
      </c>
      <c r="I38" s="177" t="s">
        <v>17469</v>
      </c>
      <c r="J38" s="177" t="s">
        <v>17470</v>
      </c>
      <c r="K38" s="177" t="s">
        <v>17472</v>
      </c>
      <c r="L38" s="177" t="s">
        <v>17473</v>
      </c>
      <c r="M38" s="177" t="s">
        <v>16777</v>
      </c>
      <c r="N38" s="177" t="s">
        <v>16778</v>
      </c>
      <c r="O38" s="177" t="s">
        <v>16779</v>
      </c>
      <c r="P38" s="177" t="s">
        <v>16780</v>
      </c>
    </row>
    <row r="39" spans="8:17">
      <c r="H39" s="177" t="s">
        <v>16626</v>
      </c>
      <c r="I39" s="177">
        <v>8</v>
      </c>
      <c r="J39" s="177">
        <v>35</v>
      </c>
      <c r="K39" s="177">
        <v>4</v>
      </c>
      <c r="L39" s="177">
        <v>10</v>
      </c>
      <c r="M39" s="177">
        <v>0.463095087754963</v>
      </c>
      <c r="N39" s="177">
        <v>0.57751787021810297</v>
      </c>
      <c r="O39" s="177">
        <v>0.120619166100933</v>
      </c>
      <c r="P39" s="177">
        <v>3.17176393949708</v>
      </c>
      <c r="Q39" s="177" t="s">
        <v>17467</v>
      </c>
    </row>
    <row r="40" spans="8:17">
      <c r="H40" s="177" t="s">
        <v>16628</v>
      </c>
      <c r="I40" s="177">
        <v>66</v>
      </c>
      <c r="J40" s="177">
        <v>343</v>
      </c>
      <c r="K40" s="177">
        <v>27</v>
      </c>
      <c r="L40" s="177">
        <v>111</v>
      </c>
      <c r="M40" s="177">
        <v>0.36070312375928598</v>
      </c>
      <c r="N40" s="177">
        <v>0.79138911469468298</v>
      </c>
      <c r="O40" s="177">
        <v>0.471492860192256</v>
      </c>
      <c r="P40" s="177">
        <v>1.3554066907137099</v>
      </c>
      <c r="Q40" s="177" t="s">
        <v>17467</v>
      </c>
    </row>
    <row r="41" spans="8:17">
      <c r="H41" s="177" t="s">
        <v>16627</v>
      </c>
      <c r="I41" s="177">
        <v>18</v>
      </c>
      <c r="J41" s="177">
        <v>41</v>
      </c>
      <c r="K41" s="177">
        <v>7</v>
      </c>
      <c r="L41" s="177">
        <v>9</v>
      </c>
      <c r="M41" s="177">
        <v>0.37549701965836402</v>
      </c>
      <c r="N41" s="177">
        <v>0.56900401230703701</v>
      </c>
      <c r="O41" s="177">
        <v>0.158742637281958</v>
      </c>
      <c r="P41" s="177">
        <v>2.0993438794925101</v>
      </c>
      <c r="Q41" s="177" t="s">
        <v>17467</v>
      </c>
    </row>
    <row r="43" spans="8:17">
      <c r="H43" s="177" t="s">
        <v>17452</v>
      </c>
      <c r="I43" s="177" t="s">
        <v>17469</v>
      </c>
      <c r="J43" s="177" t="s">
        <v>17470</v>
      </c>
      <c r="K43" s="177" t="s">
        <v>17475</v>
      </c>
      <c r="L43" s="177" t="s">
        <v>17476</v>
      </c>
      <c r="M43" s="177" t="s">
        <v>16777</v>
      </c>
      <c r="N43" s="177" t="s">
        <v>16778</v>
      </c>
      <c r="O43" s="177" t="s">
        <v>16779</v>
      </c>
      <c r="P43" s="177" t="s">
        <v>16780</v>
      </c>
    </row>
    <row r="44" spans="8:17">
      <c r="H44" s="177" t="s">
        <v>16626</v>
      </c>
      <c r="I44" s="177">
        <v>8</v>
      </c>
      <c r="J44" s="177">
        <v>35</v>
      </c>
      <c r="K44" s="177">
        <v>4</v>
      </c>
      <c r="L44" s="177">
        <v>20</v>
      </c>
      <c r="M44" s="177">
        <v>1</v>
      </c>
      <c r="N44" s="177">
        <v>1.1405785580060199</v>
      </c>
      <c r="O44" s="177">
        <v>0.26349346745737001</v>
      </c>
      <c r="P44" s="177">
        <v>5.8445945719029702</v>
      </c>
      <c r="Q44" s="177" t="s">
        <v>17467</v>
      </c>
    </row>
    <row r="45" spans="8:17">
      <c r="H45" s="177" t="s">
        <v>16628</v>
      </c>
      <c r="I45" s="177">
        <v>66</v>
      </c>
      <c r="J45" s="177">
        <v>343</v>
      </c>
      <c r="K45" s="177">
        <v>39</v>
      </c>
      <c r="L45" s="177">
        <v>181</v>
      </c>
      <c r="M45" s="177">
        <v>0.65410359007706398</v>
      </c>
      <c r="N45" s="177">
        <v>0.89319102831041797</v>
      </c>
      <c r="O45" s="177">
        <v>0.56705693092090703</v>
      </c>
      <c r="P45" s="177">
        <v>1.4205546574488099</v>
      </c>
      <c r="Q45" s="177" t="s">
        <v>17467</v>
      </c>
    </row>
    <row r="46" spans="8:17">
      <c r="H46" s="177" t="s">
        <v>16627</v>
      </c>
      <c r="I46" s="177">
        <v>18</v>
      </c>
      <c r="J46" s="177">
        <v>41</v>
      </c>
      <c r="K46" s="177">
        <v>8</v>
      </c>
      <c r="L46" s="177">
        <v>22</v>
      </c>
      <c r="M46" s="177">
        <v>0.80769407348590005</v>
      </c>
      <c r="N46" s="177">
        <v>1.2047948286021799</v>
      </c>
      <c r="O46" s="177">
        <v>0.41438297621038001</v>
      </c>
      <c r="P46" s="177">
        <v>3.7408323229960398</v>
      </c>
      <c r="Q46" s="177" t="s">
        <v>17467</v>
      </c>
    </row>
    <row r="48" spans="8:17">
      <c r="H48" s="177" t="s">
        <v>17452</v>
      </c>
      <c r="I48" s="177" t="s">
        <v>17472</v>
      </c>
      <c r="J48" s="177" t="s">
        <v>17473</v>
      </c>
      <c r="K48" s="177" t="s">
        <v>17475</v>
      </c>
      <c r="L48" s="177" t="s">
        <v>17476</v>
      </c>
      <c r="M48" s="177" t="s">
        <v>16777</v>
      </c>
      <c r="N48" s="177" t="s">
        <v>16778</v>
      </c>
      <c r="O48" s="177" t="s">
        <v>16779</v>
      </c>
      <c r="P48" s="177" t="s">
        <v>16780</v>
      </c>
    </row>
    <row r="49" spans="8:17">
      <c r="H49" s="177" t="s">
        <v>16626</v>
      </c>
      <c r="I49" s="177">
        <v>4</v>
      </c>
      <c r="J49" s="177">
        <v>10</v>
      </c>
      <c r="K49" s="177">
        <v>4</v>
      </c>
      <c r="L49" s="177">
        <v>20</v>
      </c>
      <c r="M49" s="177">
        <v>0.43317561044516001</v>
      </c>
      <c r="N49" s="177">
        <v>1.96192612505359</v>
      </c>
      <c r="O49" s="177">
        <v>0.29827553938284701</v>
      </c>
      <c r="P49" s="177">
        <v>13.047958080147801</v>
      </c>
      <c r="Q49" s="177" t="s">
        <v>17467</v>
      </c>
    </row>
    <row r="50" spans="8:17">
      <c r="H50" s="177" t="s">
        <v>16628</v>
      </c>
      <c r="I50" s="177">
        <v>27</v>
      </c>
      <c r="J50" s="177">
        <v>111</v>
      </c>
      <c r="K50" s="177">
        <v>39</v>
      </c>
      <c r="L50" s="177">
        <v>181</v>
      </c>
      <c r="M50" s="177">
        <v>0.67630033783725596</v>
      </c>
      <c r="N50" s="177">
        <v>1.1285090795422199</v>
      </c>
      <c r="O50" s="177">
        <v>0.62701142792726205</v>
      </c>
      <c r="P50" s="177">
        <v>2.0097516334528098</v>
      </c>
      <c r="Q50" s="177" t="s">
        <v>17467</v>
      </c>
    </row>
    <row r="51" spans="8:17">
      <c r="H51" s="177" t="s">
        <v>16627</v>
      </c>
      <c r="I51" s="177">
        <v>7</v>
      </c>
      <c r="J51" s="177">
        <v>9</v>
      </c>
      <c r="K51" s="177">
        <v>8</v>
      </c>
      <c r="L51" s="177">
        <v>22</v>
      </c>
      <c r="M51" s="177">
        <v>0.32537850298264298</v>
      </c>
      <c r="N51" s="177">
        <v>2.1019328597432101</v>
      </c>
      <c r="O51" s="177">
        <v>0.48936400327179302</v>
      </c>
      <c r="P51" s="177">
        <v>9.1569743736493106</v>
      </c>
      <c r="Q51" s="177" t="s">
        <v>17467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5"/>
  <sheetViews>
    <sheetView workbookViewId="0">
      <selection activeCell="D19" sqref="D19"/>
    </sheetView>
  </sheetViews>
  <sheetFormatPr baseColWidth="10" defaultColWidth="11.1640625" defaultRowHeight="15" x14ac:dyDescent="0"/>
  <cols>
    <col min="1" max="1" width="14" style="50" customWidth="1"/>
    <col min="2" max="2" width="11.1640625" style="50"/>
    <col min="3" max="3" width="11.1640625" style="126"/>
    <col min="4" max="4" width="16.33203125" style="126" customWidth="1"/>
    <col min="5" max="5" width="15.6640625" style="126" customWidth="1"/>
    <col min="6" max="6" width="15.83203125" style="126" customWidth="1"/>
    <col min="7" max="16" width="11.1640625" style="126"/>
    <col min="17" max="17" width="11.83203125" style="126" customWidth="1"/>
    <col min="18" max="18" width="11.1640625" style="126"/>
    <col min="19" max="19" width="12.83203125" style="126" customWidth="1"/>
    <col min="20" max="20" width="11.1640625" style="126"/>
    <col min="21" max="22" width="11.1640625" style="50"/>
    <col min="23" max="24" width="11.1640625" style="126"/>
    <col min="25" max="41" width="11.1640625" style="50"/>
    <col min="42" max="82" width="11.1640625" style="3"/>
  </cols>
  <sheetData>
    <row r="1" spans="1:41" s="5" customFormat="1">
      <c r="A1" s="51" t="s">
        <v>17748</v>
      </c>
      <c r="B1" s="51"/>
      <c r="C1" s="117"/>
      <c r="D1" s="118"/>
      <c r="E1" s="118"/>
      <c r="F1" s="118"/>
      <c r="G1" s="118"/>
      <c r="H1" s="118"/>
      <c r="I1" s="118"/>
      <c r="J1" s="118"/>
      <c r="K1" s="118"/>
      <c r="L1" s="118"/>
      <c r="M1" s="118"/>
      <c r="N1" s="118"/>
      <c r="O1" s="118"/>
      <c r="P1" s="118"/>
      <c r="Q1" s="118"/>
      <c r="R1" s="118"/>
      <c r="S1" s="118"/>
      <c r="T1" s="118"/>
      <c r="U1" s="51"/>
      <c r="V1" s="51"/>
      <c r="W1" s="118"/>
      <c r="X1" s="118"/>
      <c r="Y1" s="51"/>
      <c r="Z1" s="51"/>
      <c r="AA1" s="51"/>
      <c r="AB1" s="51"/>
      <c r="AC1" s="51"/>
      <c r="AD1" s="51"/>
      <c r="AE1" s="51"/>
      <c r="AF1" s="51"/>
      <c r="AG1" s="51"/>
      <c r="AH1" s="51"/>
      <c r="AI1" s="51"/>
      <c r="AJ1" s="51"/>
      <c r="AK1" s="51"/>
      <c r="AL1" s="51"/>
      <c r="AM1" s="51"/>
      <c r="AN1" s="51"/>
      <c r="AO1" s="51"/>
    </row>
    <row r="2" spans="1:41" s="42" customFormat="1" ht="53">
      <c r="A2" s="119" t="s">
        <v>16766</v>
      </c>
      <c r="B2" s="119" t="s">
        <v>16767</v>
      </c>
      <c r="C2" s="120" t="s">
        <v>16736</v>
      </c>
      <c r="D2" s="120" t="s">
        <v>16770</v>
      </c>
      <c r="E2" s="120" t="s">
        <v>16765</v>
      </c>
      <c r="F2" s="120" t="s">
        <v>16754</v>
      </c>
      <c r="G2" s="120" t="s">
        <v>16755</v>
      </c>
      <c r="H2" s="120" t="s">
        <v>16756</v>
      </c>
      <c r="I2" s="120" t="s">
        <v>16757</v>
      </c>
      <c r="J2" s="120" t="s">
        <v>16758</v>
      </c>
      <c r="K2" s="120" t="s">
        <v>16759</v>
      </c>
      <c r="L2" s="120" t="s">
        <v>16760</v>
      </c>
      <c r="M2" s="120" t="s">
        <v>16761</v>
      </c>
      <c r="N2" s="120" t="s">
        <v>16762</v>
      </c>
      <c r="O2" s="120" t="s">
        <v>16763</v>
      </c>
      <c r="P2" s="120" t="s">
        <v>16807</v>
      </c>
      <c r="Q2" s="120" t="s">
        <v>16810</v>
      </c>
      <c r="R2" s="120" t="s">
        <v>16652</v>
      </c>
      <c r="S2" s="120" t="s">
        <v>16811</v>
      </c>
      <c r="T2" s="120" t="s">
        <v>16736</v>
      </c>
      <c r="U2" s="119" t="s">
        <v>16737</v>
      </c>
      <c r="V2" s="119" t="s">
        <v>16738</v>
      </c>
      <c r="W2" s="120" t="s">
        <v>16739</v>
      </c>
      <c r="X2" s="120" t="s">
        <v>16740</v>
      </c>
      <c r="Y2" s="119" t="s">
        <v>16768</v>
      </c>
      <c r="Z2" s="119" t="s">
        <v>16769</v>
      </c>
      <c r="AA2" s="119" t="s">
        <v>16741</v>
      </c>
      <c r="AB2" s="119" t="s">
        <v>16742</v>
      </c>
      <c r="AC2" s="119" t="s">
        <v>16743</v>
      </c>
      <c r="AD2" s="119" t="s">
        <v>16744</v>
      </c>
      <c r="AE2" s="119" t="s">
        <v>16773</v>
      </c>
      <c r="AF2" s="119" t="s">
        <v>16774</v>
      </c>
      <c r="AG2" s="119" t="s">
        <v>16775</v>
      </c>
      <c r="AH2" s="119"/>
      <c r="AI2" s="119"/>
      <c r="AJ2" s="119"/>
      <c r="AK2" s="119"/>
      <c r="AL2" s="119"/>
      <c r="AM2" s="119"/>
      <c r="AN2" s="119"/>
      <c r="AO2" s="119"/>
    </row>
    <row r="3" spans="1:41" s="2" customFormat="1">
      <c r="A3" s="54" t="s">
        <v>16745</v>
      </c>
      <c r="B3" s="54" t="s">
        <v>16750</v>
      </c>
      <c r="C3" s="81">
        <v>39</v>
      </c>
      <c r="D3" s="81" t="s">
        <v>16771</v>
      </c>
      <c r="E3" s="121">
        <v>0.86</v>
      </c>
      <c r="F3" s="81">
        <v>14</v>
      </c>
      <c r="G3" s="81">
        <f>100*(F3/T3)</f>
        <v>35.897435897435898</v>
      </c>
      <c r="H3" s="81">
        <v>9</v>
      </c>
      <c r="I3" s="81">
        <f>100*H3/T3</f>
        <v>23.076923076923077</v>
      </c>
      <c r="J3" s="81">
        <v>4</v>
      </c>
      <c r="K3" s="81">
        <f>100*(J3/T3)</f>
        <v>10.256410256410255</v>
      </c>
      <c r="L3" s="81">
        <v>6</v>
      </c>
      <c r="M3" s="122">
        <f>100*(L3/T3)</f>
        <v>15.384615384615385</v>
      </c>
      <c r="N3" s="81">
        <v>13</v>
      </c>
      <c r="O3" s="122">
        <f>100*(N3/T3)</f>
        <v>33.333333333333329</v>
      </c>
      <c r="P3" s="123">
        <v>22</v>
      </c>
      <c r="Q3" s="122">
        <f>100*(P3/T3)</f>
        <v>56.410256410256409</v>
      </c>
      <c r="R3" s="123">
        <v>11</v>
      </c>
      <c r="S3" s="122">
        <f>100*(R3/T3)</f>
        <v>28.205128205128204</v>
      </c>
      <c r="T3" s="81">
        <v>39</v>
      </c>
      <c r="U3" s="50">
        <v>10.871794871794872</v>
      </c>
      <c r="V3" s="54">
        <v>3.6933759138524809</v>
      </c>
      <c r="W3" s="81">
        <v>10</v>
      </c>
      <c r="X3" s="81">
        <v>10</v>
      </c>
      <c r="Y3" s="54">
        <v>2.1538461538461537</v>
      </c>
      <c r="Z3" s="54">
        <v>0.98777958170043745</v>
      </c>
      <c r="AA3" s="54">
        <v>2</v>
      </c>
      <c r="AB3" s="54">
        <v>43.42406732435898</v>
      </c>
      <c r="AC3" s="54">
        <v>14.665243678060666</v>
      </c>
      <c r="AD3" s="54">
        <v>39.432876710000002</v>
      </c>
      <c r="AE3" s="48">
        <v>11.259102564102564</v>
      </c>
      <c r="AF3" s="124">
        <v>9.6612189946656315</v>
      </c>
      <c r="AG3" s="54">
        <v>10</v>
      </c>
      <c r="AH3" s="54"/>
      <c r="AI3" s="54"/>
      <c r="AJ3" s="54"/>
      <c r="AK3" s="54"/>
      <c r="AL3" s="54"/>
      <c r="AM3" s="54"/>
      <c r="AN3" s="54"/>
      <c r="AO3" s="54"/>
    </row>
    <row r="4" spans="1:41" s="2" customFormat="1">
      <c r="A4" s="54" t="s">
        <v>16746</v>
      </c>
      <c r="B4" s="54" t="s">
        <v>16750</v>
      </c>
      <c r="C4" s="81">
        <v>182</v>
      </c>
      <c r="D4" s="81" t="s">
        <v>16764</v>
      </c>
      <c r="E4" s="125" t="s">
        <v>16753</v>
      </c>
      <c r="F4" s="81">
        <v>59</v>
      </c>
      <c r="G4" s="81">
        <f>100*(F4/T4)</f>
        <v>32.417582417582416</v>
      </c>
      <c r="H4" s="81">
        <v>39</v>
      </c>
      <c r="I4" s="81">
        <f>100*H4/T4</f>
        <v>21.428571428571427</v>
      </c>
      <c r="J4" s="81">
        <v>24</v>
      </c>
      <c r="K4" s="81">
        <f>100*(J4/T4)</f>
        <v>13.186813186813188</v>
      </c>
      <c r="L4" s="81">
        <v>28</v>
      </c>
      <c r="M4" s="122">
        <f t="shared" ref="M4:M5" si="0">100*(L4/T4)</f>
        <v>15.384615384615385</v>
      </c>
      <c r="N4" s="81">
        <v>59</v>
      </c>
      <c r="O4" s="122">
        <f t="shared" ref="O4:O5" si="1">100*(N4/T4)</f>
        <v>32.417582417582416</v>
      </c>
      <c r="P4" s="123">
        <v>117</v>
      </c>
      <c r="Q4" s="122">
        <f t="shared" ref="Q4:Q5" si="2">100*(P4/T4)</f>
        <v>64.285714285714292</v>
      </c>
      <c r="R4" s="123">
        <v>58</v>
      </c>
      <c r="S4" s="122">
        <f t="shared" ref="S4:S5" si="3">100*(R4/T4)</f>
        <v>31.868131868131865</v>
      </c>
      <c r="T4" s="81">
        <v>182</v>
      </c>
      <c r="U4" s="54">
        <v>10.529891304347826</v>
      </c>
      <c r="V4" s="54">
        <v>3.7509930367830635</v>
      </c>
      <c r="W4" s="81">
        <v>10</v>
      </c>
      <c r="X4" s="81">
        <v>10</v>
      </c>
      <c r="Y4" s="54">
        <v>2.0190217391304346</v>
      </c>
      <c r="Z4" s="54">
        <v>0.9437400923580298</v>
      </c>
      <c r="AA4" s="54">
        <v>2</v>
      </c>
      <c r="AB4" s="54">
        <v>37.948459717760699</v>
      </c>
      <c r="AC4" s="54">
        <v>6.9127165710341947</v>
      </c>
      <c r="AD4" s="54">
        <v>38.302739726027397</v>
      </c>
      <c r="AE4" s="54">
        <v>10.147170329696582</v>
      </c>
      <c r="AF4" s="54">
        <v>7.808583563196021</v>
      </c>
      <c r="AG4" s="54">
        <v>10</v>
      </c>
      <c r="AH4" s="54"/>
      <c r="AI4" s="54"/>
      <c r="AJ4" s="54"/>
      <c r="AK4" s="54"/>
      <c r="AL4" s="54"/>
      <c r="AM4" s="54"/>
      <c r="AN4" s="54"/>
      <c r="AO4" s="54"/>
    </row>
    <row r="5" spans="1:41" s="2" customFormat="1">
      <c r="A5" s="54" t="s">
        <v>16747</v>
      </c>
      <c r="B5" s="54" t="s">
        <v>16750</v>
      </c>
      <c r="C5" s="81">
        <v>61</v>
      </c>
      <c r="D5" s="81" t="s">
        <v>16748</v>
      </c>
      <c r="E5" s="121">
        <v>0.78</v>
      </c>
      <c r="F5" s="81">
        <v>18</v>
      </c>
      <c r="G5" s="81">
        <f>100*(F5/T5)</f>
        <v>29.508196721311474</v>
      </c>
      <c r="H5" s="81">
        <v>14</v>
      </c>
      <c r="I5" s="81">
        <f>100*H5/T5</f>
        <v>22.950819672131146</v>
      </c>
      <c r="J5" s="81">
        <v>6</v>
      </c>
      <c r="K5" s="81">
        <f>100*(J5/T5)</f>
        <v>9.8360655737704921</v>
      </c>
      <c r="L5" s="81">
        <v>12</v>
      </c>
      <c r="M5" s="122">
        <f t="shared" si="0"/>
        <v>19.672131147540984</v>
      </c>
      <c r="N5" s="81">
        <v>9</v>
      </c>
      <c r="O5" s="122">
        <f t="shared" si="1"/>
        <v>14.754098360655737</v>
      </c>
      <c r="P5" s="123">
        <v>25</v>
      </c>
      <c r="Q5" s="122">
        <f t="shared" si="2"/>
        <v>40.983606557377051</v>
      </c>
      <c r="R5" s="123">
        <v>24</v>
      </c>
      <c r="S5" s="122">
        <f t="shared" si="3"/>
        <v>39.344262295081968</v>
      </c>
      <c r="T5" s="81">
        <v>61</v>
      </c>
      <c r="U5" s="54">
        <v>9.827272727272728</v>
      </c>
      <c r="V5" s="54">
        <v>3.1502412632496206</v>
      </c>
      <c r="W5" s="81">
        <v>10</v>
      </c>
      <c r="X5" s="81">
        <v>8</v>
      </c>
      <c r="Y5" s="54">
        <v>1.7727272727272727</v>
      </c>
      <c r="Z5" s="54">
        <v>0.96411856316354072</v>
      </c>
      <c r="AA5" s="54">
        <v>2</v>
      </c>
      <c r="AB5" s="54">
        <v>58.193500942503853</v>
      </c>
      <c r="AC5" s="54">
        <v>6.1375361626658664</v>
      </c>
      <c r="AD5" s="54">
        <v>-55.753424657534254</v>
      </c>
      <c r="AE5" s="54">
        <v>10.319419152302197</v>
      </c>
      <c r="AF5" s="54">
        <v>8.4450306003796829</v>
      </c>
      <c r="AG5" s="54">
        <v>10</v>
      </c>
      <c r="AH5" s="54"/>
      <c r="AI5" s="54"/>
      <c r="AJ5" s="54"/>
      <c r="AK5" s="54"/>
      <c r="AL5" s="54"/>
      <c r="AM5" s="54"/>
      <c r="AN5" s="54"/>
      <c r="AO5" s="54"/>
    </row>
    <row r="6" spans="1:41" s="2" customFormat="1">
      <c r="A6" s="54"/>
      <c r="B6" s="54"/>
      <c r="C6" s="81"/>
      <c r="D6" s="81"/>
      <c r="E6" s="81"/>
      <c r="F6" s="81"/>
      <c r="G6" s="81"/>
      <c r="H6" s="81"/>
      <c r="I6" s="81"/>
      <c r="J6" s="81"/>
      <c r="K6" s="81"/>
      <c r="L6" s="81"/>
      <c r="M6" s="81"/>
      <c r="N6" s="81"/>
      <c r="O6" s="81"/>
      <c r="P6" s="81"/>
      <c r="Q6" s="81"/>
      <c r="R6" s="81"/>
      <c r="S6" s="81"/>
      <c r="T6" s="81"/>
      <c r="U6" s="54"/>
      <c r="V6" s="54"/>
      <c r="W6" s="81"/>
      <c r="X6" s="81"/>
      <c r="Y6" s="54"/>
      <c r="Z6" s="54"/>
      <c r="AA6" s="54"/>
      <c r="AB6" s="54"/>
      <c r="AC6" s="54"/>
      <c r="AD6" s="54"/>
      <c r="AE6" s="54"/>
      <c r="AF6" s="54"/>
      <c r="AG6" s="54"/>
      <c r="AH6" s="54"/>
      <c r="AI6" s="54"/>
      <c r="AJ6" s="54"/>
      <c r="AK6" s="54"/>
      <c r="AL6" s="54"/>
      <c r="AM6" s="54"/>
      <c r="AN6" s="54"/>
      <c r="AO6" s="54"/>
    </row>
    <row r="7" spans="1:41" s="42" customFormat="1" ht="53">
      <c r="A7" s="119" t="s">
        <v>16766</v>
      </c>
      <c r="B7" s="119" t="s">
        <v>16767</v>
      </c>
      <c r="C7" s="120" t="s">
        <v>16736</v>
      </c>
      <c r="D7" s="120" t="s">
        <v>16770</v>
      </c>
      <c r="E7" s="120" t="s">
        <v>16765</v>
      </c>
      <c r="F7" s="120" t="s">
        <v>16754</v>
      </c>
      <c r="G7" s="120" t="s">
        <v>16755</v>
      </c>
      <c r="H7" s="120" t="s">
        <v>16756</v>
      </c>
      <c r="I7" s="120" t="s">
        <v>16757</v>
      </c>
      <c r="J7" s="120" t="s">
        <v>16758</v>
      </c>
      <c r="K7" s="120" t="s">
        <v>16759</v>
      </c>
      <c r="L7" s="120" t="s">
        <v>16760</v>
      </c>
      <c r="M7" s="120" t="s">
        <v>16761</v>
      </c>
      <c r="N7" s="120" t="s">
        <v>16762</v>
      </c>
      <c r="O7" s="120" t="s">
        <v>16763</v>
      </c>
      <c r="P7" s="120" t="s">
        <v>16807</v>
      </c>
      <c r="Q7" s="120" t="s">
        <v>16808</v>
      </c>
      <c r="R7" s="120" t="s">
        <v>16652</v>
      </c>
      <c r="S7" s="120" t="s">
        <v>16809</v>
      </c>
      <c r="T7" s="120" t="s">
        <v>16736</v>
      </c>
      <c r="U7" s="119" t="s">
        <v>16737</v>
      </c>
      <c r="V7" s="119" t="s">
        <v>16738</v>
      </c>
      <c r="W7" s="120" t="s">
        <v>16739</v>
      </c>
      <c r="X7" s="120" t="s">
        <v>16740</v>
      </c>
      <c r="Y7" s="119" t="s">
        <v>16768</v>
      </c>
      <c r="Z7" s="119" t="s">
        <v>16769</v>
      </c>
      <c r="AA7" s="119" t="s">
        <v>16741</v>
      </c>
      <c r="AB7" s="119" t="s">
        <v>16742</v>
      </c>
      <c r="AC7" s="119" t="s">
        <v>16743</v>
      </c>
      <c r="AD7" s="119" t="s">
        <v>16744</v>
      </c>
      <c r="AE7" s="119" t="s">
        <v>16773</v>
      </c>
      <c r="AF7" s="119" t="s">
        <v>16774</v>
      </c>
      <c r="AG7" s="119" t="s">
        <v>16775</v>
      </c>
      <c r="AH7" s="119"/>
      <c r="AI7" s="119"/>
      <c r="AJ7" s="119"/>
      <c r="AK7" s="119"/>
      <c r="AL7" s="119"/>
      <c r="AM7" s="119"/>
      <c r="AN7" s="119"/>
      <c r="AO7" s="119"/>
    </row>
    <row r="8" spans="1:41" s="2" customFormat="1">
      <c r="A8" s="54" t="s">
        <v>16749</v>
      </c>
      <c r="B8" s="54" t="s">
        <v>16751</v>
      </c>
      <c r="C8" s="81">
        <v>51</v>
      </c>
      <c r="D8" s="81" t="s">
        <v>16772</v>
      </c>
      <c r="E8" s="121">
        <v>0.73</v>
      </c>
      <c r="F8" s="81">
        <v>19</v>
      </c>
      <c r="G8" s="81">
        <f>100*(F8/51)</f>
        <v>37.254901960784316</v>
      </c>
      <c r="H8" s="81">
        <v>16</v>
      </c>
      <c r="I8" s="81">
        <f>100*(H8/51)</f>
        <v>31.372549019607842</v>
      </c>
      <c r="J8" s="81">
        <v>5</v>
      </c>
      <c r="K8" s="81">
        <f>100*(J8/51)</f>
        <v>9.8039215686274517</v>
      </c>
      <c r="L8" s="81">
        <v>10</v>
      </c>
      <c r="M8" s="81">
        <f>100*(L8/51)</f>
        <v>19.607843137254903</v>
      </c>
      <c r="N8" s="81">
        <v>9</v>
      </c>
      <c r="O8" s="81">
        <f>100*(N8/51)</f>
        <v>17.647058823529413</v>
      </c>
      <c r="P8" s="81">
        <v>32</v>
      </c>
      <c r="Q8" s="81">
        <f>100*(P8/T8)</f>
        <v>62.745098039215684</v>
      </c>
      <c r="R8" s="81">
        <v>9</v>
      </c>
      <c r="S8" s="81">
        <f>100*(R8/T8)</f>
        <v>17.647058823529413</v>
      </c>
      <c r="T8" s="81">
        <v>51</v>
      </c>
      <c r="U8" s="54">
        <v>9.1372549019607838</v>
      </c>
      <c r="V8" s="54">
        <v>2.3764147236489501</v>
      </c>
      <c r="W8" s="81">
        <v>8</v>
      </c>
      <c r="X8" s="81">
        <v>8</v>
      </c>
      <c r="Y8" s="54">
        <v>1.8431372549019607</v>
      </c>
      <c r="Z8" s="54">
        <v>0.95532877127431359</v>
      </c>
      <c r="AA8" s="54">
        <v>2</v>
      </c>
      <c r="AB8" s="54">
        <v>45.455308531077655</v>
      </c>
      <c r="AC8" s="54">
        <v>13.229328812070097</v>
      </c>
      <c r="AD8" s="54">
        <v>45.5506849315069</v>
      </c>
      <c r="AE8" s="54">
        <v>9.5678431372549024</v>
      </c>
      <c r="AF8" s="54">
        <v>9.2900763029313005</v>
      </c>
      <c r="AG8" s="54">
        <v>7.5</v>
      </c>
      <c r="AH8" s="54"/>
      <c r="AI8" s="54"/>
      <c r="AJ8" s="54"/>
      <c r="AK8" s="54"/>
      <c r="AL8" s="54"/>
      <c r="AM8" s="54"/>
      <c r="AN8" s="54"/>
      <c r="AO8" s="54"/>
    </row>
    <row r="9" spans="1:41" s="2" customFormat="1">
      <c r="A9" s="54" t="s">
        <v>16746</v>
      </c>
      <c r="B9" s="54" t="s">
        <v>16751</v>
      </c>
      <c r="C9" s="81">
        <v>360</v>
      </c>
      <c r="D9" s="81" t="s">
        <v>16764</v>
      </c>
      <c r="E9" s="125" t="s">
        <v>16752</v>
      </c>
      <c r="F9" s="81">
        <v>135</v>
      </c>
      <c r="G9" s="81">
        <f>100*(F9/T9)</f>
        <v>37.5</v>
      </c>
      <c r="H9" s="81">
        <v>93</v>
      </c>
      <c r="I9" s="81">
        <f>100*(H9/T9)</f>
        <v>25.833333333333336</v>
      </c>
      <c r="J9" s="81">
        <v>33</v>
      </c>
      <c r="K9" s="81">
        <f>100*(J9/T9)</f>
        <v>9.1666666666666661</v>
      </c>
      <c r="L9" s="81">
        <v>70</v>
      </c>
      <c r="M9" s="81">
        <f>100*(L9/T9)</f>
        <v>19.444444444444446</v>
      </c>
      <c r="N9" s="81">
        <v>67</v>
      </c>
      <c r="O9" s="81">
        <f>100*(N9/T9)</f>
        <v>18.611111111111111</v>
      </c>
      <c r="P9" s="81">
        <v>247</v>
      </c>
      <c r="Q9" s="81">
        <f t="shared" ref="Q9:Q10" si="4">100*(P9/T9)</f>
        <v>68.611111111111114</v>
      </c>
      <c r="R9" s="81">
        <v>71</v>
      </c>
      <c r="S9" s="81">
        <f t="shared" ref="S9:S10" si="5">100*(R9/T9)</f>
        <v>19.722222222222221</v>
      </c>
      <c r="T9" s="81">
        <v>360</v>
      </c>
      <c r="U9" s="54">
        <v>10.352785145888594</v>
      </c>
      <c r="V9" s="54">
        <v>3.8592523444965559</v>
      </c>
      <c r="W9" s="81">
        <v>10</v>
      </c>
      <c r="X9" s="81">
        <v>8</v>
      </c>
      <c r="Y9" s="54">
        <v>2.0848806366047747</v>
      </c>
      <c r="Z9" s="54">
        <v>0.87713845014027714</v>
      </c>
      <c r="AA9" s="54">
        <v>2</v>
      </c>
      <c r="AB9" s="54">
        <v>38.785558985954665</v>
      </c>
      <c r="AC9" s="54">
        <v>6.7413749951316122</v>
      </c>
      <c r="AD9" s="54">
        <v>39.202739726027403</v>
      </c>
      <c r="AE9" s="54">
        <v>9.5685092592583327</v>
      </c>
      <c r="AF9" s="54">
        <v>9.2644034780617623</v>
      </c>
      <c r="AG9" s="54">
        <v>10</v>
      </c>
      <c r="AH9" s="54"/>
      <c r="AI9" s="54"/>
      <c r="AJ9" s="54"/>
      <c r="AK9" s="54"/>
      <c r="AL9" s="54"/>
      <c r="AM9" s="54"/>
      <c r="AN9" s="54"/>
      <c r="AO9" s="54"/>
    </row>
    <row r="10" spans="1:41" s="2" customFormat="1">
      <c r="A10" s="54" t="s">
        <v>16746</v>
      </c>
      <c r="B10" s="54" t="s">
        <v>16751</v>
      </c>
      <c r="C10" s="81">
        <v>81</v>
      </c>
      <c r="D10" s="81" t="s">
        <v>16748</v>
      </c>
      <c r="E10" s="121">
        <v>0.69</v>
      </c>
      <c r="F10" s="81">
        <v>29</v>
      </c>
      <c r="G10" s="81">
        <f>100*(F10/T10)</f>
        <v>35.802469135802468</v>
      </c>
      <c r="H10" s="81">
        <v>24</v>
      </c>
      <c r="I10" s="81">
        <f>100*(H10/T10)</f>
        <v>29.629629629629626</v>
      </c>
      <c r="J10" s="81">
        <v>10</v>
      </c>
      <c r="K10" s="81">
        <f>100*(J10/T10)</f>
        <v>12.345679012345679</v>
      </c>
      <c r="L10" s="81">
        <v>15</v>
      </c>
      <c r="M10" s="81">
        <f>100*(L10/T10)</f>
        <v>18.518518518518519</v>
      </c>
      <c r="N10" s="81">
        <v>13</v>
      </c>
      <c r="O10" s="81">
        <f>100*(N10/T10)</f>
        <v>16.049382716049383</v>
      </c>
      <c r="P10" s="81">
        <v>55</v>
      </c>
      <c r="Q10" s="81">
        <f t="shared" si="4"/>
        <v>67.901234567901241</v>
      </c>
      <c r="R10" s="81">
        <v>24</v>
      </c>
      <c r="S10" s="81">
        <f t="shared" si="5"/>
        <v>29.629629629629626</v>
      </c>
      <c r="T10" s="81">
        <v>81</v>
      </c>
      <c r="U10" s="54">
        <v>9.6092715231788084</v>
      </c>
      <c r="V10" s="54">
        <v>3.3644682788097438</v>
      </c>
      <c r="W10" s="81">
        <v>8</v>
      </c>
      <c r="X10" s="81">
        <v>9</v>
      </c>
      <c r="Y10" s="54">
        <v>1.7350993377483444</v>
      </c>
      <c r="Z10" s="54">
        <v>0.91434484198590271</v>
      </c>
      <c r="AA10" s="54">
        <v>2</v>
      </c>
      <c r="AB10" s="54">
        <v>59.225549112660126</v>
      </c>
      <c r="AC10" s="54">
        <v>6.6066765854536236</v>
      </c>
      <c r="AD10" s="54">
        <v>57.690410958904103</v>
      </c>
      <c r="AE10" s="54">
        <v>8.4782608695652169</v>
      </c>
      <c r="AF10" s="54">
        <v>7.6256314987334468</v>
      </c>
      <c r="AG10" s="54">
        <v>5</v>
      </c>
      <c r="AH10" s="54"/>
      <c r="AI10" s="54"/>
      <c r="AJ10" s="54"/>
      <c r="AK10" s="54"/>
      <c r="AL10" s="54"/>
      <c r="AM10" s="54"/>
      <c r="AN10" s="54"/>
      <c r="AO10" s="54"/>
    </row>
    <row r="13" spans="1:41" ht="79">
      <c r="A13" s="119" t="s">
        <v>17711</v>
      </c>
      <c r="B13" s="119" t="s">
        <v>16767</v>
      </c>
      <c r="C13" s="120" t="s">
        <v>16736</v>
      </c>
      <c r="D13" s="120" t="s">
        <v>16770</v>
      </c>
      <c r="E13" s="120" t="s">
        <v>16765</v>
      </c>
      <c r="F13" s="120" t="s">
        <v>16754</v>
      </c>
      <c r="G13" s="120" t="s">
        <v>16755</v>
      </c>
      <c r="H13" s="120" t="s">
        <v>16756</v>
      </c>
      <c r="I13" s="120" t="s">
        <v>16757</v>
      </c>
      <c r="J13" s="120" t="s">
        <v>16758</v>
      </c>
      <c r="K13" s="120" t="s">
        <v>16759</v>
      </c>
      <c r="L13" s="120" t="s">
        <v>16760</v>
      </c>
      <c r="M13" s="120" t="s">
        <v>16761</v>
      </c>
      <c r="N13" s="120" t="s">
        <v>16762</v>
      </c>
      <c r="O13" s="120" t="s">
        <v>16763</v>
      </c>
      <c r="P13" s="120" t="s">
        <v>16807</v>
      </c>
      <c r="Q13" s="120" t="s">
        <v>16808</v>
      </c>
      <c r="R13" s="120" t="s">
        <v>16652</v>
      </c>
      <c r="S13" s="120" t="s">
        <v>16809</v>
      </c>
      <c r="T13" s="120" t="s">
        <v>16736</v>
      </c>
      <c r="U13" s="119" t="s">
        <v>16737</v>
      </c>
      <c r="V13" s="119" t="s">
        <v>16738</v>
      </c>
      <c r="W13" s="120" t="s">
        <v>16739</v>
      </c>
      <c r="X13" s="120" t="s">
        <v>16740</v>
      </c>
      <c r="Y13" s="119" t="s">
        <v>16768</v>
      </c>
      <c r="Z13" s="119" t="s">
        <v>16769</v>
      </c>
      <c r="AA13" s="119" t="s">
        <v>16741</v>
      </c>
      <c r="AB13" s="119" t="s">
        <v>16742</v>
      </c>
      <c r="AC13" s="119" t="s">
        <v>16743</v>
      </c>
      <c r="AD13" s="119" t="s">
        <v>16744</v>
      </c>
      <c r="AE13" s="119" t="s">
        <v>16773</v>
      </c>
      <c r="AF13" s="119" t="s">
        <v>16774</v>
      </c>
      <c r="AG13" s="119" t="s">
        <v>16775</v>
      </c>
    </row>
    <row r="14" spans="1:41">
      <c r="A14" s="50" t="s">
        <v>16805</v>
      </c>
      <c r="B14" s="50" t="s">
        <v>16750</v>
      </c>
      <c r="C14" s="126">
        <v>540</v>
      </c>
      <c r="D14" s="126" t="s">
        <v>16806</v>
      </c>
      <c r="E14" s="126">
        <f>100*(380/540)</f>
        <v>70.370370370370367</v>
      </c>
      <c r="F14" s="126">
        <v>178</v>
      </c>
      <c r="G14" s="126">
        <f>100*(F14/C14)</f>
        <v>32.962962962962962</v>
      </c>
      <c r="H14" s="126">
        <v>120</v>
      </c>
      <c r="I14" s="126">
        <f>100*(H14/C14)</f>
        <v>22.222222222222221</v>
      </c>
      <c r="J14" s="126">
        <v>43</v>
      </c>
      <c r="K14" s="126">
        <f>100*(J14/C14)</f>
        <v>7.9629629629629637</v>
      </c>
      <c r="L14" s="126">
        <v>99</v>
      </c>
      <c r="M14" s="118">
        <f>100*(L14/C14)</f>
        <v>18.333333333333332</v>
      </c>
      <c r="N14" s="126">
        <v>92</v>
      </c>
      <c r="O14" s="118">
        <f>100*(N14/C14)</f>
        <v>17.037037037037038</v>
      </c>
      <c r="P14" s="118">
        <v>335</v>
      </c>
      <c r="Q14" s="118">
        <f>100*(P14/T14)</f>
        <v>62.037037037037038</v>
      </c>
      <c r="R14" s="118">
        <v>201</v>
      </c>
      <c r="S14" s="118">
        <f>100*(R14/T14)</f>
        <v>37.222222222222221</v>
      </c>
      <c r="T14" s="126">
        <v>540</v>
      </c>
      <c r="U14" s="50">
        <v>10.433333333333334</v>
      </c>
      <c r="V14" s="50">
        <v>3.6346610114154418</v>
      </c>
      <c r="W14" s="126">
        <v>10</v>
      </c>
      <c r="X14" s="126">
        <v>10</v>
      </c>
      <c r="Y14" s="50">
        <v>1.9888888888888889</v>
      </c>
      <c r="Z14" s="50">
        <v>0.94949780040537457</v>
      </c>
      <c r="AA14" s="50">
        <v>2</v>
      </c>
      <c r="AB14" s="50">
        <v>40.775766995759255</v>
      </c>
      <c r="AC14" s="50">
        <v>11.917593444283735</v>
      </c>
      <c r="AD14" s="50">
        <v>40.512328765000007</v>
      </c>
      <c r="AE14" s="51">
        <v>8.0918822751444441</v>
      </c>
      <c r="AF14" s="50">
        <v>8.3022052265142854</v>
      </c>
      <c r="AG14" s="50">
        <v>7</v>
      </c>
    </row>
    <row r="15" spans="1:41">
      <c r="A15" s="50" t="s">
        <v>16805</v>
      </c>
      <c r="B15" s="50" t="s">
        <v>16751</v>
      </c>
      <c r="C15" s="126">
        <v>578</v>
      </c>
      <c r="D15" s="126" t="s">
        <v>16771</v>
      </c>
      <c r="E15" s="126">
        <f>100*(407/C15)</f>
        <v>70.415224913494811</v>
      </c>
      <c r="F15" s="126">
        <v>186</v>
      </c>
      <c r="G15" s="126">
        <f>100*(F15/C15)</f>
        <v>32.179930795847753</v>
      </c>
      <c r="H15" s="126">
        <v>137</v>
      </c>
      <c r="I15" s="126">
        <f>100*(H15/C15)</f>
        <v>23.702422145328718</v>
      </c>
      <c r="J15" s="126">
        <v>50</v>
      </c>
      <c r="K15" s="126">
        <f>100*(J15/C15)</f>
        <v>8.6505190311418687</v>
      </c>
      <c r="L15" s="126">
        <v>105</v>
      </c>
      <c r="M15" s="126">
        <f>100*(L15/T15)</f>
        <v>18.166089965397923</v>
      </c>
      <c r="N15" s="126">
        <v>107</v>
      </c>
      <c r="O15" s="126">
        <f>100*(N15/C15)</f>
        <v>18.512110726643598</v>
      </c>
      <c r="P15" s="126">
        <v>397</v>
      </c>
      <c r="Q15" s="126">
        <f>100*(P15/T15)</f>
        <v>68.68512110726644</v>
      </c>
      <c r="R15" s="126">
        <v>176</v>
      </c>
      <c r="S15" s="126">
        <f>100*(R15/T15)</f>
        <v>30.449826989619378</v>
      </c>
      <c r="T15" s="126">
        <v>578</v>
      </c>
      <c r="U15" s="50">
        <v>10.176470588235293</v>
      </c>
      <c r="V15" s="50">
        <v>3.7762369282070929</v>
      </c>
      <c r="W15" s="126">
        <v>10</v>
      </c>
      <c r="X15" s="126">
        <v>8</v>
      </c>
      <c r="Y15" s="50">
        <v>2.0051903114186853</v>
      </c>
      <c r="Z15" s="50">
        <v>0.89770015129723058</v>
      </c>
      <c r="AA15" s="50">
        <v>2</v>
      </c>
      <c r="AB15" s="50">
        <v>43.361922576954974</v>
      </c>
      <c r="AC15" s="50">
        <v>12.262626287621455</v>
      </c>
      <c r="AD15" s="50">
        <v>42.556164385000002</v>
      </c>
      <c r="AE15" s="50">
        <v>8.9484486735865048</v>
      </c>
      <c r="AF15" s="50">
        <v>10.117489466385138</v>
      </c>
      <c r="AG15" s="50">
        <v>7.5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8"/>
  <sheetViews>
    <sheetView workbookViewId="0">
      <selection activeCell="F9" sqref="F9"/>
    </sheetView>
  </sheetViews>
  <sheetFormatPr baseColWidth="10" defaultColWidth="11.1640625" defaultRowHeight="15" x14ac:dyDescent="0"/>
  <cols>
    <col min="1" max="1" width="11.1640625" style="86"/>
    <col min="2" max="2" width="11.1640625" style="84"/>
    <col min="3" max="5" width="11.1640625" style="85"/>
    <col min="6" max="6" width="18.5" style="86" customWidth="1"/>
    <col min="7" max="7" width="13.33203125" style="85" customWidth="1"/>
    <col min="8" max="8" width="11.1640625" style="84"/>
    <col min="9" max="10" width="11.1640625" style="85"/>
    <col min="11" max="11" width="11.1640625" style="87"/>
    <col min="12" max="12" width="11.1640625" style="85"/>
    <col min="13" max="13" width="12.1640625" style="85" customWidth="1"/>
    <col min="14" max="14" width="11.1640625" style="84"/>
    <col min="15" max="17" width="11.1640625" style="85"/>
    <col min="18" max="18" width="13.83203125" style="85" customWidth="1"/>
    <col min="19" max="19" width="11.1640625" style="84"/>
    <col min="20" max="20" width="11.1640625" style="85"/>
    <col min="21" max="21" width="11.1640625" style="87"/>
    <col min="22" max="22" width="17" style="89" customWidth="1"/>
    <col min="23" max="23" width="12.33203125" style="88" customWidth="1"/>
    <col min="24" max="26" width="11.1640625" style="88"/>
    <col min="27" max="27" width="15" style="89" customWidth="1"/>
    <col min="28" max="28" width="14" style="88" customWidth="1"/>
    <col min="29" max="29" width="11.1640625" style="88"/>
    <col min="30" max="30" width="11.1640625" style="85"/>
    <col min="31" max="32" width="11.1640625" style="88"/>
    <col min="33" max="33" width="11.1640625" style="89"/>
    <col min="34" max="34" width="13.5" style="88" customWidth="1"/>
    <col min="35" max="36" width="11.1640625" style="88"/>
    <col min="37" max="37" width="11.1640625" style="87"/>
    <col min="38" max="38" width="11.1640625" style="88"/>
    <col min="39" max="39" width="12.1640625" style="88" customWidth="1"/>
    <col min="40" max="41" width="11.1640625" style="88"/>
    <col min="42" max="42" width="19.83203125" style="87" customWidth="1"/>
    <col min="43" max="43" width="13.83203125" customWidth="1"/>
  </cols>
  <sheetData>
    <row r="1" spans="1:42">
      <c r="A1" s="48" t="s">
        <v>17747</v>
      </c>
      <c r="V1" s="48"/>
    </row>
    <row r="2" spans="1:42" s="6" customFormat="1">
      <c r="A2" s="348" t="s">
        <v>17710</v>
      </c>
      <c r="B2" s="349"/>
      <c r="C2" s="349"/>
      <c r="D2" s="349"/>
      <c r="E2" s="349"/>
      <c r="F2" s="349"/>
      <c r="G2" s="349"/>
      <c r="H2" s="349"/>
      <c r="I2" s="350"/>
      <c r="J2" s="85"/>
      <c r="K2" s="87"/>
      <c r="L2" s="348" t="s">
        <v>16776</v>
      </c>
      <c r="M2" s="351"/>
      <c r="N2" s="351"/>
      <c r="O2" s="351"/>
      <c r="P2" s="351"/>
      <c r="Q2" s="351"/>
      <c r="R2" s="351"/>
      <c r="S2" s="351"/>
      <c r="T2" s="352"/>
      <c r="U2" s="87"/>
      <c r="V2" s="342" t="s">
        <v>16692</v>
      </c>
      <c r="W2" s="343"/>
      <c r="X2" s="343"/>
      <c r="Y2" s="343"/>
      <c r="Z2" s="343"/>
      <c r="AA2" s="343"/>
      <c r="AB2" s="343"/>
      <c r="AC2" s="343"/>
      <c r="AD2" s="344"/>
      <c r="AE2" s="90"/>
      <c r="AF2" s="90"/>
      <c r="AG2" s="345" t="s">
        <v>16701</v>
      </c>
      <c r="AH2" s="346"/>
      <c r="AI2" s="346"/>
      <c r="AJ2" s="346"/>
      <c r="AK2" s="346"/>
      <c r="AL2" s="346"/>
      <c r="AM2" s="346"/>
      <c r="AN2" s="346"/>
      <c r="AO2" s="347"/>
      <c r="AP2" s="90"/>
    </row>
    <row r="3" spans="1:42" s="41" customFormat="1" ht="56">
      <c r="A3" s="91" t="s">
        <v>17720</v>
      </c>
      <c r="B3" s="92" t="s">
        <v>16708</v>
      </c>
      <c r="C3" s="91" t="s">
        <v>1170</v>
      </c>
      <c r="D3" s="91" t="s">
        <v>16660</v>
      </c>
      <c r="E3" s="91"/>
      <c r="F3" s="91" t="s">
        <v>17719</v>
      </c>
      <c r="G3" s="92" t="s">
        <v>16672</v>
      </c>
      <c r="H3" s="92" t="s">
        <v>1170</v>
      </c>
      <c r="I3" s="92" t="s">
        <v>16705</v>
      </c>
      <c r="J3" s="91"/>
      <c r="K3" s="91"/>
      <c r="L3" s="91" t="s">
        <v>17722</v>
      </c>
      <c r="M3" s="92" t="s">
        <v>16672</v>
      </c>
      <c r="N3" s="91" t="s">
        <v>1170</v>
      </c>
      <c r="O3" s="91" t="s">
        <v>16660</v>
      </c>
      <c r="P3" s="91"/>
      <c r="Q3" s="91" t="s">
        <v>16862</v>
      </c>
      <c r="R3" s="92" t="s">
        <v>16672</v>
      </c>
      <c r="S3" s="91" t="s">
        <v>1170</v>
      </c>
      <c r="T3" s="91" t="s">
        <v>16660</v>
      </c>
      <c r="U3" s="93"/>
      <c r="V3" s="94" t="s">
        <v>17723</v>
      </c>
      <c r="W3" s="95" t="s">
        <v>16672</v>
      </c>
      <c r="X3" s="94" t="s">
        <v>1170</v>
      </c>
      <c r="Y3" s="94" t="s">
        <v>16660</v>
      </c>
      <c r="Z3" s="94"/>
      <c r="AA3" s="94" t="s">
        <v>16860</v>
      </c>
      <c r="AB3" s="95" t="s">
        <v>16672</v>
      </c>
      <c r="AC3" s="94" t="s">
        <v>1170</v>
      </c>
      <c r="AD3" s="91" t="s">
        <v>16660</v>
      </c>
      <c r="AE3" s="93"/>
      <c r="AF3" s="93"/>
      <c r="AG3" s="91" t="s">
        <v>17724</v>
      </c>
      <c r="AH3" s="92" t="s">
        <v>16672</v>
      </c>
      <c r="AI3" s="91" t="s">
        <v>1170</v>
      </c>
      <c r="AJ3" s="91" t="s">
        <v>16660</v>
      </c>
      <c r="AK3" s="93"/>
      <c r="AL3" s="94" t="s">
        <v>16861</v>
      </c>
      <c r="AM3" s="95" t="s">
        <v>16672</v>
      </c>
      <c r="AN3" s="94" t="s">
        <v>1170</v>
      </c>
      <c r="AO3" s="94" t="s">
        <v>16660</v>
      </c>
      <c r="AP3" s="93"/>
    </row>
    <row r="4" spans="1:42">
      <c r="A4" s="96" t="s">
        <v>9566</v>
      </c>
      <c r="B4" s="97" t="s">
        <v>16659</v>
      </c>
      <c r="C4" s="98">
        <v>3.35143913247212E-4</v>
      </c>
      <c r="D4" s="98" t="s">
        <v>16653</v>
      </c>
      <c r="E4" s="91"/>
      <c r="F4" s="96" t="s">
        <v>9566</v>
      </c>
      <c r="G4" s="97" t="s">
        <v>16659</v>
      </c>
      <c r="H4" s="99">
        <v>1.16234965712632E-5</v>
      </c>
      <c r="I4" s="98" t="s">
        <v>16653</v>
      </c>
      <c r="J4" s="91"/>
      <c r="K4" s="85"/>
      <c r="L4" s="100" t="s">
        <v>9827</v>
      </c>
      <c r="M4" s="97">
        <v>1</v>
      </c>
      <c r="N4" s="98">
        <v>1.4703426028551E-2</v>
      </c>
      <c r="O4" s="98" t="s">
        <v>16678</v>
      </c>
      <c r="P4" s="98"/>
      <c r="Q4" s="100" t="s">
        <v>9827</v>
      </c>
      <c r="R4" s="97">
        <v>1</v>
      </c>
      <c r="S4" s="98">
        <v>1.52248220714442E-2</v>
      </c>
      <c r="T4" s="98" t="s">
        <v>16678</v>
      </c>
      <c r="U4" s="90"/>
      <c r="V4" s="101" t="s">
        <v>5321</v>
      </c>
      <c r="W4" s="102">
        <v>2</v>
      </c>
      <c r="X4" s="103">
        <v>1.7724942581718198E-2</v>
      </c>
      <c r="Y4" s="103" t="s">
        <v>16653</v>
      </c>
      <c r="Z4" s="103"/>
      <c r="AA4" s="101" t="s">
        <v>5321</v>
      </c>
      <c r="AB4" s="102">
        <v>2</v>
      </c>
      <c r="AC4" s="103">
        <v>4.7156002192176499E-2</v>
      </c>
      <c r="AD4" s="98" t="s">
        <v>16653</v>
      </c>
      <c r="AE4" s="90"/>
      <c r="AF4" s="87"/>
      <c r="AG4" s="100" t="s">
        <v>6112</v>
      </c>
      <c r="AH4" s="104" t="s">
        <v>16659</v>
      </c>
      <c r="AI4" s="98">
        <v>4.7925680877777196E-3</v>
      </c>
      <c r="AJ4" s="98" t="s">
        <v>16616</v>
      </c>
      <c r="AK4" s="90"/>
      <c r="AL4" s="101" t="s">
        <v>6112</v>
      </c>
      <c r="AM4" s="105" t="s">
        <v>16659</v>
      </c>
      <c r="AN4" s="103">
        <v>9.4734032197366395E-4</v>
      </c>
      <c r="AO4" s="103" t="s">
        <v>16616</v>
      </c>
      <c r="AP4" s="90"/>
    </row>
    <row r="5" spans="1:42">
      <c r="A5" s="100" t="s">
        <v>6547</v>
      </c>
      <c r="B5" s="97" t="s">
        <v>16659</v>
      </c>
      <c r="C5" s="98">
        <v>5.9826753191369699E-4</v>
      </c>
      <c r="D5" s="98" t="s">
        <v>16661</v>
      </c>
      <c r="E5" s="98"/>
      <c r="F5" s="100" t="s">
        <v>6547</v>
      </c>
      <c r="G5" s="97" t="s">
        <v>16659</v>
      </c>
      <c r="H5" s="99">
        <v>4.97148226660327E-6</v>
      </c>
      <c r="I5" s="98" t="s">
        <v>16661</v>
      </c>
      <c r="J5" s="98"/>
      <c r="K5" s="85"/>
      <c r="L5" s="100" t="s">
        <v>16703</v>
      </c>
      <c r="M5" s="97" t="s">
        <v>16695</v>
      </c>
      <c r="N5" s="98">
        <v>4.5892830137119103E-2</v>
      </c>
      <c r="O5" s="98" t="s">
        <v>16662</v>
      </c>
      <c r="P5" s="98"/>
      <c r="Q5" s="100" t="s">
        <v>16703</v>
      </c>
      <c r="R5" s="104" t="s">
        <v>16695</v>
      </c>
      <c r="S5" s="99">
        <v>6.9069871439836098E-7</v>
      </c>
      <c r="T5" s="98" t="s">
        <v>16662</v>
      </c>
      <c r="U5" s="90"/>
      <c r="V5" s="101" t="s">
        <v>6547</v>
      </c>
      <c r="W5" s="102" t="s">
        <v>16659</v>
      </c>
      <c r="X5" s="103">
        <v>2.3464485878002E-4</v>
      </c>
      <c r="Y5" s="103" t="s">
        <v>16661</v>
      </c>
      <c r="Z5" s="103"/>
      <c r="AA5" s="101" t="s">
        <v>6547</v>
      </c>
      <c r="AB5" s="102" t="s">
        <v>16659</v>
      </c>
      <c r="AC5" s="103">
        <v>3.0644432739655199E-4</v>
      </c>
      <c r="AD5" s="98" t="s">
        <v>16661</v>
      </c>
      <c r="AE5" s="90"/>
      <c r="AF5" s="87"/>
      <c r="AG5" s="100" t="s">
        <v>4788</v>
      </c>
      <c r="AH5" s="104">
        <v>20</v>
      </c>
      <c r="AI5" s="98">
        <v>2.4484635194622E-2</v>
      </c>
      <c r="AJ5" s="98" t="s">
        <v>16693</v>
      </c>
      <c r="AK5" s="90"/>
      <c r="AL5" s="101" t="s">
        <v>4788</v>
      </c>
      <c r="AM5" s="105">
        <v>20</v>
      </c>
      <c r="AN5" s="103">
        <v>1.0475758377782401E-2</v>
      </c>
      <c r="AO5" s="103" t="s">
        <v>16693</v>
      </c>
      <c r="AP5" s="90"/>
    </row>
    <row r="6" spans="1:42">
      <c r="A6" s="100" t="s">
        <v>2763</v>
      </c>
      <c r="B6" s="97" t="s">
        <v>16659</v>
      </c>
      <c r="C6" s="98">
        <v>6.1537921798430102E-3</v>
      </c>
      <c r="D6" s="98" t="s">
        <v>16676</v>
      </c>
      <c r="E6" s="98"/>
      <c r="F6" s="100" t="s">
        <v>2763</v>
      </c>
      <c r="G6" s="97" t="s">
        <v>16659</v>
      </c>
      <c r="H6" s="99">
        <v>6.0831194082727998E-5</v>
      </c>
      <c r="I6" s="98" t="s">
        <v>16676</v>
      </c>
      <c r="J6" s="98"/>
      <c r="K6" s="85"/>
      <c r="L6" s="100" t="s">
        <v>8338</v>
      </c>
      <c r="M6" s="97" t="s">
        <v>16725</v>
      </c>
      <c r="N6" s="98">
        <v>2.5664030651627E-2</v>
      </c>
      <c r="O6" s="98" t="s">
        <v>16693</v>
      </c>
      <c r="P6" s="98"/>
      <c r="Q6" s="100" t="s">
        <v>8338</v>
      </c>
      <c r="R6" s="97" t="s">
        <v>16725</v>
      </c>
      <c r="S6" s="98">
        <v>1.5499935132328301E-2</v>
      </c>
      <c r="T6" s="98" t="s">
        <v>16693</v>
      </c>
      <c r="U6" s="90"/>
      <c r="V6" s="101" t="s">
        <v>3691</v>
      </c>
      <c r="W6" s="102" t="s">
        <v>16659</v>
      </c>
      <c r="X6" s="103">
        <v>7.73761047329901E-3</v>
      </c>
      <c r="Y6" s="103" t="s">
        <v>16662</v>
      </c>
      <c r="Z6" s="103"/>
      <c r="AA6" s="101" t="s">
        <v>3691</v>
      </c>
      <c r="AB6" s="102" t="s">
        <v>16659</v>
      </c>
      <c r="AC6" s="106">
        <v>1.2648125098864499E-12</v>
      </c>
      <c r="AD6" s="98" t="s">
        <v>16662</v>
      </c>
      <c r="AE6" s="90"/>
      <c r="AF6" s="87"/>
      <c r="AG6" s="100" t="s">
        <v>16694</v>
      </c>
      <c r="AH6" s="104" t="s">
        <v>16695</v>
      </c>
      <c r="AI6" s="99">
        <v>1.2423327935772201E-40</v>
      </c>
      <c r="AJ6" s="98" t="s">
        <v>16666</v>
      </c>
      <c r="AK6" s="90"/>
      <c r="AL6" s="101" t="s">
        <v>16694</v>
      </c>
      <c r="AM6" s="105" t="s">
        <v>16695</v>
      </c>
      <c r="AN6" s="106">
        <v>1.7892229719993899E-77</v>
      </c>
      <c r="AO6" s="103" t="s">
        <v>16666</v>
      </c>
      <c r="AP6" s="90"/>
    </row>
    <row r="7" spans="1:42">
      <c r="A7" s="100" t="s">
        <v>3691</v>
      </c>
      <c r="B7" s="97" t="s">
        <v>16659</v>
      </c>
      <c r="C7" s="99">
        <v>1.0957339503775099E-5</v>
      </c>
      <c r="D7" s="98" t="s">
        <v>16662</v>
      </c>
      <c r="E7" s="98"/>
      <c r="F7" s="100" t="s">
        <v>3691</v>
      </c>
      <c r="G7" s="97" t="s">
        <v>16659</v>
      </c>
      <c r="H7" s="99">
        <v>6.0473658261859903E-12</v>
      </c>
      <c r="I7" s="98" t="s">
        <v>16662</v>
      </c>
      <c r="J7" s="98"/>
      <c r="K7" s="85"/>
      <c r="L7" s="100" t="s">
        <v>6112</v>
      </c>
      <c r="M7" s="97" t="s">
        <v>16659</v>
      </c>
      <c r="N7" s="99">
        <v>5.9840215238775499E-7</v>
      </c>
      <c r="O7" s="98" t="s">
        <v>16616</v>
      </c>
      <c r="P7" s="98"/>
      <c r="Q7" s="100" t="s">
        <v>6112</v>
      </c>
      <c r="R7" s="104" t="s">
        <v>16659</v>
      </c>
      <c r="S7" s="99">
        <v>7.8764513012211305E-5</v>
      </c>
      <c r="T7" s="98" t="s">
        <v>16616</v>
      </c>
      <c r="U7" s="90"/>
      <c r="V7" s="101" t="s">
        <v>5876</v>
      </c>
      <c r="W7" s="102" t="s">
        <v>16659</v>
      </c>
      <c r="X7" s="106">
        <v>1.20003313125741E-5</v>
      </c>
      <c r="Y7" s="103" t="s">
        <v>16663</v>
      </c>
      <c r="Z7" s="103"/>
      <c r="AA7" s="101" t="s">
        <v>5876</v>
      </c>
      <c r="AB7" s="102" t="s">
        <v>16659</v>
      </c>
      <c r="AC7" s="103">
        <v>1.4768759453307899E-4</v>
      </c>
      <c r="AD7" s="98" t="s">
        <v>16663</v>
      </c>
      <c r="AE7" s="90"/>
      <c r="AF7" s="87"/>
      <c r="AG7" s="100" t="s">
        <v>16696</v>
      </c>
      <c r="AH7" s="104" t="s">
        <v>16695</v>
      </c>
      <c r="AI7" s="99">
        <v>4.3118818911275697E-49</v>
      </c>
      <c r="AJ7" s="98" t="s">
        <v>16671</v>
      </c>
      <c r="AK7" s="90"/>
      <c r="AL7" s="101" t="s">
        <v>16696</v>
      </c>
      <c r="AM7" s="105" t="s">
        <v>16695</v>
      </c>
      <c r="AN7" s="106">
        <v>2.66231950289145E-111</v>
      </c>
      <c r="AO7" s="103" t="s">
        <v>16671</v>
      </c>
      <c r="AP7" s="90"/>
    </row>
    <row r="8" spans="1:42">
      <c r="A8" s="100" t="s">
        <v>5876</v>
      </c>
      <c r="B8" s="97" t="s">
        <v>16659</v>
      </c>
      <c r="C8" s="99">
        <v>1.2121115081016801E-10</v>
      </c>
      <c r="D8" s="98" t="s">
        <v>16663</v>
      </c>
      <c r="E8" s="98"/>
      <c r="F8" s="100" t="s">
        <v>5876</v>
      </c>
      <c r="G8" s="97" t="s">
        <v>16659</v>
      </c>
      <c r="H8" s="99">
        <v>5.6382533685421697E-8</v>
      </c>
      <c r="I8" s="98" t="s">
        <v>16663</v>
      </c>
      <c r="J8" s="98"/>
      <c r="K8" s="85"/>
      <c r="L8" s="100" t="s">
        <v>3531</v>
      </c>
      <c r="M8" s="97" t="s">
        <v>16695</v>
      </c>
      <c r="N8" s="98">
        <v>1.4703426028551E-2</v>
      </c>
      <c r="O8" s="98" t="s">
        <v>16667</v>
      </c>
      <c r="P8" s="98"/>
      <c r="Q8" s="100" t="s">
        <v>3531</v>
      </c>
      <c r="R8" s="104" t="s">
        <v>16695</v>
      </c>
      <c r="S8" s="99">
        <v>4.6927931583377804E-137</v>
      </c>
      <c r="T8" s="98" t="s">
        <v>16667</v>
      </c>
      <c r="U8" s="90"/>
      <c r="V8" s="101" t="s">
        <v>16657</v>
      </c>
      <c r="W8" s="102" t="s">
        <v>16659</v>
      </c>
      <c r="X8" s="103">
        <v>8.0944035353279903E-3</v>
      </c>
      <c r="Y8" s="103" t="s">
        <v>16664</v>
      </c>
      <c r="Z8" s="103"/>
      <c r="AA8" s="101" t="s">
        <v>16657</v>
      </c>
      <c r="AB8" s="102" t="s">
        <v>16659</v>
      </c>
      <c r="AC8" s="103">
        <v>3.8918269023577502E-4</v>
      </c>
      <c r="AD8" s="98" t="s">
        <v>16664</v>
      </c>
      <c r="AE8" s="90"/>
      <c r="AF8" s="87"/>
      <c r="AG8" s="100" t="s">
        <v>3531</v>
      </c>
      <c r="AH8" s="104" t="s">
        <v>16695</v>
      </c>
      <c r="AI8" s="99">
        <v>1.6278090906195501E-27</v>
      </c>
      <c r="AJ8" s="98" t="s">
        <v>16667</v>
      </c>
      <c r="AK8" s="90"/>
      <c r="AL8" s="101" t="s">
        <v>3531</v>
      </c>
      <c r="AM8" s="105" t="s">
        <v>16695</v>
      </c>
      <c r="AN8" s="106">
        <v>8.2079698292480896E-47</v>
      </c>
      <c r="AO8" s="103" t="s">
        <v>16667</v>
      </c>
      <c r="AP8" s="90"/>
    </row>
    <row r="9" spans="1:42">
      <c r="A9" s="100" t="s">
        <v>16657</v>
      </c>
      <c r="B9" s="97" t="s">
        <v>16659</v>
      </c>
      <c r="C9" s="98">
        <v>5.9725620514891695E-4</v>
      </c>
      <c r="D9" s="98" t="s">
        <v>16664</v>
      </c>
      <c r="E9" s="98"/>
      <c r="F9" s="100" t="s">
        <v>16657</v>
      </c>
      <c r="G9" s="97" t="s">
        <v>16659</v>
      </c>
      <c r="H9" s="99">
        <v>3.0824521351789501E-9</v>
      </c>
      <c r="I9" s="98" t="s">
        <v>16664</v>
      </c>
      <c r="J9" s="98"/>
      <c r="K9" s="85"/>
      <c r="L9" s="100" t="s">
        <v>12100</v>
      </c>
      <c r="M9" s="97">
        <v>19</v>
      </c>
      <c r="N9" s="98">
        <v>3.6819487381546501E-2</v>
      </c>
      <c r="O9" s="98" t="s">
        <v>16669</v>
      </c>
      <c r="P9" s="98"/>
      <c r="Q9" s="100" t="s">
        <v>12100</v>
      </c>
      <c r="R9" s="97">
        <v>19</v>
      </c>
      <c r="S9" s="98">
        <v>4.5804325272236303E-2</v>
      </c>
      <c r="T9" s="98" t="s">
        <v>16669</v>
      </c>
      <c r="U9" s="90"/>
      <c r="V9" s="101" t="s">
        <v>2252</v>
      </c>
      <c r="W9" s="102" t="s">
        <v>16659</v>
      </c>
      <c r="X9" s="103">
        <v>1.1127007745688501E-4</v>
      </c>
      <c r="Y9" s="103" t="s">
        <v>16665</v>
      </c>
      <c r="Z9" s="103"/>
      <c r="AA9" s="101" t="s">
        <v>2252</v>
      </c>
      <c r="AB9" s="102" t="s">
        <v>16659</v>
      </c>
      <c r="AC9" s="106">
        <v>2.6630312841290901E-12</v>
      </c>
      <c r="AD9" s="98" t="s">
        <v>16665</v>
      </c>
      <c r="AE9" s="90"/>
      <c r="AF9" s="87"/>
      <c r="AG9" s="100" t="s">
        <v>16697</v>
      </c>
      <c r="AH9" s="97" t="s">
        <v>16695</v>
      </c>
      <c r="AI9" s="99">
        <v>3.0204992539369998E-48</v>
      </c>
      <c r="AJ9" s="98" t="s">
        <v>16673</v>
      </c>
      <c r="AK9" s="90"/>
      <c r="AL9" s="101" t="s">
        <v>16697</v>
      </c>
      <c r="AM9" s="105" t="s">
        <v>16695</v>
      </c>
      <c r="AN9" s="106">
        <v>9.2702416988077001E-105</v>
      </c>
      <c r="AO9" s="103" t="s">
        <v>16673</v>
      </c>
      <c r="AP9" s="90"/>
    </row>
    <row r="10" spans="1:42">
      <c r="A10" s="100" t="s">
        <v>2252</v>
      </c>
      <c r="B10" s="97" t="s">
        <v>16659</v>
      </c>
      <c r="C10" s="99">
        <v>2.64908242491713E-11</v>
      </c>
      <c r="D10" s="98" t="s">
        <v>16665</v>
      </c>
      <c r="E10" s="98"/>
      <c r="F10" s="100" t="s">
        <v>2252</v>
      </c>
      <c r="G10" s="97" t="s">
        <v>16659</v>
      </c>
      <c r="H10" s="99">
        <v>2.3554234463049999E-17</v>
      </c>
      <c r="I10" s="98" t="s">
        <v>16665</v>
      </c>
      <c r="J10" s="98"/>
      <c r="K10" s="85"/>
      <c r="L10" s="100" t="s">
        <v>7404</v>
      </c>
      <c r="M10" s="97">
        <v>15</v>
      </c>
      <c r="N10" s="99">
        <v>6.1053050035907202E-16</v>
      </c>
      <c r="O10" s="98" t="s">
        <v>16662</v>
      </c>
      <c r="P10" s="98"/>
      <c r="Q10" s="100" t="s">
        <v>7404</v>
      </c>
      <c r="R10" s="97">
        <v>15</v>
      </c>
      <c r="S10" s="98">
        <v>3.02386430710265E-2</v>
      </c>
      <c r="T10" s="98" t="s">
        <v>16662</v>
      </c>
      <c r="U10" s="90"/>
      <c r="V10" s="101" t="s">
        <v>11340</v>
      </c>
      <c r="W10" s="102" t="s">
        <v>16659</v>
      </c>
      <c r="X10" s="106">
        <v>1.7117272692257799E-9</v>
      </c>
      <c r="Y10" s="103" t="s">
        <v>16666</v>
      </c>
      <c r="Z10" s="103"/>
      <c r="AA10" s="101" t="s">
        <v>11340</v>
      </c>
      <c r="AB10" s="102" t="s">
        <v>16659</v>
      </c>
      <c r="AC10" s="106">
        <v>4.7577062012673097E-14</v>
      </c>
      <c r="AD10" s="98" t="s">
        <v>16666</v>
      </c>
      <c r="AE10" s="90"/>
      <c r="AF10" s="87"/>
      <c r="AG10" s="100" t="s">
        <v>16699</v>
      </c>
      <c r="AH10" s="104" t="s">
        <v>16695</v>
      </c>
      <c r="AI10" s="99">
        <v>2.00627694082614E-10</v>
      </c>
      <c r="AJ10" s="98" t="s">
        <v>16673</v>
      </c>
      <c r="AK10" s="90"/>
      <c r="AL10" s="101" t="s">
        <v>16699</v>
      </c>
      <c r="AM10" s="105" t="s">
        <v>16695</v>
      </c>
      <c r="AN10" s="106">
        <v>2.03125631027899E-19</v>
      </c>
      <c r="AO10" s="103" t="s">
        <v>16673</v>
      </c>
      <c r="AP10" s="90"/>
    </row>
    <row r="11" spans="1:42">
      <c r="A11" s="100" t="s">
        <v>3165</v>
      </c>
      <c r="B11" s="97">
        <v>1</v>
      </c>
      <c r="C11" s="98">
        <v>3.3044562874017899E-2</v>
      </c>
      <c r="D11" s="98" t="s">
        <v>16662</v>
      </c>
      <c r="E11" s="98"/>
      <c r="F11" s="100" t="s">
        <v>3165</v>
      </c>
      <c r="G11" s="97">
        <v>1</v>
      </c>
      <c r="H11" s="98">
        <v>5.5714801304655604E-3</v>
      </c>
      <c r="I11" s="98" t="s">
        <v>16662</v>
      </c>
      <c r="J11" s="98"/>
      <c r="K11" s="85"/>
      <c r="L11" s="100" t="s">
        <v>9715</v>
      </c>
      <c r="M11" s="97" t="s">
        <v>16659</v>
      </c>
      <c r="N11" s="98">
        <v>2.3452627426002098E-2</v>
      </c>
      <c r="O11" s="98" t="s">
        <v>16663</v>
      </c>
      <c r="P11" s="98"/>
      <c r="Q11" s="100" t="s">
        <v>9715</v>
      </c>
      <c r="R11" s="104" t="s">
        <v>16659</v>
      </c>
      <c r="S11" s="99">
        <v>1.77779061596172E-9</v>
      </c>
      <c r="T11" s="98" t="s">
        <v>16663</v>
      </c>
      <c r="U11" s="90"/>
      <c r="V11" s="101" t="s">
        <v>16658</v>
      </c>
      <c r="W11" s="102" t="s">
        <v>16659</v>
      </c>
      <c r="X11" s="106">
        <v>1.8136360635213099E-9</v>
      </c>
      <c r="Y11" s="103" t="s">
        <v>16666</v>
      </c>
      <c r="Z11" s="103"/>
      <c r="AA11" s="101" t="s">
        <v>16658</v>
      </c>
      <c r="AB11" s="102" t="s">
        <v>16659</v>
      </c>
      <c r="AC11" s="106">
        <v>1.6354671743087899E-12</v>
      </c>
      <c r="AD11" s="98" t="s">
        <v>16666</v>
      </c>
      <c r="AE11" s="90"/>
      <c r="AF11" s="87"/>
      <c r="AG11" s="100" t="s">
        <v>16700</v>
      </c>
      <c r="AH11" s="104" t="s">
        <v>16695</v>
      </c>
      <c r="AI11" s="99">
        <v>2.4217261655307001E-43</v>
      </c>
      <c r="AJ11" s="98" t="s">
        <v>16666</v>
      </c>
      <c r="AK11" s="90"/>
      <c r="AL11" s="101" t="s">
        <v>16700</v>
      </c>
      <c r="AM11" s="105" t="s">
        <v>16695</v>
      </c>
      <c r="AN11" s="106">
        <v>1.8760499772215999E-101</v>
      </c>
      <c r="AO11" s="98" t="s">
        <v>16666</v>
      </c>
      <c r="AP11" s="90"/>
    </row>
    <row r="12" spans="1:42">
      <c r="A12" s="100" t="s">
        <v>5311</v>
      </c>
      <c r="B12" s="97" t="s">
        <v>16659</v>
      </c>
      <c r="C12" s="98">
        <v>4.02497464916105E-4</v>
      </c>
      <c r="D12" s="98" t="s">
        <v>16665</v>
      </c>
      <c r="E12" s="98"/>
      <c r="F12" s="100" t="s">
        <v>5311</v>
      </c>
      <c r="G12" s="97" t="s">
        <v>16659</v>
      </c>
      <c r="H12" s="99">
        <v>4.0951492622245001E-7</v>
      </c>
      <c r="I12" s="98" t="s">
        <v>16665</v>
      </c>
      <c r="J12" s="98"/>
      <c r="K12" s="85"/>
      <c r="L12" s="86" t="s">
        <v>6919</v>
      </c>
      <c r="M12" s="84">
        <v>12</v>
      </c>
      <c r="N12" s="85">
        <v>1.84397211173087E-2</v>
      </c>
      <c r="O12" s="85" t="s">
        <v>16620</v>
      </c>
      <c r="P12" s="98"/>
      <c r="Q12" s="86" t="s">
        <v>15052</v>
      </c>
      <c r="R12" s="84">
        <v>10</v>
      </c>
      <c r="S12" s="85">
        <v>9.5716200329796098E-3</v>
      </c>
      <c r="T12" s="85" t="s">
        <v>16653</v>
      </c>
      <c r="V12" s="101" t="s">
        <v>5874</v>
      </c>
      <c r="W12" s="102">
        <v>19</v>
      </c>
      <c r="X12" s="103">
        <v>3.2959074044148197E-2</v>
      </c>
      <c r="Y12" s="103" t="s">
        <v>16662</v>
      </c>
      <c r="Z12" s="103"/>
      <c r="AA12" s="101" t="s">
        <v>5874</v>
      </c>
      <c r="AB12" s="102">
        <v>19</v>
      </c>
      <c r="AC12" s="106">
        <v>3.6582131470380402E-5</v>
      </c>
      <c r="AD12" s="98" t="s">
        <v>16662</v>
      </c>
      <c r="AE12" s="90"/>
      <c r="AF12" s="87"/>
      <c r="AG12" s="100" t="s">
        <v>9715</v>
      </c>
      <c r="AH12" s="104" t="s">
        <v>16659</v>
      </c>
      <c r="AI12" s="98">
        <v>3.9105170075903204E-3</v>
      </c>
      <c r="AJ12" s="98" t="s">
        <v>16663</v>
      </c>
      <c r="AK12" s="90"/>
      <c r="AL12" s="101" t="s">
        <v>9715</v>
      </c>
      <c r="AM12" s="105" t="s">
        <v>16659</v>
      </c>
      <c r="AN12" s="103">
        <v>2.1329871501546299E-4</v>
      </c>
      <c r="AO12" s="103" t="s">
        <v>16663</v>
      </c>
      <c r="AP12" s="90"/>
    </row>
    <row r="13" spans="1:42">
      <c r="A13" s="100" t="s">
        <v>11340</v>
      </c>
      <c r="B13" s="97" t="s">
        <v>16659</v>
      </c>
      <c r="C13" s="99">
        <v>3.1451701299339399E-20</v>
      </c>
      <c r="D13" s="98" t="s">
        <v>16666</v>
      </c>
      <c r="E13" s="98"/>
      <c r="F13" s="100" t="s">
        <v>11340</v>
      </c>
      <c r="G13" s="97" t="s">
        <v>16659</v>
      </c>
      <c r="H13" s="99">
        <v>2.8429643403026902E-32</v>
      </c>
      <c r="I13" s="98" t="s">
        <v>16666</v>
      </c>
      <c r="J13" s="98"/>
      <c r="K13" s="85"/>
      <c r="L13" s="86" t="s">
        <v>6057</v>
      </c>
      <c r="M13" s="84">
        <v>1</v>
      </c>
      <c r="N13" s="85">
        <v>1.4703426028551E-2</v>
      </c>
      <c r="O13" s="85" t="s">
        <v>16666</v>
      </c>
      <c r="Q13" s="86" t="s">
        <v>9689</v>
      </c>
      <c r="R13" s="84">
        <v>16</v>
      </c>
      <c r="S13" s="85">
        <v>3.78584576269052E-2</v>
      </c>
      <c r="T13" s="85" t="s">
        <v>16679</v>
      </c>
      <c r="V13" s="101" t="s">
        <v>9746</v>
      </c>
      <c r="W13" s="102" t="s">
        <v>16659</v>
      </c>
      <c r="X13" s="106">
        <v>3.1237311531719301E-8</v>
      </c>
      <c r="Y13" s="103" t="s">
        <v>16662</v>
      </c>
      <c r="Z13" s="103"/>
      <c r="AA13" s="101" t="s">
        <v>9746</v>
      </c>
      <c r="AB13" s="102" t="s">
        <v>16659</v>
      </c>
      <c r="AC13" s="106">
        <v>1.41393323040368E-13</v>
      </c>
      <c r="AD13" s="98" t="s">
        <v>16673</v>
      </c>
      <c r="AE13" s="90"/>
      <c r="AF13" s="87"/>
      <c r="AG13" s="86" t="s">
        <v>15173</v>
      </c>
      <c r="AH13" s="84">
        <v>5</v>
      </c>
      <c r="AI13" s="85">
        <v>3.5215961981529799E-2</v>
      </c>
      <c r="AJ13" s="85" t="s">
        <v>16666</v>
      </c>
      <c r="AL13" s="89" t="s">
        <v>7353</v>
      </c>
      <c r="AM13" s="107">
        <v>12</v>
      </c>
      <c r="AN13" s="89">
        <v>4.5651671808750197E-2</v>
      </c>
      <c r="AO13" s="89" t="s">
        <v>16678</v>
      </c>
    </row>
    <row r="14" spans="1:42">
      <c r="A14" s="100" t="s">
        <v>16658</v>
      </c>
      <c r="B14" s="97" t="s">
        <v>16659</v>
      </c>
      <c r="C14" s="99">
        <v>2.6148032377712701E-16</v>
      </c>
      <c r="D14" s="98" t="s">
        <v>16666</v>
      </c>
      <c r="E14" s="98"/>
      <c r="F14" s="100" t="s">
        <v>16658</v>
      </c>
      <c r="G14" s="97" t="s">
        <v>16659</v>
      </c>
      <c r="H14" s="99">
        <v>8.5376728515863198E-30</v>
      </c>
      <c r="I14" s="98" t="s">
        <v>16666</v>
      </c>
      <c r="J14" s="98"/>
      <c r="K14" s="85"/>
      <c r="L14" s="86" t="s">
        <v>16076</v>
      </c>
      <c r="M14" s="84">
        <v>4</v>
      </c>
      <c r="N14" s="85">
        <v>3.5433222316412799E-2</v>
      </c>
      <c r="O14" s="85" t="s">
        <v>16666</v>
      </c>
      <c r="Q14" s="86" t="s">
        <v>6212</v>
      </c>
      <c r="R14" s="84">
        <v>10</v>
      </c>
      <c r="S14" s="85">
        <v>4.5804325272236303E-2</v>
      </c>
      <c r="T14" s="85" t="s">
        <v>16678</v>
      </c>
      <c r="V14" s="101" t="s">
        <v>4545</v>
      </c>
      <c r="W14" s="102" t="s">
        <v>16659</v>
      </c>
      <c r="X14" s="103">
        <v>1.18624000600577E-3</v>
      </c>
      <c r="Y14" s="103" t="s">
        <v>16667</v>
      </c>
      <c r="Z14" s="103"/>
      <c r="AA14" s="101" t="s">
        <v>4545</v>
      </c>
      <c r="AB14" s="102" t="s">
        <v>16659</v>
      </c>
      <c r="AC14" s="106">
        <v>7.8093998968133999E-9</v>
      </c>
      <c r="AD14" s="98" t="s">
        <v>16667</v>
      </c>
      <c r="AE14" s="90"/>
      <c r="AF14" s="87"/>
      <c r="AG14" s="86" t="s">
        <v>5841</v>
      </c>
      <c r="AH14" s="84">
        <v>6</v>
      </c>
      <c r="AI14" s="85">
        <v>3.0779552413127902E-2</v>
      </c>
      <c r="AJ14" s="85" t="s">
        <v>16698</v>
      </c>
      <c r="AL14" s="89" t="s">
        <v>11723</v>
      </c>
      <c r="AM14" s="107">
        <v>6</v>
      </c>
      <c r="AN14" s="89">
        <v>1.4231830616429301E-2</v>
      </c>
      <c r="AO14" s="89" t="s">
        <v>16706</v>
      </c>
    </row>
    <row r="15" spans="1:42">
      <c r="A15" s="100" t="s">
        <v>5874</v>
      </c>
      <c r="B15" s="97">
        <v>19</v>
      </c>
      <c r="C15" s="98">
        <v>1.2889512963969001E-4</v>
      </c>
      <c r="D15" s="98" t="s">
        <v>16662</v>
      </c>
      <c r="E15" s="98"/>
      <c r="F15" s="100" t="s">
        <v>5874</v>
      </c>
      <c r="G15" s="97">
        <v>19</v>
      </c>
      <c r="H15" s="99">
        <v>4.5226430245449202E-11</v>
      </c>
      <c r="I15" s="98" t="s">
        <v>16662</v>
      </c>
      <c r="J15" s="98"/>
      <c r="K15" s="85"/>
      <c r="L15" s="86" t="s">
        <v>15173</v>
      </c>
      <c r="M15" s="84">
        <v>5</v>
      </c>
      <c r="N15" s="85">
        <v>4.58257855559496E-2</v>
      </c>
      <c r="O15" s="85" t="s">
        <v>16666</v>
      </c>
      <c r="Q15" s="86" t="s">
        <v>10601</v>
      </c>
      <c r="R15" s="84">
        <v>12</v>
      </c>
      <c r="S15" s="85">
        <v>3.33541172200102E-2</v>
      </c>
      <c r="T15" s="85" t="s">
        <v>16678</v>
      </c>
      <c r="V15" s="101" t="s">
        <v>2112</v>
      </c>
      <c r="W15" s="102" t="s">
        <v>16659</v>
      </c>
      <c r="X15" s="106">
        <v>3.5167797504608498E-5</v>
      </c>
      <c r="Y15" s="103" t="s">
        <v>16661</v>
      </c>
      <c r="Z15" s="103"/>
      <c r="AA15" s="101" t="s">
        <v>2112</v>
      </c>
      <c r="AB15" s="102" t="s">
        <v>16659</v>
      </c>
      <c r="AC15" s="106">
        <v>4.4323402375937099E-17</v>
      </c>
      <c r="AD15" s="98" t="s">
        <v>16661</v>
      </c>
      <c r="AE15" s="90"/>
      <c r="AF15" s="87"/>
      <c r="AG15" s="86" t="s">
        <v>6462</v>
      </c>
      <c r="AH15" s="84">
        <v>22</v>
      </c>
      <c r="AI15" s="85">
        <v>3.0779552413127902E-2</v>
      </c>
      <c r="AJ15" s="85" t="s">
        <v>16688</v>
      </c>
      <c r="AL15" s="89" t="s">
        <v>178</v>
      </c>
      <c r="AM15" s="105">
        <v>19</v>
      </c>
      <c r="AN15" s="101">
        <v>3.22861986012523E-2</v>
      </c>
      <c r="AO15" s="101" t="s">
        <v>16706</v>
      </c>
      <c r="AP15" s="90"/>
    </row>
    <row r="16" spans="1:42">
      <c r="A16" s="100" t="s">
        <v>10542</v>
      </c>
      <c r="B16" s="97">
        <v>12</v>
      </c>
      <c r="C16" s="98">
        <v>6.8263244505900296E-3</v>
      </c>
      <c r="D16" s="98" t="s">
        <v>16673</v>
      </c>
      <c r="E16" s="98"/>
      <c r="F16" s="100" t="s">
        <v>10542</v>
      </c>
      <c r="G16" s="97">
        <v>12</v>
      </c>
      <c r="H16" s="98">
        <v>1.3704649434752799E-4</v>
      </c>
      <c r="I16" s="98" t="s">
        <v>16673</v>
      </c>
      <c r="J16" s="98"/>
      <c r="K16" s="85"/>
      <c r="L16" s="86" t="s">
        <v>6107</v>
      </c>
      <c r="M16" s="84">
        <v>1</v>
      </c>
      <c r="N16" s="85">
        <v>3.4989578750806202E-2</v>
      </c>
      <c r="O16" s="85" t="s">
        <v>16661</v>
      </c>
      <c r="Q16" s="86" t="s">
        <v>8252</v>
      </c>
      <c r="R16" s="84">
        <v>6</v>
      </c>
      <c r="S16" s="85">
        <v>3.4500989747734599E-2</v>
      </c>
      <c r="T16" s="85" t="s">
        <v>16710</v>
      </c>
      <c r="V16" s="101" t="s">
        <v>2445</v>
      </c>
      <c r="W16" s="102" t="s">
        <v>16659</v>
      </c>
      <c r="X16" s="103">
        <v>2.5595861620735801E-2</v>
      </c>
      <c r="Y16" s="103" t="s">
        <v>16665</v>
      </c>
      <c r="Z16" s="103"/>
      <c r="AA16" s="101" t="s">
        <v>2445</v>
      </c>
      <c r="AB16" s="102" t="s">
        <v>16659</v>
      </c>
      <c r="AC16" s="106">
        <v>1.43491840733629E-7</v>
      </c>
      <c r="AD16" s="98" t="s">
        <v>16665</v>
      </c>
      <c r="AE16" s="90"/>
      <c r="AF16" s="87"/>
      <c r="AG16" s="86" t="s">
        <v>7365</v>
      </c>
      <c r="AH16" s="84">
        <v>17</v>
      </c>
      <c r="AI16" s="85">
        <v>2.19449210397871E-2</v>
      </c>
      <c r="AJ16" s="85" t="s">
        <v>16619</v>
      </c>
      <c r="AL16" s="89" t="s">
        <v>872</v>
      </c>
      <c r="AM16" s="105" t="s">
        <v>16659</v>
      </c>
      <c r="AN16" s="101">
        <v>2.8125880477243698E-2</v>
      </c>
      <c r="AO16" s="101" t="s">
        <v>16706</v>
      </c>
      <c r="AP16" s="90"/>
    </row>
    <row r="17" spans="1:42">
      <c r="A17" s="100" t="s">
        <v>9746</v>
      </c>
      <c r="B17" s="97" t="s">
        <v>16659</v>
      </c>
      <c r="C17" s="99">
        <v>1.29997994185136E-21</v>
      </c>
      <c r="D17" s="98" t="s">
        <v>16662</v>
      </c>
      <c r="E17" s="98"/>
      <c r="F17" s="100" t="s">
        <v>9746</v>
      </c>
      <c r="G17" s="97" t="s">
        <v>16659</v>
      </c>
      <c r="H17" s="99">
        <v>3.7886294291094299E-22</v>
      </c>
      <c r="I17" s="98" t="s">
        <v>16662</v>
      </c>
      <c r="J17" s="98"/>
      <c r="K17" s="85"/>
      <c r="L17" s="86" t="s">
        <v>16720</v>
      </c>
      <c r="M17" s="84">
        <v>1</v>
      </c>
      <c r="N17" s="85">
        <v>4.0632983751230797E-2</v>
      </c>
      <c r="O17" s="85" t="s">
        <v>16661</v>
      </c>
      <c r="Q17" s="86" t="s">
        <v>9435</v>
      </c>
      <c r="R17" s="84" t="s">
        <v>16659</v>
      </c>
      <c r="S17" s="85">
        <v>1.9116464206715899E-3</v>
      </c>
      <c r="T17" s="85" t="s">
        <v>16706</v>
      </c>
      <c r="V17" s="101" t="s">
        <v>4123</v>
      </c>
      <c r="W17" s="102" t="s">
        <v>16659</v>
      </c>
      <c r="X17" s="103">
        <v>1.7767043032740699E-2</v>
      </c>
      <c r="Y17" s="103" t="s">
        <v>16668</v>
      </c>
      <c r="Z17" s="103"/>
      <c r="AA17" s="101" t="s">
        <v>4123</v>
      </c>
      <c r="AB17" s="102" t="s">
        <v>16659</v>
      </c>
      <c r="AC17" s="103">
        <v>1.4172129536806801E-4</v>
      </c>
      <c r="AD17" s="98" t="s">
        <v>16668</v>
      </c>
      <c r="AE17" s="90"/>
      <c r="AF17" s="87"/>
      <c r="AG17" s="86" t="s">
        <v>5059</v>
      </c>
      <c r="AH17" s="84">
        <v>3</v>
      </c>
      <c r="AI17" s="85">
        <v>2.14547511196597E-2</v>
      </c>
      <c r="AJ17" s="85" t="s">
        <v>16673</v>
      </c>
      <c r="AL17" s="89" t="s">
        <v>274</v>
      </c>
      <c r="AM17" s="105">
        <v>8</v>
      </c>
      <c r="AN17" s="101">
        <v>3.5022478706305302E-2</v>
      </c>
      <c r="AO17" s="101" t="s">
        <v>16680</v>
      </c>
      <c r="AP17" s="90"/>
    </row>
    <row r="18" spans="1:42">
      <c r="A18" s="100" t="s">
        <v>2577</v>
      </c>
      <c r="B18" s="97" t="s">
        <v>16659</v>
      </c>
      <c r="C18" s="99">
        <v>1.52564018639372E-5</v>
      </c>
      <c r="D18" s="98" t="s">
        <v>16661</v>
      </c>
      <c r="E18" s="98"/>
      <c r="F18" s="100" t="s">
        <v>2577</v>
      </c>
      <c r="G18" s="97" t="s">
        <v>16659</v>
      </c>
      <c r="H18" s="99">
        <v>4.1496115520806202E-5</v>
      </c>
      <c r="I18" s="98" t="s">
        <v>16661</v>
      </c>
      <c r="J18" s="98"/>
      <c r="K18" s="85"/>
      <c r="L18" s="86" t="s">
        <v>6583</v>
      </c>
      <c r="M18" s="84">
        <v>3</v>
      </c>
      <c r="N18" s="85">
        <v>2.8763544134420799E-2</v>
      </c>
      <c r="O18" s="85" t="s">
        <v>16661</v>
      </c>
      <c r="Q18" s="86" t="s">
        <v>335</v>
      </c>
      <c r="R18" s="84">
        <v>14</v>
      </c>
      <c r="S18" s="85">
        <v>3.4211773197975401E-2</v>
      </c>
      <c r="T18" s="85" t="s">
        <v>16711</v>
      </c>
      <c r="V18" s="101" t="s">
        <v>11866</v>
      </c>
      <c r="W18" s="102" t="s">
        <v>16659</v>
      </c>
      <c r="X18" s="106">
        <v>3.5732812626318401E-38</v>
      </c>
      <c r="Y18" s="103" t="s">
        <v>16666</v>
      </c>
      <c r="Z18" s="103"/>
      <c r="AA18" s="101" t="s">
        <v>11866</v>
      </c>
      <c r="AB18" s="102" t="s">
        <v>16659</v>
      </c>
      <c r="AC18" s="106">
        <v>5.4806398650743901E-116</v>
      </c>
      <c r="AD18" s="98" t="s">
        <v>16666</v>
      </c>
      <c r="AE18" s="90"/>
      <c r="AF18" s="87"/>
      <c r="AG18" s="86"/>
      <c r="AH18" s="108"/>
      <c r="AI18" s="109"/>
      <c r="AJ18" s="85"/>
      <c r="AL18" s="89" t="s">
        <v>126</v>
      </c>
      <c r="AM18" s="105">
        <v>20</v>
      </c>
      <c r="AN18" s="101">
        <v>3.2714113797420098E-2</v>
      </c>
      <c r="AO18" s="101" t="s">
        <v>16680</v>
      </c>
      <c r="AP18" s="90"/>
    </row>
    <row r="19" spans="1:42">
      <c r="A19" s="100" t="s">
        <v>4545</v>
      </c>
      <c r="B19" s="97" t="s">
        <v>16659</v>
      </c>
      <c r="C19" s="99">
        <v>3.4191156522576798E-9</v>
      </c>
      <c r="D19" s="98" t="s">
        <v>16667</v>
      </c>
      <c r="E19" s="98"/>
      <c r="F19" s="100" t="s">
        <v>4545</v>
      </c>
      <c r="G19" s="97" t="s">
        <v>16659</v>
      </c>
      <c r="H19" s="99">
        <v>1.1369077165271799E-10</v>
      </c>
      <c r="I19" s="98" t="s">
        <v>16667</v>
      </c>
      <c r="J19" s="98"/>
      <c r="K19" s="85"/>
      <c r="L19" s="86" t="s">
        <v>7002</v>
      </c>
      <c r="M19" s="84">
        <v>3</v>
      </c>
      <c r="N19" s="85">
        <v>6.3254971665362503E-3</v>
      </c>
      <c r="O19" s="85" t="s">
        <v>16661</v>
      </c>
      <c r="Q19" s="86" t="s">
        <v>7555</v>
      </c>
      <c r="R19" s="84">
        <v>11</v>
      </c>
      <c r="S19" s="85">
        <v>3.8996973555926802E-2</v>
      </c>
      <c r="T19" s="85" t="s">
        <v>16676</v>
      </c>
      <c r="V19" s="101" t="s">
        <v>14989</v>
      </c>
      <c r="W19" s="102" t="s">
        <v>16659</v>
      </c>
      <c r="X19" s="106">
        <v>5.0737249908358402E-10</v>
      </c>
      <c r="Y19" s="103" t="s">
        <v>16669</v>
      </c>
      <c r="Z19" s="103"/>
      <c r="AA19" s="101" t="s">
        <v>14989</v>
      </c>
      <c r="AB19" s="102" t="s">
        <v>16659</v>
      </c>
      <c r="AC19" s="106">
        <v>1.64134600964411E-17</v>
      </c>
      <c r="AD19" s="98" t="s">
        <v>16669</v>
      </c>
      <c r="AE19" s="90"/>
      <c r="AF19" s="87"/>
      <c r="AG19" s="86"/>
      <c r="AH19" s="108"/>
      <c r="AI19" s="109"/>
      <c r="AJ19" s="85"/>
      <c r="AL19" s="89" t="s">
        <v>567</v>
      </c>
      <c r="AM19" s="105">
        <v>11</v>
      </c>
      <c r="AN19" s="101">
        <v>3.6466288645898501E-2</v>
      </c>
      <c r="AO19" s="101" t="s">
        <v>16617</v>
      </c>
      <c r="AP19" s="90"/>
    </row>
    <row r="20" spans="1:42">
      <c r="A20" s="100" t="s">
        <v>16707</v>
      </c>
      <c r="B20" s="97" t="s">
        <v>16659</v>
      </c>
      <c r="C20" s="99">
        <v>4.3111889225241502E-50</v>
      </c>
      <c r="D20" s="98" t="s">
        <v>1176</v>
      </c>
      <c r="E20" s="98"/>
      <c r="F20" s="100" t="s">
        <v>16707</v>
      </c>
      <c r="G20" s="97" t="s">
        <v>16659</v>
      </c>
      <c r="H20" s="99">
        <v>4.6747107502379902E-110</v>
      </c>
      <c r="I20" s="98" t="s">
        <v>1176</v>
      </c>
      <c r="J20" s="98"/>
      <c r="K20" s="85"/>
      <c r="L20" s="86" t="s">
        <v>10740</v>
      </c>
      <c r="M20" s="84">
        <v>4</v>
      </c>
      <c r="N20" s="85">
        <v>3.1362265811094601E-2</v>
      </c>
      <c r="O20" s="85" t="s">
        <v>16661</v>
      </c>
      <c r="Q20" s="86" t="s">
        <v>9394</v>
      </c>
      <c r="R20" s="84">
        <v>22</v>
      </c>
      <c r="S20" s="85">
        <v>1.0663917560889099E-2</v>
      </c>
      <c r="T20" s="85" t="s">
        <v>16662</v>
      </c>
      <c r="V20" s="101" t="s">
        <v>1892</v>
      </c>
      <c r="W20" s="102" t="s">
        <v>16659</v>
      </c>
      <c r="X20" s="106">
        <v>5.3567378272818001E-5</v>
      </c>
      <c r="Y20" s="103" t="s">
        <v>16670</v>
      </c>
      <c r="Z20" s="103"/>
      <c r="AA20" s="101" t="s">
        <v>1892</v>
      </c>
      <c r="AB20" s="102" t="s">
        <v>16659</v>
      </c>
      <c r="AC20" s="106">
        <v>2.38552009724976E-14</v>
      </c>
      <c r="AD20" s="98" t="s">
        <v>16670</v>
      </c>
      <c r="AE20" s="90"/>
      <c r="AF20" s="87"/>
      <c r="AG20" s="86"/>
      <c r="AH20" s="108"/>
      <c r="AI20" s="85"/>
      <c r="AJ20" s="85"/>
      <c r="AL20" s="89" t="s">
        <v>16702</v>
      </c>
      <c r="AM20" s="107">
        <v>3</v>
      </c>
      <c r="AN20" s="88">
        <v>1.0521955234172899E-2</v>
      </c>
      <c r="AO20" s="88" t="s">
        <v>16693</v>
      </c>
    </row>
    <row r="21" spans="1:42">
      <c r="A21" s="100" t="s">
        <v>2112</v>
      </c>
      <c r="B21" s="97" t="s">
        <v>16659</v>
      </c>
      <c r="C21" s="99">
        <v>1.6402019429440701E-11</v>
      </c>
      <c r="D21" s="98" t="s">
        <v>16661</v>
      </c>
      <c r="E21" s="98"/>
      <c r="F21" s="100" t="s">
        <v>2112</v>
      </c>
      <c r="G21" s="97" t="s">
        <v>16659</v>
      </c>
      <c r="H21" s="99">
        <v>1.3893716500423399E-29</v>
      </c>
      <c r="I21" s="98" t="s">
        <v>16661</v>
      </c>
      <c r="J21" s="98"/>
      <c r="K21" s="85"/>
      <c r="L21" s="86" t="s">
        <v>7639</v>
      </c>
      <c r="M21" s="84">
        <v>12</v>
      </c>
      <c r="N21" s="85">
        <v>2.9092593932798401E-2</v>
      </c>
      <c r="O21" s="85" t="s">
        <v>16661</v>
      </c>
      <c r="Q21" s="86" t="s">
        <v>4788</v>
      </c>
      <c r="R21" s="108">
        <v>20</v>
      </c>
      <c r="S21" s="85">
        <v>6.0674289164477295E-4</v>
      </c>
      <c r="T21" s="85" t="s">
        <v>16693</v>
      </c>
      <c r="V21" s="89" t="s">
        <v>9973</v>
      </c>
      <c r="W21" s="110" t="s">
        <v>16659</v>
      </c>
      <c r="X21" s="88">
        <v>1.1581548850275399E-2</v>
      </c>
      <c r="Y21" s="88" t="s">
        <v>16671</v>
      </c>
      <c r="AA21" s="89" t="s">
        <v>11227</v>
      </c>
      <c r="AB21" s="110">
        <v>13</v>
      </c>
      <c r="AC21" s="88">
        <v>1.30076741547147E-2</v>
      </c>
      <c r="AD21" s="85" t="s">
        <v>16668</v>
      </c>
      <c r="AE21" s="87"/>
      <c r="AF21" s="87"/>
      <c r="AG21" s="111"/>
      <c r="AH21" s="87"/>
      <c r="AI21" s="87"/>
      <c r="AJ21" s="87"/>
      <c r="AL21" s="89" t="s">
        <v>16703</v>
      </c>
      <c r="AM21" s="107" t="s">
        <v>16695</v>
      </c>
      <c r="AN21" s="112">
        <v>1.6092074737385999E-5</v>
      </c>
      <c r="AO21" s="88" t="s">
        <v>16693</v>
      </c>
    </row>
    <row r="22" spans="1:42">
      <c r="A22" s="100" t="s">
        <v>2445</v>
      </c>
      <c r="B22" s="97" t="s">
        <v>16659</v>
      </c>
      <c r="C22" s="99">
        <v>1.44174173308191E-6</v>
      </c>
      <c r="D22" s="98" t="s">
        <v>16665</v>
      </c>
      <c r="E22" s="98"/>
      <c r="F22" s="100" t="s">
        <v>2445</v>
      </c>
      <c r="G22" s="97" t="s">
        <v>16659</v>
      </c>
      <c r="H22" s="99">
        <v>6.7245497151967598E-11</v>
      </c>
      <c r="I22" s="98" t="s">
        <v>16665</v>
      </c>
      <c r="J22" s="98"/>
      <c r="K22" s="85"/>
      <c r="L22" s="86" t="s">
        <v>8016</v>
      </c>
      <c r="M22" s="84">
        <v>17</v>
      </c>
      <c r="N22" s="85">
        <v>3.10931871582057E-2</v>
      </c>
      <c r="O22" s="85" t="s">
        <v>16661</v>
      </c>
      <c r="Q22" s="86" t="s">
        <v>16733</v>
      </c>
      <c r="R22" s="84">
        <v>6</v>
      </c>
      <c r="S22" s="85">
        <v>4.51492413850276E-2</v>
      </c>
      <c r="T22" s="85" t="s">
        <v>16682</v>
      </c>
      <c r="AA22" s="89" t="s">
        <v>5642</v>
      </c>
      <c r="AB22" s="110" t="s">
        <v>16659</v>
      </c>
      <c r="AC22" s="88">
        <v>2.3009531838238902E-2</v>
      </c>
      <c r="AD22" s="85" t="s">
        <v>16616</v>
      </c>
      <c r="AE22" s="87"/>
      <c r="AF22" s="87"/>
      <c r="AG22" s="111"/>
      <c r="AH22" s="87"/>
      <c r="AI22" s="87"/>
      <c r="AJ22" s="87"/>
      <c r="AL22" s="89" t="s">
        <v>16704</v>
      </c>
      <c r="AM22" s="107">
        <v>12</v>
      </c>
      <c r="AN22" s="88">
        <v>4.8219485316876302E-2</v>
      </c>
      <c r="AO22" s="88" t="s">
        <v>16689</v>
      </c>
    </row>
    <row r="23" spans="1:42">
      <c r="A23" s="100" t="s">
        <v>3153</v>
      </c>
      <c r="B23" s="97">
        <v>13</v>
      </c>
      <c r="C23" s="99">
        <v>9.6893728551631996E-5</v>
      </c>
      <c r="D23" s="98" t="s">
        <v>16693</v>
      </c>
      <c r="E23" s="98"/>
      <c r="F23" s="100" t="s">
        <v>3153</v>
      </c>
      <c r="G23" s="97">
        <v>13</v>
      </c>
      <c r="H23" s="99">
        <v>2.0881100807643499E-7</v>
      </c>
      <c r="I23" s="98" t="s">
        <v>16693</v>
      </c>
      <c r="J23" s="98"/>
      <c r="K23" s="85"/>
      <c r="L23" s="86" t="s">
        <v>9847</v>
      </c>
      <c r="M23" s="84">
        <v>1</v>
      </c>
      <c r="N23" s="85">
        <v>2.02972341990777E-2</v>
      </c>
      <c r="O23" s="85" t="s">
        <v>16653</v>
      </c>
      <c r="Q23" s="86" t="s">
        <v>8031</v>
      </c>
      <c r="R23" s="84">
        <v>11</v>
      </c>
      <c r="S23" s="85">
        <v>2.0818261734940498E-2</v>
      </c>
      <c r="T23" s="85" t="s">
        <v>16619</v>
      </c>
      <c r="AA23" s="89" t="s">
        <v>8841</v>
      </c>
      <c r="AB23" s="110">
        <v>3</v>
      </c>
      <c r="AC23" s="88">
        <v>4.9802137831572301E-4</v>
      </c>
      <c r="AD23" s="85" t="s">
        <v>16666</v>
      </c>
      <c r="AE23" s="87"/>
      <c r="AF23" s="87"/>
      <c r="AG23" s="111"/>
      <c r="AH23" s="87"/>
      <c r="AI23" s="87"/>
      <c r="AJ23" s="87"/>
      <c r="AL23" s="89" t="s">
        <v>11910</v>
      </c>
      <c r="AM23" s="107">
        <v>9</v>
      </c>
      <c r="AN23" s="88">
        <v>4.9277393162377801E-2</v>
      </c>
      <c r="AO23" s="88" t="s">
        <v>16619</v>
      </c>
    </row>
    <row r="24" spans="1:42">
      <c r="A24" s="100" t="s">
        <v>2856</v>
      </c>
      <c r="B24" s="97">
        <v>19</v>
      </c>
      <c r="C24" s="98">
        <v>1.3401253665919899E-2</v>
      </c>
      <c r="D24" s="98" t="s">
        <v>16662</v>
      </c>
      <c r="E24" s="98"/>
      <c r="F24" s="100" t="s">
        <v>2856</v>
      </c>
      <c r="G24" s="97">
        <v>19</v>
      </c>
      <c r="H24" s="98">
        <v>2.21374727936662E-3</v>
      </c>
      <c r="I24" s="98" t="s">
        <v>16693</v>
      </c>
      <c r="J24" s="98"/>
      <c r="K24" s="85"/>
      <c r="L24" s="86" t="s">
        <v>6913</v>
      </c>
      <c r="M24" s="84">
        <v>3</v>
      </c>
      <c r="N24" s="85">
        <v>9.3203022787013302E-3</v>
      </c>
      <c r="O24" s="85" t="s">
        <v>16653</v>
      </c>
      <c r="Q24" s="86" t="s">
        <v>16735</v>
      </c>
      <c r="R24" s="84" t="s">
        <v>16687</v>
      </c>
      <c r="S24" s="85">
        <v>4.0730862114169E-2</v>
      </c>
      <c r="T24" s="85" t="s">
        <v>16673</v>
      </c>
      <c r="AA24" s="89" t="s">
        <v>5047</v>
      </c>
      <c r="AB24" s="110">
        <v>9</v>
      </c>
      <c r="AC24" s="88">
        <v>3.8797838097068597E-2</v>
      </c>
      <c r="AD24" s="85" t="s">
        <v>16666</v>
      </c>
      <c r="AE24" s="87"/>
      <c r="AF24" s="87"/>
      <c r="AG24" s="111"/>
      <c r="AH24" s="87"/>
      <c r="AI24" s="87"/>
      <c r="AJ24" s="87"/>
      <c r="AL24" s="89" t="s">
        <v>834</v>
      </c>
      <c r="AM24" s="107">
        <v>22</v>
      </c>
      <c r="AN24" s="88">
        <v>3.6466288645898501E-2</v>
      </c>
      <c r="AO24" s="88" t="s">
        <v>16619</v>
      </c>
    </row>
    <row r="25" spans="1:42">
      <c r="A25" s="100" t="s">
        <v>4123</v>
      </c>
      <c r="B25" s="97" t="s">
        <v>16659</v>
      </c>
      <c r="C25" s="99">
        <v>1.7130124893005701E-7</v>
      </c>
      <c r="D25" s="98" t="s">
        <v>16668</v>
      </c>
      <c r="E25" s="98"/>
      <c r="F25" s="100" t="s">
        <v>4123</v>
      </c>
      <c r="G25" s="97" t="s">
        <v>16659</v>
      </c>
      <c r="H25" s="99">
        <v>4.43282721227719E-10</v>
      </c>
      <c r="I25" s="98" t="s">
        <v>16668</v>
      </c>
      <c r="J25" s="98"/>
      <c r="K25" s="85"/>
      <c r="L25" s="86" t="s">
        <v>7242</v>
      </c>
      <c r="M25" s="84">
        <v>4</v>
      </c>
      <c r="N25" s="85">
        <v>5.6209669961418505E-4</v>
      </c>
      <c r="O25" s="85" t="s">
        <v>16653</v>
      </c>
      <c r="Q25" s="86" t="s">
        <v>16734</v>
      </c>
      <c r="R25" s="84">
        <v>1</v>
      </c>
      <c r="S25" s="85">
        <v>4.5681355189094303E-2</v>
      </c>
      <c r="T25" s="85" t="s">
        <v>16727</v>
      </c>
      <c r="AA25" s="89" t="s">
        <v>15187</v>
      </c>
      <c r="AB25" s="110">
        <v>2</v>
      </c>
      <c r="AC25" s="112">
        <v>5.4861816317610597E-5</v>
      </c>
      <c r="AD25" s="85" t="s">
        <v>16661</v>
      </c>
      <c r="AE25" s="87"/>
      <c r="AF25" s="87"/>
      <c r="AG25" s="111"/>
      <c r="AH25" s="87"/>
      <c r="AI25" s="87"/>
      <c r="AJ25" s="87"/>
      <c r="AL25" s="89" t="s">
        <v>7360</v>
      </c>
      <c r="AM25" s="107">
        <v>2</v>
      </c>
      <c r="AN25" s="88">
        <v>4.6641377266321497E-2</v>
      </c>
      <c r="AO25" s="88" t="s">
        <v>16690</v>
      </c>
    </row>
    <row r="26" spans="1:42">
      <c r="A26" s="100" t="s">
        <v>1564</v>
      </c>
      <c r="B26" s="97" t="s">
        <v>16659</v>
      </c>
      <c r="C26" s="99">
        <v>3.2510441160872501E-6</v>
      </c>
      <c r="D26" s="98" t="s">
        <v>16669</v>
      </c>
      <c r="E26" s="98"/>
      <c r="F26" s="100" t="s">
        <v>1564</v>
      </c>
      <c r="G26" s="97" t="s">
        <v>16659</v>
      </c>
      <c r="H26" s="99">
        <v>6.37988293948259E-11</v>
      </c>
      <c r="I26" s="98" t="s">
        <v>16669</v>
      </c>
      <c r="J26" s="98"/>
      <c r="L26" s="86" t="s">
        <v>8903</v>
      </c>
      <c r="M26" s="84">
        <v>9</v>
      </c>
      <c r="N26" s="85">
        <v>1.84397211173087E-2</v>
      </c>
      <c r="O26" s="85" t="s">
        <v>16653</v>
      </c>
      <c r="R26" s="84"/>
      <c r="S26" s="85"/>
      <c r="AA26" s="89" t="s">
        <v>2693</v>
      </c>
      <c r="AB26" s="110">
        <v>4</v>
      </c>
      <c r="AC26" s="88">
        <v>2.65952709655429E-2</v>
      </c>
      <c r="AD26" s="85" t="s">
        <v>16661</v>
      </c>
      <c r="AE26" s="87"/>
      <c r="AF26" s="87"/>
      <c r="AG26" s="111"/>
      <c r="AH26" s="87"/>
      <c r="AI26" s="87"/>
      <c r="AJ26" s="87"/>
    </row>
    <row r="27" spans="1:42">
      <c r="A27" s="100" t="s">
        <v>11390</v>
      </c>
      <c r="B27" s="97" t="s">
        <v>16659</v>
      </c>
      <c r="C27" s="98">
        <v>7.39267250376484E-3</v>
      </c>
      <c r="D27" s="98" t="s">
        <v>16690</v>
      </c>
      <c r="E27" s="98"/>
      <c r="F27" s="100" t="s">
        <v>11390</v>
      </c>
      <c r="G27" s="97" t="s">
        <v>16659</v>
      </c>
      <c r="H27" s="99">
        <v>6.0425595945152599E-5</v>
      </c>
      <c r="I27" s="98" t="s">
        <v>16690</v>
      </c>
      <c r="J27" s="98"/>
      <c r="L27" s="86" t="s">
        <v>6850</v>
      </c>
      <c r="M27" s="84">
        <v>11</v>
      </c>
      <c r="N27" s="85">
        <v>3.57726920912231E-2</v>
      </c>
      <c r="O27" s="85" t="s">
        <v>16653</v>
      </c>
      <c r="R27" s="84"/>
      <c r="S27" s="85"/>
      <c r="AA27" s="89" t="s">
        <v>8263</v>
      </c>
      <c r="AB27" s="110">
        <v>8</v>
      </c>
      <c r="AC27" s="88">
        <v>1.0327201155538901E-2</v>
      </c>
      <c r="AD27" s="85" t="s">
        <v>16661</v>
      </c>
      <c r="AE27" s="87"/>
      <c r="AF27" s="87"/>
      <c r="AG27" s="111"/>
      <c r="AH27" s="87"/>
      <c r="AI27" s="87"/>
      <c r="AJ27" s="87"/>
    </row>
    <row r="28" spans="1:42">
      <c r="A28" s="100" t="s">
        <v>11866</v>
      </c>
      <c r="B28" s="97" t="s">
        <v>16659</v>
      </c>
      <c r="C28" s="99">
        <v>1.5346376023626101E-92</v>
      </c>
      <c r="D28" s="98" t="s">
        <v>16666</v>
      </c>
      <c r="E28" s="98"/>
      <c r="F28" s="100" t="s">
        <v>11866</v>
      </c>
      <c r="G28" s="97" t="s">
        <v>16659</v>
      </c>
      <c r="H28" s="99">
        <v>3.50240091523287E-275</v>
      </c>
      <c r="I28" s="98" t="s">
        <v>16666</v>
      </c>
      <c r="J28" s="98"/>
      <c r="L28" s="86" t="s">
        <v>7168</v>
      </c>
      <c r="M28" s="84">
        <v>15</v>
      </c>
      <c r="N28" s="85">
        <v>2.9092593932798401E-2</v>
      </c>
      <c r="O28" s="85" t="s">
        <v>16653</v>
      </c>
      <c r="R28" s="84"/>
      <c r="S28" s="85"/>
      <c r="AA28" s="89" t="s">
        <v>15134</v>
      </c>
      <c r="AB28" s="110">
        <v>11</v>
      </c>
      <c r="AC28" s="88">
        <v>1.0475758377782401E-2</v>
      </c>
      <c r="AD28" s="85" t="s">
        <v>16661</v>
      </c>
      <c r="AE28" s="87"/>
      <c r="AF28" s="87"/>
      <c r="AG28" s="111"/>
      <c r="AH28" s="87"/>
      <c r="AI28" s="87"/>
      <c r="AJ28" s="87"/>
    </row>
    <row r="29" spans="1:42">
      <c r="A29" s="100" t="s">
        <v>14989</v>
      </c>
      <c r="B29" s="97" t="s">
        <v>16659</v>
      </c>
      <c r="C29" s="99">
        <v>1.6619394557771799E-19</v>
      </c>
      <c r="D29" s="98" t="s">
        <v>16669</v>
      </c>
      <c r="E29" s="98"/>
      <c r="F29" s="100" t="s">
        <v>14989</v>
      </c>
      <c r="G29" s="97" t="s">
        <v>16659</v>
      </c>
      <c r="H29" s="99">
        <v>3.0825892919671101E-37</v>
      </c>
      <c r="I29" s="98" t="s">
        <v>16669</v>
      </c>
      <c r="J29" s="98"/>
      <c r="L29" s="86" t="s">
        <v>7706</v>
      </c>
      <c r="M29" s="84">
        <v>22</v>
      </c>
      <c r="N29" s="85">
        <v>3.4165170839000697E-2</v>
      </c>
      <c r="O29" s="85" t="s">
        <v>16653</v>
      </c>
      <c r="R29" s="84"/>
      <c r="S29" s="85"/>
      <c r="AA29" s="89" t="s">
        <v>2577</v>
      </c>
      <c r="AB29" s="110" t="s">
        <v>16659</v>
      </c>
      <c r="AC29" s="88">
        <v>4.5196368077190298E-4</v>
      </c>
      <c r="AD29" s="85" t="s">
        <v>16661</v>
      </c>
      <c r="AE29" s="87"/>
      <c r="AF29" s="87"/>
      <c r="AG29" s="111"/>
      <c r="AH29" s="87"/>
      <c r="AI29" s="87"/>
      <c r="AJ29" s="87"/>
    </row>
    <row r="30" spans="1:42">
      <c r="A30" s="100" t="s">
        <v>1892</v>
      </c>
      <c r="B30" s="97" t="s">
        <v>16659</v>
      </c>
      <c r="C30" s="99">
        <v>2.9979797742316699E-10</v>
      </c>
      <c r="D30" s="98" t="s">
        <v>16670</v>
      </c>
      <c r="E30" s="98"/>
      <c r="F30" s="100" t="s">
        <v>1892</v>
      </c>
      <c r="G30" s="97" t="s">
        <v>16659</v>
      </c>
      <c r="H30" s="99">
        <v>3.4182337778679998E-25</v>
      </c>
      <c r="I30" s="98" t="s">
        <v>16670</v>
      </c>
      <c r="J30" s="98"/>
      <c r="L30" s="86" t="s">
        <v>6065</v>
      </c>
      <c r="M30" s="84" t="s">
        <v>16659</v>
      </c>
      <c r="N30" s="85">
        <v>4.5615208820088998E-4</v>
      </c>
      <c r="O30" s="85" t="s">
        <v>16653</v>
      </c>
      <c r="R30" s="84"/>
      <c r="S30" s="85"/>
      <c r="AA30" s="89" t="s">
        <v>7220</v>
      </c>
      <c r="AB30" s="110">
        <v>11</v>
      </c>
      <c r="AC30" s="88">
        <v>4.9435924967128099E-2</v>
      </c>
      <c r="AD30" s="85" t="s">
        <v>16653</v>
      </c>
      <c r="AE30" s="87"/>
      <c r="AF30" s="87"/>
      <c r="AG30" s="111"/>
      <c r="AH30" s="87"/>
      <c r="AI30" s="87"/>
      <c r="AJ30" s="87"/>
    </row>
    <row r="31" spans="1:42">
      <c r="A31" s="86" t="s">
        <v>10988</v>
      </c>
      <c r="B31" s="84">
        <v>2</v>
      </c>
      <c r="C31" s="85">
        <v>2.7351384891979202E-2</v>
      </c>
      <c r="D31" s="85" t="s">
        <v>16714</v>
      </c>
      <c r="F31" s="86" t="s">
        <v>5642</v>
      </c>
      <c r="G31" s="84" t="s">
        <v>16659</v>
      </c>
      <c r="H31" s="85">
        <v>1.92486484255568E-4</v>
      </c>
      <c r="I31" s="85" t="s">
        <v>16616</v>
      </c>
      <c r="L31" s="86" t="s">
        <v>8036</v>
      </c>
      <c r="M31" s="84" t="s">
        <v>16659</v>
      </c>
      <c r="N31" s="85">
        <v>4.2812296119526402E-2</v>
      </c>
      <c r="O31" s="85" t="s">
        <v>16653</v>
      </c>
      <c r="R31" s="84"/>
      <c r="S31" s="85"/>
      <c r="AA31" s="89" t="s">
        <v>3334</v>
      </c>
      <c r="AB31" s="110">
        <v>12</v>
      </c>
      <c r="AC31" s="88">
        <v>3.0357999540004798E-4</v>
      </c>
      <c r="AD31" s="85" t="s">
        <v>16684</v>
      </c>
      <c r="AE31" s="87"/>
      <c r="AF31" s="87"/>
      <c r="AG31" s="111"/>
      <c r="AH31" s="87"/>
      <c r="AI31" s="87"/>
      <c r="AJ31" s="87"/>
    </row>
    <row r="32" spans="1:42">
      <c r="A32" s="86" t="s">
        <v>14937</v>
      </c>
      <c r="B32" s="84">
        <v>11</v>
      </c>
      <c r="C32" s="85">
        <v>1.82666376228625E-2</v>
      </c>
      <c r="D32" s="85" t="s">
        <v>16714</v>
      </c>
      <c r="F32" s="86" t="s">
        <v>5047</v>
      </c>
      <c r="G32" s="84">
        <v>9</v>
      </c>
      <c r="H32" s="85">
        <v>2.8631129313902702E-3</v>
      </c>
      <c r="I32" s="85" t="s">
        <v>16666</v>
      </c>
      <c r="L32" s="86" t="s">
        <v>8292</v>
      </c>
      <c r="M32" s="84">
        <v>5</v>
      </c>
      <c r="N32" s="85">
        <v>2.1118262142844499E-2</v>
      </c>
      <c r="O32" s="85" t="s">
        <v>16726</v>
      </c>
      <c r="R32" s="84"/>
      <c r="S32" s="85"/>
      <c r="AA32" s="89" t="s">
        <v>10003</v>
      </c>
      <c r="AB32" s="110">
        <v>15</v>
      </c>
      <c r="AC32" s="88">
        <v>2.3190219721479301E-2</v>
      </c>
      <c r="AD32" s="85" t="s">
        <v>16653</v>
      </c>
      <c r="AE32" s="87"/>
      <c r="AF32" s="87"/>
      <c r="AG32" s="111"/>
      <c r="AH32" s="87"/>
      <c r="AI32" s="87"/>
      <c r="AJ32" s="87"/>
    </row>
    <row r="33" spans="1:36">
      <c r="A33" s="86" t="s">
        <v>5293</v>
      </c>
      <c r="B33" s="84">
        <v>15</v>
      </c>
      <c r="C33" s="85">
        <v>4.9906776847698502E-2</v>
      </c>
      <c r="D33" s="85" t="s">
        <v>16714</v>
      </c>
      <c r="F33" s="86" t="s">
        <v>6710</v>
      </c>
      <c r="G33" s="84">
        <v>1</v>
      </c>
      <c r="H33" s="85">
        <v>3.4243493311343201E-2</v>
      </c>
      <c r="I33" s="85" t="s">
        <v>16804</v>
      </c>
      <c r="L33" s="86" t="s">
        <v>16722</v>
      </c>
      <c r="M33" s="84">
        <v>13</v>
      </c>
      <c r="N33" s="85">
        <v>3.9918444395718997E-2</v>
      </c>
      <c r="O33" s="85" t="s">
        <v>16726</v>
      </c>
      <c r="R33" s="84"/>
      <c r="S33" s="85"/>
      <c r="AA33" s="113" t="s">
        <v>9566</v>
      </c>
      <c r="AB33" s="110" t="s">
        <v>16659</v>
      </c>
      <c r="AC33" s="88">
        <v>5.4520656233788597E-3</v>
      </c>
      <c r="AD33" s="85" t="s">
        <v>16653</v>
      </c>
      <c r="AE33" s="87"/>
      <c r="AF33" s="87"/>
      <c r="AG33" s="111"/>
      <c r="AH33" s="87"/>
      <c r="AI33" s="87"/>
      <c r="AJ33" s="87"/>
    </row>
    <row r="34" spans="1:36">
      <c r="A34" s="86" t="s">
        <v>5517</v>
      </c>
      <c r="B34" s="84">
        <v>15</v>
      </c>
      <c r="C34" s="85">
        <v>3.7599962687037802E-2</v>
      </c>
      <c r="D34" s="85" t="s">
        <v>16714</v>
      </c>
      <c r="F34" s="86" t="s">
        <v>2966</v>
      </c>
      <c r="G34" s="84">
        <v>6</v>
      </c>
      <c r="H34" s="85">
        <v>3.33541172200102E-2</v>
      </c>
      <c r="I34" s="85" t="s">
        <v>16678</v>
      </c>
      <c r="L34" s="86" t="s">
        <v>6249</v>
      </c>
      <c r="M34" s="84">
        <v>20</v>
      </c>
      <c r="N34" s="85">
        <v>3.47210013493532E-2</v>
      </c>
      <c r="O34" s="85" t="s">
        <v>16726</v>
      </c>
      <c r="R34" s="84"/>
      <c r="S34" s="85"/>
      <c r="AA34" s="89" t="s">
        <v>15130</v>
      </c>
      <c r="AB34" s="110">
        <v>4</v>
      </c>
      <c r="AC34" s="88">
        <v>3.2714113797420098E-2</v>
      </c>
      <c r="AD34" s="85" t="s">
        <v>16679</v>
      </c>
      <c r="AE34" s="87"/>
      <c r="AF34" s="87"/>
      <c r="AG34" s="111"/>
      <c r="AH34" s="87"/>
      <c r="AI34" s="87"/>
      <c r="AJ34" s="87"/>
    </row>
    <row r="35" spans="1:36">
      <c r="A35" s="86" t="s">
        <v>5334</v>
      </c>
      <c r="B35" s="84">
        <v>15</v>
      </c>
      <c r="C35" s="85">
        <v>4.2636940832307603E-2</v>
      </c>
      <c r="D35" s="85" t="s">
        <v>16714</v>
      </c>
      <c r="F35" s="86" t="s">
        <v>6277</v>
      </c>
      <c r="G35" s="84">
        <v>12</v>
      </c>
      <c r="H35" s="85">
        <v>2.2190231348900601E-3</v>
      </c>
      <c r="I35" s="85" t="s">
        <v>16678</v>
      </c>
      <c r="L35" s="86" t="s">
        <v>6813</v>
      </c>
      <c r="M35" s="84">
        <v>1</v>
      </c>
      <c r="N35" s="85">
        <v>3.3609694595774099E-2</v>
      </c>
      <c r="O35" s="85" t="s">
        <v>16618</v>
      </c>
      <c r="R35" s="84"/>
      <c r="S35" s="85"/>
      <c r="AA35" s="89" t="s">
        <v>8888</v>
      </c>
      <c r="AB35" s="110">
        <v>17</v>
      </c>
      <c r="AC35" s="88">
        <v>3.8797838097068597E-2</v>
      </c>
      <c r="AD35" s="85" t="s">
        <v>16679</v>
      </c>
      <c r="AE35" s="87"/>
      <c r="AF35" s="87"/>
      <c r="AG35" s="111"/>
      <c r="AH35" s="87"/>
      <c r="AI35" s="87"/>
      <c r="AJ35" s="87"/>
    </row>
    <row r="36" spans="1:36">
      <c r="A36" s="86" t="s">
        <v>5513</v>
      </c>
      <c r="B36" s="84">
        <v>15</v>
      </c>
      <c r="C36" s="85">
        <v>2.2278847521294401E-2</v>
      </c>
      <c r="D36" s="85" t="s">
        <v>16714</v>
      </c>
      <c r="F36" s="86" t="s">
        <v>7079</v>
      </c>
      <c r="G36" s="84">
        <v>12</v>
      </c>
      <c r="H36" s="85">
        <v>7.1431938756117098E-3</v>
      </c>
      <c r="I36" s="85" t="s">
        <v>16678</v>
      </c>
      <c r="L36" s="86" t="s">
        <v>6854</v>
      </c>
      <c r="M36" s="84">
        <v>18</v>
      </c>
      <c r="N36" s="85">
        <v>4.0632983751230797E-2</v>
      </c>
      <c r="O36" s="85" t="s">
        <v>16618</v>
      </c>
      <c r="R36" s="84"/>
      <c r="S36" s="85"/>
      <c r="AA36" s="89" t="s">
        <v>10035</v>
      </c>
      <c r="AB36" s="110">
        <v>2</v>
      </c>
      <c r="AC36" s="88">
        <v>2.2455898660317299E-2</v>
      </c>
      <c r="AD36" s="85" t="s">
        <v>16674</v>
      </c>
      <c r="AE36" s="87"/>
      <c r="AF36" s="87"/>
      <c r="AG36" s="111"/>
      <c r="AH36" s="87"/>
      <c r="AI36" s="87"/>
      <c r="AJ36" s="87"/>
    </row>
    <row r="37" spans="1:36">
      <c r="A37" s="86" t="s">
        <v>4940</v>
      </c>
      <c r="B37" s="84">
        <v>11</v>
      </c>
      <c r="C37" s="85">
        <v>2.51905660341054E-2</v>
      </c>
      <c r="D37" s="85" t="s">
        <v>16666</v>
      </c>
      <c r="F37" s="86" t="s">
        <v>4073</v>
      </c>
      <c r="G37" s="84">
        <v>9</v>
      </c>
      <c r="H37" s="85">
        <v>1.8084945342862199E-2</v>
      </c>
      <c r="I37" s="85" t="s">
        <v>16698</v>
      </c>
      <c r="L37" s="86" t="s">
        <v>16719</v>
      </c>
      <c r="M37" s="84">
        <v>20</v>
      </c>
      <c r="N37" s="109">
        <v>5.8298603618841302E-5</v>
      </c>
      <c r="O37" s="85" t="s">
        <v>16618</v>
      </c>
      <c r="R37" s="84"/>
      <c r="S37" s="85"/>
      <c r="AA37" s="89" t="s">
        <v>8993</v>
      </c>
      <c r="AB37" s="110">
        <v>4</v>
      </c>
      <c r="AC37" s="88">
        <v>1.0973936384034599E-2</v>
      </c>
      <c r="AD37" s="85" t="s">
        <v>16674</v>
      </c>
      <c r="AE37" s="87"/>
      <c r="AF37" s="87"/>
      <c r="AG37" s="111"/>
      <c r="AH37" s="87"/>
      <c r="AI37" s="87"/>
      <c r="AJ37" s="87"/>
    </row>
    <row r="38" spans="1:36">
      <c r="A38" s="86" t="s">
        <v>1180</v>
      </c>
      <c r="B38" s="84">
        <v>17</v>
      </c>
      <c r="C38" s="85">
        <v>4.3318340474180303E-2</v>
      </c>
      <c r="D38" s="85" t="s">
        <v>16661</v>
      </c>
      <c r="F38" s="86" t="s">
        <v>16716</v>
      </c>
      <c r="G38" s="84" t="s">
        <v>16659</v>
      </c>
      <c r="H38" s="85">
        <v>4.1282653219744801E-2</v>
      </c>
      <c r="I38" s="85" t="s">
        <v>16710</v>
      </c>
      <c r="L38" s="86" t="s">
        <v>15451</v>
      </c>
      <c r="M38" s="84">
        <v>1</v>
      </c>
      <c r="N38" s="85">
        <v>5.1803458669370502E-3</v>
      </c>
      <c r="O38" s="85" t="s">
        <v>16679</v>
      </c>
      <c r="R38" s="84"/>
      <c r="S38" s="85"/>
      <c r="AA38" s="113" t="s">
        <v>11907</v>
      </c>
      <c r="AB38" s="114">
        <v>5</v>
      </c>
      <c r="AC38" s="88">
        <v>2.2409590644245001E-2</v>
      </c>
      <c r="AD38" s="85" t="s">
        <v>16674</v>
      </c>
      <c r="AE38" s="87"/>
      <c r="AF38" s="87"/>
      <c r="AG38" s="111"/>
      <c r="AH38" s="87"/>
      <c r="AI38" s="87"/>
      <c r="AJ38" s="87"/>
    </row>
    <row r="39" spans="1:36">
      <c r="A39" s="86" t="s">
        <v>1713</v>
      </c>
      <c r="B39" s="84">
        <v>19</v>
      </c>
      <c r="C39" s="85">
        <v>4.2974350180560297E-2</v>
      </c>
      <c r="D39" s="85" t="s">
        <v>16661</v>
      </c>
      <c r="F39" s="86" t="s">
        <v>1161</v>
      </c>
      <c r="G39" s="84">
        <v>1</v>
      </c>
      <c r="H39" s="85">
        <v>2.5494985343970999E-2</v>
      </c>
      <c r="I39" s="85" t="s">
        <v>16706</v>
      </c>
      <c r="L39" s="86" t="s">
        <v>6515</v>
      </c>
      <c r="M39" s="84">
        <v>8</v>
      </c>
      <c r="N39" s="85">
        <v>4.0755813259804201E-2</v>
      </c>
      <c r="O39" s="85" t="s">
        <v>16679</v>
      </c>
      <c r="R39" s="84"/>
      <c r="S39" s="85"/>
      <c r="AA39" s="89" t="s">
        <v>2843</v>
      </c>
      <c r="AB39" s="110">
        <v>5</v>
      </c>
      <c r="AC39" s="88">
        <v>3.07304947940138E-2</v>
      </c>
      <c r="AD39" s="85" t="s">
        <v>16675</v>
      </c>
      <c r="AE39" s="87"/>
      <c r="AF39" s="87"/>
      <c r="AG39" s="111"/>
      <c r="AH39" s="87"/>
      <c r="AI39" s="87"/>
      <c r="AJ39" s="87"/>
    </row>
    <row r="40" spans="1:36">
      <c r="A40" s="86" t="s">
        <v>4097</v>
      </c>
      <c r="B40" s="84">
        <v>1</v>
      </c>
      <c r="C40" s="85">
        <v>2.9092593932798401E-2</v>
      </c>
      <c r="D40" s="85" t="s">
        <v>16653</v>
      </c>
      <c r="F40" s="86" t="s">
        <v>287</v>
      </c>
      <c r="G40" s="84">
        <v>14</v>
      </c>
      <c r="H40" s="85">
        <v>1.5410648972058801E-2</v>
      </c>
      <c r="I40" s="85" t="s">
        <v>16706</v>
      </c>
      <c r="L40" s="86" t="s">
        <v>8150</v>
      </c>
      <c r="M40" s="84">
        <v>10</v>
      </c>
      <c r="N40" s="85">
        <v>4.5042392022868603E-2</v>
      </c>
      <c r="O40" s="85" t="s">
        <v>16679</v>
      </c>
      <c r="R40" s="84"/>
      <c r="S40" s="85"/>
      <c r="AA40" s="89" t="s">
        <v>10002</v>
      </c>
      <c r="AB40" s="110">
        <v>4</v>
      </c>
      <c r="AC40" s="88">
        <v>2.8125880477243698E-2</v>
      </c>
      <c r="AD40" s="85" t="s">
        <v>16678</v>
      </c>
      <c r="AE40" s="87"/>
      <c r="AF40" s="87"/>
      <c r="AG40" s="111"/>
      <c r="AH40" s="87"/>
      <c r="AI40" s="87"/>
      <c r="AJ40" s="87"/>
    </row>
    <row r="41" spans="1:36">
      <c r="A41" s="86" t="s">
        <v>5321</v>
      </c>
      <c r="B41" s="84">
        <v>2</v>
      </c>
      <c r="C41" s="85">
        <v>2.3424589402130901E-2</v>
      </c>
      <c r="D41" s="85" t="s">
        <v>16653</v>
      </c>
      <c r="F41" s="86" t="s">
        <v>122</v>
      </c>
      <c r="G41" s="84">
        <v>14</v>
      </c>
      <c r="H41" s="85">
        <v>3.33541172200102E-2</v>
      </c>
      <c r="I41" s="85" t="s">
        <v>16706</v>
      </c>
      <c r="L41" s="86" t="s">
        <v>6476</v>
      </c>
      <c r="M41" s="84">
        <v>13</v>
      </c>
      <c r="N41" s="85">
        <v>3.8470781057647701E-3</v>
      </c>
      <c r="O41" s="85" t="s">
        <v>16679</v>
      </c>
      <c r="R41" s="84"/>
      <c r="S41" s="85"/>
      <c r="AA41" s="89" t="s">
        <v>2875</v>
      </c>
      <c r="AB41" s="110">
        <v>5</v>
      </c>
      <c r="AC41" s="88">
        <v>3.2714113797420098E-2</v>
      </c>
      <c r="AD41" s="85" t="s">
        <v>16678</v>
      </c>
      <c r="AE41" s="87"/>
      <c r="AF41" s="87"/>
      <c r="AG41" s="111"/>
      <c r="AH41" s="87"/>
      <c r="AI41" s="87"/>
      <c r="AJ41" s="87"/>
    </row>
    <row r="42" spans="1:36">
      <c r="A42" s="86" t="s">
        <v>1217</v>
      </c>
      <c r="B42" s="84">
        <v>11</v>
      </c>
      <c r="C42" s="85">
        <v>3.25818545604026E-2</v>
      </c>
      <c r="D42" s="85" t="s">
        <v>16653</v>
      </c>
      <c r="F42" s="86" t="s">
        <v>15920</v>
      </c>
      <c r="G42" s="84">
        <v>8</v>
      </c>
      <c r="H42" s="85">
        <v>1.45840759679159E-2</v>
      </c>
      <c r="I42" s="85" t="s">
        <v>16617</v>
      </c>
      <c r="L42" s="86" t="s">
        <v>9569</v>
      </c>
      <c r="M42" s="84">
        <v>14</v>
      </c>
      <c r="N42" s="85">
        <v>3.5913980637876403E-2</v>
      </c>
      <c r="O42" s="85" t="s">
        <v>16679</v>
      </c>
      <c r="R42" s="84"/>
      <c r="S42" s="85"/>
      <c r="AA42" s="89" t="s">
        <v>10239</v>
      </c>
      <c r="AB42" s="110">
        <v>19</v>
      </c>
      <c r="AC42" s="88">
        <v>2.1021646851748298E-2</v>
      </c>
      <c r="AD42" s="85" t="s">
        <v>16678</v>
      </c>
      <c r="AE42" s="87"/>
      <c r="AF42" s="87"/>
      <c r="AG42" s="111"/>
      <c r="AH42" s="87"/>
      <c r="AI42" s="87"/>
      <c r="AJ42" s="87"/>
    </row>
    <row r="43" spans="1:36">
      <c r="A43" s="86" t="s">
        <v>4315</v>
      </c>
      <c r="B43" s="84">
        <v>12</v>
      </c>
      <c r="C43" s="85">
        <v>2.4437869979525E-2</v>
      </c>
      <c r="D43" s="85" t="s">
        <v>16653</v>
      </c>
      <c r="F43" s="86" t="s">
        <v>9461</v>
      </c>
      <c r="G43" s="84">
        <v>1</v>
      </c>
      <c r="H43" s="85">
        <v>4.6880534919487099E-2</v>
      </c>
      <c r="I43" s="85" t="s">
        <v>16676</v>
      </c>
      <c r="L43" s="86" t="s">
        <v>5949</v>
      </c>
      <c r="M43" s="84">
        <v>19</v>
      </c>
      <c r="N43" s="85">
        <v>3.25818545604026E-2</v>
      </c>
      <c r="O43" s="85" t="s">
        <v>16679</v>
      </c>
      <c r="R43" s="84"/>
      <c r="S43" s="85"/>
      <c r="AA43" s="89" t="s">
        <v>7893</v>
      </c>
      <c r="AB43" s="110">
        <v>19</v>
      </c>
      <c r="AC43" s="88">
        <v>4.2843722171271303E-2</v>
      </c>
      <c r="AD43" s="85" t="s">
        <v>16678</v>
      </c>
      <c r="AE43" s="87"/>
      <c r="AF43" s="87"/>
      <c r="AG43" s="111"/>
      <c r="AH43" s="87"/>
      <c r="AI43" s="87"/>
      <c r="AJ43" s="87"/>
    </row>
    <row r="44" spans="1:36">
      <c r="A44" s="86" t="s">
        <v>1364</v>
      </c>
      <c r="B44" s="84">
        <v>16</v>
      </c>
      <c r="C44" s="85">
        <v>3.5285231959465299E-2</v>
      </c>
      <c r="D44" s="85" t="s">
        <v>16653</v>
      </c>
      <c r="F44" s="86" t="s">
        <v>11756</v>
      </c>
      <c r="G44" s="84" t="s">
        <v>16659</v>
      </c>
      <c r="H44" s="85">
        <v>1.11332922607718E-4</v>
      </c>
      <c r="I44" s="85" t="s">
        <v>16676</v>
      </c>
      <c r="L44" s="86" t="s">
        <v>5963</v>
      </c>
      <c r="M44" s="84">
        <v>20</v>
      </c>
      <c r="N44" s="85">
        <v>3.5285231959465299E-2</v>
      </c>
      <c r="O44" s="85" t="s">
        <v>16679</v>
      </c>
      <c r="R44" s="84"/>
      <c r="S44" s="85"/>
      <c r="AA44" s="89" t="s">
        <v>409</v>
      </c>
      <c r="AB44" s="110">
        <v>4</v>
      </c>
      <c r="AC44" s="88">
        <v>4.5335537999441101E-2</v>
      </c>
      <c r="AD44" s="85" t="s">
        <v>16680</v>
      </c>
      <c r="AE44" s="87"/>
      <c r="AF44" s="87"/>
      <c r="AG44" s="111"/>
      <c r="AH44" s="87"/>
      <c r="AI44" s="87"/>
      <c r="AJ44" s="87"/>
    </row>
    <row r="45" spans="1:36">
      <c r="A45" s="86" t="s">
        <v>1198</v>
      </c>
      <c r="B45" s="84">
        <v>7</v>
      </c>
      <c r="C45" s="85">
        <v>2.2726283643368799E-2</v>
      </c>
      <c r="D45" s="85" t="s">
        <v>16674</v>
      </c>
      <c r="F45" s="86" t="s">
        <v>7575</v>
      </c>
      <c r="G45" s="84">
        <v>11</v>
      </c>
      <c r="H45" s="85">
        <v>2.9315220528164199E-2</v>
      </c>
      <c r="I45" s="85" t="s">
        <v>16671</v>
      </c>
      <c r="L45" s="86" t="s">
        <v>16354</v>
      </c>
      <c r="M45" s="84">
        <v>21</v>
      </c>
      <c r="N45" s="85">
        <v>4.2974350180560297E-2</v>
      </c>
      <c r="O45" s="85" t="s">
        <v>16679</v>
      </c>
      <c r="R45" s="84"/>
      <c r="S45" s="85"/>
      <c r="AA45" s="89" t="s">
        <v>9331</v>
      </c>
      <c r="AB45" s="110">
        <v>2</v>
      </c>
      <c r="AC45" s="88">
        <v>2.2455898660317299E-2</v>
      </c>
      <c r="AD45" s="85" t="s">
        <v>16667</v>
      </c>
      <c r="AE45" s="87"/>
      <c r="AF45" s="87"/>
      <c r="AG45" s="111"/>
      <c r="AH45" s="87"/>
      <c r="AI45" s="87"/>
      <c r="AJ45" s="87"/>
    </row>
    <row r="46" spans="1:36">
      <c r="A46" s="86" t="s">
        <v>8171</v>
      </c>
      <c r="B46" s="84">
        <v>7</v>
      </c>
      <c r="C46" s="85">
        <v>4.58257855559496E-2</v>
      </c>
      <c r="D46" s="85" t="s">
        <v>16674</v>
      </c>
      <c r="F46" s="86" t="s">
        <v>5340</v>
      </c>
      <c r="G46" s="84">
        <v>14</v>
      </c>
      <c r="H46" s="85">
        <v>5.0933557840120202E-4</v>
      </c>
      <c r="I46" s="85" t="s">
        <v>16671</v>
      </c>
      <c r="L46" s="86" t="s">
        <v>8035</v>
      </c>
      <c r="M46" s="84">
        <v>1</v>
      </c>
      <c r="N46" s="85">
        <v>2.37522350605953E-2</v>
      </c>
      <c r="O46" s="85" t="s">
        <v>16674</v>
      </c>
      <c r="R46" s="84"/>
      <c r="S46" s="85"/>
      <c r="AA46" s="89" t="s">
        <v>8522</v>
      </c>
      <c r="AB46" s="110">
        <v>10</v>
      </c>
      <c r="AC46" s="88">
        <v>2.25245011262796E-2</v>
      </c>
      <c r="AD46" s="85" t="s">
        <v>16667</v>
      </c>
      <c r="AE46" s="87"/>
      <c r="AF46" s="87"/>
      <c r="AG46" s="111"/>
      <c r="AH46" s="87"/>
      <c r="AI46" s="87"/>
      <c r="AJ46" s="87"/>
    </row>
    <row r="47" spans="1:36">
      <c r="A47" s="86" t="s">
        <v>1215</v>
      </c>
      <c r="B47" s="84">
        <v>1</v>
      </c>
      <c r="C47" s="85">
        <v>1.7156689594837599E-2</v>
      </c>
      <c r="D47" s="85" t="s">
        <v>16678</v>
      </c>
      <c r="F47" s="86" t="s">
        <v>13922</v>
      </c>
      <c r="G47" s="84">
        <v>19</v>
      </c>
      <c r="H47" s="85">
        <v>1.77270216035431E-2</v>
      </c>
      <c r="I47" s="85" t="s">
        <v>16671</v>
      </c>
      <c r="L47" s="86" t="s">
        <v>7881</v>
      </c>
      <c r="M47" s="84">
        <v>1</v>
      </c>
      <c r="N47" s="85">
        <v>3.5285231959465299E-2</v>
      </c>
      <c r="O47" s="85" t="s">
        <v>16674</v>
      </c>
      <c r="R47" s="84"/>
      <c r="S47" s="85"/>
      <c r="AA47" s="89" t="s">
        <v>3263</v>
      </c>
      <c r="AB47" s="110">
        <v>11</v>
      </c>
      <c r="AC47" s="88">
        <v>9.5942366603334207E-3</v>
      </c>
      <c r="AD47" s="85" t="s">
        <v>16667</v>
      </c>
      <c r="AE47" s="87"/>
      <c r="AF47" s="87"/>
      <c r="AG47" s="111"/>
      <c r="AH47" s="87"/>
      <c r="AI47" s="87"/>
      <c r="AJ47" s="87"/>
    </row>
    <row r="48" spans="1:36">
      <c r="A48" s="86" t="s">
        <v>4972</v>
      </c>
      <c r="B48" s="84">
        <v>1</v>
      </c>
      <c r="C48" s="85">
        <v>1.8104044501519499E-2</v>
      </c>
      <c r="D48" s="85" t="s">
        <v>16678</v>
      </c>
      <c r="F48" s="86" t="s">
        <v>8915</v>
      </c>
      <c r="G48" s="84" t="s">
        <v>16659</v>
      </c>
      <c r="H48" s="85">
        <v>1.2719952226707999E-2</v>
      </c>
      <c r="I48" s="85" t="s">
        <v>16671</v>
      </c>
      <c r="L48" s="86" t="s">
        <v>12004</v>
      </c>
      <c r="M48" s="84">
        <v>5</v>
      </c>
      <c r="N48" s="85">
        <v>4.0632983751230797E-2</v>
      </c>
      <c r="O48" s="85" t="s">
        <v>16674</v>
      </c>
      <c r="R48" s="84"/>
      <c r="S48" s="85"/>
      <c r="AA48" s="89" t="s">
        <v>6710</v>
      </c>
      <c r="AB48" s="110">
        <v>1</v>
      </c>
      <c r="AC48" s="88">
        <v>2.1320201130764101E-2</v>
      </c>
      <c r="AD48" s="85" t="s">
        <v>16617</v>
      </c>
      <c r="AE48" s="87"/>
      <c r="AF48" s="87"/>
      <c r="AG48" s="111"/>
      <c r="AH48" s="87"/>
      <c r="AI48" s="87"/>
      <c r="AJ48" s="87"/>
    </row>
    <row r="49" spans="1:36">
      <c r="A49" s="86" t="s">
        <v>15061</v>
      </c>
      <c r="B49" s="84">
        <v>9</v>
      </c>
      <c r="C49" s="85">
        <v>3.5285231959465299E-2</v>
      </c>
      <c r="D49" s="85" t="s">
        <v>16678</v>
      </c>
      <c r="F49" s="86" t="s">
        <v>16715</v>
      </c>
      <c r="G49" s="84">
        <v>4</v>
      </c>
      <c r="H49" s="85">
        <v>7.95597087126961E-3</v>
      </c>
      <c r="I49" s="85" t="s">
        <v>16693</v>
      </c>
      <c r="L49" s="86" t="s">
        <v>8546</v>
      </c>
      <c r="M49" s="84">
        <v>6</v>
      </c>
      <c r="N49" s="85">
        <v>4.1571422531238101E-3</v>
      </c>
      <c r="O49" s="85" t="s">
        <v>16674</v>
      </c>
      <c r="R49" s="84"/>
      <c r="S49" s="85"/>
      <c r="AA49" s="89" t="s">
        <v>9507</v>
      </c>
      <c r="AB49" s="110">
        <v>3</v>
      </c>
      <c r="AC49" s="88">
        <v>1.3789523229856099E-2</v>
      </c>
      <c r="AD49" s="85" t="s">
        <v>16676</v>
      </c>
      <c r="AE49" s="87"/>
      <c r="AF49" s="87"/>
      <c r="AG49" s="111"/>
      <c r="AH49" s="87"/>
      <c r="AI49" s="87"/>
      <c r="AJ49" s="87"/>
    </row>
    <row r="50" spans="1:36">
      <c r="A50" s="86" t="s">
        <v>3773</v>
      </c>
      <c r="B50" s="84">
        <v>7</v>
      </c>
      <c r="C50" s="85">
        <v>2.9092593932798401E-2</v>
      </c>
      <c r="D50" s="85" t="s">
        <v>16710</v>
      </c>
      <c r="F50" s="86" t="s">
        <v>7675</v>
      </c>
      <c r="G50" s="84">
        <v>13</v>
      </c>
      <c r="H50" s="85">
        <v>6.1264622490234703E-3</v>
      </c>
      <c r="I50" s="85" t="s">
        <v>16718</v>
      </c>
      <c r="L50" s="86" t="s">
        <v>8985</v>
      </c>
      <c r="M50" s="84">
        <v>7</v>
      </c>
      <c r="N50" s="85">
        <v>2.1389683682078001E-2</v>
      </c>
      <c r="O50" s="85" t="s">
        <v>16674</v>
      </c>
      <c r="R50" s="84"/>
      <c r="S50" s="85"/>
      <c r="AA50" s="89" t="s">
        <v>9707</v>
      </c>
      <c r="AB50" s="110">
        <v>7</v>
      </c>
      <c r="AC50" s="88">
        <v>1.53573984988132E-2</v>
      </c>
      <c r="AD50" s="85" t="s">
        <v>16676</v>
      </c>
      <c r="AE50" s="87"/>
      <c r="AF50" s="87"/>
      <c r="AG50" s="111"/>
      <c r="AH50" s="87"/>
      <c r="AI50" s="87"/>
      <c r="AJ50" s="87"/>
    </row>
    <row r="51" spans="1:36">
      <c r="A51" s="86" t="s">
        <v>1469</v>
      </c>
      <c r="B51" s="84">
        <v>12</v>
      </c>
      <c r="C51" s="85">
        <v>3.1362265811094601E-2</v>
      </c>
      <c r="D51" s="85" t="s">
        <v>16710</v>
      </c>
      <c r="F51" s="86" t="s">
        <v>2366</v>
      </c>
      <c r="G51" s="84">
        <v>19</v>
      </c>
      <c r="H51" s="85">
        <v>4.8180010303967298E-2</v>
      </c>
      <c r="I51" s="85" t="s">
        <v>16682</v>
      </c>
      <c r="L51" s="86" t="s">
        <v>15179</v>
      </c>
      <c r="M51" s="84">
        <v>14</v>
      </c>
      <c r="N51" s="85">
        <v>4.3318340474180303E-2</v>
      </c>
      <c r="O51" s="85" t="s">
        <v>16674</v>
      </c>
      <c r="R51" s="84"/>
      <c r="S51" s="85"/>
      <c r="AA51" s="89" t="s">
        <v>10075</v>
      </c>
      <c r="AB51" s="110">
        <v>14</v>
      </c>
      <c r="AC51" s="88">
        <v>2.6238199520927999E-2</v>
      </c>
      <c r="AD51" s="85" t="s">
        <v>16676</v>
      </c>
      <c r="AE51" s="87"/>
      <c r="AF51" s="87"/>
      <c r="AG51" s="111"/>
      <c r="AH51" s="87"/>
      <c r="AI51" s="87"/>
      <c r="AJ51" s="87"/>
    </row>
    <row r="52" spans="1:36">
      <c r="A52" s="86" t="s">
        <v>1009</v>
      </c>
      <c r="B52" s="84">
        <v>1</v>
      </c>
      <c r="C52" s="85">
        <v>3.3544109334669799E-3</v>
      </c>
      <c r="D52" s="85" t="s">
        <v>16706</v>
      </c>
      <c r="F52" s="86" t="s">
        <v>6569</v>
      </c>
      <c r="G52" s="115" t="s">
        <v>16717</v>
      </c>
      <c r="H52" s="85">
        <v>6.8829193914246101E-3</v>
      </c>
      <c r="I52" s="85" t="s">
        <v>16682</v>
      </c>
      <c r="L52" s="86" t="s">
        <v>5955</v>
      </c>
      <c r="M52" s="84">
        <v>17</v>
      </c>
      <c r="N52" s="85">
        <v>1.11713843976973E-2</v>
      </c>
      <c r="O52" s="85" t="s">
        <v>16674</v>
      </c>
      <c r="R52" s="84"/>
      <c r="S52" s="85"/>
      <c r="AA52" s="89" t="s">
        <v>11756</v>
      </c>
      <c r="AB52" s="110" t="s">
        <v>16659</v>
      </c>
      <c r="AC52" s="88">
        <v>1.3549136135205E-2</v>
      </c>
      <c r="AD52" s="85" t="s">
        <v>16676</v>
      </c>
      <c r="AE52" s="87"/>
      <c r="AF52" s="87"/>
      <c r="AG52" s="111"/>
      <c r="AH52" s="87"/>
      <c r="AI52" s="87"/>
      <c r="AJ52" s="87"/>
    </row>
    <row r="53" spans="1:36">
      <c r="A53" s="86" t="s">
        <v>1010</v>
      </c>
      <c r="B53" s="84">
        <v>2</v>
      </c>
      <c r="C53" s="85">
        <v>2.51905660341054E-2</v>
      </c>
      <c r="D53" s="85" t="s">
        <v>16706</v>
      </c>
      <c r="F53" s="86" t="s">
        <v>6453</v>
      </c>
      <c r="G53" s="84">
        <v>19</v>
      </c>
      <c r="H53" s="85">
        <v>4.6200423074416004E-3</v>
      </c>
      <c r="I53" s="85" t="s">
        <v>16673</v>
      </c>
      <c r="L53" s="86" t="s">
        <v>6125</v>
      </c>
      <c r="M53" s="84">
        <v>19</v>
      </c>
      <c r="N53" s="85">
        <v>5.5411365321933201E-3</v>
      </c>
      <c r="O53" s="85" t="s">
        <v>16674</v>
      </c>
      <c r="R53" s="84"/>
      <c r="S53" s="85"/>
      <c r="AA53" s="89" t="s">
        <v>2763</v>
      </c>
      <c r="AB53" s="110" t="s">
        <v>16659</v>
      </c>
      <c r="AC53" s="112">
        <v>8.6076136013740608E-6</v>
      </c>
      <c r="AD53" s="85" t="s">
        <v>16676</v>
      </c>
      <c r="AE53" s="87"/>
      <c r="AF53" s="87"/>
      <c r="AG53" s="111"/>
      <c r="AH53" s="87"/>
      <c r="AI53" s="87"/>
      <c r="AJ53" s="87"/>
    </row>
    <row r="54" spans="1:36">
      <c r="A54" s="86" t="s">
        <v>457</v>
      </c>
      <c r="B54" s="84">
        <v>7</v>
      </c>
      <c r="C54" s="85">
        <v>3.4109688629553798E-3</v>
      </c>
      <c r="D54" s="85" t="s">
        <v>16706</v>
      </c>
      <c r="F54" s="86" t="s">
        <v>8426</v>
      </c>
      <c r="G54" s="84" t="s">
        <v>16659</v>
      </c>
      <c r="H54" s="85">
        <v>1.6122317839042301E-4</v>
      </c>
      <c r="I54" s="85" t="s">
        <v>16673</v>
      </c>
      <c r="L54" s="86" t="s">
        <v>6275</v>
      </c>
      <c r="M54" s="84">
        <v>1</v>
      </c>
      <c r="N54" s="85">
        <v>3.5913980637876403E-2</v>
      </c>
      <c r="O54" s="85" t="s">
        <v>16678</v>
      </c>
      <c r="R54" s="84"/>
      <c r="S54" s="85"/>
      <c r="AA54" s="89" t="s">
        <v>8413</v>
      </c>
      <c r="AB54" s="110">
        <v>17</v>
      </c>
      <c r="AC54" s="88">
        <v>2.19653344003874E-2</v>
      </c>
      <c r="AD54" s="85" t="s">
        <v>16670</v>
      </c>
      <c r="AE54" s="87"/>
      <c r="AF54" s="87"/>
      <c r="AG54" s="111"/>
      <c r="AH54" s="87"/>
      <c r="AI54" s="87"/>
      <c r="AJ54" s="87"/>
    </row>
    <row r="55" spans="1:36">
      <c r="A55" s="86" t="s">
        <v>823</v>
      </c>
      <c r="B55" s="84">
        <v>9</v>
      </c>
      <c r="C55" s="85">
        <v>3.1362265811094601E-2</v>
      </c>
      <c r="D55" s="85" t="s">
        <v>16706</v>
      </c>
      <c r="F55" s="86" t="s">
        <v>8197</v>
      </c>
      <c r="G55" s="84" t="s">
        <v>16659</v>
      </c>
      <c r="H55" s="85">
        <v>2.40334383748049E-2</v>
      </c>
      <c r="I55" s="85" t="s">
        <v>16673</v>
      </c>
      <c r="L55" s="86" t="s">
        <v>5998</v>
      </c>
      <c r="M55" s="84">
        <v>3</v>
      </c>
      <c r="N55" s="85">
        <v>1.2460298266131299E-2</v>
      </c>
      <c r="O55" s="85" t="s">
        <v>16678</v>
      </c>
      <c r="R55" s="84"/>
      <c r="S55" s="85"/>
      <c r="AA55" s="89" t="s">
        <v>15626</v>
      </c>
      <c r="AB55" s="110">
        <v>3</v>
      </c>
      <c r="AC55" s="88">
        <v>3.5684732904266998E-2</v>
      </c>
      <c r="AD55" s="85" t="s">
        <v>16665</v>
      </c>
      <c r="AE55" s="87"/>
      <c r="AF55" s="87"/>
      <c r="AG55" s="111"/>
      <c r="AH55" s="87"/>
      <c r="AI55" s="87"/>
      <c r="AJ55" s="87"/>
    </row>
    <row r="56" spans="1:36">
      <c r="A56" s="86" t="s">
        <v>477</v>
      </c>
      <c r="B56" s="84">
        <v>11</v>
      </c>
      <c r="C56" s="85">
        <v>4.29046501707483E-2</v>
      </c>
      <c r="D56" s="85" t="s">
        <v>16706</v>
      </c>
      <c r="G56" s="84"/>
      <c r="H56" s="85"/>
      <c r="L56" s="86" t="s">
        <v>9738</v>
      </c>
      <c r="M56" s="84">
        <v>4</v>
      </c>
      <c r="N56" s="85">
        <v>1.9118511405557301E-2</v>
      </c>
      <c r="O56" s="85" t="s">
        <v>16678</v>
      </c>
      <c r="R56" s="84"/>
      <c r="S56" s="85"/>
      <c r="AA56" s="89" t="s">
        <v>5311</v>
      </c>
      <c r="AB56" s="110" t="s">
        <v>16659</v>
      </c>
      <c r="AC56" s="88">
        <v>8.4347601334461297E-4</v>
      </c>
      <c r="AD56" s="85" t="s">
        <v>16665</v>
      </c>
      <c r="AE56" s="87"/>
      <c r="AF56" s="87"/>
      <c r="AG56" s="111"/>
      <c r="AH56" s="87"/>
      <c r="AI56" s="87"/>
      <c r="AJ56" s="87"/>
    </row>
    <row r="57" spans="1:36">
      <c r="A57" s="86" t="s">
        <v>692</v>
      </c>
      <c r="B57" s="84">
        <v>14</v>
      </c>
      <c r="C57" s="85">
        <v>3.2835773350913297E-2</v>
      </c>
      <c r="D57" s="85" t="s">
        <v>16706</v>
      </c>
      <c r="G57" s="84"/>
      <c r="H57" s="85"/>
      <c r="L57" s="86" t="s">
        <v>15140</v>
      </c>
      <c r="M57" s="84">
        <v>5</v>
      </c>
      <c r="N57" s="85">
        <v>3.4327913998194903E-2</v>
      </c>
      <c r="O57" s="85" t="s">
        <v>16678</v>
      </c>
      <c r="R57" s="84"/>
      <c r="S57" s="85"/>
      <c r="AA57" s="89" t="s">
        <v>3537</v>
      </c>
      <c r="AB57" s="110">
        <v>1</v>
      </c>
      <c r="AC57" s="88">
        <v>2.25245011262796E-2</v>
      </c>
      <c r="AD57" s="85" t="s">
        <v>16671</v>
      </c>
      <c r="AE57" s="87"/>
      <c r="AF57" s="87"/>
      <c r="AG57" s="111"/>
      <c r="AH57" s="87"/>
      <c r="AI57" s="87"/>
      <c r="AJ57" s="87"/>
    </row>
    <row r="58" spans="1:36">
      <c r="A58" s="86" t="s">
        <v>672</v>
      </c>
      <c r="B58" s="84">
        <v>14</v>
      </c>
      <c r="C58" s="85">
        <v>7.4146327212932196E-3</v>
      </c>
      <c r="D58" s="85" t="s">
        <v>16706</v>
      </c>
      <c r="G58" s="84"/>
      <c r="H58" s="85"/>
      <c r="L58" s="86" t="s">
        <v>6081</v>
      </c>
      <c r="M58" s="84">
        <v>7</v>
      </c>
      <c r="N58" s="85">
        <v>2.02972341990777E-2</v>
      </c>
      <c r="O58" s="85" t="s">
        <v>16678</v>
      </c>
      <c r="R58" s="84"/>
      <c r="S58" s="85"/>
      <c r="AA58" s="89" t="s">
        <v>16685</v>
      </c>
      <c r="AB58" s="110">
        <v>2</v>
      </c>
      <c r="AC58" s="88">
        <v>1.6604531291907601E-2</v>
      </c>
      <c r="AD58" s="85" t="s">
        <v>16671</v>
      </c>
      <c r="AE58" s="87"/>
      <c r="AF58" s="87"/>
      <c r="AG58" s="111"/>
      <c r="AH58" s="87"/>
      <c r="AI58" s="87"/>
      <c r="AJ58" s="87"/>
    </row>
    <row r="59" spans="1:36">
      <c r="A59" s="86" t="s">
        <v>606</v>
      </c>
      <c r="B59" s="84">
        <v>14</v>
      </c>
      <c r="C59" s="85">
        <v>4.2993337063877597E-2</v>
      </c>
      <c r="D59" s="85" t="s">
        <v>16706</v>
      </c>
      <c r="G59" s="84"/>
      <c r="H59" s="85"/>
      <c r="L59" s="86" t="s">
        <v>8490</v>
      </c>
      <c r="M59" s="84">
        <v>9</v>
      </c>
      <c r="N59" s="85">
        <v>3.25818545604026E-2</v>
      </c>
      <c r="O59" s="85" t="s">
        <v>16678</v>
      </c>
      <c r="R59" s="84"/>
      <c r="S59" s="85"/>
      <c r="AA59" s="89" t="s">
        <v>7575</v>
      </c>
      <c r="AB59" s="110">
        <v>11</v>
      </c>
      <c r="AC59" s="112">
        <v>2.6887826969964399E-5</v>
      </c>
      <c r="AD59" s="85" t="s">
        <v>16671</v>
      </c>
      <c r="AE59" s="87"/>
      <c r="AF59" s="87"/>
      <c r="AG59" s="111"/>
      <c r="AH59" s="87"/>
      <c r="AI59" s="87"/>
      <c r="AJ59" s="87"/>
    </row>
    <row r="60" spans="1:36">
      <c r="A60" s="86" t="s">
        <v>599</v>
      </c>
      <c r="B60" s="84">
        <v>14</v>
      </c>
      <c r="C60" s="85">
        <v>1.84397211173087E-2</v>
      </c>
      <c r="D60" s="85" t="s">
        <v>16706</v>
      </c>
      <c r="G60" s="84"/>
      <c r="H60" s="85"/>
      <c r="L60" s="86" t="s">
        <v>7424</v>
      </c>
      <c r="M60" s="84">
        <v>12</v>
      </c>
      <c r="N60" s="85">
        <v>1.82666376228625E-2</v>
      </c>
      <c r="O60" s="85" t="s">
        <v>16678</v>
      </c>
      <c r="R60" s="84"/>
      <c r="S60" s="85"/>
      <c r="AA60" s="89" t="s">
        <v>10166</v>
      </c>
      <c r="AB60" s="110">
        <v>1</v>
      </c>
      <c r="AC60" s="88">
        <v>1.30076741547147E-2</v>
      </c>
      <c r="AD60" s="85" t="s">
        <v>16688</v>
      </c>
      <c r="AE60" s="87"/>
      <c r="AF60" s="87"/>
      <c r="AG60" s="111"/>
      <c r="AH60" s="87"/>
      <c r="AI60" s="87"/>
      <c r="AJ60" s="87"/>
    </row>
    <row r="61" spans="1:36">
      <c r="A61" s="86" t="s">
        <v>589</v>
      </c>
      <c r="B61" s="84">
        <v>14</v>
      </c>
      <c r="C61" s="85">
        <v>1.4703426028551E-2</v>
      </c>
      <c r="D61" s="85" t="s">
        <v>16706</v>
      </c>
      <c r="G61" s="84"/>
      <c r="H61" s="85"/>
      <c r="L61" s="86" t="s">
        <v>7353</v>
      </c>
      <c r="M61" s="84">
        <v>12</v>
      </c>
      <c r="N61" s="85">
        <v>2.4909024559990701E-2</v>
      </c>
      <c r="O61" s="85" t="s">
        <v>16678</v>
      </c>
      <c r="R61" s="84"/>
      <c r="S61" s="85"/>
      <c r="AA61" s="89" t="s">
        <v>7118</v>
      </c>
      <c r="AB61" s="110" t="s">
        <v>16659</v>
      </c>
      <c r="AC61" s="88">
        <v>3.9232091381677901E-2</v>
      </c>
      <c r="AD61" s="85" t="s">
        <v>16688</v>
      </c>
      <c r="AE61" s="87"/>
      <c r="AF61" s="87"/>
      <c r="AG61" s="111"/>
      <c r="AH61" s="87"/>
      <c r="AI61" s="87"/>
      <c r="AJ61" s="87"/>
    </row>
    <row r="62" spans="1:36">
      <c r="A62" s="86" t="s">
        <v>712</v>
      </c>
      <c r="B62" s="84">
        <v>14</v>
      </c>
      <c r="C62" s="85">
        <v>4.5428228470702998E-2</v>
      </c>
      <c r="D62" s="85" t="s">
        <v>16706</v>
      </c>
      <c r="G62" s="84"/>
      <c r="H62" s="85"/>
      <c r="L62" s="86" t="s">
        <v>6250</v>
      </c>
      <c r="M62" s="84">
        <v>1</v>
      </c>
      <c r="N62" s="85">
        <v>1.4322922935426899E-2</v>
      </c>
      <c r="O62" s="85" t="s">
        <v>16729</v>
      </c>
      <c r="R62" s="84"/>
      <c r="S62" s="85"/>
      <c r="AA62" s="89" t="s">
        <v>8860</v>
      </c>
      <c r="AB62" s="110">
        <v>20</v>
      </c>
      <c r="AC62" s="88">
        <v>3.2714113797420098E-2</v>
      </c>
      <c r="AD62" s="85" t="s">
        <v>16621</v>
      </c>
      <c r="AE62" s="87"/>
      <c r="AF62" s="87"/>
      <c r="AG62" s="111"/>
      <c r="AH62" s="87"/>
      <c r="AI62" s="87"/>
      <c r="AJ62" s="87"/>
    </row>
    <row r="63" spans="1:36">
      <c r="A63" s="86" t="s">
        <v>573</v>
      </c>
      <c r="B63" s="84">
        <v>14</v>
      </c>
      <c r="C63" s="85">
        <v>4.3318340474180303E-2</v>
      </c>
      <c r="D63" s="85" t="s">
        <v>16706</v>
      </c>
      <c r="G63" s="84"/>
      <c r="H63" s="85"/>
      <c r="L63" s="86" t="s">
        <v>6617</v>
      </c>
      <c r="M63" s="84" t="s">
        <v>16659</v>
      </c>
      <c r="N63" s="85">
        <v>4.0632983751230797E-2</v>
      </c>
      <c r="O63" s="85" t="s">
        <v>16729</v>
      </c>
      <c r="R63" s="84"/>
      <c r="S63" s="85"/>
      <c r="AA63" s="89" t="s">
        <v>3165</v>
      </c>
      <c r="AB63" s="110">
        <v>1</v>
      </c>
      <c r="AC63" s="88">
        <v>2.2141989491944E-2</v>
      </c>
      <c r="AD63" s="85" t="s">
        <v>16693</v>
      </c>
      <c r="AE63" s="87"/>
      <c r="AF63" s="87"/>
      <c r="AG63" s="111"/>
      <c r="AH63" s="87"/>
      <c r="AI63" s="87"/>
      <c r="AJ63" s="87"/>
    </row>
    <row r="64" spans="1:36">
      <c r="A64" s="86" t="s">
        <v>565</v>
      </c>
      <c r="B64" s="84">
        <v>14</v>
      </c>
      <c r="C64" s="85">
        <v>3.7599962687037802E-2</v>
      </c>
      <c r="D64" s="85" t="s">
        <v>16706</v>
      </c>
      <c r="G64" s="84"/>
      <c r="H64" s="85"/>
      <c r="L64" s="86" t="s">
        <v>9619</v>
      </c>
      <c r="M64" s="84">
        <v>4</v>
      </c>
      <c r="N64" s="85">
        <v>4.14671512615577E-2</v>
      </c>
      <c r="O64" s="85" t="s">
        <v>16710</v>
      </c>
      <c r="R64" s="84"/>
      <c r="S64" s="85"/>
      <c r="AA64" s="89" t="s">
        <v>16686</v>
      </c>
      <c r="AB64" s="110">
        <v>9</v>
      </c>
      <c r="AC64" s="88">
        <v>1.3549136135205E-2</v>
      </c>
      <c r="AD64" s="85" t="s">
        <v>16693</v>
      </c>
      <c r="AE64" s="87"/>
      <c r="AF64" s="87"/>
      <c r="AG64" s="111"/>
      <c r="AH64" s="87"/>
      <c r="AI64" s="87"/>
      <c r="AJ64" s="87"/>
    </row>
    <row r="65" spans="1:36">
      <c r="A65" s="86" t="s">
        <v>558</v>
      </c>
      <c r="B65" s="84">
        <v>14</v>
      </c>
      <c r="C65" s="85">
        <v>4.39504907185388E-2</v>
      </c>
      <c r="D65" s="85" t="s">
        <v>16706</v>
      </c>
      <c r="G65" s="84"/>
      <c r="H65" s="85"/>
      <c r="L65" s="86" t="s">
        <v>6311</v>
      </c>
      <c r="M65" s="84">
        <v>5</v>
      </c>
      <c r="N65" s="85">
        <v>3.7599962687037802E-2</v>
      </c>
      <c r="O65" s="85" t="s">
        <v>16710</v>
      </c>
      <c r="R65" s="84"/>
      <c r="S65" s="85"/>
      <c r="AA65" s="89" t="s">
        <v>3153</v>
      </c>
      <c r="AB65" s="110">
        <v>13</v>
      </c>
      <c r="AC65" s="112">
        <v>6.0980730425020397E-10</v>
      </c>
      <c r="AD65" s="85" t="s">
        <v>16693</v>
      </c>
      <c r="AE65" s="87"/>
      <c r="AF65" s="87"/>
      <c r="AG65" s="111"/>
      <c r="AH65" s="87"/>
      <c r="AI65" s="87"/>
      <c r="AJ65" s="87"/>
    </row>
    <row r="66" spans="1:36">
      <c r="A66" s="86" t="s">
        <v>551</v>
      </c>
      <c r="B66" s="84">
        <v>14</v>
      </c>
      <c r="C66" s="85">
        <v>3.25818545604026E-2</v>
      </c>
      <c r="D66" s="85" t="s">
        <v>16706</v>
      </c>
      <c r="G66" s="84"/>
      <c r="H66" s="85"/>
      <c r="L66" s="86" t="s">
        <v>740</v>
      </c>
      <c r="M66" s="84">
        <v>9</v>
      </c>
      <c r="N66" s="85">
        <v>2.8763544134420799E-2</v>
      </c>
      <c r="O66" s="85" t="s">
        <v>16710</v>
      </c>
      <c r="R66" s="84"/>
      <c r="S66" s="85"/>
      <c r="AA66" s="89" t="s">
        <v>2856</v>
      </c>
      <c r="AB66" s="110">
        <v>19</v>
      </c>
      <c r="AC66" s="88">
        <v>3.0644432739655199E-4</v>
      </c>
      <c r="AD66" s="85" t="s">
        <v>16693</v>
      </c>
      <c r="AE66" s="87"/>
      <c r="AF66" s="87"/>
      <c r="AG66" s="111"/>
      <c r="AH66" s="87"/>
      <c r="AI66" s="87"/>
      <c r="AJ66" s="87"/>
    </row>
    <row r="67" spans="1:36">
      <c r="A67" s="86" t="s">
        <v>543</v>
      </c>
      <c r="B67" s="84">
        <v>14</v>
      </c>
      <c r="C67" s="85">
        <v>3.1697975072371098E-2</v>
      </c>
      <c r="D67" s="85" t="s">
        <v>16706</v>
      </c>
      <c r="G67" s="84"/>
      <c r="H67" s="85"/>
      <c r="L67" s="86" t="s">
        <v>6638</v>
      </c>
      <c r="M67" s="84">
        <v>9</v>
      </c>
      <c r="N67" s="85">
        <v>1.82666376228625E-2</v>
      </c>
      <c r="O67" s="85" t="s">
        <v>16710</v>
      </c>
      <c r="R67" s="84"/>
      <c r="S67" s="85"/>
      <c r="AA67" s="89" t="s">
        <v>6363</v>
      </c>
      <c r="AB67" s="110">
        <v>7</v>
      </c>
      <c r="AC67" s="88">
        <v>2.6238199520927999E-2</v>
      </c>
      <c r="AD67" s="85" t="s">
        <v>16677</v>
      </c>
      <c r="AE67" s="87"/>
      <c r="AF67" s="87"/>
      <c r="AG67" s="111"/>
      <c r="AH67" s="87"/>
      <c r="AI67" s="87"/>
      <c r="AJ67" s="87"/>
    </row>
    <row r="68" spans="1:36">
      <c r="A68" s="86" t="s">
        <v>527</v>
      </c>
      <c r="B68" s="84">
        <v>14</v>
      </c>
      <c r="C68" s="85">
        <v>3.67483964320173E-2</v>
      </c>
      <c r="D68" s="85" t="s">
        <v>16706</v>
      </c>
      <c r="G68" s="84"/>
      <c r="H68" s="85"/>
      <c r="L68" s="86" t="s">
        <v>9820</v>
      </c>
      <c r="M68" s="84">
        <v>11</v>
      </c>
      <c r="N68" s="85">
        <v>2.01025157059103E-2</v>
      </c>
      <c r="O68" s="85" t="s">
        <v>16710</v>
      </c>
      <c r="R68" s="84"/>
      <c r="S68" s="85"/>
      <c r="AA68" s="89" t="s">
        <v>11038</v>
      </c>
      <c r="AB68" s="110">
        <v>19</v>
      </c>
      <c r="AC68" s="88">
        <v>3.2714113797420098E-2</v>
      </c>
      <c r="AD68" s="85" t="s">
        <v>16689</v>
      </c>
      <c r="AE68" s="87"/>
      <c r="AF68" s="87"/>
      <c r="AG68" s="111"/>
      <c r="AH68" s="87"/>
      <c r="AI68" s="87"/>
      <c r="AJ68" s="87"/>
    </row>
    <row r="69" spans="1:36">
      <c r="A69" s="86" t="s">
        <v>514</v>
      </c>
      <c r="B69" s="84">
        <v>14</v>
      </c>
      <c r="C69" s="85">
        <v>3.25818545604026E-2</v>
      </c>
      <c r="D69" s="85" t="s">
        <v>16706</v>
      </c>
      <c r="G69" s="84"/>
      <c r="H69" s="85"/>
      <c r="L69" s="86" t="s">
        <v>6781</v>
      </c>
      <c r="M69" s="84">
        <v>12</v>
      </c>
      <c r="N69" s="85">
        <v>5.7480375034682698E-3</v>
      </c>
      <c r="O69" s="85" t="s">
        <v>16710</v>
      </c>
      <c r="R69" s="84"/>
      <c r="S69" s="85"/>
      <c r="AA69" s="89" t="s">
        <v>7675</v>
      </c>
      <c r="AB69" s="110">
        <v>13</v>
      </c>
      <c r="AC69" s="88">
        <v>1.8702069385726199E-2</v>
      </c>
      <c r="AD69" s="85" t="s">
        <v>16683</v>
      </c>
      <c r="AE69" s="87"/>
      <c r="AF69" s="87"/>
      <c r="AG69" s="111"/>
      <c r="AH69" s="87"/>
      <c r="AI69" s="87"/>
      <c r="AJ69" s="87"/>
    </row>
    <row r="70" spans="1:36">
      <c r="A70" s="86" t="s">
        <v>709</v>
      </c>
      <c r="B70" s="84">
        <v>14</v>
      </c>
      <c r="C70" s="85">
        <v>3.25818545604026E-2</v>
      </c>
      <c r="D70" s="85" t="s">
        <v>16706</v>
      </c>
      <c r="G70" s="84"/>
      <c r="H70" s="85"/>
      <c r="L70" s="86" t="s">
        <v>6469</v>
      </c>
      <c r="M70" s="84">
        <v>12</v>
      </c>
      <c r="N70" s="85">
        <v>1.89074408447545E-3</v>
      </c>
      <c r="O70" s="85" t="s">
        <v>16710</v>
      </c>
      <c r="R70" s="84"/>
      <c r="S70" s="85"/>
      <c r="AA70" s="89" t="s">
        <v>6355</v>
      </c>
      <c r="AB70" s="110">
        <v>4</v>
      </c>
      <c r="AC70" s="88">
        <v>3.2714113797420098E-2</v>
      </c>
      <c r="AD70" s="85" t="s">
        <v>16682</v>
      </c>
      <c r="AE70" s="87"/>
      <c r="AF70" s="87"/>
      <c r="AG70" s="111"/>
      <c r="AH70" s="87"/>
      <c r="AI70" s="87"/>
      <c r="AJ70" s="87"/>
    </row>
    <row r="71" spans="1:36">
      <c r="A71" s="86" t="s">
        <v>112</v>
      </c>
      <c r="B71" s="84">
        <v>14</v>
      </c>
      <c r="C71" s="85">
        <v>3.1362265811094601E-2</v>
      </c>
      <c r="D71" s="85" t="s">
        <v>16706</v>
      </c>
      <c r="G71" s="84"/>
      <c r="H71" s="85"/>
      <c r="K71" s="89"/>
      <c r="L71" s="100" t="s">
        <v>140</v>
      </c>
      <c r="M71" s="97">
        <v>12</v>
      </c>
      <c r="N71" s="98">
        <v>4.0632983751230797E-2</v>
      </c>
      <c r="O71" s="98" t="s">
        <v>16706</v>
      </c>
      <c r="R71" s="84"/>
      <c r="S71" s="85"/>
      <c r="AA71" s="89" t="s">
        <v>1834</v>
      </c>
      <c r="AB71" s="110">
        <v>7</v>
      </c>
      <c r="AC71" s="88">
        <v>3.0644432739655199E-4</v>
      </c>
      <c r="AD71" s="85" t="s">
        <v>16682</v>
      </c>
      <c r="AE71" s="87"/>
      <c r="AF71" s="87"/>
      <c r="AG71" s="111"/>
      <c r="AH71" s="87"/>
      <c r="AI71" s="87"/>
      <c r="AJ71" s="87"/>
    </row>
    <row r="72" spans="1:36">
      <c r="A72" s="86" t="s">
        <v>329</v>
      </c>
      <c r="B72" s="84">
        <v>14</v>
      </c>
      <c r="C72" s="85">
        <v>3.1664747295834898E-2</v>
      </c>
      <c r="D72" s="85" t="s">
        <v>16706</v>
      </c>
      <c r="G72" s="84"/>
      <c r="H72" s="85"/>
      <c r="K72" s="101"/>
      <c r="L72" s="100" t="s">
        <v>176</v>
      </c>
      <c r="M72" s="97">
        <v>12</v>
      </c>
      <c r="N72" s="98">
        <v>6.8475498899775401E-3</v>
      </c>
      <c r="O72" s="98" t="s">
        <v>16706</v>
      </c>
      <c r="R72" s="84"/>
      <c r="S72" s="85"/>
      <c r="AA72" s="89" t="s">
        <v>10010</v>
      </c>
      <c r="AB72" s="110">
        <v>16</v>
      </c>
      <c r="AC72" s="88">
        <v>9.4734032197366395E-4</v>
      </c>
      <c r="AD72" s="85" t="s">
        <v>16669</v>
      </c>
      <c r="AE72" s="87"/>
      <c r="AF72" s="87"/>
      <c r="AG72" s="111"/>
      <c r="AH72" s="87"/>
      <c r="AI72" s="87"/>
      <c r="AJ72" s="87"/>
    </row>
    <row r="73" spans="1:36">
      <c r="A73" s="86" t="s">
        <v>707</v>
      </c>
      <c r="B73" s="84">
        <v>14</v>
      </c>
      <c r="C73" s="85">
        <v>4.9906776847698502E-2</v>
      </c>
      <c r="D73" s="85" t="s">
        <v>16706</v>
      </c>
      <c r="G73" s="84"/>
      <c r="H73" s="85"/>
      <c r="K73" s="101"/>
      <c r="L73" s="100" t="s">
        <v>877</v>
      </c>
      <c r="M73" s="97">
        <v>16</v>
      </c>
      <c r="N73" s="98">
        <v>4.9906776847698502E-2</v>
      </c>
      <c r="O73" s="98" t="s">
        <v>16706</v>
      </c>
      <c r="R73" s="84"/>
      <c r="S73" s="85"/>
      <c r="AA73" s="89" t="s">
        <v>1564</v>
      </c>
      <c r="AB73" s="110" t="s">
        <v>16659</v>
      </c>
      <c r="AC73" s="112">
        <v>1.31373134881901E-5</v>
      </c>
      <c r="AD73" s="85" t="s">
        <v>16669</v>
      </c>
      <c r="AE73" s="87"/>
      <c r="AF73" s="87"/>
      <c r="AG73" s="111"/>
      <c r="AH73" s="87"/>
      <c r="AI73" s="87"/>
      <c r="AJ73" s="87"/>
    </row>
    <row r="74" spans="1:36">
      <c r="A74" s="86" t="s">
        <v>227</v>
      </c>
      <c r="B74" s="84">
        <v>14</v>
      </c>
      <c r="C74" s="85">
        <v>3.25818545604026E-2</v>
      </c>
      <c r="D74" s="85" t="s">
        <v>16706</v>
      </c>
      <c r="G74" s="84"/>
      <c r="H74" s="85"/>
      <c r="K74" s="101"/>
      <c r="L74" s="100" t="s">
        <v>872</v>
      </c>
      <c r="M74" s="97" t="s">
        <v>16659</v>
      </c>
      <c r="N74" s="98">
        <v>1.05484108553564E-4</v>
      </c>
      <c r="O74" s="98" t="s">
        <v>16706</v>
      </c>
      <c r="R74" s="84"/>
      <c r="S74" s="85"/>
      <c r="AA74" s="89" t="s">
        <v>7647</v>
      </c>
      <c r="AB74" s="110">
        <v>18</v>
      </c>
      <c r="AC74" s="88">
        <v>2.3951764469685399E-2</v>
      </c>
      <c r="AD74" s="85" t="s">
        <v>16619</v>
      </c>
      <c r="AE74" s="87"/>
      <c r="AF74" s="87"/>
      <c r="AG74" s="111"/>
      <c r="AH74" s="87"/>
      <c r="AI74" s="87"/>
      <c r="AJ74" s="87"/>
    </row>
    <row r="75" spans="1:36">
      <c r="A75" s="86" t="s">
        <v>703</v>
      </c>
      <c r="B75" s="84">
        <v>14</v>
      </c>
      <c r="C75" s="85">
        <v>1.7122040288056299E-2</v>
      </c>
      <c r="D75" s="85" t="s">
        <v>16706</v>
      </c>
      <c r="G75" s="84"/>
      <c r="H75" s="85"/>
      <c r="K75" s="101"/>
      <c r="L75" s="100" t="s">
        <v>449</v>
      </c>
      <c r="M75" s="97">
        <v>1</v>
      </c>
      <c r="N75" s="98">
        <v>4.0632983751230797E-2</v>
      </c>
      <c r="O75" s="98" t="s">
        <v>16680</v>
      </c>
      <c r="R75" s="84"/>
      <c r="S75" s="85"/>
      <c r="AA75" s="89" t="s">
        <v>10336</v>
      </c>
      <c r="AB75" s="110">
        <v>13</v>
      </c>
      <c r="AC75" s="88">
        <v>1.2198929633147899E-2</v>
      </c>
      <c r="AD75" s="85" t="s">
        <v>16690</v>
      </c>
      <c r="AE75" s="87"/>
      <c r="AF75" s="87"/>
      <c r="AG75" s="111"/>
      <c r="AH75" s="87"/>
      <c r="AI75" s="87"/>
      <c r="AJ75" s="87"/>
    </row>
    <row r="76" spans="1:36">
      <c r="A76" s="86" t="s">
        <v>697</v>
      </c>
      <c r="B76" s="84">
        <v>14</v>
      </c>
      <c r="C76" s="85">
        <v>4.0632983751230797E-2</v>
      </c>
      <c r="D76" s="85" t="s">
        <v>16706</v>
      </c>
      <c r="G76" s="84"/>
      <c r="H76" s="85"/>
      <c r="K76" s="101"/>
      <c r="L76" s="100" t="s">
        <v>666</v>
      </c>
      <c r="M76" s="97">
        <v>1</v>
      </c>
      <c r="N76" s="98">
        <v>4.80625487896175E-2</v>
      </c>
      <c r="O76" s="98" t="s">
        <v>16680</v>
      </c>
      <c r="R76" s="84"/>
      <c r="S76" s="85"/>
      <c r="AA76" s="89" t="s">
        <v>9926</v>
      </c>
      <c r="AB76" s="110">
        <v>17</v>
      </c>
      <c r="AC76" s="88">
        <v>2.25245011262796E-2</v>
      </c>
      <c r="AD76" s="85" t="s">
        <v>16690</v>
      </c>
      <c r="AE76" s="87"/>
      <c r="AF76" s="87"/>
      <c r="AG76" s="111"/>
      <c r="AH76" s="87"/>
      <c r="AI76" s="87"/>
      <c r="AJ76" s="87"/>
    </row>
    <row r="77" spans="1:36">
      <c r="A77" s="86" t="s">
        <v>571</v>
      </c>
      <c r="B77" s="84">
        <v>14</v>
      </c>
      <c r="C77" s="85">
        <v>4.0632983751230797E-2</v>
      </c>
      <c r="D77" s="85" t="s">
        <v>16706</v>
      </c>
      <c r="G77" s="84"/>
      <c r="H77" s="85"/>
      <c r="L77" s="100" t="s">
        <v>996</v>
      </c>
      <c r="M77" s="97">
        <v>14</v>
      </c>
      <c r="N77" s="98">
        <v>3.8484562210677198E-2</v>
      </c>
      <c r="O77" s="98" t="s">
        <v>16680</v>
      </c>
      <c r="R77" s="84"/>
      <c r="S77" s="85"/>
      <c r="AA77" s="89" t="s">
        <v>11390</v>
      </c>
      <c r="AB77" s="110" t="s">
        <v>16659</v>
      </c>
      <c r="AC77" s="88">
        <v>3.6556870062406897E-2</v>
      </c>
      <c r="AD77" s="85" t="s">
        <v>16690</v>
      </c>
      <c r="AE77" s="87"/>
      <c r="AF77" s="87"/>
      <c r="AG77" s="111"/>
      <c r="AH77" s="87"/>
      <c r="AI77" s="87"/>
      <c r="AJ77" s="87"/>
    </row>
    <row r="78" spans="1:36">
      <c r="A78" s="86" t="s">
        <v>251</v>
      </c>
      <c r="B78" s="84">
        <v>14</v>
      </c>
      <c r="C78" s="85">
        <v>3.7125432168046202E-2</v>
      </c>
      <c r="D78" s="85" t="s">
        <v>16706</v>
      </c>
      <c r="G78" s="84"/>
      <c r="H78" s="85"/>
      <c r="L78" s="100" t="s">
        <v>568</v>
      </c>
      <c r="M78" s="97">
        <v>1</v>
      </c>
      <c r="N78" s="98">
        <v>4.14671512615577E-2</v>
      </c>
      <c r="O78" s="98" t="s">
        <v>16711</v>
      </c>
      <c r="R78" s="84"/>
      <c r="S78" s="85"/>
      <c r="AA78" s="89" t="s">
        <v>15190</v>
      </c>
      <c r="AB78" s="110">
        <v>1</v>
      </c>
      <c r="AC78" s="88">
        <v>4.4865945831097799E-2</v>
      </c>
      <c r="AD78" s="85" t="s">
        <v>16691</v>
      </c>
      <c r="AE78" s="87"/>
      <c r="AF78" s="87"/>
      <c r="AG78" s="111"/>
      <c r="AH78" s="87"/>
      <c r="AI78" s="87"/>
      <c r="AJ78" s="87"/>
    </row>
    <row r="79" spans="1:36">
      <c r="A79" s="86" t="s">
        <v>512</v>
      </c>
      <c r="B79" s="84">
        <v>14</v>
      </c>
      <c r="C79" s="85">
        <v>2.9092593932798401E-2</v>
      </c>
      <c r="D79" s="85" t="s">
        <v>16706</v>
      </c>
      <c r="G79" s="84"/>
      <c r="H79" s="85"/>
      <c r="L79" s="100" t="s">
        <v>8000</v>
      </c>
      <c r="M79" s="84">
        <v>3</v>
      </c>
      <c r="N79" s="85">
        <v>2.18550788221278E-2</v>
      </c>
      <c r="O79" s="85" t="s">
        <v>16711</v>
      </c>
      <c r="R79" s="84"/>
      <c r="S79" s="85"/>
      <c r="AA79" s="89" t="s">
        <v>8939</v>
      </c>
      <c r="AB79" s="110">
        <v>1</v>
      </c>
      <c r="AC79" s="88">
        <v>9.1624590266901392E-3</v>
      </c>
      <c r="AD79" s="85" t="s">
        <v>16673</v>
      </c>
      <c r="AE79" s="87"/>
      <c r="AF79" s="87"/>
      <c r="AG79" s="111"/>
      <c r="AH79" s="87"/>
      <c r="AI79" s="87"/>
      <c r="AJ79" s="87"/>
    </row>
    <row r="80" spans="1:36">
      <c r="A80" s="86" t="s">
        <v>456</v>
      </c>
      <c r="B80" s="84">
        <v>14</v>
      </c>
      <c r="C80" s="85">
        <v>4.1782279506371499E-2</v>
      </c>
      <c r="D80" s="85" t="s">
        <v>16706</v>
      </c>
      <c r="G80" s="84"/>
      <c r="H80" s="85"/>
      <c r="L80" s="100" t="s">
        <v>16721</v>
      </c>
      <c r="M80" s="84">
        <v>5</v>
      </c>
      <c r="N80" s="85">
        <v>3.6819487381546501E-2</v>
      </c>
      <c r="O80" s="85" t="s">
        <v>16711</v>
      </c>
      <c r="R80" s="84"/>
      <c r="S80" s="85"/>
      <c r="AA80" s="89" t="s">
        <v>6692</v>
      </c>
      <c r="AB80" s="110">
        <v>1</v>
      </c>
      <c r="AC80" s="88">
        <v>3.2622760172450103E-2</v>
      </c>
      <c r="AD80" s="85" t="s">
        <v>16673</v>
      </c>
      <c r="AE80" s="87"/>
      <c r="AF80" s="87"/>
      <c r="AG80" s="111"/>
      <c r="AH80" s="87"/>
      <c r="AI80" s="87"/>
      <c r="AJ80" s="87"/>
    </row>
    <row r="81" spans="1:36">
      <c r="A81" s="86" t="s">
        <v>327</v>
      </c>
      <c r="B81" s="84">
        <v>14</v>
      </c>
      <c r="C81" s="85">
        <v>3.2835773350913297E-2</v>
      </c>
      <c r="D81" s="85" t="s">
        <v>16706</v>
      </c>
      <c r="G81" s="84"/>
      <c r="H81" s="85"/>
      <c r="L81" s="100" t="s">
        <v>6153</v>
      </c>
      <c r="M81" s="84">
        <v>7</v>
      </c>
      <c r="N81" s="85">
        <v>4.7505661376332997E-2</v>
      </c>
      <c r="O81" s="85" t="s">
        <v>16711</v>
      </c>
      <c r="R81" s="84"/>
      <c r="S81" s="85"/>
      <c r="AA81" s="89" t="s">
        <v>16681</v>
      </c>
      <c r="AB81" s="110">
        <v>5</v>
      </c>
      <c r="AC81" s="88">
        <v>8.4724266723508902E-3</v>
      </c>
      <c r="AD81" s="85" t="s">
        <v>16673</v>
      </c>
      <c r="AE81" s="87"/>
      <c r="AF81" s="87"/>
      <c r="AG81" s="111"/>
      <c r="AH81" s="87"/>
      <c r="AI81" s="87"/>
      <c r="AJ81" s="87"/>
    </row>
    <row r="82" spans="1:36">
      <c r="A82" s="86" t="s">
        <v>629</v>
      </c>
      <c r="B82" s="84">
        <v>14</v>
      </c>
      <c r="C82" s="85">
        <v>4.3752247781709698E-2</v>
      </c>
      <c r="D82" s="85" t="s">
        <v>16706</v>
      </c>
      <c r="G82" s="84"/>
      <c r="H82" s="85"/>
      <c r="L82" s="100" t="s">
        <v>892</v>
      </c>
      <c r="M82" s="84">
        <v>10</v>
      </c>
      <c r="N82" s="85">
        <v>4.0632983751230797E-2</v>
      </c>
      <c r="O82" s="85" t="s">
        <v>16711</v>
      </c>
      <c r="R82" s="84"/>
      <c r="S82" s="85"/>
      <c r="AA82" s="89" t="s">
        <v>5573</v>
      </c>
      <c r="AB82" s="110">
        <v>10</v>
      </c>
      <c r="AC82" s="88">
        <v>2.3190219721479301E-2</v>
      </c>
      <c r="AD82" s="85" t="s">
        <v>16673</v>
      </c>
      <c r="AE82" s="87"/>
      <c r="AF82" s="87"/>
      <c r="AG82" s="111"/>
      <c r="AH82" s="87"/>
      <c r="AI82" s="87"/>
      <c r="AJ82" s="87"/>
    </row>
    <row r="83" spans="1:36">
      <c r="A83" s="86" t="s">
        <v>611</v>
      </c>
      <c r="B83" s="84">
        <v>14</v>
      </c>
      <c r="C83" s="85">
        <v>3.3241276174223601E-2</v>
      </c>
      <c r="D83" s="85" t="s">
        <v>16706</v>
      </c>
      <c r="G83" s="84"/>
      <c r="H83" s="85"/>
      <c r="L83" s="100" t="s">
        <v>9793</v>
      </c>
      <c r="M83" s="84">
        <v>12</v>
      </c>
      <c r="N83" s="85">
        <v>4.0485431972758001E-2</v>
      </c>
      <c r="O83" s="85" t="s">
        <v>16711</v>
      </c>
      <c r="R83" s="84"/>
      <c r="S83" s="85"/>
      <c r="AA83" s="89" t="s">
        <v>10542</v>
      </c>
      <c r="AB83" s="110">
        <v>12</v>
      </c>
      <c r="AC83" s="88">
        <v>1.0521955234172899E-2</v>
      </c>
      <c r="AD83" s="85" t="s">
        <v>16673</v>
      </c>
      <c r="AE83" s="87"/>
      <c r="AF83" s="87"/>
      <c r="AG83" s="111"/>
      <c r="AH83" s="87"/>
      <c r="AI83" s="87"/>
      <c r="AJ83" s="87"/>
    </row>
    <row r="84" spans="1:36">
      <c r="A84" s="86" t="s">
        <v>961</v>
      </c>
      <c r="B84" s="84">
        <v>16</v>
      </c>
      <c r="C84" s="85">
        <v>4.29046501707483E-2</v>
      </c>
      <c r="D84" s="85" t="s">
        <v>16706</v>
      </c>
      <c r="G84" s="84"/>
      <c r="H84" s="85"/>
      <c r="L84" s="86" t="s">
        <v>9038</v>
      </c>
      <c r="M84" s="84">
        <v>7</v>
      </c>
      <c r="N84" s="109">
        <v>8.9029232144692297E-63</v>
      </c>
      <c r="O84" s="85" t="s">
        <v>16713</v>
      </c>
      <c r="R84" s="84"/>
      <c r="S84" s="85"/>
      <c r="AA84" s="89" t="s">
        <v>9959</v>
      </c>
      <c r="AB84" s="110">
        <v>12</v>
      </c>
      <c r="AC84" s="88">
        <v>2.25245011262796E-2</v>
      </c>
      <c r="AD84" s="85" t="s">
        <v>16673</v>
      </c>
      <c r="AE84" s="87"/>
      <c r="AF84" s="87"/>
      <c r="AG84" s="111"/>
      <c r="AH84" s="87"/>
      <c r="AI84" s="87"/>
      <c r="AJ84" s="87"/>
    </row>
    <row r="85" spans="1:36">
      <c r="A85" s="86" t="s">
        <v>1023</v>
      </c>
      <c r="B85" s="84">
        <v>5</v>
      </c>
      <c r="C85" s="85">
        <v>2.3988154011851299E-2</v>
      </c>
      <c r="D85" s="85" t="s">
        <v>16711</v>
      </c>
      <c r="G85" s="84"/>
      <c r="H85" s="85"/>
      <c r="L85" s="86" t="s">
        <v>6491</v>
      </c>
      <c r="M85" s="84">
        <v>1</v>
      </c>
      <c r="N85" s="85">
        <v>2.3988154011851299E-2</v>
      </c>
      <c r="O85" s="85" t="s">
        <v>16667</v>
      </c>
      <c r="R85" s="84"/>
      <c r="S85" s="85"/>
      <c r="AA85" s="89" t="s">
        <v>4727</v>
      </c>
      <c r="AB85" s="110">
        <v>13</v>
      </c>
      <c r="AC85" s="88">
        <v>4.9277393162377801E-2</v>
      </c>
      <c r="AD85" s="85" t="s">
        <v>16673</v>
      </c>
      <c r="AE85" s="87"/>
      <c r="AF85" s="87"/>
      <c r="AG85" s="111"/>
      <c r="AH85" s="87"/>
      <c r="AI85" s="87"/>
      <c r="AJ85" s="87"/>
    </row>
    <row r="86" spans="1:36">
      <c r="A86" s="86" t="s">
        <v>980</v>
      </c>
      <c r="B86" s="84">
        <v>16</v>
      </c>
      <c r="C86" s="85">
        <v>3.25818545604026E-2</v>
      </c>
      <c r="D86" s="85" t="s">
        <v>16711</v>
      </c>
      <c r="G86" s="84"/>
      <c r="H86" s="85"/>
      <c r="L86" s="86" t="s">
        <v>6154</v>
      </c>
      <c r="M86" s="84">
        <v>3</v>
      </c>
      <c r="N86" s="85">
        <v>4.1010429815074101E-3</v>
      </c>
      <c r="O86" s="85" t="s">
        <v>16667</v>
      </c>
      <c r="R86" s="84"/>
      <c r="S86" s="85"/>
      <c r="AA86" s="89" t="s">
        <v>6453</v>
      </c>
      <c r="AB86" s="110">
        <v>19</v>
      </c>
      <c r="AC86" s="88">
        <v>2.1021646851748298E-2</v>
      </c>
      <c r="AD86" s="85" t="s">
        <v>16673</v>
      </c>
      <c r="AE86" s="87"/>
      <c r="AF86" s="87"/>
      <c r="AG86" s="111"/>
      <c r="AH86" s="87"/>
      <c r="AI86" s="87"/>
      <c r="AJ86" s="87"/>
    </row>
    <row r="87" spans="1:36">
      <c r="A87" s="86" t="s">
        <v>1034</v>
      </c>
      <c r="B87" s="84">
        <v>21</v>
      </c>
      <c r="C87" s="85">
        <v>4.2974350180560297E-2</v>
      </c>
      <c r="D87" s="85" t="s">
        <v>16711</v>
      </c>
      <c r="G87" s="84"/>
      <c r="H87" s="85"/>
      <c r="L87" s="86" t="s">
        <v>7799</v>
      </c>
      <c r="M87" s="84">
        <v>5</v>
      </c>
      <c r="N87" s="85">
        <v>3.8808802077307698E-2</v>
      </c>
      <c r="O87" s="85" t="s">
        <v>16667</v>
      </c>
      <c r="R87" s="84"/>
      <c r="S87" s="85"/>
      <c r="AA87" s="89" t="s">
        <v>10154</v>
      </c>
      <c r="AB87" s="110">
        <v>22</v>
      </c>
      <c r="AC87" s="88">
        <v>1.3136626888319699E-3</v>
      </c>
      <c r="AD87" s="85" t="s">
        <v>16673</v>
      </c>
      <c r="AE87" s="87"/>
      <c r="AF87" s="87"/>
      <c r="AG87" s="111"/>
      <c r="AH87" s="87"/>
      <c r="AI87" s="87"/>
      <c r="AJ87" s="87"/>
    </row>
    <row r="88" spans="1:36">
      <c r="A88" s="86" t="s">
        <v>1673</v>
      </c>
      <c r="B88" s="84">
        <v>20</v>
      </c>
      <c r="C88" s="85">
        <v>4.29046501707483E-2</v>
      </c>
      <c r="D88" s="85" t="s">
        <v>16713</v>
      </c>
      <c r="G88" s="84"/>
      <c r="H88" s="85"/>
      <c r="L88" s="86" t="s">
        <v>6353</v>
      </c>
      <c r="M88" s="84">
        <v>11</v>
      </c>
      <c r="N88" s="85">
        <v>2.9092593932798401E-2</v>
      </c>
      <c r="O88" s="85" t="s">
        <v>16667</v>
      </c>
      <c r="R88" s="84"/>
      <c r="S88" s="85"/>
      <c r="AA88" s="89" t="s">
        <v>6248</v>
      </c>
      <c r="AB88" s="110" t="s">
        <v>16687</v>
      </c>
      <c r="AC88" s="88">
        <v>4.5651671808750197E-2</v>
      </c>
      <c r="AD88" s="85" t="s">
        <v>16673</v>
      </c>
      <c r="AE88" s="87"/>
      <c r="AF88" s="87"/>
      <c r="AG88" s="111"/>
      <c r="AH88" s="87"/>
      <c r="AI88" s="87"/>
      <c r="AJ88" s="87"/>
    </row>
    <row r="89" spans="1:36">
      <c r="A89" s="86" t="s">
        <v>1607</v>
      </c>
      <c r="B89" s="84">
        <v>3</v>
      </c>
      <c r="C89" s="85">
        <v>4.29046501707483E-2</v>
      </c>
      <c r="D89" s="85" t="s">
        <v>16667</v>
      </c>
      <c r="G89" s="84"/>
      <c r="H89" s="85"/>
      <c r="L89" s="86" t="s">
        <v>8786</v>
      </c>
      <c r="M89" s="84">
        <v>13</v>
      </c>
      <c r="N89" s="85">
        <v>4.7505661376332997E-2</v>
      </c>
      <c r="O89" s="85" t="s">
        <v>16667</v>
      </c>
      <c r="R89" s="84"/>
      <c r="S89" s="85"/>
      <c r="AA89" s="89" t="s">
        <v>8197</v>
      </c>
      <c r="AB89" s="110" t="s">
        <v>16659</v>
      </c>
      <c r="AC89" s="88">
        <v>1.5477546586659899E-2</v>
      </c>
      <c r="AD89" s="85" t="s">
        <v>16673</v>
      </c>
      <c r="AE89" s="87"/>
      <c r="AF89" s="87"/>
      <c r="AG89" s="111"/>
      <c r="AH89" s="87"/>
      <c r="AI89" s="87"/>
      <c r="AJ89" s="87"/>
    </row>
    <row r="90" spans="1:36">
      <c r="A90" s="86" t="s">
        <v>1974</v>
      </c>
      <c r="B90" s="84">
        <v>12</v>
      </c>
      <c r="C90" s="85">
        <v>2.8649758456276299E-2</v>
      </c>
      <c r="D90" s="85" t="s">
        <v>16667</v>
      </c>
      <c r="G90" s="84"/>
      <c r="H90" s="85"/>
      <c r="L90" s="86" t="s">
        <v>6817</v>
      </c>
      <c r="M90" s="84">
        <v>15</v>
      </c>
      <c r="N90" s="85">
        <v>2.42823937072945E-2</v>
      </c>
      <c r="O90" s="85" t="s">
        <v>16667</v>
      </c>
      <c r="R90" s="84"/>
      <c r="S90" s="85"/>
      <c r="AC90" s="87"/>
      <c r="AD90" s="116"/>
      <c r="AE90" s="87"/>
      <c r="AF90" s="87"/>
      <c r="AG90" s="111"/>
      <c r="AH90" s="87"/>
      <c r="AI90" s="87"/>
      <c r="AJ90" s="87"/>
    </row>
    <row r="91" spans="1:36">
      <c r="A91" s="86" t="s">
        <v>1248</v>
      </c>
      <c r="B91" s="84">
        <v>17</v>
      </c>
      <c r="C91" s="85">
        <v>3.6523897818480498E-2</v>
      </c>
      <c r="D91" s="85" t="s">
        <v>16667</v>
      </c>
      <c r="G91" s="84"/>
      <c r="H91" s="85"/>
      <c r="L91" s="86" t="s">
        <v>9787</v>
      </c>
      <c r="M91" s="84">
        <v>19</v>
      </c>
      <c r="N91" s="85">
        <v>1.84397211173087E-2</v>
      </c>
      <c r="O91" s="85" t="s">
        <v>16667</v>
      </c>
      <c r="R91" s="84"/>
      <c r="S91" s="85"/>
      <c r="AC91" s="87"/>
      <c r="AD91" s="116"/>
      <c r="AE91" s="87"/>
      <c r="AF91" s="87"/>
      <c r="AG91" s="111"/>
      <c r="AH91" s="87"/>
      <c r="AI91" s="87"/>
      <c r="AJ91" s="87"/>
    </row>
    <row r="92" spans="1:36">
      <c r="A92" s="86" t="s">
        <v>1455</v>
      </c>
      <c r="B92" s="84">
        <v>1</v>
      </c>
      <c r="C92" s="85">
        <v>3.5165484621002802E-2</v>
      </c>
      <c r="D92" s="85" t="s">
        <v>16676</v>
      </c>
      <c r="G92" s="84"/>
      <c r="H92" s="85"/>
      <c r="L92" s="86" t="s">
        <v>7873</v>
      </c>
      <c r="M92" s="84">
        <v>8</v>
      </c>
      <c r="N92" s="85">
        <v>4.12092777576782E-2</v>
      </c>
      <c r="O92" s="85" t="s">
        <v>16617</v>
      </c>
      <c r="R92" s="84"/>
      <c r="S92" s="85"/>
      <c r="AC92" s="87"/>
      <c r="AD92" s="116"/>
      <c r="AE92" s="87"/>
      <c r="AF92" s="87"/>
      <c r="AG92" s="111"/>
      <c r="AH92" s="87"/>
      <c r="AI92" s="87"/>
      <c r="AJ92" s="87"/>
    </row>
    <row r="93" spans="1:36">
      <c r="A93" s="86" t="s">
        <v>9507</v>
      </c>
      <c r="B93" s="84">
        <v>3</v>
      </c>
      <c r="C93" s="85">
        <v>4.5042392022868603E-2</v>
      </c>
      <c r="D93" s="85" t="s">
        <v>16676</v>
      </c>
      <c r="G93" s="84"/>
      <c r="H93" s="85"/>
      <c r="L93" s="86" t="s">
        <v>6356</v>
      </c>
      <c r="M93" s="84">
        <v>8</v>
      </c>
      <c r="N93" s="85">
        <v>3.4912241747314499E-2</v>
      </c>
      <c r="O93" s="85" t="s">
        <v>16617</v>
      </c>
      <c r="R93" s="84"/>
      <c r="S93" s="85"/>
      <c r="AC93" s="87"/>
      <c r="AD93" s="116"/>
      <c r="AE93" s="87"/>
      <c r="AF93" s="87"/>
      <c r="AG93" s="111"/>
      <c r="AH93" s="87"/>
      <c r="AI93" s="87"/>
      <c r="AJ93" s="87"/>
    </row>
    <row r="94" spans="1:36">
      <c r="A94" s="86" t="s">
        <v>5830</v>
      </c>
      <c r="B94" s="84">
        <v>17</v>
      </c>
      <c r="C94" s="85">
        <v>2.37522350605953E-2</v>
      </c>
      <c r="D94" s="85" t="s">
        <v>16676</v>
      </c>
      <c r="G94" s="84"/>
      <c r="H94" s="85"/>
      <c r="L94" s="86" t="s">
        <v>7083</v>
      </c>
      <c r="M94" s="84">
        <v>11</v>
      </c>
      <c r="N94" s="85">
        <v>3.0996755589846998E-2</v>
      </c>
      <c r="O94" s="85" t="s">
        <v>16617</v>
      </c>
      <c r="R94" s="84"/>
      <c r="S94" s="85"/>
      <c r="AC94" s="87"/>
      <c r="AD94" s="116"/>
      <c r="AE94" s="87"/>
      <c r="AF94" s="87"/>
      <c r="AG94" s="111"/>
      <c r="AH94" s="87"/>
      <c r="AI94" s="87"/>
      <c r="AJ94" s="87"/>
    </row>
    <row r="95" spans="1:36">
      <c r="A95" s="86" t="s">
        <v>3303</v>
      </c>
      <c r="B95" s="84">
        <v>10</v>
      </c>
      <c r="C95" s="85">
        <v>1.69599796987954E-2</v>
      </c>
      <c r="D95" s="85" t="s">
        <v>16671</v>
      </c>
      <c r="G95" s="84"/>
      <c r="H95" s="85"/>
      <c r="L95" s="86" t="s">
        <v>5999</v>
      </c>
      <c r="M95" s="84">
        <v>15</v>
      </c>
      <c r="N95" s="85">
        <v>4.0632983751230797E-2</v>
      </c>
      <c r="O95" s="85" t="s">
        <v>16617</v>
      </c>
      <c r="R95" s="84"/>
      <c r="S95" s="85"/>
      <c r="AC95" s="87"/>
      <c r="AD95" s="116"/>
      <c r="AE95" s="87"/>
      <c r="AF95" s="87"/>
      <c r="AG95" s="111"/>
      <c r="AH95" s="87"/>
      <c r="AI95" s="87"/>
      <c r="AJ95" s="87"/>
    </row>
    <row r="96" spans="1:36">
      <c r="A96" s="86" t="s">
        <v>7268</v>
      </c>
      <c r="B96" s="84" t="s">
        <v>16659</v>
      </c>
      <c r="C96" s="85">
        <v>1.4518212801955E-2</v>
      </c>
      <c r="D96" s="85" t="s">
        <v>16671</v>
      </c>
      <c r="G96" s="84"/>
      <c r="H96" s="85"/>
      <c r="L96" s="86" t="s">
        <v>6391</v>
      </c>
      <c r="M96" s="97" t="s">
        <v>16659</v>
      </c>
      <c r="N96" s="85">
        <v>3.9164760842338199E-2</v>
      </c>
      <c r="O96" s="85" t="s">
        <v>16731</v>
      </c>
      <c r="R96" s="84"/>
      <c r="S96" s="85"/>
      <c r="AC96" s="87"/>
      <c r="AD96" s="116"/>
      <c r="AE96" s="87"/>
      <c r="AF96" s="87"/>
      <c r="AG96" s="111"/>
      <c r="AH96" s="87"/>
      <c r="AI96" s="87"/>
      <c r="AJ96" s="87"/>
    </row>
    <row r="97" spans="1:36">
      <c r="A97" s="86" t="s">
        <v>1549</v>
      </c>
      <c r="B97" s="84">
        <v>4</v>
      </c>
      <c r="C97" s="85">
        <v>3.5285231959465299E-2</v>
      </c>
      <c r="D97" s="85" t="s">
        <v>16712</v>
      </c>
      <c r="G97" s="84"/>
      <c r="H97" s="85"/>
      <c r="L97" s="86" t="s">
        <v>6792</v>
      </c>
      <c r="M97" s="84">
        <v>10</v>
      </c>
      <c r="N97" s="85">
        <v>2.4909024559990701E-2</v>
      </c>
      <c r="O97" s="85" t="s">
        <v>16732</v>
      </c>
      <c r="R97" s="84"/>
      <c r="S97" s="85"/>
      <c r="AC97" s="87"/>
      <c r="AD97" s="116"/>
      <c r="AE97" s="87"/>
      <c r="AF97" s="87"/>
      <c r="AG97" s="111"/>
      <c r="AH97" s="87"/>
      <c r="AI97" s="87"/>
      <c r="AJ97" s="87"/>
    </row>
    <row r="98" spans="1:36">
      <c r="A98" s="86" t="s">
        <v>2986</v>
      </c>
      <c r="B98" s="84">
        <v>11</v>
      </c>
      <c r="C98" s="85">
        <v>3.4327913998194903E-2</v>
      </c>
      <c r="D98" s="85" t="s">
        <v>16664</v>
      </c>
      <c r="G98" s="84"/>
      <c r="H98" s="85"/>
      <c r="L98" s="86" t="s">
        <v>8781</v>
      </c>
      <c r="M98" s="84">
        <v>16</v>
      </c>
      <c r="N98" s="85">
        <v>4.6012857657660597E-2</v>
      </c>
      <c r="O98" s="85" t="s">
        <v>16676</v>
      </c>
      <c r="R98" s="84"/>
      <c r="S98" s="85"/>
      <c r="AC98" s="87"/>
      <c r="AD98" s="116"/>
      <c r="AE98" s="87"/>
      <c r="AF98" s="87"/>
      <c r="AG98" s="111"/>
      <c r="AH98" s="87"/>
      <c r="AI98" s="87"/>
      <c r="AJ98" s="87"/>
    </row>
    <row r="99" spans="1:36">
      <c r="A99" s="86" t="s">
        <v>2720</v>
      </c>
      <c r="B99" s="84">
        <v>19</v>
      </c>
      <c r="C99" s="85">
        <v>4.2467960109828203E-3</v>
      </c>
      <c r="D99" s="85" t="s">
        <v>16664</v>
      </c>
      <c r="G99" s="84"/>
      <c r="H99" s="85"/>
      <c r="L99" s="86" t="s">
        <v>6882</v>
      </c>
      <c r="M99" s="84">
        <v>16</v>
      </c>
      <c r="N99" s="85">
        <v>4.0632983751230797E-2</v>
      </c>
      <c r="O99" s="85" t="s">
        <v>16676</v>
      </c>
      <c r="R99" s="84"/>
      <c r="S99" s="85"/>
      <c r="AC99" s="87"/>
      <c r="AD99" s="116"/>
      <c r="AE99" s="87"/>
      <c r="AF99" s="87"/>
      <c r="AG99" s="111"/>
      <c r="AH99" s="87"/>
      <c r="AI99" s="87"/>
      <c r="AJ99" s="87"/>
    </row>
    <row r="100" spans="1:36">
      <c r="A100" s="86" t="s">
        <v>3430</v>
      </c>
      <c r="B100" s="84">
        <v>12</v>
      </c>
      <c r="C100" s="85">
        <v>4.2890035578864102E-2</v>
      </c>
      <c r="D100" s="85" t="s">
        <v>16709</v>
      </c>
      <c r="G100" s="84"/>
      <c r="H100" s="85"/>
      <c r="L100" s="86" t="s">
        <v>6585</v>
      </c>
      <c r="M100" s="84">
        <v>17</v>
      </c>
      <c r="N100" s="85">
        <v>4.9906776847698502E-2</v>
      </c>
      <c r="O100" s="85" t="s">
        <v>16676</v>
      </c>
      <c r="R100" s="84"/>
      <c r="S100" s="85"/>
      <c r="AC100" s="87"/>
      <c r="AD100" s="116"/>
      <c r="AE100" s="87"/>
      <c r="AF100" s="87"/>
      <c r="AG100" s="111"/>
      <c r="AH100" s="87"/>
      <c r="AI100" s="87"/>
      <c r="AJ100" s="87"/>
    </row>
    <row r="101" spans="1:36">
      <c r="A101" s="86" t="s">
        <v>3253</v>
      </c>
      <c r="B101" s="84">
        <v>2</v>
      </c>
      <c r="C101" s="85">
        <v>6.1874184659799301E-3</v>
      </c>
      <c r="D101" s="85" t="s">
        <v>16663</v>
      </c>
      <c r="G101" s="84"/>
      <c r="H101" s="85"/>
      <c r="L101" s="86" t="s">
        <v>16085</v>
      </c>
      <c r="M101" s="84">
        <v>2</v>
      </c>
      <c r="N101" s="85">
        <v>2.8649758456276299E-2</v>
      </c>
      <c r="O101" s="85" t="s">
        <v>16730</v>
      </c>
      <c r="R101" s="84"/>
      <c r="S101" s="85"/>
      <c r="AC101" s="87"/>
      <c r="AD101" s="116"/>
      <c r="AE101" s="87"/>
      <c r="AF101" s="87"/>
      <c r="AG101" s="111"/>
      <c r="AH101" s="87"/>
      <c r="AI101" s="87"/>
      <c r="AJ101" s="87"/>
    </row>
    <row r="102" spans="1:36">
      <c r="A102" s="86" t="s">
        <v>9402</v>
      </c>
      <c r="B102" s="84" t="s">
        <v>16659</v>
      </c>
      <c r="C102" s="85">
        <v>6.1537921798430102E-3</v>
      </c>
      <c r="D102" s="85" t="s">
        <v>16693</v>
      </c>
      <c r="G102" s="84"/>
      <c r="H102" s="85"/>
      <c r="L102" s="86" t="s">
        <v>6352</v>
      </c>
      <c r="M102" s="84">
        <v>1</v>
      </c>
      <c r="N102" s="85">
        <v>4.0632983751230797E-2</v>
      </c>
      <c r="O102" s="85" t="s">
        <v>16665</v>
      </c>
      <c r="R102" s="84"/>
      <c r="S102" s="85"/>
      <c r="AC102" s="87"/>
      <c r="AD102" s="116"/>
      <c r="AE102" s="87"/>
      <c r="AF102" s="87"/>
      <c r="AG102" s="111"/>
      <c r="AH102" s="87"/>
      <c r="AI102" s="87"/>
      <c r="AJ102" s="87"/>
    </row>
    <row r="103" spans="1:36">
      <c r="A103" s="86" t="s">
        <v>1292</v>
      </c>
      <c r="B103" s="84">
        <v>11</v>
      </c>
      <c r="C103" s="85">
        <v>4.9085638294098302E-2</v>
      </c>
      <c r="D103" s="85" t="s">
        <v>16682</v>
      </c>
      <c r="G103" s="84"/>
      <c r="H103" s="85"/>
      <c r="L103" s="86" t="s">
        <v>8751</v>
      </c>
      <c r="M103" s="84" t="s">
        <v>1176</v>
      </c>
      <c r="N103" s="85">
        <v>4.2247250487594201E-2</v>
      </c>
      <c r="O103" s="85" t="s">
        <v>16671</v>
      </c>
      <c r="R103" s="84"/>
      <c r="S103" s="85"/>
      <c r="AC103" s="87"/>
      <c r="AD103" s="116"/>
      <c r="AE103" s="87"/>
      <c r="AF103" s="87"/>
      <c r="AG103" s="111"/>
      <c r="AH103" s="87"/>
      <c r="AI103" s="87"/>
      <c r="AJ103" s="87"/>
    </row>
    <row r="104" spans="1:36">
      <c r="A104" s="86" t="s">
        <v>1594</v>
      </c>
      <c r="B104" s="84">
        <v>2</v>
      </c>
      <c r="C104" s="85">
        <v>3.5285231959465299E-2</v>
      </c>
      <c r="D104" s="85" t="s">
        <v>16669</v>
      </c>
      <c r="G104" s="84"/>
      <c r="H104" s="85"/>
      <c r="L104" s="86" t="s">
        <v>6117</v>
      </c>
      <c r="M104" s="84" t="s">
        <v>1176</v>
      </c>
      <c r="N104" s="85">
        <v>4.5937975132029102E-2</v>
      </c>
      <c r="O104" s="85" t="s">
        <v>16671</v>
      </c>
      <c r="R104" s="84"/>
      <c r="S104" s="85"/>
      <c r="AC104" s="87"/>
      <c r="AD104" s="116"/>
      <c r="AE104" s="87"/>
      <c r="AF104" s="87"/>
      <c r="AG104" s="111"/>
      <c r="AH104" s="87"/>
      <c r="AI104" s="87"/>
      <c r="AJ104" s="87"/>
    </row>
    <row r="105" spans="1:36">
      <c r="A105" s="86" t="s">
        <v>1768</v>
      </c>
      <c r="B105" s="84">
        <v>22</v>
      </c>
      <c r="C105" s="85">
        <v>3.5285231959465299E-2</v>
      </c>
      <c r="D105" s="85" t="s">
        <v>16619</v>
      </c>
      <c r="G105" s="84"/>
      <c r="H105" s="85"/>
      <c r="L105" s="86" t="s">
        <v>6255</v>
      </c>
      <c r="M105" s="84">
        <v>1</v>
      </c>
      <c r="N105" s="85">
        <v>1.84397211173087E-2</v>
      </c>
      <c r="O105" s="85" t="s">
        <v>16688</v>
      </c>
      <c r="R105" s="84"/>
      <c r="S105" s="85"/>
      <c r="AC105" s="87"/>
      <c r="AD105" s="116"/>
      <c r="AE105" s="87"/>
      <c r="AF105" s="87"/>
      <c r="AG105" s="111"/>
      <c r="AH105" s="87"/>
      <c r="AI105" s="87"/>
      <c r="AJ105" s="87"/>
    </row>
    <row r="106" spans="1:36">
      <c r="A106" s="86" t="s">
        <v>1671</v>
      </c>
      <c r="B106" s="84">
        <v>1</v>
      </c>
      <c r="C106" s="85">
        <v>2.01025157059103E-2</v>
      </c>
      <c r="D106" s="85" t="s">
        <v>16673</v>
      </c>
      <c r="G106" s="84"/>
      <c r="H106" s="85"/>
      <c r="L106" s="86" t="s">
        <v>15704</v>
      </c>
      <c r="M106" s="84">
        <v>2</v>
      </c>
      <c r="N106" s="85">
        <v>3.5285231959465299E-2</v>
      </c>
      <c r="O106" s="85" t="s">
        <v>16688</v>
      </c>
      <c r="R106" s="84"/>
      <c r="S106" s="85"/>
      <c r="AC106" s="87"/>
      <c r="AD106" s="116"/>
      <c r="AE106" s="87"/>
      <c r="AF106" s="87"/>
      <c r="AG106" s="111"/>
      <c r="AH106" s="87"/>
      <c r="AI106" s="87"/>
      <c r="AJ106" s="87"/>
    </row>
    <row r="107" spans="1:36">
      <c r="A107" s="86" t="s">
        <v>1903</v>
      </c>
      <c r="B107" s="84">
        <v>12</v>
      </c>
      <c r="C107" s="85">
        <v>4.1782279506371499E-2</v>
      </c>
      <c r="D107" s="85" t="s">
        <v>16673</v>
      </c>
      <c r="G107" s="84"/>
      <c r="H107" s="85"/>
      <c r="L107" s="86" t="s">
        <v>7142</v>
      </c>
      <c r="M107" s="84">
        <v>13</v>
      </c>
      <c r="N107" s="85">
        <v>2.3988154011851299E-2</v>
      </c>
      <c r="O107" s="85" t="s">
        <v>16688</v>
      </c>
      <c r="R107" s="84"/>
      <c r="S107" s="85"/>
      <c r="AC107" s="87"/>
      <c r="AD107" s="116"/>
      <c r="AE107" s="87"/>
      <c r="AF107" s="87"/>
      <c r="AG107" s="111"/>
      <c r="AH107" s="87"/>
      <c r="AI107" s="87"/>
      <c r="AJ107" s="87"/>
    </row>
    <row r="108" spans="1:36">
      <c r="A108" s="86" t="s">
        <v>5131</v>
      </c>
      <c r="B108" s="84">
        <v>16</v>
      </c>
      <c r="C108" s="85">
        <v>3.1276530277090202E-2</v>
      </c>
      <c r="D108" s="85" t="s">
        <v>16673</v>
      </c>
      <c r="G108" s="84"/>
      <c r="H108" s="85"/>
      <c r="L108" s="86" t="s">
        <v>6532</v>
      </c>
      <c r="M108" s="84">
        <v>9</v>
      </c>
      <c r="N108" s="85">
        <v>4.5935712137206902E-2</v>
      </c>
      <c r="O108" s="85" t="s">
        <v>16664</v>
      </c>
      <c r="R108" s="84"/>
      <c r="S108" s="85"/>
      <c r="AC108" s="87"/>
      <c r="AD108" s="116"/>
      <c r="AE108" s="87"/>
      <c r="AF108" s="87"/>
      <c r="AG108" s="111"/>
      <c r="AH108" s="87"/>
      <c r="AI108" s="87"/>
      <c r="AJ108" s="87"/>
    </row>
    <row r="109" spans="1:36">
      <c r="A109" s="86" t="s">
        <v>9811</v>
      </c>
      <c r="B109" s="84">
        <v>19</v>
      </c>
      <c r="C109" s="85">
        <v>2.9783251953824599E-2</v>
      </c>
      <c r="D109" s="85" t="s">
        <v>16673</v>
      </c>
      <c r="G109" s="84"/>
      <c r="H109" s="85"/>
      <c r="L109" s="86" t="s">
        <v>8080</v>
      </c>
      <c r="M109" s="84">
        <v>11</v>
      </c>
      <c r="N109" s="85">
        <v>4.0632983751230797E-2</v>
      </c>
      <c r="O109" s="85" t="s">
        <v>16664</v>
      </c>
      <c r="R109" s="84"/>
      <c r="S109" s="85"/>
      <c r="AC109" s="87"/>
      <c r="AD109" s="116"/>
      <c r="AE109" s="87"/>
      <c r="AF109" s="87"/>
      <c r="AG109" s="111"/>
      <c r="AH109" s="87"/>
      <c r="AI109" s="87"/>
      <c r="AJ109" s="87"/>
    </row>
    <row r="110" spans="1:36">
      <c r="A110" s="86" t="s">
        <v>2552</v>
      </c>
      <c r="B110" s="84">
        <v>20</v>
      </c>
      <c r="C110" s="85">
        <v>1.82666376228625E-2</v>
      </c>
      <c r="D110" s="85" t="s">
        <v>16673</v>
      </c>
      <c r="G110" s="84"/>
      <c r="H110" s="85"/>
      <c r="L110" s="86" t="s">
        <v>6705</v>
      </c>
      <c r="M110" s="84">
        <v>11</v>
      </c>
      <c r="N110" s="85">
        <v>3.9555798979601799E-2</v>
      </c>
      <c r="O110" s="85" t="s">
        <v>16728</v>
      </c>
      <c r="R110" s="84"/>
      <c r="S110" s="85"/>
      <c r="AC110" s="87"/>
      <c r="AD110" s="116"/>
      <c r="AE110" s="87"/>
      <c r="AF110" s="87"/>
      <c r="AG110" s="111"/>
      <c r="AH110" s="87"/>
      <c r="AI110" s="87"/>
      <c r="AJ110" s="87"/>
    </row>
    <row r="111" spans="1:36">
      <c r="G111" s="84"/>
      <c r="H111" s="85"/>
      <c r="L111" s="86" t="s">
        <v>16656</v>
      </c>
      <c r="M111" s="84">
        <v>1</v>
      </c>
      <c r="N111" s="85">
        <v>4.9720772041753201E-2</v>
      </c>
      <c r="O111" s="85" t="s">
        <v>16709</v>
      </c>
      <c r="R111" s="84"/>
      <c r="S111" s="85"/>
      <c r="AC111" s="87"/>
      <c r="AD111" s="116"/>
      <c r="AE111" s="87"/>
      <c r="AF111" s="87"/>
      <c r="AG111" s="111"/>
      <c r="AH111" s="87"/>
      <c r="AI111" s="87"/>
      <c r="AJ111" s="87"/>
    </row>
    <row r="112" spans="1:36">
      <c r="G112" s="84"/>
      <c r="H112" s="85"/>
      <c r="L112" s="86" t="s">
        <v>209</v>
      </c>
      <c r="M112" s="84">
        <v>12</v>
      </c>
      <c r="N112" s="85">
        <v>3.1362265811094601E-2</v>
      </c>
      <c r="O112" s="85" t="s">
        <v>16709</v>
      </c>
      <c r="R112" s="84"/>
      <c r="S112" s="85"/>
      <c r="AC112" s="87"/>
      <c r="AD112" s="116"/>
      <c r="AE112" s="87"/>
      <c r="AF112" s="87"/>
      <c r="AG112" s="111"/>
      <c r="AH112" s="87"/>
      <c r="AI112" s="87"/>
      <c r="AJ112" s="87"/>
    </row>
    <row r="113" spans="7:36">
      <c r="G113" s="84"/>
      <c r="H113" s="85"/>
      <c r="L113" s="86" t="s">
        <v>6441</v>
      </c>
      <c r="M113" s="84">
        <v>14</v>
      </c>
      <c r="N113" s="85">
        <v>7.1336714328297602E-3</v>
      </c>
      <c r="O113" s="85" t="s">
        <v>16709</v>
      </c>
      <c r="R113" s="84"/>
      <c r="S113" s="85"/>
      <c r="AC113" s="87"/>
      <c r="AD113" s="116"/>
      <c r="AE113" s="87"/>
      <c r="AF113" s="87"/>
      <c r="AG113" s="111"/>
      <c r="AH113" s="87"/>
      <c r="AI113" s="87"/>
      <c r="AJ113" s="87"/>
    </row>
    <row r="114" spans="7:36">
      <c r="G114" s="84"/>
      <c r="H114" s="85"/>
      <c r="L114" s="86" t="s">
        <v>7157</v>
      </c>
      <c r="M114" s="84">
        <v>14</v>
      </c>
      <c r="N114" s="85">
        <v>3.8752789534781902E-2</v>
      </c>
      <c r="O114" s="85" t="s">
        <v>16709</v>
      </c>
      <c r="R114" s="84"/>
      <c r="S114" s="85"/>
      <c r="AC114" s="87"/>
      <c r="AD114" s="116"/>
      <c r="AE114" s="87"/>
      <c r="AF114" s="87"/>
      <c r="AG114" s="111"/>
      <c r="AH114" s="87"/>
      <c r="AI114" s="87"/>
      <c r="AJ114" s="87"/>
    </row>
    <row r="115" spans="7:36">
      <c r="G115" s="84"/>
      <c r="H115" s="85"/>
      <c r="L115" s="86" t="s">
        <v>8401</v>
      </c>
      <c r="M115" s="84">
        <v>7</v>
      </c>
      <c r="N115" s="85">
        <v>3.3609694595774099E-2</v>
      </c>
      <c r="O115" s="85" t="s">
        <v>16663</v>
      </c>
      <c r="R115" s="84"/>
      <c r="S115" s="85"/>
      <c r="AC115" s="87"/>
      <c r="AD115" s="116"/>
      <c r="AE115" s="87"/>
      <c r="AF115" s="87"/>
      <c r="AG115" s="111"/>
      <c r="AH115" s="87"/>
      <c r="AI115" s="87"/>
      <c r="AJ115" s="87"/>
    </row>
    <row r="116" spans="7:36">
      <c r="G116" s="84"/>
      <c r="H116" s="85"/>
      <c r="L116" s="86" t="s">
        <v>7305</v>
      </c>
      <c r="M116" s="84">
        <v>4</v>
      </c>
      <c r="N116" s="85">
        <v>4.9085638294098302E-2</v>
      </c>
      <c r="O116" s="85" t="s">
        <v>16662</v>
      </c>
      <c r="R116" s="84"/>
      <c r="S116" s="85"/>
      <c r="AC116" s="87"/>
      <c r="AD116" s="116"/>
      <c r="AE116" s="87"/>
      <c r="AF116" s="87"/>
      <c r="AG116" s="111"/>
      <c r="AH116" s="87"/>
      <c r="AI116" s="87"/>
      <c r="AJ116" s="87"/>
    </row>
    <row r="117" spans="7:36">
      <c r="G117" s="84"/>
      <c r="H117" s="85"/>
      <c r="L117" s="86" t="s">
        <v>9687</v>
      </c>
      <c r="M117" s="84">
        <v>5</v>
      </c>
      <c r="N117" s="85">
        <v>3.9918444395718997E-2</v>
      </c>
      <c r="O117" s="85" t="s">
        <v>16662</v>
      </c>
      <c r="R117" s="84"/>
      <c r="S117" s="85"/>
      <c r="AC117" s="87"/>
      <c r="AD117" s="116"/>
      <c r="AE117" s="87"/>
      <c r="AF117" s="87"/>
      <c r="AG117" s="111"/>
      <c r="AH117" s="87"/>
      <c r="AI117" s="87"/>
      <c r="AJ117" s="87"/>
    </row>
    <row r="118" spans="7:36">
      <c r="G118" s="84"/>
      <c r="H118" s="85"/>
      <c r="L118" s="86" t="s">
        <v>9803</v>
      </c>
      <c r="M118" s="84">
        <v>12</v>
      </c>
      <c r="N118" s="85">
        <v>2.2661022621378898E-3</v>
      </c>
      <c r="O118" s="85" t="s">
        <v>16662</v>
      </c>
      <c r="R118" s="84"/>
      <c r="S118" s="85"/>
      <c r="AC118" s="87"/>
      <c r="AD118" s="116"/>
      <c r="AE118" s="87"/>
      <c r="AF118" s="87"/>
      <c r="AG118" s="111"/>
      <c r="AH118" s="87"/>
      <c r="AI118" s="87"/>
      <c r="AJ118" s="87"/>
    </row>
    <row r="119" spans="7:36">
      <c r="G119" s="84"/>
      <c r="H119" s="85"/>
      <c r="L119" s="86" t="s">
        <v>6230</v>
      </c>
      <c r="M119" s="84">
        <v>18</v>
      </c>
      <c r="N119" s="85">
        <v>3.5913980637876403E-2</v>
      </c>
      <c r="O119" s="85" t="s">
        <v>16662</v>
      </c>
      <c r="R119" s="84"/>
      <c r="S119" s="85"/>
      <c r="AC119" s="87"/>
      <c r="AD119" s="116"/>
      <c r="AE119" s="87"/>
      <c r="AF119" s="87"/>
      <c r="AG119" s="111"/>
      <c r="AH119" s="87"/>
      <c r="AI119" s="87"/>
      <c r="AJ119" s="87"/>
    </row>
    <row r="120" spans="7:36">
      <c r="G120" s="84"/>
      <c r="H120" s="85"/>
      <c r="L120" s="86" t="s">
        <v>8370</v>
      </c>
      <c r="M120" s="84" t="s">
        <v>1176</v>
      </c>
      <c r="N120" s="85">
        <v>3.7599962687037802E-2</v>
      </c>
      <c r="O120" s="85" t="s">
        <v>16662</v>
      </c>
      <c r="R120" s="84"/>
      <c r="S120" s="85"/>
      <c r="AC120" s="87"/>
      <c r="AD120" s="116"/>
      <c r="AE120" s="87"/>
      <c r="AF120" s="87"/>
      <c r="AG120" s="111"/>
      <c r="AH120" s="87"/>
      <c r="AI120" s="87"/>
      <c r="AJ120" s="87"/>
    </row>
    <row r="121" spans="7:36">
      <c r="G121" s="84"/>
      <c r="H121" s="85"/>
      <c r="L121" s="86" t="s">
        <v>6367</v>
      </c>
      <c r="M121" s="84">
        <v>16</v>
      </c>
      <c r="N121" s="85">
        <v>4.8876579086622601E-2</v>
      </c>
      <c r="O121" s="85" t="s">
        <v>16682</v>
      </c>
      <c r="R121" s="84"/>
      <c r="S121" s="85"/>
      <c r="AC121" s="87"/>
      <c r="AD121" s="116"/>
      <c r="AE121" s="87"/>
      <c r="AF121" s="87"/>
      <c r="AG121" s="111"/>
      <c r="AH121" s="87"/>
      <c r="AI121" s="87"/>
      <c r="AJ121" s="87"/>
    </row>
    <row r="122" spans="7:36">
      <c r="G122" s="84"/>
      <c r="H122" s="85"/>
      <c r="L122" s="86" t="s">
        <v>6193</v>
      </c>
      <c r="M122" s="84">
        <v>20</v>
      </c>
      <c r="N122" s="85">
        <v>2.3988154011851299E-2</v>
      </c>
      <c r="O122" s="85" t="s">
        <v>16682</v>
      </c>
      <c r="R122" s="84"/>
      <c r="S122" s="85"/>
      <c r="AC122" s="87"/>
      <c r="AD122" s="116"/>
      <c r="AE122" s="87"/>
      <c r="AF122" s="87"/>
      <c r="AG122" s="111"/>
      <c r="AH122" s="87"/>
      <c r="AI122" s="87"/>
      <c r="AJ122" s="87"/>
    </row>
    <row r="123" spans="7:36">
      <c r="G123" s="84"/>
      <c r="H123" s="85"/>
      <c r="L123" s="86" t="s">
        <v>16724</v>
      </c>
      <c r="M123" s="84">
        <v>12</v>
      </c>
      <c r="N123" s="109">
        <v>1.8751065308985101E-7</v>
      </c>
      <c r="O123" s="85" t="s">
        <v>16682</v>
      </c>
      <c r="R123" s="84"/>
      <c r="S123" s="85"/>
      <c r="AC123" s="87"/>
      <c r="AD123" s="116"/>
      <c r="AE123" s="87"/>
      <c r="AF123" s="87"/>
      <c r="AG123" s="111"/>
      <c r="AH123" s="87"/>
      <c r="AI123" s="87"/>
      <c r="AJ123" s="87"/>
    </row>
    <row r="124" spans="7:36">
      <c r="G124" s="84"/>
      <c r="H124" s="85"/>
      <c r="L124" s="86" t="s">
        <v>6810</v>
      </c>
      <c r="M124" s="84">
        <v>1</v>
      </c>
      <c r="N124" s="109">
        <v>2.1966112796630701E-5</v>
      </c>
      <c r="O124" s="85" t="s">
        <v>16669</v>
      </c>
      <c r="R124" s="84"/>
      <c r="S124" s="85"/>
      <c r="AC124" s="87"/>
      <c r="AD124" s="116"/>
      <c r="AE124" s="87"/>
      <c r="AF124" s="87"/>
      <c r="AG124" s="111"/>
      <c r="AH124" s="87"/>
      <c r="AI124" s="87"/>
      <c r="AJ124" s="87"/>
    </row>
    <row r="125" spans="7:36">
      <c r="G125" s="84"/>
      <c r="H125" s="85"/>
      <c r="L125" s="86" t="s">
        <v>9748</v>
      </c>
      <c r="M125" s="84">
        <v>6</v>
      </c>
      <c r="N125" s="85">
        <v>4.63091823495696E-2</v>
      </c>
      <c r="O125" s="85" t="s">
        <v>16669</v>
      </c>
      <c r="R125" s="84"/>
      <c r="S125" s="85"/>
      <c r="AC125" s="87"/>
      <c r="AD125" s="116"/>
      <c r="AE125" s="87"/>
      <c r="AF125" s="87"/>
      <c r="AG125" s="111"/>
      <c r="AH125" s="87"/>
      <c r="AI125" s="87"/>
      <c r="AJ125" s="87"/>
    </row>
    <row r="126" spans="7:36">
      <c r="G126" s="84"/>
      <c r="H126" s="85"/>
      <c r="L126" s="86" t="s">
        <v>7304</v>
      </c>
      <c r="M126" s="84">
        <v>7</v>
      </c>
      <c r="N126" s="85">
        <v>4.8573472430173903E-2</v>
      </c>
      <c r="O126" s="85" t="s">
        <v>16669</v>
      </c>
      <c r="R126" s="84"/>
      <c r="S126" s="85"/>
      <c r="AC126" s="87"/>
      <c r="AD126" s="116"/>
      <c r="AE126" s="87"/>
      <c r="AF126" s="87"/>
      <c r="AG126" s="111"/>
      <c r="AH126" s="87"/>
      <c r="AI126" s="87"/>
      <c r="AJ126" s="87"/>
    </row>
    <row r="127" spans="7:36">
      <c r="G127" s="84"/>
      <c r="H127" s="85"/>
      <c r="L127" s="86" t="s">
        <v>7819</v>
      </c>
      <c r="M127" s="84">
        <v>8</v>
      </c>
      <c r="N127" s="85">
        <v>4.14671512615577E-2</v>
      </c>
      <c r="O127" s="85" t="s">
        <v>16669</v>
      </c>
      <c r="R127" s="84"/>
      <c r="S127" s="85"/>
      <c r="AC127" s="87"/>
      <c r="AD127" s="116"/>
      <c r="AE127" s="87"/>
      <c r="AF127" s="87"/>
      <c r="AG127" s="111"/>
      <c r="AH127" s="87"/>
      <c r="AI127" s="87"/>
      <c r="AJ127" s="87"/>
    </row>
    <row r="128" spans="7:36">
      <c r="G128" s="84"/>
      <c r="H128" s="85"/>
      <c r="L128" s="86" t="s">
        <v>6016</v>
      </c>
      <c r="M128" s="84">
        <v>1</v>
      </c>
      <c r="N128" s="85">
        <v>4.3801268143789797E-2</v>
      </c>
      <c r="O128" s="85" t="s">
        <v>16619</v>
      </c>
      <c r="R128" s="84"/>
      <c r="S128" s="85"/>
      <c r="AC128" s="87"/>
      <c r="AD128" s="116"/>
      <c r="AE128" s="87"/>
      <c r="AF128" s="87"/>
      <c r="AG128" s="111"/>
      <c r="AH128" s="87"/>
      <c r="AI128" s="87"/>
      <c r="AJ128" s="87"/>
    </row>
    <row r="129" spans="7:36">
      <c r="G129" s="84"/>
      <c r="H129" s="85"/>
      <c r="L129" s="86" t="s">
        <v>6651</v>
      </c>
      <c r="M129" s="84">
        <v>3</v>
      </c>
      <c r="N129" s="85">
        <v>2.9092593932798401E-2</v>
      </c>
      <c r="O129" s="85" t="s">
        <v>16619</v>
      </c>
      <c r="R129" s="84"/>
      <c r="S129" s="85"/>
      <c r="AC129" s="87"/>
      <c r="AD129" s="116"/>
      <c r="AE129" s="87"/>
      <c r="AF129" s="87"/>
      <c r="AG129" s="111"/>
      <c r="AH129" s="87"/>
      <c r="AI129" s="87"/>
      <c r="AJ129" s="87"/>
    </row>
    <row r="130" spans="7:36">
      <c r="G130" s="84"/>
      <c r="H130" s="85"/>
      <c r="L130" s="86" t="s">
        <v>6295</v>
      </c>
      <c r="M130" s="84">
        <v>5</v>
      </c>
      <c r="N130" s="85">
        <v>2.3292452595948402E-3</v>
      </c>
      <c r="O130" s="85" t="s">
        <v>16619</v>
      </c>
      <c r="R130" s="84"/>
      <c r="S130" s="85"/>
      <c r="AC130" s="87"/>
      <c r="AD130" s="116"/>
      <c r="AE130" s="87"/>
      <c r="AF130" s="87"/>
      <c r="AG130" s="111"/>
      <c r="AH130" s="87"/>
      <c r="AI130" s="87"/>
      <c r="AJ130" s="87"/>
    </row>
    <row r="131" spans="7:36">
      <c r="G131" s="84"/>
      <c r="H131" s="85"/>
      <c r="L131" s="86" t="s">
        <v>15469</v>
      </c>
      <c r="M131" s="84">
        <v>12</v>
      </c>
      <c r="N131" s="85">
        <v>3.7599962687037802E-2</v>
      </c>
      <c r="O131" s="85" t="s">
        <v>16619</v>
      </c>
      <c r="R131" s="84"/>
      <c r="S131" s="85"/>
      <c r="AC131" s="87"/>
      <c r="AD131" s="116"/>
      <c r="AE131" s="87"/>
      <c r="AF131" s="87"/>
      <c r="AG131" s="111"/>
      <c r="AH131" s="87"/>
      <c r="AI131" s="87"/>
      <c r="AJ131" s="87"/>
    </row>
    <row r="132" spans="7:36">
      <c r="G132" s="84"/>
      <c r="H132" s="85"/>
      <c r="L132" s="86" t="s">
        <v>8793</v>
      </c>
      <c r="M132" s="84">
        <v>21</v>
      </c>
      <c r="N132" s="85">
        <v>1.2973674757753499E-3</v>
      </c>
      <c r="O132" s="85" t="s">
        <v>16619</v>
      </c>
      <c r="R132" s="84"/>
      <c r="S132" s="85"/>
      <c r="AC132" s="87"/>
      <c r="AD132" s="116"/>
      <c r="AE132" s="87"/>
      <c r="AF132" s="87"/>
      <c r="AG132" s="111"/>
      <c r="AH132" s="87"/>
      <c r="AI132" s="87"/>
      <c r="AJ132" s="87"/>
    </row>
    <row r="133" spans="7:36">
      <c r="G133" s="84"/>
      <c r="H133" s="85"/>
      <c r="L133" s="86" t="s">
        <v>834</v>
      </c>
      <c r="M133" s="84">
        <v>22</v>
      </c>
      <c r="N133" s="85">
        <v>3.6466211906006997E-2</v>
      </c>
      <c r="O133" s="85" t="s">
        <v>16619</v>
      </c>
      <c r="R133" s="84"/>
      <c r="S133" s="85"/>
      <c r="AC133" s="87"/>
      <c r="AD133" s="116"/>
      <c r="AE133" s="87"/>
      <c r="AF133" s="87"/>
      <c r="AG133" s="111"/>
      <c r="AH133" s="87"/>
      <c r="AI133" s="87"/>
      <c r="AJ133" s="87"/>
    </row>
    <row r="134" spans="7:36">
      <c r="G134" s="84"/>
      <c r="H134" s="85"/>
      <c r="L134" s="86" t="s">
        <v>7360</v>
      </c>
      <c r="M134" s="84">
        <v>2</v>
      </c>
      <c r="N134" s="85">
        <v>7.8538567421900102E-3</v>
      </c>
      <c r="O134" s="85" t="s">
        <v>16690</v>
      </c>
      <c r="R134" s="84"/>
      <c r="S134" s="85"/>
      <c r="AC134" s="87"/>
      <c r="AD134" s="116"/>
      <c r="AE134" s="87"/>
      <c r="AF134" s="87"/>
      <c r="AG134" s="111"/>
      <c r="AH134" s="87"/>
      <c r="AI134" s="87"/>
      <c r="AJ134" s="87"/>
    </row>
    <row r="135" spans="7:36">
      <c r="G135" s="84"/>
      <c r="H135" s="85"/>
      <c r="L135" s="86" t="s">
        <v>9810</v>
      </c>
      <c r="M135" s="84">
        <v>4</v>
      </c>
      <c r="N135" s="85">
        <v>4.0619965228792299E-2</v>
      </c>
      <c r="O135" s="85" t="s">
        <v>16690</v>
      </c>
      <c r="R135" s="84"/>
      <c r="S135" s="85"/>
      <c r="AC135" s="87"/>
      <c r="AD135" s="116"/>
      <c r="AE135" s="87"/>
      <c r="AF135" s="87"/>
      <c r="AG135" s="111"/>
      <c r="AH135" s="87"/>
      <c r="AI135" s="87"/>
      <c r="AJ135" s="87"/>
    </row>
    <row r="136" spans="7:36">
      <c r="G136" s="84"/>
      <c r="H136" s="85"/>
      <c r="L136" s="86" t="s">
        <v>9856</v>
      </c>
      <c r="M136" s="84">
        <v>5</v>
      </c>
      <c r="N136" s="85">
        <v>3.2178764978844497E-2</v>
      </c>
      <c r="O136" s="85" t="s">
        <v>16690</v>
      </c>
      <c r="R136" s="84"/>
      <c r="S136" s="85"/>
      <c r="AC136" s="87"/>
      <c r="AD136" s="116"/>
      <c r="AE136" s="87"/>
      <c r="AF136" s="87"/>
      <c r="AG136" s="111"/>
      <c r="AH136" s="87"/>
      <c r="AI136" s="87"/>
      <c r="AJ136" s="87"/>
    </row>
    <row r="137" spans="7:36">
      <c r="G137" s="84"/>
      <c r="H137" s="85"/>
      <c r="L137" s="86" t="s">
        <v>9792</v>
      </c>
      <c r="M137" s="84">
        <v>6</v>
      </c>
      <c r="N137" s="85">
        <v>4.4434023785952001E-2</v>
      </c>
      <c r="O137" s="85" t="s">
        <v>16690</v>
      </c>
      <c r="R137" s="84"/>
      <c r="S137" s="85"/>
      <c r="AC137" s="87"/>
      <c r="AD137" s="116"/>
      <c r="AE137" s="87"/>
      <c r="AF137" s="87"/>
      <c r="AG137" s="111"/>
      <c r="AH137" s="87"/>
      <c r="AI137" s="87"/>
      <c r="AJ137" s="87"/>
    </row>
    <row r="138" spans="7:36">
      <c r="G138" s="84"/>
      <c r="H138" s="85"/>
      <c r="L138" s="86" t="s">
        <v>6878</v>
      </c>
      <c r="M138" s="84">
        <v>9</v>
      </c>
      <c r="N138" s="85">
        <v>4.0632983751230797E-2</v>
      </c>
      <c r="O138" s="85" t="s">
        <v>16690</v>
      </c>
      <c r="R138" s="84"/>
      <c r="S138" s="85"/>
      <c r="AC138" s="87"/>
      <c r="AD138" s="116"/>
      <c r="AE138" s="87"/>
      <c r="AF138" s="87"/>
      <c r="AG138" s="111"/>
      <c r="AH138" s="87"/>
      <c r="AI138" s="87"/>
      <c r="AJ138" s="87"/>
    </row>
    <row r="139" spans="7:36">
      <c r="G139" s="84"/>
      <c r="H139" s="85"/>
      <c r="L139" s="86" t="s">
        <v>16723</v>
      </c>
      <c r="M139" s="84">
        <v>12</v>
      </c>
      <c r="N139" s="85">
        <v>1.84397211173087E-2</v>
      </c>
      <c r="O139" s="85" t="s">
        <v>16690</v>
      </c>
      <c r="R139" s="84"/>
      <c r="S139" s="85"/>
      <c r="AC139" s="87"/>
      <c r="AD139" s="116"/>
      <c r="AE139" s="87"/>
      <c r="AF139" s="87"/>
      <c r="AG139" s="111"/>
      <c r="AH139" s="87"/>
      <c r="AI139" s="87"/>
      <c r="AJ139" s="87"/>
    </row>
    <row r="140" spans="7:36">
      <c r="G140" s="84"/>
      <c r="H140" s="85"/>
      <c r="L140" s="86" t="s">
        <v>6325</v>
      </c>
      <c r="M140" s="84">
        <v>17</v>
      </c>
      <c r="N140" s="85">
        <v>3.9555798979601799E-2</v>
      </c>
      <c r="O140" s="85" t="s">
        <v>16690</v>
      </c>
      <c r="R140" s="84"/>
      <c r="S140" s="85"/>
      <c r="AC140" s="87"/>
      <c r="AD140" s="116"/>
      <c r="AE140" s="87"/>
      <c r="AF140" s="87"/>
      <c r="AG140" s="111"/>
      <c r="AH140" s="87"/>
      <c r="AI140" s="87"/>
      <c r="AJ140" s="87"/>
    </row>
    <row r="141" spans="7:36">
      <c r="G141" s="84"/>
      <c r="H141" s="85"/>
      <c r="L141" s="86" t="s">
        <v>9204</v>
      </c>
      <c r="M141" s="84">
        <v>9</v>
      </c>
      <c r="N141" s="85">
        <v>3.8470781057647701E-3</v>
      </c>
      <c r="O141" s="85" t="s">
        <v>16691</v>
      </c>
      <c r="R141" s="84"/>
      <c r="S141" s="85"/>
      <c r="AC141" s="87"/>
      <c r="AD141" s="116"/>
      <c r="AE141" s="87"/>
      <c r="AF141" s="87"/>
      <c r="AG141" s="111"/>
      <c r="AH141" s="87"/>
      <c r="AI141" s="87"/>
      <c r="AJ141" s="87"/>
    </row>
    <row r="142" spans="7:36">
      <c r="G142" s="84"/>
      <c r="H142" s="85"/>
      <c r="L142" s="86" t="s">
        <v>6586</v>
      </c>
      <c r="M142" s="84">
        <v>11</v>
      </c>
      <c r="N142" s="85">
        <v>2.8763544134420799E-2</v>
      </c>
      <c r="O142" s="85" t="s">
        <v>16691</v>
      </c>
      <c r="R142" s="84"/>
      <c r="S142" s="85"/>
      <c r="AC142" s="87"/>
      <c r="AD142" s="116"/>
      <c r="AE142" s="87"/>
      <c r="AF142" s="87"/>
      <c r="AG142" s="111"/>
      <c r="AH142" s="87"/>
      <c r="AI142" s="87"/>
      <c r="AJ142" s="87"/>
    </row>
    <row r="143" spans="7:36">
      <c r="G143" s="84"/>
      <c r="H143" s="85"/>
      <c r="L143" s="86" t="s">
        <v>6892</v>
      </c>
      <c r="M143" s="84">
        <v>17</v>
      </c>
      <c r="N143" s="85">
        <v>3.5285231959465299E-2</v>
      </c>
      <c r="O143" s="85" t="s">
        <v>16691</v>
      </c>
      <c r="R143" s="84"/>
      <c r="S143" s="85"/>
      <c r="AC143" s="87"/>
      <c r="AD143" s="116"/>
      <c r="AE143" s="87"/>
      <c r="AF143" s="87"/>
      <c r="AG143" s="111"/>
      <c r="AH143" s="87"/>
      <c r="AI143" s="87"/>
      <c r="AJ143" s="87"/>
    </row>
    <row r="144" spans="7:36">
      <c r="G144" s="84"/>
      <c r="H144" s="85"/>
      <c r="L144" s="86" t="s">
        <v>7001</v>
      </c>
      <c r="M144" s="84">
        <v>1</v>
      </c>
      <c r="N144" s="85">
        <v>3.86712783644685E-2</v>
      </c>
      <c r="O144" s="85" t="s">
        <v>16673</v>
      </c>
      <c r="R144" s="84"/>
      <c r="S144" s="85"/>
      <c r="AC144" s="87"/>
      <c r="AD144" s="116"/>
      <c r="AE144" s="87"/>
      <c r="AF144" s="87"/>
      <c r="AG144" s="111"/>
      <c r="AH144" s="87"/>
      <c r="AI144" s="87"/>
      <c r="AJ144" s="87"/>
    </row>
    <row r="145" spans="7:36">
      <c r="G145" s="84"/>
      <c r="H145" s="85"/>
      <c r="L145" s="86" t="s">
        <v>8666</v>
      </c>
      <c r="M145" s="84">
        <v>2</v>
      </c>
      <c r="N145" s="85">
        <v>3.6439156714522802E-2</v>
      </c>
      <c r="O145" s="85" t="s">
        <v>16673</v>
      </c>
      <c r="R145" s="84"/>
      <c r="S145" s="85"/>
      <c r="AC145" s="87"/>
      <c r="AD145" s="116"/>
      <c r="AE145" s="87"/>
      <c r="AF145" s="87"/>
      <c r="AG145" s="111"/>
      <c r="AH145" s="87"/>
      <c r="AI145" s="87"/>
      <c r="AJ145" s="87"/>
    </row>
    <row r="146" spans="7:36">
      <c r="G146" s="84"/>
      <c r="H146" s="85"/>
      <c r="L146" s="86" t="s">
        <v>7976</v>
      </c>
      <c r="M146" s="84">
        <v>3</v>
      </c>
      <c r="N146" s="85">
        <v>3.10931871582057E-2</v>
      </c>
      <c r="O146" s="85" t="s">
        <v>16673</v>
      </c>
      <c r="R146" s="84"/>
      <c r="S146" s="85"/>
      <c r="AC146" s="87"/>
      <c r="AD146" s="116"/>
      <c r="AE146" s="87"/>
      <c r="AF146" s="87"/>
      <c r="AG146" s="111"/>
      <c r="AH146" s="87"/>
      <c r="AI146" s="87"/>
      <c r="AJ146" s="87"/>
    </row>
    <row r="147" spans="7:36">
      <c r="G147" s="84"/>
      <c r="H147" s="85"/>
      <c r="L147" s="86" t="s">
        <v>7432</v>
      </c>
      <c r="M147" s="84">
        <v>6</v>
      </c>
      <c r="N147" s="85">
        <v>2.4100797488518198E-2</v>
      </c>
      <c r="O147" s="85" t="s">
        <v>16673</v>
      </c>
      <c r="R147" s="84"/>
      <c r="S147" s="85"/>
      <c r="AC147" s="87"/>
      <c r="AD147" s="116"/>
      <c r="AE147" s="87"/>
      <c r="AF147" s="87"/>
      <c r="AG147" s="111"/>
      <c r="AH147" s="87"/>
      <c r="AI147" s="87"/>
      <c r="AJ147" s="87"/>
    </row>
    <row r="148" spans="7:36">
      <c r="G148" s="84"/>
      <c r="H148" s="85"/>
      <c r="L148" s="86" t="s">
        <v>6059</v>
      </c>
      <c r="M148" s="84">
        <v>9</v>
      </c>
      <c r="N148" s="85">
        <v>4.9577066161744003E-2</v>
      </c>
      <c r="O148" s="85" t="s">
        <v>16673</v>
      </c>
      <c r="R148" s="84"/>
      <c r="S148" s="85"/>
      <c r="AC148" s="87"/>
      <c r="AD148" s="116"/>
      <c r="AE148" s="87"/>
      <c r="AF148" s="87"/>
      <c r="AG148" s="111"/>
      <c r="AH148" s="87"/>
      <c r="AI148" s="87"/>
      <c r="AJ148" s="87"/>
    </row>
    <row r="149" spans="7:36">
      <c r="G149" s="84"/>
      <c r="H149" s="85"/>
      <c r="L149" s="86" t="s">
        <v>6297</v>
      </c>
      <c r="M149" s="84">
        <v>10</v>
      </c>
      <c r="N149" s="85">
        <v>3.92152680093854E-2</v>
      </c>
      <c r="O149" s="85" t="s">
        <v>16673</v>
      </c>
      <c r="R149" s="84"/>
      <c r="S149" s="85"/>
      <c r="AC149" s="87"/>
      <c r="AD149" s="116"/>
      <c r="AE149" s="87"/>
      <c r="AF149" s="87"/>
      <c r="AG149" s="111"/>
      <c r="AH149" s="87"/>
      <c r="AI149" s="87"/>
      <c r="AJ149" s="87"/>
    </row>
    <row r="150" spans="7:36">
      <c r="G150" s="84"/>
      <c r="H150" s="85"/>
      <c r="L150" s="86" t="s">
        <v>8336</v>
      </c>
      <c r="M150" s="84">
        <v>11</v>
      </c>
      <c r="N150" s="85">
        <v>4.14671512615577E-2</v>
      </c>
      <c r="O150" s="85" t="s">
        <v>16673</v>
      </c>
      <c r="R150" s="84"/>
      <c r="S150" s="85"/>
      <c r="AC150" s="87"/>
      <c r="AD150" s="116"/>
      <c r="AE150" s="87"/>
      <c r="AF150" s="87"/>
      <c r="AG150" s="111"/>
      <c r="AH150" s="87"/>
      <c r="AI150" s="87"/>
      <c r="AJ150" s="87"/>
    </row>
    <row r="151" spans="7:36">
      <c r="G151" s="84"/>
      <c r="H151" s="85"/>
      <c r="L151" s="86" t="s">
        <v>6088</v>
      </c>
      <c r="M151" s="84">
        <v>13</v>
      </c>
      <c r="N151" s="85">
        <v>1.7122040288056299E-2</v>
      </c>
      <c r="O151" s="85" t="s">
        <v>16673</v>
      </c>
      <c r="R151" s="84"/>
      <c r="S151" s="85"/>
      <c r="AC151" s="87"/>
      <c r="AD151" s="116"/>
      <c r="AE151" s="87"/>
      <c r="AF151" s="87"/>
      <c r="AG151" s="111"/>
      <c r="AH151" s="87"/>
      <c r="AI151" s="87"/>
      <c r="AJ151" s="87"/>
    </row>
    <row r="152" spans="7:36">
      <c r="G152" s="84"/>
      <c r="H152" s="85"/>
      <c r="L152" s="86" t="s">
        <v>14862</v>
      </c>
      <c r="M152" s="84">
        <v>14</v>
      </c>
      <c r="N152" s="85">
        <v>9.3203022787013302E-3</v>
      </c>
      <c r="O152" s="85" t="s">
        <v>16673</v>
      </c>
      <c r="R152" s="84"/>
      <c r="S152" s="85"/>
      <c r="AC152" s="87"/>
      <c r="AD152" s="116"/>
      <c r="AE152" s="87"/>
      <c r="AF152" s="87"/>
      <c r="AG152" s="111"/>
      <c r="AH152" s="87"/>
      <c r="AI152" s="87"/>
      <c r="AJ152" s="87"/>
    </row>
    <row r="153" spans="7:36">
      <c r="G153" s="84"/>
      <c r="H153" s="85"/>
      <c r="L153" s="86" t="s">
        <v>6560</v>
      </c>
      <c r="M153" s="84">
        <v>19</v>
      </c>
      <c r="N153" s="85">
        <v>4.3402877602908702E-2</v>
      </c>
      <c r="O153" s="85" t="s">
        <v>16673</v>
      </c>
      <c r="R153" s="84"/>
      <c r="S153" s="85"/>
      <c r="AC153" s="87"/>
      <c r="AD153" s="116"/>
      <c r="AE153" s="87"/>
      <c r="AF153" s="87"/>
      <c r="AG153" s="111"/>
      <c r="AH153" s="87"/>
      <c r="AI153" s="87"/>
      <c r="AJ153" s="87"/>
    </row>
    <row r="154" spans="7:36">
      <c r="G154" s="84"/>
      <c r="H154" s="85"/>
      <c r="L154" s="86" t="s">
        <v>7531</v>
      </c>
      <c r="M154" s="84">
        <v>19</v>
      </c>
      <c r="N154" s="85">
        <v>6.3820642310558496E-3</v>
      </c>
      <c r="O154" s="85" t="s">
        <v>16673</v>
      </c>
      <c r="R154" s="84"/>
      <c r="S154" s="85"/>
      <c r="AC154" s="87"/>
      <c r="AD154" s="116"/>
      <c r="AE154" s="87"/>
      <c r="AF154" s="87"/>
      <c r="AG154" s="111"/>
      <c r="AH154" s="87"/>
      <c r="AI154" s="87"/>
      <c r="AJ154" s="87"/>
    </row>
    <row r="155" spans="7:36">
      <c r="G155" s="84"/>
      <c r="H155" s="85"/>
      <c r="L155" s="86" t="s">
        <v>6026</v>
      </c>
      <c r="M155" s="84">
        <v>20</v>
      </c>
      <c r="N155" s="85">
        <v>1.89074408447545E-3</v>
      </c>
      <c r="O155" s="85" t="s">
        <v>16673</v>
      </c>
      <c r="R155" s="84"/>
      <c r="S155" s="85"/>
      <c r="AC155" s="87"/>
      <c r="AD155" s="116"/>
      <c r="AE155" s="87"/>
      <c r="AF155" s="87"/>
      <c r="AG155" s="111"/>
      <c r="AH155" s="87"/>
      <c r="AI155" s="87"/>
      <c r="AJ155" s="87"/>
    </row>
    <row r="156" spans="7:36">
      <c r="G156" s="84"/>
      <c r="H156" s="85"/>
      <c r="L156" s="86" t="s">
        <v>16699</v>
      </c>
      <c r="M156" s="84" t="s">
        <v>16695</v>
      </c>
      <c r="N156" s="85">
        <v>1.43505857133158E-4</v>
      </c>
      <c r="O156" s="85" t="s">
        <v>16673</v>
      </c>
      <c r="R156" s="84"/>
      <c r="S156" s="85"/>
      <c r="AC156" s="87"/>
      <c r="AD156" s="116"/>
      <c r="AE156" s="87"/>
      <c r="AF156" s="87"/>
      <c r="AG156" s="111"/>
      <c r="AH156" s="87"/>
      <c r="AI156" s="87"/>
      <c r="AJ156" s="87"/>
    </row>
    <row r="157" spans="7:36">
      <c r="G157" s="84"/>
      <c r="H157" s="85"/>
      <c r="L157" s="86" t="s">
        <v>7715</v>
      </c>
      <c r="M157" s="84">
        <v>3</v>
      </c>
      <c r="N157" s="85">
        <v>3.2178764978844497E-2</v>
      </c>
      <c r="O157" s="85" t="s">
        <v>16727</v>
      </c>
      <c r="R157" s="84"/>
      <c r="S157" s="85"/>
      <c r="AC157" s="87"/>
      <c r="AD157" s="116"/>
      <c r="AE157" s="87"/>
      <c r="AF157" s="87"/>
      <c r="AG157" s="111"/>
      <c r="AH157" s="87"/>
      <c r="AI157" s="87"/>
      <c r="AJ157" s="87"/>
    </row>
    <row r="158" spans="7:36">
      <c r="G158" s="84"/>
      <c r="H158" s="85"/>
      <c r="M158" s="84"/>
      <c r="N158" s="85"/>
      <c r="R158" s="84"/>
      <c r="S158" s="85"/>
      <c r="AC158" s="87"/>
      <c r="AD158" s="116"/>
      <c r="AE158" s="87"/>
      <c r="AF158" s="87"/>
      <c r="AG158" s="111"/>
      <c r="AH158" s="87"/>
      <c r="AI158" s="87"/>
      <c r="AJ158" s="87"/>
    </row>
    <row r="159" spans="7:36">
      <c r="G159" s="84"/>
      <c r="H159" s="85"/>
      <c r="M159" s="84"/>
      <c r="N159" s="85"/>
      <c r="R159" s="84"/>
      <c r="S159" s="85"/>
      <c r="AC159" s="87"/>
      <c r="AD159" s="116"/>
      <c r="AE159" s="87"/>
      <c r="AF159" s="87"/>
      <c r="AG159" s="111"/>
      <c r="AH159" s="87"/>
      <c r="AI159" s="87"/>
      <c r="AJ159" s="87"/>
    </row>
    <row r="160" spans="7:36">
      <c r="G160" s="84"/>
      <c r="H160" s="85"/>
      <c r="M160" s="84"/>
      <c r="N160" s="85"/>
      <c r="R160" s="84"/>
      <c r="S160" s="85"/>
      <c r="AC160" s="87"/>
      <c r="AD160" s="116"/>
      <c r="AE160" s="87"/>
      <c r="AF160" s="87"/>
      <c r="AG160" s="111"/>
      <c r="AH160" s="87"/>
      <c r="AI160" s="87"/>
      <c r="AJ160" s="87"/>
    </row>
    <row r="161" spans="7:36">
      <c r="G161" s="84"/>
      <c r="H161" s="85"/>
      <c r="M161" s="84"/>
      <c r="N161" s="85"/>
      <c r="R161" s="84"/>
      <c r="S161" s="85"/>
      <c r="AC161" s="87"/>
      <c r="AD161" s="116"/>
      <c r="AE161" s="87"/>
      <c r="AF161" s="87"/>
      <c r="AG161" s="111"/>
      <c r="AH161" s="87"/>
      <c r="AI161" s="87"/>
      <c r="AJ161" s="87"/>
    </row>
    <row r="162" spans="7:36">
      <c r="G162" s="84"/>
      <c r="H162" s="85"/>
      <c r="M162" s="84"/>
      <c r="N162" s="85"/>
      <c r="R162" s="84"/>
      <c r="S162" s="85"/>
      <c r="AC162" s="87"/>
      <c r="AD162" s="116"/>
      <c r="AE162" s="87"/>
      <c r="AF162" s="87"/>
      <c r="AG162" s="111"/>
      <c r="AH162" s="87"/>
      <c r="AI162" s="87"/>
      <c r="AJ162" s="87"/>
    </row>
    <row r="163" spans="7:36">
      <c r="G163" s="84"/>
      <c r="H163" s="85"/>
      <c r="M163" s="84"/>
      <c r="N163" s="85"/>
      <c r="R163" s="84"/>
      <c r="S163" s="85"/>
      <c r="AC163" s="87"/>
      <c r="AD163" s="116"/>
      <c r="AE163" s="87"/>
      <c r="AF163" s="87"/>
      <c r="AG163" s="111"/>
      <c r="AH163" s="87"/>
      <c r="AI163" s="87"/>
      <c r="AJ163" s="87"/>
    </row>
    <row r="164" spans="7:36">
      <c r="G164" s="84"/>
      <c r="H164" s="85"/>
      <c r="M164" s="84"/>
      <c r="N164" s="85"/>
      <c r="R164" s="84"/>
      <c r="S164" s="85"/>
      <c r="AC164" s="87"/>
      <c r="AD164" s="116"/>
      <c r="AE164" s="87"/>
      <c r="AF164" s="87"/>
      <c r="AG164" s="111"/>
      <c r="AH164" s="87"/>
      <c r="AI164" s="87"/>
      <c r="AJ164" s="87"/>
    </row>
    <row r="165" spans="7:36">
      <c r="G165" s="84"/>
      <c r="H165" s="85"/>
      <c r="M165" s="84"/>
      <c r="N165" s="85"/>
      <c r="R165" s="84"/>
      <c r="S165" s="85"/>
      <c r="AC165" s="87"/>
      <c r="AD165" s="116"/>
      <c r="AE165" s="87"/>
      <c r="AF165" s="87"/>
      <c r="AG165" s="111"/>
      <c r="AH165" s="87"/>
      <c r="AI165" s="87"/>
      <c r="AJ165" s="87"/>
    </row>
    <row r="166" spans="7:36">
      <c r="G166" s="84"/>
      <c r="H166" s="85"/>
      <c r="M166" s="84"/>
      <c r="N166" s="85"/>
      <c r="R166" s="84"/>
      <c r="S166" s="85"/>
      <c r="AC166" s="87"/>
      <c r="AD166" s="116"/>
      <c r="AE166" s="87"/>
      <c r="AF166" s="87"/>
      <c r="AG166" s="111"/>
      <c r="AH166" s="87"/>
      <c r="AI166" s="87"/>
      <c r="AJ166" s="87"/>
    </row>
    <row r="167" spans="7:36">
      <c r="G167" s="84"/>
      <c r="H167" s="85"/>
      <c r="M167" s="84"/>
      <c r="N167" s="85"/>
      <c r="R167" s="84"/>
      <c r="S167" s="85"/>
      <c r="AC167" s="87"/>
      <c r="AD167" s="116"/>
      <c r="AE167" s="87"/>
      <c r="AF167" s="87"/>
      <c r="AG167" s="111"/>
      <c r="AH167" s="87"/>
      <c r="AI167" s="87"/>
      <c r="AJ167" s="87"/>
    </row>
    <row r="168" spans="7:36">
      <c r="G168" s="84"/>
      <c r="H168" s="85"/>
      <c r="M168" s="84"/>
      <c r="N168" s="85"/>
      <c r="R168" s="84"/>
      <c r="S168" s="85"/>
      <c r="AC168" s="87"/>
      <c r="AD168" s="116"/>
      <c r="AE168" s="87"/>
      <c r="AF168" s="87"/>
      <c r="AG168" s="111"/>
      <c r="AH168" s="87"/>
      <c r="AI168" s="87"/>
      <c r="AJ168" s="87"/>
    </row>
    <row r="169" spans="7:36">
      <c r="G169" s="84"/>
      <c r="H169" s="85"/>
      <c r="M169" s="84"/>
      <c r="N169" s="85"/>
      <c r="R169" s="84"/>
      <c r="S169" s="85"/>
      <c r="AC169" s="87"/>
      <c r="AD169" s="116"/>
      <c r="AE169" s="87"/>
      <c r="AF169" s="87"/>
      <c r="AG169" s="111"/>
      <c r="AH169" s="87"/>
      <c r="AI169" s="87"/>
      <c r="AJ169" s="87"/>
    </row>
    <row r="170" spans="7:36">
      <c r="G170" s="84"/>
      <c r="H170" s="85"/>
      <c r="M170" s="84"/>
      <c r="N170" s="85"/>
      <c r="R170" s="84"/>
      <c r="S170" s="85"/>
      <c r="AC170" s="87"/>
      <c r="AD170" s="116"/>
      <c r="AE170" s="87"/>
      <c r="AF170" s="87"/>
      <c r="AG170" s="111"/>
      <c r="AH170" s="87"/>
      <c r="AI170" s="87"/>
      <c r="AJ170" s="87"/>
    </row>
    <row r="171" spans="7:36">
      <c r="G171" s="84"/>
      <c r="H171" s="85"/>
      <c r="M171" s="84"/>
      <c r="N171" s="85"/>
      <c r="R171" s="84"/>
      <c r="S171" s="85"/>
      <c r="AC171" s="87"/>
      <c r="AD171" s="116"/>
      <c r="AE171" s="87"/>
      <c r="AF171" s="87"/>
      <c r="AG171" s="111"/>
      <c r="AH171" s="87"/>
      <c r="AI171" s="87"/>
      <c r="AJ171" s="87"/>
    </row>
    <row r="172" spans="7:36">
      <c r="G172" s="84"/>
      <c r="H172" s="85"/>
      <c r="M172" s="84"/>
      <c r="N172" s="85"/>
      <c r="R172" s="84"/>
      <c r="S172" s="85"/>
      <c r="AC172" s="87"/>
      <c r="AD172" s="116"/>
      <c r="AE172" s="87"/>
      <c r="AF172" s="87"/>
      <c r="AG172" s="111"/>
      <c r="AH172" s="87"/>
      <c r="AI172" s="87"/>
      <c r="AJ172" s="87"/>
    </row>
    <row r="173" spans="7:36">
      <c r="G173" s="84"/>
      <c r="H173" s="85"/>
      <c r="M173" s="84"/>
      <c r="N173" s="85"/>
      <c r="R173" s="84"/>
      <c r="S173" s="85"/>
      <c r="AC173" s="87"/>
      <c r="AD173" s="116"/>
      <c r="AE173" s="87"/>
      <c r="AF173" s="87"/>
      <c r="AG173" s="111"/>
      <c r="AH173" s="87"/>
      <c r="AI173" s="87"/>
      <c r="AJ173" s="87"/>
    </row>
    <row r="174" spans="7:36">
      <c r="G174" s="84"/>
      <c r="H174" s="85"/>
      <c r="M174" s="84"/>
      <c r="N174" s="85"/>
      <c r="R174" s="84"/>
      <c r="S174" s="85"/>
      <c r="AC174" s="87"/>
      <c r="AD174" s="116"/>
      <c r="AE174" s="87"/>
      <c r="AF174" s="87"/>
      <c r="AG174" s="111"/>
      <c r="AH174" s="87"/>
      <c r="AI174" s="87"/>
      <c r="AJ174" s="87"/>
    </row>
    <row r="175" spans="7:36">
      <c r="G175" s="84"/>
      <c r="H175" s="85"/>
      <c r="M175" s="84"/>
      <c r="N175" s="85"/>
      <c r="R175" s="84"/>
      <c r="S175" s="85"/>
      <c r="AC175" s="87"/>
      <c r="AD175" s="116"/>
      <c r="AE175" s="87"/>
      <c r="AF175" s="87"/>
      <c r="AG175" s="111"/>
      <c r="AH175" s="87"/>
      <c r="AI175" s="87"/>
      <c r="AJ175" s="87"/>
    </row>
    <row r="176" spans="7:36">
      <c r="G176" s="84"/>
      <c r="H176" s="85"/>
      <c r="M176" s="84"/>
      <c r="N176" s="85"/>
      <c r="R176" s="84"/>
      <c r="S176" s="85"/>
      <c r="AC176" s="87"/>
      <c r="AD176" s="116"/>
      <c r="AE176" s="87"/>
      <c r="AF176" s="87"/>
      <c r="AG176" s="111"/>
      <c r="AH176" s="87"/>
      <c r="AI176" s="87"/>
      <c r="AJ176" s="87"/>
    </row>
    <row r="177" spans="7:36">
      <c r="G177" s="84"/>
      <c r="H177" s="85"/>
      <c r="M177" s="84"/>
      <c r="N177" s="85"/>
      <c r="R177" s="84"/>
      <c r="S177" s="85"/>
      <c r="AC177" s="87"/>
      <c r="AD177" s="116"/>
      <c r="AE177" s="87"/>
      <c r="AF177" s="87"/>
      <c r="AG177" s="111"/>
      <c r="AH177" s="87"/>
      <c r="AI177" s="87"/>
      <c r="AJ177" s="87"/>
    </row>
    <row r="178" spans="7:36">
      <c r="G178" s="84"/>
      <c r="H178" s="85"/>
      <c r="M178" s="84"/>
      <c r="N178" s="85"/>
      <c r="R178" s="84"/>
      <c r="S178" s="85"/>
      <c r="AC178" s="87"/>
      <c r="AD178" s="116"/>
      <c r="AE178" s="87"/>
      <c r="AF178" s="87"/>
      <c r="AG178" s="111"/>
      <c r="AH178" s="87"/>
      <c r="AI178" s="87"/>
      <c r="AJ178" s="87"/>
    </row>
    <row r="179" spans="7:36">
      <c r="G179" s="84"/>
      <c r="H179" s="85"/>
      <c r="M179" s="84"/>
      <c r="N179" s="85"/>
      <c r="R179" s="84"/>
      <c r="S179" s="85"/>
      <c r="AC179" s="87"/>
      <c r="AD179" s="116"/>
      <c r="AE179" s="87"/>
      <c r="AF179" s="87"/>
      <c r="AG179" s="111"/>
      <c r="AH179" s="87"/>
      <c r="AI179" s="87"/>
      <c r="AJ179" s="87"/>
    </row>
    <row r="180" spans="7:36">
      <c r="G180" s="84"/>
      <c r="H180" s="85"/>
      <c r="M180" s="84"/>
      <c r="N180" s="85"/>
      <c r="R180" s="84"/>
      <c r="S180" s="85"/>
      <c r="AC180" s="87"/>
      <c r="AD180" s="116"/>
      <c r="AE180" s="87"/>
      <c r="AF180" s="87"/>
      <c r="AG180" s="111"/>
      <c r="AH180" s="87"/>
      <c r="AI180" s="87"/>
      <c r="AJ180" s="87"/>
    </row>
    <row r="181" spans="7:36">
      <c r="G181" s="84"/>
      <c r="H181" s="85"/>
      <c r="M181" s="84"/>
      <c r="N181" s="85"/>
      <c r="R181" s="84"/>
      <c r="S181" s="85"/>
      <c r="AC181" s="87"/>
      <c r="AD181" s="116"/>
      <c r="AE181" s="87"/>
      <c r="AF181" s="87"/>
      <c r="AG181" s="111"/>
      <c r="AH181" s="87"/>
      <c r="AI181" s="87"/>
      <c r="AJ181" s="87"/>
    </row>
    <row r="182" spans="7:36">
      <c r="G182" s="84"/>
      <c r="H182" s="85"/>
      <c r="M182" s="84"/>
      <c r="N182" s="85"/>
      <c r="R182" s="84"/>
      <c r="S182" s="85"/>
      <c r="AC182" s="87"/>
      <c r="AD182" s="116"/>
      <c r="AE182" s="87"/>
      <c r="AF182" s="87"/>
      <c r="AG182" s="111"/>
      <c r="AH182" s="87"/>
      <c r="AI182" s="87"/>
      <c r="AJ182" s="87"/>
    </row>
    <row r="183" spans="7:36">
      <c r="G183" s="84"/>
      <c r="H183" s="85"/>
      <c r="M183" s="84"/>
      <c r="N183" s="85"/>
      <c r="R183" s="84"/>
      <c r="S183" s="85"/>
      <c r="AC183" s="87"/>
      <c r="AD183" s="116"/>
      <c r="AE183" s="87"/>
      <c r="AF183" s="87"/>
      <c r="AG183" s="111"/>
      <c r="AH183" s="87"/>
      <c r="AI183" s="87"/>
      <c r="AJ183" s="87"/>
    </row>
    <row r="184" spans="7:36">
      <c r="G184" s="84"/>
      <c r="H184" s="85"/>
      <c r="M184" s="84"/>
      <c r="N184" s="85"/>
      <c r="R184" s="84"/>
      <c r="S184" s="85"/>
      <c r="AC184" s="87"/>
      <c r="AD184" s="116"/>
      <c r="AE184" s="87"/>
      <c r="AF184" s="87"/>
      <c r="AG184" s="111"/>
      <c r="AH184" s="87"/>
      <c r="AI184" s="87"/>
      <c r="AJ184" s="87"/>
    </row>
    <row r="185" spans="7:36">
      <c r="AC185" s="87"/>
      <c r="AD185" s="116"/>
      <c r="AE185" s="87"/>
      <c r="AF185" s="87"/>
      <c r="AG185" s="111"/>
      <c r="AH185" s="87"/>
      <c r="AI185" s="87"/>
      <c r="AJ185" s="87"/>
    </row>
    <row r="186" spans="7:36">
      <c r="AC186" s="87"/>
      <c r="AD186" s="116"/>
      <c r="AE186" s="87"/>
      <c r="AF186" s="87"/>
      <c r="AG186" s="111"/>
      <c r="AH186" s="87"/>
      <c r="AI186" s="87"/>
      <c r="AJ186" s="87"/>
    </row>
    <row r="187" spans="7:36">
      <c r="AC187" s="87"/>
      <c r="AD187" s="116"/>
      <c r="AE187" s="87"/>
      <c r="AF187" s="87"/>
      <c r="AG187" s="111"/>
      <c r="AH187" s="87"/>
      <c r="AI187" s="87"/>
      <c r="AJ187" s="87"/>
    </row>
    <row r="188" spans="7:36">
      <c r="AC188" s="87"/>
      <c r="AD188" s="116"/>
      <c r="AE188" s="87"/>
      <c r="AF188" s="87"/>
      <c r="AG188" s="111"/>
      <c r="AH188" s="87"/>
      <c r="AI188" s="87"/>
      <c r="AJ188" s="87"/>
    </row>
    <row r="189" spans="7:36">
      <c r="AC189" s="87"/>
      <c r="AD189" s="116"/>
      <c r="AE189" s="87"/>
      <c r="AF189" s="87"/>
      <c r="AG189" s="111"/>
      <c r="AH189" s="87"/>
      <c r="AI189" s="87"/>
      <c r="AJ189" s="87"/>
    </row>
    <row r="190" spans="7:36">
      <c r="AC190" s="87"/>
      <c r="AD190" s="116"/>
      <c r="AE190" s="87"/>
      <c r="AF190" s="87"/>
      <c r="AG190" s="111"/>
      <c r="AH190" s="87"/>
      <c r="AI190" s="87"/>
      <c r="AJ190" s="87"/>
    </row>
    <row r="191" spans="7:36">
      <c r="AC191" s="87"/>
      <c r="AD191" s="116"/>
      <c r="AE191" s="87"/>
      <c r="AF191" s="87"/>
      <c r="AG191" s="111"/>
      <c r="AH191" s="87"/>
      <c r="AI191" s="87"/>
      <c r="AJ191" s="87"/>
    </row>
    <row r="192" spans="7:36">
      <c r="AC192" s="87"/>
      <c r="AD192" s="116"/>
      <c r="AE192" s="87"/>
      <c r="AF192" s="87"/>
      <c r="AG192" s="111"/>
      <c r="AH192" s="87"/>
      <c r="AI192" s="87"/>
      <c r="AJ192" s="87"/>
    </row>
    <row r="193" spans="29:36">
      <c r="AC193" s="87"/>
      <c r="AD193" s="116"/>
      <c r="AE193" s="87"/>
      <c r="AF193" s="87"/>
      <c r="AG193" s="111"/>
      <c r="AH193" s="87"/>
      <c r="AI193" s="87"/>
      <c r="AJ193" s="87"/>
    </row>
    <row r="194" spans="29:36">
      <c r="AC194" s="87"/>
      <c r="AD194" s="116"/>
      <c r="AE194" s="87"/>
      <c r="AF194" s="87"/>
      <c r="AG194" s="111"/>
      <c r="AH194" s="87"/>
      <c r="AI194" s="87"/>
      <c r="AJ194" s="87"/>
    </row>
    <row r="195" spans="29:36">
      <c r="AC195" s="87"/>
      <c r="AD195" s="116"/>
      <c r="AE195" s="87"/>
      <c r="AF195" s="87"/>
      <c r="AG195" s="111"/>
      <c r="AH195" s="87"/>
      <c r="AI195" s="87"/>
      <c r="AJ195" s="87"/>
    </row>
    <row r="196" spans="29:36">
      <c r="AC196" s="87"/>
      <c r="AD196" s="116"/>
      <c r="AE196" s="87"/>
      <c r="AF196" s="87"/>
      <c r="AG196" s="111"/>
      <c r="AH196" s="87"/>
      <c r="AI196" s="87"/>
      <c r="AJ196" s="87"/>
    </row>
    <row r="197" spans="29:36">
      <c r="AC197" s="87"/>
      <c r="AD197" s="116"/>
      <c r="AE197" s="87"/>
      <c r="AF197" s="87"/>
      <c r="AG197" s="111"/>
      <c r="AH197" s="87"/>
      <c r="AI197" s="87"/>
      <c r="AJ197" s="87"/>
    </row>
    <row r="198" spans="29:36">
      <c r="AC198" s="87"/>
      <c r="AD198" s="116"/>
      <c r="AE198" s="87"/>
      <c r="AF198" s="87"/>
      <c r="AG198" s="111"/>
      <c r="AH198" s="87"/>
      <c r="AI198" s="87"/>
      <c r="AJ198" s="87"/>
    </row>
    <row r="199" spans="29:36">
      <c r="AC199" s="87"/>
      <c r="AD199" s="116"/>
      <c r="AE199" s="87"/>
      <c r="AF199" s="87"/>
      <c r="AG199" s="111"/>
      <c r="AH199" s="87"/>
      <c r="AI199" s="87"/>
      <c r="AJ199" s="87"/>
    </row>
    <row r="200" spans="29:36">
      <c r="AC200" s="87"/>
      <c r="AD200" s="116"/>
      <c r="AE200" s="87"/>
      <c r="AF200" s="87"/>
      <c r="AG200" s="111"/>
      <c r="AH200" s="87"/>
      <c r="AI200" s="87"/>
      <c r="AJ200" s="87"/>
    </row>
    <row r="201" spans="29:36">
      <c r="AC201" s="87"/>
      <c r="AD201" s="116"/>
      <c r="AE201" s="87"/>
      <c r="AF201" s="87"/>
      <c r="AG201" s="111"/>
      <c r="AH201" s="87"/>
      <c r="AI201" s="87"/>
      <c r="AJ201" s="87"/>
    </row>
    <row r="202" spans="29:36">
      <c r="AC202" s="87"/>
      <c r="AD202" s="116"/>
      <c r="AE202" s="87"/>
      <c r="AF202" s="87"/>
      <c r="AG202" s="111"/>
      <c r="AH202" s="87"/>
      <c r="AI202" s="87"/>
      <c r="AJ202" s="87"/>
    </row>
    <row r="203" spans="29:36">
      <c r="AC203" s="87"/>
      <c r="AD203" s="116"/>
      <c r="AE203" s="87"/>
      <c r="AF203" s="87"/>
      <c r="AG203" s="111"/>
      <c r="AH203" s="87"/>
      <c r="AI203" s="87"/>
      <c r="AJ203" s="87"/>
    </row>
    <row r="204" spans="29:36">
      <c r="AC204" s="87"/>
      <c r="AD204" s="116"/>
      <c r="AE204" s="87"/>
      <c r="AF204" s="87"/>
      <c r="AG204" s="111"/>
      <c r="AH204" s="87"/>
      <c r="AI204" s="87"/>
      <c r="AJ204" s="87"/>
    </row>
    <row r="205" spans="29:36">
      <c r="AC205" s="87"/>
      <c r="AD205" s="116"/>
      <c r="AE205" s="87"/>
      <c r="AF205" s="87"/>
      <c r="AG205" s="111"/>
      <c r="AH205" s="87"/>
      <c r="AI205" s="87"/>
      <c r="AJ205" s="87"/>
    </row>
    <row r="206" spans="29:36">
      <c r="AC206" s="87"/>
      <c r="AD206" s="116"/>
      <c r="AE206" s="87"/>
      <c r="AF206" s="87"/>
      <c r="AG206" s="111"/>
      <c r="AH206" s="87"/>
      <c r="AI206" s="87"/>
      <c r="AJ206" s="87"/>
    </row>
    <row r="207" spans="29:36">
      <c r="AC207" s="87"/>
      <c r="AD207" s="116"/>
      <c r="AE207" s="87"/>
      <c r="AF207" s="87"/>
      <c r="AG207" s="111"/>
      <c r="AH207" s="87"/>
      <c r="AI207" s="87"/>
      <c r="AJ207" s="87"/>
    </row>
    <row r="208" spans="29:36">
      <c r="AC208" s="87"/>
      <c r="AD208" s="116"/>
      <c r="AE208" s="87"/>
      <c r="AF208" s="87"/>
      <c r="AG208" s="111"/>
      <c r="AH208" s="87"/>
      <c r="AI208" s="87"/>
      <c r="AJ208" s="87"/>
    </row>
    <row r="209" spans="29:36">
      <c r="AC209" s="87"/>
      <c r="AD209" s="116"/>
      <c r="AE209" s="87"/>
      <c r="AF209" s="87"/>
      <c r="AG209" s="111"/>
      <c r="AH209" s="87"/>
      <c r="AI209" s="87"/>
      <c r="AJ209" s="87"/>
    </row>
    <row r="210" spans="29:36">
      <c r="AC210" s="87"/>
      <c r="AD210" s="116"/>
      <c r="AE210" s="87"/>
      <c r="AF210" s="87"/>
      <c r="AG210" s="111"/>
      <c r="AH210" s="87"/>
      <c r="AI210" s="87"/>
      <c r="AJ210" s="87"/>
    </row>
    <row r="211" spans="29:36">
      <c r="AC211" s="87"/>
      <c r="AD211" s="116"/>
      <c r="AE211" s="87"/>
      <c r="AF211" s="87"/>
      <c r="AG211" s="111"/>
      <c r="AH211" s="87"/>
      <c r="AI211" s="87"/>
      <c r="AJ211" s="87"/>
    </row>
    <row r="212" spans="29:36">
      <c r="AC212" s="87"/>
      <c r="AD212" s="116"/>
      <c r="AE212" s="87"/>
      <c r="AF212" s="87"/>
      <c r="AG212" s="111"/>
      <c r="AH212" s="87"/>
      <c r="AI212" s="87"/>
      <c r="AJ212" s="87"/>
    </row>
    <row r="213" spans="29:36">
      <c r="AC213" s="87"/>
      <c r="AD213" s="116"/>
      <c r="AE213" s="87"/>
      <c r="AF213" s="87"/>
      <c r="AG213" s="111"/>
      <c r="AH213" s="87"/>
      <c r="AI213" s="87"/>
      <c r="AJ213" s="87"/>
    </row>
    <row r="214" spans="29:36">
      <c r="AC214" s="87"/>
      <c r="AD214" s="116"/>
      <c r="AE214" s="87"/>
      <c r="AF214" s="87"/>
      <c r="AG214" s="111"/>
      <c r="AH214" s="87"/>
      <c r="AI214" s="87"/>
      <c r="AJ214" s="87"/>
    </row>
    <row r="215" spans="29:36">
      <c r="AC215" s="87"/>
      <c r="AD215" s="116"/>
      <c r="AE215" s="87"/>
      <c r="AF215" s="87"/>
      <c r="AG215" s="111"/>
      <c r="AH215" s="87"/>
      <c r="AI215" s="87"/>
      <c r="AJ215" s="87"/>
    </row>
    <row r="216" spans="29:36">
      <c r="AC216" s="87"/>
      <c r="AD216" s="116"/>
      <c r="AE216" s="87"/>
      <c r="AF216" s="87"/>
      <c r="AG216" s="111"/>
      <c r="AH216" s="87"/>
      <c r="AI216" s="87"/>
      <c r="AJ216" s="87"/>
    </row>
    <row r="217" spans="29:36">
      <c r="AC217" s="87"/>
      <c r="AD217" s="116"/>
      <c r="AE217" s="87"/>
      <c r="AF217" s="87"/>
      <c r="AG217" s="111"/>
      <c r="AH217" s="87"/>
      <c r="AI217" s="87"/>
      <c r="AJ217" s="87"/>
    </row>
    <row r="218" spans="29:36">
      <c r="AC218" s="87"/>
      <c r="AD218" s="116"/>
      <c r="AE218" s="87"/>
      <c r="AF218" s="87"/>
      <c r="AG218" s="111"/>
      <c r="AH218" s="87"/>
      <c r="AI218" s="87"/>
      <c r="AJ218" s="87"/>
    </row>
    <row r="219" spans="29:36">
      <c r="AC219" s="87"/>
      <c r="AD219" s="116"/>
      <c r="AE219" s="87"/>
      <c r="AF219" s="87"/>
      <c r="AG219" s="111"/>
      <c r="AH219" s="87"/>
      <c r="AI219" s="87"/>
      <c r="AJ219" s="87"/>
    </row>
    <row r="220" spans="29:36">
      <c r="AC220" s="87"/>
      <c r="AD220" s="116"/>
      <c r="AE220" s="87"/>
      <c r="AF220" s="87"/>
      <c r="AG220" s="111"/>
      <c r="AH220" s="87"/>
      <c r="AI220" s="87"/>
      <c r="AJ220" s="87"/>
    </row>
    <row r="221" spans="29:36">
      <c r="AC221" s="87"/>
      <c r="AD221" s="116"/>
      <c r="AE221" s="87"/>
      <c r="AF221" s="87"/>
      <c r="AG221" s="111"/>
      <c r="AH221" s="87"/>
      <c r="AI221" s="87"/>
      <c r="AJ221" s="87"/>
    </row>
    <row r="222" spans="29:36">
      <c r="AC222" s="87"/>
      <c r="AD222" s="116"/>
      <c r="AE222" s="87"/>
      <c r="AF222" s="87"/>
      <c r="AG222" s="111"/>
      <c r="AH222" s="87"/>
      <c r="AI222" s="87"/>
      <c r="AJ222" s="87"/>
    </row>
    <row r="223" spans="29:36">
      <c r="AC223" s="87"/>
      <c r="AD223" s="116"/>
      <c r="AE223" s="87"/>
      <c r="AF223" s="87"/>
      <c r="AG223" s="111"/>
      <c r="AH223" s="87"/>
      <c r="AI223" s="87"/>
      <c r="AJ223" s="87"/>
    </row>
    <row r="224" spans="29:36">
      <c r="AC224" s="87"/>
      <c r="AD224" s="116"/>
      <c r="AE224" s="87"/>
      <c r="AF224" s="87"/>
      <c r="AG224" s="111"/>
      <c r="AH224" s="87"/>
      <c r="AI224" s="87"/>
      <c r="AJ224" s="87"/>
    </row>
    <row r="225" spans="29:36">
      <c r="AC225" s="87"/>
      <c r="AD225" s="116"/>
      <c r="AE225" s="87"/>
      <c r="AF225" s="87"/>
      <c r="AG225" s="111"/>
      <c r="AH225" s="87"/>
      <c r="AI225" s="87"/>
      <c r="AJ225" s="87"/>
    </row>
    <row r="226" spans="29:36">
      <c r="AC226" s="87"/>
      <c r="AD226" s="116"/>
      <c r="AE226" s="87"/>
      <c r="AF226" s="87"/>
      <c r="AG226" s="111"/>
      <c r="AH226" s="87"/>
      <c r="AI226" s="87"/>
      <c r="AJ226" s="87"/>
    </row>
    <row r="227" spans="29:36">
      <c r="AC227" s="87"/>
      <c r="AD227" s="116"/>
      <c r="AE227" s="87"/>
      <c r="AF227" s="87"/>
      <c r="AG227" s="111"/>
      <c r="AH227" s="87"/>
      <c r="AI227" s="87"/>
      <c r="AJ227" s="87"/>
    </row>
    <row r="228" spans="29:36">
      <c r="AC228" s="87"/>
      <c r="AD228" s="116"/>
      <c r="AE228" s="87"/>
      <c r="AF228" s="87"/>
      <c r="AG228" s="111"/>
      <c r="AH228" s="87"/>
      <c r="AI228" s="87"/>
      <c r="AJ228" s="87"/>
    </row>
    <row r="229" spans="29:36">
      <c r="AC229" s="87"/>
      <c r="AD229" s="116"/>
      <c r="AE229" s="87"/>
      <c r="AF229" s="87"/>
      <c r="AG229" s="111"/>
      <c r="AH229" s="87"/>
      <c r="AI229" s="87"/>
      <c r="AJ229" s="87"/>
    </row>
    <row r="230" spans="29:36">
      <c r="AC230" s="87"/>
      <c r="AD230" s="116"/>
      <c r="AE230" s="87"/>
      <c r="AF230" s="87"/>
      <c r="AG230" s="111"/>
      <c r="AH230" s="87"/>
      <c r="AI230" s="87"/>
      <c r="AJ230" s="87"/>
    </row>
    <row r="231" spans="29:36">
      <c r="AC231" s="87"/>
      <c r="AD231" s="116"/>
      <c r="AE231" s="87"/>
      <c r="AF231" s="87"/>
      <c r="AG231" s="111"/>
      <c r="AH231" s="87"/>
      <c r="AI231" s="87"/>
      <c r="AJ231" s="87"/>
    </row>
    <row r="232" spans="29:36">
      <c r="AC232" s="87"/>
      <c r="AD232" s="116"/>
      <c r="AE232" s="87"/>
      <c r="AF232" s="87"/>
      <c r="AG232" s="111"/>
      <c r="AH232" s="87"/>
      <c r="AI232" s="87"/>
      <c r="AJ232" s="87"/>
    </row>
    <row r="233" spans="29:36">
      <c r="AC233" s="87"/>
      <c r="AD233" s="116"/>
      <c r="AE233" s="87"/>
      <c r="AF233" s="87"/>
      <c r="AG233" s="111"/>
      <c r="AH233" s="87"/>
      <c r="AI233" s="87"/>
      <c r="AJ233" s="87"/>
    </row>
    <row r="234" spans="29:36">
      <c r="AC234" s="87"/>
      <c r="AD234" s="116"/>
      <c r="AE234" s="87"/>
      <c r="AF234" s="87"/>
      <c r="AG234" s="111"/>
      <c r="AH234" s="87"/>
      <c r="AI234" s="87"/>
      <c r="AJ234" s="87"/>
    </row>
    <row r="235" spans="29:36">
      <c r="AC235" s="87"/>
      <c r="AD235" s="116"/>
      <c r="AE235" s="87"/>
      <c r="AF235" s="87"/>
      <c r="AG235" s="111"/>
      <c r="AH235" s="87"/>
      <c r="AI235" s="87"/>
      <c r="AJ235" s="87"/>
    </row>
    <row r="236" spans="29:36">
      <c r="AC236" s="87"/>
      <c r="AD236" s="116"/>
      <c r="AE236" s="87"/>
      <c r="AF236" s="87"/>
      <c r="AG236" s="111"/>
      <c r="AH236" s="87"/>
      <c r="AI236" s="87"/>
      <c r="AJ236" s="87"/>
    </row>
    <row r="237" spans="29:36">
      <c r="AC237" s="87"/>
      <c r="AD237" s="116"/>
      <c r="AE237" s="87"/>
      <c r="AF237" s="87"/>
      <c r="AG237" s="111"/>
      <c r="AH237" s="87"/>
      <c r="AI237" s="87"/>
      <c r="AJ237" s="87"/>
    </row>
    <row r="238" spans="29:36">
      <c r="AC238" s="87"/>
      <c r="AD238" s="116"/>
      <c r="AE238" s="87"/>
      <c r="AF238" s="87"/>
      <c r="AG238" s="111"/>
      <c r="AH238" s="87"/>
      <c r="AI238" s="87"/>
      <c r="AJ238" s="87"/>
    </row>
    <row r="239" spans="29:36">
      <c r="AC239" s="87"/>
      <c r="AD239" s="116"/>
      <c r="AE239" s="87"/>
      <c r="AF239" s="87"/>
      <c r="AG239" s="111"/>
      <c r="AH239" s="87"/>
      <c r="AI239" s="87"/>
      <c r="AJ239" s="87"/>
    </row>
    <row r="240" spans="29:36">
      <c r="AC240" s="87"/>
      <c r="AD240" s="116"/>
      <c r="AE240" s="87"/>
      <c r="AF240" s="87"/>
      <c r="AG240" s="111"/>
      <c r="AH240" s="87"/>
      <c r="AI240" s="87"/>
      <c r="AJ240" s="87"/>
    </row>
    <row r="241" spans="29:36">
      <c r="AC241" s="87"/>
      <c r="AD241" s="116"/>
      <c r="AE241" s="87"/>
      <c r="AF241" s="87"/>
      <c r="AG241" s="111"/>
      <c r="AH241" s="87"/>
      <c r="AI241" s="87"/>
      <c r="AJ241" s="87"/>
    </row>
    <row r="242" spans="29:36">
      <c r="AC242" s="87"/>
      <c r="AD242" s="116"/>
      <c r="AE242" s="87"/>
      <c r="AF242" s="87"/>
      <c r="AG242" s="111"/>
      <c r="AH242" s="87"/>
      <c r="AI242" s="87"/>
      <c r="AJ242" s="87"/>
    </row>
    <row r="243" spans="29:36">
      <c r="AC243" s="87"/>
      <c r="AD243" s="116"/>
      <c r="AE243" s="87"/>
      <c r="AF243" s="87"/>
      <c r="AG243" s="111"/>
      <c r="AH243" s="87"/>
      <c r="AI243" s="87"/>
      <c r="AJ243" s="87"/>
    </row>
    <row r="244" spans="29:36">
      <c r="AC244" s="87"/>
      <c r="AD244" s="116"/>
      <c r="AE244" s="87"/>
      <c r="AF244" s="87"/>
      <c r="AG244" s="111"/>
      <c r="AH244" s="87"/>
      <c r="AI244" s="87"/>
      <c r="AJ244" s="87"/>
    </row>
    <row r="245" spans="29:36">
      <c r="AC245" s="87"/>
      <c r="AD245" s="116"/>
      <c r="AE245" s="87"/>
      <c r="AF245" s="87"/>
      <c r="AG245" s="111"/>
      <c r="AH245" s="87"/>
      <c r="AI245" s="87"/>
      <c r="AJ245" s="87"/>
    </row>
    <row r="246" spans="29:36">
      <c r="AC246" s="87"/>
      <c r="AD246" s="116"/>
      <c r="AE246" s="87"/>
      <c r="AF246" s="87"/>
      <c r="AG246" s="111"/>
      <c r="AH246" s="87"/>
      <c r="AI246" s="87"/>
      <c r="AJ246" s="87"/>
    </row>
    <row r="247" spans="29:36">
      <c r="AC247" s="87"/>
      <c r="AD247" s="116"/>
      <c r="AE247" s="87"/>
      <c r="AF247" s="87"/>
      <c r="AG247" s="111"/>
      <c r="AH247" s="87"/>
      <c r="AI247" s="87"/>
      <c r="AJ247" s="87"/>
    </row>
    <row r="248" spans="29:36">
      <c r="AC248" s="87"/>
      <c r="AD248" s="116"/>
      <c r="AE248" s="87"/>
      <c r="AF248" s="87"/>
      <c r="AG248" s="111"/>
      <c r="AH248" s="87"/>
      <c r="AI248" s="87"/>
      <c r="AJ248" s="87"/>
    </row>
    <row r="249" spans="29:36">
      <c r="AC249" s="87"/>
      <c r="AD249" s="116"/>
      <c r="AE249" s="87"/>
      <c r="AF249" s="87"/>
      <c r="AG249" s="111"/>
      <c r="AH249" s="87"/>
      <c r="AI249" s="87"/>
      <c r="AJ249" s="87"/>
    </row>
    <row r="250" spans="29:36">
      <c r="AC250" s="87"/>
      <c r="AD250" s="116"/>
      <c r="AE250" s="87"/>
      <c r="AF250" s="87"/>
      <c r="AG250" s="111"/>
      <c r="AH250" s="87"/>
      <c r="AI250" s="87"/>
      <c r="AJ250" s="87"/>
    </row>
    <row r="251" spans="29:36">
      <c r="AC251" s="87"/>
      <c r="AD251" s="116"/>
      <c r="AE251" s="87"/>
      <c r="AF251" s="87"/>
      <c r="AG251" s="111"/>
      <c r="AH251" s="87"/>
      <c r="AI251" s="87"/>
      <c r="AJ251" s="87"/>
    </row>
    <row r="252" spans="29:36">
      <c r="AC252" s="87"/>
      <c r="AD252" s="116"/>
      <c r="AE252" s="87"/>
      <c r="AF252" s="87"/>
      <c r="AG252" s="111"/>
      <c r="AH252" s="87"/>
      <c r="AI252" s="87"/>
      <c r="AJ252" s="87"/>
    </row>
    <row r="253" spans="29:36">
      <c r="AC253" s="87"/>
      <c r="AD253" s="116"/>
      <c r="AE253" s="87"/>
      <c r="AF253" s="87"/>
      <c r="AG253" s="111"/>
      <c r="AH253" s="87"/>
      <c r="AI253" s="87"/>
      <c r="AJ253" s="87"/>
    </row>
    <row r="254" spans="29:36">
      <c r="AC254" s="87"/>
      <c r="AD254" s="116"/>
      <c r="AE254" s="87"/>
      <c r="AF254" s="87"/>
      <c r="AG254" s="111"/>
      <c r="AH254" s="87"/>
      <c r="AI254" s="87"/>
      <c r="AJ254" s="87"/>
    </row>
    <row r="255" spans="29:36">
      <c r="AC255" s="87"/>
      <c r="AD255" s="116"/>
      <c r="AE255" s="87"/>
      <c r="AF255" s="87"/>
      <c r="AG255" s="111"/>
      <c r="AH255" s="87"/>
      <c r="AI255" s="87"/>
      <c r="AJ255" s="87"/>
    </row>
    <row r="256" spans="29:36">
      <c r="AC256" s="87"/>
      <c r="AD256" s="116"/>
      <c r="AE256" s="87"/>
      <c r="AF256" s="87"/>
      <c r="AG256" s="111"/>
      <c r="AH256" s="87"/>
      <c r="AI256" s="87"/>
      <c r="AJ256" s="87"/>
    </row>
    <row r="257" spans="29:36">
      <c r="AC257" s="87"/>
      <c r="AD257" s="116"/>
      <c r="AE257" s="87"/>
      <c r="AF257" s="87"/>
      <c r="AG257" s="111"/>
      <c r="AH257" s="87"/>
      <c r="AI257" s="87"/>
      <c r="AJ257" s="87"/>
    </row>
    <row r="258" spans="29:36">
      <c r="AC258" s="87"/>
      <c r="AD258" s="116"/>
      <c r="AE258" s="87"/>
      <c r="AF258" s="87"/>
      <c r="AG258" s="111"/>
      <c r="AH258" s="87"/>
      <c r="AI258" s="87"/>
      <c r="AJ258" s="87"/>
    </row>
    <row r="259" spans="29:36">
      <c r="AC259" s="87"/>
      <c r="AD259" s="116"/>
      <c r="AE259" s="87"/>
      <c r="AF259" s="87"/>
      <c r="AG259" s="111"/>
      <c r="AH259" s="87"/>
      <c r="AI259" s="87"/>
      <c r="AJ259" s="87"/>
    </row>
    <row r="260" spans="29:36">
      <c r="AC260" s="87"/>
      <c r="AD260" s="116"/>
      <c r="AE260" s="87"/>
      <c r="AF260" s="87"/>
      <c r="AG260" s="111"/>
      <c r="AH260" s="87"/>
      <c r="AI260" s="87"/>
      <c r="AJ260" s="87"/>
    </row>
    <row r="261" spans="29:36">
      <c r="AC261" s="87"/>
      <c r="AD261" s="116"/>
      <c r="AE261" s="87"/>
      <c r="AF261" s="87"/>
      <c r="AG261" s="111"/>
      <c r="AH261" s="87"/>
      <c r="AI261" s="87"/>
      <c r="AJ261" s="87"/>
    </row>
    <row r="262" spans="29:36">
      <c r="AC262" s="87"/>
      <c r="AD262" s="116"/>
      <c r="AE262" s="87"/>
      <c r="AF262" s="87"/>
      <c r="AG262" s="111"/>
      <c r="AH262" s="87"/>
      <c r="AI262" s="87"/>
      <c r="AJ262" s="87"/>
    </row>
    <row r="263" spans="29:36">
      <c r="AC263" s="87"/>
      <c r="AD263" s="116"/>
      <c r="AE263" s="87"/>
      <c r="AF263" s="87"/>
      <c r="AG263" s="111"/>
      <c r="AH263" s="87"/>
      <c r="AI263" s="87"/>
      <c r="AJ263" s="87"/>
    </row>
    <row r="264" spans="29:36">
      <c r="AC264" s="87"/>
      <c r="AD264" s="116"/>
      <c r="AE264" s="87"/>
      <c r="AF264" s="87"/>
      <c r="AG264" s="111"/>
      <c r="AH264" s="87"/>
      <c r="AI264" s="87"/>
      <c r="AJ264" s="87"/>
    </row>
    <row r="265" spans="29:36">
      <c r="AC265" s="87"/>
      <c r="AD265" s="116"/>
      <c r="AE265" s="87"/>
      <c r="AF265" s="87"/>
      <c r="AG265" s="111"/>
      <c r="AH265" s="87"/>
      <c r="AI265" s="87"/>
      <c r="AJ265" s="87"/>
    </row>
    <row r="266" spans="29:36">
      <c r="AC266" s="87"/>
      <c r="AD266" s="116"/>
      <c r="AE266" s="87"/>
      <c r="AF266" s="87"/>
      <c r="AG266" s="111"/>
      <c r="AH266" s="87"/>
      <c r="AI266" s="87"/>
      <c r="AJ266" s="87"/>
    </row>
    <row r="267" spans="29:36">
      <c r="AC267" s="87"/>
      <c r="AD267" s="116"/>
      <c r="AE267" s="87"/>
      <c r="AF267" s="87"/>
      <c r="AG267" s="111"/>
      <c r="AH267" s="87"/>
      <c r="AI267" s="87"/>
      <c r="AJ267" s="87"/>
    </row>
    <row r="268" spans="29:36">
      <c r="AC268" s="87"/>
      <c r="AD268" s="116"/>
      <c r="AE268" s="87"/>
      <c r="AF268" s="87"/>
      <c r="AG268" s="111"/>
      <c r="AH268" s="87"/>
      <c r="AI268" s="87"/>
      <c r="AJ268" s="87"/>
    </row>
    <row r="269" spans="29:36">
      <c r="AC269" s="87"/>
      <c r="AD269" s="116"/>
      <c r="AE269" s="87"/>
      <c r="AF269" s="87"/>
      <c r="AG269" s="111"/>
      <c r="AH269" s="87"/>
      <c r="AI269" s="87"/>
      <c r="AJ269" s="87"/>
    </row>
    <row r="270" spans="29:36">
      <c r="AC270" s="87"/>
      <c r="AD270" s="116"/>
      <c r="AE270" s="87"/>
      <c r="AF270" s="87"/>
      <c r="AG270" s="111"/>
      <c r="AH270" s="87"/>
      <c r="AI270" s="87"/>
      <c r="AJ270" s="87"/>
    </row>
    <row r="271" spans="29:36">
      <c r="AC271" s="87"/>
      <c r="AD271" s="116"/>
      <c r="AE271" s="87"/>
      <c r="AF271" s="87"/>
      <c r="AG271" s="111"/>
      <c r="AH271" s="87"/>
      <c r="AI271" s="87"/>
      <c r="AJ271" s="87"/>
    </row>
    <row r="272" spans="29:36">
      <c r="AC272" s="87"/>
      <c r="AD272" s="116"/>
      <c r="AE272" s="87"/>
      <c r="AF272" s="87"/>
      <c r="AG272" s="111"/>
      <c r="AH272" s="87"/>
      <c r="AI272" s="87"/>
      <c r="AJ272" s="87"/>
    </row>
    <row r="273" spans="29:36">
      <c r="AC273" s="87"/>
      <c r="AD273" s="116"/>
      <c r="AE273" s="87"/>
      <c r="AF273" s="87"/>
      <c r="AG273" s="111"/>
      <c r="AH273" s="87"/>
      <c r="AI273" s="87"/>
      <c r="AJ273" s="87"/>
    </row>
    <row r="274" spans="29:36">
      <c r="AC274" s="87"/>
      <c r="AD274" s="116"/>
      <c r="AE274" s="87"/>
      <c r="AF274" s="87"/>
      <c r="AG274" s="111"/>
      <c r="AH274" s="87"/>
      <c r="AI274" s="87"/>
      <c r="AJ274" s="87"/>
    </row>
    <row r="275" spans="29:36">
      <c r="AC275" s="87"/>
      <c r="AD275" s="116"/>
      <c r="AE275" s="87"/>
      <c r="AF275" s="87"/>
      <c r="AG275" s="111"/>
      <c r="AH275" s="87"/>
      <c r="AI275" s="87"/>
      <c r="AJ275" s="87"/>
    </row>
    <row r="276" spans="29:36">
      <c r="AC276" s="87"/>
      <c r="AD276" s="116"/>
      <c r="AE276" s="87"/>
      <c r="AF276" s="87"/>
      <c r="AG276" s="111"/>
      <c r="AH276" s="87"/>
      <c r="AI276" s="87"/>
      <c r="AJ276" s="87"/>
    </row>
    <row r="277" spans="29:36">
      <c r="AC277" s="87"/>
      <c r="AD277" s="116"/>
      <c r="AE277" s="87"/>
      <c r="AF277" s="87"/>
      <c r="AG277" s="111"/>
      <c r="AH277" s="87"/>
      <c r="AI277" s="87"/>
      <c r="AJ277" s="87"/>
    </row>
    <row r="278" spans="29:36">
      <c r="AC278" s="87"/>
      <c r="AD278" s="116"/>
      <c r="AE278" s="87"/>
      <c r="AF278" s="87"/>
      <c r="AG278" s="111"/>
      <c r="AH278" s="87"/>
      <c r="AI278" s="87"/>
      <c r="AJ278" s="87"/>
    </row>
    <row r="279" spans="29:36">
      <c r="AC279" s="87"/>
      <c r="AD279" s="116"/>
      <c r="AE279" s="87"/>
      <c r="AF279" s="87"/>
      <c r="AG279" s="111"/>
      <c r="AH279" s="87"/>
      <c r="AI279" s="87"/>
      <c r="AJ279" s="87"/>
    </row>
    <row r="280" spans="29:36">
      <c r="AC280" s="87"/>
      <c r="AD280" s="116"/>
      <c r="AE280" s="87"/>
      <c r="AF280" s="87"/>
      <c r="AG280" s="111"/>
      <c r="AH280" s="87"/>
      <c r="AI280" s="87"/>
      <c r="AJ280" s="87"/>
    </row>
    <row r="281" spans="29:36">
      <c r="AC281" s="87"/>
      <c r="AD281" s="116"/>
      <c r="AE281" s="87"/>
      <c r="AF281" s="87"/>
      <c r="AG281" s="111"/>
      <c r="AH281" s="87"/>
      <c r="AI281" s="87"/>
      <c r="AJ281" s="87"/>
    </row>
    <row r="282" spans="29:36">
      <c r="AC282" s="87"/>
      <c r="AD282" s="116"/>
      <c r="AE282" s="87"/>
      <c r="AF282" s="87"/>
      <c r="AG282" s="111"/>
      <c r="AH282" s="87"/>
      <c r="AI282" s="87"/>
      <c r="AJ282" s="87"/>
    </row>
    <row r="283" spans="29:36">
      <c r="AC283" s="87"/>
      <c r="AD283" s="116"/>
      <c r="AE283" s="87"/>
      <c r="AF283" s="87"/>
      <c r="AG283" s="111"/>
      <c r="AH283" s="87"/>
      <c r="AI283" s="87"/>
      <c r="AJ283" s="87"/>
    </row>
    <row r="284" spans="29:36">
      <c r="AC284" s="87"/>
      <c r="AD284" s="116"/>
      <c r="AE284" s="87"/>
      <c r="AF284" s="87"/>
      <c r="AG284" s="111"/>
      <c r="AH284" s="87"/>
      <c r="AI284" s="87"/>
      <c r="AJ284" s="87"/>
    </row>
    <row r="285" spans="29:36">
      <c r="AC285" s="87"/>
      <c r="AD285" s="116"/>
      <c r="AE285" s="87"/>
      <c r="AF285" s="87"/>
      <c r="AG285" s="111"/>
      <c r="AH285" s="87"/>
      <c r="AI285" s="87"/>
      <c r="AJ285" s="87"/>
    </row>
    <row r="286" spans="29:36">
      <c r="AC286" s="87"/>
      <c r="AD286" s="116"/>
      <c r="AE286" s="87"/>
      <c r="AF286" s="87"/>
      <c r="AG286" s="111"/>
      <c r="AH286" s="87"/>
      <c r="AI286" s="87"/>
      <c r="AJ286" s="87"/>
    </row>
    <row r="287" spans="29:36">
      <c r="AC287" s="87"/>
      <c r="AD287" s="116"/>
      <c r="AE287" s="87"/>
      <c r="AF287" s="87"/>
      <c r="AG287" s="111"/>
      <c r="AH287" s="87"/>
      <c r="AI287" s="87"/>
      <c r="AJ287" s="87"/>
    </row>
    <row r="288" spans="29:36">
      <c r="AC288" s="87"/>
      <c r="AD288" s="116"/>
      <c r="AE288" s="87"/>
      <c r="AF288" s="87"/>
      <c r="AG288" s="111"/>
      <c r="AH288" s="87"/>
      <c r="AI288" s="87"/>
      <c r="AJ288" s="87"/>
    </row>
    <row r="289" spans="29:36">
      <c r="AC289" s="87"/>
      <c r="AD289" s="116"/>
      <c r="AE289" s="87"/>
      <c r="AF289" s="87"/>
      <c r="AG289" s="111"/>
      <c r="AH289" s="87"/>
      <c r="AI289" s="87"/>
      <c r="AJ289" s="87"/>
    </row>
    <row r="290" spans="29:36">
      <c r="AC290" s="87"/>
      <c r="AD290" s="116"/>
      <c r="AE290" s="87"/>
      <c r="AF290" s="87"/>
      <c r="AG290" s="111"/>
      <c r="AH290" s="87"/>
      <c r="AI290" s="87"/>
      <c r="AJ290" s="87"/>
    </row>
    <row r="291" spans="29:36">
      <c r="AC291" s="87"/>
      <c r="AD291" s="116"/>
      <c r="AE291" s="87"/>
      <c r="AF291" s="87"/>
      <c r="AG291" s="111"/>
      <c r="AH291" s="87"/>
      <c r="AI291" s="87"/>
      <c r="AJ291" s="87"/>
    </row>
    <row r="292" spans="29:36">
      <c r="AC292" s="87"/>
      <c r="AD292" s="116"/>
      <c r="AE292" s="87"/>
      <c r="AF292" s="87"/>
      <c r="AG292" s="111"/>
      <c r="AH292" s="87"/>
      <c r="AI292" s="87"/>
      <c r="AJ292" s="87"/>
    </row>
    <row r="293" spans="29:36">
      <c r="AC293" s="87"/>
      <c r="AD293" s="116"/>
      <c r="AE293" s="87"/>
      <c r="AF293" s="87"/>
      <c r="AG293" s="111"/>
      <c r="AH293" s="87"/>
      <c r="AI293" s="87"/>
      <c r="AJ293" s="87"/>
    </row>
    <row r="294" spans="29:36">
      <c r="AC294" s="87"/>
      <c r="AD294" s="116"/>
      <c r="AE294" s="87"/>
      <c r="AF294" s="87"/>
      <c r="AG294" s="111"/>
      <c r="AH294" s="87"/>
      <c r="AI294" s="87"/>
      <c r="AJ294" s="87"/>
    </row>
    <row r="295" spans="29:36">
      <c r="AC295" s="87"/>
      <c r="AD295" s="116"/>
      <c r="AE295" s="87"/>
      <c r="AF295" s="87"/>
      <c r="AG295" s="111"/>
      <c r="AH295" s="87"/>
      <c r="AI295" s="87"/>
      <c r="AJ295" s="87"/>
    </row>
    <row r="296" spans="29:36">
      <c r="AC296" s="87"/>
      <c r="AD296" s="116"/>
      <c r="AE296" s="87"/>
      <c r="AF296" s="87"/>
      <c r="AG296" s="111"/>
      <c r="AH296" s="87"/>
      <c r="AI296" s="87"/>
      <c r="AJ296" s="87"/>
    </row>
    <row r="297" spans="29:36">
      <c r="AC297" s="87"/>
      <c r="AD297" s="116"/>
      <c r="AE297" s="87"/>
      <c r="AF297" s="87"/>
      <c r="AG297" s="111"/>
      <c r="AH297" s="87"/>
      <c r="AI297" s="87"/>
      <c r="AJ297" s="87"/>
    </row>
    <row r="298" spans="29:36">
      <c r="AC298" s="87"/>
      <c r="AD298" s="116"/>
      <c r="AE298" s="87"/>
      <c r="AF298" s="87"/>
      <c r="AG298" s="111"/>
      <c r="AH298" s="87"/>
      <c r="AI298" s="87"/>
      <c r="AJ298" s="87"/>
    </row>
    <row r="299" spans="29:36">
      <c r="AC299" s="87"/>
      <c r="AD299" s="116"/>
      <c r="AE299" s="87"/>
      <c r="AF299" s="87"/>
      <c r="AG299" s="111"/>
      <c r="AH299" s="87"/>
      <c r="AI299" s="87"/>
      <c r="AJ299" s="87"/>
    </row>
    <row r="300" spans="29:36">
      <c r="AC300" s="87"/>
      <c r="AD300" s="116"/>
      <c r="AE300" s="87"/>
      <c r="AF300" s="87"/>
      <c r="AG300" s="111"/>
      <c r="AH300" s="87"/>
      <c r="AI300" s="87"/>
      <c r="AJ300" s="87"/>
    </row>
    <row r="301" spans="29:36">
      <c r="AC301" s="87"/>
      <c r="AD301" s="116"/>
      <c r="AE301" s="87"/>
      <c r="AF301" s="87"/>
      <c r="AG301" s="111"/>
      <c r="AH301" s="87"/>
      <c r="AI301" s="87"/>
      <c r="AJ301" s="87"/>
    </row>
    <row r="302" spans="29:36">
      <c r="AC302" s="87"/>
      <c r="AD302" s="116"/>
      <c r="AE302" s="87"/>
      <c r="AF302" s="87"/>
      <c r="AG302" s="111"/>
      <c r="AH302" s="87"/>
      <c r="AI302" s="87"/>
      <c r="AJ302" s="87"/>
    </row>
    <row r="303" spans="29:36">
      <c r="AC303" s="87"/>
      <c r="AD303" s="116"/>
      <c r="AE303" s="87"/>
      <c r="AF303" s="87"/>
      <c r="AG303" s="111"/>
      <c r="AH303" s="87"/>
      <c r="AI303" s="87"/>
      <c r="AJ303" s="87"/>
    </row>
    <row r="304" spans="29:36">
      <c r="AC304" s="87"/>
      <c r="AD304" s="116"/>
      <c r="AE304" s="87"/>
      <c r="AF304" s="87"/>
      <c r="AG304" s="111"/>
      <c r="AH304" s="87"/>
      <c r="AI304" s="87"/>
      <c r="AJ304" s="87"/>
    </row>
    <row r="305" spans="29:36">
      <c r="AC305" s="87"/>
      <c r="AD305" s="116"/>
      <c r="AE305" s="87"/>
      <c r="AF305" s="87"/>
      <c r="AG305" s="111"/>
      <c r="AH305" s="87"/>
      <c r="AI305" s="87"/>
      <c r="AJ305" s="87"/>
    </row>
    <row r="306" spans="29:36">
      <c r="AC306" s="87"/>
      <c r="AD306" s="116"/>
      <c r="AE306" s="87"/>
      <c r="AF306" s="87"/>
      <c r="AG306" s="111"/>
      <c r="AH306" s="87"/>
      <c r="AI306" s="87"/>
      <c r="AJ306" s="87"/>
    </row>
    <row r="307" spans="29:36">
      <c r="AC307" s="87"/>
      <c r="AD307" s="116"/>
      <c r="AE307" s="87"/>
      <c r="AF307" s="87"/>
      <c r="AG307" s="111"/>
      <c r="AH307" s="87"/>
      <c r="AI307" s="87"/>
      <c r="AJ307" s="87"/>
    </row>
    <row r="308" spans="29:36">
      <c r="AC308" s="87"/>
      <c r="AD308" s="116"/>
      <c r="AE308" s="87"/>
      <c r="AF308" s="87"/>
      <c r="AG308" s="111"/>
      <c r="AH308" s="87"/>
      <c r="AI308" s="87"/>
      <c r="AJ308" s="87"/>
    </row>
    <row r="309" spans="29:36">
      <c r="AC309" s="87"/>
      <c r="AD309" s="116"/>
      <c r="AE309" s="87"/>
      <c r="AF309" s="87"/>
      <c r="AG309" s="111"/>
      <c r="AH309" s="87"/>
      <c r="AI309" s="87"/>
      <c r="AJ309" s="87"/>
    </row>
    <row r="310" spans="29:36">
      <c r="AC310" s="87"/>
      <c r="AD310" s="116"/>
      <c r="AE310" s="87"/>
      <c r="AF310" s="87"/>
      <c r="AG310" s="111"/>
      <c r="AH310" s="87"/>
      <c r="AI310" s="87"/>
      <c r="AJ310" s="87"/>
    </row>
    <row r="311" spans="29:36">
      <c r="AC311" s="87"/>
      <c r="AD311" s="116"/>
      <c r="AE311" s="87"/>
      <c r="AF311" s="87"/>
      <c r="AG311" s="111"/>
      <c r="AH311" s="87"/>
      <c r="AI311" s="87"/>
      <c r="AJ311" s="87"/>
    </row>
    <row r="312" spans="29:36">
      <c r="AC312" s="87"/>
      <c r="AD312" s="116"/>
      <c r="AE312" s="87"/>
      <c r="AF312" s="87"/>
      <c r="AG312" s="111"/>
      <c r="AH312" s="87"/>
      <c r="AI312" s="87"/>
      <c r="AJ312" s="87"/>
    </row>
    <row r="313" spans="29:36">
      <c r="AC313" s="87"/>
      <c r="AD313" s="116"/>
      <c r="AE313" s="87"/>
      <c r="AF313" s="87"/>
      <c r="AG313" s="111"/>
      <c r="AH313" s="87"/>
      <c r="AI313" s="87"/>
      <c r="AJ313" s="87"/>
    </row>
    <row r="314" spans="29:36">
      <c r="AC314" s="87"/>
      <c r="AD314" s="116"/>
      <c r="AE314" s="87"/>
      <c r="AF314" s="87"/>
      <c r="AG314" s="111"/>
      <c r="AH314" s="87"/>
      <c r="AI314" s="87"/>
      <c r="AJ314" s="87"/>
    </row>
    <row r="315" spans="29:36">
      <c r="AC315" s="87"/>
      <c r="AD315" s="116"/>
      <c r="AE315" s="87"/>
      <c r="AF315" s="87"/>
      <c r="AG315" s="111"/>
      <c r="AH315" s="87"/>
      <c r="AI315" s="87"/>
      <c r="AJ315" s="87"/>
    </row>
    <row r="316" spans="29:36">
      <c r="AC316" s="87"/>
      <c r="AD316" s="116"/>
      <c r="AE316" s="87"/>
      <c r="AF316" s="87"/>
      <c r="AG316" s="111"/>
      <c r="AH316" s="87"/>
      <c r="AI316" s="87"/>
      <c r="AJ316" s="87"/>
    </row>
    <row r="317" spans="29:36">
      <c r="AC317" s="87"/>
      <c r="AD317" s="116"/>
      <c r="AE317" s="87"/>
      <c r="AF317" s="87"/>
      <c r="AG317" s="111"/>
      <c r="AH317" s="87"/>
      <c r="AI317" s="87"/>
      <c r="AJ317" s="87"/>
    </row>
    <row r="318" spans="29:36">
      <c r="AC318" s="87"/>
      <c r="AD318" s="116"/>
      <c r="AE318" s="87"/>
      <c r="AF318" s="87"/>
      <c r="AG318" s="111"/>
      <c r="AH318" s="87"/>
      <c r="AI318" s="87"/>
      <c r="AJ318" s="87"/>
    </row>
    <row r="319" spans="29:36">
      <c r="AC319" s="87"/>
      <c r="AD319" s="116"/>
      <c r="AE319" s="87"/>
      <c r="AF319" s="87"/>
      <c r="AG319" s="111"/>
      <c r="AH319" s="87"/>
      <c r="AI319" s="87"/>
      <c r="AJ319" s="87"/>
    </row>
    <row r="320" spans="29:36">
      <c r="AC320" s="87"/>
      <c r="AD320" s="116"/>
      <c r="AE320" s="87"/>
      <c r="AF320" s="87"/>
      <c r="AG320" s="111"/>
      <c r="AH320" s="87"/>
      <c r="AI320" s="87"/>
      <c r="AJ320" s="87"/>
    </row>
    <row r="321" spans="29:36">
      <c r="AC321" s="87"/>
      <c r="AD321" s="116"/>
      <c r="AE321" s="87"/>
      <c r="AF321" s="87"/>
      <c r="AG321" s="111"/>
      <c r="AH321" s="87"/>
      <c r="AI321" s="87"/>
      <c r="AJ321" s="87"/>
    </row>
    <row r="322" spans="29:36">
      <c r="AC322" s="87"/>
      <c r="AD322" s="116"/>
      <c r="AE322" s="87"/>
      <c r="AF322" s="87"/>
      <c r="AG322" s="111"/>
      <c r="AH322" s="87"/>
      <c r="AI322" s="87"/>
      <c r="AJ322" s="87"/>
    </row>
    <row r="323" spans="29:36">
      <c r="AC323" s="87"/>
      <c r="AD323" s="116"/>
      <c r="AE323" s="87"/>
      <c r="AF323" s="87"/>
      <c r="AG323" s="111"/>
      <c r="AH323" s="87"/>
      <c r="AI323" s="87"/>
      <c r="AJ323" s="87"/>
    </row>
    <row r="324" spans="29:36">
      <c r="AC324" s="87"/>
      <c r="AD324" s="116"/>
      <c r="AE324" s="87"/>
      <c r="AF324" s="87"/>
      <c r="AG324" s="111"/>
      <c r="AH324" s="87"/>
      <c r="AI324" s="87"/>
      <c r="AJ324" s="87"/>
    </row>
    <row r="325" spans="29:36">
      <c r="AC325" s="87"/>
      <c r="AD325" s="116"/>
      <c r="AE325" s="87"/>
      <c r="AF325" s="87"/>
      <c r="AG325" s="111"/>
      <c r="AH325" s="87"/>
      <c r="AI325" s="87"/>
      <c r="AJ325" s="87"/>
    </row>
    <row r="326" spans="29:36">
      <c r="AC326" s="87"/>
      <c r="AD326" s="116"/>
      <c r="AE326" s="87"/>
      <c r="AF326" s="87"/>
      <c r="AG326" s="111"/>
      <c r="AH326" s="87"/>
      <c r="AI326" s="87"/>
      <c r="AJ326" s="87"/>
    </row>
    <row r="327" spans="29:36">
      <c r="AC327" s="87"/>
      <c r="AD327" s="116"/>
      <c r="AE327" s="87"/>
      <c r="AF327" s="87"/>
      <c r="AG327" s="111"/>
      <c r="AH327" s="87"/>
      <c r="AI327" s="87"/>
      <c r="AJ327" s="87"/>
    </row>
    <row r="328" spans="29:36">
      <c r="AC328" s="87"/>
      <c r="AD328" s="116"/>
      <c r="AE328" s="87"/>
      <c r="AF328" s="87"/>
      <c r="AG328" s="111"/>
      <c r="AH328" s="87"/>
      <c r="AI328" s="87"/>
      <c r="AJ328" s="87"/>
    </row>
    <row r="329" spans="29:36">
      <c r="AC329" s="87"/>
      <c r="AD329" s="116"/>
      <c r="AE329" s="87"/>
      <c r="AF329" s="87"/>
      <c r="AG329" s="111"/>
      <c r="AH329" s="87"/>
      <c r="AI329" s="87"/>
      <c r="AJ329" s="87"/>
    </row>
    <row r="330" spans="29:36">
      <c r="AC330" s="87"/>
      <c r="AD330" s="116"/>
      <c r="AE330" s="87"/>
      <c r="AF330" s="87"/>
      <c r="AG330" s="111"/>
      <c r="AH330" s="87"/>
      <c r="AI330" s="87"/>
      <c r="AJ330" s="87"/>
    </row>
    <row r="331" spans="29:36">
      <c r="AC331" s="87"/>
      <c r="AD331" s="116"/>
      <c r="AE331" s="87"/>
      <c r="AF331" s="87"/>
      <c r="AG331" s="111"/>
      <c r="AH331" s="87"/>
      <c r="AI331" s="87"/>
      <c r="AJ331" s="87"/>
    </row>
    <row r="332" spans="29:36">
      <c r="AC332" s="87"/>
      <c r="AD332" s="116"/>
      <c r="AE332" s="87"/>
      <c r="AF332" s="87"/>
      <c r="AG332" s="111"/>
      <c r="AH332" s="87"/>
      <c r="AI332" s="87"/>
      <c r="AJ332" s="87"/>
    </row>
    <row r="333" spans="29:36">
      <c r="AC333" s="87"/>
      <c r="AD333" s="116"/>
      <c r="AE333" s="87"/>
      <c r="AF333" s="87"/>
      <c r="AG333" s="111"/>
      <c r="AH333" s="87"/>
      <c r="AI333" s="87"/>
      <c r="AJ333" s="87"/>
    </row>
    <row r="334" spans="29:36">
      <c r="AC334" s="87"/>
      <c r="AD334" s="116"/>
      <c r="AE334" s="87"/>
      <c r="AF334" s="87"/>
      <c r="AG334" s="111"/>
      <c r="AH334" s="87"/>
      <c r="AI334" s="87"/>
      <c r="AJ334" s="87"/>
    </row>
    <row r="335" spans="29:36">
      <c r="AC335" s="87"/>
      <c r="AD335" s="116"/>
      <c r="AE335" s="87"/>
      <c r="AF335" s="87"/>
      <c r="AG335" s="111"/>
      <c r="AH335" s="87"/>
      <c r="AI335" s="87"/>
      <c r="AJ335" s="87"/>
    </row>
    <row r="336" spans="29:36">
      <c r="AC336" s="87"/>
      <c r="AD336" s="116"/>
      <c r="AE336" s="87"/>
      <c r="AF336" s="87"/>
      <c r="AG336" s="111"/>
      <c r="AH336" s="87"/>
      <c r="AI336" s="87"/>
      <c r="AJ336" s="87"/>
    </row>
    <row r="337" spans="29:36">
      <c r="AC337" s="87"/>
      <c r="AD337" s="116"/>
      <c r="AE337" s="87"/>
      <c r="AF337" s="87"/>
      <c r="AG337" s="111"/>
      <c r="AH337" s="87"/>
      <c r="AI337" s="87"/>
      <c r="AJ337" s="87"/>
    </row>
    <row r="338" spans="29:36">
      <c r="AC338" s="87"/>
      <c r="AD338" s="116"/>
      <c r="AE338" s="87"/>
      <c r="AF338" s="87"/>
      <c r="AG338" s="111"/>
      <c r="AH338" s="87"/>
      <c r="AI338" s="87"/>
      <c r="AJ338" s="87"/>
    </row>
    <row r="339" spans="29:36">
      <c r="AC339" s="87"/>
      <c r="AD339" s="116"/>
      <c r="AE339" s="87"/>
      <c r="AF339" s="87"/>
      <c r="AG339" s="111"/>
      <c r="AH339" s="87"/>
      <c r="AI339" s="87"/>
      <c r="AJ339" s="87"/>
    </row>
    <row r="340" spans="29:36">
      <c r="AC340" s="87"/>
      <c r="AD340" s="116"/>
      <c r="AE340" s="87"/>
      <c r="AF340" s="87"/>
      <c r="AG340" s="111"/>
      <c r="AH340" s="87"/>
      <c r="AI340" s="87"/>
      <c r="AJ340" s="87"/>
    </row>
    <row r="341" spans="29:36">
      <c r="AC341" s="87"/>
      <c r="AD341" s="116"/>
      <c r="AE341" s="87"/>
      <c r="AF341" s="87"/>
      <c r="AG341" s="111"/>
      <c r="AH341" s="87"/>
      <c r="AI341" s="87"/>
      <c r="AJ341" s="87"/>
    </row>
    <row r="342" spans="29:36">
      <c r="AC342" s="87"/>
      <c r="AD342" s="116"/>
      <c r="AE342" s="87"/>
      <c r="AF342" s="87"/>
      <c r="AG342" s="111"/>
      <c r="AH342" s="87"/>
      <c r="AI342" s="87"/>
      <c r="AJ342" s="87"/>
    </row>
    <row r="343" spans="29:36">
      <c r="AC343" s="87"/>
      <c r="AD343" s="116"/>
      <c r="AE343" s="87"/>
      <c r="AF343" s="87"/>
      <c r="AG343" s="111"/>
      <c r="AH343" s="87"/>
      <c r="AI343" s="87"/>
      <c r="AJ343" s="87"/>
    </row>
    <row r="344" spans="29:36">
      <c r="AC344" s="87"/>
      <c r="AD344" s="116"/>
      <c r="AE344" s="87"/>
      <c r="AF344" s="87"/>
      <c r="AG344" s="111"/>
      <c r="AH344" s="87"/>
      <c r="AI344" s="87"/>
      <c r="AJ344" s="87"/>
    </row>
    <row r="345" spans="29:36">
      <c r="AC345" s="87"/>
      <c r="AD345" s="116"/>
      <c r="AE345" s="87"/>
      <c r="AF345" s="87"/>
      <c r="AG345" s="111"/>
      <c r="AH345" s="87"/>
      <c r="AI345" s="87"/>
      <c r="AJ345" s="87"/>
    </row>
    <row r="346" spans="29:36">
      <c r="AC346" s="87"/>
      <c r="AD346" s="116"/>
      <c r="AE346" s="87"/>
      <c r="AF346" s="87"/>
      <c r="AG346" s="111"/>
      <c r="AH346" s="87"/>
      <c r="AI346" s="87"/>
      <c r="AJ346" s="87"/>
    </row>
    <row r="347" spans="29:36">
      <c r="AC347" s="87"/>
      <c r="AD347" s="116"/>
      <c r="AE347" s="87"/>
      <c r="AF347" s="87"/>
      <c r="AG347" s="111"/>
      <c r="AH347" s="87"/>
      <c r="AI347" s="87"/>
      <c r="AJ347" s="87"/>
    </row>
    <row r="348" spans="29:36">
      <c r="AC348" s="87"/>
      <c r="AD348" s="116"/>
      <c r="AE348" s="87"/>
      <c r="AF348" s="87"/>
      <c r="AG348" s="111"/>
      <c r="AH348" s="87"/>
      <c r="AI348" s="87"/>
      <c r="AJ348" s="87"/>
    </row>
    <row r="349" spans="29:36">
      <c r="AC349" s="87"/>
      <c r="AD349" s="116"/>
      <c r="AE349" s="87"/>
      <c r="AF349" s="87"/>
      <c r="AG349" s="111"/>
      <c r="AH349" s="87"/>
      <c r="AI349" s="87"/>
      <c r="AJ349" s="87"/>
    </row>
    <row r="350" spans="29:36">
      <c r="AC350" s="87"/>
      <c r="AD350" s="116"/>
      <c r="AE350" s="87"/>
      <c r="AF350" s="87"/>
      <c r="AG350" s="111"/>
      <c r="AH350" s="87"/>
      <c r="AI350" s="87"/>
      <c r="AJ350" s="87"/>
    </row>
    <row r="351" spans="29:36">
      <c r="AC351" s="87"/>
      <c r="AD351" s="116"/>
      <c r="AE351" s="87"/>
      <c r="AF351" s="87"/>
      <c r="AG351" s="111"/>
      <c r="AH351" s="87"/>
      <c r="AI351" s="87"/>
      <c r="AJ351" s="87"/>
    </row>
    <row r="352" spans="29:36">
      <c r="AC352" s="87"/>
      <c r="AD352" s="116"/>
      <c r="AE352" s="87"/>
      <c r="AF352" s="87"/>
      <c r="AG352" s="111"/>
      <c r="AH352" s="87"/>
      <c r="AI352" s="87"/>
      <c r="AJ352" s="87"/>
    </row>
    <row r="353" spans="29:36">
      <c r="AC353" s="87"/>
      <c r="AD353" s="116"/>
      <c r="AE353" s="87"/>
      <c r="AF353" s="87"/>
      <c r="AG353" s="111"/>
      <c r="AH353" s="87"/>
      <c r="AI353" s="87"/>
      <c r="AJ353" s="87"/>
    </row>
    <row r="354" spans="29:36">
      <c r="AC354" s="87"/>
      <c r="AD354" s="116"/>
      <c r="AE354" s="87"/>
      <c r="AF354" s="87"/>
      <c r="AG354" s="111"/>
      <c r="AH354" s="87"/>
      <c r="AI354" s="87"/>
      <c r="AJ354" s="87"/>
    </row>
    <row r="355" spans="29:36">
      <c r="AC355" s="87"/>
      <c r="AD355" s="116"/>
      <c r="AE355" s="87"/>
      <c r="AF355" s="87"/>
      <c r="AG355" s="111"/>
      <c r="AH355" s="87"/>
      <c r="AI355" s="87"/>
      <c r="AJ355" s="87"/>
    </row>
    <row r="356" spans="29:36">
      <c r="AC356" s="87"/>
      <c r="AD356" s="116"/>
      <c r="AE356" s="87"/>
      <c r="AF356" s="87"/>
      <c r="AG356" s="111"/>
      <c r="AH356" s="87"/>
      <c r="AI356" s="87"/>
      <c r="AJ356" s="87"/>
    </row>
    <row r="357" spans="29:36">
      <c r="AC357" s="87"/>
      <c r="AD357" s="116"/>
      <c r="AE357" s="87"/>
      <c r="AF357" s="87"/>
      <c r="AG357" s="111"/>
      <c r="AH357" s="87"/>
      <c r="AI357" s="87"/>
      <c r="AJ357" s="87"/>
    </row>
    <row r="358" spans="29:36">
      <c r="AC358" s="87"/>
      <c r="AD358" s="116"/>
      <c r="AE358" s="87"/>
      <c r="AF358" s="87"/>
      <c r="AG358" s="111"/>
      <c r="AH358" s="87"/>
      <c r="AI358" s="87"/>
      <c r="AJ358" s="87"/>
    </row>
    <row r="359" spans="29:36">
      <c r="AC359" s="87"/>
      <c r="AD359" s="116"/>
      <c r="AE359" s="87"/>
      <c r="AF359" s="87"/>
      <c r="AG359" s="111"/>
      <c r="AH359" s="87"/>
      <c r="AI359" s="87"/>
      <c r="AJ359" s="87"/>
    </row>
    <row r="360" spans="29:36">
      <c r="AC360" s="87"/>
      <c r="AD360" s="116"/>
      <c r="AE360" s="87"/>
      <c r="AF360" s="87"/>
      <c r="AG360" s="111"/>
      <c r="AH360" s="87"/>
      <c r="AI360" s="87"/>
      <c r="AJ360" s="87"/>
    </row>
    <row r="361" spans="29:36">
      <c r="AC361" s="87"/>
      <c r="AD361" s="116"/>
      <c r="AE361" s="87"/>
      <c r="AF361" s="87"/>
      <c r="AG361" s="111"/>
      <c r="AH361" s="87"/>
      <c r="AI361" s="87"/>
      <c r="AJ361" s="87"/>
    </row>
    <row r="362" spans="29:36">
      <c r="AC362" s="87"/>
      <c r="AD362" s="116"/>
      <c r="AE362" s="87"/>
      <c r="AF362" s="87"/>
      <c r="AG362" s="111"/>
      <c r="AH362" s="87"/>
      <c r="AI362" s="87"/>
      <c r="AJ362" s="87"/>
    </row>
    <row r="363" spans="29:36">
      <c r="AC363" s="87"/>
      <c r="AD363" s="116"/>
      <c r="AE363" s="87"/>
      <c r="AF363" s="87"/>
      <c r="AG363" s="111"/>
      <c r="AH363" s="87"/>
      <c r="AI363" s="87"/>
      <c r="AJ363" s="87"/>
    </row>
    <row r="364" spans="29:36">
      <c r="AC364" s="87"/>
      <c r="AD364" s="116"/>
      <c r="AE364" s="87"/>
      <c r="AF364" s="87"/>
      <c r="AG364" s="111"/>
      <c r="AH364" s="87"/>
      <c r="AI364" s="87"/>
      <c r="AJ364" s="87"/>
    </row>
    <row r="365" spans="29:36">
      <c r="AC365" s="87"/>
      <c r="AD365" s="116"/>
      <c r="AE365" s="87"/>
      <c r="AF365" s="87"/>
      <c r="AG365" s="111"/>
      <c r="AH365" s="87"/>
      <c r="AI365" s="87"/>
      <c r="AJ365" s="87"/>
    </row>
    <row r="366" spans="29:36">
      <c r="AC366" s="87"/>
      <c r="AD366" s="116"/>
      <c r="AE366" s="87"/>
      <c r="AF366" s="87"/>
      <c r="AG366" s="111"/>
      <c r="AH366" s="87"/>
      <c r="AI366" s="87"/>
      <c r="AJ366" s="87"/>
    </row>
    <row r="367" spans="29:36">
      <c r="AC367" s="87"/>
      <c r="AD367" s="116"/>
      <c r="AE367" s="87"/>
      <c r="AF367" s="87"/>
      <c r="AG367" s="111"/>
      <c r="AH367" s="87"/>
      <c r="AI367" s="87"/>
      <c r="AJ367" s="87"/>
    </row>
    <row r="368" spans="29:36">
      <c r="AC368" s="87"/>
      <c r="AD368" s="116"/>
      <c r="AE368" s="87"/>
      <c r="AF368" s="87"/>
      <c r="AG368" s="111"/>
      <c r="AH368" s="87"/>
      <c r="AI368" s="87"/>
      <c r="AJ368" s="87"/>
    </row>
    <row r="369" spans="29:36">
      <c r="AC369" s="87"/>
      <c r="AD369" s="116"/>
      <c r="AE369" s="87"/>
      <c r="AF369" s="87"/>
      <c r="AG369" s="111"/>
      <c r="AH369" s="87"/>
      <c r="AI369" s="87"/>
      <c r="AJ369" s="87"/>
    </row>
    <row r="370" spans="29:36">
      <c r="AC370" s="87"/>
      <c r="AD370" s="116"/>
      <c r="AE370" s="87"/>
      <c r="AF370" s="87"/>
      <c r="AG370" s="111"/>
      <c r="AH370" s="87"/>
      <c r="AI370" s="87"/>
      <c r="AJ370" s="87"/>
    </row>
    <row r="371" spans="29:36">
      <c r="AC371" s="87"/>
      <c r="AD371" s="116"/>
      <c r="AE371" s="87"/>
      <c r="AF371" s="87"/>
      <c r="AG371" s="111"/>
      <c r="AH371" s="87"/>
      <c r="AI371" s="87"/>
      <c r="AJ371" s="87"/>
    </row>
    <row r="372" spans="29:36">
      <c r="AC372" s="87"/>
      <c r="AD372" s="116"/>
      <c r="AE372" s="87"/>
      <c r="AF372" s="87"/>
      <c r="AG372" s="111"/>
      <c r="AH372" s="87"/>
      <c r="AI372" s="87"/>
      <c r="AJ372" s="87"/>
    </row>
    <row r="373" spans="29:36">
      <c r="AC373" s="87"/>
      <c r="AD373" s="116"/>
      <c r="AE373" s="87"/>
      <c r="AF373" s="87"/>
      <c r="AG373" s="111"/>
      <c r="AH373" s="87"/>
      <c r="AI373" s="87"/>
      <c r="AJ373" s="87"/>
    </row>
    <row r="999" spans="18:43">
      <c r="AQ999" s="1"/>
    </row>
    <row r="1000" spans="18:43">
      <c r="R1000" s="84"/>
      <c r="S1000" s="85"/>
      <c r="AQ1000" s="1"/>
    </row>
    <row r="1001" spans="18:43">
      <c r="R1001" s="84"/>
      <c r="S1001" s="85"/>
      <c r="AQ1001" s="1"/>
    </row>
    <row r="1002" spans="18:43">
      <c r="R1002" s="84"/>
      <c r="S1002" s="85"/>
      <c r="AQ1002" s="1"/>
    </row>
    <row r="1003" spans="18:43">
      <c r="R1003" s="84"/>
      <c r="S1003" s="85"/>
      <c r="AQ1003" s="1"/>
    </row>
    <row r="1004" spans="18:43">
      <c r="R1004" s="84"/>
      <c r="S1004" s="85"/>
      <c r="AQ1004" s="1"/>
    </row>
    <row r="1005" spans="18:43">
      <c r="R1005" s="84"/>
      <c r="S1005" s="85"/>
      <c r="AQ1005" s="1"/>
    </row>
    <row r="1006" spans="18:43">
      <c r="R1006" s="84"/>
      <c r="S1006" s="85"/>
      <c r="AQ1006" s="1"/>
    </row>
    <row r="1007" spans="18:43">
      <c r="R1007" s="84"/>
      <c r="S1007" s="85"/>
      <c r="AQ1007" s="1"/>
    </row>
    <row r="1008" spans="18:43">
      <c r="R1008" s="84"/>
      <c r="S1008" s="85"/>
    </row>
  </sheetData>
  <mergeCells count="4">
    <mergeCell ref="V2:AD2"/>
    <mergeCell ref="AG2:AO2"/>
    <mergeCell ref="A2:I2"/>
    <mergeCell ref="L2:T2"/>
  </mergeCells>
  <conditionalFormatting sqref="AQ374:AQ998 AQ1008:AQ1048576">
    <cfRule type="duplicateValues" dxfId="111" priority="2888"/>
  </conditionalFormatting>
  <conditionalFormatting sqref="AQ374:AQ1048576">
    <cfRule type="duplicateValues" dxfId="110" priority="2892"/>
    <cfRule type="duplicateValues" dxfId="109" priority="2893"/>
  </conditionalFormatting>
  <conditionalFormatting sqref="V3:V20">
    <cfRule type="duplicateValues" dxfId="108" priority="89"/>
  </conditionalFormatting>
  <conditionalFormatting sqref="V21">
    <cfRule type="duplicateValues" dxfId="107" priority="88"/>
  </conditionalFormatting>
  <conditionalFormatting sqref="AA3:AA89">
    <cfRule type="duplicateValues" dxfId="106" priority="87"/>
  </conditionalFormatting>
  <conditionalFormatting sqref="AA3:AA89">
    <cfRule type="duplicateValues" dxfId="105" priority="86"/>
  </conditionalFormatting>
  <conditionalFormatting sqref="AG16:AG20 AG3:AG5 AG13:AG14">
    <cfRule type="duplicateValues" dxfId="104" priority="85"/>
  </conditionalFormatting>
  <conditionalFormatting sqref="AG15">
    <cfRule type="duplicateValues" dxfId="103" priority="84"/>
  </conditionalFormatting>
  <conditionalFormatting sqref="AI3">
    <cfRule type="duplicateValues" dxfId="102" priority="83"/>
  </conditionalFormatting>
  <conditionalFormatting sqref="AL3:AL11 AL13:AL25">
    <cfRule type="duplicateValues" dxfId="101" priority="82"/>
  </conditionalFormatting>
  <conditionalFormatting sqref="AL12">
    <cfRule type="duplicateValues" dxfId="100" priority="81"/>
  </conditionalFormatting>
  <conditionalFormatting sqref="AQ185:AQ373">
    <cfRule type="duplicateValues" dxfId="99" priority="70"/>
  </conditionalFormatting>
  <conditionalFormatting sqref="AQ185:AQ373">
    <cfRule type="duplicateValues" dxfId="98" priority="68"/>
    <cfRule type="duplicateValues" dxfId="97" priority="69"/>
  </conditionalFormatting>
  <conditionalFormatting sqref="AG6">
    <cfRule type="duplicateValues" dxfId="96" priority="67"/>
  </conditionalFormatting>
  <conditionalFormatting sqref="AG7">
    <cfRule type="duplicateValues" dxfId="95" priority="66"/>
  </conditionalFormatting>
  <conditionalFormatting sqref="AG8">
    <cfRule type="duplicateValues" dxfId="94" priority="65"/>
  </conditionalFormatting>
  <conditionalFormatting sqref="AG9">
    <cfRule type="duplicateValues" dxfId="93" priority="64"/>
  </conditionalFormatting>
  <conditionalFormatting sqref="AG10:AG12">
    <cfRule type="duplicateValues" dxfId="92" priority="63"/>
  </conditionalFormatting>
  <conditionalFormatting sqref="A374:A1048576">
    <cfRule type="duplicateValues" dxfId="91" priority="41"/>
  </conditionalFormatting>
  <conditionalFormatting sqref="F374:F1048576">
    <cfRule type="duplicateValues" dxfId="90" priority="40"/>
  </conditionalFormatting>
  <conditionalFormatting sqref="M374:M1048576">
    <cfRule type="duplicateValues" dxfId="89" priority="37"/>
    <cfRule type="duplicateValues" dxfId="88" priority="39"/>
  </conditionalFormatting>
  <conditionalFormatting sqref="M374:M1048576">
    <cfRule type="duplicateValues" dxfId="87" priority="38"/>
  </conditionalFormatting>
  <conditionalFormatting sqref="R374:R999 R1009:R1048576">
    <cfRule type="duplicateValues" dxfId="86" priority="36"/>
  </conditionalFormatting>
  <conditionalFormatting sqref="R374:R1048576">
    <cfRule type="duplicateValues" dxfId="85" priority="34"/>
    <cfRule type="duplicateValues" dxfId="84" priority="35"/>
  </conditionalFormatting>
  <conditionalFormatting sqref="K374:L1048576">
    <cfRule type="duplicateValues" dxfId="83" priority="33"/>
  </conditionalFormatting>
  <conditionalFormatting sqref="A374:A1048576">
    <cfRule type="duplicateValues" dxfId="82" priority="32"/>
  </conditionalFormatting>
  <conditionalFormatting sqref="P374:Q1048576">
    <cfRule type="duplicateValues" dxfId="81" priority="42"/>
  </conditionalFormatting>
  <conditionalFormatting sqref="A3:A30 A32:A373">
    <cfRule type="duplicateValues" dxfId="80" priority="31"/>
  </conditionalFormatting>
  <conditionalFormatting sqref="A31">
    <cfRule type="duplicateValues" dxfId="79" priority="30"/>
  </conditionalFormatting>
  <conditionalFormatting sqref="D55">
    <cfRule type="duplicateValues" dxfId="78" priority="29"/>
  </conditionalFormatting>
  <conditionalFormatting sqref="F3:F32 F34:F373">
    <cfRule type="duplicateValues" dxfId="77" priority="28"/>
  </conditionalFormatting>
  <conditionalFormatting sqref="M185:M373 L3:L184">
    <cfRule type="duplicateValues" dxfId="76" priority="25"/>
    <cfRule type="duplicateValues" dxfId="75" priority="27"/>
  </conditionalFormatting>
  <conditionalFormatting sqref="M185:M373 L3:L184">
    <cfRule type="duplicateValues" dxfId="74" priority="26"/>
  </conditionalFormatting>
  <conditionalFormatting sqref="R185:R373 Q3:Q25 Q27:Q184">
    <cfRule type="duplicateValues" dxfId="73" priority="24"/>
  </conditionalFormatting>
  <conditionalFormatting sqref="R185:R373 Q3:Q25 Q27:Q184">
    <cfRule type="duplicateValues" dxfId="72" priority="22"/>
    <cfRule type="duplicateValues" dxfId="71" priority="23"/>
  </conditionalFormatting>
  <conditionalFormatting sqref="U3:U184">
    <cfRule type="duplicateValues" dxfId="70" priority="21"/>
  </conditionalFormatting>
  <conditionalFormatting sqref="U2:U184">
    <cfRule type="duplicateValues" dxfId="69" priority="19"/>
    <cfRule type="duplicateValues" dxfId="68" priority="20"/>
  </conditionalFormatting>
  <conditionalFormatting sqref="K3:K25">
    <cfRule type="duplicateValues" dxfId="67" priority="18"/>
  </conditionalFormatting>
  <conditionalFormatting sqref="K3:K25">
    <cfRule type="duplicateValues" dxfId="66" priority="16"/>
    <cfRule type="duplicateValues" dxfId="65" priority="17"/>
  </conditionalFormatting>
  <conditionalFormatting sqref="K2:L70 K77:L373 L71:L76">
    <cfRule type="duplicateValues" dxfId="64" priority="15"/>
  </conditionalFormatting>
  <conditionalFormatting sqref="Q26">
    <cfRule type="duplicateValues" dxfId="63" priority="14"/>
  </conditionalFormatting>
  <conditionalFormatting sqref="Q26">
    <cfRule type="duplicateValues" dxfId="62" priority="12"/>
    <cfRule type="duplicateValues" dxfId="61" priority="13"/>
  </conditionalFormatting>
  <conditionalFormatting sqref="P2:Q3 P18:Q373 Q4:Q17">
    <cfRule type="duplicateValues" dxfId="60" priority="11"/>
  </conditionalFormatting>
  <conditionalFormatting sqref="P16:P17 P4:P5 P13:P14">
    <cfRule type="duplicateValues" dxfId="59" priority="10"/>
  </conditionalFormatting>
  <conditionalFormatting sqref="P15">
    <cfRule type="duplicateValues" dxfId="58" priority="9"/>
  </conditionalFormatting>
  <conditionalFormatting sqref="P6">
    <cfRule type="duplicateValues" dxfId="57" priority="8"/>
  </conditionalFormatting>
  <conditionalFormatting sqref="P7">
    <cfRule type="duplicateValues" dxfId="56" priority="7"/>
  </conditionalFormatting>
  <conditionalFormatting sqref="P8">
    <cfRule type="duplicateValues" dxfId="55" priority="6"/>
  </conditionalFormatting>
  <conditionalFormatting sqref="P9">
    <cfRule type="duplicateValues" dxfId="54" priority="5"/>
  </conditionalFormatting>
  <conditionalFormatting sqref="P10:P12">
    <cfRule type="duplicateValues" dxfId="53" priority="4"/>
  </conditionalFormatting>
  <conditionalFormatting sqref="A2:A373">
    <cfRule type="duplicateValues" dxfId="52" priority="3"/>
  </conditionalFormatting>
  <conditionalFormatting sqref="F33">
    <cfRule type="duplicateValues" dxfId="51" priority="2"/>
  </conditionalFormatting>
  <conditionalFormatting sqref="K71:K76">
    <cfRule type="duplicateValues" dxfId="50" priority="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02"/>
  <sheetViews>
    <sheetView workbookViewId="0"/>
  </sheetViews>
  <sheetFormatPr baseColWidth="10" defaultColWidth="11.1640625" defaultRowHeight="15" x14ac:dyDescent="0"/>
  <cols>
    <col min="1" max="1" width="20.5" style="167" customWidth="1"/>
    <col min="2" max="2" width="30.33203125" style="167" customWidth="1"/>
    <col min="3" max="3" width="8.6640625" style="166" customWidth="1"/>
    <col min="4" max="4" width="17.5" style="166" customWidth="1"/>
    <col min="5" max="5" width="15.5" style="166" customWidth="1"/>
    <col min="6" max="6" width="14.83203125" style="166" customWidth="1"/>
    <col min="7" max="62" width="11.1640625" style="166"/>
    <col min="63" max="63" width="13" style="166" customWidth="1"/>
    <col min="64" max="71" width="11.1640625" style="126"/>
    <col min="72" max="82" width="11.1640625" style="4"/>
    <col min="83" max="97" width="11.1640625" style="3"/>
  </cols>
  <sheetData>
    <row r="1" spans="1:82" s="3" customFormat="1">
      <c r="A1" s="117" t="s">
        <v>17746</v>
      </c>
      <c r="B1" s="117"/>
      <c r="C1" s="165"/>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26"/>
      <c r="BM1" s="126"/>
      <c r="BN1" s="126"/>
      <c r="BO1" s="126"/>
      <c r="BP1" s="126"/>
      <c r="BQ1" s="126"/>
      <c r="BR1" s="126"/>
      <c r="BS1" s="126"/>
      <c r="BT1" s="4"/>
      <c r="BU1" s="4"/>
      <c r="BV1" s="4"/>
      <c r="BW1" s="4"/>
      <c r="BX1" s="4"/>
      <c r="BY1" s="4"/>
      <c r="BZ1" s="4"/>
      <c r="CA1" s="4"/>
      <c r="CB1" s="4"/>
      <c r="CC1" s="4"/>
      <c r="CD1" s="4"/>
    </row>
    <row r="2" spans="1:82" s="3" customFormat="1">
      <c r="A2" s="167"/>
      <c r="B2" s="167"/>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26"/>
      <c r="BM2" s="126"/>
      <c r="BN2" s="126"/>
      <c r="BO2" s="126"/>
      <c r="BP2" s="126"/>
      <c r="BQ2" s="126"/>
      <c r="BR2" s="126"/>
      <c r="BS2" s="126"/>
      <c r="BT2" s="4"/>
      <c r="BU2" s="4"/>
      <c r="BV2" s="4"/>
      <c r="BW2" s="4"/>
      <c r="BX2" s="4"/>
      <c r="BY2" s="4"/>
      <c r="BZ2" s="4"/>
      <c r="CA2" s="4"/>
      <c r="CB2" s="4"/>
      <c r="CC2" s="4"/>
      <c r="CD2" s="4"/>
    </row>
    <row r="3" spans="1:82" s="8" customFormat="1" ht="39">
      <c r="A3" s="168"/>
      <c r="B3" s="168"/>
      <c r="C3" s="169"/>
      <c r="D3" s="170" t="s">
        <v>17338</v>
      </c>
      <c r="E3" s="170" t="s">
        <v>17326</v>
      </c>
      <c r="F3" s="170" t="s">
        <v>17327</v>
      </c>
      <c r="G3" s="170" t="s">
        <v>17328</v>
      </c>
      <c r="H3" s="170" t="s">
        <v>17329</v>
      </c>
      <c r="I3" s="170" t="s">
        <v>17330</v>
      </c>
      <c r="J3" s="170" t="s">
        <v>17331</v>
      </c>
      <c r="K3" s="170" t="s">
        <v>17332</v>
      </c>
      <c r="L3" s="170" t="s">
        <v>16814</v>
      </c>
      <c r="M3" s="170" t="s">
        <v>16815</v>
      </c>
      <c r="N3" s="170" t="s">
        <v>16816</v>
      </c>
      <c r="O3" s="170" t="s">
        <v>17333</v>
      </c>
      <c r="P3" s="170" t="s">
        <v>16817</v>
      </c>
      <c r="Q3" s="170" t="s">
        <v>16818</v>
      </c>
      <c r="R3" s="170" t="s">
        <v>17334</v>
      </c>
      <c r="S3" s="170" t="s">
        <v>16819</v>
      </c>
      <c r="T3" s="170" t="s">
        <v>17335</v>
      </c>
      <c r="U3" s="170" t="s">
        <v>16821</v>
      </c>
      <c r="V3" s="170" t="s">
        <v>17336</v>
      </c>
      <c r="W3" s="170" t="s">
        <v>17337</v>
      </c>
      <c r="X3" s="170" t="s">
        <v>16822</v>
      </c>
      <c r="Y3" s="170" t="s">
        <v>16823</v>
      </c>
      <c r="Z3" s="170" t="s">
        <v>16824</v>
      </c>
      <c r="AA3" s="170" t="s">
        <v>16825</v>
      </c>
      <c r="AB3" s="170" t="s">
        <v>16826</v>
      </c>
      <c r="AC3" s="170" t="s">
        <v>16827</v>
      </c>
      <c r="AD3" s="170" t="s">
        <v>16828</v>
      </c>
      <c r="AE3" s="170" t="s">
        <v>0</v>
      </c>
      <c r="AF3" s="170" t="s">
        <v>16812</v>
      </c>
      <c r="AG3" s="170" t="s">
        <v>16829</v>
      </c>
      <c r="AH3" s="170" t="s">
        <v>16830</v>
      </c>
      <c r="AI3" s="170" t="s">
        <v>1151</v>
      </c>
      <c r="AJ3" s="170" t="s">
        <v>16831</v>
      </c>
      <c r="AK3" s="170" t="s">
        <v>16832</v>
      </c>
      <c r="AL3" s="170" t="s">
        <v>16833</v>
      </c>
      <c r="AM3" s="170" t="s">
        <v>16634</v>
      </c>
      <c r="AN3" s="170" t="s">
        <v>2</v>
      </c>
      <c r="AO3" s="170" t="s">
        <v>16635</v>
      </c>
      <c r="AP3" s="170" t="s">
        <v>16834</v>
      </c>
      <c r="AQ3" s="170" t="s">
        <v>16835</v>
      </c>
      <c r="AR3" s="170" t="s">
        <v>16836</v>
      </c>
      <c r="AS3" s="170" t="s">
        <v>16837</v>
      </c>
      <c r="AT3" s="170" t="s">
        <v>16838</v>
      </c>
      <c r="AU3" s="170" t="s">
        <v>16839</v>
      </c>
      <c r="AV3" s="170" t="s">
        <v>16840</v>
      </c>
      <c r="AW3" s="170" t="s">
        <v>16841</v>
      </c>
      <c r="AX3" s="170" t="s">
        <v>17490</v>
      </c>
      <c r="AY3" s="170" t="s">
        <v>16842</v>
      </c>
      <c r="AZ3" s="170" t="s">
        <v>16843</v>
      </c>
      <c r="BA3" s="170" t="s">
        <v>16844</v>
      </c>
      <c r="BB3" s="170" t="s">
        <v>16845</v>
      </c>
      <c r="BC3" s="170" t="s">
        <v>16846</v>
      </c>
      <c r="BD3" s="170" t="s">
        <v>16847</v>
      </c>
      <c r="BE3" s="170" t="s">
        <v>15597</v>
      </c>
      <c r="BF3" s="170" t="s">
        <v>16848</v>
      </c>
      <c r="BG3" s="170" t="s">
        <v>16849</v>
      </c>
      <c r="BH3" s="170" t="s">
        <v>17491</v>
      </c>
      <c r="BI3" s="170" t="s">
        <v>5</v>
      </c>
      <c r="BJ3" s="170" t="s">
        <v>16850</v>
      </c>
      <c r="BK3" s="170" t="s">
        <v>16851</v>
      </c>
      <c r="BL3" s="170" t="s">
        <v>16852</v>
      </c>
      <c r="BM3" s="171"/>
      <c r="BN3" s="171"/>
      <c r="BO3" s="171"/>
      <c r="BP3" s="171"/>
      <c r="BQ3" s="171"/>
      <c r="BR3" s="171"/>
      <c r="BS3" s="171"/>
      <c r="BT3" s="46"/>
      <c r="BU3" s="46"/>
      <c r="BV3" s="46"/>
      <c r="BW3" s="46"/>
      <c r="BX3" s="46"/>
      <c r="BY3" s="46"/>
      <c r="BZ3" s="46"/>
      <c r="CA3" s="46"/>
      <c r="CB3" s="46"/>
      <c r="CC3" s="46"/>
      <c r="CD3" s="46"/>
    </row>
    <row r="4" spans="1:82" s="184" customFormat="1">
      <c r="A4" s="179" t="s">
        <v>17342</v>
      </c>
      <c r="B4" s="179" t="s">
        <v>17338</v>
      </c>
      <c r="C4" s="180" t="s">
        <v>17339</v>
      </c>
      <c r="D4" s="172">
        <v>1</v>
      </c>
      <c r="E4" s="181">
        <v>-0.2888</v>
      </c>
      <c r="F4" s="181">
        <v>-0.2321</v>
      </c>
      <c r="G4" s="181">
        <v>-0.28100000000000003</v>
      </c>
      <c r="H4" s="181">
        <v>-5.2609999999999997E-2</v>
      </c>
      <c r="I4" s="181">
        <v>-1.7270000000000001E-2</v>
      </c>
      <c r="J4" s="181">
        <v>-4.6589999999999999E-2</v>
      </c>
      <c r="K4" s="181">
        <v>4.9680000000000002E-3</v>
      </c>
      <c r="L4" s="181">
        <v>7.5670000000000001E-2</v>
      </c>
      <c r="M4" s="181">
        <v>-5.7939999999999998E-2</v>
      </c>
      <c r="N4" s="181">
        <v>-4.02E-2</v>
      </c>
      <c r="O4" s="181">
        <v>6.3400000000000001E-3</v>
      </c>
      <c r="P4" s="181">
        <v>-1.4330000000000001E-2</v>
      </c>
      <c r="Q4" s="181">
        <v>8.8570000000000003E-3</v>
      </c>
      <c r="R4" s="181">
        <v>-1.2930000000000001E-2</v>
      </c>
      <c r="S4" s="181">
        <v>1.6209999999999999E-2</v>
      </c>
      <c r="T4" s="181">
        <v>3.6650000000000002E-2</v>
      </c>
      <c r="U4" s="181">
        <v>-1.0290000000000001E-2</v>
      </c>
      <c r="V4" s="181">
        <v>-2.3900000000000001E-2</v>
      </c>
      <c r="W4" s="181">
        <v>-1.7940000000000001E-2</v>
      </c>
      <c r="X4" s="181">
        <v>1.8780000000000002E-2</v>
      </c>
      <c r="Y4" s="181">
        <v>-7.7380000000000001E-3</v>
      </c>
      <c r="Z4" s="181">
        <v>6.1039999999999997E-2</v>
      </c>
      <c r="AA4" s="181">
        <v>-0.10050000000000001</v>
      </c>
      <c r="AB4" s="181">
        <v>-7.1910000000000002E-2</v>
      </c>
      <c r="AC4" s="181">
        <v>-3.4520000000000002E-2</v>
      </c>
      <c r="AD4" s="181">
        <v>3.4509999999999999E-2</v>
      </c>
      <c r="AE4" s="181">
        <v>1.001E-2</v>
      </c>
      <c r="AF4" s="181">
        <v>2.1420000000000002E-2</v>
      </c>
      <c r="AG4" s="181">
        <v>-3.9449999999999999E-2</v>
      </c>
      <c r="AH4" s="181">
        <v>-1.8329999999999999E-2</v>
      </c>
      <c r="AI4" s="181">
        <v>-2.3530000000000001E-3</v>
      </c>
      <c r="AJ4" s="181">
        <v>-3.0669999999999998E-3</v>
      </c>
      <c r="AK4" s="181">
        <v>3.5310000000000001E-2</v>
      </c>
      <c r="AL4" s="181">
        <v>-1.7950000000000001E-2</v>
      </c>
      <c r="AM4" s="181">
        <v>-3.1539999999999999E-2</v>
      </c>
      <c r="AN4" s="181">
        <v>-6.8849999999999995E-2</v>
      </c>
      <c r="AO4" s="181">
        <v>-2.2360000000000001E-2</v>
      </c>
      <c r="AP4" s="181">
        <v>-5.9720000000000002E-2</v>
      </c>
      <c r="AQ4" s="181">
        <v>2.5479999999999999E-2</v>
      </c>
      <c r="AR4" s="181">
        <v>6.973E-3</v>
      </c>
      <c r="AS4" s="181">
        <v>-3.2659999999999998E-3</v>
      </c>
      <c r="AT4" s="181">
        <v>1.6739999999999999E-3</v>
      </c>
      <c r="AU4" s="181">
        <v>3.6029999999999999E-3</v>
      </c>
      <c r="AV4" s="181">
        <v>9.1120000000000003E-3</v>
      </c>
      <c r="AW4" s="181">
        <v>3.6449999999999998E-3</v>
      </c>
      <c r="AX4" s="181">
        <v>-1.8620000000000001E-2</v>
      </c>
      <c r="AY4" s="181">
        <v>4.1980000000000003E-3</v>
      </c>
      <c r="AZ4" s="181">
        <v>-1.438E-2</v>
      </c>
      <c r="BA4" s="181">
        <v>-4.5199999999999997E-2</v>
      </c>
      <c r="BB4" s="181">
        <v>-3.483E-2</v>
      </c>
      <c r="BC4" s="181">
        <v>-0.13969999999999999</v>
      </c>
      <c r="BD4" s="181">
        <v>-6.0769999999999998E-2</v>
      </c>
      <c r="BE4" s="181">
        <v>-6.9010000000000002E-2</v>
      </c>
      <c r="BF4" s="181">
        <v>1.7510000000000001E-2</v>
      </c>
      <c r="BG4" s="181">
        <v>2.5780000000000001E-2</v>
      </c>
      <c r="BH4" s="181">
        <v>-7.9640000000000006E-3</v>
      </c>
      <c r="BI4" s="181">
        <v>-3.6979999999999999E-2</v>
      </c>
      <c r="BJ4" s="181">
        <v>-3.0820000000000001E-3</v>
      </c>
      <c r="BK4" s="181">
        <v>-6.4949999999999994E-2</v>
      </c>
      <c r="BL4" s="181">
        <v>1.208E-2</v>
      </c>
      <c r="BM4" s="182"/>
      <c r="BN4" s="182"/>
      <c r="BO4" s="182"/>
      <c r="BP4" s="182"/>
      <c r="BQ4" s="182"/>
      <c r="BR4" s="182"/>
      <c r="BS4" s="182"/>
      <c r="BT4" s="183"/>
      <c r="BU4" s="183"/>
      <c r="BV4" s="183"/>
      <c r="BW4" s="183"/>
      <c r="BX4" s="183"/>
      <c r="BY4" s="183"/>
      <c r="BZ4" s="183"/>
      <c r="CA4" s="183"/>
      <c r="CB4" s="183"/>
      <c r="CC4" s="183"/>
      <c r="CD4" s="183"/>
    </row>
    <row r="5" spans="1:82" s="3" customFormat="1">
      <c r="A5" s="167"/>
      <c r="B5" s="167"/>
      <c r="C5" s="50" t="s">
        <v>17340</v>
      </c>
      <c r="D5" s="172" t="s">
        <v>17341</v>
      </c>
      <c r="E5" s="173" t="s">
        <v>17341</v>
      </c>
      <c r="F5" s="173" t="s">
        <v>17341</v>
      </c>
      <c r="G5" s="173" t="s">
        <v>17341</v>
      </c>
      <c r="H5" s="173">
        <v>3.9300000000000002E-2</v>
      </c>
      <c r="I5" s="173">
        <v>0.49890000000000001</v>
      </c>
      <c r="J5" s="173">
        <v>6.8000000000000005E-2</v>
      </c>
      <c r="K5" s="173">
        <v>0.8458</v>
      </c>
      <c r="L5" s="173">
        <v>3.0000000000000001E-3</v>
      </c>
      <c r="M5" s="173">
        <v>2.3199999999999998E-2</v>
      </c>
      <c r="N5" s="173">
        <v>0.1154</v>
      </c>
      <c r="O5" s="173">
        <v>0.80400000000000005</v>
      </c>
      <c r="P5" s="173">
        <v>0.57489999999999997</v>
      </c>
      <c r="Q5" s="173">
        <v>0.7288</v>
      </c>
      <c r="R5" s="173">
        <v>0.61270000000000002</v>
      </c>
      <c r="S5" s="173">
        <v>0.52569999999999995</v>
      </c>
      <c r="T5" s="173">
        <v>0.15129999999999999</v>
      </c>
      <c r="U5" s="173">
        <v>0.68710000000000004</v>
      </c>
      <c r="V5" s="173">
        <v>0.34949999999999998</v>
      </c>
      <c r="W5" s="173">
        <v>0.48249999999999998</v>
      </c>
      <c r="X5" s="173">
        <v>0.4622</v>
      </c>
      <c r="Y5" s="173">
        <v>0.76200000000000001</v>
      </c>
      <c r="Z5" s="173">
        <v>1.6799999999999999E-2</v>
      </c>
      <c r="AA5" s="173" t="s">
        <v>17341</v>
      </c>
      <c r="AB5" s="173">
        <v>4.7999999999999996E-3</v>
      </c>
      <c r="AC5" s="173">
        <v>0.17649999999999999</v>
      </c>
      <c r="AD5" s="173">
        <v>0.17660000000000001</v>
      </c>
      <c r="AE5" s="173">
        <v>0.69499999999999995</v>
      </c>
      <c r="AF5" s="173">
        <v>0.4017</v>
      </c>
      <c r="AG5" s="173">
        <v>0.12239999999999999</v>
      </c>
      <c r="AH5" s="173">
        <v>0.47289999999999999</v>
      </c>
      <c r="AI5" s="173">
        <v>0.92659999999999998</v>
      </c>
      <c r="AJ5" s="173">
        <v>0.90439999999999998</v>
      </c>
      <c r="AK5" s="173">
        <v>0.16669999999999999</v>
      </c>
      <c r="AL5" s="173">
        <v>0.48220000000000002</v>
      </c>
      <c r="AM5" s="173">
        <v>0.21679999999999999</v>
      </c>
      <c r="AN5" s="173">
        <v>7.0000000000000001E-3</v>
      </c>
      <c r="AO5" s="173">
        <v>0.38140000000000002</v>
      </c>
      <c r="AP5" s="173">
        <v>1.9300000000000001E-2</v>
      </c>
      <c r="AQ5" s="173">
        <v>0.31850000000000001</v>
      </c>
      <c r="AR5" s="173">
        <v>0.78490000000000004</v>
      </c>
      <c r="AS5" s="173">
        <v>0.89829999999999999</v>
      </c>
      <c r="AT5" s="173">
        <v>0.94779999999999998</v>
      </c>
      <c r="AU5" s="173">
        <v>0.88780000000000003</v>
      </c>
      <c r="AV5" s="173">
        <v>0.72130000000000005</v>
      </c>
      <c r="AW5" s="173">
        <v>0.88649999999999995</v>
      </c>
      <c r="AX5" s="173">
        <v>0.46610000000000001</v>
      </c>
      <c r="AY5" s="173">
        <v>0.86950000000000005</v>
      </c>
      <c r="AZ5" s="173">
        <v>0.57340000000000002</v>
      </c>
      <c r="BA5" s="173">
        <v>7.6700000000000004E-2</v>
      </c>
      <c r="BB5" s="173">
        <v>0.1726</v>
      </c>
      <c r="BC5" s="173" t="s">
        <v>17341</v>
      </c>
      <c r="BD5" s="173">
        <v>1.7299999999999999E-2</v>
      </c>
      <c r="BE5" s="173">
        <v>6.7999999999999996E-3</v>
      </c>
      <c r="BF5" s="173">
        <v>0.49299999999999999</v>
      </c>
      <c r="BG5" s="173">
        <v>0.31290000000000001</v>
      </c>
      <c r="BH5" s="173">
        <v>0.75519999999999998</v>
      </c>
      <c r="BI5" s="173">
        <v>0.14760000000000001</v>
      </c>
      <c r="BJ5" s="173">
        <v>0.90400000000000003</v>
      </c>
      <c r="BK5" s="173">
        <v>1.09E-2</v>
      </c>
      <c r="BL5" s="173">
        <v>0.63629999999999998</v>
      </c>
      <c r="BM5" s="126"/>
      <c r="BN5" s="126"/>
      <c r="BO5" s="126"/>
      <c r="BP5" s="126"/>
      <c r="BQ5" s="126"/>
      <c r="BR5" s="126"/>
      <c r="BS5" s="126"/>
      <c r="BT5" s="4"/>
      <c r="BU5" s="4"/>
      <c r="BV5" s="4"/>
      <c r="BW5" s="4"/>
      <c r="BX5" s="4"/>
      <c r="BY5" s="4"/>
      <c r="BZ5" s="4"/>
      <c r="CA5" s="4"/>
      <c r="CB5" s="4"/>
      <c r="CC5" s="4"/>
      <c r="CD5" s="4"/>
    </row>
    <row r="6" spans="1:82" s="184" customFormat="1">
      <c r="A6" s="179" t="s">
        <v>17342</v>
      </c>
      <c r="B6" s="179" t="s">
        <v>17326</v>
      </c>
      <c r="C6" s="180" t="s">
        <v>17339</v>
      </c>
      <c r="D6" s="181">
        <v>-0.2888</v>
      </c>
      <c r="E6" s="172">
        <v>1</v>
      </c>
      <c r="F6" s="181">
        <v>-0.36890000000000001</v>
      </c>
      <c r="G6" s="181">
        <v>-0.44669999999999999</v>
      </c>
      <c r="H6" s="181">
        <v>-4.8659999999999997E-3</v>
      </c>
      <c r="I6" s="181">
        <v>7.8460000000000005E-3</v>
      </c>
      <c r="J6" s="181">
        <v>-3.1159999999999998E-3</v>
      </c>
      <c r="K6" s="181">
        <v>4.6969999999999998E-2</v>
      </c>
      <c r="L6" s="181">
        <v>-1.5949999999999999E-2</v>
      </c>
      <c r="M6" s="181">
        <v>-2.2329999999999999E-2</v>
      </c>
      <c r="N6" s="181">
        <v>4.1779999999999998E-2</v>
      </c>
      <c r="O6" s="181">
        <v>2.2270000000000002E-2</v>
      </c>
      <c r="P6" s="181">
        <v>-0.1026</v>
      </c>
      <c r="Q6" s="181">
        <v>1.1599999999999999E-2</v>
      </c>
      <c r="R6" s="181">
        <v>2.1350000000000001E-2</v>
      </c>
      <c r="S6" s="181">
        <v>3.8739999999999997E-2</v>
      </c>
      <c r="T6" s="181">
        <v>3.1359999999999999E-2</v>
      </c>
      <c r="U6" s="181">
        <v>-3.1230000000000001E-2</v>
      </c>
      <c r="V6" s="181">
        <v>6.0039999999999998E-3</v>
      </c>
      <c r="W6" s="181">
        <v>-5.6449999999999998E-3</v>
      </c>
      <c r="X6" s="181">
        <v>-2.0089999999999999E-3</v>
      </c>
      <c r="Y6" s="181">
        <v>1.95E-2</v>
      </c>
      <c r="Z6" s="181">
        <v>-2.496E-2</v>
      </c>
      <c r="AA6" s="181">
        <v>-2.372E-3</v>
      </c>
      <c r="AB6" s="181">
        <v>2.06E-2</v>
      </c>
      <c r="AC6" s="181">
        <v>1.4880000000000001E-2</v>
      </c>
      <c r="AD6" s="181">
        <v>2.213E-2</v>
      </c>
      <c r="AE6" s="181">
        <v>6.9839999999999998E-3</v>
      </c>
      <c r="AF6" s="181">
        <v>3.261E-3</v>
      </c>
      <c r="AG6" s="181">
        <v>2.0590000000000001E-2</v>
      </c>
      <c r="AH6" s="181">
        <v>-2.5409999999999999E-3</v>
      </c>
      <c r="AI6" s="181">
        <v>2.469E-2</v>
      </c>
      <c r="AJ6" s="181">
        <v>1.3440000000000001E-2</v>
      </c>
      <c r="AK6" s="181">
        <v>3.9329999999999997E-2</v>
      </c>
      <c r="AL6" s="181">
        <v>2.2259999999999999E-2</v>
      </c>
      <c r="AM6" s="181">
        <v>-5.0330000000000001E-3</v>
      </c>
      <c r="AN6" s="181">
        <v>2.1510000000000001E-2</v>
      </c>
      <c r="AO6" s="181">
        <v>3.5740000000000001E-2</v>
      </c>
      <c r="AP6" s="181">
        <v>-5.561E-3</v>
      </c>
      <c r="AQ6" s="181">
        <v>2.7019999999999999E-2</v>
      </c>
      <c r="AR6" s="181">
        <v>2.001E-2</v>
      </c>
      <c r="AS6" s="181">
        <v>1.8440000000000002E-2</v>
      </c>
      <c r="AT6" s="181">
        <v>1.209E-2</v>
      </c>
      <c r="AU6" s="181">
        <v>2.283E-2</v>
      </c>
      <c r="AV6" s="181">
        <v>4.0090000000000004E-3</v>
      </c>
      <c r="AW6" s="181">
        <v>1.3610000000000001E-2</v>
      </c>
      <c r="AX6" s="181">
        <v>-1.521E-2</v>
      </c>
      <c r="AY6" s="181">
        <v>2.8170000000000001E-2</v>
      </c>
      <c r="AZ6" s="181">
        <v>1.554E-2</v>
      </c>
      <c r="BA6" s="181">
        <v>-8.2939999999999993E-3</v>
      </c>
      <c r="BB6" s="181">
        <v>2.504E-2</v>
      </c>
      <c r="BC6" s="181">
        <v>-1.7469999999999999E-2</v>
      </c>
      <c r="BD6" s="181">
        <v>2.903E-2</v>
      </c>
      <c r="BE6" s="181">
        <v>8.8900000000000003E-3</v>
      </c>
      <c r="BF6" s="181">
        <v>2.2839999999999999E-2</v>
      </c>
      <c r="BG6" s="181">
        <v>1.984E-2</v>
      </c>
      <c r="BH6" s="181">
        <v>-8.9169999999999996E-3</v>
      </c>
      <c r="BI6" s="181">
        <v>6.9879999999999998E-2</v>
      </c>
      <c r="BJ6" s="181">
        <v>-4.845E-2</v>
      </c>
      <c r="BK6" s="181">
        <v>5.1029999999999999E-2</v>
      </c>
      <c r="BL6" s="181">
        <v>-7.79E-3</v>
      </c>
      <c r="BM6" s="182"/>
      <c r="BN6" s="182"/>
      <c r="BO6" s="182"/>
      <c r="BP6" s="182"/>
      <c r="BQ6" s="182"/>
      <c r="BR6" s="182"/>
      <c r="BS6" s="182"/>
      <c r="BT6" s="183"/>
      <c r="BU6" s="183"/>
      <c r="BV6" s="183"/>
      <c r="BW6" s="183"/>
      <c r="BX6" s="183"/>
      <c r="BY6" s="183"/>
      <c r="BZ6" s="183"/>
      <c r="CA6" s="183"/>
      <c r="CB6" s="183"/>
      <c r="CC6" s="183"/>
      <c r="CD6" s="183"/>
    </row>
    <row r="7" spans="1:82" s="3" customFormat="1">
      <c r="A7" s="167"/>
      <c r="B7" s="167"/>
      <c r="C7" s="50" t="s">
        <v>17340</v>
      </c>
      <c r="D7" s="173" t="s">
        <v>17341</v>
      </c>
      <c r="E7" s="172" t="s">
        <v>17341</v>
      </c>
      <c r="F7" s="173" t="s">
        <v>17341</v>
      </c>
      <c r="G7" s="173" t="s">
        <v>17341</v>
      </c>
      <c r="H7" s="173">
        <v>0.84889999999999999</v>
      </c>
      <c r="I7" s="173">
        <v>0.75870000000000004</v>
      </c>
      <c r="J7" s="173">
        <v>0.90290000000000004</v>
      </c>
      <c r="K7" s="173">
        <v>6.5799999999999997E-2</v>
      </c>
      <c r="L7" s="173">
        <v>0.5323</v>
      </c>
      <c r="M7" s="173">
        <v>0.38190000000000002</v>
      </c>
      <c r="N7" s="173">
        <v>0.1018</v>
      </c>
      <c r="O7" s="173">
        <v>0.38319999999999999</v>
      </c>
      <c r="P7" s="173" t="s">
        <v>17341</v>
      </c>
      <c r="Q7" s="173">
        <v>0.64959999999999996</v>
      </c>
      <c r="R7" s="173">
        <v>0.4032</v>
      </c>
      <c r="S7" s="173">
        <v>0.12920000000000001</v>
      </c>
      <c r="T7" s="173">
        <v>0.2195</v>
      </c>
      <c r="U7" s="173">
        <v>0.22140000000000001</v>
      </c>
      <c r="V7" s="173">
        <v>0.81420000000000003</v>
      </c>
      <c r="W7" s="173">
        <v>0.82509999999999994</v>
      </c>
      <c r="X7" s="173">
        <v>0.93730000000000002</v>
      </c>
      <c r="Y7" s="173">
        <v>0.4451</v>
      </c>
      <c r="Z7" s="173">
        <v>0.32850000000000001</v>
      </c>
      <c r="AA7" s="173">
        <v>0.92600000000000005</v>
      </c>
      <c r="AB7" s="173">
        <v>0.4199</v>
      </c>
      <c r="AC7" s="173">
        <v>0.56020000000000003</v>
      </c>
      <c r="AD7" s="173">
        <v>0.38629999999999998</v>
      </c>
      <c r="AE7" s="173">
        <v>0.78449999999999998</v>
      </c>
      <c r="AF7" s="173">
        <v>0.89839999999999998</v>
      </c>
      <c r="AG7" s="173">
        <v>0.42020000000000002</v>
      </c>
      <c r="AH7" s="173">
        <v>0.92069999999999996</v>
      </c>
      <c r="AI7" s="173">
        <v>0.33360000000000001</v>
      </c>
      <c r="AJ7" s="173">
        <v>0.5988</v>
      </c>
      <c r="AK7" s="173">
        <v>0.1235</v>
      </c>
      <c r="AL7" s="173">
        <v>0.38340000000000002</v>
      </c>
      <c r="AM7" s="173">
        <v>0.84379999999999999</v>
      </c>
      <c r="AN7" s="173">
        <v>0.3997</v>
      </c>
      <c r="AO7" s="173">
        <v>0.16159999999999999</v>
      </c>
      <c r="AP7" s="173">
        <v>0.82769999999999999</v>
      </c>
      <c r="AQ7" s="173">
        <v>0.29010000000000002</v>
      </c>
      <c r="AR7" s="173">
        <v>0.43340000000000001</v>
      </c>
      <c r="AS7" s="173">
        <v>0.4703</v>
      </c>
      <c r="AT7" s="173">
        <v>0.63600000000000001</v>
      </c>
      <c r="AU7" s="173">
        <v>0.37130000000000002</v>
      </c>
      <c r="AV7" s="173">
        <v>0.87529999999999997</v>
      </c>
      <c r="AW7" s="173">
        <v>0.59409999999999996</v>
      </c>
      <c r="AX7" s="173">
        <v>0.55149999999999999</v>
      </c>
      <c r="AY7" s="173">
        <v>0.27</v>
      </c>
      <c r="AZ7" s="173">
        <v>0.54300000000000004</v>
      </c>
      <c r="BA7" s="173">
        <v>0.74539999999999995</v>
      </c>
      <c r="BB7" s="173">
        <v>0.32690000000000002</v>
      </c>
      <c r="BC7" s="173">
        <v>0.49390000000000001</v>
      </c>
      <c r="BD7" s="173">
        <v>0.25569999999999998</v>
      </c>
      <c r="BE7" s="173">
        <v>0.7278</v>
      </c>
      <c r="BF7" s="173">
        <v>0.37119999999999997</v>
      </c>
      <c r="BG7" s="173">
        <v>0.43719999999999998</v>
      </c>
      <c r="BH7" s="173">
        <v>0.72699999999999998</v>
      </c>
      <c r="BI7" s="173">
        <v>6.1999999999999998E-3</v>
      </c>
      <c r="BJ7" s="173">
        <v>5.7700000000000001E-2</v>
      </c>
      <c r="BK7" s="173">
        <v>4.5600000000000002E-2</v>
      </c>
      <c r="BL7" s="173">
        <v>0.76039999999999996</v>
      </c>
      <c r="BM7" s="126"/>
      <c r="BN7" s="126"/>
      <c r="BO7" s="126"/>
      <c r="BP7" s="126"/>
      <c r="BQ7" s="126"/>
      <c r="BR7" s="126"/>
      <c r="BS7" s="126"/>
      <c r="BT7" s="4"/>
      <c r="BU7" s="4"/>
      <c r="BV7" s="4"/>
      <c r="BW7" s="4"/>
      <c r="BX7" s="4"/>
      <c r="BY7" s="4"/>
      <c r="BZ7" s="4"/>
      <c r="CA7" s="4"/>
      <c r="CB7" s="4"/>
      <c r="CC7" s="4"/>
      <c r="CD7" s="4"/>
    </row>
    <row r="8" spans="1:82" s="184" customFormat="1">
      <c r="A8" s="179" t="s">
        <v>17342</v>
      </c>
      <c r="B8" s="179" t="s">
        <v>17327</v>
      </c>
      <c r="C8" s="180" t="s">
        <v>17339</v>
      </c>
      <c r="D8" s="181">
        <v>-0.2321</v>
      </c>
      <c r="E8" s="181">
        <v>-0.36890000000000001</v>
      </c>
      <c r="F8" s="172">
        <v>1</v>
      </c>
      <c r="G8" s="181">
        <v>-0.3589</v>
      </c>
      <c r="H8" s="181">
        <v>2.5749999999999999E-2</v>
      </c>
      <c r="I8" s="181">
        <v>4.054E-2</v>
      </c>
      <c r="J8" s="181">
        <v>-2.5499999999999998E-2</v>
      </c>
      <c r="K8" s="181">
        <v>1.051E-2</v>
      </c>
      <c r="L8" s="181">
        <v>-4.3130000000000002E-2</v>
      </c>
      <c r="M8" s="181">
        <v>-2.5479999999999999E-3</v>
      </c>
      <c r="N8" s="181">
        <v>5.7209999999999997E-2</v>
      </c>
      <c r="O8" s="181">
        <v>4.582E-2</v>
      </c>
      <c r="P8" s="181">
        <v>-1.7579999999999998E-2</v>
      </c>
      <c r="Q8" s="181">
        <v>-8.6239999999999997E-3</v>
      </c>
      <c r="R8" s="181">
        <v>3.4569999999999997E-2</v>
      </c>
      <c r="S8" s="181">
        <v>3.601E-2</v>
      </c>
      <c r="T8" s="181">
        <v>-3.304E-2</v>
      </c>
      <c r="U8" s="181">
        <v>3.9800000000000002E-2</v>
      </c>
      <c r="V8" s="181">
        <v>1.66E-3</v>
      </c>
      <c r="W8" s="181">
        <v>2.7980000000000001E-2</v>
      </c>
      <c r="X8" s="181">
        <v>3.7510000000000002E-2</v>
      </c>
      <c r="Y8" s="181">
        <v>-1.9800000000000002E-2</v>
      </c>
      <c r="Z8" s="181">
        <v>-1.9179999999999999E-2</v>
      </c>
      <c r="AA8" s="181">
        <v>5.0009999999999999E-2</v>
      </c>
      <c r="AB8" s="181">
        <v>3.4430000000000002E-2</v>
      </c>
      <c r="AC8" s="181">
        <v>1.375E-2</v>
      </c>
      <c r="AD8" s="181">
        <v>1.0619999999999999E-2</v>
      </c>
      <c r="AE8" s="181">
        <v>-2.7949999999999999E-2</v>
      </c>
      <c r="AF8" s="181">
        <v>-1.737E-3</v>
      </c>
      <c r="AG8" s="181">
        <v>1.3350000000000001E-2</v>
      </c>
      <c r="AH8" s="181">
        <v>1.546E-2</v>
      </c>
      <c r="AI8" s="181">
        <v>6.3039999999999997E-3</v>
      </c>
      <c r="AJ8" s="181">
        <v>-1.0880000000000001E-2</v>
      </c>
      <c r="AK8" s="181">
        <v>-8.8129999999999997E-3</v>
      </c>
      <c r="AL8" s="181">
        <v>1.5259999999999999E-2</v>
      </c>
      <c r="AM8" s="181">
        <v>2.9360000000000001E-2</v>
      </c>
      <c r="AN8" s="181">
        <v>1.567E-2</v>
      </c>
      <c r="AO8" s="181">
        <v>-8.5269999999999999E-3</v>
      </c>
      <c r="AP8" s="181">
        <v>2.4550000000000002E-3</v>
      </c>
      <c r="AQ8" s="181">
        <v>-2.5159999999999998E-2</v>
      </c>
      <c r="AR8" s="181">
        <v>-1.8259999999999998E-2</v>
      </c>
      <c r="AS8" s="181">
        <v>1.221E-2</v>
      </c>
      <c r="AT8" s="181">
        <v>-1.9470000000000001E-2</v>
      </c>
      <c r="AU8" s="181">
        <v>-6.7980000000000002E-3</v>
      </c>
      <c r="AV8" s="181">
        <v>-4.7410000000000001E-2</v>
      </c>
      <c r="AW8" s="181">
        <v>1.7940000000000001E-2</v>
      </c>
      <c r="AX8" s="181">
        <v>-1.074E-2</v>
      </c>
      <c r="AY8" s="181">
        <v>-3.8359999999999998E-2</v>
      </c>
      <c r="AZ8" s="181">
        <v>-2.7099999999999999E-2</v>
      </c>
      <c r="BA8" s="181">
        <v>1.703E-2</v>
      </c>
      <c r="BB8" s="181">
        <v>-1.976E-2</v>
      </c>
      <c r="BC8" s="181">
        <v>5.9959999999999996E-3</v>
      </c>
      <c r="BD8" s="181">
        <v>2.1260000000000001E-2</v>
      </c>
      <c r="BE8" s="181">
        <v>2.274E-2</v>
      </c>
      <c r="BF8" s="181">
        <v>2.1049999999999999E-2</v>
      </c>
      <c r="BG8" s="181">
        <v>2.1260000000000001E-2</v>
      </c>
      <c r="BH8" s="181">
        <v>2.896E-2</v>
      </c>
      <c r="BI8" s="181">
        <v>-3.1359999999999999E-2</v>
      </c>
      <c r="BJ8" s="181">
        <v>7.0660000000000001E-2</v>
      </c>
      <c r="BK8" s="181">
        <v>-8.4360000000000008E-3</v>
      </c>
      <c r="BL8" s="181">
        <v>6.4060000000000002E-3</v>
      </c>
      <c r="BM8" s="182"/>
      <c r="BN8" s="182"/>
      <c r="BO8" s="182"/>
      <c r="BP8" s="182"/>
      <c r="BQ8" s="182"/>
      <c r="BR8" s="182"/>
      <c r="BS8" s="182"/>
      <c r="BT8" s="183"/>
      <c r="BU8" s="183"/>
      <c r="BV8" s="183"/>
      <c r="BW8" s="183"/>
      <c r="BX8" s="183"/>
      <c r="BY8" s="183"/>
      <c r="BZ8" s="183"/>
      <c r="CA8" s="183"/>
      <c r="CB8" s="183"/>
      <c r="CC8" s="183"/>
      <c r="CD8" s="183"/>
    </row>
    <row r="9" spans="1:82" s="3" customFormat="1">
      <c r="A9" s="167"/>
      <c r="B9" s="167"/>
      <c r="C9" s="50" t="s">
        <v>17340</v>
      </c>
      <c r="D9" s="173" t="s">
        <v>17341</v>
      </c>
      <c r="E9" s="173" t="s">
        <v>17341</v>
      </c>
      <c r="F9" s="172" t="s">
        <v>17341</v>
      </c>
      <c r="G9" s="173" t="s">
        <v>17341</v>
      </c>
      <c r="H9" s="173">
        <v>0.31340000000000001</v>
      </c>
      <c r="I9" s="173">
        <v>0.1124</v>
      </c>
      <c r="J9" s="173">
        <v>0.31809999999999999</v>
      </c>
      <c r="K9" s="173">
        <v>0.68059999999999998</v>
      </c>
      <c r="L9" s="173">
        <v>9.11E-2</v>
      </c>
      <c r="M9" s="173">
        <v>0.92049999999999998</v>
      </c>
      <c r="N9" s="173">
        <v>2.5000000000000001E-2</v>
      </c>
      <c r="O9" s="173">
        <v>7.2700000000000001E-2</v>
      </c>
      <c r="P9" s="173">
        <v>0.49120000000000003</v>
      </c>
      <c r="Q9" s="173">
        <v>0.73570000000000002</v>
      </c>
      <c r="R9" s="173">
        <v>0.17580000000000001</v>
      </c>
      <c r="S9" s="173">
        <v>0.1585</v>
      </c>
      <c r="T9" s="173">
        <v>0.19570000000000001</v>
      </c>
      <c r="U9" s="173">
        <v>0.1191</v>
      </c>
      <c r="V9" s="173">
        <v>0.94820000000000004</v>
      </c>
      <c r="W9" s="173">
        <v>0.2732</v>
      </c>
      <c r="X9" s="173">
        <v>0.1419</v>
      </c>
      <c r="Y9" s="173">
        <v>0.43830000000000002</v>
      </c>
      <c r="Z9" s="173">
        <v>0.45279999999999998</v>
      </c>
      <c r="AA9" s="173">
        <v>5.0099999999999999E-2</v>
      </c>
      <c r="AB9" s="173">
        <v>0.17760000000000001</v>
      </c>
      <c r="AC9" s="173">
        <v>0.59019999999999995</v>
      </c>
      <c r="AD9" s="173">
        <v>0.67749999999999999</v>
      </c>
      <c r="AE9" s="173">
        <v>0.2737</v>
      </c>
      <c r="AF9" s="173">
        <v>0.94579999999999997</v>
      </c>
      <c r="AG9" s="173">
        <v>0.60109999999999997</v>
      </c>
      <c r="AH9" s="173">
        <v>0.54500000000000004</v>
      </c>
      <c r="AI9" s="173">
        <v>0.80510000000000004</v>
      </c>
      <c r="AJ9" s="173">
        <v>0.67010000000000003</v>
      </c>
      <c r="AK9" s="173">
        <v>0.73009999999999997</v>
      </c>
      <c r="AL9" s="173">
        <v>0.55030000000000001</v>
      </c>
      <c r="AM9" s="173">
        <v>0.25030000000000002</v>
      </c>
      <c r="AN9" s="173">
        <v>0.53969999999999996</v>
      </c>
      <c r="AO9" s="173">
        <v>0.73850000000000005</v>
      </c>
      <c r="AP9" s="173">
        <v>0.9234</v>
      </c>
      <c r="AQ9" s="173">
        <v>0.32450000000000001</v>
      </c>
      <c r="AR9" s="173">
        <v>0.47460000000000002</v>
      </c>
      <c r="AS9" s="173">
        <v>0.63270000000000004</v>
      </c>
      <c r="AT9" s="173">
        <v>0.44600000000000001</v>
      </c>
      <c r="AU9" s="173">
        <v>0.79010000000000002</v>
      </c>
      <c r="AV9" s="173">
        <v>6.3299999999999995E-2</v>
      </c>
      <c r="AW9" s="173">
        <v>0.4824</v>
      </c>
      <c r="AX9" s="173">
        <v>0.67420000000000002</v>
      </c>
      <c r="AY9" s="173">
        <v>0.13300000000000001</v>
      </c>
      <c r="AZ9" s="173">
        <v>0.28870000000000001</v>
      </c>
      <c r="BA9" s="173">
        <v>0.50490000000000002</v>
      </c>
      <c r="BB9" s="173">
        <v>0.43919999999999998</v>
      </c>
      <c r="BC9" s="173">
        <v>0.81440000000000001</v>
      </c>
      <c r="BD9" s="173">
        <v>0.40529999999999999</v>
      </c>
      <c r="BE9" s="173">
        <v>0.37319999999999998</v>
      </c>
      <c r="BF9" s="173">
        <v>0.4098</v>
      </c>
      <c r="BG9" s="173">
        <v>0.40510000000000002</v>
      </c>
      <c r="BH9" s="173">
        <v>0.25679999999999997</v>
      </c>
      <c r="BI9" s="173">
        <v>0.21940000000000001</v>
      </c>
      <c r="BJ9" s="173">
        <v>5.5999999999999999E-3</v>
      </c>
      <c r="BK9" s="173">
        <v>0.74119999999999997</v>
      </c>
      <c r="BL9" s="173">
        <v>0.80200000000000005</v>
      </c>
      <c r="BM9" s="126"/>
      <c r="BN9" s="126"/>
      <c r="BO9" s="126"/>
      <c r="BP9" s="126"/>
      <c r="BQ9" s="126"/>
      <c r="BR9" s="126"/>
      <c r="BS9" s="126"/>
      <c r="BT9" s="4"/>
      <c r="BU9" s="4"/>
      <c r="BV9" s="4"/>
      <c r="BW9" s="4"/>
      <c r="BX9" s="4"/>
      <c r="BY9" s="4"/>
      <c r="BZ9" s="4"/>
      <c r="CA9" s="4"/>
      <c r="CB9" s="4"/>
      <c r="CC9" s="4"/>
      <c r="CD9" s="4"/>
    </row>
    <row r="10" spans="1:82" s="184" customFormat="1">
      <c r="A10" s="179" t="s">
        <v>17342</v>
      </c>
      <c r="B10" s="179" t="s">
        <v>17328</v>
      </c>
      <c r="C10" s="180" t="s">
        <v>17339</v>
      </c>
      <c r="D10" s="172">
        <v>-0.28100000000000003</v>
      </c>
      <c r="E10" s="172">
        <v>-0.44669999999999999</v>
      </c>
      <c r="F10" s="172">
        <v>-0.3589</v>
      </c>
      <c r="G10" s="172">
        <v>1</v>
      </c>
      <c r="H10" s="172">
        <v>2.2679999999999999E-2</v>
      </c>
      <c r="I10" s="172">
        <v>-3.1419999999999997E-2</v>
      </c>
      <c r="J10" s="185">
        <v>6.3020000000000007E-2</v>
      </c>
      <c r="K10" s="172">
        <v>-6.0979999999999999E-2</v>
      </c>
      <c r="L10" s="172">
        <v>-3.8530000000000001E-3</v>
      </c>
      <c r="M10" s="172">
        <v>7.0379999999999998E-2</v>
      </c>
      <c r="N10" s="172">
        <v>-6.2960000000000002E-2</v>
      </c>
      <c r="O10" s="172">
        <v>-6.9360000000000005E-2</v>
      </c>
      <c r="P10" s="172">
        <v>0.13100000000000001</v>
      </c>
      <c r="Q10" s="172">
        <v>-1.0800000000000001E-2</v>
      </c>
      <c r="R10" s="172">
        <v>-4.3020000000000003E-2</v>
      </c>
      <c r="S10" s="172">
        <v>-8.4790000000000004E-2</v>
      </c>
      <c r="T10" s="172">
        <v>-3.0259999999999999E-2</v>
      </c>
      <c r="U10" s="172">
        <v>3.264E-3</v>
      </c>
      <c r="V10" s="172">
        <v>1.1169999999999999E-2</v>
      </c>
      <c r="W10" s="172">
        <v>-5.7889999999999999E-3</v>
      </c>
      <c r="X10" s="172">
        <v>-4.6989999999999997E-2</v>
      </c>
      <c r="Y10" s="172">
        <v>4.457E-3</v>
      </c>
      <c r="Z10" s="172">
        <v>-5.1669999999999997E-3</v>
      </c>
      <c r="AA10" s="172">
        <v>3.5560000000000001E-2</v>
      </c>
      <c r="AB10" s="172">
        <v>4.1640000000000002E-3</v>
      </c>
      <c r="AC10" s="172">
        <v>-5.1659999999999998E-4</v>
      </c>
      <c r="AD10" s="172">
        <v>-5.9159999999999997E-2</v>
      </c>
      <c r="AE10" s="172">
        <v>1.0630000000000001E-2</v>
      </c>
      <c r="AF10" s="172">
        <v>-1.8519999999999998E-2</v>
      </c>
      <c r="AG10" s="172">
        <v>-2.0470000000000002E-3</v>
      </c>
      <c r="AH10" s="172">
        <v>2.8289999999999999E-3</v>
      </c>
      <c r="AI10" s="172">
        <v>-2.887E-2</v>
      </c>
      <c r="AJ10" s="172">
        <v>-1.2279999999999999E-3</v>
      </c>
      <c r="AK10" s="172">
        <v>-5.9409999999999998E-2</v>
      </c>
      <c r="AL10" s="172">
        <v>-2.2349999999999998E-2</v>
      </c>
      <c r="AM10" s="172">
        <v>3.0149999999999999E-3</v>
      </c>
      <c r="AN10" s="172">
        <v>1.7989999999999999E-2</v>
      </c>
      <c r="AO10" s="172">
        <v>-1.077E-2</v>
      </c>
      <c r="AP10" s="172">
        <v>5.0250000000000003E-2</v>
      </c>
      <c r="AQ10" s="172">
        <v>-2.4299999999999999E-2</v>
      </c>
      <c r="AR10" s="172">
        <v>-9.0039999999999999E-3</v>
      </c>
      <c r="AS10" s="172">
        <v>-2.7230000000000001E-2</v>
      </c>
      <c r="AT10" s="172">
        <v>4.2589999999999998E-3</v>
      </c>
      <c r="AU10" s="172">
        <v>-1.9689999999999999E-2</v>
      </c>
      <c r="AV10" s="172">
        <v>3.2120000000000003E-2</v>
      </c>
      <c r="AW10" s="172">
        <v>-3.3020000000000001E-2</v>
      </c>
      <c r="AX10" s="172">
        <v>3.9800000000000002E-2</v>
      </c>
      <c r="AY10" s="172">
        <v>3.2929999999999999E-3</v>
      </c>
      <c r="AZ10" s="172">
        <v>2.036E-2</v>
      </c>
      <c r="BA10" s="172">
        <v>2.8289999999999999E-2</v>
      </c>
      <c r="BB10" s="172">
        <v>2.01E-2</v>
      </c>
      <c r="BC10" s="172">
        <v>0.12189999999999999</v>
      </c>
      <c r="BD10" s="172">
        <v>-1.06E-3</v>
      </c>
      <c r="BE10" s="172">
        <v>2.4400000000000002E-2</v>
      </c>
      <c r="BF10" s="172">
        <v>-5.6059999999999999E-2</v>
      </c>
      <c r="BG10" s="172">
        <v>-5.9720000000000002E-2</v>
      </c>
      <c r="BH10" s="172">
        <v>-1.1209999999999999E-2</v>
      </c>
      <c r="BI10" s="172">
        <v>-1.2930000000000001E-2</v>
      </c>
      <c r="BJ10" s="172">
        <v>-1.319E-2</v>
      </c>
      <c r="BK10" s="172">
        <v>7.1279999999999998E-3</v>
      </c>
      <c r="BL10" s="172">
        <v>-7.4650000000000003E-3</v>
      </c>
      <c r="BM10" s="182"/>
      <c r="BN10" s="182"/>
      <c r="BO10" s="182"/>
      <c r="BP10" s="182"/>
      <c r="BQ10" s="182"/>
      <c r="BR10" s="182"/>
      <c r="BS10" s="182"/>
      <c r="BT10" s="183"/>
      <c r="BU10" s="183"/>
      <c r="BV10" s="183"/>
      <c r="BW10" s="183"/>
      <c r="BX10" s="183"/>
      <c r="BY10" s="183"/>
      <c r="BZ10" s="183"/>
      <c r="CA10" s="183"/>
      <c r="CB10" s="183"/>
      <c r="CC10" s="183"/>
      <c r="CD10" s="183"/>
    </row>
    <row r="11" spans="1:82" s="3" customFormat="1">
      <c r="A11" s="167"/>
      <c r="B11" s="167"/>
      <c r="C11" s="50" t="s">
        <v>17340</v>
      </c>
      <c r="D11" s="174" t="s">
        <v>17341</v>
      </c>
      <c r="E11" s="174" t="s">
        <v>17341</v>
      </c>
      <c r="F11" s="174" t="s">
        <v>17341</v>
      </c>
      <c r="G11" s="172" t="s">
        <v>17341</v>
      </c>
      <c r="H11" s="174">
        <v>0.3745</v>
      </c>
      <c r="I11" s="174">
        <v>0.21859999999999999</v>
      </c>
      <c r="J11" s="175">
        <v>1.35E-2</v>
      </c>
      <c r="K11" s="174">
        <v>1.6899999999999998E-2</v>
      </c>
      <c r="L11" s="174">
        <v>0.88009999999999999</v>
      </c>
      <c r="M11" s="174">
        <v>5.7999999999999996E-3</v>
      </c>
      <c r="N11" s="174">
        <v>1.3599999999999999E-2</v>
      </c>
      <c r="O11" s="174">
        <v>6.6E-3</v>
      </c>
      <c r="P11" s="174" t="s">
        <v>17341</v>
      </c>
      <c r="Q11" s="174">
        <v>0.67249999999999999</v>
      </c>
      <c r="R11" s="174">
        <v>9.1999999999999998E-2</v>
      </c>
      <c r="S11" s="174">
        <v>8.9999999999999998E-4</v>
      </c>
      <c r="T11" s="174">
        <v>0.2361</v>
      </c>
      <c r="U11" s="174">
        <v>0.89829999999999999</v>
      </c>
      <c r="V11" s="174">
        <v>0.66180000000000005</v>
      </c>
      <c r="W11" s="174">
        <v>0.82069999999999999</v>
      </c>
      <c r="X11" s="174">
        <v>6.5699999999999995E-2</v>
      </c>
      <c r="Y11" s="174">
        <v>0.86150000000000004</v>
      </c>
      <c r="Z11" s="174">
        <v>0.8397</v>
      </c>
      <c r="AA11" s="174">
        <v>0.1638</v>
      </c>
      <c r="AB11" s="174">
        <v>0.87050000000000005</v>
      </c>
      <c r="AC11" s="174">
        <v>0.9839</v>
      </c>
      <c r="AD11" s="174">
        <v>2.0500000000000001E-2</v>
      </c>
      <c r="AE11" s="174">
        <v>0.67730000000000001</v>
      </c>
      <c r="AF11" s="174">
        <v>0.46839999999999998</v>
      </c>
      <c r="AG11" s="174">
        <v>0.93610000000000004</v>
      </c>
      <c r="AH11" s="174">
        <v>0.91180000000000005</v>
      </c>
      <c r="AI11" s="174">
        <v>0.25829999999999997</v>
      </c>
      <c r="AJ11" s="174">
        <v>0.9617</v>
      </c>
      <c r="AK11" s="174">
        <v>1.9900000000000001E-2</v>
      </c>
      <c r="AL11" s="174">
        <v>0.38150000000000001</v>
      </c>
      <c r="AM11" s="174">
        <v>0.90610000000000002</v>
      </c>
      <c r="AN11" s="174">
        <v>0.48130000000000001</v>
      </c>
      <c r="AO11" s="174">
        <v>0.67320000000000002</v>
      </c>
      <c r="AP11" s="174">
        <v>4.9000000000000002E-2</v>
      </c>
      <c r="AQ11" s="174">
        <v>0.34129999999999999</v>
      </c>
      <c r="AR11" s="174">
        <v>0.72450000000000003</v>
      </c>
      <c r="AS11" s="174">
        <v>0.2863</v>
      </c>
      <c r="AT11" s="174">
        <v>0.86760000000000004</v>
      </c>
      <c r="AU11" s="174">
        <v>0.44080000000000003</v>
      </c>
      <c r="AV11" s="174">
        <v>0.20849999999999999</v>
      </c>
      <c r="AW11" s="174">
        <v>0.1961</v>
      </c>
      <c r="AX11" s="174">
        <v>0.1191</v>
      </c>
      <c r="AY11" s="174">
        <v>0.89739999999999998</v>
      </c>
      <c r="AZ11" s="174">
        <v>0.42549999999999999</v>
      </c>
      <c r="BA11" s="174">
        <v>0.26790000000000003</v>
      </c>
      <c r="BB11" s="174">
        <v>0.43140000000000001</v>
      </c>
      <c r="BC11" s="174" t="s">
        <v>17341</v>
      </c>
      <c r="BD11" s="174">
        <v>0.96689999999999998</v>
      </c>
      <c r="BE11" s="174">
        <v>0.33950000000000002</v>
      </c>
      <c r="BF11" s="174">
        <v>2.81E-2</v>
      </c>
      <c r="BG11" s="174">
        <v>1.9300000000000001E-2</v>
      </c>
      <c r="BH11" s="174">
        <v>0.66080000000000005</v>
      </c>
      <c r="BI11" s="174">
        <v>0.61270000000000002</v>
      </c>
      <c r="BJ11" s="174">
        <v>0.60550000000000004</v>
      </c>
      <c r="BK11" s="174">
        <v>0.7802</v>
      </c>
      <c r="BL11" s="174">
        <v>0.77010000000000001</v>
      </c>
      <c r="BM11" s="126"/>
      <c r="BN11" s="126"/>
      <c r="BO11" s="126"/>
      <c r="BP11" s="126"/>
      <c r="BQ11" s="126"/>
      <c r="BR11" s="126"/>
      <c r="BS11" s="126"/>
      <c r="BT11" s="4"/>
      <c r="BU11" s="4"/>
      <c r="BV11" s="4"/>
      <c r="BW11" s="4"/>
      <c r="BX11" s="4"/>
      <c r="BY11" s="4"/>
      <c r="BZ11" s="4"/>
      <c r="CA11" s="4"/>
      <c r="CB11" s="4"/>
      <c r="CC11" s="4"/>
      <c r="CD11" s="4"/>
    </row>
    <row r="12" spans="1:82" s="184" customFormat="1">
      <c r="A12" s="179" t="s">
        <v>17342</v>
      </c>
      <c r="B12" s="179" t="s">
        <v>17329</v>
      </c>
      <c r="C12" s="186" t="s">
        <v>17339</v>
      </c>
      <c r="D12" s="172">
        <v>-5.2609999999999997E-2</v>
      </c>
      <c r="E12" s="172">
        <v>-4.8659999999999997E-3</v>
      </c>
      <c r="F12" s="172">
        <v>2.5749999999999999E-2</v>
      </c>
      <c r="G12" s="172">
        <v>2.2679999999999999E-2</v>
      </c>
      <c r="H12" s="172">
        <v>1</v>
      </c>
      <c r="I12" s="172">
        <v>-0.22320000000000001</v>
      </c>
      <c r="J12" s="185">
        <v>-0.39829999999999999</v>
      </c>
      <c r="K12" s="172">
        <v>-0.1978</v>
      </c>
      <c r="L12" s="172">
        <v>-0.21010000000000001</v>
      </c>
      <c r="M12" s="172">
        <v>0.15290000000000001</v>
      </c>
      <c r="N12" s="172">
        <v>0.1193</v>
      </c>
      <c r="O12" s="172">
        <v>8.8450000000000001E-2</v>
      </c>
      <c r="P12" s="172">
        <v>-0.13039999999999999</v>
      </c>
      <c r="Q12" s="172">
        <v>-6.608E-2</v>
      </c>
      <c r="R12" s="172">
        <v>2.6620000000000001E-2</v>
      </c>
      <c r="S12" s="172">
        <v>1.6109999999999999E-2</v>
      </c>
      <c r="T12" s="172">
        <v>-4.9140000000000003E-2</v>
      </c>
      <c r="U12" s="172">
        <v>6.8479999999999999E-2</v>
      </c>
      <c r="V12" s="172">
        <v>0.25409999999999999</v>
      </c>
      <c r="W12" s="172">
        <v>0.18759999999999999</v>
      </c>
      <c r="X12" s="172">
        <v>7.6730000000000007E-2</v>
      </c>
      <c r="Y12" s="172">
        <v>0.1512</v>
      </c>
      <c r="Z12" s="172">
        <v>-4.1759999999999999E-2</v>
      </c>
      <c r="AA12" s="172">
        <v>6.8610000000000004E-2</v>
      </c>
      <c r="AB12" s="172">
        <v>5.3319999999999999E-2</v>
      </c>
      <c r="AC12" s="172">
        <v>1.1560000000000001E-2</v>
      </c>
      <c r="AD12" s="172">
        <v>-2.1989999999999999E-2</v>
      </c>
      <c r="AE12" s="172">
        <v>0.10630000000000001</v>
      </c>
      <c r="AF12" s="172">
        <v>1.5779999999999999E-2</v>
      </c>
      <c r="AG12" s="172">
        <v>0.17100000000000001</v>
      </c>
      <c r="AH12" s="172">
        <v>0.12620000000000001</v>
      </c>
      <c r="AI12" s="172">
        <v>0.1138</v>
      </c>
      <c r="AJ12" s="172">
        <v>0.1153</v>
      </c>
      <c r="AK12" s="172">
        <v>7.3880000000000001E-2</v>
      </c>
      <c r="AL12" s="172">
        <v>0.14729999999999999</v>
      </c>
      <c r="AM12" s="172">
        <v>5.1860000000000003E-2</v>
      </c>
      <c r="AN12" s="172">
        <v>6.5329999999999999E-2</v>
      </c>
      <c r="AO12" s="172">
        <v>0.16320000000000001</v>
      </c>
      <c r="AP12" s="172">
        <v>8.7639999999999996E-2</v>
      </c>
      <c r="AQ12" s="172">
        <v>-2.2839999999999999E-2</v>
      </c>
      <c r="AR12" s="172">
        <v>-1.7739999999999999E-2</v>
      </c>
      <c r="AS12" s="172">
        <v>-2.5389999999999999E-2</v>
      </c>
      <c r="AT12" s="172">
        <v>-2.2749999999999999E-2</v>
      </c>
      <c r="AU12" s="172">
        <v>3.2890000000000003E-2</v>
      </c>
      <c r="AV12" s="172">
        <v>2.0150000000000001E-2</v>
      </c>
      <c r="AW12" s="172">
        <v>-4.8329999999999996E-3</v>
      </c>
      <c r="AX12" s="172">
        <v>0.18029999999999999</v>
      </c>
      <c r="AY12" s="172">
        <v>-8.362E-2</v>
      </c>
      <c r="AZ12" s="172">
        <v>-1.2589999999999999E-3</v>
      </c>
      <c r="BA12" s="172">
        <v>7.5770000000000004E-2</v>
      </c>
      <c r="BB12" s="172">
        <v>1.8249999999999999E-2</v>
      </c>
      <c r="BC12" s="172">
        <v>-5.8259999999999996E-3</v>
      </c>
      <c r="BD12" s="172">
        <v>0.21870000000000001</v>
      </c>
      <c r="BE12" s="172">
        <v>0.23250000000000001</v>
      </c>
      <c r="BF12" s="172">
        <v>0.25269999999999998</v>
      </c>
      <c r="BG12" s="172">
        <v>0.25490000000000002</v>
      </c>
      <c r="BH12" s="172">
        <v>0.11650000000000001</v>
      </c>
      <c r="BI12" s="172">
        <v>-5.0319999999999997E-2</v>
      </c>
      <c r="BJ12" s="172">
        <v>5.6030000000000003E-2</v>
      </c>
      <c r="BK12" s="172">
        <v>6.7820000000000005E-2</v>
      </c>
      <c r="BL12" s="172">
        <v>7.4219999999999994E-2</v>
      </c>
      <c r="BM12" s="182"/>
      <c r="BN12" s="182"/>
      <c r="BO12" s="182"/>
      <c r="BP12" s="182"/>
      <c r="BQ12" s="182"/>
      <c r="BR12" s="182"/>
      <c r="BS12" s="182"/>
      <c r="BT12" s="183"/>
      <c r="BU12" s="183"/>
      <c r="BV12" s="183"/>
      <c r="BW12" s="183"/>
      <c r="BX12" s="183"/>
      <c r="BY12" s="183"/>
      <c r="BZ12" s="183"/>
      <c r="CA12" s="183"/>
      <c r="CB12" s="183"/>
      <c r="CC12" s="183"/>
      <c r="CD12" s="183"/>
    </row>
    <row r="13" spans="1:82" s="3" customFormat="1">
      <c r="A13" s="167"/>
      <c r="B13" s="167"/>
      <c r="C13" s="83" t="s">
        <v>17340</v>
      </c>
      <c r="D13" s="174">
        <v>3.9300000000000002E-2</v>
      </c>
      <c r="E13" s="174">
        <v>0.84889999999999999</v>
      </c>
      <c r="F13" s="174">
        <v>0.31340000000000001</v>
      </c>
      <c r="G13" s="174">
        <v>0.3745</v>
      </c>
      <c r="H13" s="172" t="s">
        <v>17341</v>
      </c>
      <c r="I13" s="174" t="s">
        <v>17341</v>
      </c>
      <c r="J13" s="175" t="s">
        <v>17341</v>
      </c>
      <c r="K13" s="174" t="s">
        <v>17341</v>
      </c>
      <c r="L13" s="174" t="s">
        <v>17341</v>
      </c>
      <c r="M13" s="174" t="s">
        <v>17341</v>
      </c>
      <c r="N13" s="174" t="s">
        <v>17341</v>
      </c>
      <c r="O13" s="174">
        <v>5.0000000000000001E-4</v>
      </c>
      <c r="P13" s="174" t="s">
        <v>17341</v>
      </c>
      <c r="Q13" s="174">
        <v>9.5999999999999992E-3</v>
      </c>
      <c r="R13" s="174">
        <v>0.29730000000000001</v>
      </c>
      <c r="S13" s="174">
        <v>0.52829999999999999</v>
      </c>
      <c r="T13" s="174">
        <v>5.4199999999999998E-2</v>
      </c>
      <c r="U13" s="174">
        <v>7.3000000000000001E-3</v>
      </c>
      <c r="V13" s="174" t="s">
        <v>17341</v>
      </c>
      <c r="W13" s="174" t="s">
        <v>17341</v>
      </c>
      <c r="X13" s="174">
        <v>2.5999999999999999E-3</v>
      </c>
      <c r="Y13" s="174" t="s">
        <v>17341</v>
      </c>
      <c r="Z13" s="174">
        <v>0.1019</v>
      </c>
      <c r="AA13" s="174">
        <v>7.1999999999999998E-3</v>
      </c>
      <c r="AB13" s="174">
        <v>3.6700000000000003E-2</v>
      </c>
      <c r="AC13" s="174">
        <v>0.65069999999999995</v>
      </c>
      <c r="AD13" s="174">
        <v>0.38919999999999999</v>
      </c>
      <c r="AE13" s="174" t="s">
        <v>17341</v>
      </c>
      <c r="AF13" s="174">
        <v>0.53659999999999997</v>
      </c>
      <c r="AG13" s="174" t="s">
        <v>17341</v>
      </c>
      <c r="AH13" s="174" t="s">
        <v>17341</v>
      </c>
      <c r="AI13" s="174" t="s">
        <v>17341</v>
      </c>
      <c r="AJ13" s="174" t="s">
        <v>17341</v>
      </c>
      <c r="AK13" s="174">
        <v>3.8E-3</v>
      </c>
      <c r="AL13" s="174" t="s">
        <v>17341</v>
      </c>
      <c r="AM13" s="174">
        <v>4.2200000000000001E-2</v>
      </c>
      <c r="AN13" s="174">
        <v>1.0500000000000001E-2</v>
      </c>
      <c r="AO13" s="174" t="s">
        <v>17341</v>
      </c>
      <c r="AP13" s="174">
        <v>5.9999999999999995E-4</v>
      </c>
      <c r="AQ13" s="174">
        <v>0.37119999999999997</v>
      </c>
      <c r="AR13" s="174">
        <v>0.48730000000000001</v>
      </c>
      <c r="AS13" s="174">
        <v>0.32019999999999998</v>
      </c>
      <c r="AT13" s="174">
        <v>0.37309999999999999</v>
      </c>
      <c r="AU13" s="174">
        <v>0.19769999999999999</v>
      </c>
      <c r="AV13" s="174">
        <v>0.43030000000000002</v>
      </c>
      <c r="AW13" s="174">
        <v>0.85</v>
      </c>
      <c r="AX13" s="174" t="s">
        <v>17341</v>
      </c>
      <c r="AY13" s="174">
        <v>1E-3</v>
      </c>
      <c r="AZ13" s="174">
        <v>0.9607</v>
      </c>
      <c r="BA13" s="174">
        <v>3.0000000000000001E-3</v>
      </c>
      <c r="BB13" s="174">
        <v>0.4748</v>
      </c>
      <c r="BC13" s="174">
        <v>0.8196</v>
      </c>
      <c r="BD13" s="174" t="s">
        <v>17341</v>
      </c>
      <c r="BE13" s="174" t="s">
        <v>17341</v>
      </c>
      <c r="BF13" s="174" t="s">
        <v>17341</v>
      </c>
      <c r="BG13" s="174" t="s">
        <v>17341</v>
      </c>
      <c r="BH13" s="174" t="s">
        <v>17341</v>
      </c>
      <c r="BI13" s="174">
        <v>4.87E-2</v>
      </c>
      <c r="BJ13" s="174">
        <v>2.81E-2</v>
      </c>
      <c r="BK13" s="174">
        <v>7.9000000000000008E-3</v>
      </c>
      <c r="BL13" s="174">
        <v>3.5999999999999999E-3</v>
      </c>
      <c r="BM13" s="126"/>
      <c r="BN13" s="126"/>
      <c r="BO13" s="126"/>
      <c r="BP13" s="126"/>
      <c r="BQ13" s="126"/>
      <c r="BR13" s="126"/>
      <c r="BS13" s="126"/>
      <c r="BT13" s="4"/>
      <c r="BU13" s="4"/>
      <c r="BV13" s="4"/>
      <c r="BW13" s="4"/>
      <c r="BX13" s="4"/>
      <c r="BY13" s="4"/>
      <c r="BZ13" s="4"/>
      <c r="CA13" s="4"/>
      <c r="CB13" s="4"/>
      <c r="CC13" s="4"/>
      <c r="CD13" s="4"/>
    </row>
    <row r="14" spans="1:82" s="184" customFormat="1">
      <c r="A14" s="179" t="s">
        <v>17342</v>
      </c>
      <c r="B14" s="179" t="s">
        <v>17330</v>
      </c>
      <c r="C14" s="180" t="s">
        <v>17339</v>
      </c>
      <c r="D14" s="172">
        <v>-1.7270000000000001E-2</v>
      </c>
      <c r="E14" s="172">
        <v>7.8460000000000005E-3</v>
      </c>
      <c r="F14" s="172">
        <v>4.054E-2</v>
      </c>
      <c r="G14" s="172">
        <v>-3.1419999999999997E-2</v>
      </c>
      <c r="H14" s="172">
        <v>-0.22320000000000001</v>
      </c>
      <c r="I14" s="172">
        <v>1</v>
      </c>
      <c r="J14" s="185">
        <v>-0.28289999999999998</v>
      </c>
      <c r="K14" s="172">
        <v>-0.14050000000000001</v>
      </c>
      <c r="L14" s="172">
        <v>-7.7780000000000002E-2</v>
      </c>
      <c r="M14" s="172">
        <v>8.6099999999999996E-2</v>
      </c>
      <c r="N14" s="172">
        <v>1.5730000000000001E-2</v>
      </c>
      <c r="O14" s="172">
        <v>4.6390000000000001E-2</v>
      </c>
      <c r="P14" s="172">
        <v>1.763E-2</v>
      </c>
      <c r="Q14" s="172">
        <v>3.4380000000000001E-2</v>
      </c>
      <c r="R14" s="172">
        <v>7.5990000000000002E-2</v>
      </c>
      <c r="S14" s="172">
        <v>2.8070000000000001E-2</v>
      </c>
      <c r="T14" s="172">
        <v>2.3029999999999998E-2</v>
      </c>
      <c r="U14" s="172">
        <v>-4.7530000000000003E-3</v>
      </c>
      <c r="V14" s="172">
        <v>-0.10440000000000001</v>
      </c>
      <c r="W14" s="172">
        <v>-9.7699999999999995E-2</v>
      </c>
      <c r="X14" s="172">
        <v>7.8490000000000004E-2</v>
      </c>
      <c r="Y14" s="172">
        <v>1.4080000000000001E-2</v>
      </c>
      <c r="Z14" s="172">
        <v>6.4270000000000004E-3</v>
      </c>
      <c r="AA14" s="172">
        <v>2.3630000000000002E-2</v>
      </c>
      <c r="AB14" s="172">
        <v>6.9379999999999997E-2</v>
      </c>
      <c r="AC14" s="172">
        <v>-8.6739999999999994E-3</v>
      </c>
      <c r="AD14" s="172">
        <v>1.9800000000000002E-2</v>
      </c>
      <c r="AE14" s="172">
        <v>-6.2059999999999997E-2</v>
      </c>
      <c r="AF14" s="172">
        <v>-1.375E-2</v>
      </c>
      <c r="AG14" s="172">
        <v>2.2440000000000002E-2</v>
      </c>
      <c r="AH14" s="172">
        <v>4.8829999999999998E-2</v>
      </c>
      <c r="AI14" s="172">
        <v>3.9669999999999997E-2</v>
      </c>
      <c r="AJ14" s="172">
        <v>-3.1390000000000001E-2</v>
      </c>
      <c r="AK14" s="172">
        <v>2.2610000000000002E-2</v>
      </c>
      <c r="AL14" s="172">
        <v>1.175E-2</v>
      </c>
      <c r="AM14" s="172">
        <v>1.2489999999999999E-2</v>
      </c>
      <c r="AN14" s="172">
        <v>6.9949999999999998E-2</v>
      </c>
      <c r="AO14" s="172">
        <v>5.9409999999999998E-2</v>
      </c>
      <c r="AP14" s="172">
        <v>3.1350000000000003E-2</v>
      </c>
      <c r="AQ14" s="172">
        <v>-2.8119999999999998E-3</v>
      </c>
      <c r="AR14" s="172">
        <v>2.3570000000000001E-2</v>
      </c>
      <c r="AS14" s="172">
        <v>2.1659999999999999E-2</v>
      </c>
      <c r="AT14" s="172">
        <v>2.5569999999999999E-2</v>
      </c>
      <c r="AU14" s="172">
        <v>5.9519999999999998E-3</v>
      </c>
      <c r="AV14" s="172">
        <v>-2.334E-2</v>
      </c>
      <c r="AW14" s="172">
        <v>3.5090000000000003E-2</v>
      </c>
      <c r="AX14" s="172">
        <v>1.951E-2</v>
      </c>
      <c r="AY14" s="172">
        <v>1.3979999999999999E-2</v>
      </c>
      <c r="AZ14" s="172">
        <v>1.9470000000000001E-2</v>
      </c>
      <c r="BA14" s="172">
        <v>3.3550000000000003E-2</v>
      </c>
      <c r="BB14" s="172">
        <v>-2.538E-2</v>
      </c>
      <c r="BC14" s="172">
        <v>-5.0619999999999998E-2</v>
      </c>
      <c r="BD14" s="172">
        <v>4.4310000000000002E-2</v>
      </c>
      <c r="BE14" s="172">
        <v>0.1389</v>
      </c>
      <c r="BF14" s="172">
        <v>2.265E-2</v>
      </c>
      <c r="BG14" s="172">
        <v>6.1809999999999999E-3</v>
      </c>
      <c r="BH14" s="172">
        <v>-2.2039999999999999E-4</v>
      </c>
      <c r="BI14" s="172">
        <v>1.883E-2</v>
      </c>
      <c r="BJ14" s="172">
        <v>-1.812E-3</v>
      </c>
      <c r="BK14" s="172">
        <v>-1.222E-3</v>
      </c>
      <c r="BL14" s="172">
        <v>-1.6619999999999999E-2</v>
      </c>
      <c r="BM14" s="182"/>
      <c r="BN14" s="182"/>
      <c r="BO14" s="182"/>
      <c r="BP14" s="182"/>
      <c r="BQ14" s="182"/>
      <c r="BR14" s="182"/>
      <c r="BS14" s="182"/>
      <c r="BT14" s="183"/>
      <c r="BU14" s="183"/>
      <c r="BV14" s="183"/>
      <c r="BW14" s="183"/>
      <c r="BX14" s="183"/>
      <c r="BY14" s="183"/>
      <c r="BZ14" s="183"/>
      <c r="CA14" s="183"/>
      <c r="CB14" s="183"/>
      <c r="CC14" s="183"/>
      <c r="CD14" s="183"/>
    </row>
    <row r="15" spans="1:82" s="3" customFormat="1">
      <c r="A15" s="167"/>
      <c r="B15" s="167"/>
      <c r="C15" s="50" t="s">
        <v>17340</v>
      </c>
      <c r="D15" s="174">
        <v>0.49890000000000001</v>
      </c>
      <c r="E15" s="174">
        <v>0.75870000000000004</v>
      </c>
      <c r="F15" s="174">
        <v>0.1124</v>
      </c>
      <c r="G15" s="174">
        <v>0.21859999999999999</v>
      </c>
      <c r="H15" s="174" t="s">
        <v>17341</v>
      </c>
      <c r="I15" s="172" t="s">
        <v>17341</v>
      </c>
      <c r="J15" s="175" t="s">
        <v>17341</v>
      </c>
      <c r="K15" s="174" t="s">
        <v>17341</v>
      </c>
      <c r="L15" s="174">
        <v>2.3E-3</v>
      </c>
      <c r="M15" s="174">
        <v>6.9999999999999999E-4</v>
      </c>
      <c r="N15" s="174">
        <v>0.53810000000000002</v>
      </c>
      <c r="O15" s="174">
        <v>6.9199999999999998E-2</v>
      </c>
      <c r="P15" s="174">
        <v>0.49009999999999998</v>
      </c>
      <c r="Q15" s="174">
        <v>0.1782</v>
      </c>
      <c r="R15" s="174">
        <v>2.8999999999999998E-3</v>
      </c>
      <c r="S15" s="174">
        <v>0.2717</v>
      </c>
      <c r="T15" s="174">
        <v>0.36720000000000003</v>
      </c>
      <c r="U15" s="174">
        <v>0.85240000000000005</v>
      </c>
      <c r="V15" s="174" t="s">
        <v>17341</v>
      </c>
      <c r="W15" s="174">
        <v>1E-4</v>
      </c>
      <c r="X15" s="174">
        <v>2.0999999999999999E-3</v>
      </c>
      <c r="Y15" s="174">
        <v>0.58150000000000002</v>
      </c>
      <c r="Z15" s="174">
        <v>0.80130000000000001</v>
      </c>
      <c r="AA15" s="174">
        <v>0.3548</v>
      </c>
      <c r="AB15" s="174">
        <v>6.4999999999999997E-3</v>
      </c>
      <c r="AC15" s="174">
        <v>0.73419999999999996</v>
      </c>
      <c r="AD15" s="174">
        <v>0.43809999999999999</v>
      </c>
      <c r="AE15" s="174">
        <v>1.4999999999999999E-2</v>
      </c>
      <c r="AF15" s="174">
        <v>0.59030000000000005</v>
      </c>
      <c r="AG15" s="174">
        <v>0.37959999999999999</v>
      </c>
      <c r="AH15" s="174">
        <v>5.5800000000000002E-2</v>
      </c>
      <c r="AI15" s="174">
        <v>0.1203</v>
      </c>
      <c r="AJ15" s="174">
        <v>0.219</v>
      </c>
      <c r="AK15" s="174">
        <v>0.37609999999999999</v>
      </c>
      <c r="AL15" s="174">
        <v>0.64570000000000005</v>
      </c>
      <c r="AM15" s="174">
        <v>0.62480000000000002</v>
      </c>
      <c r="AN15" s="174">
        <v>6.1000000000000004E-3</v>
      </c>
      <c r="AO15" s="174">
        <v>1.9900000000000001E-2</v>
      </c>
      <c r="AP15" s="174">
        <v>0.2195</v>
      </c>
      <c r="AQ15" s="174">
        <v>0.9123</v>
      </c>
      <c r="AR15" s="174">
        <v>0.35610000000000003</v>
      </c>
      <c r="AS15" s="174">
        <v>0.39650000000000002</v>
      </c>
      <c r="AT15" s="174">
        <v>0.31669999999999998</v>
      </c>
      <c r="AU15" s="174">
        <v>0.81579999999999997</v>
      </c>
      <c r="AV15" s="174">
        <v>0.36080000000000001</v>
      </c>
      <c r="AW15" s="174">
        <v>0.1694</v>
      </c>
      <c r="AX15" s="174">
        <v>0.44490000000000002</v>
      </c>
      <c r="AY15" s="174">
        <v>0.58409999999999995</v>
      </c>
      <c r="AZ15" s="174">
        <v>0.44590000000000002</v>
      </c>
      <c r="BA15" s="174">
        <v>0.18890000000000001</v>
      </c>
      <c r="BB15" s="174">
        <v>0.32029999999999997</v>
      </c>
      <c r="BC15" s="174">
        <v>4.7399999999999998E-2</v>
      </c>
      <c r="BD15" s="174">
        <v>8.2699999999999996E-2</v>
      </c>
      <c r="BE15" s="174" t="s">
        <v>17341</v>
      </c>
      <c r="BF15" s="174">
        <v>0.37519999999999998</v>
      </c>
      <c r="BG15" s="174">
        <v>0.80879999999999996</v>
      </c>
      <c r="BH15" s="174">
        <v>0.99309999999999998</v>
      </c>
      <c r="BI15" s="174">
        <v>0.46100000000000002</v>
      </c>
      <c r="BJ15" s="174">
        <v>0.94350000000000001</v>
      </c>
      <c r="BK15" s="174">
        <v>0.96189999999999998</v>
      </c>
      <c r="BL15" s="174">
        <v>0.51539999999999997</v>
      </c>
      <c r="BM15" s="126"/>
      <c r="BN15" s="126"/>
      <c r="BO15" s="126"/>
      <c r="BP15" s="126"/>
      <c r="BQ15" s="126"/>
      <c r="BR15" s="126"/>
      <c r="BS15" s="126"/>
      <c r="BT15" s="4"/>
      <c r="BU15" s="4"/>
      <c r="BV15" s="4"/>
      <c r="BW15" s="4"/>
      <c r="BX15" s="4"/>
      <c r="BY15" s="4"/>
      <c r="BZ15" s="4"/>
      <c r="CA15" s="4"/>
      <c r="CB15" s="4"/>
      <c r="CC15" s="4"/>
      <c r="CD15" s="4"/>
    </row>
    <row r="16" spans="1:82" s="184" customFormat="1">
      <c r="A16" s="179" t="s">
        <v>17342</v>
      </c>
      <c r="B16" s="179" t="s">
        <v>17331</v>
      </c>
      <c r="C16" s="180" t="s">
        <v>17339</v>
      </c>
      <c r="D16" s="172">
        <v>-4.6589999999999999E-2</v>
      </c>
      <c r="E16" s="172">
        <v>-3.1159999999999998E-3</v>
      </c>
      <c r="F16" s="172">
        <v>-2.5499999999999998E-2</v>
      </c>
      <c r="G16" s="172">
        <v>6.3020000000000007E-2</v>
      </c>
      <c r="H16" s="172">
        <v>-0.39829999999999999</v>
      </c>
      <c r="I16" s="172">
        <v>-0.28289999999999998</v>
      </c>
      <c r="J16" s="172">
        <v>1</v>
      </c>
      <c r="K16" s="172">
        <v>-0.25080000000000002</v>
      </c>
      <c r="L16" s="172">
        <v>0.12230000000000001</v>
      </c>
      <c r="M16" s="172">
        <v>-0.108</v>
      </c>
      <c r="N16" s="172">
        <v>-5.1150000000000001E-2</v>
      </c>
      <c r="O16" s="172">
        <v>-3.3329999999999999E-2</v>
      </c>
      <c r="P16" s="172">
        <v>-3.354E-2</v>
      </c>
      <c r="Q16" s="172">
        <v>-8.0490000000000006E-2</v>
      </c>
      <c r="R16" s="172">
        <v>-9.0480000000000005E-2</v>
      </c>
      <c r="S16" s="172">
        <v>-0.10639999999999999</v>
      </c>
      <c r="T16" s="172">
        <v>-4.369E-2</v>
      </c>
      <c r="U16" s="172">
        <v>-3.7379999999999997E-2</v>
      </c>
      <c r="V16" s="172">
        <v>0.1542</v>
      </c>
      <c r="W16" s="172">
        <v>0.1239</v>
      </c>
      <c r="X16" s="172">
        <v>-0.1038</v>
      </c>
      <c r="Y16" s="172">
        <v>0.1176</v>
      </c>
      <c r="Z16" s="172">
        <v>-8.9819999999999997E-2</v>
      </c>
      <c r="AA16" s="172">
        <v>-1.428E-3</v>
      </c>
      <c r="AB16" s="172">
        <v>2.01E-2</v>
      </c>
      <c r="AC16" s="172">
        <v>4.5359999999999998E-2</v>
      </c>
      <c r="AD16" s="172">
        <v>-5.7959999999999998E-2</v>
      </c>
      <c r="AE16" s="172">
        <v>9.9140000000000006E-2</v>
      </c>
      <c r="AF16" s="172">
        <v>4.3099999999999999E-2</v>
      </c>
      <c r="AG16" s="172">
        <v>4.7509999999999997E-2</v>
      </c>
      <c r="AH16" s="172">
        <v>2.657E-2</v>
      </c>
      <c r="AI16" s="172">
        <v>4.5150000000000003E-2</v>
      </c>
      <c r="AJ16" s="172">
        <v>2.912E-2</v>
      </c>
      <c r="AK16" s="172">
        <v>2.9290000000000002E-3</v>
      </c>
      <c r="AL16" s="172">
        <v>3.7449999999999997E-2</v>
      </c>
      <c r="AM16" s="172">
        <v>3.3550000000000003E-2</v>
      </c>
      <c r="AN16" s="172">
        <v>-1.141E-2</v>
      </c>
      <c r="AO16" s="172">
        <v>6.5000000000000002E-2</v>
      </c>
      <c r="AP16" s="172">
        <v>2.0650000000000002E-2</v>
      </c>
      <c r="AQ16" s="172">
        <v>1.5980000000000001E-2</v>
      </c>
      <c r="AR16" s="172">
        <v>1.7340000000000001E-2</v>
      </c>
      <c r="AS16" s="172">
        <v>1.668E-2</v>
      </c>
      <c r="AT16" s="172">
        <v>-8.3789999999999993E-3</v>
      </c>
      <c r="AU16" s="172">
        <v>1.3469999999999999E-2</v>
      </c>
      <c r="AV16" s="172">
        <v>1.7850000000000001E-2</v>
      </c>
      <c r="AW16" s="172">
        <v>-3.2930000000000001E-2</v>
      </c>
      <c r="AX16" s="172">
        <v>-1.026E-2</v>
      </c>
      <c r="AY16" s="172">
        <v>-2.4389999999999998E-2</v>
      </c>
      <c r="AZ16" s="172">
        <v>-3.0109999999999998E-3</v>
      </c>
      <c r="BA16" s="172">
        <v>2.0809999999999999E-2</v>
      </c>
      <c r="BB16" s="172">
        <v>6.8570000000000006E-2</v>
      </c>
      <c r="BC16" s="172">
        <v>9.5600000000000004E-2</v>
      </c>
      <c r="BD16" s="172">
        <v>0.107</v>
      </c>
      <c r="BE16" s="172">
        <v>5.1569999999999998E-2</v>
      </c>
      <c r="BF16" s="172">
        <v>1.375E-2</v>
      </c>
      <c r="BG16" s="172">
        <v>4.206E-2</v>
      </c>
      <c r="BH16" s="172">
        <v>2.5610000000000001E-2</v>
      </c>
      <c r="BI16" s="172">
        <v>3.0030000000000001E-2</v>
      </c>
      <c r="BJ16" s="172">
        <v>-2.4830000000000001E-2</v>
      </c>
      <c r="BK16" s="172">
        <v>-4.3470000000000002E-3</v>
      </c>
      <c r="BL16" s="172">
        <v>-1.4840000000000001E-2</v>
      </c>
      <c r="BM16" s="182"/>
      <c r="BN16" s="182"/>
      <c r="BO16" s="182"/>
      <c r="BP16" s="182"/>
      <c r="BQ16" s="182"/>
      <c r="BR16" s="182"/>
      <c r="BS16" s="182"/>
      <c r="BT16" s="183"/>
      <c r="BU16" s="183"/>
      <c r="BV16" s="183"/>
      <c r="BW16" s="183"/>
      <c r="BX16" s="183"/>
      <c r="BY16" s="183"/>
      <c r="BZ16" s="183"/>
      <c r="CA16" s="183"/>
      <c r="CB16" s="183"/>
      <c r="CC16" s="183"/>
      <c r="CD16" s="183"/>
    </row>
    <row r="17" spans="1:82" s="3" customFormat="1">
      <c r="A17" s="167"/>
      <c r="B17" s="167"/>
      <c r="C17" s="50" t="s">
        <v>17340</v>
      </c>
      <c r="D17" s="174">
        <v>6.8000000000000005E-2</v>
      </c>
      <c r="E17" s="174">
        <v>0.90290000000000004</v>
      </c>
      <c r="F17" s="174">
        <v>0.31809999999999999</v>
      </c>
      <c r="G17" s="174">
        <v>1.35E-2</v>
      </c>
      <c r="H17" s="174" t="s">
        <v>17341</v>
      </c>
      <c r="I17" s="174" t="s">
        <v>17341</v>
      </c>
      <c r="J17" s="172" t="s">
        <v>17341</v>
      </c>
      <c r="K17" s="174" t="s">
        <v>17341</v>
      </c>
      <c r="L17" s="174" t="s">
        <v>17341</v>
      </c>
      <c r="M17" s="174" t="s">
        <v>17341</v>
      </c>
      <c r="N17" s="174">
        <v>4.5100000000000001E-2</v>
      </c>
      <c r="O17" s="174">
        <v>0.1918</v>
      </c>
      <c r="P17" s="174">
        <v>0.189</v>
      </c>
      <c r="Q17" s="174">
        <v>1.6000000000000001E-3</v>
      </c>
      <c r="R17" s="174">
        <v>4.0000000000000002E-4</v>
      </c>
      <c r="S17" s="174" t="s">
        <v>17341</v>
      </c>
      <c r="T17" s="174">
        <v>8.7099999999999997E-2</v>
      </c>
      <c r="U17" s="174">
        <v>0.14319999999999999</v>
      </c>
      <c r="V17" s="174" t="s">
        <v>17341</v>
      </c>
      <c r="W17" s="174" t="s">
        <v>17341</v>
      </c>
      <c r="X17" s="174" t="s">
        <v>17341</v>
      </c>
      <c r="Y17" s="174" t="s">
        <v>17341</v>
      </c>
      <c r="Z17" s="174">
        <v>4.0000000000000002E-4</v>
      </c>
      <c r="AA17" s="174">
        <v>0.95540000000000003</v>
      </c>
      <c r="AB17" s="174">
        <v>0.43120000000000003</v>
      </c>
      <c r="AC17" s="174">
        <v>7.5600000000000001E-2</v>
      </c>
      <c r="AD17" s="174">
        <v>2.3199999999999998E-2</v>
      </c>
      <c r="AE17" s="174" t="s">
        <v>17341</v>
      </c>
      <c r="AF17" s="174">
        <v>9.1399999999999995E-2</v>
      </c>
      <c r="AG17" s="174">
        <v>6.2799999999999995E-2</v>
      </c>
      <c r="AH17" s="174">
        <v>0.29830000000000001</v>
      </c>
      <c r="AI17" s="174">
        <v>7.6999999999999999E-2</v>
      </c>
      <c r="AJ17" s="174">
        <v>0.25419999999999998</v>
      </c>
      <c r="AK17" s="174">
        <v>0.90869999999999995</v>
      </c>
      <c r="AL17" s="174">
        <v>0.14249999999999999</v>
      </c>
      <c r="AM17" s="174">
        <v>0.18890000000000001</v>
      </c>
      <c r="AN17" s="174">
        <v>0.65510000000000002</v>
      </c>
      <c r="AO17" s="174">
        <v>1.09E-2</v>
      </c>
      <c r="AP17" s="174">
        <v>0.41870000000000002</v>
      </c>
      <c r="AQ17" s="174">
        <v>0.53159999999999996</v>
      </c>
      <c r="AR17" s="174">
        <v>0.49730000000000002</v>
      </c>
      <c r="AS17" s="174">
        <v>0.51380000000000003</v>
      </c>
      <c r="AT17" s="174">
        <v>0.7429</v>
      </c>
      <c r="AU17" s="174">
        <v>0.59809999999999997</v>
      </c>
      <c r="AV17" s="174">
        <v>0.48470000000000002</v>
      </c>
      <c r="AW17" s="174">
        <v>0.19719999999999999</v>
      </c>
      <c r="AX17" s="174">
        <v>0.68799999999999994</v>
      </c>
      <c r="AY17" s="174">
        <v>0.3397</v>
      </c>
      <c r="AZ17" s="174">
        <v>0.90620000000000001</v>
      </c>
      <c r="BA17" s="174">
        <v>0.4153</v>
      </c>
      <c r="BB17" s="174">
        <v>7.1999999999999998E-3</v>
      </c>
      <c r="BC17" s="174">
        <v>2.0000000000000001E-4</v>
      </c>
      <c r="BD17" s="174" t="s">
        <v>17341</v>
      </c>
      <c r="BE17" s="174">
        <v>4.3299999999999998E-2</v>
      </c>
      <c r="BF17" s="174">
        <v>0.59030000000000005</v>
      </c>
      <c r="BG17" s="174">
        <v>9.9500000000000005E-2</v>
      </c>
      <c r="BH17" s="174">
        <v>0.316</v>
      </c>
      <c r="BI17" s="174">
        <v>0.23960000000000001</v>
      </c>
      <c r="BJ17" s="174">
        <v>0.33090000000000003</v>
      </c>
      <c r="BK17" s="174">
        <v>0.8649</v>
      </c>
      <c r="BL17" s="174">
        <v>0.56140000000000001</v>
      </c>
      <c r="BM17" s="126"/>
      <c r="BN17" s="126"/>
      <c r="BO17" s="126"/>
      <c r="BP17" s="126"/>
      <c r="BQ17" s="126"/>
      <c r="BR17" s="126"/>
      <c r="BS17" s="126"/>
      <c r="BT17" s="4"/>
      <c r="BU17" s="4"/>
      <c r="BV17" s="4"/>
      <c r="BW17" s="4"/>
      <c r="BX17" s="4"/>
      <c r="BY17" s="4"/>
      <c r="BZ17" s="4"/>
      <c r="CA17" s="4"/>
      <c r="CB17" s="4"/>
      <c r="CC17" s="4"/>
      <c r="CD17" s="4"/>
    </row>
    <row r="18" spans="1:82" s="184" customFormat="1">
      <c r="A18" s="179" t="s">
        <v>17342</v>
      </c>
      <c r="B18" s="179" t="s">
        <v>17332</v>
      </c>
      <c r="C18" s="180" t="s">
        <v>17339</v>
      </c>
      <c r="D18" s="172">
        <v>4.9680000000000002E-3</v>
      </c>
      <c r="E18" s="172">
        <v>4.6969999999999998E-2</v>
      </c>
      <c r="F18" s="172">
        <v>1.051E-2</v>
      </c>
      <c r="G18" s="172">
        <v>-6.0979999999999999E-2</v>
      </c>
      <c r="H18" s="172">
        <v>-0.1978</v>
      </c>
      <c r="I18" s="172">
        <v>-0.14050000000000001</v>
      </c>
      <c r="J18" s="185">
        <v>-0.25080000000000002</v>
      </c>
      <c r="K18" s="172">
        <v>1</v>
      </c>
      <c r="L18" s="172">
        <v>7.4520000000000003E-2</v>
      </c>
      <c r="M18" s="172">
        <v>-5.4800000000000001E-2</v>
      </c>
      <c r="N18" s="172">
        <v>-4.1750000000000002E-2</v>
      </c>
      <c r="O18" s="172">
        <v>-4.6240000000000003E-2</v>
      </c>
      <c r="P18" s="172">
        <v>6.6930000000000003E-2</v>
      </c>
      <c r="Q18" s="172">
        <v>4.1500000000000002E-2</v>
      </c>
      <c r="R18" s="172">
        <v>-7.5259999999999997E-3</v>
      </c>
      <c r="S18" s="172">
        <v>6.7530000000000007E-2</v>
      </c>
      <c r="T18" s="172">
        <v>5.04E-2</v>
      </c>
      <c r="U18" s="172">
        <v>4.1980000000000003E-2</v>
      </c>
      <c r="V18" s="172">
        <v>-0.14019999999999999</v>
      </c>
      <c r="W18" s="172">
        <v>-0.10780000000000001</v>
      </c>
      <c r="X18" s="172">
        <v>-1.163E-2</v>
      </c>
      <c r="Y18" s="172">
        <v>-8.1350000000000006E-2</v>
      </c>
      <c r="Z18" s="172">
        <v>-1.4239999999999999E-2</v>
      </c>
      <c r="AA18" s="172">
        <v>-1.43E-2</v>
      </c>
      <c r="AB18" s="172">
        <v>-6.4259999999999998E-2</v>
      </c>
      <c r="AC18" s="172">
        <v>-2.8580000000000001E-2</v>
      </c>
      <c r="AD18" s="172">
        <v>3.9919999999999997E-2</v>
      </c>
      <c r="AE18" s="172">
        <v>-5.4019999999999999E-2</v>
      </c>
      <c r="AF18" s="172">
        <v>-2.8809999999999999E-2</v>
      </c>
      <c r="AG18" s="172">
        <v>2.0420000000000001E-2</v>
      </c>
      <c r="AH18" s="172">
        <v>-1.103E-2</v>
      </c>
      <c r="AI18" s="172">
        <v>-7.4380000000000002E-3</v>
      </c>
      <c r="AJ18" s="172">
        <v>-1.226E-2</v>
      </c>
      <c r="AK18" s="172">
        <v>-4.4990000000000002E-2</v>
      </c>
      <c r="AL18" s="172">
        <v>-1.6389999999999998E-2</v>
      </c>
      <c r="AM18" s="172">
        <v>-2.4070000000000001E-2</v>
      </c>
      <c r="AN18" s="172">
        <v>5.659E-3</v>
      </c>
      <c r="AO18" s="172">
        <v>-4.4279999999999996E-3</v>
      </c>
      <c r="AP18" s="172">
        <v>-3.083E-2</v>
      </c>
      <c r="AQ18" s="172">
        <v>-3.3010000000000001E-3</v>
      </c>
      <c r="AR18" s="172">
        <v>-1.9009999999999999E-2</v>
      </c>
      <c r="AS18" s="172">
        <v>-1.3559999999999999E-2</v>
      </c>
      <c r="AT18" s="172">
        <v>-3.4359999999999998E-3</v>
      </c>
      <c r="AU18" s="172">
        <v>9.8510000000000004E-3</v>
      </c>
      <c r="AV18" s="172">
        <v>1.174E-2</v>
      </c>
      <c r="AW18" s="172">
        <v>1.4659999999999999E-2</v>
      </c>
      <c r="AX18" s="172">
        <v>-3.2259999999999997E-2</v>
      </c>
      <c r="AY18" s="172">
        <v>5.3150000000000003E-2</v>
      </c>
      <c r="AZ18" s="172">
        <v>4.2560000000000002E-3</v>
      </c>
      <c r="BA18" s="172">
        <v>-5.2180000000000004E-3</v>
      </c>
      <c r="BB18" s="172">
        <v>-9.2249999999999999E-2</v>
      </c>
      <c r="BC18" s="172">
        <v>-5.9670000000000001E-2</v>
      </c>
      <c r="BD18" s="172">
        <v>-9.0219999999999995E-2</v>
      </c>
      <c r="BE18" s="172">
        <v>7.4109999999999995E-2</v>
      </c>
      <c r="BF18" s="172">
        <v>-7.4029999999999999E-2</v>
      </c>
      <c r="BG18" s="172">
        <v>-7.535E-2</v>
      </c>
      <c r="BH18" s="172">
        <v>-5.2909999999999999E-2</v>
      </c>
      <c r="BI18" s="172">
        <v>-2.6370000000000001E-2</v>
      </c>
      <c r="BJ18" s="172">
        <v>1.0670000000000001E-2</v>
      </c>
      <c r="BK18" s="172">
        <v>-2.9329999999999998E-2</v>
      </c>
      <c r="BL18" s="172">
        <v>-6.3870000000000003E-3</v>
      </c>
      <c r="BM18" s="182"/>
      <c r="BN18" s="182"/>
      <c r="BO18" s="182"/>
      <c r="BP18" s="182"/>
      <c r="BQ18" s="182"/>
      <c r="BR18" s="182"/>
      <c r="BS18" s="182"/>
      <c r="BT18" s="183"/>
      <c r="BU18" s="183"/>
      <c r="BV18" s="183"/>
      <c r="BW18" s="183"/>
      <c r="BX18" s="183"/>
      <c r="BY18" s="183"/>
      <c r="BZ18" s="183"/>
      <c r="CA18" s="183"/>
      <c r="CB18" s="183"/>
      <c r="CC18" s="183"/>
      <c r="CD18" s="183"/>
    </row>
    <row r="19" spans="1:82" s="3" customFormat="1">
      <c r="A19" s="167"/>
      <c r="B19" s="167"/>
      <c r="C19" s="50" t="s">
        <v>17340</v>
      </c>
      <c r="D19" s="174">
        <v>0.8458</v>
      </c>
      <c r="E19" s="174">
        <v>6.5799999999999997E-2</v>
      </c>
      <c r="F19" s="174">
        <v>0.68059999999999998</v>
      </c>
      <c r="G19" s="174">
        <v>1.6899999999999998E-2</v>
      </c>
      <c r="H19" s="174" t="s">
        <v>17341</v>
      </c>
      <c r="I19" s="174" t="s">
        <v>17341</v>
      </c>
      <c r="J19" s="175" t="s">
        <v>17341</v>
      </c>
      <c r="K19" s="172" t="s">
        <v>17341</v>
      </c>
      <c r="L19" s="174">
        <v>3.5000000000000001E-3</v>
      </c>
      <c r="M19" s="174">
        <v>3.1800000000000002E-2</v>
      </c>
      <c r="N19" s="174">
        <v>0.10199999999999999</v>
      </c>
      <c r="O19" s="174">
        <v>7.0099999999999996E-2</v>
      </c>
      <c r="P19" s="174">
        <v>8.6999999999999994E-3</v>
      </c>
      <c r="Q19" s="174">
        <v>0.1041</v>
      </c>
      <c r="R19" s="174">
        <v>0.76829999999999998</v>
      </c>
      <c r="S19" s="174">
        <v>8.0999999999999996E-3</v>
      </c>
      <c r="T19" s="174">
        <v>4.8399999999999999E-2</v>
      </c>
      <c r="U19" s="174">
        <v>0.10009999999999999</v>
      </c>
      <c r="V19" s="174" t="s">
        <v>17341</v>
      </c>
      <c r="W19" s="174" t="s">
        <v>17341</v>
      </c>
      <c r="X19" s="174">
        <v>0.64890000000000003</v>
      </c>
      <c r="Y19" s="174">
        <v>1.4E-3</v>
      </c>
      <c r="Z19" s="174">
        <v>0.57730000000000004</v>
      </c>
      <c r="AA19" s="174">
        <v>0.5756</v>
      </c>
      <c r="AB19" s="174">
        <v>1.18E-2</v>
      </c>
      <c r="AC19" s="174">
        <v>0.26319999999999999</v>
      </c>
      <c r="AD19" s="174">
        <v>0.11799999999999999</v>
      </c>
      <c r="AE19" s="174">
        <v>3.4299999999999997E-2</v>
      </c>
      <c r="AF19" s="174">
        <v>0.25929999999999997</v>
      </c>
      <c r="AG19" s="174">
        <v>0.42399999999999999</v>
      </c>
      <c r="AH19" s="174">
        <v>0.66579999999999995</v>
      </c>
      <c r="AI19" s="174">
        <v>0.77090000000000003</v>
      </c>
      <c r="AJ19" s="174">
        <v>0.63129999999999997</v>
      </c>
      <c r="AK19" s="174">
        <v>7.8E-2</v>
      </c>
      <c r="AL19" s="174">
        <v>0.52110000000000001</v>
      </c>
      <c r="AM19" s="174">
        <v>0.34599999999999997</v>
      </c>
      <c r="AN19" s="174">
        <v>0.82469999999999999</v>
      </c>
      <c r="AO19" s="174">
        <v>0.86240000000000006</v>
      </c>
      <c r="AP19" s="174">
        <v>0.22739999999999999</v>
      </c>
      <c r="AQ19" s="174">
        <v>0.8972</v>
      </c>
      <c r="AR19" s="174">
        <v>0.45669999999999999</v>
      </c>
      <c r="AS19" s="174">
        <v>0.59560000000000002</v>
      </c>
      <c r="AT19" s="174">
        <v>0.89300000000000002</v>
      </c>
      <c r="AU19" s="174">
        <v>0.69979999999999998</v>
      </c>
      <c r="AV19" s="174">
        <v>0.64590000000000003</v>
      </c>
      <c r="AW19" s="174">
        <v>0.56610000000000005</v>
      </c>
      <c r="AX19" s="174">
        <v>0.20660000000000001</v>
      </c>
      <c r="AY19" s="174">
        <v>3.73E-2</v>
      </c>
      <c r="AZ19" s="174">
        <v>0.86770000000000003</v>
      </c>
      <c r="BA19" s="174">
        <v>0.83809999999999996</v>
      </c>
      <c r="BB19" s="174">
        <v>2.9999999999999997E-4</v>
      </c>
      <c r="BC19" s="174">
        <v>1.9400000000000001E-2</v>
      </c>
      <c r="BD19" s="174">
        <v>4.0000000000000002E-4</v>
      </c>
      <c r="BE19" s="174">
        <v>3.7000000000000002E-3</v>
      </c>
      <c r="BF19" s="174">
        <v>3.7000000000000002E-3</v>
      </c>
      <c r="BG19" s="174">
        <v>3.0999999999999999E-3</v>
      </c>
      <c r="BH19" s="174">
        <v>3.8199999999999998E-2</v>
      </c>
      <c r="BI19" s="174">
        <v>0.30180000000000001</v>
      </c>
      <c r="BJ19" s="174">
        <v>0.67610000000000003</v>
      </c>
      <c r="BK19" s="174">
        <v>0.25080000000000002</v>
      </c>
      <c r="BL19" s="174">
        <v>0.80259999999999998</v>
      </c>
      <c r="BM19" s="126"/>
      <c r="BN19" s="126"/>
      <c r="BO19" s="126"/>
      <c r="BP19" s="126"/>
      <c r="BQ19" s="126"/>
      <c r="BR19" s="126"/>
      <c r="BS19" s="126"/>
      <c r="BT19" s="4"/>
      <c r="BU19" s="4"/>
      <c r="BV19" s="4"/>
      <c r="BW19" s="4"/>
      <c r="BX19" s="4"/>
      <c r="BY19" s="4"/>
      <c r="BZ19" s="4"/>
      <c r="CA19" s="4"/>
      <c r="CB19" s="4"/>
      <c r="CC19" s="4"/>
      <c r="CD19" s="4"/>
    </row>
    <row r="20" spans="1:82" s="184" customFormat="1">
      <c r="A20" s="179" t="s">
        <v>17342</v>
      </c>
      <c r="B20" s="179" t="s">
        <v>16814</v>
      </c>
      <c r="C20" s="180" t="s">
        <v>17339</v>
      </c>
      <c r="D20" s="172">
        <v>7.5670000000000001E-2</v>
      </c>
      <c r="E20" s="172">
        <v>-1.5949999999999999E-2</v>
      </c>
      <c r="F20" s="172">
        <v>-4.3130000000000002E-2</v>
      </c>
      <c r="G20" s="172">
        <v>-3.8530000000000001E-3</v>
      </c>
      <c r="H20" s="172">
        <v>-0.21010000000000001</v>
      </c>
      <c r="I20" s="172">
        <v>-7.7780000000000002E-2</v>
      </c>
      <c r="J20" s="185">
        <v>0.12230000000000001</v>
      </c>
      <c r="K20" s="172">
        <v>7.4520000000000003E-2</v>
      </c>
      <c r="L20" s="172">
        <v>1</v>
      </c>
      <c r="M20" s="172">
        <v>-0.62960000000000005</v>
      </c>
      <c r="N20" s="172">
        <v>-0.66249999999999998</v>
      </c>
      <c r="O20" s="172">
        <v>-0.26490000000000002</v>
      </c>
      <c r="P20" s="172">
        <v>1.5699999999999999E-2</v>
      </c>
      <c r="Q20" s="172">
        <v>-4.4010000000000001E-2</v>
      </c>
      <c r="R20" s="172">
        <v>-0.17519999999999999</v>
      </c>
      <c r="S20" s="172">
        <v>8.1989999999999993E-2</v>
      </c>
      <c r="T20" s="172">
        <v>4.4909999999999999E-2</v>
      </c>
      <c r="U20" s="172">
        <v>4.725E-2</v>
      </c>
      <c r="V20" s="172">
        <v>1.478E-2</v>
      </c>
      <c r="W20" s="172">
        <v>3.7230000000000002E-3</v>
      </c>
      <c r="X20" s="172">
        <v>-6.0749999999999998E-2</v>
      </c>
      <c r="Y20" s="172">
        <v>-0.1132</v>
      </c>
      <c r="Z20" s="172">
        <v>8.9260000000000006E-2</v>
      </c>
      <c r="AA20" s="172">
        <v>-0.13650000000000001</v>
      </c>
      <c r="AB20" s="172">
        <v>-2.5180000000000001E-2</v>
      </c>
      <c r="AC20" s="172">
        <v>-2.095E-2</v>
      </c>
      <c r="AD20" s="172">
        <v>-2.6550000000000001E-2</v>
      </c>
      <c r="AE20" s="172">
        <v>-3.3349999999999998E-2</v>
      </c>
      <c r="AF20" s="172">
        <v>2.317E-2</v>
      </c>
      <c r="AG20" s="172">
        <v>1.7770000000000001E-2</v>
      </c>
      <c r="AH20" s="172">
        <v>-1.409E-2</v>
      </c>
      <c r="AI20" s="172">
        <v>-1.213E-2</v>
      </c>
      <c r="AJ20" s="172">
        <v>-8.498E-2</v>
      </c>
      <c r="AK20" s="172">
        <v>-0.1173</v>
      </c>
      <c r="AL20" s="172">
        <v>-1.312E-2</v>
      </c>
      <c r="AM20" s="172">
        <v>-1.6840000000000001E-2</v>
      </c>
      <c r="AN20" s="172">
        <v>-3.243E-2</v>
      </c>
      <c r="AO20" s="172">
        <v>-2.5579999999999998E-4</v>
      </c>
      <c r="AP20" s="172">
        <v>-4.9950000000000001E-2</v>
      </c>
      <c r="AQ20" s="172">
        <v>-2.2339999999999999E-2</v>
      </c>
      <c r="AR20" s="172">
        <v>-8.1210000000000004E-2</v>
      </c>
      <c r="AS20" s="172">
        <v>-6.1969999999999997E-2</v>
      </c>
      <c r="AT20" s="172">
        <v>-8.3360000000000004E-2</v>
      </c>
      <c r="AU20" s="172">
        <v>-1.2930000000000001E-2</v>
      </c>
      <c r="AV20" s="172">
        <v>-2.8969999999999998E-3</v>
      </c>
      <c r="AW20" s="172">
        <v>4.6820000000000001E-2</v>
      </c>
      <c r="AX20" s="172">
        <v>-1.8519999999999998E-2</v>
      </c>
      <c r="AY20" s="172">
        <v>8.2900000000000005E-3</v>
      </c>
      <c r="AZ20" s="172">
        <v>-4.0370000000000003E-2</v>
      </c>
      <c r="BA20" s="172">
        <v>-7.9560000000000006E-2</v>
      </c>
      <c r="BB20" s="172">
        <v>-9.9279999999999993E-2</v>
      </c>
      <c r="BC20" s="172">
        <v>1.9800000000000002E-2</v>
      </c>
      <c r="BD20" s="172">
        <v>-8.6300000000000002E-2</v>
      </c>
      <c r="BE20" s="172">
        <v>-3.9070000000000001E-2</v>
      </c>
      <c r="BF20" s="172">
        <v>-8.4930000000000005E-2</v>
      </c>
      <c r="BG20" s="172">
        <v>-0.10150000000000001</v>
      </c>
      <c r="BH20" s="172">
        <v>3.4389999999999997E-2</v>
      </c>
      <c r="BI20" s="172">
        <v>-7.8479999999999994E-2</v>
      </c>
      <c r="BJ20" s="172">
        <v>8.5790000000000005E-2</v>
      </c>
      <c r="BK20" s="172">
        <v>-0.1047</v>
      </c>
      <c r="BL20" s="172">
        <v>-5.7209999999999997E-2</v>
      </c>
      <c r="BM20" s="182"/>
      <c r="BN20" s="182"/>
      <c r="BO20" s="182"/>
      <c r="BP20" s="182"/>
      <c r="BQ20" s="182"/>
      <c r="BR20" s="182"/>
      <c r="BS20" s="182"/>
      <c r="BT20" s="183"/>
      <c r="BU20" s="183"/>
      <c r="BV20" s="183"/>
      <c r="BW20" s="183"/>
      <c r="BX20" s="183"/>
      <c r="BY20" s="183"/>
      <c r="BZ20" s="183"/>
      <c r="CA20" s="183"/>
      <c r="CB20" s="183"/>
      <c r="CC20" s="183"/>
      <c r="CD20" s="183"/>
    </row>
    <row r="21" spans="1:82" s="3" customFormat="1">
      <c r="A21" s="167"/>
      <c r="B21" s="167"/>
      <c r="C21" s="50" t="s">
        <v>17340</v>
      </c>
      <c r="D21" s="174">
        <v>3.0000000000000001E-3</v>
      </c>
      <c r="E21" s="174">
        <v>0.5323</v>
      </c>
      <c r="F21" s="174">
        <v>9.11E-2</v>
      </c>
      <c r="G21" s="174">
        <v>0.88009999999999999</v>
      </c>
      <c r="H21" s="174" t="s">
        <v>17341</v>
      </c>
      <c r="I21" s="174">
        <v>2.3E-3</v>
      </c>
      <c r="J21" s="175" t="s">
        <v>17341</v>
      </c>
      <c r="K21" s="174">
        <v>3.5000000000000001E-3</v>
      </c>
      <c r="L21" s="172" t="s">
        <v>17341</v>
      </c>
      <c r="M21" s="174" t="s">
        <v>17341</v>
      </c>
      <c r="N21" s="174" t="s">
        <v>17341</v>
      </c>
      <c r="O21" s="174" t="s">
        <v>17341</v>
      </c>
      <c r="P21" s="174">
        <v>0.53879999999999995</v>
      </c>
      <c r="Q21" s="174">
        <v>8.4699999999999998E-2</v>
      </c>
      <c r="R21" s="174" t="s">
        <v>17341</v>
      </c>
      <c r="S21" s="174">
        <v>1.2999999999999999E-3</v>
      </c>
      <c r="T21" s="174">
        <v>7.8600000000000003E-2</v>
      </c>
      <c r="U21" s="174">
        <v>6.4199999999999993E-2</v>
      </c>
      <c r="V21" s="174">
        <v>0.56289999999999996</v>
      </c>
      <c r="W21" s="174">
        <v>0.8841</v>
      </c>
      <c r="X21" s="174">
        <v>1.7299999999999999E-2</v>
      </c>
      <c r="Y21" s="174" t="s">
        <v>17341</v>
      </c>
      <c r="Z21" s="174">
        <v>5.0000000000000001E-4</v>
      </c>
      <c r="AA21" s="174" t="s">
        <v>17341</v>
      </c>
      <c r="AB21" s="174">
        <v>0.32419999999999999</v>
      </c>
      <c r="AC21" s="174">
        <v>0.41199999999999998</v>
      </c>
      <c r="AD21" s="174">
        <v>0.29859999999999998</v>
      </c>
      <c r="AE21" s="174">
        <v>0.19159999999999999</v>
      </c>
      <c r="AF21" s="174">
        <v>0.36430000000000001</v>
      </c>
      <c r="AG21" s="174">
        <v>0.48670000000000002</v>
      </c>
      <c r="AH21" s="174">
        <v>0.58130000000000004</v>
      </c>
      <c r="AI21" s="174">
        <v>0.63470000000000004</v>
      </c>
      <c r="AJ21" s="174">
        <v>8.9999999999999998E-4</v>
      </c>
      <c r="AK21" s="174" t="s">
        <v>17341</v>
      </c>
      <c r="AL21" s="174">
        <v>0.60750000000000004</v>
      </c>
      <c r="AM21" s="174">
        <v>0.50970000000000004</v>
      </c>
      <c r="AN21" s="174">
        <v>0.2041</v>
      </c>
      <c r="AO21" s="174">
        <v>0.99199999999999999</v>
      </c>
      <c r="AP21" s="174">
        <v>5.04E-2</v>
      </c>
      <c r="AQ21" s="174">
        <v>0.38169999999999998</v>
      </c>
      <c r="AR21" s="174">
        <v>1.5E-3</v>
      </c>
      <c r="AS21" s="174">
        <v>1.52E-2</v>
      </c>
      <c r="AT21" s="174">
        <v>1.1000000000000001E-3</v>
      </c>
      <c r="AU21" s="174">
        <v>0.61260000000000003</v>
      </c>
      <c r="AV21" s="174">
        <v>0.90969999999999995</v>
      </c>
      <c r="AW21" s="174">
        <v>6.6699999999999995E-2</v>
      </c>
      <c r="AX21" s="174">
        <v>0.46850000000000003</v>
      </c>
      <c r="AY21" s="174">
        <v>0.74550000000000005</v>
      </c>
      <c r="AZ21" s="174">
        <v>0.1139</v>
      </c>
      <c r="BA21" s="174">
        <v>1.8E-3</v>
      </c>
      <c r="BB21" s="174" t="s">
        <v>17341</v>
      </c>
      <c r="BC21" s="174">
        <v>0.43830000000000002</v>
      </c>
      <c r="BD21" s="174">
        <v>6.9999999999999999E-4</v>
      </c>
      <c r="BE21" s="174">
        <v>0.126</v>
      </c>
      <c r="BF21" s="174">
        <v>8.9999999999999998E-4</v>
      </c>
      <c r="BG21" s="174" t="s">
        <v>17341</v>
      </c>
      <c r="BH21" s="174">
        <v>0.17810000000000001</v>
      </c>
      <c r="BI21" s="174">
        <v>2.0999999999999999E-3</v>
      </c>
      <c r="BJ21" s="174">
        <v>8.0000000000000004E-4</v>
      </c>
      <c r="BK21" s="174" t="s">
        <v>17341</v>
      </c>
      <c r="BL21" s="174">
        <v>2.5000000000000001E-2</v>
      </c>
      <c r="BM21" s="126"/>
      <c r="BN21" s="126"/>
      <c r="BO21" s="126"/>
      <c r="BP21" s="126"/>
      <c r="BQ21" s="126"/>
      <c r="BR21" s="126"/>
      <c r="BS21" s="126"/>
      <c r="BT21" s="4"/>
      <c r="BU21" s="4"/>
      <c r="BV21" s="4"/>
      <c r="BW21" s="4"/>
      <c r="BX21" s="4"/>
      <c r="BY21" s="4"/>
      <c r="BZ21" s="4"/>
      <c r="CA21" s="4"/>
      <c r="CB21" s="4"/>
      <c r="CC21" s="4"/>
      <c r="CD21" s="4"/>
    </row>
    <row r="22" spans="1:82" s="184" customFormat="1">
      <c r="A22" s="179" t="s">
        <v>17342</v>
      </c>
      <c r="B22" s="179" t="s">
        <v>16815</v>
      </c>
      <c r="C22" s="180" t="s">
        <v>17339</v>
      </c>
      <c r="D22" s="172">
        <v>-5.7939999999999998E-2</v>
      </c>
      <c r="E22" s="172">
        <v>-2.2329999999999999E-2</v>
      </c>
      <c r="F22" s="172">
        <v>-2.5479999999999999E-3</v>
      </c>
      <c r="G22" s="172">
        <v>7.0379999999999998E-2</v>
      </c>
      <c r="H22" s="172">
        <v>0.15290000000000001</v>
      </c>
      <c r="I22" s="172">
        <v>8.6099999999999996E-2</v>
      </c>
      <c r="J22" s="185">
        <v>-0.108</v>
      </c>
      <c r="K22" s="172">
        <v>-5.4800000000000001E-2</v>
      </c>
      <c r="L22" s="172">
        <v>-0.62960000000000005</v>
      </c>
      <c r="M22" s="172">
        <v>1</v>
      </c>
      <c r="N22" s="172">
        <v>-0.16489999999999999</v>
      </c>
      <c r="O22" s="172">
        <v>-0.20699999999999999</v>
      </c>
      <c r="P22" s="172">
        <v>4.1930000000000002E-2</v>
      </c>
      <c r="Q22" s="172">
        <v>6.6530000000000006E-2</v>
      </c>
      <c r="R22" s="172">
        <v>0.1079</v>
      </c>
      <c r="S22" s="172">
        <v>-0.10920000000000001</v>
      </c>
      <c r="T22" s="172">
        <v>-7.664E-2</v>
      </c>
      <c r="U22" s="172">
        <v>-1.8679999999999999E-2</v>
      </c>
      <c r="V22" s="172">
        <v>-9.7979999999999998E-2</v>
      </c>
      <c r="W22" s="172">
        <v>-5.9360000000000003E-2</v>
      </c>
      <c r="X22" s="172">
        <v>3.9609999999999999E-2</v>
      </c>
      <c r="Y22" s="172">
        <v>-4.0009999999999997E-2</v>
      </c>
      <c r="Z22" s="172">
        <v>4.8589999999999996E-3</v>
      </c>
      <c r="AA22" s="172">
        <v>5.1790000000000003E-2</v>
      </c>
      <c r="AB22" s="172">
        <v>-6.4649999999999999E-2</v>
      </c>
      <c r="AC22" s="172">
        <v>-3.2059999999999998E-2</v>
      </c>
      <c r="AD22" s="172">
        <v>9.6640000000000007E-3</v>
      </c>
      <c r="AE22" s="172">
        <v>-6.6449999999999995E-2</v>
      </c>
      <c r="AF22" s="172">
        <v>-0.1356</v>
      </c>
      <c r="AG22" s="172">
        <v>-5.0340000000000003E-2</v>
      </c>
      <c r="AH22" s="172">
        <v>-5.391E-2</v>
      </c>
      <c r="AI22" s="172">
        <v>-6.0769999999999998E-2</v>
      </c>
      <c r="AJ22" s="172">
        <v>3.9390000000000001E-2</v>
      </c>
      <c r="AK22" s="172">
        <v>0.1123</v>
      </c>
      <c r="AL22" s="172">
        <v>-2.2290000000000001E-2</v>
      </c>
      <c r="AM22" s="172">
        <v>-6.2799999999999995E-2</v>
      </c>
      <c r="AN22" s="172">
        <v>-8.4229999999999999E-2</v>
      </c>
      <c r="AO22" s="172">
        <v>-3.986E-2</v>
      </c>
      <c r="AP22" s="172">
        <v>-3.4209999999999997E-2</v>
      </c>
      <c r="AQ22" s="172">
        <v>-4.249E-2</v>
      </c>
      <c r="AR22" s="172">
        <v>-2.6800000000000001E-2</v>
      </c>
      <c r="AS22" s="172">
        <v>-3.49E-2</v>
      </c>
      <c r="AT22" s="172">
        <v>-4.7060000000000001E-3</v>
      </c>
      <c r="AU22" s="172">
        <v>-5.1900000000000002E-2</v>
      </c>
      <c r="AV22" s="172">
        <v>-4.2079999999999999E-2</v>
      </c>
      <c r="AW22" s="172">
        <v>-2.8230000000000002E-2</v>
      </c>
      <c r="AX22" s="172">
        <v>0.13600000000000001</v>
      </c>
      <c r="AY22" s="172">
        <v>7.9249999999999998E-3</v>
      </c>
      <c r="AZ22" s="172">
        <v>-4.1529999999999996E-3</v>
      </c>
      <c r="BA22" s="172">
        <v>3.406E-2</v>
      </c>
      <c r="BB22" s="172">
        <v>-2.3019999999999999E-2</v>
      </c>
      <c r="BC22" s="172">
        <v>-0.1246</v>
      </c>
      <c r="BD22" s="172">
        <v>3.372E-2</v>
      </c>
      <c r="BE22" s="172">
        <v>5.2179999999999997E-2</v>
      </c>
      <c r="BF22" s="172">
        <v>0.12559999999999999</v>
      </c>
      <c r="BG22" s="172">
        <v>0.1255</v>
      </c>
      <c r="BH22" s="172">
        <v>5.4510000000000003E-2</v>
      </c>
      <c r="BI22" s="172">
        <v>5.8939999999999999E-3</v>
      </c>
      <c r="BJ22" s="172">
        <v>-4.4040000000000003E-2</v>
      </c>
      <c r="BK22" s="172">
        <v>8.5120000000000001E-2</v>
      </c>
      <c r="BL22" s="172">
        <v>5.3930000000000004E-4</v>
      </c>
      <c r="BM22" s="182"/>
      <c r="BN22" s="182"/>
      <c r="BO22" s="182"/>
      <c r="BP22" s="182"/>
      <c r="BQ22" s="182"/>
      <c r="BR22" s="182"/>
      <c r="BS22" s="182"/>
      <c r="BT22" s="183"/>
      <c r="BU22" s="183"/>
      <c r="BV22" s="183"/>
      <c r="BW22" s="183"/>
      <c r="BX22" s="183"/>
      <c r="BY22" s="183"/>
      <c r="BZ22" s="183"/>
      <c r="CA22" s="183"/>
      <c r="CB22" s="183"/>
      <c r="CC22" s="183"/>
      <c r="CD22" s="183"/>
    </row>
    <row r="23" spans="1:82" s="3" customFormat="1">
      <c r="A23" s="167"/>
      <c r="B23" s="167"/>
      <c r="C23" s="50" t="s">
        <v>17340</v>
      </c>
      <c r="D23" s="174">
        <v>2.3199999999999998E-2</v>
      </c>
      <c r="E23" s="174">
        <v>0.38190000000000002</v>
      </c>
      <c r="F23" s="174">
        <v>0.92049999999999998</v>
      </c>
      <c r="G23" s="174">
        <v>5.7999999999999996E-3</v>
      </c>
      <c r="H23" s="174" t="s">
        <v>17341</v>
      </c>
      <c r="I23" s="174">
        <v>6.9999999999999999E-4</v>
      </c>
      <c r="J23" s="175" t="s">
        <v>17341</v>
      </c>
      <c r="K23" s="174">
        <v>3.1800000000000002E-2</v>
      </c>
      <c r="L23" s="174" t="s">
        <v>17341</v>
      </c>
      <c r="M23" s="172" t="s">
        <v>17341</v>
      </c>
      <c r="N23" s="174" t="s">
        <v>17341</v>
      </c>
      <c r="O23" s="174" t="s">
        <v>17341</v>
      </c>
      <c r="P23" s="174">
        <v>0.10050000000000001</v>
      </c>
      <c r="Q23" s="174">
        <v>9.1000000000000004E-3</v>
      </c>
      <c r="R23" s="174" t="s">
        <v>17341</v>
      </c>
      <c r="S23" s="174" t="s">
        <v>17341</v>
      </c>
      <c r="T23" s="174">
        <v>2.7000000000000001E-3</v>
      </c>
      <c r="U23" s="174">
        <v>0.46460000000000001</v>
      </c>
      <c r="V23" s="174">
        <v>1E-4</v>
      </c>
      <c r="W23" s="174">
        <v>0.02</v>
      </c>
      <c r="X23" s="174">
        <v>0.12089999999999999</v>
      </c>
      <c r="Y23" s="174">
        <v>0.1172</v>
      </c>
      <c r="Z23" s="174">
        <v>0.84919999999999995</v>
      </c>
      <c r="AA23" s="174">
        <v>4.2500000000000003E-2</v>
      </c>
      <c r="AB23" s="174">
        <v>1.1299999999999999E-2</v>
      </c>
      <c r="AC23" s="174">
        <v>0.20930000000000001</v>
      </c>
      <c r="AD23" s="174">
        <v>0.70520000000000005</v>
      </c>
      <c r="AE23" s="174">
        <v>9.1999999999999998E-3</v>
      </c>
      <c r="AF23" s="174" t="s">
        <v>17341</v>
      </c>
      <c r="AG23" s="174">
        <v>4.8599999999999997E-2</v>
      </c>
      <c r="AH23" s="174">
        <v>3.4700000000000002E-2</v>
      </c>
      <c r="AI23" s="174">
        <v>1.7299999999999999E-2</v>
      </c>
      <c r="AJ23" s="174">
        <v>0.1229</v>
      </c>
      <c r="AK23" s="174" t="s">
        <v>17341</v>
      </c>
      <c r="AL23" s="174">
        <v>0.38290000000000002</v>
      </c>
      <c r="AM23" s="174">
        <v>1.3899999999999999E-2</v>
      </c>
      <c r="AN23" s="174">
        <v>1E-3</v>
      </c>
      <c r="AO23" s="174">
        <v>0.11849999999999999</v>
      </c>
      <c r="AP23" s="174">
        <v>0.18029999999999999</v>
      </c>
      <c r="AQ23" s="174">
        <v>9.6100000000000005E-2</v>
      </c>
      <c r="AR23" s="174">
        <v>0.29409999999999997</v>
      </c>
      <c r="AS23" s="174">
        <v>0.17169999999999999</v>
      </c>
      <c r="AT23" s="174">
        <v>0.8538</v>
      </c>
      <c r="AU23" s="174">
        <v>4.2099999999999999E-2</v>
      </c>
      <c r="AV23" s="174">
        <v>9.9299999999999999E-2</v>
      </c>
      <c r="AW23" s="174">
        <v>0.26900000000000002</v>
      </c>
      <c r="AX23" s="174" t="s">
        <v>17341</v>
      </c>
      <c r="AY23" s="174">
        <v>0.75639999999999996</v>
      </c>
      <c r="AZ23" s="174">
        <v>0.87080000000000002</v>
      </c>
      <c r="BA23" s="174">
        <v>0.18229999999999999</v>
      </c>
      <c r="BB23" s="174">
        <v>0.36749999999999999</v>
      </c>
      <c r="BC23" s="174" t="s">
        <v>17341</v>
      </c>
      <c r="BD23" s="174">
        <v>0.1867</v>
      </c>
      <c r="BE23" s="174">
        <v>4.0899999999999999E-2</v>
      </c>
      <c r="BF23" s="174" t="s">
        <v>17341</v>
      </c>
      <c r="BG23" s="174" t="s">
        <v>17341</v>
      </c>
      <c r="BH23" s="174">
        <v>3.27E-2</v>
      </c>
      <c r="BI23" s="174">
        <v>0.8175</v>
      </c>
      <c r="BJ23" s="174">
        <v>8.4500000000000006E-2</v>
      </c>
      <c r="BK23" s="174">
        <v>8.0000000000000004E-4</v>
      </c>
      <c r="BL23" s="174">
        <v>0.98319999999999996</v>
      </c>
      <c r="BM23" s="126"/>
      <c r="BN23" s="126"/>
      <c r="BO23" s="126"/>
      <c r="BP23" s="126"/>
      <c r="BQ23" s="126"/>
      <c r="BR23" s="126"/>
      <c r="BS23" s="126"/>
      <c r="BT23" s="4"/>
      <c r="BU23" s="4"/>
      <c r="BV23" s="4"/>
      <c r="BW23" s="4"/>
      <c r="BX23" s="4"/>
      <c r="BY23" s="4"/>
      <c r="BZ23" s="4"/>
      <c r="CA23" s="4"/>
      <c r="CB23" s="4"/>
      <c r="CC23" s="4"/>
      <c r="CD23" s="4"/>
    </row>
    <row r="24" spans="1:82" s="184" customFormat="1">
      <c r="A24" s="179" t="s">
        <v>17342</v>
      </c>
      <c r="B24" s="179" t="s">
        <v>16816</v>
      </c>
      <c r="C24" s="180" t="s">
        <v>17339</v>
      </c>
      <c r="D24" s="172">
        <v>-4.02E-2</v>
      </c>
      <c r="E24" s="172">
        <v>4.1779999999999998E-2</v>
      </c>
      <c r="F24" s="172">
        <v>5.7209999999999997E-2</v>
      </c>
      <c r="G24" s="172">
        <v>-6.2960000000000002E-2</v>
      </c>
      <c r="H24" s="172">
        <v>0.1193</v>
      </c>
      <c r="I24" s="172">
        <v>1.5730000000000001E-2</v>
      </c>
      <c r="J24" s="185">
        <v>-5.1150000000000001E-2</v>
      </c>
      <c r="K24" s="172">
        <v>-4.1750000000000002E-2</v>
      </c>
      <c r="L24" s="172">
        <v>-0.66249999999999998</v>
      </c>
      <c r="M24" s="172">
        <v>-0.16489999999999999</v>
      </c>
      <c r="N24" s="172">
        <v>1</v>
      </c>
      <c r="O24" s="172">
        <v>0.53590000000000004</v>
      </c>
      <c r="P24" s="172">
        <v>-6.0359999999999997E-2</v>
      </c>
      <c r="Q24" s="172">
        <v>-8.2699999999999996E-3</v>
      </c>
      <c r="R24" s="172">
        <v>0.11840000000000001</v>
      </c>
      <c r="S24" s="172">
        <v>1.2390000000000001E-3</v>
      </c>
      <c r="T24" s="172">
        <v>1.6879999999999999E-2</v>
      </c>
      <c r="U24" s="172">
        <v>-4.197E-2</v>
      </c>
      <c r="V24" s="172">
        <v>7.571E-2</v>
      </c>
      <c r="W24" s="172">
        <v>5.2499999999999998E-2</v>
      </c>
      <c r="X24" s="172">
        <v>3.8929999999999999E-2</v>
      </c>
      <c r="Y24" s="172">
        <v>0.18229999999999999</v>
      </c>
      <c r="Z24" s="172">
        <v>-0.11799999999999999</v>
      </c>
      <c r="AA24" s="172">
        <v>0.12330000000000001</v>
      </c>
      <c r="AB24" s="172">
        <v>9.4299999999999995E-2</v>
      </c>
      <c r="AC24" s="172">
        <v>5.7509999999999999E-2</v>
      </c>
      <c r="AD24" s="172">
        <v>2.4379999999999999E-2</v>
      </c>
      <c r="AE24" s="172">
        <v>0.10639999999999999</v>
      </c>
      <c r="AF24" s="172">
        <v>0.1013</v>
      </c>
      <c r="AG24" s="172">
        <v>2.598E-2</v>
      </c>
      <c r="AH24" s="172">
        <v>6.9860000000000005E-2</v>
      </c>
      <c r="AI24" s="172">
        <v>7.3999999999999996E-2</v>
      </c>
      <c r="AJ24" s="172">
        <v>6.9900000000000004E-2</v>
      </c>
      <c r="AK24" s="172">
        <v>4.0640000000000003E-2</v>
      </c>
      <c r="AL24" s="172">
        <v>3.814E-2</v>
      </c>
      <c r="AM24" s="172">
        <v>8.1930000000000003E-2</v>
      </c>
      <c r="AN24" s="172">
        <v>0.12239999999999999</v>
      </c>
      <c r="AO24" s="172">
        <v>3.8760000000000003E-2</v>
      </c>
      <c r="AP24" s="172">
        <v>9.64E-2</v>
      </c>
      <c r="AQ24" s="172">
        <v>6.9320000000000007E-2</v>
      </c>
      <c r="AR24" s="172">
        <v>0.12889999999999999</v>
      </c>
      <c r="AS24" s="172">
        <v>0.1123</v>
      </c>
      <c r="AT24" s="172">
        <v>0.1104</v>
      </c>
      <c r="AU24" s="172">
        <v>6.6460000000000005E-2</v>
      </c>
      <c r="AV24" s="172">
        <v>4.4249999999999998E-2</v>
      </c>
      <c r="AW24" s="172">
        <v>-3.2219999999999999E-2</v>
      </c>
      <c r="AX24" s="172">
        <v>-0.1076</v>
      </c>
      <c r="AY24" s="172">
        <v>-1.8159999999999999E-2</v>
      </c>
      <c r="AZ24" s="172">
        <v>5.525E-2</v>
      </c>
      <c r="BA24" s="172">
        <v>6.8159999999999998E-2</v>
      </c>
      <c r="BB24" s="172">
        <v>0.1482</v>
      </c>
      <c r="BC24" s="172">
        <v>9.4969999999999999E-2</v>
      </c>
      <c r="BD24" s="172">
        <v>7.7049999999999993E-2</v>
      </c>
      <c r="BE24" s="172">
        <v>-7.1469999999999997E-4</v>
      </c>
      <c r="BF24" s="172">
        <v>-1.325E-2</v>
      </c>
      <c r="BG24" s="172">
        <v>7.8230000000000001E-3</v>
      </c>
      <c r="BH24" s="172">
        <v>-9.6210000000000004E-2</v>
      </c>
      <c r="BI24" s="172">
        <v>9.3939999999999996E-2</v>
      </c>
      <c r="BJ24" s="172">
        <v>-6.6449999999999995E-2</v>
      </c>
      <c r="BK24" s="172">
        <v>5.0909999999999997E-2</v>
      </c>
      <c r="BL24" s="172">
        <v>7.2109999999999994E-2</v>
      </c>
      <c r="BM24" s="182"/>
      <c r="BN24" s="182"/>
      <c r="BO24" s="182"/>
      <c r="BP24" s="182"/>
      <c r="BQ24" s="182"/>
      <c r="BR24" s="182"/>
      <c r="BS24" s="182"/>
      <c r="BT24" s="183"/>
      <c r="BU24" s="183"/>
      <c r="BV24" s="183"/>
      <c r="BW24" s="183"/>
      <c r="BX24" s="183"/>
      <c r="BY24" s="183"/>
      <c r="BZ24" s="183"/>
      <c r="CA24" s="183"/>
      <c r="CB24" s="183"/>
      <c r="CC24" s="183"/>
      <c r="CD24" s="183"/>
    </row>
    <row r="25" spans="1:82" s="3" customFormat="1">
      <c r="A25" s="167"/>
      <c r="B25" s="167"/>
      <c r="C25" s="50" t="s">
        <v>17340</v>
      </c>
      <c r="D25" s="174">
        <v>0.1154</v>
      </c>
      <c r="E25" s="174">
        <v>0.1018</v>
      </c>
      <c r="F25" s="174">
        <v>2.5000000000000001E-2</v>
      </c>
      <c r="G25" s="174">
        <v>1.3599999999999999E-2</v>
      </c>
      <c r="H25" s="174" t="s">
        <v>17341</v>
      </c>
      <c r="I25" s="174">
        <v>0.53810000000000002</v>
      </c>
      <c r="J25" s="175">
        <v>4.5100000000000001E-2</v>
      </c>
      <c r="K25" s="174">
        <v>0.10199999999999999</v>
      </c>
      <c r="L25" s="174" t="s">
        <v>17341</v>
      </c>
      <c r="M25" s="174" t="s">
        <v>17341</v>
      </c>
      <c r="N25" s="172" t="s">
        <v>17341</v>
      </c>
      <c r="O25" s="176" t="s">
        <v>17341</v>
      </c>
      <c r="P25" s="174">
        <v>1.7999999999999999E-2</v>
      </c>
      <c r="Q25" s="174">
        <v>0.74609999999999999</v>
      </c>
      <c r="R25" s="174" t="s">
        <v>17341</v>
      </c>
      <c r="S25" s="174">
        <v>0.96130000000000004</v>
      </c>
      <c r="T25" s="174">
        <v>0.50860000000000005</v>
      </c>
      <c r="U25" s="174">
        <v>0.1002</v>
      </c>
      <c r="V25" s="174">
        <v>3.0000000000000001E-3</v>
      </c>
      <c r="W25" s="174">
        <v>3.9699999999999999E-2</v>
      </c>
      <c r="X25" s="174">
        <v>0.12740000000000001</v>
      </c>
      <c r="Y25" s="174" t="s">
        <v>17341</v>
      </c>
      <c r="Z25" s="174" t="s">
        <v>17341</v>
      </c>
      <c r="AA25" s="174" t="s">
        <v>17341</v>
      </c>
      <c r="AB25" s="174">
        <v>2.0000000000000001E-4</v>
      </c>
      <c r="AC25" s="174">
        <v>2.4199999999999999E-2</v>
      </c>
      <c r="AD25" s="174">
        <v>0.3397</v>
      </c>
      <c r="AE25" s="174" t="s">
        <v>17341</v>
      </c>
      <c r="AF25" s="174" t="s">
        <v>17341</v>
      </c>
      <c r="AG25" s="174">
        <v>0.30909999999999999</v>
      </c>
      <c r="AH25" s="174">
        <v>6.1999999999999998E-3</v>
      </c>
      <c r="AI25" s="174">
        <v>3.7000000000000002E-3</v>
      </c>
      <c r="AJ25" s="174">
        <v>6.1999999999999998E-3</v>
      </c>
      <c r="AK25" s="174">
        <v>0.1115</v>
      </c>
      <c r="AL25" s="174">
        <v>0.13519999999999999</v>
      </c>
      <c r="AM25" s="174">
        <v>1.2999999999999999E-3</v>
      </c>
      <c r="AN25" s="174" t="s">
        <v>17341</v>
      </c>
      <c r="AO25" s="174">
        <v>0.129</v>
      </c>
      <c r="AP25" s="174">
        <v>2.0000000000000001E-4</v>
      </c>
      <c r="AQ25" s="174">
        <v>6.6E-3</v>
      </c>
      <c r="AR25" s="174" t="s">
        <v>17341</v>
      </c>
      <c r="AS25" s="174" t="s">
        <v>17341</v>
      </c>
      <c r="AT25" s="174" t="s">
        <v>17341</v>
      </c>
      <c r="AU25" s="174">
        <v>9.1999999999999998E-3</v>
      </c>
      <c r="AV25" s="174">
        <v>8.3099999999999993E-2</v>
      </c>
      <c r="AW25" s="174">
        <v>0.20699999999999999</v>
      </c>
      <c r="AX25" s="174" t="s">
        <v>17341</v>
      </c>
      <c r="AY25" s="174">
        <v>0.47699999999999998</v>
      </c>
      <c r="AZ25" s="174">
        <v>3.04E-2</v>
      </c>
      <c r="BA25" s="174">
        <v>7.6E-3</v>
      </c>
      <c r="BB25" s="174" t="s">
        <v>17341</v>
      </c>
      <c r="BC25" s="174">
        <v>2.0000000000000001E-4</v>
      </c>
      <c r="BD25" s="174">
        <v>2.5000000000000001E-3</v>
      </c>
      <c r="BE25" s="174">
        <v>0.97770000000000001</v>
      </c>
      <c r="BF25" s="174">
        <v>0.60399999999999998</v>
      </c>
      <c r="BG25" s="174">
        <v>0.75939999999999996</v>
      </c>
      <c r="BH25" s="174">
        <v>2.0000000000000001E-4</v>
      </c>
      <c r="BI25" s="174">
        <v>2.0000000000000001E-4</v>
      </c>
      <c r="BJ25" s="174">
        <v>9.1999999999999998E-3</v>
      </c>
      <c r="BK25" s="174">
        <v>4.6100000000000002E-2</v>
      </c>
      <c r="BL25" s="174">
        <v>4.7000000000000002E-3</v>
      </c>
      <c r="BM25" s="126"/>
      <c r="BN25" s="126"/>
      <c r="BO25" s="126"/>
      <c r="BP25" s="126"/>
      <c r="BQ25" s="126"/>
      <c r="BR25" s="126"/>
      <c r="BS25" s="126"/>
      <c r="BT25" s="4"/>
      <c r="BU25" s="4"/>
      <c r="BV25" s="4"/>
      <c r="BW25" s="4"/>
      <c r="BX25" s="4"/>
      <c r="BY25" s="4"/>
      <c r="BZ25" s="4"/>
      <c r="CA25" s="4"/>
      <c r="CB25" s="4"/>
      <c r="CC25" s="4"/>
      <c r="CD25" s="4"/>
    </row>
    <row r="26" spans="1:82" s="184" customFormat="1">
      <c r="A26" s="179" t="s">
        <v>17342</v>
      </c>
      <c r="B26" s="179" t="s">
        <v>17333</v>
      </c>
      <c r="C26" s="180" t="s">
        <v>17339</v>
      </c>
      <c r="D26" s="172">
        <v>6.3400000000000001E-3</v>
      </c>
      <c r="E26" s="172">
        <v>2.2270000000000002E-2</v>
      </c>
      <c r="F26" s="172">
        <v>4.582E-2</v>
      </c>
      <c r="G26" s="172">
        <v>-6.9360000000000005E-2</v>
      </c>
      <c r="H26" s="172">
        <v>8.8450000000000001E-2</v>
      </c>
      <c r="I26" s="172">
        <v>4.6390000000000001E-2</v>
      </c>
      <c r="J26" s="185">
        <v>-3.3329999999999999E-2</v>
      </c>
      <c r="K26" s="172">
        <v>-4.6240000000000003E-2</v>
      </c>
      <c r="L26" s="172">
        <v>-0.26490000000000002</v>
      </c>
      <c r="M26" s="172">
        <v>-0.20699999999999999</v>
      </c>
      <c r="N26" s="172">
        <v>0.53590000000000004</v>
      </c>
      <c r="O26" s="172">
        <v>1</v>
      </c>
      <c r="P26" s="172">
        <v>-6.6559999999999994E-2</v>
      </c>
      <c r="Q26" s="172">
        <v>-5.6329999999999998E-2</v>
      </c>
      <c r="R26" s="172">
        <v>0.1072</v>
      </c>
      <c r="S26" s="172">
        <v>2.801E-2</v>
      </c>
      <c r="T26" s="172">
        <v>-2.401E-2</v>
      </c>
      <c r="U26" s="172">
        <v>-1.009E-2</v>
      </c>
      <c r="V26" s="172">
        <v>7.0349999999999996E-2</v>
      </c>
      <c r="W26" s="172">
        <v>8.9789999999999995E-2</v>
      </c>
      <c r="X26" s="172">
        <v>9.1590000000000005E-2</v>
      </c>
      <c r="Y26" s="172">
        <v>0.1875</v>
      </c>
      <c r="Z26" s="172">
        <v>-7.8229999999999994E-2</v>
      </c>
      <c r="AA26" s="172">
        <v>6.0380000000000003E-2</v>
      </c>
      <c r="AB26" s="172">
        <v>7.374E-2</v>
      </c>
      <c r="AC26" s="172">
        <v>2.647E-2</v>
      </c>
      <c r="AD26" s="172">
        <v>8.6150000000000004E-2</v>
      </c>
      <c r="AE26" s="172">
        <v>8.634E-2</v>
      </c>
      <c r="AF26" s="172">
        <v>0.1053</v>
      </c>
      <c r="AG26" s="172">
        <v>2.657E-2</v>
      </c>
      <c r="AH26" s="172">
        <v>8.3580000000000002E-2</v>
      </c>
      <c r="AI26" s="172">
        <v>5.3539999999999997E-2</v>
      </c>
      <c r="AJ26" s="172">
        <v>3.041E-2</v>
      </c>
      <c r="AK26" s="172">
        <v>7.1910000000000002E-2</v>
      </c>
      <c r="AL26" s="172">
        <v>4.5350000000000001E-2</v>
      </c>
      <c r="AM26" s="172">
        <v>8.5330000000000003E-2</v>
      </c>
      <c r="AN26" s="172">
        <v>0.1938</v>
      </c>
      <c r="AO26" s="172">
        <v>8.0240000000000006E-2</v>
      </c>
      <c r="AP26" s="172">
        <v>6.6629999999999995E-2</v>
      </c>
      <c r="AQ26" s="172">
        <v>8.1439999999999999E-2</v>
      </c>
      <c r="AR26" s="172">
        <v>9.7309999999999994E-2</v>
      </c>
      <c r="AS26" s="172">
        <v>6.5030000000000004E-2</v>
      </c>
      <c r="AT26" s="172">
        <v>5.4330000000000003E-2</v>
      </c>
      <c r="AU26" s="172">
        <v>2.102E-2</v>
      </c>
      <c r="AV26" s="172">
        <v>6.148E-2</v>
      </c>
      <c r="AW26" s="172">
        <v>-1.695E-2</v>
      </c>
      <c r="AX26" s="172">
        <v>-6.2010000000000003E-2</v>
      </c>
      <c r="AY26" s="172">
        <v>-2.5790000000000001E-3</v>
      </c>
      <c r="AZ26" s="172">
        <v>7.4889999999999998E-2</v>
      </c>
      <c r="BA26" s="172">
        <v>9.042E-2</v>
      </c>
      <c r="BB26" s="172">
        <v>0.1007</v>
      </c>
      <c r="BC26" s="172">
        <v>2.3029999999999998E-2</v>
      </c>
      <c r="BD26" s="172">
        <v>7.9729999999999995E-2</v>
      </c>
      <c r="BE26" s="172">
        <v>3.6990000000000002E-2</v>
      </c>
      <c r="BF26" s="172">
        <v>-2.3220000000000001E-4</v>
      </c>
      <c r="BG26" s="172">
        <v>9.1420000000000008E-3</v>
      </c>
      <c r="BH26" s="172">
        <v>-9.7939999999999999E-2</v>
      </c>
      <c r="BI26" s="172">
        <v>8.4769999999999998E-2</v>
      </c>
      <c r="BJ26" s="172">
        <v>-3.4939999999999999E-2</v>
      </c>
      <c r="BK26" s="172">
        <v>3.5799999999999998E-2</v>
      </c>
      <c r="BL26" s="172">
        <v>7.1970000000000006E-2</v>
      </c>
      <c r="BM26" s="182"/>
      <c r="BN26" s="182"/>
      <c r="BO26" s="182"/>
      <c r="BP26" s="182"/>
      <c r="BQ26" s="182"/>
      <c r="BR26" s="182"/>
      <c r="BS26" s="182"/>
      <c r="BT26" s="183"/>
      <c r="BU26" s="183"/>
      <c r="BV26" s="183"/>
      <c r="BW26" s="183"/>
      <c r="BX26" s="183"/>
      <c r="BY26" s="183"/>
      <c r="BZ26" s="183"/>
      <c r="CA26" s="183"/>
      <c r="CB26" s="183"/>
      <c r="CC26" s="183"/>
      <c r="CD26" s="183"/>
    </row>
    <row r="27" spans="1:82" s="3" customFormat="1">
      <c r="A27" s="167"/>
      <c r="B27" s="167"/>
      <c r="C27" s="50" t="s">
        <v>17340</v>
      </c>
      <c r="D27" s="174">
        <v>0.80400000000000005</v>
      </c>
      <c r="E27" s="174">
        <v>0.38319999999999999</v>
      </c>
      <c r="F27" s="174">
        <v>7.2700000000000001E-2</v>
      </c>
      <c r="G27" s="174">
        <v>6.6E-3</v>
      </c>
      <c r="H27" s="174">
        <v>5.0000000000000001E-4</v>
      </c>
      <c r="I27" s="174">
        <v>6.9199999999999998E-2</v>
      </c>
      <c r="J27" s="175">
        <v>0.1918</v>
      </c>
      <c r="K27" s="174">
        <v>7.0099999999999996E-2</v>
      </c>
      <c r="L27" s="174" t="s">
        <v>17341</v>
      </c>
      <c r="M27" s="174" t="s">
        <v>17341</v>
      </c>
      <c r="N27" s="176" t="s">
        <v>17341</v>
      </c>
      <c r="O27" s="172" t="s">
        <v>17341</v>
      </c>
      <c r="P27" s="174">
        <v>9.1000000000000004E-3</v>
      </c>
      <c r="Q27" s="174">
        <v>2.7300000000000001E-2</v>
      </c>
      <c r="R27" s="174" t="s">
        <v>17341</v>
      </c>
      <c r="S27" s="174">
        <v>0.2727</v>
      </c>
      <c r="T27" s="174">
        <v>0.34720000000000001</v>
      </c>
      <c r="U27" s="174">
        <v>0.69279999999999997</v>
      </c>
      <c r="V27" s="174">
        <v>5.7999999999999996E-3</v>
      </c>
      <c r="W27" s="174">
        <v>4.0000000000000002E-4</v>
      </c>
      <c r="X27" s="174">
        <v>2.9999999999999997E-4</v>
      </c>
      <c r="Y27" s="174" t="s">
        <v>17341</v>
      </c>
      <c r="Z27" s="174">
        <v>2.2000000000000001E-3</v>
      </c>
      <c r="AA27" s="174">
        <v>1.7999999999999999E-2</v>
      </c>
      <c r="AB27" s="174">
        <v>3.8E-3</v>
      </c>
      <c r="AC27" s="174">
        <v>0.2999</v>
      </c>
      <c r="AD27" s="174">
        <v>6.9999999999999999E-4</v>
      </c>
      <c r="AE27" s="174">
        <v>6.9999999999999999E-4</v>
      </c>
      <c r="AF27" s="174" t="s">
        <v>17341</v>
      </c>
      <c r="AG27" s="174">
        <v>0.29830000000000001</v>
      </c>
      <c r="AH27" s="174">
        <v>1E-3</v>
      </c>
      <c r="AI27" s="174">
        <v>3.5999999999999997E-2</v>
      </c>
      <c r="AJ27" s="174">
        <v>0.23380000000000001</v>
      </c>
      <c r="AK27" s="174">
        <v>4.7999999999999996E-3</v>
      </c>
      <c r="AL27" s="174">
        <v>7.5700000000000003E-2</v>
      </c>
      <c r="AM27" s="174">
        <v>8.0000000000000004E-4</v>
      </c>
      <c r="AN27" s="174" t="s">
        <v>17341</v>
      </c>
      <c r="AO27" s="174">
        <v>1.6999999999999999E-3</v>
      </c>
      <c r="AP27" s="174">
        <v>8.9999999999999993E-3</v>
      </c>
      <c r="AQ27" s="174">
        <v>1.4E-3</v>
      </c>
      <c r="AR27" s="174">
        <v>1E-4</v>
      </c>
      <c r="AS27" s="174">
        <v>1.0800000000000001E-2</v>
      </c>
      <c r="AT27" s="174">
        <v>3.3300000000000003E-2</v>
      </c>
      <c r="AU27" s="174">
        <v>0.41049999999999998</v>
      </c>
      <c r="AV27" s="174">
        <v>1.6E-2</v>
      </c>
      <c r="AW27" s="174">
        <v>0.50700000000000001</v>
      </c>
      <c r="AX27" s="174">
        <v>1.5100000000000001E-2</v>
      </c>
      <c r="AY27" s="174">
        <v>0.91959999999999997</v>
      </c>
      <c r="AZ27" s="174">
        <v>3.3E-3</v>
      </c>
      <c r="BA27" s="174">
        <v>4.0000000000000002E-4</v>
      </c>
      <c r="BB27" s="174" t="s">
        <v>17341</v>
      </c>
      <c r="BC27" s="174">
        <v>0.36720000000000003</v>
      </c>
      <c r="BD27" s="174">
        <v>1.8E-3</v>
      </c>
      <c r="BE27" s="174">
        <v>0.1474</v>
      </c>
      <c r="BF27" s="174">
        <v>0.99270000000000003</v>
      </c>
      <c r="BG27" s="174">
        <v>0.72040000000000004</v>
      </c>
      <c r="BH27" s="174">
        <v>1E-4</v>
      </c>
      <c r="BI27" s="174">
        <v>8.9999999999999998E-4</v>
      </c>
      <c r="BJ27" s="174">
        <v>0.17130000000000001</v>
      </c>
      <c r="BK27" s="174">
        <v>0.161</v>
      </c>
      <c r="BL27" s="174">
        <v>4.7999999999999996E-3</v>
      </c>
      <c r="BM27" s="126"/>
      <c r="BN27" s="126"/>
      <c r="BO27" s="126"/>
      <c r="BP27" s="126"/>
      <c r="BQ27" s="126"/>
      <c r="BR27" s="126"/>
      <c r="BS27" s="126"/>
      <c r="BT27" s="4"/>
      <c r="BU27" s="4"/>
      <c r="BV27" s="4"/>
      <c r="BW27" s="4"/>
      <c r="BX27" s="4"/>
      <c r="BY27" s="4"/>
      <c r="BZ27" s="4"/>
      <c r="CA27" s="4"/>
      <c r="CB27" s="4"/>
      <c r="CC27" s="4"/>
      <c r="CD27" s="4"/>
    </row>
    <row r="28" spans="1:82" s="184" customFormat="1">
      <c r="A28" s="179" t="s">
        <v>17342</v>
      </c>
      <c r="B28" s="179" t="s">
        <v>17451</v>
      </c>
      <c r="C28" s="180" t="s">
        <v>17339</v>
      </c>
      <c r="D28" s="172">
        <v>-1.4330000000000001E-2</v>
      </c>
      <c r="E28" s="172">
        <v>-0.1026</v>
      </c>
      <c r="F28" s="172">
        <v>-1.7579999999999998E-2</v>
      </c>
      <c r="G28" s="172">
        <v>0.13100000000000001</v>
      </c>
      <c r="H28" s="172">
        <v>-0.13039999999999999</v>
      </c>
      <c r="I28" s="172">
        <v>1.763E-2</v>
      </c>
      <c r="J28" s="185">
        <v>-3.354E-2</v>
      </c>
      <c r="K28" s="172">
        <v>6.6930000000000003E-2</v>
      </c>
      <c r="L28" s="172">
        <v>1.5699999999999999E-2</v>
      </c>
      <c r="M28" s="172">
        <v>4.1930000000000002E-2</v>
      </c>
      <c r="N28" s="172">
        <v>-6.0359999999999997E-2</v>
      </c>
      <c r="O28" s="172">
        <v>-6.6559999999999994E-2</v>
      </c>
      <c r="P28" s="172">
        <v>1</v>
      </c>
      <c r="Q28" s="172">
        <v>7.9689999999999997E-2</v>
      </c>
      <c r="R28" s="172">
        <v>-4.9200000000000001E-2</v>
      </c>
      <c r="S28" s="172">
        <v>-9.7009999999999999E-2</v>
      </c>
      <c r="T28" s="172">
        <v>-2.6190000000000001E-2</v>
      </c>
      <c r="U28" s="172">
        <v>8.9589999999999999E-3</v>
      </c>
      <c r="V28" s="172">
        <v>-0.18509999999999999</v>
      </c>
      <c r="W28" s="172">
        <v>-0.1052</v>
      </c>
      <c r="X28" s="172">
        <v>-6.191E-2</v>
      </c>
      <c r="Y28" s="172">
        <v>-0.16789999999999999</v>
      </c>
      <c r="Z28" s="172">
        <v>6.6769999999999996E-2</v>
      </c>
      <c r="AA28" s="172">
        <v>-7.152E-2</v>
      </c>
      <c r="AB28" s="172">
        <v>-1.848E-2</v>
      </c>
      <c r="AC28" s="172">
        <v>9.8399999999999998E-3</v>
      </c>
      <c r="AD28" s="172">
        <v>-1.353E-3</v>
      </c>
      <c r="AE28" s="172">
        <v>-0.1038</v>
      </c>
      <c r="AF28" s="172">
        <v>-4.3979999999999998E-2</v>
      </c>
      <c r="AG28" s="172">
        <v>-0.1003</v>
      </c>
      <c r="AH28" s="172">
        <v>-5.4940000000000003E-2</v>
      </c>
      <c r="AI28" s="172">
        <v>-8.2250000000000004E-2</v>
      </c>
      <c r="AJ28" s="172">
        <v>-5.8610000000000002E-2</v>
      </c>
      <c r="AK28" s="172">
        <v>-6.9879999999999998E-2</v>
      </c>
      <c r="AL28" s="172">
        <v>-7.5870000000000007E-2</v>
      </c>
      <c r="AM28" s="172">
        <v>-5.6340000000000001E-2</v>
      </c>
      <c r="AN28" s="172">
        <v>-3.7830000000000003E-2</v>
      </c>
      <c r="AO28" s="172">
        <v>-0.13719999999999999</v>
      </c>
      <c r="AP28" s="172">
        <v>-5.5679999999999998E-4</v>
      </c>
      <c r="AQ28" s="172">
        <v>-6.6299999999999998E-2</v>
      </c>
      <c r="AR28" s="172">
        <v>2.6270000000000002E-2</v>
      </c>
      <c r="AS28" s="172">
        <v>3.884E-2</v>
      </c>
      <c r="AT28" s="172">
        <v>8.7309999999999999E-2</v>
      </c>
      <c r="AU28" s="172">
        <v>3.6200000000000003E-2</v>
      </c>
      <c r="AV28" s="172">
        <v>2.9929999999999998E-2</v>
      </c>
      <c r="AW28" s="172">
        <v>-1.4120000000000001E-2</v>
      </c>
      <c r="AX28" s="172">
        <v>-4.8230000000000002E-2</v>
      </c>
      <c r="AY28" s="172">
        <v>-7.1319999999999995E-2</v>
      </c>
      <c r="AZ28" s="172">
        <v>-2.7859999999999998E-3</v>
      </c>
      <c r="BA28" s="172">
        <v>-9.8409999999999997E-2</v>
      </c>
      <c r="BB28" s="172">
        <v>-2.444E-2</v>
      </c>
      <c r="BC28" s="172">
        <v>1.4019999999999999E-2</v>
      </c>
      <c r="BD28" s="172">
        <v>-0.12570000000000001</v>
      </c>
      <c r="BE28" s="172">
        <v>-0.1288</v>
      </c>
      <c r="BF28" s="172">
        <v>-0.15659999999999999</v>
      </c>
      <c r="BG28" s="172">
        <v>-0.1593</v>
      </c>
      <c r="BH28" s="172">
        <v>-7.034E-2</v>
      </c>
      <c r="BI28" s="172">
        <v>6.2359999999999999E-2</v>
      </c>
      <c r="BJ28" s="172">
        <v>-8.7429999999999994E-2</v>
      </c>
      <c r="BK28" s="172">
        <v>-1.8610000000000002E-2</v>
      </c>
      <c r="BL28" s="172">
        <v>-5.2170000000000001E-2</v>
      </c>
      <c r="BM28" s="182"/>
      <c r="BN28" s="182"/>
      <c r="BO28" s="182"/>
      <c r="BP28" s="182"/>
      <c r="BQ28" s="182"/>
      <c r="BR28" s="182"/>
      <c r="BS28" s="182"/>
      <c r="BT28" s="183"/>
      <c r="BU28" s="183"/>
      <c r="BV28" s="183"/>
      <c r="BW28" s="183"/>
      <c r="BX28" s="183"/>
      <c r="BY28" s="183"/>
      <c r="BZ28" s="183"/>
      <c r="CA28" s="183"/>
      <c r="CB28" s="183"/>
      <c r="CC28" s="183"/>
      <c r="CD28" s="183"/>
    </row>
    <row r="29" spans="1:82" s="3" customFormat="1">
      <c r="A29" s="167"/>
      <c r="B29" s="167"/>
      <c r="C29" s="50" t="s">
        <v>17340</v>
      </c>
      <c r="D29" s="174">
        <v>0.57489999999999997</v>
      </c>
      <c r="E29" s="174" t="s">
        <v>17341</v>
      </c>
      <c r="F29" s="174">
        <v>0.49120000000000003</v>
      </c>
      <c r="G29" s="174" t="s">
        <v>17341</v>
      </c>
      <c r="H29" s="174" t="s">
        <v>17341</v>
      </c>
      <c r="I29" s="174">
        <v>0.49009999999999998</v>
      </c>
      <c r="J29" s="175">
        <v>0.189</v>
      </c>
      <c r="K29" s="174">
        <v>8.6999999999999994E-3</v>
      </c>
      <c r="L29" s="174">
        <v>0.53879999999999995</v>
      </c>
      <c r="M29" s="174">
        <v>0.10050000000000001</v>
      </c>
      <c r="N29" s="174">
        <v>1.7999999999999999E-2</v>
      </c>
      <c r="O29" s="174">
        <v>9.1000000000000004E-3</v>
      </c>
      <c r="P29" s="172" t="s">
        <v>17341</v>
      </c>
      <c r="Q29" s="174">
        <v>1.8E-3</v>
      </c>
      <c r="R29" s="174">
        <v>5.3999999999999999E-2</v>
      </c>
      <c r="S29" s="174">
        <v>1E-4</v>
      </c>
      <c r="T29" s="174">
        <v>0.30520000000000003</v>
      </c>
      <c r="U29" s="174">
        <v>0.7258</v>
      </c>
      <c r="V29" s="174" t="s">
        <v>17341</v>
      </c>
      <c r="W29" s="174" t="s">
        <v>17341</v>
      </c>
      <c r="X29" s="174">
        <v>1.5299999999999999E-2</v>
      </c>
      <c r="Y29" s="174" t="s">
        <v>17341</v>
      </c>
      <c r="Z29" s="174">
        <v>8.8999999999999999E-3</v>
      </c>
      <c r="AA29" s="174">
        <v>5.1000000000000004E-3</v>
      </c>
      <c r="AB29" s="174">
        <v>0.46949999999999997</v>
      </c>
      <c r="AC29" s="174">
        <v>0.70009999999999994</v>
      </c>
      <c r="AD29" s="174">
        <v>0.95779999999999998</v>
      </c>
      <c r="AE29" s="174" t="s">
        <v>17341</v>
      </c>
      <c r="AF29" s="174">
        <v>8.5000000000000006E-2</v>
      </c>
      <c r="AG29" s="174" t="s">
        <v>17341</v>
      </c>
      <c r="AH29" s="174">
        <v>3.1399999999999997E-2</v>
      </c>
      <c r="AI29" s="174">
        <v>1.2999999999999999E-3</v>
      </c>
      <c r="AJ29" s="174">
        <v>2.1600000000000001E-2</v>
      </c>
      <c r="AK29" s="174">
        <v>6.1999999999999998E-3</v>
      </c>
      <c r="AL29" s="174">
        <v>2.8999999999999998E-3</v>
      </c>
      <c r="AM29" s="174">
        <v>2.7300000000000001E-2</v>
      </c>
      <c r="AN29" s="174">
        <v>0.13850000000000001</v>
      </c>
      <c r="AO29" s="174" t="s">
        <v>17341</v>
      </c>
      <c r="AP29" s="174">
        <v>0.98260000000000003</v>
      </c>
      <c r="AQ29" s="174">
        <v>9.4000000000000004E-3</v>
      </c>
      <c r="AR29" s="174">
        <v>0.30370000000000003</v>
      </c>
      <c r="AS29" s="174">
        <v>0.12820000000000001</v>
      </c>
      <c r="AT29" s="174">
        <v>5.9999999999999995E-4</v>
      </c>
      <c r="AU29" s="174">
        <v>0.15629999999999999</v>
      </c>
      <c r="AV29" s="174">
        <v>0.2412</v>
      </c>
      <c r="AW29" s="174">
        <v>0.58040000000000003</v>
      </c>
      <c r="AX29" s="174">
        <v>5.8900000000000001E-2</v>
      </c>
      <c r="AY29" s="174">
        <v>5.1999999999999998E-3</v>
      </c>
      <c r="AZ29" s="174">
        <v>0.91310000000000002</v>
      </c>
      <c r="BA29" s="174">
        <v>1E-4</v>
      </c>
      <c r="BB29" s="174">
        <v>0.33850000000000002</v>
      </c>
      <c r="BC29" s="174">
        <v>0.58299999999999996</v>
      </c>
      <c r="BD29" s="174" t="s">
        <v>17341</v>
      </c>
      <c r="BE29" s="174" t="s">
        <v>17341</v>
      </c>
      <c r="BF29" s="174" t="s">
        <v>17341</v>
      </c>
      <c r="BG29" s="174" t="s">
        <v>17341</v>
      </c>
      <c r="BH29" s="174">
        <v>5.7999999999999996E-3</v>
      </c>
      <c r="BI29" s="174">
        <v>1.4500000000000001E-2</v>
      </c>
      <c r="BJ29" s="174">
        <v>5.9999999999999995E-4</v>
      </c>
      <c r="BK29" s="174">
        <v>0.4662</v>
      </c>
      <c r="BL29" s="174">
        <v>4.1000000000000002E-2</v>
      </c>
      <c r="BM29" s="126"/>
      <c r="BN29" s="126"/>
      <c r="BO29" s="126"/>
      <c r="BP29" s="126"/>
      <c r="BQ29" s="126"/>
      <c r="BR29" s="126"/>
      <c r="BS29" s="126"/>
      <c r="BT29" s="4"/>
      <c r="BU29" s="4"/>
      <c r="BV29" s="4"/>
      <c r="BW29" s="4"/>
      <c r="BX29" s="4"/>
      <c r="BY29" s="4"/>
      <c r="BZ29" s="4"/>
      <c r="CA29" s="4"/>
      <c r="CB29" s="4"/>
      <c r="CC29" s="4"/>
      <c r="CD29" s="4"/>
    </row>
    <row r="30" spans="1:82" s="184" customFormat="1">
      <c r="A30" s="179" t="s">
        <v>17342</v>
      </c>
      <c r="B30" s="179" t="s">
        <v>16818</v>
      </c>
      <c r="C30" s="180" t="s">
        <v>17339</v>
      </c>
      <c r="D30" s="172">
        <v>8.8570000000000003E-3</v>
      </c>
      <c r="E30" s="172">
        <v>1.1599999999999999E-2</v>
      </c>
      <c r="F30" s="172">
        <v>-8.6239999999999997E-3</v>
      </c>
      <c r="G30" s="172">
        <v>-1.0800000000000001E-2</v>
      </c>
      <c r="H30" s="172">
        <v>-6.608E-2</v>
      </c>
      <c r="I30" s="172">
        <v>3.4380000000000001E-2</v>
      </c>
      <c r="J30" s="185">
        <v>-8.0490000000000006E-2</v>
      </c>
      <c r="K30" s="172">
        <v>4.1500000000000002E-2</v>
      </c>
      <c r="L30" s="172">
        <v>-4.4010000000000001E-2</v>
      </c>
      <c r="M30" s="172">
        <v>6.6530000000000006E-2</v>
      </c>
      <c r="N30" s="172">
        <v>-8.2699999999999996E-3</v>
      </c>
      <c r="O30" s="172">
        <v>-5.6329999999999998E-2</v>
      </c>
      <c r="P30" s="172">
        <v>7.9689999999999997E-2</v>
      </c>
      <c r="Q30" s="172">
        <v>1</v>
      </c>
      <c r="R30" s="172">
        <v>-7.0190000000000002E-2</v>
      </c>
      <c r="S30" s="172">
        <v>-6.8190000000000001E-2</v>
      </c>
      <c r="T30" s="172">
        <v>-5.3080000000000002E-2</v>
      </c>
      <c r="U30" s="172">
        <v>-0.1474</v>
      </c>
      <c r="V30" s="172">
        <v>-0.1336</v>
      </c>
      <c r="W30" s="172">
        <v>-0.1037</v>
      </c>
      <c r="X30" s="172">
        <v>-4.1179999999999998E-4</v>
      </c>
      <c r="Y30" s="172">
        <v>-0.1094</v>
      </c>
      <c r="Z30" s="172">
        <v>0.1293</v>
      </c>
      <c r="AA30" s="172">
        <v>-8.6929999999999993E-2</v>
      </c>
      <c r="AB30" s="172">
        <v>-7.3630000000000001E-2</v>
      </c>
      <c r="AC30" s="172">
        <v>-8.6900000000000005E-2</v>
      </c>
      <c r="AD30" s="172">
        <v>4.7300000000000002E-2</v>
      </c>
      <c r="AE30" s="172">
        <v>-6.7210000000000006E-2</v>
      </c>
      <c r="AF30" s="172">
        <v>-3.6119999999999999E-2</v>
      </c>
      <c r="AG30" s="172">
        <v>-7.5310000000000002E-2</v>
      </c>
      <c r="AH30" s="172">
        <v>-8.3919999999999995E-2</v>
      </c>
      <c r="AI30" s="172">
        <v>-7.8210000000000002E-2</v>
      </c>
      <c r="AJ30" s="172">
        <v>-1.6920000000000001E-2</v>
      </c>
      <c r="AK30" s="172">
        <v>-1.2489999999999999E-2</v>
      </c>
      <c r="AL30" s="172">
        <v>-5.5550000000000002E-2</v>
      </c>
      <c r="AM30" s="172">
        <v>-6.3060000000000005E-2</v>
      </c>
      <c r="AN30" s="172">
        <v>-5.781E-2</v>
      </c>
      <c r="AO30" s="172">
        <v>-9.5030000000000003E-2</v>
      </c>
      <c r="AP30" s="172">
        <v>-2.955E-2</v>
      </c>
      <c r="AQ30" s="172">
        <v>-1.12E-2</v>
      </c>
      <c r="AR30" s="172">
        <v>-3.4329999999999999E-3</v>
      </c>
      <c r="AS30" s="172">
        <v>-7.6490000000000004E-3</v>
      </c>
      <c r="AT30" s="172">
        <v>1.6109999999999999E-2</v>
      </c>
      <c r="AU30" s="172">
        <v>-5.8990000000000001E-2</v>
      </c>
      <c r="AV30" s="172">
        <v>2.5940000000000001E-2</v>
      </c>
      <c r="AW30" s="172">
        <v>9.6100000000000005E-3</v>
      </c>
      <c r="AX30" s="172">
        <v>-3.7510000000000002E-2</v>
      </c>
      <c r="AY30" s="172">
        <v>3.6510000000000001E-2</v>
      </c>
      <c r="AZ30" s="172">
        <v>4.7629999999999999E-3</v>
      </c>
      <c r="BA30" s="172">
        <v>-1.9210000000000001E-2</v>
      </c>
      <c r="BB30" s="172">
        <v>3.32E-2</v>
      </c>
      <c r="BC30" s="172">
        <v>-2.1270000000000001E-2</v>
      </c>
      <c r="BD30" s="172">
        <v>-9.1469999999999996E-2</v>
      </c>
      <c r="BE30" s="172">
        <v>-8.856E-2</v>
      </c>
      <c r="BF30" s="172">
        <v>-1.9089999999999999E-2</v>
      </c>
      <c r="BG30" s="172">
        <v>-1.8689999999999998E-2</v>
      </c>
      <c r="BH30" s="172">
        <v>-3.3450000000000001E-2</v>
      </c>
      <c r="BI30" s="172">
        <v>-1.268E-2</v>
      </c>
      <c r="BJ30" s="172">
        <v>-1.162E-2</v>
      </c>
      <c r="BK30" s="172">
        <v>-8.7939999999999997E-3</v>
      </c>
      <c r="BL30" s="172">
        <v>-3.6450000000000003E-2</v>
      </c>
      <c r="BM30" s="182"/>
      <c r="BN30" s="182"/>
      <c r="BO30" s="182"/>
      <c r="BP30" s="182"/>
      <c r="BQ30" s="182"/>
      <c r="BR30" s="182"/>
      <c r="BS30" s="182"/>
      <c r="BT30" s="183"/>
      <c r="BU30" s="183"/>
      <c r="BV30" s="183"/>
      <c r="BW30" s="183"/>
      <c r="BX30" s="183"/>
      <c r="BY30" s="183"/>
      <c r="BZ30" s="183"/>
      <c r="CA30" s="183"/>
      <c r="CB30" s="183"/>
      <c r="CC30" s="183"/>
      <c r="CD30" s="183"/>
    </row>
    <row r="31" spans="1:82" s="3" customFormat="1">
      <c r="A31" s="167"/>
      <c r="B31" s="167"/>
      <c r="C31" s="50" t="s">
        <v>17340</v>
      </c>
      <c r="D31" s="174">
        <v>0.7288</v>
      </c>
      <c r="E31" s="174">
        <v>0.64959999999999996</v>
      </c>
      <c r="F31" s="174">
        <v>0.73570000000000002</v>
      </c>
      <c r="G31" s="174">
        <v>0.67249999999999999</v>
      </c>
      <c r="H31" s="174">
        <v>9.5999999999999992E-3</v>
      </c>
      <c r="I31" s="174">
        <v>0.1782</v>
      </c>
      <c r="J31" s="175">
        <v>1.6000000000000001E-3</v>
      </c>
      <c r="K31" s="174">
        <v>0.1041</v>
      </c>
      <c r="L31" s="174">
        <v>8.4699999999999998E-2</v>
      </c>
      <c r="M31" s="174">
        <v>9.1000000000000004E-3</v>
      </c>
      <c r="N31" s="174">
        <v>0.74609999999999999</v>
      </c>
      <c r="O31" s="174">
        <v>2.7300000000000001E-2</v>
      </c>
      <c r="P31" s="174">
        <v>1.8E-3</v>
      </c>
      <c r="Q31" s="172" t="s">
        <v>17341</v>
      </c>
      <c r="R31" s="174">
        <v>5.8999999999999999E-3</v>
      </c>
      <c r="S31" s="174">
        <v>7.4999999999999997E-3</v>
      </c>
      <c r="T31" s="174">
        <v>3.7600000000000001E-2</v>
      </c>
      <c r="U31" s="174" t="s">
        <v>17341</v>
      </c>
      <c r="V31" s="174" t="s">
        <v>17341</v>
      </c>
      <c r="W31" s="174" t="s">
        <v>17341</v>
      </c>
      <c r="X31" s="174">
        <v>0.98709999999999998</v>
      </c>
      <c r="Y31" s="174" t="s">
        <v>17341</v>
      </c>
      <c r="Z31" s="174" t="s">
        <v>17341</v>
      </c>
      <c r="AA31" s="174">
        <v>6.9999999999999999E-4</v>
      </c>
      <c r="AB31" s="174">
        <v>3.8999999999999998E-3</v>
      </c>
      <c r="AC31" s="174">
        <v>6.9999999999999999E-4</v>
      </c>
      <c r="AD31" s="174">
        <v>6.3899999999999998E-2</v>
      </c>
      <c r="AE31" s="174">
        <v>8.3999999999999995E-3</v>
      </c>
      <c r="AF31" s="174">
        <v>0.15720000000000001</v>
      </c>
      <c r="AG31" s="174">
        <v>3.2000000000000002E-3</v>
      </c>
      <c r="AH31" s="174">
        <v>1E-3</v>
      </c>
      <c r="AI31" s="174">
        <v>2.2000000000000001E-3</v>
      </c>
      <c r="AJ31" s="174">
        <v>0.50780000000000003</v>
      </c>
      <c r="AK31" s="174">
        <v>0.62490000000000001</v>
      </c>
      <c r="AL31" s="174">
        <v>2.9499999999999998E-2</v>
      </c>
      <c r="AM31" s="174">
        <v>1.35E-2</v>
      </c>
      <c r="AN31" s="174">
        <v>2.35E-2</v>
      </c>
      <c r="AO31" s="174">
        <v>2.0000000000000001E-4</v>
      </c>
      <c r="AP31" s="174">
        <v>0.24729999999999999</v>
      </c>
      <c r="AQ31" s="174">
        <v>0.66120000000000001</v>
      </c>
      <c r="AR31" s="174">
        <v>0.8931</v>
      </c>
      <c r="AS31" s="174">
        <v>0.76459999999999995</v>
      </c>
      <c r="AT31" s="174">
        <v>0.5282</v>
      </c>
      <c r="AU31" s="174">
        <v>2.0799999999999999E-2</v>
      </c>
      <c r="AV31" s="174">
        <v>0.30990000000000001</v>
      </c>
      <c r="AW31" s="174">
        <v>0.70679999999999998</v>
      </c>
      <c r="AX31" s="174">
        <v>0.1419</v>
      </c>
      <c r="AY31" s="174">
        <v>0.15279999999999999</v>
      </c>
      <c r="AZ31" s="174">
        <v>0.85209999999999997</v>
      </c>
      <c r="BA31" s="174">
        <v>0.45200000000000001</v>
      </c>
      <c r="BB31" s="174">
        <v>0.19359999999999999</v>
      </c>
      <c r="BC31" s="174">
        <v>0.40510000000000002</v>
      </c>
      <c r="BD31" s="174">
        <v>2.9999999999999997E-4</v>
      </c>
      <c r="BE31" s="174">
        <v>5.0000000000000001E-4</v>
      </c>
      <c r="BF31" s="174">
        <v>0.45490000000000003</v>
      </c>
      <c r="BG31" s="174">
        <v>0.46439999999999998</v>
      </c>
      <c r="BH31" s="174">
        <v>0.1903</v>
      </c>
      <c r="BI31" s="174">
        <v>0.61970000000000003</v>
      </c>
      <c r="BJ31" s="174">
        <v>0.6492</v>
      </c>
      <c r="BK31" s="174">
        <v>0.73060000000000003</v>
      </c>
      <c r="BL31" s="174">
        <v>0.1535</v>
      </c>
      <c r="BM31" s="126"/>
      <c r="BN31" s="126"/>
      <c r="BO31" s="126"/>
      <c r="BP31" s="126"/>
      <c r="BQ31" s="126"/>
      <c r="BR31" s="126"/>
      <c r="BS31" s="126"/>
      <c r="BT31" s="4"/>
      <c r="BU31" s="4"/>
      <c r="BV31" s="4"/>
      <c r="BW31" s="4"/>
      <c r="BX31" s="4"/>
      <c r="BY31" s="4"/>
      <c r="BZ31" s="4"/>
      <c r="CA31" s="4"/>
      <c r="CB31" s="4"/>
      <c r="CC31" s="4"/>
      <c r="CD31" s="4"/>
    </row>
    <row r="32" spans="1:82" s="184" customFormat="1">
      <c r="A32" s="179" t="s">
        <v>17342</v>
      </c>
      <c r="B32" s="179" t="s">
        <v>17334</v>
      </c>
      <c r="C32" s="180" t="s">
        <v>17339</v>
      </c>
      <c r="D32" s="172">
        <v>-1.2930000000000001E-2</v>
      </c>
      <c r="E32" s="172">
        <v>2.1350000000000001E-2</v>
      </c>
      <c r="F32" s="172">
        <v>3.4569999999999997E-2</v>
      </c>
      <c r="G32" s="172">
        <v>-4.3020000000000003E-2</v>
      </c>
      <c r="H32" s="172">
        <v>2.6620000000000001E-2</v>
      </c>
      <c r="I32" s="172">
        <v>7.5990000000000002E-2</v>
      </c>
      <c r="J32" s="185">
        <v>-9.0480000000000005E-2</v>
      </c>
      <c r="K32" s="172">
        <v>-7.5259999999999997E-3</v>
      </c>
      <c r="L32" s="172">
        <v>-0.17519999999999999</v>
      </c>
      <c r="M32" s="172">
        <v>0.1079</v>
      </c>
      <c r="N32" s="172">
        <v>0.11840000000000001</v>
      </c>
      <c r="O32" s="172">
        <v>0.1072</v>
      </c>
      <c r="P32" s="172">
        <v>-4.9200000000000001E-2</v>
      </c>
      <c r="Q32" s="172">
        <v>-7.0190000000000002E-2</v>
      </c>
      <c r="R32" s="172">
        <v>1</v>
      </c>
      <c r="S32" s="172">
        <v>5.1200000000000002E-2</v>
      </c>
      <c r="T32" s="172">
        <v>-7.6299999999999996E-3</v>
      </c>
      <c r="U32" s="172">
        <v>-3.5360000000000003E-2</v>
      </c>
      <c r="V32" s="172">
        <v>-5.3330000000000002E-2</v>
      </c>
      <c r="W32" s="172">
        <v>-7.0120000000000002E-2</v>
      </c>
      <c r="X32" s="172">
        <v>3.243E-2</v>
      </c>
      <c r="Y32" s="172">
        <v>3.0450000000000001E-2</v>
      </c>
      <c r="Z32" s="172">
        <v>-5.0099999999999999E-2</v>
      </c>
      <c r="AA32" s="172">
        <v>4.0919999999999998E-2</v>
      </c>
      <c r="AB32" s="172">
        <v>5.6710000000000003E-2</v>
      </c>
      <c r="AC32" s="172">
        <v>2.1429999999999999E-3</v>
      </c>
      <c r="AD32" s="172">
        <v>-3.0890000000000002E-3</v>
      </c>
      <c r="AE32" s="172">
        <v>4.7070000000000002E-3</v>
      </c>
      <c r="AF32" s="172">
        <v>7.7980000000000002E-3</v>
      </c>
      <c r="AG32" s="172">
        <v>-2.8170000000000001E-2</v>
      </c>
      <c r="AH32" s="172">
        <v>-5.7920000000000003E-3</v>
      </c>
      <c r="AI32" s="172">
        <v>-1.761E-4</v>
      </c>
      <c r="AJ32" s="172">
        <v>6.1460000000000001E-2</v>
      </c>
      <c r="AK32" s="172">
        <v>1.2699999999999999E-2</v>
      </c>
      <c r="AL32" s="172">
        <v>-3.7170000000000002E-2</v>
      </c>
      <c r="AM32" s="172">
        <v>3.0790000000000001E-3</v>
      </c>
      <c r="AN32" s="172">
        <v>1.056E-2</v>
      </c>
      <c r="AO32" s="172">
        <v>-5.4980000000000003E-3</v>
      </c>
      <c r="AP32" s="172">
        <v>2.827E-2</v>
      </c>
      <c r="AQ32" s="172">
        <v>4.5330000000000002E-2</v>
      </c>
      <c r="AR32" s="172">
        <v>5.9420000000000001E-2</v>
      </c>
      <c r="AS32" s="172">
        <v>4.9610000000000001E-2</v>
      </c>
      <c r="AT32" s="172">
        <v>3.6569999999999998E-2</v>
      </c>
      <c r="AU32" s="172">
        <v>5.5880000000000001E-3</v>
      </c>
      <c r="AV32" s="172">
        <v>4.181E-2</v>
      </c>
      <c r="AW32" s="172">
        <v>1.227E-2</v>
      </c>
      <c r="AX32" s="172">
        <v>-4.2099999999999999E-2</v>
      </c>
      <c r="AY32" s="172">
        <v>3.594E-2</v>
      </c>
      <c r="AZ32" s="172">
        <v>3.0710000000000001E-2</v>
      </c>
      <c r="BA32" s="172">
        <v>4.725E-2</v>
      </c>
      <c r="BB32" s="172">
        <v>1.8890000000000001E-2</v>
      </c>
      <c r="BC32" s="172">
        <v>3.467E-3</v>
      </c>
      <c r="BD32" s="172">
        <v>1.7649999999999999E-2</v>
      </c>
      <c r="BE32" s="172">
        <v>-3.6380000000000003E-2</v>
      </c>
      <c r="BF32" s="172">
        <v>5.5510000000000004E-3</v>
      </c>
      <c r="BG32" s="172">
        <v>1.01E-3</v>
      </c>
      <c r="BH32" s="172">
        <v>-9.5619999999999993E-3</v>
      </c>
      <c r="BI32" s="172">
        <v>4.5409999999999999E-2</v>
      </c>
      <c r="BJ32" s="172">
        <v>-6.7340000000000004E-3</v>
      </c>
      <c r="BK32" s="172">
        <v>2.5659999999999999E-2</v>
      </c>
      <c r="BL32" s="172">
        <v>-9.9799999999999993E-3</v>
      </c>
      <c r="BM32" s="182"/>
      <c r="BN32" s="182"/>
      <c r="BO32" s="182"/>
      <c r="BP32" s="182"/>
      <c r="BQ32" s="182"/>
      <c r="BR32" s="182"/>
      <c r="BS32" s="182"/>
      <c r="BT32" s="183"/>
      <c r="BU32" s="183"/>
      <c r="BV32" s="183"/>
      <c r="BW32" s="183"/>
      <c r="BX32" s="183"/>
      <c r="BY32" s="183"/>
      <c r="BZ32" s="183"/>
      <c r="CA32" s="183"/>
      <c r="CB32" s="183"/>
      <c r="CC32" s="183"/>
      <c r="CD32" s="183"/>
    </row>
    <row r="33" spans="1:82" s="3" customFormat="1">
      <c r="A33" s="167"/>
      <c r="B33" s="167"/>
      <c r="C33" s="50" t="s">
        <v>17340</v>
      </c>
      <c r="D33" s="174">
        <v>0.61270000000000002</v>
      </c>
      <c r="E33" s="174">
        <v>0.4032</v>
      </c>
      <c r="F33" s="174">
        <v>0.17580000000000001</v>
      </c>
      <c r="G33" s="174">
        <v>9.1999999999999998E-2</v>
      </c>
      <c r="H33" s="174">
        <v>0.29730000000000001</v>
      </c>
      <c r="I33" s="174">
        <v>2.8999999999999998E-3</v>
      </c>
      <c r="J33" s="175">
        <v>4.0000000000000002E-4</v>
      </c>
      <c r="K33" s="174">
        <v>0.76829999999999998</v>
      </c>
      <c r="L33" s="174" t="s">
        <v>17341</v>
      </c>
      <c r="M33" s="174" t="s">
        <v>17341</v>
      </c>
      <c r="N33" s="174" t="s">
        <v>17341</v>
      </c>
      <c r="O33" s="174" t="s">
        <v>17341</v>
      </c>
      <c r="P33" s="174">
        <v>5.3999999999999999E-2</v>
      </c>
      <c r="Q33" s="174">
        <v>5.8999999999999999E-3</v>
      </c>
      <c r="R33" s="172" t="s">
        <v>17341</v>
      </c>
      <c r="S33" s="174">
        <v>4.4900000000000002E-2</v>
      </c>
      <c r="T33" s="174">
        <v>0.76519999999999999</v>
      </c>
      <c r="U33" s="174">
        <v>0.1661</v>
      </c>
      <c r="V33" s="174">
        <v>3.6700000000000003E-2</v>
      </c>
      <c r="W33" s="174">
        <v>6.0000000000000001E-3</v>
      </c>
      <c r="X33" s="174">
        <v>0.20419999999999999</v>
      </c>
      <c r="Y33" s="174">
        <v>0.2331</v>
      </c>
      <c r="Z33" s="174">
        <v>4.9700000000000001E-2</v>
      </c>
      <c r="AA33" s="174">
        <v>0.109</v>
      </c>
      <c r="AB33" s="174">
        <v>2.63E-2</v>
      </c>
      <c r="AC33" s="174">
        <v>0.93310000000000004</v>
      </c>
      <c r="AD33" s="174">
        <v>0.90380000000000005</v>
      </c>
      <c r="AE33" s="174">
        <v>0.8538</v>
      </c>
      <c r="AF33" s="174">
        <v>0.7601</v>
      </c>
      <c r="AG33" s="174">
        <v>0.27</v>
      </c>
      <c r="AH33" s="174">
        <v>0.8206</v>
      </c>
      <c r="AI33" s="174">
        <v>0.99450000000000005</v>
      </c>
      <c r="AJ33" s="174">
        <v>1.6E-2</v>
      </c>
      <c r="AK33" s="174">
        <v>0.61909999999999998</v>
      </c>
      <c r="AL33" s="174">
        <v>0.14560000000000001</v>
      </c>
      <c r="AM33" s="174">
        <v>0.90410000000000001</v>
      </c>
      <c r="AN33" s="174">
        <v>0.6794</v>
      </c>
      <c r="AO33" s="174">
        <v>0.8296</v>
      </c>
      <c r="AP33" s="174">
        <v>0.26829999999999998</v>
      </c>
      <c r="AQ33" s="174">
        <v>7.5800000000000006E-2</v>
      </c>
      <c r="AR33" s="174">
        <v>1.9900000000000001E-2</v>
      </c>
      <c r="AS33" s="174">
        <v>5.1999999999999998E-2</v>
      </c>
      <c r="AT33" s="174">
        <v>0.1522</v>
      </c>
      <c r="AU33" s="174">
        <v>0.82679999999999998</v>
      </c>
      <c r="AV33" s="174">
        <v>0.1016</v>
      </c>
      <c r="AW33" s="174">
        <v>0.63100000000000001</v>
      </c>
      <c r="AX33" s="174">
        <v>9.9199999999999997E-2</v>
      </c>
      <c r="AY33" s="174">
        <v>0.1593</v>
      </c>
      <c r="AZ33" s="174">
        <v>0.22919999999999999</v>
      </c>
      <c r="BA33" s="174">
        <v>6.4199999999999993E-2</v>
      </c>
      <c r="BB33" s="174">
        <v>0.45960000000000001</v>
      </c>
      <c r="BC33" s="174">
        <v>0.8921</v>
      </c>
      <c r="BD33" s="174">
        <v>0.48959999999999998</v>
      </c>
      <c r="BE33" s="174">
        <v>0.1542</v>
      </c>
      <c r="BF33" s="174">
        <v>0.82799999999999996</v>
      </c>
      <c r="BG33" s="174">
        <v>0.96840000000000004</v>
      </c>
      <c r="BH33" s="174">
        <v>0.70809999999999995</v>
      </c>
      <c r="BI33" s="174">
        <v>7.5300000000000006E-2</v>
      </c>
      <c r="BJ33" s="174">
        <v>0.79210000000000003</v>
      </c>
      <c r="BK33" s="174">
        <v>0.31509999999999999</v>
      </c>
      <c r="BL33" s="174">
        <v>0.69599999999999995</v>
      </c>
      <c r="BM33" s="126"/>
      <c r="BN33" s="126"/>
      <c r="BO33" s="126"/>
      <c r="BP33" s="126"/>
      <c r="BQ33" s="126"/>
      <c r="BR33" s="126"/>
      <c r="BS33" s="126"/>
      <c r="BT33" s="4"/>
      <c r="BU33" s="4"/>
      <c r="BV33" s="4"/>
      <c r="BW33" s="4"/>
      <c r="BX33" s="4"/>
      <c r="BY33" s="4"/>
      <c r="BZ33" s="4"/>
      <c r="CA33" s="4"/>
      <c r="CB33" s="4"/>
      <c r="CC33" s="4"/>
      <c r="CD33" s="4"/>
    </row>
    <row r="34" spans="1:82" s="184" customFormat="1">
      <c r="A34" s="179" t="s">
        <v>17342</v>
      </c>
      <c r="B34" s="179" t="s">
        <v>16819</v>
      </c>
      <c r="C34" s="180" t="s">
        <v>17339</v>
      </c>
      <c r="D34" s="172">
        <v>1.6209999999999999E-2</v>
      </c>
      <c r="E34" s="172">
        <v>3.8739999999999997E-2</v>
      </c>
      <c r="F34" s="172">
        <v>3.601E-2</v>
      </c>
      <c r="G34" s="172">
        <v>-8.4790000000000004E-2</v>
      </c>
      <c r="H34" s="172">
        <v>1.6109999999999999E-2</v>
      </c>
      <c r="I34" s="172">
        <v>2.8070000000000001E-2</v>
      </c>
      <c r="J34" s="185">
        <v>-0.10639999999999999</v>
      </c>
      <c r="K34" s="172">
        <v>6.7530000000000007E-2</v>
      </c>
      <c r="L34" s="172">
        <v>8.1989999999999993E-2</v>
      </c>
      <c r="M34" s="172">
        <v>-0.10920000000000001</v>
      </c>
      <c r="N34" s="172">
        <v>1.2390000000000001E-3</v>
      </c>
      <c r="O34" s="172">
        <v>2.801E-2</v>
      </c>
      <c r="P34" s="172">
        <v>-9.7009999999999999E-2</v>
      </c>
      <c r="Q34" s="172">
        <v>-6.8190000000000001E-2</v>
      </c>
      <c r="R34" s="172">
        <v>5.1200000000000002E-2</v>
      </c>
      <c r="S34" s="172">
        <v>1</v>
      </c>
      <c r="T34" s="172">
        <v>1.355E-2</v>
      </c>
      <c r="U34" s="172">
        <v>4.7570000000000002E-4</v>
      </c>
      <c r="V34" s="172">
        <v>-2.8379999999999999E-2</v>
      </c>
      <c r="W34" s="172">
        <v>-1.35E-2</v>
      </c>
      <c r="X34" s="172">
        <v>-3.9629999999999999E-2</v>
      </c>
      <c r="Y34" s="172">
        <v>2.6349999999999998E-2</v>
      </c>
      <c r="Z34" s="172">
        <v>9.2320000000000006E-3</v>
      </c>
      <c r="AA34" s="172">
        <v>-4.9049999999999996E-3</v>
      </c>
      <c r="AB34" s="172">
        <v>5.4949999999999999E-2</v>
      </c>
      <c r="AC34" s="172">
        <v>2.061E-2</v>
      </c>
      <c r="AD34" s="172">
        <v>-4.8849999999999998E-2</v>
      </c>
      <c r="AE34" s="172">
        <v>5.1270000000000003E-2</v>
      </c>
      <c r="AF34" s="172">
        <v>6.9790000000000005E-2</v>
      </c>
      <c r="AG34" s="172">
        <v>2.0500000000000001E-2</v>
      </c>
      <c r="AH34" s="172">
        <v>-9.4289999999999999E-3</v>
      </c>
      <c r="AI34" s="172">
        <v>4.7720000000000002E-3</v>
      </c>
      <c r="AJ34" s="172">
        <v>4.8480000000000002E-2</v>
      </c>
      <c r="AK34" s="172">
        <v>1.337E-2</v>
      </c>
      <c r="AL34" s="172">
        <v>-6.7530000000000003E-3</v>
      </c>
      <c r="AM34" s="172">
        <v>-1.04E-2</v>
      </c>
      <c r="AN34" s="172">
        <v>-1.4189999999999999E-2</v>
      </c>
      <c r="AO34" s="172">
        <v>2.0920000000000001E-2</v>
      </c>
      <c r="AP34" s="172">
        <v>4.7899999999999998E-2</v>
      </c>
      <c r="AQ34" s="172">
        <v>3.7019999999999997E-2</v>
      </c>
      <c r="AR34" s="172">
        <v>4.947E-2</v>
      </c>
      <c r="AS34" s="172">
        <v>2.2870000000000001E-2</v>
      </c>
      <c r="AT34" s="172">
        <v>3.848E-2</v>
      </c>
      <c r="AU34" s="172">
        <v>3.2579999999999998E-2</v>
      </c>
      <c r="AV34" s="172">
        <v>4.3220000000000001E-2</v>
      </c>
      <c r="AW34" s="172">
        <v>2.181E-2</v>
      </c>
      <c r="AX34" s="172">
        <v>-3.2770000000000001E-2</v>
      </c>
      <c r="AY34" s="172">
        <v>4.258E-2</v>
      </c>
      <c r="AZ34" s="172">
        <v>1.434E-2</v>
      </c>
      <c r="BA34" s="172">
        <v>5.6849999999999998E-2</v>
      </c>
      <c r="BB34" s="172">
        <v>4.9919999999999999E-3</v>
      </c>
      <c r="BC34" s="172">
        <v>1.6140000000000002E-2</v>
      </c>
      <c r="BD34" s="172">
        <v>3.284E-3</v>
      </c>
      <c r="BE34" s="172">
        <v>1.8270000000000002E-2</v>
      </c>
      <c r="BF34" s="172">
        <v>-5.0650000000000001E-2</v>
      </c>
      <c r="BG34" s="172">
        <v>-3.5680000000000003E-2</v>
      </c>
      <c r="BH34" s="172">
        <v>-3.1960000000000002E-2</v>
      </c>
      <c r="BI34" s="172">
        <v>1.4069999999999999E-2</v>
      </c>
      <c r="BJ34" s="172">
        <v>4.8070000000000002E-2</v>
      </c>
      <c r="BK34" s="172">
        <v>-1.7659999999999999E-2</v>
      </c>
      <c r="BL34" s="172">
        <v>3.6639999999999999E-2</v>
      </c>
      <c r="BM34" s="182"/>
      <c r="BN34" s="182"/>
      <c r="BO34" s="182"/>
      <c r="BP34" s="182"/>
      <c r="BQ34" s="182"/>
      <c r="BR34" s="182"/>
      <c r="BS34" s="182"/>
      <c r="BT34" s="183"/>
      <c r="BU34" s="183"/>
      <c r="BV34" s="183"/>
      <c r="BW34" s="183"/>
      <c r="BX34" s="183"/>
      <c r="BY34" s="183"/>
      <c r="BZ34" s="183"/>
      <c r="CA34" s="183"/>
      <c r="CB34" s="183"/>
      <c r="CC34" s="183"/>
      <c r="CD34" s="183"/>
    </row>
    <row r="35" spans="1:82" s="3" customFormat="1">
      <c r="A35" s="167"/>
      <c r="B35" s="167"/>
      <c r="C35" s="50" t="s">
        <v>17340</v>
      </c>
      <c r="D35" s="174">
        <v>0.52569999999999995</v>
      </c>
      <c r="E35" s="174">
        <v>0.12920000000000001</v>
      </c>
      <c r="F35" s="174">
        <v>0.1585</v>
      </c>
      <c r="G35" s="174">
        <v>8.9999999999999998E-4</v>
      </c>
      <c r="H35" s="174">
        <v>0.52829999999999999</v>
      </c>
      <c r="I35" s="174">
        <v>0.2717</v>
      </c>
      <c r="J35" s="175" t="s">
        <v>17341</v>
      </c>
      <c r="K35" s="174">
        <v>8.0999999999999996E-3</v>
      </c>
      <c r="L35" s="174">
        <v>1.2999999999999999E-3</v>
      </c>
      <c r="M35" s="174" t="s">
        <v>17341</v>
      </c>
      <c r="N35" s="174">
        <v>0.96130000000000004</v>
      </c>
      <c r="O35" s="174">
        <v>0.2727</v>
      </c>
      <c r="P35" s="174">
        <v>1E-4</v>
      </c>
      <c r="Q35" s="174">
        <v>7.4999999999999997E-3</v>
      </c>
      <c r="R35" s="174">
        <v>4.4900000000000002E-2</v>
      </c>
      <c r="S35" s="172" t="s">
        <v>17341</v>
      </c>
      <c r="T35" s="174">
        <v>0.5958</v>
      </c>
      <c r="U35" s="174">
        <v>0.98509999999999998</v>
      </c>
      <c r="V35" s="174">
        <v>0.26650000000000001</v>
      </c>
      <c r="W35" s="174">
        <v>0.59709999999999996</v>
      </c>
      <c r="X35" s="174">
        <v>0.1206</v>
      </c>
      <c r="Y35" s="174">
        <v>0.30220000000000002</v>
      </c>
      <c r="Z35" s="174">
        <v>0.71779999999999999</v>
      </c>
      <c r="AA35" s="174">
        <v>0.84770000000000001</v>
      </c>
      <c r="AB35" s="174">
        <v>3.1300000000000001E-2</v>
      </c>
      <c r="AC35" s="174">
        <v>0.41980000000000001</v>
      </c>
      <c r="AD35" s="174">
        <v>5.57E-2</v>
      </c>
      <c r="AE35" s="174">
        <v>4.4600000000000001E-2</v>
      </c>
      <c r="AF35" s="174">
        <v>6.1999999999999998E-3</v>
      </c>
      <c r="AG35" s="174">
        <v>0.42220000000000002</v>
      </c>
      <c r="AH35" s="174">
        <v>0.71199999999999997</v>
      </c>
      <c r="AI35" s="174">
        <v>0.8518</v>
      </c>
      <c r="AJ35" s="174">
        <v>5.7599999999999998E-2</v>
      </c>
      <c r="AK35" s="174">
        <v>0.60060000000000002</v>
      </c>
      <c r="AL35" s="174">
        <v>0.79149999999999998</v>
      </c>
      <c r="AM35" s="174">
        <v>0.68400000000000005</v>
      </c>
      <c r="AN35" s="174">
        <v>0.5786</v>
      </c>
      <c r="AO35" s="174">
        <v>0.41270000000000001</v>
      </c>
      <c r="AP35" s="174">
        <v>6.0600000000000001E-2</v>
      </c>
      <c r="AQ35" s="174">
        <v>0.1472</v>
      </c>
      <c r="AR35" s="174">
        <v>5.2699999999999997E-2</v>
      </c>
      <c r="AS35" s="174">
        <v>0.37059999999999998</v>
      </c>
      <c r="AT35" s="174">
        <v>0.1318</v>
      </c>
      <c r="AU35" s="174">
        <v>0.20200000000000001</v>
      </c>
      <c r="AV35" s="174">
        <v>9.0499999999999997E-2</v>
      </c>
      <c r="AW35" s="174">
        <v>0.39319999999999999</v>
      </c>
      <c r="AX35" s="174">
        <v>0.19939999999999999</v>
      </c>
      <c r="AY35" s="174">
        <v>9.5399999999999999E-2</v>
      </c>
      <c r="AZ35" s="174">
        <v>0.57450000000000001</v>
      </c>
      <c r="BA35" s="174">
        <v>2.5899999999999999E-2</v>
      </c>
      <c r="BB35" s="174">
        <v>0.84509999999999996</v>
      </c>
      <c r="BC35" s="174">
        <v>0.52749999999999997</v>
      </c>
      <c r="BD35" s="174">
        <v>0.89770000000000005</v>
      </c>
      <c r="BE35" s="174">
        <v>0.47460000000000002</v>
      </c>
      <c r="BF35" s="174">
        <v>4.7300000000000002E-2</v>
      </c>
      <c r="BG35" s="174">
        <v>0.16239999999999999</v>
      </c>
      <c r="BH35" s="174">
        <v>0.21079999999999999</v>
      </c>
      <c r="BI35" s="174">
        <v>0.58179999999999998</v>
      </c>
      <c r="BJ35" s="174">
        <v>5.9700000000000003E-2</v>
      </c>
      <c r="BK35" s="174">
        <v>0.48930000000000001</v>
      </c>
      <c r="BL35" s="174">
        <v>0.15129999999999999</v>
      </c>
      <c r="BM35" s="126"/>
      <c r="BN35" s="126"/>
      <c r="BO35" s="126"/>
      <c r="BP35" s="126"/>
      <c r="BQ35" s="126"/>
      <c r="BR35" s="126"/>
      <c r="BS35" s="126"/>
      <c r="BT35" s="4"/>
      <c r="BU35" s="4"/>
      <c r="BV35" s="4"/>
      <c r="BW35" s="4"/>
      <c r="BX35" s="4"/>
      <c r="BY35" s="4"/>
      <c r="BZ35" s="4"/>
      <c r="CA35" s="4"/>
      <c r="CB35" s="4"/>
      <c r="CC35" s="4"/>
      <c r="CD35" s="4"/>
    </row>
    <row r="36" spans="1:82" s="184" customFormat="1">
      <c r="A36" s="179" t="s">
        <v>17342</v>
      </c>
      <c r="B36" s="179" t="s">
        <v>17335</v>
      </c>
      <c r="C36" s="180" t="s">
        <v>17339</v>
      </c>
      <c r="D36" s="172">
        <v>3.6650000000000002E-2</v>
      </c>
      <c r="E36" s="172">
        <v>3.1359999999999999E-2</v>
      </c>
      <c r="F36" s="172">
        <v>-3.304E-2</v>
      </c>
      <c r="G36" s="172">
        <v>-3.0259999999999999E-2</v>
      </c>
      <c r="H36" s="172">
        <v>-4.9140000000000003E-2</v>
      </c>
      <c r="I36" s="172">
        <v>2.3029999999999998E-2</v>
      </c>
      <c r="J36" s="185">
        <v>-4.369E-2</v>
      </c>
      <c r="K36" s="172">
        <v>5.04E-2</v>
      </c>
      <c r="L36" s="172">
        <v>4.4909999999999999E-2</v>
      </c>
      <c r="M36" s="172">
        <v>-7.664E-2</v>
      </c>
      <c r="N36" s="172">
        <v>1.6879999999999999E-2</v>
      </c>
      <c r="O36" s="172">
        <v>-2.401E-2</v>
      </c>
      <c r="P36" s="172">
        <v>-2.6190000000000001E-2</v>
      </c>
      <c r="Q36" s="172">
        <v>-5.3080000000000002E-2</v>
      </c>
      <c r="R36" s="172">
        <v>-7.6299999999999996E-3</v>
      </c>
      <c r="S36" s="172">
        <v>1.355E-2</v>
      </c>
      <c r="T36" s="172">
        <v>1</v>
      </c>
      <c r="U36" s="172">
        <v>1.0579999999999999E-3</v>
      </c>
      <c r="V36" s="172">
        <v>-2.802E-2</v>
      </c>
      <c r="W36" s="172">
        <v>-2.402E-2</v>
      </c>
      <c r="X36" s="172">
        <v>2.9839999999999998E-2</v>
      </c>
      <c r="Y36" s="172">
        <v>-3.9309999999999998E-2</v>
      </c>
      <c r="Z36" s="172">
        <v>4.6129999999999997E-2</v>
      </c>
      <c r="AA36" s="172">
        <v>5.6129999999999999E-2</v>
      </c>
      <c r="AB36" s="172">
        <v>1.9230000000000001E-2</v>
      </c>
      <c r="AC36" s="172">
        <v>-2.0199999999999999E-2</v>
      </c>
      <c r="AD36" s="172">
        <v>1.2489999999999999E-2</v>
      </c>
      <c r="AE36" s="172">
        <v>-6.8519999999999996E-3</v>
      </c>
      <c r="AF36" s="172">
        <v>2.5590000000000002E-2</v>
      </c>
      <c r="AG36" s="172">
        <v>1.435E-2</v>
      </c>
      <c r="AH36" s="172">
        <v>5.391E-3</v>
      </c>
      <c r="AI36" s="172">
        <v>4.365E-3</v>
      </c>
      <c r="AJ36" s="172">
        <v>1.8550000000000001E-2</v>
      </c>
      <c r="AK36" s="172">
        <v>-4.3720000000000002E-2</v>
      </c>
      <c r="AL36" s="172">
        <v>-4.6249999999999999E-2</v>
      </c>
      <c r="AM36" s="172">
        <v>-2.504E-2</v>
      </c>
      <c r="AN36" s="172">
        <v>-4.6089999999999999E-2</v>
      </c>
      <c r="AO36" s="172">
        <v>-4.3290000000000002E-2</v>
      </c>
      <c r="AP36" s="172">
        <v>6.5890000000000004E-2</v>
      </c>
      <c r="AQ36" s="172">
        <v>9.0529999999999999E-2</v>
      </c>
      <c r="AR36" s="172">
        <v>0.1222</v>
      </c>
      <c r="AS36" s="172">
        <v>0.11269999999999999</v>
      </c>
      <c r="AT36" s="172">
        <v>8.2100000000000006E-2</v>
      </c>
      <c r="AU36" s="172">
        <v>7.6689999999999994E-2</v>
      </c>
      <c r="AV36" s="172">
        <v>2.3449999999999999E-2</v>
      </c>
      <c r="AW36" s="172">
        <v>8.3349999999999994E-2</v>
      </c>
      <c r="AX36" s="172">
        <v>-3.4689999999999999E-2</v>
      </c>
      <c r="AY36" s="172">
        <v>0.1045</v>
      </c>
      <c r="AZ36" s="172">
        <v>8.9690000000000006E-2</v>
      </c>
      <c r="BA36" s="172">
        <v>3.0870000000000002E-2</v>
      </c>
      <c r="BB36" s="172">
        <v>3.8550000000000001E-2</v>
      </c>
      <c r="BC36" s="172">
        <v>3.9669999999999997E-2</v>
      </c>
      <c r="BD36" s="172">
        <v>1.5089999999999999E-3</v>
      </c>
      <c r="BE36" s="172">
        <v>-2.462E-2</v>
      </c>
      <c r="BF36" s="172">
        <v>-8.0909999999999996E-2</v>
      </c>
      <c r="BG36" s="172">
        <v>-7.6469999999999996E-2</v>
      </c>
      <c r="BH36" s="172">
        <v>-6.6850000000000007E-2</v>
      </c>
      <c r="BI36" s="172">
        <v>3.9410000000000001E-2</v>
      </c>
      <c r="BJ36" s="172">
        <v>-1.7309999999999999E-2</v>
      </c>
      <c r="BK36" s="172">
        <v>-2.33E-3</v>
      </c>
      <c r="BL36" s="172">
        <v>4.3220000000000001E-2</v>
      </c>
      <c r="BM36" s="182"/>
      <c r="BN36" s="182"/>
      <c r="BO36" s="182"/>
      <c r="BP36" s="182"/>
      <c r="BQ36" s="182"/>
      <c r="BR36" s="182"/>
      <c r="BS36" s="182"/>
      <c r="BT36" s="183"/>
      <c r="BU36" s="183"/>
      <c r="BV36" s="183"/>
      <c r="BW36" s="183"/>
      <c r="BX36" s="183"/>
      <c r="BY36" s="183"/>
      <c r="BZ36" s="183"/>
      <c r="CA36" s="183"/>
      <c r="CB36" s="183"/>
      <c r="CC36" s="183"/>
      <c r="CD36" s="183"/>
    </row>
    <row r="37" spans="1:82" s="3" customFormat="1">
      <c r="A37" s="167"/>
      <c r="B37" s="167"/>
      <c r="C37" s="54" t="s">
        <v>17340</v>
      </c>
      <c r="D37" s="174">
        <v>0.15129999999999999</v>
      </c>
      <c r="E37" s="174">
        <v>0.2195</v>
      </c>
      <c r="F37" s="174">
        <v>0.19570000000000001</v>
      </c>
      <c r="G37" s="174">
        <v>0.2361</v>
      </c>
      <c r="H37" s="174">
        <v>5.4199999999999998E-2</v>
      </c>
      <c r="I37" s="174">
        <v>0.36720000000000003</v>
      </c>
      <c r="J37" s="175">
        <v>8.7099999999999997E-2</v>
      </c>
      <c r="K37" s="174">
        <v>4.8399999999999999E-2</v>
      </c>
      <c r="L37" s="174">
        <v>7.8600000000000003E-2</v>
      </c>
      <c r="M37" s="174">
        <v>2.7000000000000001E-3</v>
      </c>
      <c r="N37" s="174">
        <v>0.50860000000000005</v>
      </c>
      <c r="O37" s="174">
        <v>0.34720000000000001</v>
      </c>
      <c r="P37" s="174">
        <v>0.30520000000000003</v>
      </c>
      <c r="Q37" s="174">
        <v>3.7600000000000001E-2</v>
      </c>
      <c r="R37" s="174">
        <v>0.76519999999999999</v>
      </c>
      <c r="S37" s="174">
        <v>0.5958</v>
      </c>
      <c r="T37" s="172" t="s">
        <v>17341</v>
      </c>
      <c r="U37" s="174">
        <v>0.96699999999999997</v>
      </c>
      <c r="V37" s="174">
        <v>0.27260000000000001</v>
      </c>
      <c r="W37" s="174">
        <v>0.34699999999999998</v>
      </c>
      <c r="X37" s="174">
        <v>0.24260000000000001</v>
      </c>
      <c r="Y37" s="174">
        <v>0.1237</v>
      </c>
      <c r="Z37" s="174">
        <v>7.0800000000000002E-2</v>
      </c>
      <c r="AA37" s="174">
        <v>2.7900000000000001E-2</v>
      </c>
      <c r="AB37" s="174">
        <v>0.4516</v>
      </c>
      <c r="AC37" s="174">
        <v>0.42909999999999998</v>
      </c>
      <c r="AD37" s="174">
        <v>0.62490000000000001</v>
      </c>
      <c r="AE37" s="174">
        <v>0.78849999999999998</v>
      </c>
      <c r="AF37" s="174">
        <v>0.31630000000000003</v>
      </c>
      <c r="AG37" s="174">
        <v>0.57440000000000002</v>
      </c>
      <c r="AH37" s="174">
        <v>0.83289999999999997</v>
      </c>
      <c r="AI37" s="174">
        <v>0.86429999999999996</v>
      </c>
      <c r="AJ37" s="174">
        <v>0.46760000000000002</v>
      </c>
      <c r="AK37" s="174">
        <v>8.6800000000000002E-2</v>
      </c>
      <c r="AL37" s="174">
        <v>7.0099999999999996E-2</v>
      </c>
      <c r="AM37" s="174">
        <v>0.32690000000000002</v>
      </c>
      <c r="AN37" s="174">
        <v>7.0999999999999994E-2</v>
      </c>
      <c r="AO37" s="174">
        <v>0.09</v>
      </c>
      <c r="AP37" s="174">
        <v>9.7999999999999997E-3</v>
      </c>
      <c r="AQ37" s="174">
        <v>4.0000000000000002E-4</v>
      </c>
      <c r="AR37" s="174" t="s">
        <v>17341</v>
      </c>
      <c r="AS37" s="174" t="s">
        <v>17341</v>
      </c>
      <c r="AT37" s="174">
        <v>1.2999999999999999E-3</v>
      </c>
      <c r="AU37" s="174">
        <v>2.5999999999999999E-3</v>
      </c>
      <c r="AV37" s="174">
        <v>0.35859999999999997</v>
      </c>
      <c r="AW37" s="174">
        <v>1.1000000000000001E-3</v>
      </c>
      <c r="AX37" s="174">
        <v>0.1744</v>
      </c>
      <c r="AY37" s="174" t="s">
        <v>17341</v>
      </c>
      <c r="AZ37" s="174">
        <v>4.0000000000000002E-4</v>
      </c>
      <c r="BA37" s="174">
        <v>0.2268</v>
      </c>
      <c r="BB37" s="174">
        <v>0.13120000000000001</v>
      </c>
      <c r="BC37" s="174">
        <v>0.1203</v>
      </c>
      <c r="BD37" s="174">
        <v>0.95289999999999997</v>
      </c>
      <c r="BE37" s="174">
        <v>0.3352</v>
      </c>
      <c r="BF37" s="174">
        <v>1.5E-3</v>
      </c>
      <c r="BG37" s="174">
        <v>2.7000000000000001E-3</v>
      </c>
      <c r="BH37" s="174">
        <v>8.8000000000000005E-3</v>
      </c>
      <c r="BI37" s="174">
        <v>0.1227</v>
      </c>
      <c r="BJ37" s="174">
        <v>0.49790000000000001</v>
      </c>
      <c r="BK37" s="174">
        <v>0.92730000000000001</v>
      </c>
      <c r="BL37" s="174">
        <v>9.0499999999999997E-2</v>
      </c>
      <c r="BM37" s="126"/>
      <c r="BN37" s="126"/>
      <c r="BO37" s="126"/>
      <c r="BP37" s="126"/>
      <c r="BQ37" s="126"/>
      <c r="BR37" s="126"/>
      <c r="BS37" s="126"/>
      <c r="BT37" s="4"/>
      <c r="BU37" s="4"/>
      <c r="BV37" s="4"/>
      <c r="BW37" s="4"/>
      <c r="BX37" s="4"/>
      <c r="BY37" s="4"/>
      <c r="BZ37" s="4"/>
      <c r="CA37" s="4"/>
      <c r="CB37" s="4"/>
      <c r="CC37" s="4"/>
      <c r="CD37" s="4"/>
    </row>
    <row r="38" spans="1:82" s="184" customFormat="1">
      <c r="A38" s="179" t="s">
        <v>17342</v>
      </c>
      <c r="B38" s="179" t="s">
        <v>16821</v>
      </c>
      <c r="C38" s="187" t="s">
        <v>17339</v>
      </c>
      <c r="D38" s="172">
        <v>-1.0290000000000001E-2</v>
      </c>
      <c r="E38" s="172">
        <v>-3.1230000000000001E-2</v>
      </c>
      <c r="F38" s="172">
        <v>3.9800000000000002E-2</v>
      </c>
      <c r="G38" s="172">
        <v>3.264E-3</v>
      </c>
      <c r="H38" s="172">
        <v>6.8479999999999999E-2</v>
      </c>
      <c r="I38" s="172">
        <v>-4.7530000000000003E-3</v>
      </c>
      <c r="J38" s="185">
        <v>-3.7379999999999997E-2</v>
      </c>
      <c r="K38" s="172">
        <v>4.1980000000000003E-2</v>
      </c>
      <c r="L38" s="172">
        <v>4.725E-2</v>
      </c>
      <c r="M38" s="172">
        <v>-1.8679999999999999E-2</v>
      </c>
      <c r="N38" s="172">
        <v>-4.197E-2</v>
      </c>
      <c r="O38" s="172">
        <v>-1.009E-2</v>
      </c>
      <c r="P38" s="172">
        <v>8.9589999999999999E-3</v>
      </c>
      <c r="Q38" s="172">
        <v>-0.1474</v>
      </c>
      <c r="R38" s="172">
        <v>-3.5360000000000003E-2</v>
      </c>
      <c r="S38" s="172">
        <v>4.7570000000000002E-4</v>
      </c>
      <c r="T38" s="172">
        <v>1.0579999999999999E-3</v>
      </c>
      <c r="U38" s="172">
        <v>1</v>
      </c>
      <c r="V38" s="172">
        <v>4.1849999999999998E-2</v>
      </c>
      <c r="W38" s="172">
        <v>7.6280000000000001E-2</v>
      </c>
      <c r="X38" s="172">
        <v>-2.264E-2</v>
      </c>
      <c r="Y38" s="172">
        <v>4.1599999999999998E-2</v>
      </c>
      <c r="Z38" s="172">
        <v>-3.2349999999999997E-2</v>
      </c>
      <c r="AA38" s="172">
        <v>-3.7069999999999998E-3</v>
      </c>
      <c r="AB38" s="172">
        <v>2.4740000000000002E-2</v>
      </c>
      <c r="AC38" s="172">
        <v>7.3230000000000003E-2</v>
      </c>
      <c r="AD38" s="172">
        <v>-8.097E-3</v>
      </c>
      <c r="AE38" s="172">
        <v>6.6369999999999998E-2</v>
      </c>
      <c r="AF38" s="172">
        <v>-3.7609999999999998E-2</v>
      </c>
      <c r="AG38" s="172">
        <v>2.7689999999999999E-2</v>
      </c>
      <c r="AH38" s="172">
        <v>2.0490000000000001E-2</v>
      </c>
      <c r="AI38" s="172">
        <v>1.1900000000000001E-3</v>
      </c>
      <c r="AJ38" s="172">
        <v>2.7439999999999999E-2</v>
      </c>
      <c r="AK38" s="172">
        <v>2.215E-2</v>
      </c>
      <c r="AL38" s="172">
        <v>4.8550000000000003E-2</v>
      </c>
      <c r="AM38" s="172">
        <v>5.7329999999999999E-2</v>
      </c>
      <c r="AN38" s="172">
        <v>-2.445E-2</v>
      </c>
      <c r="AO38" s="172">
        <v>6.046E-2</v>
      </c>
      <c r="AP38" s="172">
        <v>2.5170000000000001E-2</v>
      </c>
      <c r="AQ38" s="172">
        <v>1.745E-2</v>
      </c>
      <c r="AR38" s="172">
        <v>-1.6959999999999999E-2</v>
      </c>
      <c r="AS38" s="172">
        <v>8.1130000000000004E-3</v>
      </c>
      <c r="AT38" s="172">
        <v>-1.3559999999999999E-2</v>
      </c>
      <c r="AU38" s="172">
        <v>3.2899999999999999E-2</v>
      </c>
      <c r="AV38" s="172">
        <v>1.5009999999999999E-3</v>
      </c>
      <c r="AW38" s="172">
        <v>-2.768E-2</v>
      </c>
      <c r="AX38" s="172">
        <v>6.1670000000000003E-2</v>
      </c>
      <c r="AY38" s="172">
        <v>-1.086E-2</v>
      </c>
      <c r="AZ38" s="172">
        <v>-1.6019999999999999E-3</v>
      </c>
      <c r="BA38" s="172">
        <v>3.2419999999999997E-2</v>
      </c>
      <c r="BB38" s="172">
        <v>-3.6259999999999999E-3</v>
      </c>
      <c r="BC38" s="172">
        <v>-2.323E-3</v>
      </c>
      <c r="BD38" s="172">
        <v>6.862E-2</v>
      </c>
      <c r="BE38" s="172">
        <v>7.3980000000000004E-2</v>
      </c>
      <c r="BF38" s="172">
        <v>4.5929999999999999E-2</v>
      </c>
      <c r="BG38" s="172">
        <v>4.7359999999999999E-2</v>
      </c>
      <c r="BH38" s="172">
        <v>4.7140000000000001E-2</v>
      </c>
      <c r="BI38" s="172">
        <v>-9.6069999999999992E-3</v>
      </c>
      <c r="BJ38" s="172">
        <v>1.9910000000000001E-2</v>
      </c>
      <c r="BK38" s="172">
        <v>-1.3780000000000001E-2</v>
      </c>
      <c r="BL38" s="172">
        <v>3.6220000000000002E-2</v>
      </c>
      <c r="BM38" s="182"/>
      <c r="BN38" s="182"/>
      <c r="BO38" s="182"/>
      <c r="BP38" s="182"/>
      <c r="BQ38" s="182"/>
      <c r="BR38" s="182"/>
      <c r="BS38" s="182"/>
      <c r="BT38" s="183"/>
      <c r="BU38" s="183"/>
      <c r="BV38" s="183"/>
      <c r="BW38" s="183"/>
      <c r="BX38" s="183"/>
      <c r="BY38" s="183"/>
      <c r="BZ38" s="183"/>
      <c r="CA38" s="183"/>
      <c r="CB38" s="183"/>
      <c r="CC38" s="183"/>
      <c r="CD38" s="183"/>
    </row>
    <row r="39" spans="1:82" s="3" customFormat="1">
      <c r="A39" s="167"/>
      <c r="B39" s="167"/>
      <c r="C39" s="177" t="s">
        <v>17340</v>
      </c>
      <c r="D39" s="174">
        <v>0.68710000000000004</v>
      </c>
      <c r="E39" s="174">
        <v>0.22140000000000001</v>
      </c>
      <c r="F39" s="174">
        <v>0.1191</v>
      </c>
      <c r="G39" s="174">
        <v>0.89829999999999999</v>
      </c>
      <c r="H39" s="174">
        <v>7.3000000000000001E-3</v>
      </c>
      <c r="I39" s="174">
        <v>0.85240000000000005</v>
      </c>
      <c r="J39" s="175">
        <v>0.14319999999999999</v>
      </c>
      <c r="K39" s="174">
        <v>0.10009999999999999</v>
      </c>
      <c r="L39" s="174">
        <v>6.4199999999999993E-2</v>
      </c>
      <c r="M39" s="174">
        <v>0.46460000000000001</v>
      </c>
      <c r="N39" s="174">
        <v>0.1002</v>
      </c>
      <c r="O39" s="174">
        <v>0.69279999999999997</v>
      </c>
      <c r="P39" s="174">
        <v>0.7258</v>
      </c>
      <c r="Q39" s="174" t="s">
        <v>17341</v>
      </c>
      <c r="R39" s="174">
        <v>0.1661</v>
      </c>
      <c r="S39" s="174">
        <v>0.98509999999999998</v>
      </c>
      <c r="T39" s="174">
        <v>0.96699999999999997</v>
      </c>
      <c r="U39" s="172" t="s">
        <v>17341</v>
      </c>
      <c r="V39" s="174">
        <v>0.1012</v>
      </c>
      <c r="W39" s="174">
        <v>2.8E-3</v>
      </c>
      <c r="X39" s="174">
        <v>0.3755</v>
      </c>
      <c r="Y39" s="174">
        <v>0.1032</v>
      </c>
      <c r="Z39" s="174">
        <v>0.20519999999999999</v>
      </c>
      <c r="AA39" s="174">
        <v>0.88460000000000005</v>
      </c>
      <c r="AB39" s="174">
        <v>0.33279999999999998</v>
      </c>
      <c r="AC39" s="174">
        <v>4.1000000000000003E-3</v>
      </c>
      <c r="AD39" s="174">
        <v>0.75129999999999997</v>
      </c>
      <c r="AE39" s="174">
        <v>9.2999999999999992E-3</v>
      </c>
      <c r="AF39" s="174">
        <v>0.14069999999999999</v>
      </c>
      <c r="AG39" s="174">
        <v>0.2782</v>
      </c>
      <c r="AH39" s="174">
        <v>0.4224</v>
      </c>
      <c r="AI39" s="174">
        <v>0.96289999999999998</v>
      </c>
      <c r="AJ39" s="174">
        <v>0.28270000000000001</v>
      </c>
      <c r="AK39" s="174">
        <v>0.38590000000000002</v>
      </c>
      <c r="AL39" s="174">
        <v>5.7200000000000001E-2</v>
      </c>
      <c r="AM39" s="174">
        <v>2.47E-2</v>
      </c>
      <c r="AN39" s="174">
        <v>0.33839999999999998</v>
      </c>
      <c r="AO39" s="174">
        <v>1.78E-2</v>
      </c>
      <c r="AP39" s="174">
        <v>0.32440000000000002</v>
      </c>
      <c r="AQ39" s="174">
        <v>0.4945</v>
      </c>
      <c r="AR39" s="174">
        <v>0.50660000000000005</v>
      </c>
      <c r="AS39" s="174">
        <v>0.75080000000000002</v>
      </c>
      <c r="AT39" s="174">
        <v>0.59540000000000004</v>
      </c>
      <c r="AU39" s="174">
        <v>0.19769999999999999</v>
      </c>
      <c r="AV39" s="174">
        <v>0.95309999999999995</v>
      </c>
      <c r="AW39" s="174">
        <v>0.27850000000000003</v>
      </c>
      <c r="AX39" s="174">
        <v>1.5699999999999999E-2</v>
      </c>
      <c r="AY39" s="174">
        <v>0.67079999999999995</v>
      </c>
      <c r="AZ39" s="174">
        <v>0.95</v>
      </c>
      <c r="BA39" s="174">
        <v>0.20419999999999999</v>
      </c>
      <c r="BB39" s="174">
        <v>0.8871</v>
      </c>
      <c r="BC39" s="174">
        <v>0.92749999999999999</v>
      </c>
      <c r="BD39" s="174">
        <v>7.1999999999999998E-3</v>
      </c>
      <c r="BE39" s="174">
        <v>3.7000000000000002E-3</v>
      </c>
      <c r="BF39" s="174">
        <v>7.1999999999999995E-2</v>
      </c>
      <c r="BG39" s="174">
        <v>6.3600000000000004E-2</v>
      </c>
      <c r="BH39" s="174">
        <v>6.4799999999999996E-2</v>
      </c>
      <c r="BI39" s="174">
        <v>0.70679999999999998</v>
      </c>
      <c r="BJ39" s="174">
        <v>0.43559999999999999</v>
      </c>
      <c r="BK39" s="174">
        <v>0.58950000000000002</v>
      </c>
      <c r="BL39" s="174">
        <v>0.156</v>
      </c>
      <c r="BM39" s="126"/>
      <c r="BN39" s="126"/>
      <c r="BO39" s="126"/>
      <c r="BP39" s="126"/>
      <c r="BQ39" s="126"/>
      <c r="BR39" s="126"/>
      <c r="BS39" s="126"/>
      <c r="BT39" s="4"/>
      <c r="BU39" s="4"/>
      <c r="BV39" s="4"/>
      <c r="BW39" s="4"/>
      <c r="BX39" s="4"/>
      <c r="BY39" s="4"/>
      <c r="BZ39" s="4"/>
      <c r="CA39" s="4"/>
      <c r="CB39" s="4"/>
      <c r="CC39" s="4"/>
      <c r="CD39" s="4"/>
    </row>
    <row r="40" spans="1:82" s="184" customFormat="1">
      <c r="A40" s="179" t="s">
        <v>17342</v>
      </c>
      <c r="B40" s="179" t="s">
        <v>17336</v>
      </c>
      <c r="C40" s="187" t="s">
        <v>17339</v>
      </c>
      <c r="D40" s="172">
        <v>-2.3900000000000001E-2</v>
      </c>
      <c r="E40" s="172">
        <v>6.0039999999999998E-3</v>
      </c>
      <c r="F40" s="172">
        <v>1.66E-3</v>
      </c>
      <c r="G40" s="172">
        <v>1.1169999999999999E-2</v>
      </c>
      <c r="H40" s="172">
        <v>0.25409999999999999</v>
      </c>
      <c r="I40" s="172">
        <v>-0.10440000000000001</v>
      </c>
      <c r="J40" s="185">
        <v>0.1542</v>
      </c>
      <c r="K40" s="172">
        <v>-0.14019999999999999</v>
      </c>
      <c r="L40" s="172">
        <v>1.478E-2</v>
      </c>
      <c r="M40" s="172">
        <v>-9.7979999999999998E-2</v>
      </c>
      <c r="N40" s="172">
        <v>7.571E-2</v>
      </c>
      <c r="O40" s="172">
        <v>7.0349999999999996E-2</v>
      </c>
      <c r="P40" s="172">
        <v>-0.18509999999999999</v>
      </c>
      <c r="Q40" s="172">
        <v>-0.1336</v>
      </c>
      <c r="R40" s="172">
        <v>-5.3330000000000002E-2</v>
      </c>
      <c r="S40" s="172">
        <v>-2.8379999999999999E-2</v>
      </c>
      <c r="T40" s="172">
        <v>-2.802E-2</v>
      </c>
      <c r="U40" s="172">
        <v>4.1849999999999998E-2</v>
      </c>
      <c r="V40" s="172">
        <v>1</v>
      </c>
      <c r="W40" s="172">
        <v>0.46079999999999999</v>
      </c>
      <c r="X40" s="172">
        <v>-7.7650000000000002E-3</v>
      </c>
      <c r="Y40" s="172">
        <v>0.215</v>
      </c>
      <c r="Z40" s="172">
        <v>-0.12379999999999999</v>
      </c>
      <c r="AA40" s="172">
        <v>6.8580000000000002E-2</v>
      </c>
      <c r="AB40" s="172">
        <v>5.9720000000000002E-2</v>
      </c>
      <c r="AC40" s="172">
        <v>4.2509999999999996E-3</v>
      </c>
      <c r="AD40" s="172">
        <v>-6.1929999999999999E-2</v>
      </c>
      <c r="AE40" s="172">
        <v>0.152</v>
      </c>
      <c r="AF40" s="172">
        <v>1.2319999999999999E-2</v>
      </c>
      <c r="AG40" s="172">
        <v>0.1726</v>
      </c>
      <c r="AH40" s="172">
        <v>0.15809999999999999</v>
      </c>
      <c r="AI40" s="172">
        <v>0.1691</v>
      </c>
      <c r="AJ40" s="172">
        <v>7.986E-2</v>
      </c>
      <c r="AK40" s="172">
        <v>4.0629999999999999E-2</v>
      </c>
      <c r="AL40" s="172">
        <v>0.13850000000000001</v>
      </c>
      <c r="AM40" s="172">
        <v>0.1144</v>
      </c>
      <c r="AN40" s="172">
        <v>6.6030000000000005E-2</v>
      </c>
      <c r="AO40" s="172">
        <v>0.1656</v>
      </c>
      <c r="AP40" s="172">
        <v>7.5209999999999999E-2</v>
      </c>
      <c r="AQ40" s="172">
        <v>2.0590000000000001E-3</v>
      </c>
      <c r="AR40" s="172">
        <v>-7.4159999999999998E-3</v>
      </c>
      <c r="AS40" s="172">
        <v>-3.022E-2</v>
      </c>
      <c r="AT40" s="172">
        <v>-4.4909999999999999E-2</v>
      </c>
      <c r="AU40" s="172">
        <v>6.812E-2</v>
      </c>
      <c r="AV40" s="172">
        <v>2.3640000000000001E-2</v>
      </c>
      <c r="AW40" s="172">
        <v>2.555E-2</v>
      </c>
      <c r="AX40" s="172">
        <v>0.15</v>
      </c>
      <c r="AY40" s="172">
        <v>-6.2089999999999999E-2</v>
      </c>
      <c r="AZ40" s="172">
        <v>1.7749999999999998E-2</v>
      </c>
      <c r="BA40" s="172">
        <v>8.5449999999999998E-2</v>
      </c>
      <c r="BB40" s="172">
        <v>3.8150000000000003E-2</v>
      </c>
      <c r="BC40" s="172">
        <v>2.0839999999999999E-3</v>
      </c>
      <c r="BD40" s="172">
        <v>0.26479999999999998</v>
      </c>
      <c r="BE40" s="172">
        <v>0.24179999999999999</v>
      </c>
      <c r="BF40" s="172">
        <v>0.2361</v>
      </c>
      <c r="BG40" s="172">
        <v>0.21579999999999999</v>
      </c>
      <c r="BH40" s="172">
        <v>0.1384</v>
      </c>
      <c r="BI40" s="172">
        <v>-8.7650000000000002E-3</v>
      </c>
      <c r="BJ40" s="172">
        <v>0.15079999999999999</v>
      </c>
      <c r="BK40" s="172">
        <v>4.4350000000000001E-2</v>
      </c>
      <c r="BL40" s="172">
        <v>6.1420000000000002E-2</v>
      </c>
      <c r="BM40" s="182"/>
      <c r="BN40" s="182"/>
      <c r="BO40" s="182"/>
      <c r="BP40" s="182"/>
      <c r="BQ40" s="182"/>
      <c r="BR40" s="182"/>
      <c r="BS40" s="182"/>
      <c r="BT40" s="183"/>
      <c r="BU40" s="183"/>
      <c r="BV40" s="183"/>
      <c r="BW40" s="183"/>
      <c r="BX40" s="183"/>
      <c r="BY40" s="183"/>
      <c r="BZ40" s="183"/>
      <c r="CA40" s="183"/>
      <c r="CB40" s="183"/>
      <c r="CC40" s="183"/>
      <c r="CD40" s="183"/>
    </row>
    <row r="41" spans="1:82" s="3" customFormat="1">
      <c r="A41" s="167"/>
      <c r="B41" s="167"/>
      <c r="C41" s="177" t="s">
        <v>17340</v>
      </c>
      <c r="D41" s="174">
        <v>0.34949999999999998</v>
      </c>
      <c r="E41" s="174">
        <v>0.81420000000000003</v>
      </c>
      <c r="F41" s="174">
        <v>0.94820000000000004</v>
      </c>
      <c r="G41" s="174">
        <v>0.66180000000000005</v>
      </c>
      <c r="H41" s="174" t="s">
        <v>17341</v>
      </c>
      <c r="I41" s="174" t="s">
        <v>17341</v>
      </c>
      <c r="J41" s="175" t="s">
        <v>17341</v>
      </c>
      <c r="K41" s="174" t="s">
        <v>17341</v>
      </c>
      <c r="L41" s="174">
        <v>0.56289999999999996</v>
      </c>
      <c r="M41" s="174">
        <v>1E-4</v>
      </c>
      <c r="N41" s="174">
        <v>3.0000000000000001E-3</v>
      </c>
      <c r="O41" s="174">
        <v>5.7999999999999996E-3</v>
      </c>
      <c r="P41" s="174" t="s">
        <v>17341</v>
      </c>
      <c r="Q41" s="174" t="s">
        <v>17341</v>
      </c>
      <c r="R41" s="174">
        <v>3.6700000000000003E-2</v>
      </c>
      <c r="S41" s="174">
        <v>0.26650000000000001</v>
      </c>
      <c r="T41" s="174">
        <v>0.27260000000000001</v>
      </c>
      <c r="U41" s="174">
        <v>0.1012</v>
      </c>
      <c r="V41" s="172" t="s">
        <v>17341</v>
      </c>
      <c r="W41" s="174" t="s">
        <v>17341</v>
      </c>
      <c r="X41" s="174">
        <v>0.76119999999999999</v>
      </c>
      <c r="Y41" s="174" t="s">
        <v>17341</v>
      </c>
      <c r="Z41" s="174" t="s">
        <v>17341</v>
      </c>
      <c r="AA41" s="174">
        <v>7.1999999999999998E-3</v>
      </c>
      <c r="AB41" s="174">
        <v>1.9300000000000001E-2</v>
      </c>
      <c r="AC41" s="174">
        <v>0.86780000000000002</v>
      </c>
      <c r="AD41" s="174">
        <v>1.52E-2</v>
      </c>
      <c r="AE41" s="174" t="s">
        <v>17341</v>
      </c>
      <c r="AF41" s="174">
        <v>0.62960000000000005</v>
      </c>
      <c r="AG41" s="174" t="s">
        <v>17341</v>
      </c>
      <c r="AH41" s="174" t="s">
        <v>17341</v>
      </c>
      <c r="AI41" s="174" t="s">
        <v>17341</v>
      </c>
      <c r="AJ41" s="174">
        <v>1.6999999999999999E-3</v>
      </c>
      <c r="AK41" s="174">
        <v>0.1116</v>
      </c>
      <c r="AL41" s="174" t="s">
        <v>17341</v>
      </c>
      <c r="AM41" s="174" t="s">
        <v>17341</v>
      </c>
      <c r="AN41" s="174">
        <v>9.7000000000000003E-3</v>
      </c>
      <c r="AO41" s="174" t="s">
        <v>17341</v>
      </c>
      <c r="AP41" s="174">
        <v>3.2000000000000002E-3</v>
      </c>
      <c r="AQ41" s="174">
        <v>0.93569999999999998</v>
      </c>
      <c r="AR41" s="174">
        <v>0.77159999999999995</v>
      </c>
      <c r="AS41" s="174">
        <v>0.23669999999999999</v>
      </c>
      <c r="AT41" s="174">
        <v>7.8600000000000003E-2</v>
      </c>
      <c r="AU41" s="174">
        <v>7.6E-3</v>
      </c>
      <c r="AV41" s="174">
        <v>0.35460000000000003</v>
      </c>
      <c r="AW41" s="174">
        <v>0.31709999999999999</v>
      </c>
      <c r="AX41" s="174" t="s">
        <v>17341</v>
      </c>
      <c r="AY41" s="174">
        <v>1.4999999999999999E-2</v>
      </c>
      <c r="AZ41" s="174">
        <v>0.48720000000000002</v>
      </c>
      <c r="BA41" s="174">
        <v>8.0000000000000004E-4</v>
      </c>
      <c r="BB41" s="174">
        <v>0.13519999999999999</v>
      </c>
      <c r="BC41" s="174">
        <v>0.93500000000000005</v>
      </c>
      <c r="BD41" s="174" t="s">
        <v>17341</v>
      </c>
      <c r="BE41" s="174" t="s">
        <v>17341</v>
      </c>
      <c r="BF41" s="174" t="s">
        <v>17341</v>
      </c>
      <c r="BG41" s="174" t="s">
        <v>17341</v>
      </c>
      <c r="BH41" s="174" t="s">
        <v>17341</v>
      </c>
      <c r="BI41" s="174">
        <v>0.73150000000000004</v>
      </c>
      <c r="BJ41" s="174" t="s">
        <v>17341</v>
      </c>
      <c r="BK41" s="174">
        <v>8.2400000000000001E-2</v>
      </c>
      <c r="BL41" s="174">
        <v>1.61E-2</v>
      </c>
      <c r="BM41" s="126"/>
      <c r="BN41" s="126"/>
      <c r="BO41" s="126"/>
      <c r="BP41" s="126"/>
      <c r="BQ41" s="126"/>
      <c r="BR41" s="126"/>
      <c r="BS41" s="126"/>
      <c r="BT41" s="4"/>
      <c r="BU41" s="4"/>
      <c r="BV41" s="4"/>
      <c r="BW41" s="4"/>
      <c r="BX41" s="4"/>
      <c r="BY41" s="4"/>
      <c r="BZ41" s="4"/>
      <c r="CA41" s="4"/>
      <c r="CB41" s="4"/>
      <c r="CC41" s="4"/>
      <c r="CD41" s="4"/>
    </row>
    <row r="42" spans="1:82" s="184" customFormat="1">
      <c r="A42" s="179" t="s">
        <v>17342</v>
      </c>
      <c r="B42" s="179" t="s">
        <v>17337</v>
      </c>
      <c r="C42" s="187" t="s">
        <v>17339</v>
      </c>
      <c r="D42" s="172">
        <v>-1.7940000000000001E-2</v>
      </c>
      <c r="E42" s="172">
        <v>-5.6449999999999998E-3</v>
      </c>
      <c r="F42" s="172">
        <v>2.7980000000000001E-2</v>
      </c>
      <c r="G42" s="172">
        <v>-5.7889999999999999E-3</v>
      </c>
      <c r="H42" s="172">
        <v>0.18759999999999999</v>
      </c>
      <c r="I42" s="172">
        <v>-9.7699999999999995E-2</v>
      </c>
      <c r="J42" s="185">
        <v>0.1239</v>
      </c>
      <c r="K42" s="172">
        <v>-0.10780000000000001</v>
      </c>
      <c r="L42" s="172">
        <v>3.7230000000000002E-3</v>
      </c>
      <c r="M42" s="172">
        <v>-5.9360000000000003E-2</v>
      </c>
      <c r="N42" s="172">
        <v>5.2499999999999998E-2</v>
      </c>
      <c r="O42" s="172">
        <v>8.9789999999999995E-2</v>
      </c>
      <c r="P42" s="172">
        <v>-0.1052</v>
      </c>
      <c r="Q42" s="172">
        <v>-0.1037</v>
      </c>
      <c r="R42" s="172">
        <v>-7.0120000000000002E-2</v>
      </c>
      <c r="S42" s="172">
        <v>-1.35E-2</v>
      </c>
      <c r="T42" s="172">
        <v>-2.402E-2</v>
      </c>
      <c r="U42" s="172">
        <v>7.6280000000000001E-2</v>
      </c>
      <c r="V42" s="172">
        <v>0.46079999999999999</v>
      </c>
      <c r="W42" s="172">
        <v>1</v>
      </c>
      <c r="X42" s="172">
        <v>-2.5389999999999999E-2</v>
      </c>
      <c r="Y42" s="172">
        <v>0.15409999999999999</v>
      </c>
      <c r="Z42" s="172">
        <v>-9.2009999999999995E-2</v>
      </c>
      <c r="AA42" s="172">
        <v>3.9849999999999997E-2</v>
      </c>
      <c r="AB42" s="172">
        <v>7.6039999999999996E-2</v>
      </c>
      <c r="AC42" s="172">
        <v>-4.3110000000000002E-2</v>
      </c>
      <c r="AD42" s="172">
        <v>-3.984E-2</v>
      </c>
      <c r="AE42" s="172">
        <v>0.12770000000000001</v>
      </c>
      <c r="AF42" s="172">
        <v>5.1780000000000003E-3</v>
      </c>
      <c r="AG42" s="172">
        <v>0.15179999999999999</v>
      </c>
      <c r="AH42" s="172">
        <v>0.14749999999999999</v>
      </c>
      <c r="AI42" s="172">
        <v>0.1641</v>
      </c>
      <c r="AJ42" s="172">
        <v>3.8019999999999998E-2</v>
      </c>
      <c r="AK42" s="172">
        <v>6.1350000000000002E-2</v>
      </c>
      <c r="AL42" s="172">
        <v>0.13589999999999999</v>
      </c>
      <c r="AM42" s="172">
        <v>8.6459999999999995E-2</v>
      </c>
      <c r="AN42" s="172">
        <v>7.9759999999999998E-2</v>
      </c>
      <c r="AO42" s="172">
        <v>0.1229</v>
      </c>
      <c r="AP42" s="172">
        <v>5.8840000000000003E-2</v>
      </c>
      <c r="AQ42" s="172">
        <v>-3.715E-3</v>
      </c>
      <c r="AR42" s="172">
        <v>-8.3759999999999998E-3</v>
      </c>
      <c r="AS42" s="172">
        <v>-2.588E-2</v>
      </c>
      <c r="AT42" s="172">
        <v>-5.3859999999999998E-2</v>
      </c>
      <c r="AU42" s="172">
        <v>5.1069999999999997E-2</v>
      </c>
      <c r="AV42" s="172">
        <v>4.6690000000000002E-4</v>
      </c>
      <c r="AW42" s="172">
        <v>1.374E-2</v>
      </c>
      <c r="AX42" s="172">
        <v>0.11700000000000001</v>
      </c>
      <c r="AY42" s="172">
        <v>-2.7099999999999999E-2</v>
      </c>
      <c r="AZ42" s="172">
        <v>2.368E-2</v>
      </c>
      <c r="BA42" s="172">
        <v>5.0639999999999998E-2</v>
      </c>
      <c r="BB42" s="172">
        <v>-1.123E-2</v>
      </c>
      <c r="BC42" s="172">
        <v>-3.492E-2</v>
      </c>
      <c r="BD42" s="172">
        <v>0.1832</v>
      </c>
      <c r="BE42" s="172">
        <v>0.1739</v>
      </c>
      <c r="BF42" s="172">
        <v>0.19109999999999999</v>
      </c>
      <c r="BG42" s="172">
        <v>0.16930000000000001</v>
      </c>
      <c r="BH42" s="172">
        <v>0.11559999999999999</v>
      </c>
      <c r="BI42" s="172">
        <v>-2.5100000000000001E-3</v>
      </c>
      <c r="BJ42" s="172">
        <v>7.7770000000000006E-2</v>
      </c>
      <c r="BK42" s="172">
        <v>3.9190000000000003E-2</v>
      </c>
      <c r="BL42" s="172">
        <v>3.058E-2</v>
      </c>
      <c r="BM42" s="182"/>
      <c r="BN42" s="182"/>
      <c r="BO42" s="182"/>
      <c r="BP42" s="182"/>
      <c r="BQ42" s="182"/>
      <c r="BR42" s="182"/>
      <c r="BS42" s="182"/>
      <c r="BT42" s="183"/>
      <c r="BU42" s="183"/>
      <c r="BV42" s="183"/>
      <c r="BW42" s="183"/>
      <c r="BX42" s="183"/>
      <c r="BY42" s="183"/>
      <c r="BZ42" s="183"/>
      <c r="CA42" s="183"/>
      <c r="CB42" s="183"/>
      <c r="CC42" s="183"/>
      <c r="CD42" s="183"/>
    </row>
    <row r="43" spans="1:82" s="3" customFormat="1">
      <c r="A43" s="167"/>
      <c r="B43" s="167"/>
      <c r="C43" s="177" t="s">
        <v>17340</v>
      </c>
      <c r="D43" s="174">
        <v>0.48249999999999998</v>
      </c>
      <c r="E43" s="174">
        <v>0.82509999999999994</v>
      </c>
      <c r="F43" s="174">
        <v>0.2732</v>
      </c>
      <c r="G43" s="174">
        <v>0.82069999999999999</v>
      </c>
      <c r="H43" s="174" t="s">
        <v>17341</v>
      </c>
      <c r="I43" s="174">
        <v>1E-4</v>
      </c>
      <c r="J43" s="175" t="s">
        <v>17341</v>
      </c>
      <c r="K43" s="174" t="s">
        <v>17341</v>
      </c>
      <c r="L43" s="174">
        <v>0.8841</v>
      </c>
      <c r="M43" s="174">
        <v>0.02</v>
      </c>
      <c r="N43" s="174">
        <v>3.9699999999999999E-2</v>
      </c>
      <c r="O43" s="174">
        <v>4.0000000000000002E-4</v>
      </c>
      <c r="P43" s="174" t="s">
        <v>17341</v>
      </c>
      <c r="Q43" s="174" t="s">
        <v>17341</v>
      </c>
      <c r="R43" s="174">
        <v>6.0000000000000001E-3</v>
      </c>
      <c r="S43" s="174">
        <v>0.59709999999999996</v>
      </c>
      <c r="T43" s="174">
        <v>0.34699999999999998</v>
      </c>
      <c r="U43" s="174">
        <v>2.8E-3</v>
      </c>
      <c r="V43" s="174" t="s">
        <v>17341</v>
      </c>
      <c r="W43" s="172" t="s">
        <v>17341</v>
      </c>
      <c r="X43" s="174">
        <v>0.32019999999999998</v>
      </c>
      <c r="Y43" s="174" t="s">
        <v>17341</v>
      </c>
      <c r="Z43" s="174">
        <v>2.9999999999999997E-4</v>
      </c>
      <c r="AA43" s="174">
        <v>0.1187</v>
      </c>
      <c r="AB43" s="174">
        <v>2.8999999999999998E-3</v>
      </c>
      <c r="AC43" s="174">
        <v>9.1300000000000006E-2</v>
      </c>
      <c r="AD43" s="174">
        <v>0.1187</v>
      </c>
      <c r="AE43" s="174" t="s">
        <v>17341</v>
      </c>
      <c r="AF43" s="174">
        <v>0.83940000000000003</v>
      </c>
      <c r="AG43" s="174" t="s">
        <v>17341</v>
      </c>
      <c r="AH43" s="174" t="s">
        <v>17341</v>
      </c>
      <c r="AI43" s="174" t="s">
        <v>17341</v>
      </c>
      <c r="AJ43" s="174">
        <v>0.13650000000000001</v>
      </c>
      <c r="AK43" s="174">
        <v>1.6199999999999999E-2</v>
      </c>
      <c r="AL43" s="174" t="s">
        <v>17341</v>
      </c>
      <c r="AM43" s="174">
        <v>6.9999999999999999E-4</v>
      </c>
      <c r="AN43" s="174">
        <v>1.8E-3</v>
      </c>
      <c r="AO43" s="174" t="s">
        <v>17341</v>
      </c>
      <c r="AP43" s="174">
        <v>2.1100000000000001E-2</v>
      </c>
      <c r="AQ43" s="174">
        <v>0.88439999999999996</v>
      </c>
      <c r="AR43" s="174">
        <v>0.74299999999999999</v>
      </c>
      <c r="AS43" s="174">
        <v>0.31090000000000001</v>
      </c>
      <c r="AT43" s="174">
        <v>3.49E-2</v>
      </c>
      <c r="AU43" s="174">
        <v>4.5400000000000003E-2</v>
      </c>
      <c r="AV43" s="174">
        <v>0.98540000000000005</v>
      </c>
      <c r="AW43" s="174">
        <v>0.59060000000000001</v>
      </c>
      <c r="AX43" s="174" t="s">
        <v>17341</v>
      </c>
      <c r="AY43" s="174">
        <v>0.28870000000000001</v>
      </c>
      <c r="AZ43" s="174">
        <v>0.35389999999999999</v>
      </c>
      <c r="BA43" s="174">
        <v>4.7300000000000002E-2</v>
      </c>
      <c r="BB43" s="174">
        <v>0.66010000000000002</v>
      </c>
      <c r="BC43" s="174">
        <v>0.1714</v>
      </c>
      <c r="BD43" s="174" t="s">
        <v>17341</v>
      </c>
      <c r="BE43" s="174" t="s">
        <v>17341</v>
      </c>
      <c r="BF43" s="174" t="s">
        <v>17341</v>
      </c>
      <c r="BG43" s="174" t="s">
        <v>17341</v>
      </c>
      <c r="BH43" s="174" t="s">
        <v>17341</v>
      </c>
      <c r="BI43" s="174">
        <v>0.92169999999999996</v>
      </c>
      <c r="BJ43" s="174">
        <v>2.3E-3</v>
      </c>
      <c r="BK43" s="174">
        <v>0.1249</v>
      </c>
      <c r="BL43" s="174">
        <v>0.23119999999999999</v>
      </c>
      <c r="BM43" s="126"/>
      <c r="BN43" s="126"/>
      <c r="BO43" s="126"/>
      <c r="BP43" s="126"/>
      <c r="BQ43" s="126"/>
      <c r="BR43" s="126"/>
      <c r="BS43" s="126"/>
      <c r="BT43" s="4"/>
      <c r="BU43" s="4"/>
      <c r="BV43" s="4"/>
      <c r="BW43" s="4"/>
      <c r="BX43" s="4"/>
      <c r="BY43" s="4"/>
      <c r="BZ43" s="4"/>
      <c r="CA43" s="4"/>
      <c r="CB43" s="4"/>
      <c r="CC43" s="4"/>
      <c r="CD43" s="4"/>
    </row>
    <row r="44" spans="1:82" s="184" customFormat="1">
      <c r="A44" s="179" t="s">
        <v>17342</v>
      </c>
      <c r="B44" s="179" t="s">
        <v>17712</v>
      </c>
      <c r="C44" s="187" t="s">
        <v>17339</v>
      </c>
      <c r="D44" s="172">
        <v>1.8780000000000002E-2</v>
      </c>
      <c r="E44" s="172">
        <v>-2.0089999999999999E-3</v>
      </c>
      <c r="F44" s="172">
        <v>3.7510000000000002E-2</v>
      </c>
      <c r="G44" s="172">
        <v>-4.6989999999999997E-2</v>
      </c>
      <c r="H44" s="172">
        <v>7.6730000000000007E-2</v>
      </c>
      <c r="I44" s="172">
        <v>7.8490000000000004E-2</v>
      </c>
      <c r="J44" s="185">
        <v>-0.1038</v>
      </c>
      <c r="K44" s="172">
        <v>-1.163E-2</v>
      </c>
      <c r="L44" s="172">
        <v>-6.0749999999999998E-2</v>
      </c>
      <c r="M44" s="172">
        <v>3.9609999999999999E-2</v>
      </c>
      <c r="N44" s="172">
        <v>3.8929999999999999E-2</v>
      </c>
      <c r="O44" s="172">
        <v>9.1590000000000005E-2</v>
      </c>
      <c r="P44" s="172">
        <v>-6.191E-2</v>
      </c>
      <c r="Q44" s="172">
        <v>-4.1179999999999998E-4</v>
      </c>
      <c r="R44" s="172">
        <v>3.243E-2</v>
      </c>
      <c r="S44" s="172">
        <v>-3.9629999999999999E-2</v>
      </c>
      <c r="T44" s="172">
        <v>2.9839999999999998E-2</v>
      </c>
      <c r="U44" s="172">
        <v>-2.264E-2</v>
      </c>
      <c r="V44" s="172">
        <v>-7.7650000000000002E-3</v>
      </c>
      <c r="W44" s="172">
        <v>-2.5389999999999999E-2</v>
      </c>
      <c r="X44" s="172">
        <v>1</v>
      </c>
      <c r="Y44" s="172">
        <v>2.0219999999999998E-2</v>
      </c>
      <c r="Z44" s="172">
        <v>4.2810000000000001E-3</v>
      </c>
      <c r="AA44" s="172">
        <v>4.7800000000000004E-3</v>
      </c>
      <c r="AB44" s="172">
        <v>-5.4599999999999996E-3</v>
      </c>
      <c r="AC44" s="172">
        <v>-3.0110000000000001E-2</v>
      </c>
      <c r="AD44" s="172">
        <v>-4.7120000000000002E-2</v>
      </c>
      <c r="AE44" s="172">
        <v>-3.5389999999999998E-2</v>
      </c>
      <c r="AF44" s="172">
        <v>-3.8059999999999999E-3</v>
      </c>
      <c r="AG44" s="172">
        <v>-5.3319999999999999E-2</v>
      </c>
      <c r="AH44" s="172">
        <v>1.174E-2</v>
      </c>
      <c r="AI44" s="172">
        <v>-3.5830000000000001E-2</v>
      </c>
      <c r="AJ44" s="172">
        <v>-3.8089999999999999E-2</v>
      </c>
      <c r="AK44" s="172">
        <v>-1.9310000000000001E-2</v>
      </c>
      <c r="AL44" s="172">
        <v>-3.39E-2</v>
      </c>
      <c r="AM44" s="172">
        <v>-2.3949999999999999E-2</v>
      </c>
      <c r="AN44" s="172">
        <v>6.0920000000000002E-2</v>
      </c>
      <c r="AO44" s="172">
        <v>-5.6980000000000003E-2</v>
      </c>
      <c r="AP44" s="172">
        <v>-1.303E-2</v>
      </c>
      <c r="AQ44" s="172">
        <v>1.8020000000000001E-2</v>
      </c>
      <c r="AR44" s="172">
        <v>-7.613E-3</v>
      </c>
      <c r="AS44" s="172">
        <v>-2.3740000000000001E-2</v>
      </c>
      <c r="AT44" s="172">
        <v>-3.5110000000000002E-2</v>
      </c>
      <c r="AU44" s="172">
        <v>-2.664E-2</v>
      </c>
      <c r="AV44" s="172">
        <v>-7.9339999999999999E-4</v>
      </c>
      <c r="AW44" s="172">
        <v>2.2370000000000001E-2</v>
      </c>
      <c r="AX44" s="172">
        <v>1.6660000000000001E-2</v>
      </c>
      <c r="AY44" s="172">
        <v>3.637E-2</v>
      </c>
      <c r="AZ44" s="172">
        <v>2.4549999999999999E-2</v>
      </c>
      <c r="BA44" s="172">
        <v>3.539E-3</v>
      </c>
      <c r="BB44" s="172">
        <v>-1.8630000000000001E-2</v>
      </c>
      <c r="BC44" s="172">
        <v>-4.675E-2</v>
      </c>
      <c r="BD44" s="172">
        <v>-5.756E-2</v>
      </c>
      <c r="BE44" s="172">
        <v>-3.4549999999999997E-2</v>
      </c>
      <c r="BF44" s="172">
        <v>-3.2129999999999999E-2</v>
      </c>
      <c r="BG44" s="172">
        <v>-3.2259999999999997E-2</v>
      </c>
      <c r="BH44" s="172">
        <v>-2.06E-2</v>
      </c>
      <c r="BI44" s="172">
        <v>-4.369E-2</v>
      </c>
      <c r="BJ44" s="172">
        <v>-3.1E-2</v>
      </c>
      <c r="BK44" s="172">
        <v>-2.8910000000000002E-2</v>
      </c>
      <c r="BL44" s="172">
        <v>-3.6519999999999997E-2</v>
      </c>
      <c r="BM44" s="182"/>
      <c r="BN44" s="182"/>
      <c r="BO44" s="182"/>
      <c r="BP44" s="182"/>
      <c r="BQ44" s="182"/>
      <c r="BR44" s="182"/>
      <c r="BS44" s="182"/>
      <c r="BT44" s="183"/>
      <c r="BU44" s="183"/>
      <c r="BV44" s="183"/>
      <c r="BW44" s="183"/>
      <c r="BX44" s="183"/>
      <c r="BY44" s="183"/>
      <c r="BZ44" s="183"/>
      <c r="CA44" s="183"/>
      <c r="CB44" s="183"/>
      <c r="CC44" s="183"/>
      <c r="CD44" s="183"/>
    </row>
    <row r="45" spans="1:82" s="3" customFormat="1">
      <c r="A45" s="167"/>
      <c r="B45" s="167"/>
      <c r="C45" s="177" t="s">
        <v>17340</v>
      </c>
      <c r="D45" s="174">
        <v>0.4622</v>
      </c>
      <c r="E45" s="174">
        <v>0.93730000000000002</v>
      </c>
      <c r="F45" s="174">
        <v>0.1419</v>
      </c>
      <c r="G45" s="174">
        <v>6.5699999999999995E-2</v>
      </c>
      <c r="H45" s="174">
        <v>2.5999999999999999E-3</v>
      </c>
      <c r="I45" s="174">
        <v>2.0999999999999999E-3</v>
      </c>
      <c r="J45" s="175" t="s">
        <v>17341</v>
      </c>
      <c r="K45" s="174">
        <v>0.64890000000000003</v>
      </c>
      <c r="L45" s="174">
        <v>1.7299999999999999E-2</v>
      </c>
      <c r="M45" s="174">
        <v>0.12089999999999999</v>
      </c>
      <c r="N45" s="174">
        <v>0.12740000000000001</v>
      </c>
      <c r="O45" s="174">
        <v>2.9999999999999997E-4</v>
      </c>
      <c r="P45" s="174">
        <v>1.5299999999999999E-2</v>
      </c>
      <c r="Q45" s="174">
        <v>0.98709999999999998</v>
      </c>
      <c r="R45" s="174">
        <v>0.20419999999999999</v>
      </c>
      <c r="S45" s="174">
        <v>0.1206</v>
      </c>
      <c r="T45" s="174">
        <v>0.24260000000000001</v>
      </c>
      <c r="U45" s="174">
        <v>0.3755</v>
      </c>
      <c r="V45" s="174">
        <v>0.76119999999999999</v>
      </c>
      <c r="W45" s="174">
        <v>0.32019999999999998</v>
      </c>
      <c r="X45" s="172" t="s">
        <v>17341</v>
      </c>
      <c r="Y45" s="174">
        <v>0.42870000000000003</v>
      </c>
      <c r="Z45" s="174">
        <v>0.8669</v>
      </c>
      <c r="AA45" s="174">
        <v>0.85160000000000002</v>
      </c>
      <c r="AB45" s="174">
        <v>0.83079999999999998</v>
      </c>
      <c r="AC45" s="174">
        <v>0.2384</v>
      </c>
      <c r="AD45" s="174">
        <v>6.4899999999999999E-2</v>
      </c>
      <c r="AE45" s="174">
        <v>0.1658</v>
      </c>
      <c r="AF45" s="174">
        <v>0.88160000000000005</v>
      </c>
      <c r="AG45" s="174">
        <v>3.6700000000000003E-2</v>
      </c>
      <c r="AH45" s="174">
        <v>0.64570000000000005</v>
      </c>
      <c r="AI45" s="174">
        <v>0.16059999999999999</v>
      </c>
      <c r="AJ45" s="174">
        <v>0.1358</v>
      </c>
      <c r="AK45" s="174">
        <v>0.44969999999999999</v>
      </c>
      <c r="AL45" s="174">
        <v>0.18440000000000001</v>
      </c>
      <c r="AM45" s="174">
        <v>0.34839999999999999</v>
      </c>
      <c r="AN45" s="174">
        <v>1.7000000000000001E-2</v>
      </c>
      <c r="AO45" s="174">
        <v>2.5600000000000001E-2</v>
      </c>
      <c r="AP45" s="174">
        <v>0.6099</v>
      </c>
      <c r="AQ45" s="174">
        <v>0.48039999999999999</v>
      </c>
      <c r="AR45" s="174">
        <v>0.76570000000000005</v>
      </c>
      <c r="AS45" s="174">
        <v>0.35260000000000002</v>
      </c>
      <c r="AT45" s="174">
        <v>0.16919999999999999</v>
      </c>
      <c r="AU45" s="174">
        <v>0.2969</v>
      </c>
      <c r="AV45" s="174">
        <v>0.97519999999999996</v>
      </c>
      <c r="AW45" s="174">
        <v>0.38109999999999999</v>
      </c>
      <c r="AX45" s="174">
        <v>0.51419999999999999</v>
      </c>
      <c r="AY45" s="174">
        <v>0.15440000000000001</v>
      </c>
      <c r="AZ45" s="174">
        <v>0.33639999999999998</v>
      </c>
      <c r="BA45" s="174">
        <v>0.88980000000000004</v>
      </c>
      <c r="BB45" s="174">
        <v>0.4657</v>
      </c>
      <c r="BC45" s="174">
        <v>6.7100000000000007E-2</v>
      </c>
      <c r="BD45" s="174">
        <v>2.41E-2</v>
      </c>
      <c r="BE45" s="174">
        <v>0.17610000000000001</v>
      </c>
      <c r="BF45" s="174">
        <v>0.20830000000000001</v>
      </c>
      <c r="BG45" s="174">
        <v>0.20660000000000001</v>
      </c>
      <c r="BH45" s="174">
        <v>0.4199</v>
      </c>
      <c r="BI45" s="174">
        <v>8.7099999999999997E-2</v>
      </c>
      <c r="BJ45" s="174">
        <v>0.2248</v>
      </c>
      <c r="BK45" s="174">
        <v>0.25769999999999998</v>
      </c>
      <c r="BL45" s="174">
        <v>0.15260000000000001</v>
      </c>
      <c r="BM45" s="126"/>
      <c r="BN45" s="126"/>
      <c r="BO45" s="126"/>
      <c r="BP45" s="126"/>
      <c r="BQ45" s="126"/>
      <c r="BR45" s="126"/>
      <c r="BS45" s="126"/>
      <c r="BT45" s="4"/>
      <c r="BU45" s="4"/>
      <c r="BV45" s="4"/>
      <c r="BW45" s="4"/>
      <c r="BX45" s="4"/>
      <c r="BY45" s="4"/>
      <c r="BZ45" s="4"/>
      <c r="CA45" s="4"/>
      <c r="CB45" s="4"/>
      <c r="CC45" s="4"/>
      <c r="CD45" s="4"/>
    </row>
    <row r="46" spans="1:82" s="184" customFormat="1">
      <c r="A46" s="179" t="s">
        <v>17342</v>
      </c>
      <c r="B46" s="179" t="s">
        <v>16823</v>
      </c>
      <c r="C46" s="187" t="s">
        <v>17339</v>
      </c>
      <c r="D46" s="172">
        <v>-7.7380000000000001E-3</v>
      </c>
      <c r="E46" s="172">
        <v>1.95E-2</v>
      </c>
      <c r="F46" s="172">
        <v>-1.9800000000000002E-2</v>
      </c>
      <c r="G46" s="172">
        <v>4.457E-3</v>
      </c>
      <c r="H46" s="172">
        <v>0.1512</v>
      </c>
      <c r="I46" s="172">
        <v>1.4080000000000001E-2</v>
      </c>
      <c r="J46" s="185">
        <v>0.1176</v>
      </c>
      <c r="K46" s="172">
        <v>-8.1350000000000006E-2</v>
      </c>
      <c r="L46" s="172">
        <v>-0.1132</v>
      </c>
      <c r="M46" s="172">
        <v>-4.0009999999999997E-2</v>
      </c>
      <c r="N46" s="172">
        <v>0.18229999999999999</v>
      </c>
      <c r="O46" s="172">
        <v>0.1875</v>
      </c>
      <c r="P46" s="172">
        <v>-0.16789999999999999</v>
      </c>
      <c r="Q46" s="172">
        <v>-0.1094</v>
      </c>
      <c r="R46" s="172">
        <v>3.0450000000000001E-2</v>
      </c>
      <c r="S46" s="172">
        <v>2.6349999999999998E-2</v>
      </c>
      <c r="T46" s="172">
        <v>-3.9309999999999998E-2</v>
      </c>
      <c r="U46" s="172">
        <v>4.1599999999999998E-2</v>
      </c>
      <c r="V46" s="172">
        <v>0.215</v>
      </c>
      <c r="W46" s="172">
        <v>0.15409999999999999</v>
      </c>
      <c r="X46" s="172">
        <v>2.0219999999999998E-2</v>
      </c>
      <c r="Y46" s="172">
        <v>1</v>
      </c>
      <c r="Z46" s="172">
        <v>-0.2215</v>
      </c>
      <c r="AA46" s="172">
        <v>8.6349999999999996E-2</v>
      </c>
      <c r="AB46" s="172">
        <v>0.1222</v>
      </c>
      <c r="AC46" s="172">
        <v>3.0009999999999998E-2</v>
      </c>
      <c r="AD46" s="172">
        <v>-8.0649999999999993E-3</v>
      </c>
      <c r="AE46" s="172">
        <v>0.2918</v>
      </c>
      <c r="AF46" s="172">
        <v>0.15679999999999999</v>
      </c>
      <c r="AG46" s="172">
        <v>0.22450000000000001</v>
      </c>
      <c r="AH46" s="172">
        <v>0.20250000000000001</v>
      </c>
      <c r="AI46" s="172">
        <v>0.21829999999999999</v>
      </c>
      <c r="AJ46" s="172">
        <v>0.16189999999999999</v>
      </c>
      <c r="AK46" s="172">
        <v>0.14680000000000001</v>
      </c>
      <c r="AL46" s="172">
        <v>0.1217</v>
      </c>
      <c r="AM46" s="172">
        <v>0.17169999999999999</v>
      </c>
      <c r="AN46" s="172">
        <v>9.7650000000000001E-2</v>
      </c>
      <c r="AO46" s="172">
        <v>0.25109999999999999</v>
      </c>
      <c r="AP46" s="172">
        <v>0.189</v>
      </c>
      <c r="AQ46" s="172">
        <v>0.112</v>
      </c>
      <c r="AR46" s="172">
        <v>0.1038</v>
      </c>
      <c r="AS46" s="172">
        <v>9.3350000000000002E-2</v>
      </c>
      <c r="AT46" s="172">
        <v>5.1319999999999998E-2</v>
      </c>
      <c r="AU46" s="172">
        <v>0.1452</v>
      </c>
      <c r="AV46" s="172">
        <v>7.7039999999999997E-2</v>
      </c>
      <c r="AW46" s="172">
        <v>2.4610000000000001E-3</v>
      </c>
      <c r="AX46" s="172">
        <v>-3.0970000000000001E-2</v>
      </c>
      <c r="AY46" s="172">
        <v>9.5919999999999998E-3</v>
      </c>
      <c r="AZ46" s="172">
        <v>9.9030000000000007E-2</v>
      </c>
      <c r="BA46" s="172">
        <v>0.14749999999999999</v>
      </c>
      <c r="BB46" s="172">
        <v>0.17660000000000001</v>
      </c>
      <c r="BC46" s="172">
        <v>0.18740000000000001</v>
      </c>
      <c r="BD46" s="172">
        <v>0.2097</v>
      </c>
      <c r="BE46" s="172">
        <v>0.1968</v>
      </c>
      <c r="BF46" s="172">
        <v>5.6140000000000002E-2</v>
      </c>
      <c r="BG46" s="172">
        <v>9.7790000000000002E-2</v>
      </c>
      <c r="BH46" s="172">
        <v>-1.4139999999999999E-3</v>
      </c>
      <c r="BI46" s="172">
        <v>2.4670000000000001E-2</v>
      </c>
      <c r="BJ46" s="172">
        <v>-6.0979999999999999E-2</v>
      </c>
      <c r="BK46" s="172">
        <v>1.7829999999999999E-2</v>
      </c>
      <c r="BL46" s="172">
        <v>0.13969999999999999</v>
      </c>
      <c r="BM46" s="182"/>
      <c r="BN46" s="182"/>
      <c r="BO46" s="182"/>
      <c r="BP46" s="182"/>
      <c r="BQ46" s="182"/>
      <c r="BR46" s="182"/>
      <c r="BS46" s="182"/>
      <c r="BT46" s="183"/>
      <c r="BU46" s="183"/>
      <c r="BV46" s="183"/>
      <c r="BW46" s="183"/>
      <c r="BX46" s="183"/>
      <c r="BY46" s="183"/>
      <c r="BZ46" s="183"/>
      <c r="CA46" s="183"/>
      <c r="CB46" s="183"/>
      <c r="CC46" s="183"/>
      <c r="CD46" s="183"/>
    </row>
    <row r="47" spans="1:82" s="3" customFormat="1">
      <c r="A47" s="167"/>
      <c r="B47" s="167"/>
      <c r="C47" s="177" t="s">
        <v>17340</v>
      </c>
      <c r="D47" s="174">
        <v>0.76200000000000001</v>
      </c>
      <c r="E47" s="174">
        <v>0.4451</v>
      </c>
      <c r="F47" s="174">
        <v>0.43830000000000002</v>
      </c>
      <c r="G47" s="174">
        <v>0.86150000000000004</v>
      </c>
      <c r="H47" s="174" t="s">
        <v>17341</v>
      </c>
      <c r="I47" s="174">
        <v>0.58150000000000002</v>
      </c>
      <c r="J47" s="175" t="s">
        <v>17341</v>
      </c>
      <c r="K47" s="174">
        <v>1.4E-3</v>
      </c>
      <c r="L47" s="174" t="s">
        <v>17341</v>
      </c>
      <c r="M47" s="174">
        <v>0.1172</v>
      </c>
      <c r="N47" s="174" t="s">
        <v>17341</v>
      </c>
      <c r="O47" s="174" t="s">
        <v>17341</v>
      </c>
      <c r="P47" s="174" t="s">
        <v>17341</v>
      </c>
      <c r="Q47" s="174" t="s">
        <v>17341</v>
      </c>
      <c r="R47" s="174">
        <v>0.2331</v>
      </c>
      <c r="S47" s="174">
        <v>0.30220000000000002</v>
      </c>
      <c r="T47" s="174">
        <v>0.1237</v>
      </c>
      <c r="U47" s="174">
        <v>0.1032</v>
      </c>
      <c r="V47" s="174" t="s">
        <v>17341</v>
      </c>
      <c r="W47" s="174" t="s">
        <v>17341</v>
      </c>
      <c r="X47" s="174">
        <v>0.42870000000000003</v>
      </c>
      <c r="Y47" s="172" t="s">
        <v>17341</v>
      </c>
      <c r="Z47" s="174" t="s">
        <v>17341</v>
      </c>
      <c r="AA47" s="174">
        <v>6.9999999999999999E-4</v>
      </c>
      <c r="AB47" s="174" t="s">
        <v>17341</v>
      </c>
      <c r="AC47" s="174">
        <v>0.24</v>
      </c>
      <c r="AD47" s="174">
        <v>0.75219999999999998</v>
      </c>
      <c r="AE47" s="174" t="s">
        <v>17341</v>
      </c>
      <c r="AF47" s="174" t="s">
        <v>17341</v>
      </c>
      <c r="AG47" s="174" t="s">
        <v>17341</v>
      </c>
      <c r="AH47" s="174" t="s">
        <v>17341</v>
      </c>
      <c r="AI47" s="174" t="s">
        <v>17341</v>
      </c>
      <c r="AJ47" s="174" t="s">
        <v>17341</v>
      </c>
      <c r="AK47" s="174" t="s">
        <v>17341</v>
      </c>
      <c r="AL47" s="174" t="s">
        <v>17341</v>
      </c>
      <c r="AM47" s="174" t="s">
        <v>17341</v>
      </c>
      <c r="AN47" s="174">
        <v>1E-4</v>
      </c>
      <c r="AO47" s="174" t="s">
        <v>17341</v>
      </c>
      <c r="AP47" s="174" t="s">
        <v>17341</v>
      </c>
      <c r="AQ47" s="174" t="s">
        <v>17341</v>
      </c>
      <c r="AR47" s="174" t="s">
        <v>17341</v>
      </c>
      <c r="AS47" s="174">
        <v>2.0000000000000001E-4</v>
      </c>
      <c r="AT47" s="174">
        <v>4.4400000000000002E-2</v>
      </c>
      <c r="AU47" s="174" t="s">
        <v>17341</v>
      </c>
      <c r="AV47" s="174">
        <v>2.5000000000000001E-3</v>
      </c>
      <c r="AW47" s="174">
        <v>0.92320000000000002</v>
      </c>
      <c r="AX47" s="174">
        <v>0.22520000000000001</v>
      </c>
      <c r="AY47" s="174">
        <v>0.70730000000000004</v>
      </c>
      <c r="AZ47" s="174">
        <v>1E-4</v>
      </c>
      <c r="BA47" s="174" t="s">
        <v>17341</v>
      </c>
      <c r="BB47" s="174" t="s">
        <v>17341</v>
      </c>
      <c r="BC47" s="174" t="s">
        <v>17341</v>
      </c>
      <c r="BD47" s="174" t="s">
        <v>17341</v>
      </c>
      <c r="BE47" s="174" t="s">
        <v>17341</v>
      </c>
      <c r="BF47" s="174">
        <v>2.7799999999999998E-2</v>
      </c>
      <c r="BG47" s="174">
        <v>1E-4</v>
      </c>
      <c r="BH47" s="174">
        <v>0.95579999999999998</v>
      </c>
      <c r="BI47" s="174">
        <v>0.33410000000000001</v>
      </c>
      <c r="BJ47" s="174">
        <v>1.6899999999999998E-2</v>
      </c>
      <c r="BK47" s="174">
        <v>0.48499999999999999</v>
      </c>
      <c r="BL47" s="174" t="s">
        <v>17341</v>
      </c>
      <c r="BM47" s="126"/>
      <c r="BN47" s="126"/>
      <c r="BO47" s="126"/>
      <c r="BP47" s="126"/>
      <c r="BQ47" s="126"/>
      <c r="BR47" s="126"/>
      <c r="BS47" s="126"/>
      <c r="BT47" s="4"/>
      <c r="BU47" s="4"/>
      <c r="BV47" s="4"/>
      <c r="BW47" s="4"/>
      <c r="BX47" s="4"/>
      <c r="BY47" s="4"/>
      <c r="BZ47" s="4"/>
      <c r="CA47" s="4"/>
      <c r="CB47" s="4"/>
      <c r="CC47" s="4"/>
      <c r="CD47" s="4"/>
    </row>
    <row r="48" spans="1:82" s="184" customFormat="1">
      <c r="A48" s="179" t="s">
        <v>17342</v>
      </c>
      <c r="B48" s="179" t="s">
        <v>17713</v>
      </c>
      <c r="C48" s="187" t="s">
        <v>17339</v>
      </c>
      <c r="D48" s="172">
        <v>6.1039999999999997E-2</v>
      </c>
      <c r="E48" s="172">
        <v>-2.496E-2</v>
      </c>
      <c r="F48" s="172">
        <v>-1.9179999999999999E-2</v>
      </c>
      <c r="G48" s="172">
        <v>-5.1669999999999997E-3</v>
      </c>
      <c r="H48" s="172">
        <v>-4.1759999999999999E-2</v>
      </c>
      <c r="I48" s="172">
        <v>6.4270000000000004E-3</v>
      </c>
      <c r="J48" s="185">
        <v>-8.9819999999999997E-2</v>
      </c>
      <c r="K48" s="172">
        <v>-1.4239999999999999E-2</v>
      </c>
      <c r="L48" s="172">
        <v>8.9260000000000006E-2</v>
      </c>
      <c r="M48" s="172">
        <v>4.8589999999999996E-3</v>
      </c>
      <c r="N48" s="172">
        <v>-0.11799999999999999</v>
      </c>
      <c r="O48" s="172">
        <v>-7.8229999999999994E-2</v>
      </c>
      <c r="P48" s="172">
        <v>6.6769999999999996E-2</v>
      </c>
      <c r="Q48" s="172">
        <v>0.1293</v>
      </c>
      <c r="R48" s="172">
        <v>-5.0099999999999999E-2</v>
      </c>
      <c r="S48" s="172">
        <v>9.2320000000000006E-3</v>
      </c>
      <c r="T48" s="172">
        <v>4.6129999999999997E-2</v>
      </c>
      <c r="U48" s="172">
        <v>-3.2349999999999997E-2</v>
      </c>
      <c r="V48" s="172">
        <v>-0.12379999999999999</v>
      </c>
      <c r="W48" s="172">
        <v>-9.2009999999999995E-2</v>
      </c>
      <c r="X48" s="172">
        <v>4.2810000000000001E-3</v>
      </c>
      <c r="Y48" s="172">
        <v>-0.2215</v>
      </c>
      <c r="Z48" s="172">
        <v>1</v>
      </c>
      <c r="AA48" s="172">
        <v>-5.1990000000000001E-2</v>
      </c>
      <c r="AB48" s="172">
        <v>-7.5719999999999996E-2</v>
      </c>
      <c r="AC48" s="172">
        <v>-3.6319999999999998E-2</v>
      </c>
      <c r="AD48" s="172">
        <v>6.7460000000000006E-2</v>
      </c>
      <c r="AE48" s="172">
        <v>-0.1106</v>
      </c>
      <c r="AF48" s="172">
        <v>-3.8530000000000002E-2</v>
      </c>
      <c r="AG48" s="172">
        <v>-0.1227</v>
      </c>
      <c r="AH48" s="172">
        <v>-0.107</v>
      </c>
      <c r="AI48" s="172">
        <v>-0.1124</v>
      </c>
      <c r="AJ48" s="172">
        <v>-7.5300000000000006E-2</v>
      </c>
      <c r="AK48" s="172">
        <v>-6.6420000000000007E-2</v>
      </c>
      <c r="AL48" s="172">
        <v>-5.5010000000000003E-2</v>
      </c>
      <c r="AM48" s="172">
        <v>-4.8379999999999999E-2</v>
      </c>
      <c r="AN48" s="172">
        <v>-3.5090000000000003E-2</v>
      </c>
      <c r="AO48" s="172">
        <v>-0.1002</v>
      </c>
      <c r="AP48" s="172">
        <v>-0.1003</v>
      </c>
      <c r="AQ48" s="172">
        <v>-3.4000000000000002E-2</v>
      </c>
      <c r="AR48" s="172">
        <v>-5.0590000000000003E-2</v>
      </c>
      <c r="AS48" s="172">
        <v>-4.5260000000000002E-2</v>
      </c>
      <c r="AT48" s="172">
        <v>-2.9850000000000002E-2</v>
      </c>
      <c r="AU48" s="172">
        <v>-8.6900000000000005E-2</v>
      </c>
      <c r="AV48" s="172">
        <v>-1.281E-2</v>
      </c>
      <c r="AW48" s="172">
        <v>9.7230000000000007E-3</v>
      </c>
      <c r="AX48" s="172">
        <v>-2.8000000000000001E-2</v>
      </c>
      <c r="AY48" s="172">
        <v>2.6329999999999999E-2</v>
      </c>
      <c r="AZ48" s="172">
        <v>-2.9860000000000001E-2</v>
      </c>
      <c r="BA48" s="172">
        <v>-4.9279999999999997E-2</v>
      </c>
      <c r="BB48" s="172">
        <v>-5.9749999999999998E-2</v>
      </c>
      <c r="BC48" s="172">
        <v>-9.4479999999999995E-2</v>
      </c>
      <c r="BD48" s="172">
        <v>-0.1318</v>
      </c>
      <c r="BE48" s="172">
        <v>-0.1087</v>
      </c>
      <c r="BF48" s="172">
        <v>-3.0519999999999999E-2</v>
      </c>
      <c r="BG48" s="172">
        <v>-5.4820000000000001E-2</v>
      </c>
      <c r="BH48" s="172">
        <v>-2.529E-3</v>
      </c>
      <c r="BI48" s="172">
        <v>-3.8859999999999999E-2</v>
      </c>
      <c r="BJ48" s="172">
        <v>3.8510000000000003E-2</v>
      </c>
      <c r="BK48" s="172">
        <v>-2.989E-2</v>
      </c>
      <c r="BL48" s="172">
        <v>-1.8270000000000002E-2</v>
      </c>
      <c r="BM48" s="182"/>
      <c r="BN48" s="182"/>
      <c r="BO48" s="182"/>
      <c r="BP48" s="182"/>
      <c r="BQ48" s="182"/>
      <c r="BR48" s="182"/>
      <c r="BS48" s="182"/>
      <c r="BT48" s="183"/>
      <c r="BU48" s="183"/>
      <c r="BV48" s="183"/>
      <c r="BW48" s="183"/>
      <c r="BX48" s="183"/>
      <c r="BY48" s="183"/>
      <c r="BZ48" s="183"/>
      <c r="CA48" s="183"/>
      <c r="CB48" s="183"/>
      <c r="CC48" s="183"/>
      <c r="CD48" s="183"/>
    </row>
    <row r="49" spans="1:98" s="3" customFormat="1">
      <c r="A49" s="167"/>
      <c r="B49" s="167"/>
      <c r="C49" s="177" t="s">
        <v>17340</v>
      </c>
      <c r="D49" s="174">
        <v>1.6799999999999999E-2</v>
      </c>
      <c r="E49" s="174">
        <v>0.32850000000000001</v>
      </c>
      <c r="F49" s="174">
        <v>0.45279999999999998</v>
      </c>
      <c r="G49" s="174">
        <v>0.8397</v>
      </c>
      <c r="H49" s="174">
        <v>0.1019</v>
      </c>
      <c r="I49" s="174">
        <v>0.80130000000000001</v>
      </c>
      <c r="J49" s="175">
        <v>4.0000000000000002E-4</v>
      </c>
      <c r="K49" s="174">
        <v>0.57730000000000004</v>
      </c>
      <c r="L49" s="174">
        <v>5.0000000000000001E-4</v>
      </c>
      <c r="M49" s="174">
        <v>0.84919999999999995</v>
      </c>
      <c r="N49" s="174" t="s">
        <v>17341</v>
      </c>
      <c r="O49" s="174">
        <v>2.2000000000000001E-3</v>
      </c>
      <c r="P49" s="174">
        <v>8.8999999999999999E-3</v>
      </c>
      <c r="Q49" s="174" t="s">
        <v>17341</v>
      </c>
      <c r="R49" s="174">
        <v>4.9700000000000001E-2</v>
      </c>
      <c r="S49" s="174">
        <v>0.71779999999999999</v>
      </c>
      <c r="T49" s="174">
        <v>7.0800000000000002E-2</v>
      </c>
      <c r="U49" s="174">
        <v>0.20519999999999999</v>
      </c>
      <c r="V49" s="174" t="s">
        <v>17341</v>
      </c>
      <c r="W49" s="174">
        <v>2.9999999999999997E-4</v>
      </c>
      <c r="X49" s="174">
        <v>0.8669</v>
      </c>
      <c r="Y49" s="174" t="s">
        <v>17341</v>
      </c>
      <c r="Z49" s="172" t="s">
        <v>17341</v>
      </c>
      <c r="AA49" s="174">
        <v>4.1700000000000001E-2</v>
      </c>
      <c r="AB49" s="174">
        <v>3.0000000000000001E-3</v>
      </c>
      <c r="AC49" s="174">
        <v>0.155</v>
      </c>
      <c r="AD49" s="174">
        <v>8.2000000000000007E-3</v>
      </c>
      <c r="AE49" s="174" t="s">
        <v>17341</v>
      </c>
      <c r="AF49" s="174">
        <v>0.1313</v>
      </c>
      <c r="AG49" s="174" t="s">
        <v>17341</v>
      </c>
      <c r="AH49" s="174" t="s">
        <v>17341</v>
      </c>
      <c r="AI49" s="174" t="s">
        <v>17341</v>
      </c>
      <c r="AJ49" s="174">
        <v>3.2000000000000002E-3</v>
      </c>
      <c r="AK49" s="174">
        <v>9.1999999999999998E-3</v>
      </c>
      <c r="AL49" s="174">
        <v>3.1099999999999999E-2</v>
      </c>
      <c r="AM49" s="174">
        <v>5.8099999999999999E-2</v>
      </c>
      <c r="AN49" s="174">
        <v>0.16950000000000001</v>
      </c>
      <c r="AO49" s="174" t="s">
        <v>17341</v>
      </c>
      <c r="AP49" s="174" t="s">
        <v>17341</v>
      </c>
      <c r="AQ49" s="174">
        <v>0.183</v>
      </c>
      <c r="AR49" s="174">
        <v>4.7500000000000001E-2</v>
      </c>
      <c r="AS49" s="174">
        <v>7.6300000000000007E-2</v>
      </c>
      <c r="AT49" s="174">
        <v>0.24249999999999999</v>
      </c>
      <c r="AU49" s="174">
        <v>6.9999999999999999E-4</v>
      </c>
      <c r="AV49" s="174">
        <v>0.6159</v>
      </c>
      <c r="AW49" s="174">
        <v>0.70350000000000001</v>
      </c>
      <c r="AX49" s="174">
        <v>0.27289999999999998</v>
      </c>
      <c r="AY49" s="174">
        <v>0.30249999999999999</v>
      </c>
      <c r="AZ49" s="174">
        <v>0.2422</v>
      </c>
      <c r="BA49" s="174">
        <v>5.3600000000000002E-2</v>
      </c>
      <c r="BB49" s="174">
        <v>1.9199999999999998E-2</v>
      </c>
      <c r="BC49" s="174">
        <v>2.0000000000000001E-4</v>
      </c>
      <c r="BD49" s="174" t="s">
        <v>17341</v>
      </c>
      <c r="BE49" s="174" t="s">
        <v>17341</v>
      </c>
      <c r="BF49" s="174">
        <v>0.2321</v>
      </c>
      <c r="BG49" s="174">
        <v>3.1699999999999999E-2</v>
      </c>
      <c r="BH49" s="174">
        <v>0.92110000000000003</v>
      </c>
      <c r="BI49" s="174">
        <v>0.12809999999999999</v>
      </c>
      <c r="BJ49" s="174">
        <v>0.13159999999999999</v>
      </c>
      <c r="BK49" s="174">
        <v>0.2419</v>
      </c>
      <c r="BL49" s="174">
        <v>0.47439999999999999</v>
      </c>
      <c r="BM49" s="126"/>
      <c r="BN49" s="126"/>
      <c r="BO49" s="126"/>
      <c r="BP49" s="126"/>
      <c r="BQ49" s="126"/>
      <c r="BR49" s="126"/>
      <c r="BS49" s="126"/>
      <c r="BT49" s="4"/>
      <c r="BU49" s="4"/>
      <c r="BV49" s="4"/>
      <c r="BW49" s="4"/>
      <c r="BX49" s="4"/>
      <c r="BY49" s="4"/>
      <c r="BZ49" s="4"/>
      <c r="CA49" s="4"/>
      <c r="CB49" s="4"/>
      <c r="CC49" s="4"/>
      <c r="CD49" s="4"/>
    </row>
    <row r="50" spans="1:98" s="184" customFormat="1">
      <c r="A50" s="179" t="s">
        <v>17342</v>
      </c>
      <c r="B50" s="179" t="s">
        <v>17714</v>
      </c>
      <c r="C50" s="187" t="s">
        <v>17339</v>
      </c>
      <c r="D50" s="172">
        <v>-0.10050000000000001</v>
      </c>
      <c r="E50" s="172">
        <v>-2.372E-3</v>
      </c>
      <c r="F50" s="172">
        <v>5.0009999999999999E-2</v>
      </c>
      <c r="G50" s="172">
        <v>3.5560000000000001E-2</v>
      </c>
      <c r="H50" s="172">
        <v>6.8610000000000004E-2</v>
      </c>
      <c r="I50" s="172">
        <v>2.3630000000000002E-2</v>
      </c>
      <c r="J50" s="185">
        <v>-1.428E-3</v>
      </c>
      <c r="K50" s="172">
        <v>-1.43E-2</v>
      </c>
      <c r="L50" s="172">
        <v>-0.13650000000000001</v>
      </c>
      <c r="M50" s="172">
        <v>5.1790000000000003E-2</v>
      </c>
      <c r="N50" s="172">
        <v>0.12330000000000001</v>
      </c>
      <c r="O50" s="172">
        <v>6.0380000000000003E-2</v>
      </c>
      <c r="P50" s="172">
        <v>-7.152E-2</v>
      </c>
      <c r="Q50" s="172">
        <v>-8.6929999999999993E-2</v>
      </c>
      <c r="R50" s="172">
        <v>4.0919999999999998E-2</v>
      </c>
      <c r="S50" s="172">
        <v>-4.9049999999999996E-3</v>
      </c>
      <c r="T50" s="172">
        <v>5.6129999999999999E-2</v>
      </c>
      <c r="U50" s="172">
        <v>-3.7069999999999998E-3</v>
      </c>
      <c r="V50" s="172">
        <v>6.8580000000000002E-2</v>
      </c>
      <c r="W50" s="172">
        <v>3.9849999999999997E-2</v>
      </c>
      <c r="X50" s="172">
        <v>4.7800000000000004E-3</v>
      </c>
      <c r="Y50" s="172">
        <v>8.6349999999999996E-2</v>
      </c>
      <c r="Z50" s="172">
        <v>-5.1990000000000001E-2</v>
      </c>
      <c r="AA50" s="172">
        <v>1</v>
      </c>
      <c r="AB50" s="172">
        <v>-0.14399999999999999</v>
      </c>
      <c r="AC50" s="172">
        <v>-2.5149999999999999E-2</v>
      </c>
      <c r="AD50" s="172">
        <v>-8.7529999999999997E-2</v>
      </c>
      <c r="AE50" s="172">
        <v>8.3479999999999999E-2</v>
      </c>
      <c r="AF50" s="172">
        <v>6.062E-2</v>
      </c>
      <c r="AG50" s="172">
        <v>4.163E-2</v>
      </c>
      <c r="AH50" s="172">
        <v>5.5379999999999999E-2</v>
      </c>
      <c r="AI50" s="172">
        <v>5.602E-2</v>
      </c>
      <c r="AJ50" s="172">
        <v>6.1009999999999997E-3</v>
      </c>
      <c r="AK50" s="172">
        <v>8.626E-3</v>
      </c>
      <c r="AL50" s="172">
        <v>3.3759999999999998E-2</v>
      </c>
      <c r="AM50" s="172">
        <v>3.2759999999999997E-2</v>
      </c>
      <c r="AN50" s="172">
        <v>2.9319999999999999E-2</v>
      </c>
      <c r="AO50" s="172">
        <v>2.802E-2</v>
      </c>
      <c r="AP50" s="172">
        <v>7.7909999999999993E-2</v>
      </c>
      <c r="AQ50" s="172">
        <v>7.5990000000000002E-2</v>
      </c>
      <c r="AR50" s="172">
        <v>4.4580000000000002E-2</v>
      </c>
      <c r="AS50" s="172">
        <v>4.5310000000000003E-2</v>
      </c>
      <c r="AT50" s="172">
        <v>4.1640000000000003E-2</v>
      </c>
      <c r="AU50" s="172">
        <v>5.0599999999999999E-2</v>
      </c>
      <c r="AV50" s="172">
        <v>1.226E-2</v>
      </c>
      <c r="AW50" s="172">
        <v>5.6399999999999999E-2</v>
      </c>
      <c r="AX50" s="172">
        <v>-6.6470000000000001E-2</v>
      </c>
      <c r="AY50" s="172">
        <v>4.752E-2</v>
      </c>
      <c r="AZ50" s="172">
        <v>7.3709999999999998E-2</v>
      </c>
      <c r="BA50" s="172">
        <v>-2.409E-4</v>
      </c>
      <c r="BB50" s="172">
        <v>3.0599999999999999E-2</v>
      </c>
      <c r="BC50" s="172">
        <v>2.1680000000000001E-2</v>
      </c>
      <c r="BD50" s="172">
        <v>-1.7690000000000001E-2</v>
      </c>
      <c r="BE50" s="172">
        <v>7.0269999999999999E-2</v>
      </c>
      <c r="BF50" s="172">
        <v>-9.7350000000000006E-2</v>
      </c>
      <c r="BG50" s="172">
        <v>-0.1133</v>
      </c>
      <c r="BH50" s="172">
        <v>-8.6760000000000004E-2</v>
      </c>
      <c r="BI50" s="172">
        <v>2.0650000000000002E-2</v>
      </c>
      <c r="BJ50" s="172">
        <v>-5.595E-2</v>
      </c>
      <c r="BK50" s="172">
        <v>4.9209999999999997E-2</v>
      </c>
      <c r="BL50" s="172">
        <v>9.9710000000000007E-3</v>
      </c>
      <c r="BM50" s="182"/>
      <c r="BN50" s="182"/>
      <c r="BO50" s="182"/>
      <c r="BP50" s="182"/>
      <c r="BQ50" s="182"/>
      <c r="BR50" s="182"/>
      <c r="BS50" s="182"/>
      <c r="BT50" s="183"/>
      <c r="BU50" s="183"/>
      <c r="BV50" s="183"/>
      <c r="BW50" s="183"/>
      <c r="BX50" s="183"/>
      <c r="BY50" s="183"/>
      <c r="BZ50" s="183"/>
      <c r="CA50" s="183"/>
      <c r="CB50" s="183"/>
      <c r="CC50" s="183"/>
      <c r="CD50" s="183"/>
    </row>
    <row r="51" spans="1:98" s="3" customFormat="1">
      <c r="A51" s="167"/>
      <c r="B51" s="167"/>
      <c r="C51" s="177" t="s">
        <v>17340</v>
      </c>
      <c r="D51" s="174" t="s">
        <v>17341</v>
      </c>
      <c r="E51" s="174">
        <v>0.92600000000000005</v>
      </c>
      <c r="F51" s="174">
        <v>5.0099999999999999E-2</v>
      </c>
      <c r="G51" s="174">
        <v>0.1638</v>
      </c>
      <c r="H51" s="174">
        <v>7.1999999999999998E-3</v>
      </c>
      <c r="I51" s="174">
        <v>0.3548</v>
      </c>
      <c r="J51" s="175">
        <v>0.95540000000000003</v>
      </c>
      <c r="K51" s="174">
        <v>0.5756</v>
      </c>
      <c r="L51" s="174" t="s">
        <v>17341</v>
      </c>
      <c r="M51" s="174">
        <v>4.2500000000000003E-2</v>
      </c>
      <c r="N51" s="174" t="s">
        <v>17341</v>
      </c>
      <c r="O51" s="174">
        <v>1.7999999999999999E-2</v>
      </c>
      <c r="P51" s="174">
        <v>5.1000000000000004E-3</v>
      </c>
      <c r="Q51" s="174">
        <v>6.9999999999999999E-4</v>
      </c>
      <c r="R51" s="174">
        <v>0.109</v>
      </c>
      <c r="S51" s="174">
        <v>0.84770000000000001</v>
      </c>
      <c r="T51" s="174">
        <v>2.7900000000000001E-2</v>
      </c>
      <c r="U51" s="174">
        <v>0.88460000000000005</v>
      </c>
      <c r="V51" s="174">
        <v>7.1999999999999998E-3</v>
      </c>
      <c r="W51" s="174">
        <v>0.1187</v>
      </c>
      <c r="X51" s="174">
        <v>0.85160000000000002</v>
      </c>
      <c r="Y51" s="174">
        <v>6.9999999999999999E-4</v>
      </c>
      <c r="Z51" s="174">
        <v>4.1700000000000001E-2</v>
      </c>
      <c r="AA51" s="172" t="s">
        <v>17341</v>
      </c>
      <c r="AB51" s="174" t="s">
        <v>17341</v>
      </c>
      <c r="AC51" s="174">
        <v>0.32479999999999998</v>
      </c>
      <c r="AD51" s="174">
        <v>5.9999999999999995E-4</v>
      </c>
      <c r="AE51" s="174">
        <v>1.1000000000000001E-3</v>
      </c>
      <c r="AF51" s="174">
        <v>1.7500000000000002E-2</v>
      </c>
      <c r="AG51" s="174">
        <v>0.10299999999999999</v>
      </c>
      <c r="AH51" s="174">
        <v>0.03</v>
      </c>
      <c r="AI51" s="174">
        <v>2.8199999999999999E-2</v>
      </c>
      <c r="AJ51" s="174">
        <v>0.81120000000000003</v>
      </c>
      <c r="AK51" s="174">
        <v>0.73560000000000003</v>
      </c>
      <c r="AL51" s="174">
        <v>0.18609999999999999</v>
      </c>
      <c r="AM51" s="174">
        <v>0.1996</v>
      </c>
      <c r="AN51" s="174">
        <v>0.25090000000000001</v>
      </c>
      <c r="AO51" s="174">
        <v>0.27260000000000001</v>
      </c>
      <c r="AP51" s="174">
        <v>2.3E-3</v>
      </c>
      <c r="AQ51" s="174">
        <v>2.8999999999999998E-3</v>
      </c>
      <c r="AR51" s="174">
        <v>8.0799999999999997E-2</v>
      </c>
      <c r="AS51" s="174">
        <v>7.5999999999999998E-2</v>
      </c>
      <c r="AT51" s="174">
        <v>0.10290000000000001</v>
      </c>
      <c r="AU51" s="174">
        <v>4.7500000000000001E-2</v>
      </c>
      <c r="AV51" s="174">
        <v>0.63129999999999997</v>
      </c>
      <c r="AW51" s="174">
        <v>2.7099999999999999E-2</v>
      </c>
      <c r="AX51" s="174">
        <v>9.1999999999999998E-3</v>
      </c>
      <c r="AY51" s="174">
        <v>6.2700000000000006E-2</v>
      </c>
      <c r="AZ51" s="174">
        <v>3.8999999999999998E-3</v>
      </c>
      <c r="BA51" s="174">
        <v>0.99250000000000005</v>
      </c>
      <c r="BB51" s="174">
        <v>0.23080000000000001</v>
      </c>
      <c r="BC51" s="174">
        <v>0.39610000000000001</v>
      </c>
      <c r="BD51" s="174">
        <v>0.48859999999999998</v>
      </c>
      <c r="BE51" s="174">
        <v>5.8999999999999999E-3</v>
      </c>
      <c r="BF51" s="174">
        <v>1E-4</v>
      </c>
      <c r="BG51" s="174" t="s">
        <v>17341</v>
      </c>
      <c r="BH51" s="174">
        <v>6.9999999999999999E-4</v>
      </c>
      <c r="BI51" s="174">
        <v>0.41880000000000001</v>
      </c>
      <c r="BJ51" s="174">
        <v>2.8400000000000002E-2</v>
      </c>
      <c r="BK51" s="174">
        <v>5.3900000000000003E-2</v>
      </c>
      <c r="BL51" s="174">
        <v>0.69630000000000003</v>
      </c>
      <c r="BM51" s="126"/>
      <c r="BN51" s="126"/>
      <c r="BO51" s="126"/>
      <c r="BP51" s="126"/>
      <c r="BQ51" s="126"/>
      <c r="BR51" s="126"/>
      <c r="BS51" s="126"/>
      <c r="BT51" s="4"/>
      <c r="BU51" s="4"/>
      <c r="BV51" s="4"/>
      <c r="BW51" s="4"/>
      <c r="BX51" s="4"/>
      <c r="BY51" s="4"/>
      <c r="BZ51" s="4"/>
      <c r="CA51" s="4"/>
      <c r="CB51" s="4"/>
      <c r="CC51" s="4"/>
      <c r="CD51" s="4"/>
    </row>
    <row r="52" spans="1:98" s="184" customFormat="1">
      <c r="A52" s="179" t="s">
        <v>17342</v>
      </c>
      <c r="B52" s="179" t="s">
        <v>17715</v>
      </c>
      <c r="C52" s="187" t="s">
        <v>17339</v>
      </c>
      <c r="D52" s="172">
        <v>-7.1910000000000002E-2</v>
      </c>
      <c r="E52" s="172">
        <v>2.06E-2</v>
      </c>
      <c r="F52" s="172">
        <v>3.4430000000000002E-2</v>
      </c>
      <c r="G52" s="172">
        <v>4.1640000000000002E-3</v>
      </c>
      <c r="H52" s="172">
        <v>5.3319999999999999E-2</v>
      </c>
      <c r="I52" s="172">
        <v>6.9379999999999997E-2</v>
      </c>
      <c r="J52" s="185">
        <v>2.01E-2</v>
      </c>
      <c r="K52" s="172">
        <v>-6.4259999999999998E-2</v>
      </c>
      <c r="L52" s="172">
        <v>-2.5180000000000001E-2</v>
      </c>
      <c r="M52" s="172">
        <v>-6.4649999999999999E-2</v>
      </c>
      <c r="N52" s="172">
        <v>9.4299999999999995E-2</v>
      </c>
      <c r="O52" s="172">
        <v>7.374E-2</v>
      </c>
      <c r="P52" s="172">
        <v>-1.848E-2</v>
      </c>
      <c r="Q52" s="172">
        <v>-7.3630000000000001E-2</v>
      </c>
      <c r="R52" s="172">
        <v>5.6710000000000003E-2</v>
      </c>
      <c r="S52" s="172">
        <v>5.4949999999999999E-2</v>
      </c>
      <c r="T52" s="172">
        <v>1.9230000000000001E-2</v>
      </c>
      <c r="U52" s="172">
        <v>2.4740000000000002E-2</v>
      </c>
      <c r="V52" s="172">
        <v>5.9720000000000002E-2</v>
      </c>
      <c r="W52" s="172">
        <v>7.6039999999999996E-2</v>
      </c>
      <c r="X52" s="172">
        <v>-5.4599999999999996E-3</v>
      </c>
      <c r="Y52" s="172">
        <v>0.1222</v>
      </c>
      <c r="Z52" s="172">
        <v>-7.5719999999999996E-2</v>
      </c>
      <c r="AA52" s="172">
        <v>-0.14399999999999999</v>
      </c>
      <c r="AB52" s="172">
        <v>1</v>
      </c>
      <c r="AC52" s="172">
        <v>-3.9079999999999997E-2</v>
      </c>
      <c r="AD52" s="172">
        <v>-0.1085</v>
      </c>
      <c r="AE52" s="172">
        <v>9.6850000000000006E-2</v>
      </c>
      <c r="AF52" s="172">
        <v>8.3239999999999995E-2</v>
      </c>
      <c r="AG52" s="172">
        <v>6.191E-2</v>
      </c>
      <c r="AH52" s="172">
        <v>9.7229999999999997E-2</v>
      </c>
      <c r="AI52" s="172">
        <v>8.652E-2</v>
      </c>
      <c r="AJ52" s="172">
        <v>3.2309999999999998E-2</v>
      </c>
      <c r="AK52" s="172">
        <v>2.017E-2</v>
      </c>
      <c r="AL52" s="172">
        <v>1.0070000000000001E-2</v>
      </c>
      <c r="AM52" s="172">
        <v>6.4320000000000002E-2</v>
      </c>
      <c r="AN52" s="172">
        <v>4.3950000000000003E-2</v>
      </c>
      <c r="AO52" s="172">
        <v>5.8889999999999998E-2</v>
      </c>
      <c r="AP52" s="172">
        <v>0.1183</v>
      </c>
      <c r="AQ52" s="172">
        <v>0.14399999999999999</v>
      </c>
      <c r="AR52" s="172">
        <v>7.5759999999999994E-2</v>
      </c>
      <c r="AS52" s="172">
        <v>3.3689999999999998E-2</v>
      </c>
      <c r="AT52" s="172">
        <v>6.2680000000000001E-3</v>
      </c>
      <c r="AU52" s="172">
        <v>4.3409999999999997E-2</v>
      </c>
      <c r="AV52" s="172">
        <v>0.14349999999999999</v>
      </c>
      <c r="AW52" s="172">
        <v>5.8659999999999997E-2</v>
      </c>
      <c r="AX52" s="172">
        <v>-1.3140000000000001E-2</v>
      </c>
      <c r="AY52" s="172">
        <v>0.16300000000000001</v>
      </c>
      <c r="AZ52" s="172">
        <v>0.1522</v>
      </c>
      <c r="BA52" s="172">
        <v>0.26729999999999998</v>
      </c>
      <c r="BB52" s="172">
        <v>9.9290000000000003E-2</v>
      </c>
      <c r="BC52" s="172">
        <v>0.1711</v>
      </c>
      <c r="BD52" s="172">
        <v>0.13869999999999999</v>
      </c>
      <c r="BE52" s="172">
        <v>4.795E-2</v>
      </c>
      <c r="BF52" s="172">
        <v>-4.7159999999999997E-3</v>
      </c>
      <c r="BG52" s="172">
        <v>1.9779999999999999E-2</v>
      </c>
      <c r="BH52" s="172">
        <v>-1.008E-2</v>
      </c>
      <c r="BI52" s="172">
        <v>0.12640000000000001</v>
      </c>
      <c r="BJ52" s="172">
        <v>-9.3170000000000003E-2</v>
      </c>
      <c r="BK52" s="172">
        <v>1.536E-2</v>
      </c>
      <c r="BL52" s="172">
        <v>9.6950000000000005E-3</v>
      </c>
      <c r="BM52" s="182"/>
      <c r="BN52" s="182"/>
      <c r="BO52" s="182"/>
      <c r="BP52" s="182"/>
      <c r="BQ52" s="182"/>
      <c r="BR52" s="182"/>
      <c r="BS52" s="182"/>
      <c r="BT52" s="183"/>
      <c r="BU52" s="183"/>
      <c r="BV52" s="183"/>
      <c r="BW52" s="183"/>
      <c r="BX52" s="183"/>
      <c r="BY52" s="183"/>
      <c r="BZ52" s="183"/>
      <c r="CA52" s="183"/>
      <c r="CB52" s="183"/>
      <c r="CC52" s="183"/>
      <c r="CD52" s="183"/>
    </row>
    <row r="53" spans="1:98" s="3" customFormat="1">
      <c r="A53" s="167"/>
      <c r="B53" s="167"/>
      <c r="C53" s="177" t="s">
        <v>17340</v>
      </c>
      <c r="D53" s="174">
        <v>4.7999999999999996E-3</v>
      </c>
      <c r="E53" s="174">
        <v>0.4199</v>
      </c>
      <c r="F53" s="174">
        <v>0.17760000000000001</v>
      </c>
      <c r="G53" s="174">
        <v>0.87050000000000005</v>
      </c>
      <c r="H53" s="174">
        <v>3.6700000000000003E-2</v>
      </c>
      <c r="I53" s="174">
        <v>6.4999999999999997E-3</v>
      </c>
      <c r="J53" s="175">
        <v>0.43120000000000003</v>
      </c>
      <c r="K53" s="174">
        <v>1.18E-2</v>
      </c>
      <c r="L53" s="174">
        <v>0.32419999999999999</v>
      </c>
      <c r="M53" s="174">
        <v>1.1299999999999999E-2</v>
      </c>
      <c r="N53" s="174">
        <v>2.0000000000000001E-4</v>
      </c>
      <c r="O53" s="174">
        <v>3.8E-3</v>
      </c>
      <c r="P53" s="174">
        <v>0.46949999999999997</v>
      </c>
      <c r="Q53" s="174">
        <v>3.8999999999999998E-3</v>
      </c>
      <c r="R53" s="174">
        <v>2.63E-2</v>
      </c>
      <c r="S53" s="174">
        <v>3.1300000000000001E-2</v>
      </c>
      <c r="T53" s="174">
        <v>0.4516</v>
      </c>
      <c r="U53" s="174">
        <v>0.33279999999999998</v>
      </c>
      <c r="V53" s="174">
        <v>1.9300000000000001E-2</v>
      </c>
      <c r="W53" s="174">
        <v>2.8999999999999998E-3</v>
      </c>
      <c r="X53" s="174">
        <v>0.83079999999999998</v>
      </c>
      <c r="Y53" s="174" t="s">
        <v>17341</v>
      </c>
      <c r="Z53" s="174">
        <v>3.0000000000000001E-3</v>
      </c>
      <c r="AA53" s="174" t="s">
        <v>17341</v>
      </c>
      <c r="AB53" s="172" t="s">
        <v>17341</v>
      </c>
      <c r="AC53" s="174">
        <v>0.12590000000000001</v>
      </c>
      <c r="AD53" s="174" t="s">
        <v>17341</v>
      </c>
      <c r="AE53" s="174">
        <v>1E-4</v>
      </c>
      <c r="AF53" s="174">
        <v>1.1000000000000001E-3</v>
      </c>
      <c r="AG53" s="174">
        <v>1.5299999999999999E-2</v>
      </c>
      <c r="AH53" s="174">
        <v>1E-4</v>
      </c>
      <c r="AI53" s="174">
        <v>6.9999999999999999E-4</v>
      </c>
      <c r="AJ53" s="174">
        <v>0.2059</v>
      </c>
      <c r="AK53" s="174">
        <v>0.42980000000000002</v>
      </c>
      <c r="AL53" s="174">
        <v>0.69340000000000002</v>
      </c>
      <c r="AM53" s="174">
        <v>1.17E-2</v>
      </c>
      <c r="AN53" s="174">
        <v>8.5199999999999998E-2</v>
      </c>
      <c r="AO53" s="174">
        <v>2.1000000000000001E-2</v>
      </c>
      <c r="AP53" s="174" t="s">
        <v>17341</v>
      </c>
      <c r="AQ53" s="174" t="s">
        <v>17341</v>
      </c>
      <c r="AR53" s="174">
        <v>3.0000000000000001E-3</v>
      </c>
      <c r="AS53" s="174">
        <v>0.18709999999999999</v>
      </c>
      <c r="AT53" s="174">
        <v>0.80620000000000003</v>
      </c>
      <c r="AU53" s="174">
        <v>8.9099999999999999E-2</v>
      </c>
      <c r="AV53" s="174" t="s">
        <v>17341</v>
      </c>
      <c r="AW53" s="174">
        <v>2.1499999999999998E-2</v>
      </c>
      <c r="AX53" s="174">
        <v>0.6069</v>
      </c>
      <c r="AY53" s="174" t="s">
        <v>17341</v>
      </c>
      <c r="AZ53" s="174" t="s">
        <v>17341</v>
      </c>
      <c r="BA53" s="174" t="s">
        <v>17341</v>
      </c>
      <c r="BB53" s="174" t="s">
        <v>17341</v>
      </c>
      <c r="BC53" s="174" t="s">
        <v>17341</v>
      </c>
      <c r="BD53" s="174" t="s">
        <v>17341</v>
      </c>
      <c r="BE53" s="174">
        <v>6.0400000000000002E-2</v>
      </c>
      <c r="BF53" s="174">
        <v>0.85350000000000004</v>
      </c>
      <c r="BG53" s="174">
        <v>0.43859999999999999</v>
      </c>
      <c r="BH53" s="174">
        <v>0.69299999999999995</v>
      </c>
      <c r="BI53" s="174" t="s">
        <v>17341</v>
      </c>
      <c r="BJ53" s="174">
        <v>2.9999999999999997E-4</v>
      </c>
      <c r="BK53" s="174">
        <v>0.54769999999999996</v>
      </c>
      <c r="BL53" s="174">
        <v>0.70430000000000004</v>
      </c>
      <c r="BM53" s="126"/>
      <c r="BN53" s="126"/>
      <c r="BO53" s="126"/>
      <c r="BP53" s="126"/>
      <c r="BQ53" s="126"/>
      <c r="BR53" s="126"/>
      <c r="BS53" s="126"/>
      <c r="BT53" s="4"/>
      <c r="BU53" s="4"/>
      <c r="BV53" s="4"/>
      <c r="BW53" s="4"/>
      <c r="BX53" s="4"/>
      <c r="BY53" s="4"/>
      <c r="BZ53" s="4"/>
      <c r="CA53" s="4"/>
      <c r="CB53" s="4"/>
      <c r="CC53" s="4"/>
      <c r="CD53" s="4"/>
    </row>
    <row r="54" spans="1:98" s="184" customFormat="1">
      <c r="A54" s="179" t="s">
        <v>17342</v>
      </c>
      <c r="B54" s="179" t="s">
        <v>17716</v>
      </c>
      <c r="C54" s="187" t="s">
        <v>17339</v>
      </c>
      <c r="D54" s="172">
        <v>-3.4520000000000002E-2</v>
      </c>
      <c r="E54" s="172">
        <v>1.4880000000000001E-2</v>
      </c>
      <c r="F54" s="172">
        <v>1.375E-2</v>
      </c>
      <c r="G54" s="172">
        <v>-5.1659999999999998E-4</v>
      </c>
      <c r="H54" s="172">
        <v>1.1560000000000001E-2</v>
      </c>
      <c r="I54" s="172">
        <v>-8.6739999999999994E-3</v>
      </c>
      <c r="J54" s="185">
        <v>4.5359999999999998E-2</v>
      </c>
      <c r="K54" s="172">
        <v>-2.8580000000000001E-2</v>
      </c>
      <c r="L54" s="172">
        <v>-2.095E-2</v>
      </c>
      <c r="M54" s="172">
        <v>-3.2059999999999998E-2</v>
      </c>
      <c r="N54" s="172">
        <v>5.7509999999999999E-2</v>
      </c>
      <c r="O54" s="172">
        <v>2.647E-2</v>
      </c>
      <c r="P54" s="172">
        <v>9.8399999999999998E-3</v>
      </c>
      <c r="Q54" s="172">
        <v>-8.6900000000000005E-2</v>
      </c>
      <c r="R54" s="172">
        <v>2.1429999999999999E-3</v>
      </c>
      <c r="S54" s="172">
        <v>2.061E-2</v>
      </c>
      <c r="T54" s="172">
        <v>-2.0199999999999999E-2</v>
      </c>
      <c r="U54" s="172">
        <v>7.3230000000000003E-2</v>
      </c>
      <c r="V54" s="172">
        <v>4.2509999999999996E-3</v>
      </c>
      <c r="W54" s="172">
        <v>-4.3110000000000002E-2</v>
      </c>
      <c r="X54" s="172">
        <v>-3.0110000000000001E-2</v>
      </c>
      <c r="Y54" s="172">
        <v>3.0009999999999998E-2</v>
      </c>
      <c r="Z54" s="172">
        <v>-3.6319999999999998E-2</v>
      </c>
      <c r="AA54" s="172">
        <v>-2.5149999999999999E-2</v>
      </c>
      <c r="AB54" s="172">
        <v>-3.9079999999999997E-2</v>
      </c>
      <c r="AC54" s="172">
        <v>1</v>
      </c>
      <c r="AD54" s="172">
        <v>-5.4029999999999998E-3</v>
      </c>
      <c r="AE54" s="172">
        <v>3.9230000000000001E-2</v>
      </c>
      <c r="AF54" s="172">
        <v>1.341E-2</v>
      </c>
      <c r="AG54" s="172">
        <v>-6.7609999999999996E-3</v>
      </c>
      <c r="AH54" s="172">
        <v>-9.5510000000000005E-3</v>
      </c>
      <c r="AI54" s="172">
        <v>-2.3089999999999999E-2</v>
      </c>
      <c r="AJ54" s="172">
        <v>-8.6339999999999995E-4</v>
      </c>
      <c r="AK54" s="172">
        <v>5.1580000000000001E-2</v>
      </c>
      <c r="AL54" s="172">
        <v>3.9500000000000004E-3</v>
      </c>
      <c r="AM54" s="172">
        <v>-1.9890000000000001E-2</v>
      </c>
      <c r="AN54" s="172">
        <v>-4.4790000000000003E-3</v>
      </c>
      <c r="AO54" s="172">
        <v>3.3029999999999997E-2</v>
      </c>
      <c r="AP54" s="172">
        <v>3.0200000000000001E-2</v>
      </c>
      <c r="AQ54" s="172">
        <v>1.6750000000000001E-2</v>
      </c>
      <c r="AR54" s="172">
        <v>1.102E-2</v>
      </c>
      <c r="AS54" s="172">
        <v>6.816E-3</v>
      </c>
      <c r="AT54" s="172">
        <v>3.066E-2</v>
      </c>
      <c r="AU54" s="172">
        <v>-7.3249999999999999E-3</v>
      </c>
      <c r="AV54" s="172">
        <v>7.5239999999999997E-4</v>
      </c>
      <c r="AW54" s="172">
        <v>-1.4250000000000001E-2</v>
      </c>
      <c r="AX54" s="172">
        <v>2.3839999999999998E-3</v>
      </c>
      <c r="AY54" s="172">
        <v>-1.434E-2</v>
      </c>
      <c r="AZ54" s="172">
        <v>-2.0230000000000001E-2</v>
      </c>
      <c r="BA54" s="172">
        <v>-7.8980000000000005E-3</v>
      </c>
      <c r="BB54" s="172">
        <v>1.8489999999999999E-2</v>
      </c>
      <c r="BC54" s="172">
        <v>4.5089999999999998E-2</v>
      </c>
      <c r="BD54" s="172">
        <v>2.444E-2</v>
      </c>
      <c r="BE54" s="172">
        <v>3.9419999999999999E-4</v>
      </c>
      <c r="BF54" s="172">
        <v>-7.9140000000000005E-4</v>
      </c>
      <c r="BG54" s="172">
        <v>-9.6159999999999995E-3</v>
      </c>
      <c r="BH54" s="172">
        <v>-2.5139999999999999E-2</v>
      </c>
      <c r="BI54" s="172">
        <v>6.6820000000000004E-2</v>
      </c>
      <c r="BJ54" s="172">
        <v>-2.1010000000000001E-2</v>
      </c>
      <c r="BK54" s="172">
        <v>2.2349999999999998E-2</v>
      </c>
      <c r="BL54" s="172">
        <v>2.7910000000000001E-2</v>
      </c>
      <c r="BM54" s="182"/>
      <c r="BN54" s="182"/>
      <c r="BO54" s="182"/>
      <c r="BP54" s="182"/>
      <c r="BQ54" s="182"/>
      <c r="BR54" s="182"/>
      <c r="BS54" s="182"/>
      <c r="BT54" s="183"/>
      <c r="BU54" s="183"/>
      <c r="BV54" s="183"/>
      <c r="BW54" s="183"/>
      <c r="BX54" s="183"/>
      <c r="BY54" s="183"/>
      <c r="BZ54" s="183"/>
      <c r="CA54" s="183"/>
      <c r="CB54" s="183"/>
      <c r="CC54" s="183"/>
      <c r="CD54" s="183"/>
    </row>
    <row r="55" spans="1:98" s="3" customFormat="1">
      <c r="A55" s="167"/>
      <c r="B55" s="167"/>
      <c r="C55" s="177" t="s">
        <v>17340</v>
      </c>
      <c r="D55" s="174">
        <v>0.17649999999999999</v>
      </c>
      <c r="E55" s="174">
        <v>0.56020000000000003</v>
      </c>
      <c r="F55" s="174">
        <v>0.59019999999999995</v>
      </c>
      <c r="G55" s="174">
        <v>0.9839</v>
      </c>
      <c r="H55" s="174">
        <v>0.65069999999999995</v>
      </c>
      <c r="I55" s="174">
        <v>0.73419999999999996</v>
      </c>
      <c r="J55" s="175">
        <v>7.5600000000000001E-2</v>
      </c>
      <c r="K55" s="174">
        <v>0.26319999999999999</v>
      </c>
      <c r="L55" s="174">
        <v>0.41199999999999998</v>
      </c>
      <c r="M55" s="174">
        <v>0.20930000000000001</v>
      </c>
      <c r="N55" s="174">
        <v>2.4199999999999999E-2</v>
      </c>
      <c r="O55" s="174">
        <v>0.2999</v>
      </c>
      <c r="P55" s="174">
        <v>0.70009999999999994</v>
      </c>
      <c r="Q55" s="174">
        <v>6.9999999999999999E-4</v>
      </c>
      <c r="R55" s="174">
        <v>0.93310000000000004</v>
      </c>
      <c r="S55" s="174">
        <v>0.41980000000000001</v>
      </c>
      <c r="T55" s="174">
        <v>0.42909999999999998</v>
      </c>
      <c r="U55" s="174">
        <v>4.1000000000000003E-3</v>
      </c>
      <c r="V55" s="174">
        <v>0.86780000000000002</v>
      </c>
      <c r="W55" s="174">
        <v>9.1300000000000006E-2</v>
      </c>
      <c r="X55" s="174">
        <v>0.2384</v>
      </c>
      <c r="Y55" s="174">
        <v>0.24</v>
      </c>
      <c r="Z55" s="174">
        <v>0.155</v>
      </c>
      <c r="AA55" s="174">
        <v>0.32479999999999998</v>
      </c>
      <c r="AB55" s="174">
        <v>0.12590000000000001</v>
      </c>
      <c r="AC55" s="172" t="s">
        <v>17341</v>
      </c>
      <c r="AD55" s="174">
        <v>0.83250000000000002</v>
      </c>
      <c r="AE55" s="174">
        <v>0.1245</v>
      </c>
      <c r="AF55" s="174">
        <v>0.59970000000000001</v>
      </c>
      <c r="AG55" s="174">
        <v>0.79120000000000001</v>
      </c>
      <c r="AH55" s="174">
        <v>0.70850000000000002</v>
      </c>
      <c r="AI55" s="174">
        <v>0.3659</v>
      </c>
      <c r="AJ55" s="174">
        <v>0.97299999999999998</v>
      </c>
      <c r="AK55" s="174">
        <v>4.3299999999999998E-2</v>
      </c>
      <c r="AL55" s="174">
        <v>0.87709999999999999</v>
      </c>
      <c r="AM55" s="174">
        <v>0.43609999999999999</v>
      </c>
      <c r="AN55" s="174">
        <v>0.86080000000000001</v>
      </c>
      <c r="AO55" s="174">
        <v>0.1958</v>
      </c>
      <c r="AP55" s="174">
        <v>0.23699999999999999</v>
      </c>
      <c r="AQ55" s="174">
        <v>0.51190000000000002</v>
      </c>
      <c r="AR55" s="174">
        <v>0.66610000000000003</v>
      </c>
      <c r="AS55" s="174">
        <v>0.78959999999999997</v>
      </c>
      <c r="AT55" s="174">
        <v>0.23</v>
      </c>
      <c r="AU55" s="174">
        <v>0.77429999999999999</v>
      </c>
      <c r="AV55" s="174">
        <v>0.97650000000000003</v>
      </c>
      <c r="AW55" s="174">
        <v>0.57689999999999997</v>
      </c>
      <c r="AX55" s="174">
        <v>0.92559999999999998</v>
      </c>
      <c r="AY55" s="174">
        <v>0.57450000000000001</v>
      </c>
      <c r="AZ55" s="174">
        <v>0.42830000000000001</v>
      </c>
      <c r="BA55" s="174">
        <v>0.75719999999999998</v>
      </c>
      <c r="BB55" s="174">
        <v>0.46899999999999997</v>
      </c>
      <c r="BC55" s="174">
        <v>7.7399999999999997E-2</v>
      </c>
      <c r="BD55" s="174">
        <v>0.33860000000000001</v>
      </c>
      <c r="BE55" s="174">
        <v>0.98770000000000002</v>
      </c>
      <c r="BF55" s="174">
        <v>0.97529999999999994</v>
      </c>
      <c r="BG55" s="174">
        <v>0.70660000000000001</v>
      </c>
      <c r="BH55" s="174">
        <v>0.32490000000000002</v>
      </c>
      <c r="BI55" s="174">
        <v>8.8000000000000005E-3</v>
      </c>
      <c r="BJ55" s="174">
        <v>0.41060000000000002</v>
      </c>
      <c r="BK55" s="174">
        <v>0.38150000000000001</v>
      </c>
      <c r="BL55" s="174">
        <v>0.27450000000000002</v>
      </c>
      <c r="BM55" s="126"/>
      <c r="BN55" s="126"/>
      <c r="BO55" s="126"/>
      <c r="BP55" s="126"/>
      <c r="BQ55" s="126"/>
      <c r="BR55" s="126"/>
      <c r="BS55" s="126"/>
      <c r="BT55" s="4"/>
      <c r="BU55" s="4"/>
      <c r="BV55" s="4"/>
      <c r="BW55" s="4"/>
      <c r="BX55" s="4"/>
      <c r="BY55" s="4"/>
      <c r="BZ55" s="4"/>
      <c r="CA55" s="4"/>
      <c r="CB55" s="4"/>
      <c r="CC55" s="4"/>
      <c r="CD55" s="4"/>
    </row>
    <row r="56" spans="1:98" s="184" customFormat="1">
      <c r="A56" s="179" t="s">
        <v>17342</v>
      </c>
      <c r="B56" s="179" t="s">
        <v>17717</v>
      </c>
      <c r="C56" s="187" t="s">
        <v>17339</v>
      </c>
      <c r="D56" s="172">
        <v>3.4509999999999999E-2</v>
      </c>
      <c r="E56" s="172">
        <v>2.213E-2</v>
      </c>
      <c r="F56" s="172">
        <v>1.0619999999999999E-2</v>
      </c>
      <c r="G56" s="172">
        <v>-5.9159999999999997E-2</v>
      </c>
      <c r="H56" s="172">
        <v>-2.1989999999999999E-2</v>
      </c>
      <c r="I56" s="172">
        <v>1.9800000000000002E-2</v>
      </c>
      <c r="J56" s="185">
        <v>-5.7959999999999998E-2</v>
      </c>
      <c r="K56" s="172">
        <v>3.9919999999999997E-2</v>
      </c>
      <c r="L56" s="172">
        <v>-2.6550000000000001E-2</v>
      </c>
      <c r="M56" s="172">
        <v>9.6640000000000007E-3</v>
      </c>
      <c r="N56" s="172">
        <v>2.4379999999999999E-2</v>
      </c>
      <c r="O56" s="172">
        <v>8.6150000000000004E-2</v>
      </c>
      <c r="P56" s="172">
        <v>-1.353E-3</v>
      </c>
      <c r="Q56" s="172">
        <v>4.7300000000000002E-2</v>
      </c>
      <c r="R56" s="172">
        <v>-3.0890000000000002E-3</v>
      </c>
      <c r="S56" s="172">
        <v>-4.8849999999999998E-2</v>
      </c>
      <c r="T56" s="172">
        <v>1.2489999999999999E-2</v>
      </c>
      <c r="U56" s="172">
        <v>-8.097E-3</v>
      </c>
      <c r="V56" s="172">
        <v>-6.1929999999999999E-2</v>
      </c>
      <c r="W56" s="172">
        <v>-3.984E-2</v>
      </c>
      <c r="X56" s="172">
        <v>-4.7120000000000002E-2</v>
      </c>
      <c r="Y56" s="172">
        <v>-8.0649999999999993E-3</v>
      </c>
      <c r="Z56" s="172">
        <v>6.7460000000000006E-2</v>
      </c>
      <c r="AA56" s="172">
        <v>-8.7529999999999997E-2</v>
      </c>
      <c r="AB56" s="172">
        <v>-0.1085</v>
      </c>
      <c r="AC56" s="172">
        <v>-5.4029999999999998E-3</v>
      </c>
      <c r="AD56" s="172">
        <v>1</v>
      </c>
      <c r="AE56" s="172">
        <v>-7.0520000000000001E-3</v>
      </c>
      <c r="AF56" s="172">
        <v>1.703E-2</v>
      </c>
      <c r="AG56" s="172">
        <v>3.4849999999999999E-2</v>
      </c>
      <c r="AH56" s="172">
        <v>3.909E-2</v>
      </c>
      <c r="AI56" s="172">
        <v>4.938E-2</v>
      </c>
      <c r="AJ56" s="172">
        <v>-3.7379999999999997E-2</v>
      </c>
      <c r="AK56" s="172">
        <v>-5.1130000000000002E-2</v>
      </c>
      <c r="AL56" s="172">
        <v>4.5569999999999999E-2</v>
      </c>
      <c r="AM56" s="172">
        <v>5.2699999999999997E-2</v>
      </c>
      <c r="AN56" s="172">
        <v>6.4759999999999998E-2</v>
      </c>
      <c r="AO56" s="172">
        <v>2.665E-2</v>
      </c>
      <c r="AP56" s="172">
        <v>-1.941E-2</v>
      </c>
      <c r="AQ56" s="172">
        <v>5.0619999999999998E-2</v>
      </c>
      <c r="AR56" s="172">
        <v>1.652E-2</v>
      </c>
      <c r="AS56" s="172">
        <v>4.8779999999999997E-2</v>
      </c>
      <c r="AT56" s="172">
        <v>2.9839999999999998E-2</v>
      </c>
      <c r="AU56" s="172">
        <v>3.124E-2</v>
      </c>
      <c r="AV56" s="172">
        <v>6.7070000000000003E-3</v>
      </c>
      <c r="AW56" s="172">
        <v>4.4519999999999997E-2</v>
      </c>
      <c r="AX56" s="172">
        <v>-6.1870000000000001E-2</v>
      </c>
      <c r="AY56" s="172">
        <v>4.3220000000000001E-2</v>
      </c>
      <c r="AZ56" s="172">
        <v>3.5529999999999999E-2</v>
      </c>
      <c r="BA56" s="172">
        <v>-3.8330000000000003E-2</v>
      </c>
      <c r="BB56" s="172">
        <v>7.3839999999999999E-3</v>
      </c>
      <c r="BC56" s="172">
        <v>-1.7850000000000001E-2</v>
      </c>
      <c r="BD56" s="172">
        <v>-6.2080000000000003E-2</v>
      </c>
      <c r="BE56" s="172">
        <v>-1.1640000000000001E-3</v>
      </c>
      <c r="BF56" s="172">
        <v>-0.10920000000000001</v>
      </c>
      <c r="BG56" s="172">
        <v>-0.1144</v>
      </c>
      <c r="BH56" s="172">
        <v>-1.695E-2</v>
      </c>
      <c r="BI56" s="172">
        <v>-5.1079999999999997E-3</v>
      </c>
      <c r="BJ56" s="172">
        <v>-4.2909999999999997E-2</v>
      </c>
      <c r="BK56" s="172">
        <v>-5.917E-2</v>
      </c>
      <c r="BL56" s="172">
        <v>-7.3870000000000003E-3</v>
      </c>
      <c r="BM56" s="182"/>
      <c r="BN56" s="182"/>
      <c r="BO56" s="182"/>
      <c r="BP56" s="182"/>
      <c r="BQ56" s="182"/>
      <c r="BR56" s="182"/>
      <c r="BS56" s="182"/>
      <c r="BT56" s="183"/>
      <c r="BU56" s="183"/>
      <c r="BV56" s="183"/>
      <c r="BW56" s="183"/>
      <c r="BX56" s="183"/>
      <c r="BY56" s="183"/>
      <c r="BZ56" s="183"/>
      <c r="CA56" s="183"/>
      <c r="CB56" s="183"/>
      <c r="CC56" s="183"/>
      <c r="CD56" s="183"/>
    </row>
    <row r="57" spans="1:98" s="3" customFormat="1">
      <c r="A57" s="167"/>
      <c r="B57" s="167"/>
      <c r="C57" s="177" t="s">
        <v>17340</v>
      </c>
      <c r="D57" s="174">
        <v>0.17660000000000001</v>
      </c>
      <c r="E57" s="174">
        <v>0.38629999999999998</v>
      </c>
      <c r="F57" s="174">
        <v>0.67749999999999999</v>
      </c>
      <c r="G57" s="174">
        <v>2.0500000000000001E-2</v>
      </c>
      <c r="H57" s="174">
        <v>0.38919999999999999</v>
      </c>
      <c r="I57" s="174">
        <v>0.43809999999999999</v>
      </c>
      <c r="J57" s="175">
        <v>2.3199999999999998E-2</v>
      </c>
      <c r="K57" s="174">
        <v>0.11799999999999999</v>
      </c>
      <c r="L57" s="174">
        <v>0.29859999999999998</v>
      </c>
      <c r="M57" s="174">
        <v>0.70520000000000005</v>
      </c>
      <c r="N57" s="174">
        <v>0.3397</v>
      </c>
      <c r="O57" s="174">
        <v>6.9999999999999999E-4</v>
      </c>
      <c r="P57" s="174">
        <v>0.95779999999999998</v>
      </c>
      <c r="Q57" s="174">
        <v>6.3899999999999998E-2</v>
      </c>
      <c r="R57" s="174">
        <v>0.90380000000000005</v>
      </c>
      <c r="S57" s="174">
        <v>5.57E-2</v>
      </c>
      <c r="T57" s="174">
        <v>0.62490000000000001</v>
      </c>
      <c r="U57" s="174">
        <v>0.75129999999999997</v>
      </c>
      <c r="V57" s="174">
        <v>1.52E-2</v>
      </c>
      <c r="W57" s="174">
        <v>0.1187</v>
      </c>
      <c r="X57" s="174">
        <v>6.4899999999999999E-2</v>
      </c>
      <c r="Y57" s="174">
        <v>0.75219999999999998</v>
      </c>
      <c r="Z57" s="174">
        <v>8.2000000000000007E-3</v>
      </c>
      <c r="AA57" s="174">
        <v>5.9999999999999995E-4</v>
      </c>
      <c r="AB57" s="174" t="s">
        <v>17341</v>
      </c>
      <c r="AC57" s="174">
        <v>0.83250000000000002</v>
      </c>
      <c r="AD57" s="172" t="s">
        <v>17341</v>
      </c>
      <c r="AE57" s="174">
        <v>0.78249999999999997</v>
      </c>
      <c r="AF57" s="174">
        <v>0.505</v>
      </c>
      <c r="AG57" s="174">
        <v>0.1724</v>
      </c>
      <c r="AH57" s="174">
        <v>0.1258</v>
      </c>
      <c r="AI57" s="174">
        <v>5.3100000000000001E-2</v>
      </c>
      <c r="AJ57" s="174">
        <v>0.14319999999999999</v>
      </c>
      <c r="AK57" s="174">
        <v>4.5199999999999997E-2</v>
      </c>
      <c r="AL57" s="174">
        <v>7.4300000000000005E-2</v>
      </c>
      <c r="AM57" s="174">
        <v>3.9E-2</v>
      </c>
      <c r="AN57" s="174">
        <v>1.12E-2</v>
      </c>
      <c r="AO57" s="174">
        <v>0.29670000000000002</v>
      </c>
      <c r="AP57" s="174">
        <v>0.44729999999999998</v>
      </c>
      <c r="AQ57" s="174">
        <v>4.7399999999999998E-2</v>
      </c>
      <c r="AR57" s="174">
        <v>0.51780000000000004</v>
      </c>
      <c r="AS57" s="174">
        <v>5.6000000000000001E-2</v>
      </c>
      <c r="AT57" s="174">
        <v>0.24260000000000001</v>
      </c>
      <c r="AU57" s="174">
        <v>0.2213</v>
      </c>
      <c r="AV57" s="174">
        <v>0.79290000000000005</v>
      </c>
      <c r="AW57" s="174">
        <v>8.1199999999999994E-2</v>
      </c>
      <c r="AX57" s="174">
        <v>1.5299999999999999E-2</v>
      </c>
      <c r="AY57" s="174">
        <v>9.0499999999999997E-2</v>
      </c>
      <c r="AZ57" s="174">
        <v>0.1641</v>
      </c>
      <c r="BA57" s="174">
        <v>0.13339999999999999</v>
      </c>
      <c r="BB57" s="174">
        <v>0.77249999999999996</v>
      </c>
      <c r="BC57" s="174">
        <v>0.48470000000000002</v>
      </c>
      <c r="BD57" s="174">
        <v>1.4999999999999999E-2</v>
      </c>
      <c r="BE57" s="174">
        <v>0.9637</v>
      </c>
      <c r="BF57" s="174" t="s">
        <v>17341</v>
      </c>
      <c r="BG57" s="174" t="s">
        <v>17341</v>
      </c>
      <c r="BH57" s="174">
        <v>0.50690000000000002</v>
      </c>
      <c r="BI57" s="174">
        <v>0.84150000000000003</v>
      </c>
      <c r="BJ57" s="174">
        <v>9.2799999999999994E-2</v>
      </c>
      <c r="BK57" s="174">
        <v>2.0400000000000001E-2</v>
      </c>
      <c r="BL57" s="174">
        <v>0.77239999999999998</v>
      </c>
      <c r="BM57" s="126"/>
      <c r="BN57" s="126"/>
      <c r="BO57" s="126"/>
      <c r="BP57" s="126"/>
      <c r="BQ57" s="126"/>
      <c r="BR57" s="126"/>
      <c r="BS57" s="126"/>
      <c r="BT57" s="4"/>
      <c r="BU57" s="4"/>
      <c r="BV57" s="4"/>
      <c r="BW57" s="4"/>
      <c r="BX57" s="4"/>
      <c r="BY57" s="4"/>
      <c r="BZ57" s="4"/>
      <c r="CA57" s="4"/>
      <c r="CB57" s="4"/>
      <c r="CC57" s="4"/>
      <c r="CD57" s="4"/>
    </row>
    <row r="58" spans="1:98" s="3" customFormat="1" ht="1" customHeight="1">
      <c r="A58" s="167"/>
      <c r="B58" s="167"/>
      <c r="C58" s="54"/>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26"/>
      <c r="BN58" s="126"/>
      <c r="BO58" s="126"/>
      <c r="BP58" s="126"/>
      <c r="BQ58" s="126"/>
      <c r="BR58" s="126"/>
      <c r="BS58" s="126"/>
      <c r="BT58" s="4"/>
      <c r="BU58" s="4"/>
      <c r="BV58" s="4"/>
      <c r="BW58" s="4"/>
      <c r="BX58" s="4"/>
      <c r="BY58" s="4"/>
      <c r="BZ58" s="4"/>
      <c r="CA58" s="4"/>
      <c r="CB58" s="4"/>
      <c r="CC58" s="4"/>
      <c r="CD58" s="4"/>
    </row>
    <row r="59" spans="1:98" s="3" customFormat="1">
      <c r="A59" s="167"/>
      <c r="B59" s="167"/>
      <c r="C59" s="54"/>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26"/>
      <c r="BN59" s="126"/>
      <c r="BO59" s="126"/>
      <c r="BP59" s="126"/>
      <c r="BQ59" s="126"/>
      <c r="BR59" s="126"/>
      <c r="BS59" s="126"/>
      <c r="BT59" s="4"/>
      <c r="BU59" s="4"/>
      <c r="BV59" s="4"/>
      <c r="BW59" s="4"/>
      <c r="BX59" s="4"/>
      <c r="BY59" s="4"/>
      <c r="BZ59" s="4"/>
      <c r="CA59" s="4"/>
      <c r="CB59" s="4"/>
      <c r="CC59" s="4"/>
      <c r="CD59" s="4"/>
    </row>
    <row r="60" spans="1:98" s="3" customFormat="1">
      <c r="A60" s="167"/>
      <c r="B60" s="167"/>
      <c r="C60" s="54"/>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26"/>
      <c r="BN60" s="126"/>
      <c r="BO60" s="126"/>
      <c r="BP60" s="126"/>
      <c r="BQ60" s="126"/>
      <c r="BR60" s="126"/>
      <c r="BS60" s="126"/>
      <c r="BT60" s="4"/>
      <c r="BU60" s="4"/>
      <c r="BV60" s="4"/>
      <c r="BW60" s="4"/>
      <c r="BX60" s="4"/>
      <c r="BY60" s="4"/>
      <c r="BZ60" s="4"/>
      <c r="CA60" s="4"/>
      <c r="CB60" s="4"/>
      <c r="CC60" s="4"/>
      <c r="CD60" s="4"/>
    </row>
    <row r="61" spans="1:98" s="3" customFormat="1">
      <c r="A61" s="167"/>
      <c r="B61" s="167"/>
      <c r="C61" s="54"/>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26"/>
      <c r="BN61" s="126"/>
      <c r="BO61" s="126"/>
      <c r="BP61" s="126"/>
      <c r="BQ61" s="126"/>
      <c r="BR61" s="126"/>
      <c r="BS61" s="126"/>
      <c r="BT61" s="4"/>
      <c r="BU61" s="4"/>
      <c r="BV61" s="4"/>
      <c r="BW61" s="4"/>
      <c r="BX61" s="4"/>
      <c r="BY61" s="4"/>
      <c r="BZ61" s="4"/>
      <c r="CA61" s="4"/>
      <c r="CB61" s="4"/>
      <c r="CC61" s="4"/>
      <c r="CD61" s="4"/>
    </row>
    <row r="62" spans="1:98" s="3" customFormat="1">
      <c r="A62" s="167"/>
      <c r="B62" s="167"/>
      <c r="C62" s="50"/>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26"/>
      <c r="BN62" s="126"/>
      <c r="BO62" s="126"/>
      <c r="BP62" s="126"/>
      <c r="BQ62" s="126"/>
      <c r="BR62" s="126"/>
      <c r="BS62" s="126"/>
      <c r="BT62" s="4"/>
      <c r="BU62" s="4"/>
      <c r="BV62" s="4"/>
      <c r="BW62" s="4"/>
      <c r="BX62" s="4"/>
      <c r="BY62" s="4"/>
      <c r="BZ62" s="4"/>
      <c r="CA62" s="4"/>
      <c r="CB62" s="4"/>
      <c r="CC62" s="4"/>
      <c r="CD62" s="4"/>
    </row>
    <row r="63" spans="1:98">
      <c r="A63" s="178"/>
      <c r="C63" s="50"/>
      <c r="BL63" s="166"/>
      <c r="CT63" s="3"/>
    </row>
    <row r="64" spans="1:98">
      <c r="A64" s="178"/>
      <c r="C64" s="50"/>
      <c r="BL64" s="166"/>
      <c r="CT64" s="3"/>
    </row>
    <row r="65" spans="1:98">
      <c r="A65" s="178"/>
      <c r="C65" s="50"/>
      <c r="BL65" s="166"/>
      <c r="CT65" s="3"/>
    </row>
    <row r="66" spans="1:98">
      <c r="A66" s="178"/>
      <c r="C66" s="50"/>
      <c r="BL66" s="166"/>
      <c r="CT66" s="3"/>
    </row>
    <row r="67" spans="1:98">
      <c r="A67" s="178"/>
      <c r="C67" s="50"/>
      <c r="BL67" s="166"/>
      <c r="CT67" s="3"/>
    </row>
    <row r="68" spans="1:98">
      <c r="A68" s="178"/>
      <c r="C68" s="50"/>
      <c r="BL68" s="166"/>
      <c r="CT68" s="3"/>
    </row>
    <row r="69" spans="1:98">
      <c r="A69" s="178"/>
      <c r="C69" s="50"/>
      <c r="BL69" s="166"/>
      <c r="CT69" s="3"/>
    </row>
    <row r="70" spans="1:98">
      <c r="A70" s="178"/>
      <c r="C70" s="50"/>
      <c r="BL70" s="166"/>
      <c r="CT70" s="3"/>
    </row>
    <row r="71" spans="1:98">
      <c r="A71" s="178"/>
      <c r="C71" s="50"/>
      <c r="BL71" s="166"/>
      <c r="CT71" s="3"/>
    </row>
    <row r="72" spans="1:98">
      <c r="A72" s="178"/>
      <c r="C72" s="50"/>
      <c r="BL72" s="166"/>
      <c r="CT72" s="3"/>
    </row>
    <row r="73" spans="1:98">
      <c r="A73" s="178"/>
      <c r="C73" s="50"/>
      <c r="BL73" s="166"/>
      <c r="CT73" s="3"/>
    </row>
    <row r="74" spans="1:98">
      <c r="A74" s="178"/>
      <c r="C74" s="50"/>
      <c r="BL74" s="166"/>
      <c r="CT74" s="3"/>
    </row>
    <row r="75" spans="1:98">
      <c r="A75" s="178"/>
      <c r="C75" s="50"/>
      <c r="BL75" s="166"/>
      <c r="CT75" s="3"/>
    </row>
    <row r="76" spans="1:98">
      <c r="A76" s="178"/>
      <c r="C76" s="50"/>
      <c r="BL76" s="166"/>
      <c r="CT76" s="3"/>
    </row>
    <row r="77" spans="1:98">
      <c r="A77" s="178"/>
      <c r="C77" s="50"/>
      <c r="BL77" s="166"/>
      <c r="CT77" s="3"/>
    </row>
    <row r="78" spans="1:98">
      <c r="A78" s="178"/>
      <c r="C78" s="50"/>
      <c r="BL78" s="166"/>
      <c r="CT78" s="3"/>
    </row>
    <row r="79" spans="1:98">
      <c r="A79" s="178"/>
      <c r="C79" s="50"/>
      <c r="BL79" s="166"/>
      <c r="CT79" s="3"/>
    </row>
    <row r="80" spans="1:98">
      <c r="A80" s="178"/>
      <c r="C80" s="50"/>
      <c r="BL80" s="166"/>
      <c r="CT80" s="3"/>
    </row>
    <row r="81" spans="1:98">
      <c r="A81" s="178"/>
      <c r="C81" s="50"/>
      <c r="BL81" s="166"/>
      <c r="CT81" s="3"/>
    </row>
    <row r="82" spans="1:98">
      <c r="A82" s="178"/>
      <c r="C82" s="50"/>
      <c r="BL82" s="166"/>
      <c r="CT82" s="3"/>
    </row>
    <row r="83" spans="1:98">
      <c r="A83" s="178"/>
      <c r="C83" s="50"/>
      <c r="BL83" s="166"/>
      <c r="CT83" s="3"/>
    </row>
    <row r="84" spans="1:98">
      <c r="A84" s="178"/>
      <c r="C84" s="50"/>
      <c r="BL84" s="166"/>
      <c r="CT84" s="3"/>
    </row>
    <row r="85" spans="1:98">
      <c r="A85" s="178"/>
      <c r="C85" s="50"/>
      <c r="BL85" s="166"/>
      <c r="CT85" s="3"/>
    </row>
    <row r="86" spans="1:98">
      <c r="A86" s="178"/>
      <c r="C86" s="50"/>
      <c r="BL86" s="166"/>
      <c r="CT86" s="3"/>
    </row>
    <row r="87" spans="1:98">
      <c r="A87" s="178"/>
      <c r="C87" s="50"/>
      <c r="BL87" s="166"/>
      <c r="CT87" s="3"/>
    </row>
    <row r="88" spans="1:98">
      <c r="A88" s="178"/>
      <c r="C88" s="50"/>
      <c r="BL88" s="166"/>
      <c r="CT88" s="3"/>
    </row>
    <row r="89" spans="1:98">
      <c r="A89" s="178"/>
      <c r="C89" s="50"/>
      <c r="BL89" s="166"/>
      <c r="CT89" s="3"/>
    </row>
    <row r="90" spans="1:98">
      <c r="A90" s="178"/>
      <c r="C90" s="50"/>
      <c r="BL90" s="166"/>
      <c r="CT90" s="3"/>
    </row>
    <row r="91" spans="1:98">
      <c r="A91" s="178"/>
      <c r="C91" s="50"/>
      <c r="BL91" s="166"/>
      <c r="CT91" s="3"/>
    </row>
    <row r="92" spans="1:98">
      <c r="A92" s="178"/>
      <c r="C92" s="50"/>
      <c r="BL92" s="166"/>
      <c r="CT92" s="3"/>
    </row>
    <row r="93" spans="1:98">
      <c r="A93" s="178"/>
      <c r="C93" s="50"/>
      <c r="BL93" s="166"/>
      <c r="CT93" s="3"/>
    </row>
    <row r="94" spans="1:98">
      <c r="A94" s="178"/>
      <c r="C94" s="50"/>
      <c r="BL94" s="166"/>
      <c r="CT94" s="3"/>
    </row>
    <row r="95" spans="1:98">
      <c r="A95" s="178"/>
      <c r="C95" s="50"/>
      <c r="BL95" s="166"/>
      <c r="CT95" s="3"/>
    </row>
    <row r="96" spans="1:98">
      <c r="A96" s="178"/>
      <c r="C96" s="50"/>
      <c r="BL96" s="166"/>
      <c r="CT96" s="3"/>
    </row>
    <row r="97" spans="1:98">
      <c r="A97" s="178"/>
      <c r="C97" s="50"/>
      <c r="BL97" s="166"/>
      <c r="CT97" s="3"/>
    </row>
    <row r="98" spans="1:98">
      <c r="A98" s="178"/>
      <c r="C98" s="50"/>
      <c r="BL98" s="166"/>
      <c r="CT98" s="3"/>
    </row>
    <row r="99" spans="1:98">
      <c r="A99" s="178"/>
      <c r="C99" s="50"/>
      <c r="BL99" s="166"/>
      <c r="CT99" s="3"/>
    </row>
    <row r="100" spans="1:98">
      <c r="A100" s="178"/>
      <c r="C100" s="50"/>
      <c r="BL100" s="166"/>
      <c r="CT100" s="3"/>
    </row>
    <row r="101" spans="1:98">
      <c r="A101" s="178"/>
      <c r="C101" s="50"/>
      <c r="BL101" s="166"/>
      <c r="CT101" s="3"/>
    </row>
    <row r="102" spans="1:98">
      <c r="A102" s="178"/>
      <c r="C102" s="50"/>
      <c r="BL102" s="166"/>
      <c r="CT102" s="3"/>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2"/>
  <sheetViews>
    <sheetView workbookViewId="0">
      <selection activeCell="G23" sqref="G23"/>
    </sheetView>
  </sheetViews>
  <sheetFormatPr baseColWidth="10" defaultColWidth="11.1640625" defaultRowHeight="15" x14ac:dyDescent="0"/>
  <cols>
    <col min="1" max="1" width="37.83203125" style="353" customWidth="1"/>
    <col min="2" max="2" width="21.5" style="54" customWidth="1"/>
    <col min="3" max="3" width="21.5" style="48" customWidth="1"/>
    <col min="4" max="5" width="21.5" style="54" customWidth="1"/>
    <col min="6" max="6" width="9.6640625" style="54" customWidth="1"/>
    <col min="7" max="7" width="11.1640625" style="88"/>
    <col min="8" max="8" width="11.1640625" style="354"/>
    <col min="9" max="11" width="11.1640625" style="7"/>
  </cols>
  <sheetData>
    <row r="1" spans="1:11">
      <c r="A1" s="353" t="s">
        <v>17745</v>
      </c>
      <c r="B1" s="48"/>
    </row>
    <row r="3" spans="1:11">
      <c r="A3" s="355" t="s">
        <v>17510</v>
      </c>
      <c r="B3" s="356"/>
      <c r="C3" s="357"/>
      <c r="D3" s="356"/>
      <c r="E3" s="356"/>
      <c r="F3" s="358"/>
    </row>
    <row r="4" spans="1:11" s="29" customFormat="1">
      <c r="A4" s="359" t="s">
        <v>17374</v>
      </c>
      <c r="B4" s="360" t="s">
        <v>17343</v>
      </c>
      <c r="C4" s="361" t="s">
        <v>16814</v>
      </c>
      <c r="D4" s="360" t="s">
        <v>17343</v>
      </c>
      <c r="E4" s="361" t="s">
        <v>17375</v>
      </c>
      <c r="F4" s="362" t="s">
        <v>17343</v>
      </c>
      <c r="G4" s="88"/>
      <c r="H4" s="354"/>
      <c r="I4" s="354"/>
      <c r="J4" s="354"/>
      <c r="K4" s="354"/>
    </row>
    <row r="5" spans="1:11" s="29" customFormat="1">
      <c r="A5" s="363" t="s">
        <v>17376</v>
      </c>
      <c r="B5" s="360" t="s">
        <v>17343</v>
      </c>
      <c r="C5" s="361" t="s">
        <v>16815</v>
      </c>
      <c r="D5" s="360" t="s">
        <v>17343</v>
      </c>
      <c r="E5" s="361" t="s">
        <v>17377</v>
      </c>
      <c r="F5" s="362" t="s">
        <v>17343</v>
      </c>
      <c r="G5" s="88"/>
      <c r="H5" s="354"/>
      <c r="I5" s="354"/>
      <c r="J5" s="354"/>
      <c r="K5" s="354"/>
    </row>
    <row r="6" spans="1:11" s="29" customFormat="1">
      <c r="A6" s="363" t="s">
        <v>17378</v>
      </c>
      <c r="B6" s="360" t="s">
        <v>17343</v>
      </c>
      <c r="C6" s="361" t="s">
        <v>16816</v>
      </c>
      <c r="D6" s="360" t="s">
        <v>17343</v>
      </c>
      <c r="E6" s="361" t="s">
        <v>16824</v>
      </c>
      <c r="F6" s="362" t="s">
        <v>17343</v>
      </c>
      <c r="G6" s="88"/>
      <c r="H6" s="354"/>
      <c r="I6" s="354"/>
      <c r="J6" s="354"/>
      <c r="K6" s="354"/>
    </row>
    <row r="7" spans="1:11" s="29" customFormat="1">
      <c r="A7" s="363" t="s">
        <v>17379</v>
      </c>
      <c r="B7" s="360" t="s">
        <v>17343</v>
      </c>
      <c r="C7" s="360"/>
      <c r="D7" s="360"/>
      <c r="E7" s="361" t="s">
        <v>16826</v>
      </c>
      <c r="F7" s="362" t="s">
        <v>17343</v>
      </c>
      <c r="G7" s="88"/>
      <c r="H7" s="354"/>
      <c r="I7" s="354"/>
      <c r="J7" s="354"/>
      <c r="K7" s="354"/>
    </row>
    <row r="8" spans="1:11" s="29" customFormat="1">
      <c r="A8" s="363" t="s">
        <v>17380</v>
      </c>
      <c r="B8" s="360" t="s">
        <v>17343</v>
      </c>
      <c r="C8" s="360"/>
      <c r="D8" s="360"/>
      <c r="E8" s="361" t="s">
        <v>16825</v>
      </c>
      <c r="F8" s="362" t="s">
        <v>17343</v>
      </c>
      <c r="G8" s="88"/>
      <c r="H8" s="354"/>
      <c r="I8" s="354"/>
      <c r="J8" s="354"/>
      <c r="K8" s="354"/>
    </row>
    <row r="9" spans="1:11" s="29" customFormat="1">
      <c r="A9" s="363" t="s">
        <v>17518</v>
      </c>
      <c r="B9" s="360" t="s">
        <v>17343</v>
      </c>
      <c r="C9" s="360"/>
      <c r="D9" s="360"/>
      <c r="E9" s="361" t="s">
        <v>16828</v>
      </c>
      <c r="F9" s="362" t="s">
        <v>17343</v>
      </c>
      <c r="G9" s="88"/>
      <c r="H9" s="354"/>
      <c r="I9" s="354"/>
      <c r="J9" s="354"/>
      <c r="K9" s="354"/>
    </row>
    <row r="10" spans="1:11" s="29" customFormat="1">
      <c r="A10" s="363" t="s">
        <v>17516</v>
      </c>
      <c r="B10" s="360" t="s">
        <v>17343</v>
      </c>
      <c r="C10" s="361" t="s">
        <v>16818</v>
      </c>
      <c r="D10" s="360" t="s">
        <v>17343</v>
      </c>
      <c r="E10" s="361" t="s">
        <v>17517</v>
      </c>
      <c r="F10" s="362" t="s">
        <v>17343</v>
      </c>
      <c r="G10" s="88"/>
      <c r="H10" s="354"/>
      <c r="I10" s="354"/>
      <c r="J10" s="354"/>
      <c r="K10" s="354"/>
    </row>
    <row r="11" spans="1:11" s="29" customFormat="1">
      <c r="A11" s="363" t="s">
        <v>17403</v>
      </c>
      <c r="B11" s="360" t="s">
        <v>17343</v>
      </c>
      <c r="C11" s="361" t="s">
        <v>17334</v>
      </c>
      <c r="D11" s="360" t="s">
        <v>17343</v>
      </c>
      <c r="E11" s="360"/>
      <c r="F11" s="362"/>
      <c r="G11" s="88"/>
      <c r="H11" s="354"/>
      <c r="I11" s="354"/>
      <c r="J11" s="354"/>
      <c r="K11" s="354"/>
    </row>
    <row r="12" spans="1:11" s="29" customFormat="1">
      <c r="A12" s="363" t="s">
        <v>17514</v>
      </c>
      <c r="B12" s="360" t="s">
        <v>17343</v>
      </c>
      <c r="C12" s="361" t="s">
        <v>16819</v>
      </c>
      <c r="D12" s="360" t="s">
        <v>17343</v>
      </c>
      <c r="E12" s="360"/>
      <c r="F12" s="362"/>
      <c r="G12" s="88"/>
      <c r="H12" s="354"/>
      <c r="I12" s="354"/>
      <c r="J12" s="354"/>
      <c r="K12" s="354"/>
    </row>
    <row r="13" spans="1:11" s="29" customFormat="1">
      <c r="A13" s="363" t="s">
        <v>17385</v>
      </c>
      <c r="B13" s="360" t="s">
        <v>17343</v>
      </c>
      <c r="C13" s="361" t="s">
        <v>16820</v>
      </c>
      <c r="D13" s="360" t="s">
        <v>17343</v>
      </c>
      <c r="E13" s="360"/>
      <c r="F13" s="362"/>
      <c r="G13" s="88"/>
      <c r="H13" s="354"/>
      <c r="I13" s="354"/>
      <c r="J13" s="354"/>
      <c r="K13" s="354"/>
    </row>
    <row r="14" spans="1:11" s="29" customFormat="1">
      <c r="A14" s="363" t="s">
        <v>17386</v>
      </c>
      <c r="B14" s="364" t="s">
        <v>17343</v>
      </c>
      <c r="C14" s="361" t="s">
        <v>16821</v>
      </c>
      <c r="D14" s="364" t="s">
        <v>17343</v>
      </c>
      <c r="E14" s="364"/>
      <c r="F14" s="365"/>
      <c r="G14" s="88"/>
      <c r="H14" s="354"/>
      <c r="I14" s="354"/>
      <c r="J14" s="354"/>
      <c r="K14" s="354"/>
    </row>
    <row r="15" spans="1:11">
      <c r="A15" s="366" t="s">
        <v>17511</v>
      </c>
      <c r="B15" s="164"/>
      <c r="C15" s="367"/>
      <c r="D15" s="360"/>
      <c r="E15" s="164"/>
      <c r="F15" s="360"/>
    </row>
    <row r="16" spans="1:11">
      <c r="A16" s="368" t="s">
        <v>17344</v>
      </c>
      <c r="B16" s="164"/>
      <c r="C16" s="367"/>
      <c r="D16" s="360"/>
      <c r="E16" s="360"/>
      <c r="F16" s="360"/>
    </row>
    <row r="17" spans="1:6">
      <c r="A17" s="369" t="s">
        <v>16855</v>
      </c>
      <c r="B17" s="370" t="s">
        <v>16853</v>
      </c>
      <c r="C17" s="371" t="s">
        <v>16856</v>
      </c>
      <c r="D17" s="361" t="s">
        <v>16857</v>
      </c>
      <c r="E17" s="361" t="s">
        <v>16858</v>
      </c>
      <c r="F17" s="164"/>
    </row>
    <row r="18" spans="1:6">
      <c r="A18" s="372"/>
      <c r="B18" s="373"/>
      <c r="C18" s="374"/>
      <c r="D18" s="373"/>
      <c r="E18" s="373"/>
      <c r="F18" s="373"/>
    </row>
    <row r="19" spans="1:6">
      <c r="A19" s="368" t="s">
        <v>17345</v>
      </c>
      <c r="B19" s="164"/>
      <c r="C19" s="367"/>
      <c r="D19" s="164"/>
      <c r="E19" s="164"/>
      <c r="F19" s="164"/>
    </row>
    <row r="20" spans="1:6">
      <c r="A20" s="369" t="s">
        <v>16855</v>
      </c>
      <c r="B20" s="370" t="s">
        <v>16853</v>
      </c>
      <c r="C20" s="371" t="s">
        <v>16856</v>
      </c>
      <c r="D20" s="361" t="s">
        <v>16857</v>
      </c>
      <c r="E20" s="361" t="s">
        <v>16858</v>
      </c>
      <c r="F20" s="164"/>
    </row>
    <row r="21" spans="1:6">
      <c r="A21" s="363" t="s">
        <v>16815</v>
      </c>
      <c r="B21" s="370" t="s">
        <v>16854</v>
      </c>
      <c r="C21" s="375">
        <v>0.46300000000000002</v>
      </c>
      <c r="D21" s="376">
        <v>0.33800000000000002</v>
      </c>
      <c r="E21" s="376">
        <v>0.63300000000000001</v>
      </c>
      <c r="F21" s="164"/>
    </row>
    <row r="22" spans="1:6">
      <c r="A22" s="377"/>
      <c r="B22" s="164"/>
      <c r="C22" s="367"/>
      <c r="D22" s="164"/>
      <c r="E22" s="164"/>
      <c r="F22" s="164"/>
    </row>
    <row r="23" spans="1:6">
      <c r="A23" s="368" t="s">
        <v>17346</v>
      </c>
      <c r="B23" s="164"/>
      <c r="C23" s="367"/>
      <c r="D23" s="164"/>
      <c r="E23" s="164"/>
      <c r="F23" s="164"/>
    </row>
    <row r="24" spans="1:6">
      <c r="A24" s="369" t="s">
        <v>16855</v>
      </c>
      <c r="B24" s="370" t="s">
        <v>16853</v>
      </c>
      <c r="C24" s="371" t="s">
        <v>16856</v>
      </c>
      <c r="D24" s="361" t="s">
        <v>16857</v>
      </c>
      <c r="E24" s="361" t="s">
        <v>16858</v>
      </c>
      <c r="F24" s="164"/>
    </row>
    <row r="25" spans="1:6">
      <c r="A25" s="363" t="s">
        <v>16814</v>
      </c>
      <c r="B25" s="378">
        <v>6.9999999999999999E-4</v>
      </c>
      <c r="C25" s="375">
        <v>1.7849999999999999</v>
      </c>
      <c r="D25" s="376">
        <v>1.278</v>
      </c>
      <c r="E25" s="376">
        <v>2.492</v>
      </c>
      <c r="F25" s="164"/>
    </row>
    <row r="26" spans="1:6">
      <c r="A26" s="377"/>
      <c r="B26" s="164"/>
      <c r="C26" s="367"/>
      <c r="D26" s="164"/>
      <c r="E26" s="164"/>
      <c r="F26" s="164"/>
    </row>
    <row r="27" spans="1:6">
      <c r="A27" s="368" t="s">
        <v>17347</v>
      </c>
      <c r="B27" s="164"/>
      <c r="C27" s="367"/>
      <c r="D27" s="164"/>
      <c r="E27" s="164"/>
      <c r="F27" s="164"/>
    </row>
    <row r="28" spans="1:6">
      <c r="A28" s="369" t="s">
        <v>16855</v>
      </c>
      <c r="B28" s="370" t="s">
        <v>16853</v>
      </c>
      <c r="C28" s="371" t="s">
        <v>16856</v>
      </c>
      <c r="D28" s="361" t="s">
        <v>16857</v>
      </c>
      <c r="E28" s="361" t="s">
        <v>16858</v>
      </c>
      <c r="F28" s="164"/>
    </row>
    <row r="29" spans="1:6">
      <c r="A29" s="363" t="s">
        <v>16815</v>
      </c>
      <c r="B29" s="370">
        <v>9.7000000000000003E-3</v>
      </c>
      <c r="C29" s="375">
        <v>0.65200000000000002</v>
      </c>
      <c r="D29" s="376">
        <v>0.47199999999999998</v>
      </c>
      <c r="E29" s="376">
        <v>0.90100000000000002</v>
      </c>
      <c r="F29" s="164"/>
    </row>
    <row r="30" spans="1:6">
      <c r="A30" s="377"/>
      <c r="B30" s="164"/>
      <c r="C30" s="367"/>
      <c r="D30" s="164"/>
      <c r="E30" s="164"/>
      <c r="F30" s="164"/>
    </row>
    <row r="31" spans="1:6">
      <c r="A31" s="368" t="s">
        <v>17348</v>
      </c>
      <c r="B31" s="164"/>
      <c r="C31" s="367"/>
      <c r="D31" s="164"/>
      <c r="E31" s="164"/>
      <c r="F31" s="164"/>
    </row>
    <row r="32" spans="1:6">
      <c r="A32" s="369" t="s">
        <v>16855</v>
      </c>
      <c r="B32" s="370" t="s">
        <v>16853</v>
      </c>
      <c r="C32" s="371" t="s">
        <v>16856</v>
      </c>
      <c r="D32" s="361" t="s">
        <v>16857</v>
      </c>
      <c r="E32" s="361" t="s">
        <v>16858</v>
      </c>
      <c r="F32" s="164"/>
    </row>
    <row r="33" spans="1:6">
      <c r="A33" s="363" t="s">
        <v>16815</v>
      </c>
      <c r="B33" s="370">
        <v>4.4000000000000003E-3</v>
      </c>
      <c r="C33" s="379">
        <v>0.61099999999999999</v>
      </c>
      <c r="D33" s="370">
        <v>0.435</v>
      </c>
      <c r="E33" s="370">
        <v>0.85799999999999998</v>
      </c>
      <c r="F33" s="164"/>
    </row>
    <row r="34" spans="1:6">
      <c r="A34" s="377"/>
      <c r="B34" s="164"/>
      <c r="C34" s="367"/>
      <c r="D34" s="164"/>
      <c r="E34" s="164"/>
      <c r="F34" s="164"/>
    </row>
    <row r="35" spans="1:6">
      <c r="A35" s="368" t="s">
        <v>17349</v>
      </c>
      <c r="B35" s="164"/>
      <c r="C35" s="367"/>
      <c r="D35" s="164"/>
      <c r="E35" s="164"/>
      <c r="F35" s="164"/>
    </row>
    <row r="36" spans="1:6">
      <c r="A36" s="369" t="s">
        <v>16855</v>
      </c>
      <c r="B36" s="370" t="s">
        <v>16853</v>
      </c>
      <c r="C36" s="371" t="s">
        <v>16856</v>
      </c>
      <c r="D36" s="361" t="s">
        <v>16857</v>
      </c>
      <c r="E36" s="361" t="s">
        <v>16858</v>
      </c>
      <c r="F36" s="164"/>
    </row>
    <row r="37" spans="1:6">
      <c r="A37" s="377"/>
      <c r="B37" s="164"/>
      <c r="C37" s="367"/>
      <c r="D37" s="164"/>
      <c r="E37" s="164"/>
      <c r="F37" s="164"/>
    </row>
    <row r="38" spans="1:6">
      <c r="A38" s="368" t="s">
        <v>17350</v>
      </c>
      <c r="B38" s="164"/>
      <c r="C38" s="367"/>
      <c r="D38" s="164"/>
      <c r="E38" s="164"/>
      <c r="F38" s="164"/>
    </row>
    <row r="39" spans="1:6">
      <c r="A39" s="369" t="s">
        <v>16855</v>
      </c>
      <c r="B39" s="370" t="s">
        <v>16853</v>
      </c>
      <c r="C39" s="371" t="s">
        <v>16856</v>
      </c>
      <c r="D39" s="361" t="s">
        <v>16857</v>
      </c>
      <c r="E39" s="361" t="s">
        <v>16858</v>
      </c>
      <c r="F39" s="164"/>
    </row>
    <row r="40" spans="1:6">
      <c r="A40" s="363" t="s">
        <v>16815</v>
      </c>
      <c r="B40" s="370" t="s">
        <v>16854</v>
      </c>
      <c r="C40" s="379">
        <v>2.2480000000000002</v>
      </c>
      <c r="D40" s="370">
        <v>1.6160000000000001</v>
      </c>
      <c r="E40" s="370">
        <v>3.1269999999999998</v>
      </c>
      <c r="F40" s="164"/>
    </row>
    <row r="41" spans="1:6">
      <c r="A41" s="377"/>
      <c r="B41" s="164"/>
      <c r="C41" s="367"/>
      <c r="D41" s="164"/>
      <c r="E41" s="164"/>
      <c r="F41" s="164"/>
    </row>
    <row r="42" spans="1:6">
      <c r="A42" s="368" t="s">
        <v>17351</v>
      </c>
      <c r="B42" s="164"/>
      <c r="C42" s="367"/>
      <c r="D42" s="164"/>
      <c r="E42" s="164"/>
      <c r="F42" s="164"/>
    </row>
    <row r="43" spans="1:6">
      <c r="A43" s="369" t="s">
        <v>16855</v>
      </c>
      <c r="B43" s="370" t="s">
        <v>16853</v>
      </c>
      <c r="C43" s="371" t="s">
        <v>16856</v>
      </c>
      <c r="D43" s="361" t="s">
        <v>16857</v>
      </c>
      <c r="E43" s="361" t="s">
        <v>16858</v>
      </c>
      <c r="F43" s="164"/>
    </row>
    <row r="44" spans="1:6">
      <c r="A44" s="377"/>
      <c r="B44" s="164"/>
      <c r="C44" s="367"/>
      <c r="D44" s="164"/>
      <c r="E44" s="164"/>
      <c r="F44" s="164"/>
    </row>
    <row r="45" spans="1:6">
      <c r="A45" s="368" t="s">
        <v>17352</v>
      </c>
      <c r="B45" s="164"/>
      <c r="C45" s="367"/>
      <c r="D45" s="164"/>
      <c r="E45" s="164"/>
      <c r="F45" s="164"/>
    </row>
    <row r="46" spans="1:6">
      <c r="A46" s="369" t="s">
        <v>16855</v>
      </c>
      <c r="B46" s="370" t="s">
        <v>16853</v>
      </c>
      <c r="C46" s="371" t="s">
        <v>16856</v>
      </c>
      <c r="D46" s="361" t="s">
        <v>16857</v>
      </c>
      <c r="E46" s="361" t="s">
        <v>16858</v>
      </c>
      <c r="F46" s="164"/>
    </row>
    <row r="47" spans="1:6">
      <c r="A47" s="363" t="s">
        <v>16815</v>
      </c>
      <c r="B47" s="370">
        <v>4.53E-2</v>
      </c>
      <c r="C47" s="375">
        <v>0.70299999999999996</v>
      </c>
      <c r="D47" s="376">
        <v>0.497</v>
      </c>
      <c r="E47" s="376">
        <v>0.99299999999999999</v>
      </c>
      <c r="F47" s="164"/>
    </row>
    <row r="48" spans="1:6">
      <c r="A48" s="377"/>
      <c r="B48" s="164"/>
      <c r="C48" s="367"/>
      <c r="D48" s="164"/>
      <c r="E48" s="164"/>
      <c r="F48" s="164"/>
    </row>
    <row r="49" spans="1:6">
      <c r="A49" s="368" t="s">
        <v>17353</v>
      </c>
      <c r="B49" s="164"/>
      <c r="C49" s="367"/>
      <c r="D49" s="164"/>
      <c r="E49" s="164"/>
      <c r="F49" s="164"/>
    </row>
    <row r="50" spans="1:6">
      <c r="A50" s="369" t="s">
        <v>16855</v>
      </c>
      <c r="B50" s="370" t="s">
        <v>16853</v>
      </c>
      <c r="C50" s="371" t="s">
        <v>16856</v>
      </c>
      <c r="D50" s="361" t="s">
        <v>16857</v>
      </c>
      <c r="E50" s="361" t="s">
        <v>16858</v>
      </c>
      <c r="F50" s="164"/>
    </row>
    <row r="51" spans="1:6">
      <c r="A51" s="363" t="s">
        <v>16814</v>
      </c>
      <c r="B51" s="378">
        <v>4.0000000000000002E-4</v>
      </c>
      <c r="C51" s="375">
        <v>1.81</v>
      </c>
      <c r="D51" s="376">
        <v>1.2989999999999999</v>
      </c>
      <c r="E51" s="376">
        <v>2.5209999999999999</v>
      </c>
      <c r="F51" s="164"/>
    </row>
    <row r="52" spans="1:6">
      <c r="A52" s="363" t="s">
        <v>16816</v>
      </c>
      <c r="B52" s="370" t="s">
        <v>16854</v>
      </c>
      <c r="C52" s="375">
        <v>2.843</v>
      </c>
      <c r="D52" s="376">
        <v>1.8959999999999999</v>
      </c>
      <c r="E52" s="376">
        <v>4.2629999999999999</v>
      </c>
      <c r="F52" s="164"/>
    </row>
    <row r="53" spans="1:6">
      <c r="A53" s="377"/>
      <c r="B53" s="164"/>
      <c r="C53" s="367"/>
      <c r="D53" s="164"/>
      <c r="E53" s="164"/>
      <c r="F53" s="164"/>
    </row>
    <row r="54" spans="1:6">
      <c r="A54" s="368" t="s">
        <v>17354</v>
      </c>
      <c r="B54" s="164"/>
      <c r="C54" s="367"/>
      <c r="D54" s="164"/>
      <c r="E54" s="164"/>
      <c r="F54" s="164"/>
    </row>
    <row r="55" spans="1:6">
      <c r="A55" s="363" t="s">
        <v>16815</v>
      </c>
      <c r="B55" s="380">
        <v>3.8E-3</v>
      </c>
      <c r="C55" s="381">
        <v>0.51800000000000002</v>
      </c>
      <c r="D55" s="382">
        <v>0.33200000000000002</v>
      </c>
      <c r="E55" s="382">
        <v>0.80900000000000005</v>
      </c>
      <c r="F55" s="164"/>
    </row>
    <row r="56" spans="1:6">
      <c r="A56" s="377"/>
      <c r="B56" s="164"/>
      <c r="C56" s="367"/>
      <c r="D56" s="164"/>
      <c r="E56" s="164"/>
      <c r="F56" s="164"/>
    </row>
    <row r="57" spans="1:6">
      <c r="A57" s="368" t="s">
        <v>17355</v>
      </c>
      <c r="B57" s="164"/>
      <c r="C57" s="367"/>
      <c r="D57" s="164"/>
      <c r="E57" s="164"/>
      <c r="F57" s="164"/>
    </row>
    <row r="58" spans="1:6">
      <c r="A58" s="369" t="s">
        <v>16855</v>
      </c>
      <c r="B58" s="370" t="s">
        <v>16853</v>
      </c>
      <c r="C58" s="371" t="s">
        <v>16856</v>
      </c>
      <c r="D58" s="361" t="s">
        <v>16857</v>
      </c>
      <c r="E58" s="361" t="s">
        <v>16858</v>
      </c>
      <c r="F58" s="164"/>
    </row>
    <row r="59" spans="1:6">
      <c r="A59" s="377"/>
      <c r="B59" s="164"/>
      <c r="C59" s="367"/>
      <c r="D59" s="164"/>
      <c r="E59" s="164"/>
      <c r="F59" s="164"/>
    </row>
    <row r="60" spans="1:6">
      <c r="A60" s="368" t="s">
        <v>17449</v>
      </c>
      <c r="B60" s="164"/>
      <c r="C60" s="367"/>
      <c r="D60" s="164"/>
      <c r="E60" s="164"/>
      <c r="F60" s="164"/>
    </row>
    <row r="61" spans="1:6">
      <c r="A61" s="369" t="s">
        <v>16855</v>
      </c>
      <c r="B61" s="370" t="s">
        <v>16853</v>
      </c>
      <c r="C61" s="371" t="s">
        <v>16856</v>
      </c>
      <c r="D61" s="361" t="s">
        <v>16857</v>
      </c>
      <c r="E61" s="361" t="s">
        <v>16858</v>
      </c>
      <c r="F61" s="164"/>
    </row>
    <row r="62" spans="1:6">
      <c r="A62" s="377"/>
      <c r="B62" s="164"/>
      <c r="C62" s="367"/>
      <c r="D62" s="164"/>
      <c r="E62" s="164"/>
      <c r="F62" s="164"/>
    </row>
    <row r="63" spans="1:6">
      <c r="A63" s="368" t="s">
        <v>17356</v>
      </c>
      <c r="B63" s="164"/>
      <c r="C63" s="367"/>
      <c r="D63" s="164"/>
      <c r="E63" s="164"/>
      <c r="F63" s="164"/>
    </row>
    <row r="64" spans="1:6">
      <c r="A64" s="369" t="s">
        <v>16855</v>
      </c>
      <c r="B64" s="370" t="s">
        <v>16853</v>
      </c>
      <c r="C64" s="371" t="s">
        <v>16856</v>
      </c>
      <c r="D64" s="361" t="s">
        <v>16857</v>
      </c>
      <c r="E64" s="361" t="s">
        <v>16858</v>
      </c>
      <c r="F64" s="164"/>
    </row>
    <row r="65" spans="1:6">
      <c r="A65" s="363" t="s">
        <v>16816</v>
      </c>
      <c r="B65" s="370" t="s">
        <v>16854</v>
      </c>
      <c r="C65" s="375">
        <v>1.87</v>
      </c>
      <c r="D65" s="376">
        <v>1.3919999999999999</v>
      </c>
      <c r="E65" s="376">
        <v>2.512</v>
      </c>
      <c r="F65" s="164"/>
    </row>
    <row r="66" spans="1:6">
      <c r="A66" s="377"/>
      <c r="B66" s="164"/>
      <c r="C66" s="367"/>
      <c r="D66" s="164"/>
      <c r="E66" s="164"/>
      <c r="F66" s="164"/>
    </row>
    <row r="67" spans="1:6">
      <c r="A67" s="368" t="s">
        <v>17357</v>
      </c>
      <c r="B67" s="164"/>
      <c r="C67" s="367"/>
      <c r="D67" s="164"/>
      <c r="E67" s="164"/>
      <c r="F67" s="164"/>
    </row>
    <row r="68" spans="1:6">
      <c r="A68" s="369" t="s">
        <v>16855</v>
      </c>
      <c r="B68" s="370" t="s">
        <v>16853</v>
      </c>
      <c r="C68" s="371" t="s">
        <v>16856</v>
      </c>
      <c r="D68" s="361" t="s">
        <v>16857</v>
      </c>
      <c r="E68" s="361" t="s">
        <v>16858</v>
      </c>
      <c r="F68" s="164"/>
    </row>
    <row r="69" spans="1:6">
      <c r="A69" s="363" t="s">
        <v>16816</v>
      </c>
      <c r="B69" s="378">
        <v>2.0000000000000001E-4</v>
      </c>
      <c r="C69" s="375">
        <v>1.7430000000000001</v>
      </c>
      <c r="D69" s="376">
        <v>1.302</v>
      </c>
      <c r="E69" s="376">
        <v>2.335</v>
      </c>
      <c r="F69" s="164"/>
    </row>
    <row r="70" spans="1:6">
      <c r="A70" s="377"/>
      <c r="B70" s="164"/>
      <c r="C70" s="367"/>
      <c r="D70" s="164"/>
      <c r="E70" s="164"/>
      <c r="F70" s="164"/>
    </row>
    <row r="71" spans="1:6">
      <c r="A71" s="368" t="s">
        <v>17358</v>
      </c>
      <c r="B71" s="164"/>
      <c r="C71" s="367"/>
      <c r="D71" s="164"/>
      <c r="E71" s="164"/>
      <c r="F71" s="164"/>
    </row>
    <row r="72" spans="1:6">
      <c r="A72" s="369" t="s">
        <v>16855</v>
      </c>
      <c r="B72" s="370" t="s">
        <v>16853</v>
      </c>
      <c r="C72" s="371" t="s">
        <v>16856</v>
      </c>
      <c r="D72" s="361" t="s">
        <v>16857</v>
      </c>
      <c r="E72" s="361" t="s">
        <v>16858</v>
      </c>
      <c r="F72" s="164"/>
    </row>
    <row r="73" spans="1:6">
      <c r="A73" s="363" t="s">
        <v>16816</v>
      </c>
      <c r="B73" s="370" t="s">
        <v>16854</v>
      </c>
      <c r="C73" s="379">
        <v>1.8779999999999999</v>
      </c>
      <c r="D73" s="370">
        <v>1.391</v>
      </c>
      <c r="E73" s="370">
        <v>2.5350000000000001</v>
      </c>
      <c r="F73" s="164"/>
    </row>
    <row r="74" spans="1:6">
      <c r="A74" s="377"/>
      <c r="B74" s="164"/>
      <c r="C74" s="367"/>
      <c r="D74" s="164"/>
      <c r="E74" s="164"/>
      <c r="F74" s="164"/>
    </row>
    <row r="75" spans="1:6">
      <c r="A75" s="368" t="s">
        <v>17359</v>
      </c>
      <c r="B75" s="164"/>
      <c r="C75" s="367"/>
      <c r="D75" s="164"/>
      <c r="E75" s="164"/>
      <c r="F75" s="164"/>
    </row>
    <row r="76" spans="1:6">
      <c r="A76" s="369" t="s">
        <v>16855</v>
      </c>
      <c r="B76" s="370" t="s">
        <v>16853</v>
      </c>
      <c r="C76" s="371" t="s">
        <v>16856</v>
      </c>
      <c r="D76" s="361" t="s">
        <v>16857</v>
      </c>
      <c r="E76" s="361" t="s">
        <v>16858</v>
      </c>
      <c r="F76" s="164"/>
    </row>
    <row r="77" spans="1:6">
      <c r="A77" s="377"/>
      <c r="B77" s="164"/>
      <c r="C77" s="367"/>
      <c r="D77" s="164"/>
      <c r="E77" s="164"/>
      <c r="F77" s="164"/>
    </row>
    <row r="78" spans="1:6">
      <c r="A78" s="368" t="s">
        <v>17360</v>
      </c>
      <c r="B78" s="164"/>
      <c r="C78" s="367"/>
      <c r="D78" s="164"/>
      <c r="E78" s="164"/>
      <c r="F78" s="164"/>
    </row>
    <row r="79" spans="1:6">
      <c r="A79" s="369" t="s">
        <v>16855</v>
      </c>
      <c r="B79" s="370" t="s">
        <v>16853</v>
      </c>
      <c r="C79" s="371" t="s">
        <v>16856</v>
      </c>
      <c r="D79" s="361" t="s">
        <v>16857</v>
      </c>
      <c r="E79" s="361" t="s">
        <v>16858</v>
      </c>
      <c r="F79" s="164"/>
    </row>
    <row r="80" spans="1:6">
      <c r="A80" s="377"/>
      <c r="B80" s="164"/>
      <c r="C80" s="367"/>
      <c r="D80" s="164"/>
      <c r="E80" s="164"/>
      <c r="F80" s="164"/>
    </row>
    <row r="81" spans="1:6">
      <c r="A81" s="368" t="s">
        <v>17361</v>
      </c>
      <c r="B81" s="164"/>
      <c r="C81" s="367"/>
      <c r="D81" s="164"/>
      <c r="E81" s="164"/>
      <c r="F81" s="164"/>
    </row>
    <row r="82" spans="1:6">
      <c r="A82" s="369" t="s">
        <v>16855</v>
      </c>
      <c r="B82" s="370" t="s">
        <v>16853</v>
      </c>
      <c r="C82" s="371" t="s">
        <v>16856</v>
      </c>
      <c r="D82" s="361" t="s">
        <v>16857</v>
      </c>
      <c r="E82" s="361" t="s">
        <v>16858</v>
      </c>
      <c r="F82" s="164"/>
    </row>
    <row r="83" spans="1:6">
      <c r="A83" s="363" t="s">
        <v>16814</v>
      </c>
      <c r="B83" s="370">
        <v>2.53E-2</v>
      </c>
      <c r="C83" s="375">
        <v>1.31</v>
      </c>
      <c r="D83" s="376">
        <v>1.034</v>
      </c>
      <c r="E83" s="376">
        <v>1.661</v>
      </c>
      <c r="F83" s="164"/>
    </row>
    <row r="84" spans="1:6">
      <c r="A84" s="377"/>
      <c r="B84" s="164"/>
      <c r="C84" s="367"/>
      <c r="D84" s="164"/>
      <c r="E84" s="164"/>
      <c r="F84" s="164"/>
    </row>
    <row r="85" spans="1:6">
      <c r="A85" s="368" t="s">
        <v>17450</v>
      </c>
      <c r="B85" s="164"/>
      <c r="C85" s="367"/>
      <c r="D85" s="164"/>
      <c r="E85" s="164"/>
      <c r="F85" s="164"/>
    </row>
    <row r="86" spans="1:6">
      <c r="A86" s="369" t="s">
        <v>16855</v>
      </c>
      <c r="B86" s="370" t="s">
        <v>16853</v>
      </c>
      <c r="C86" s="371" t="s">
        <v>16856</v>
      </c>
      <c r="D86" s="361" t="s">
        <v>16857</v>
      </c>
      <c r="E86" s="361" t="s">
        <v>16858</v>
      </c>
      <c r="F86" s="164"/>
    </row>
    <row r="87" spans="1:6">
      <c r="A87" s="363" t="s">
        <v>16814</v>
      </c>
      <c r="B87" s="378">
        <v>2.0000000000000001E-4</v>
      </c>
      <c r="C87" s="375">
        <v>0.53700000000000003</v>
      </c>
      <c r="D87" s="376">
        <v>0.38800000000000001</v>
      </c>
      <c r="E87" s="376">
        <v>0.74299999999999999</v>
      </c>
      <c r="F87" s="164"/>
    </row>
    <row r="88" spans="1:6">
      <c r="A88" s="363" t="s">
        <v>16816</v>
      </c>
      <c r="B88" s="370" t="s">
        <v>16854</v>
      </c>
      <c r="C88" s="375">
        <v>0.27600000000000002</v>
      </c>
      <c r="D88" s="376">
        <v>0.18</v>
      </c>
      <c r="E88" s="376">
        <v>0.42399999999999999</v>
      </c>
      <c r="F88" s="164"/>
    </row>
    <row r="89" spans="1:6">
      <c r="A89" s="377"/>
      <c r="B89" s="164"/>
      <c r="C89" s="367"/>
      <c r="D89" s="164"/>
      <c r="E89" s="164"/>
      <c r="F89" s="164"/>
    </row>
    <row r="90" spans="1:6">
      <c r="A90" s="368" t="s">
        <v>17362</v>
      </c>
      <c r="B90" s="164"/>
      <c r="C90" s="367"/>
      <c r="D90" s="164"/>
      <c r="E90" s="164"/>
      <c r="F90" s="164"/>
    </row>
    <row r="91" spans="1:6">
      <c r="A91" s="369" t="s">
        <v>16855</v>
      </c>
      <c r="B91" s="370" t="s">
        <v>16853</v>
      </c>
      <c r="C91" s="371" t="s">
        <v>16856</v>
      </c>
      <c r="D91" s="361" t="s">
        <v>16857</v>
      </c>
      <c r="E91" s="361" t="s">
        <v>16858</v>
      </c>
      <c r="F91" s="164"/>
    </row>
    <row r="92" spans="1:6">
      <c r="A92" s="377"/>
      <c r="B92" s="164"/>
      <c r="C92" s="367"/>
      <c r="D92" s="164"/>
      <c r="E92" s="164"/>
      <c r="F92" s="164"/>
    </row>
    <row r="93" spans="1:6">
      <c r="A93" s="368" t="s">
        <v>17363</v>
      </c>
      <c r="B93" s="164"/>
      <c r="C93" s="367"/>
      <c r="D93" s="164"/>
      <c r="E93" s="164"/>
      <c r="F93" s="164"/>
    </row>
    <row r="94" spans="1:6">
      <c r="A94" s="369" t="s">
        <v>16855</v>
      </c>
      <c r="B94" s="370" t="s">
        <v>16853</v>
      </c>
      <c r="C94" s="371" t="s">
        <v>16856</v>
      </c>
      <c r="D94" s="361" t="s">
        <v>16857</v>
      </c>
      <c r="E94" s="361" t="s">
        <v>16858</v>
      </c>
      <c r="F94" s="164"/>
    </row>
    <row r="95" spans="1:6">
      <c r="A95" s="377"/>
      <c r="B95" s="164"/>
      <c r="C95" s="367"/>
      <c r="D95" s="164"/>
      <c r="E95" s="164"/>
      <c r="F95" s="164"/>
    </row>
    <row r="96" spans="1:6">
      <c r="A96" s="368" t="s">
        <v>17364</v>
      </c>
      <c r="B96" s="164"/>
      <c r="C96" s="367"/>
      <c r="D96" s="164"/>
      <c r="E96" s="164"/>
      <c r="F96" s="164"/>
    </row>
    <row r="97" spans="1:6">
      <c r="A97" s="369" t="s">
        <v>16855</v>
      </c>
      <c r="B97" s="370" t="s">
        <v>16853</v>
      </c>
      <c r="C97" s="371" t="s">
        <v>16856</v>
      </c>
      <c r="D97" s="361" t="s">
        <v>16857</v>
      </c>
      <c r="E97" s="361" t="s">
        <v>16858</v>
      </c>
      <c r="F97" s="164"/>
    </row>
    <row r="98" spans="1:6">
      <c r="A98" s="363" t="s">
        <v>16814</v>
      </c>
      <c r="B98" s="370">
        <v>1.26E-2</v>
      </c>
      <c r="C98" s="375">
        <v>0.73899999999999999</v>
      </c>
      <c r="D98" s="376">
        <v>0.58299999999999996</v>
      </c>
      <c r="E98" s="376">
        <v>0.93700000000000006</v>
      </c>
      <c r="F98" s="164"/>
    </row>
    <row r="99" spans="1:6">
      <c r="A99" s="377"/>
      <c r="B99" s="164"/>
      <c r="C99" s="367"/>
      <c r="D99" s="164"/>
      <c r="E99" s="164"/>
      <c r="F99" s="164"/>
    </row>
    <row r="100" spans="1:6">
      <c r="A100" s="368" t="s">
        <v>17365</v>
      </c>
      <c r="B100" s="164"/>
      <c r="C100" s="367"/>
      <c r="D100" s="164"/>
      <c r="E100" s="164"/>
      <c r="F100" s="164"/>
    </row>
    <row r="101" spans="1:6">
      <c r="A101" s="369" t="s">
        <v>16855</v>
      </c>
      <c r="B101" s="370" t="s">
        <v>16853</v>
      </c>
      <c r="C101" s="371" t="s">
        <v>16856</v>
      </c>
      <c r="D101" s="361" t="s">
        <v>16857</v>
      </c>
      <c r="E101" s="361" t="s">
        <v>16858</v>
      </c>
      <c r="F101" s="164"/>
    </row>
    <row r="102" spans="1:6">
      <c r="A102" s="363" t="s">
        <v>16816</v>
      </c>
      <c r="B102" s="370" t="s">
        <v>16854</v>
      </c>
      <c r="C102" s="375">
        <v>1.8759999999999999</v>
      </c>
      <c r="D102" s="376">
        <v>1.393</v>
      </c>
      <c r="E102" s="376">
        <v>2.5249999999999999</v>
      </c>
      <c r="F102" s="164"/>
    </row>
    <row r="103" spans="1:6">
      <c r="A103" s="372"/>
      <c r="B103" s="373"/>
      <c r="C103" s="383"/>
      <c r="D103" s="384"/>
      <c r="E103" s="384"/>
      <c r="F103" s="164"/>
    </row>
    <row r="104" spans="1:6">
      <c r="A104" s="368" t="s">
        <v>17372</v>
      </c>
      <c r="B104" s="164"/>
      <c r="C104" s="367"/>
      <c r="D104" s="360"/>
      <c r="E104" s="360"/>
      <c r="F104" s="360"/>
    </row>
    <row r="105" spans="1:6">
      <c r="A105" s="369" t="s">
        <v>16855</v>
      </c>
      <c r="B105" s="370" t="s">
        <v>16853</v>
      </c>
      <c r="C105" s="371" t="s">
        <v>16856</v>
      </c>
      <c r="D105" s="361" t="s">
        <v>16857</v>
      </c>
      <c r="E105" s="361" t="s">
        <v>16858</v>
      </c>
      <c r="F105" s="164"/>
    </row>
    <row r="106" spans="1:6">
      <c r="A106" s="363" t="s">
        <v>16815</v>
      </c>
      <c r="B106" s="370" t="s">
        <v>16854</v>
      </c>
      <c r="C106" s="379">
        <v>0.41699999999999998</v>
      </c>
      <c r="D106" s="370">
        <v>0.29599999999999999</v>
      </c>
      <c r="E106" s="370">
        <v>0.58899999999999997</v>
      </c>
      <c r="F106" s="164"/>
    </row>
    <row r="107" spans="1:6">
      <c r="A107" s="372"/>
      <c r="B107" s="373"/>
      <c r="C107" s="383"/>
      <c r="D107" s="384"/>
      <c r="E107" s="384"/>
      <c r="F107" s="164"/>
    </row>
    <row r="108" spans="1:6">
      <c r="A108" s="372"/>
      <c r="B108" s="373"/>
      <c r="C108" s="383"/>
      <c r="D108" s="384"/>
      <c r="E108" s="384"/>
      <c r="F108" s="164"/>
    </row>
    <row r="109" spans="1:6">
      <c r="A109" s="368" t="s">
        <v>17373</v>
      </c>
      <c r="B109" s="164"/>
      <c r="C109" s="367"/>
      <c r="D109" s="164"/>
      <c r="E109" s="164"/>
      <c r="F109" s="164"/>
    </row>
    <row r="110" spans="1:6">
      <c r="A110" s="369" t="s">
        <v>16855</v>
      </c>
      <c r="B110" s="370" t="s">
        <v>16853</v>
      </c>
      <c r="C110" s="371" t="s">
        <v>16856</v>
      </c>
      <c r="D110" s="361" t="s">
        <v>16857</v>
      </c>
      <c r="E110" s="361" t="s">
        <v>16858</v>
      </c>
      <c r="F110" s="164"/>
    </row>
    <row r="111" spans="1:6">
      <c r="A111" s="377"/>
      <c r="B111" s="164"/>
      <c r="C111" s="367"/>
      <c r="D111" s="164"/>
      <c r="E111" s="164"/>
      <c r="F111" s="164"/>
    </row>
    <row r="112" spans="1:6">
      <c r="A112" s="377"/>
      <c r="B112" s="164"/>
      <c r="C112" s="367"/>
      <c r="D112" s="164"/>
      <c r="E112" s="164"/>
      <c r="F112" s="164"/>
    </row>
    <row r="113" spans="1:6">
      <c r="A113" s="368" t="s">
        <v>17369</v>
      </c>
      <c r="B113" s="164"/>
      <c r="C113" s="367"/>
      <c r="D113" s="164"/>
      <c r="E113" s="164"/>
      <c r="F113" s="164"/>
    </row>
    <row r="114" spans="1:6">
      <c r="A114" s="369" t="s">
        <v>16855</v>
      </c>
      <c r="B114" s="370" t="s">
        <v>16853</v>
      </c>
      <c r="C114" s="371" t="s">
        <v>16856</v>
      </c>
      <c r="D114" s="361" t="s">
        <v>16857</v>
      </c>
      <c r="E114" s="361" t="s">
        <v>16858</v>
      </c>
      <c r="F114" s="164"/>
    </row>
    <row r="115" spans="1:6">
      <c r="A115" s="363" t="s">
        <v>16816</v>
      </c>
      <c r="B115" s="370">
        <v>9.9000000000000008E-3</v>
      </c>
      <c r="C115" s="379">
        <v>0.55900000000000005</v>
      </c>
      <c r="D115" s="370">
        <v>0.35899999999999999</v>
      </c>
      <c r="E115" s="370">
        <v>0.87</v>
      </c>
    </row>
    <row r="116" spans="1:6">
      <c r="A116" s="385"/>
      <c r="B116" s="373"/>
      <c r="C116" s="374"/>
      <c r="D116" s="373"/>
      <c r="E116" s="373"/>
    </row>
    <row r="117" spans="1:6">
      <c r="A117" s="368" t="s">
        <v>17366</v>
      </c>
      <c r="B117" s="164"/>
      <c r="C117" s="367"/>
      <c r="D117" s="164"/>
      <c r="E117" s="164"/>
    </row>
    <row r="118" spans="1:6">
      <c r="A118" s="369" t="s">
        <v>16855</v>
      </c>
      <c r="B118" s="370" t="s">
        <v>16853</v>
      </c>
      <c r="C118" s="371" t="s">
        <v>16856</v>
      </c>
      <c r="D118" s="361" t="s">
        <v>16857</v>
      </c>
      <c r="E118" s="361" t="s">
        <v>16858</v>
      </c>
    </row>
    <row r="119" spans="1:6">
      <c r="A119" s="363" t="s">
        <v>16815</v>
      </c>
      <c r="B119" s="370" t="s">
        <v>16854</v>
      </c>
      <c r="C119" s="375">
        <v>2.2029999999999998</v>
      </c>
      <c r="D119" s="376">
        <v>1.5489999999999999</v>
      </c>
      <c r="E119" s="376">
        <v>3.1309999999999998</v>
      </c>
    </row>
    <row r="120" spans="1:6">
      <c r="A120" s="385"/>
      <c r="B120" s="373"/>
      <c r="C120" s="383"/>
      <c r="D120" s="384"/>
      <c r="E120" s="384"/>
    </row>
    <row r="121" spans="1:6">
      <c r="A121" s="368" t="s">
        <v>17367</v>
      </c>
      <c r="B121" s="164"/>
      <c r="C121" s="367"/>
      <c r="D121" s="164"/>
      <c r="E121" s="164"/>
    </row>
    <row r="122" spans="1:6">
      <c r="A122" s="386" t="s">
        <v>16855</v>
      </c>
      <c r="B122" s="387" t="s">
        <v>16853</v>
      </c>
      <c r="C122" s="388" t="s">
        <v>16856</v>
      </c>
      <c r="D122" s="389" t="s">
        <v>16857</v>
      </c>
      <c r="E122" s="389" t="s">
        <v>16858</v>
      </c>
    </row>
    <row r="123" spans="1:6">
      <c r="A123" s="369" t="s">
        <v>16815</v>
      </c>
      <c r="B123" s="370" t="s">
        <v>16854</v>
      </c>
      <c r="C123" s="375">
        <v>2.3730000000000002</v>
      </c>
      <c r="D123" s="376">
        <v>1.6479999999999999</v>
      </c>
      <c r="E123" s="376">
        <v>3.4169999999999998</v>
      </c>
    </row>
    <row r="125" spans="1:6">
      <c r="A125" s="368" t="s">
        <v>17488</v>
      </c>
      <c r="B125" s="164"/>
      <c r="C125" s="367"/>
      <c r="D125" s="360"/>
      <c r="E125" s="360"/>
    </row>
    <row r="126" spans="1:6">
      <c r="A126" s="386" t="s">
        <v>16855</v>
      </c>
      <c r="B126" s="387" t="s">
        <v>16853</v>
      </c>
      <c r="C126" s="388" t="s">
        <v>16856</v>
      </c>
      <c r="D126" s="389" t="s">
        <v>16857</v>
      </c>
      <c r="E126" s="389" t="s">
        <v>16858</v>
      </c>
    </row>
    <row r="127" spans="1:6">
      <c r="A127" s="363" t="s">
        <v>16816</v>
      </c>
      <c r="B127" s="370">
        <v>8.0000000000000004E-4</v>
      </c>
      <c r="C127" s="379">
        <v>1.7929999999999999</v>
      </c>
      <c r="D127" s="370">
        <v>1.274</v>
      </c>
      <c r="E127" s="370">
        <v>2.5249999999999999</v>
      </c>
    </row>
    <row r="128" spans="1:6">
      <c r="A128" s="385"/>
      <c r="B128" s="373"/>
      <c r="C128" s="374"/>
      <c r="D128" s="373"/>
      <c r="E128" s="373"/>
    </row>
    <row r="129" spans="1:5">
      <c r="A129" s="368" t="s">
        <v>17523</v>
      </c>
      <c r="B129" s="164"/>
      <c r="C129" s="367"/>
      <c r="D129" s="164"/>
      <c r="E129" s="164"/>
    </row>
    <row r="130" spans="1:5">
      <c r="A130" s="386" t="s">
        <v>16855</v>
      </c>
      <c r="B130" s="387" t="s">
        <v>16853</v>
      </c>
      <c r="C130" s="388" t="s">
        <v>16856</v>
      </c>
      <c r="D130" s="389" t="s">
        <v>16857</v>
      </c>
      <c r="E130" s="389" t="s">
        <v>16858</v>
      </c>
    </row>
    <row r="131" spans="1:5">
      <c r="A131" s="363" t="s">
        <v>16816</v>
      </c>
      <c r="B131" s="370" t="s">
        <v>16854</v>
      </c>
      <c r="C131" s="379">
        <v>0.48899999999999999</v>
      </c>
      <c r="D131" s="370">
        <v>0.34799999999999998</v>
      </c>
      <c r="E131" s="370">
        <v>0.68600000000000005</v>
      </c>
    </row>
    <row r="132" spans="1:5">
      <c r="A132" s="385"/>
      <c r="B132" s="373"/>
      <c r="C132" s="383"/>
      <c r="D132" s="384"/>
      <c r="E132" s="384"/>
    </row>
    <row r="133" spans="1:5">
      <c r="A133" s="368" t="s">
        <v>17368</v>
      </c>
      <c r="B133" s="164"/>
      <c r="C133" s="367"/>
      <c r="D133" s="164"/>
      <c r="E133" s="164"/>
    </row>
    <row r="134" spans="1:5">
      <c r="A134" s="386" t="s">
        <v>16855</v>
      </c>
      <c r="B134" s="387" t="s">
        <v>16853</v>
      </c>
      <c r="C134" s="388" t="s">
        <v>16856</v>
      </c>
      <c r="D134" s="389" t="s">
        <v>16857</v>
      </c>
      <c r="E134" s="389" t="s">
        <v>16858</v>
      </c>
    </row>
    <row r="135" spans="1:5">
      <c r="A135" s="363" t="s">
        <v>16814</v>
      </c>
      <c r="B135" s="370">
        <v>5.7999999999999996E-3</v>
      </c>
      <c r="C135" s="375">
        <v>1.4450000000000001</v>
      </c>
      <c r="D135" s="376">
        <v>1.1120000000000001</v>
      </c>
      <c r="E135" s="376">
        <v>1.8759999999999999</v>
      </c>
    </row>
    <row r="137" spans="1:5">
      <c r="A137" s="368" t="s">
        <v>17370</v>
      </c>
      <c r="B137" s="164"/>
      <c r="C137" s="367"/>
      <c r="D137" s="360"/>
      <c r="E137" s="360"/>
    </row>
    <row r="138" spans="1:5">
      <c r="A138" s="369" t="s">
        <v>16855</v>
      </c>
      <c r="B138" s="370" t="s">
        <v>16853</v>
      </c>
      <c r="C138" s="371" t="s">
        <v>16856</v>
      </c>
      <c r="D138" s="361" t="s">
        <v>16857</v>
      </c>
      <c r="E138" s="361" t="s">
        <v>16858</v>
      </c>
    </row>
    <row r="139" spans="1:5">
      <c r="A139" s="363" t="s">
        <v>16814</v>
      </c>
      <c r="B139" s="370" t="s">
        <v>16854</v>
      </c>
      <c r="C139" s="375">
        <v>0.54100000000000004</v>
      </c>
      <c r="D139" s="376">
        <v>0.4</v>
      </c>
      <c r="E139" s="376">
        <v>0.73199999999999998</v>
      </c>
    </row>
    <row r="140" spans="1:5">
      <c r="A140" s="385"/>
      <c r="B140" s="373"/>
      <c r="C140" s="374"/>
      <c r="D140" s="373"/>
      <c r="E140" s="373"/>
    </row>
    <row r="141" spans="1:5">
      <c r="A141" s="368" t="s">
        <v>17371</v>
      </c>
      <c r="B141" s="164"/>
      <c r="C141" s="367"/>
      <c r="D141" s="164"/>
      <c r="E141" s="164"/>
    </row>
    <row r="142" spans="1:5">
      <c r="A142" s="369" t="s">
        <v>16855</v>
      </c>
      <c r="B142" s="370" t="s">
        <v>16853</v>
      </c>
      <c r="C142" s="371" t="s">
        <v>16856</v>
      </c>
      <c r="D142" s="361" t="s">
        <v>16857</v>
      </c>
      <c r="E142" s="361" t="s">
        <v>16858</v>
      </c>
    </row>
  </sheetData>
  <conditionalFormatting sqref="B1:B3 B5:B11 B15:B1048576">
    <cfRule type="containsText" dxfId="49" priority="1" operator="containsText" text="C4">
      <formula>NOT(ISERROR(SEARCH("C4",B1)))</formula>
    </cfRule>
    <cfRule type="containsText" dxfId="48" priority="2" operator="containsText" text="C3">
      <formula>NOT(ISERROR(SEARCH("C3",B1)))</formula>
    </cfRule>
    <cfRule type="containsText" dxfId="47" priority="3" operator="containsText" text="Pos_dsDNA_IU">
      <formula>NOT(ISERROR(SEARCH("Pos_dsDNA_IU",B1)))</formula>
    </cfRule>
    <cfRule type="containsText" dxfId="46" priority="4" operator="containsText" text="NSAID">
      <formula>NOT(ISERROR(SEARCH("NSAID",B1)))</formula>
    </cfRule>
    <cfRule type="containsText" dxfId="45" priority="5" operator="containsText" text="ANTIMAL">
      <formula>NOT(ISERROR(SEARCH("ANTIMAL",B1)))</formula>
    </cfRule>
    <cfRule type="containsText" dxfId="44" priority="6" operator="containsText" text="MMf">
      <formula>NOT(ISERROR(SEARCH("MMf",B1)))</formula>
    </cfRule>
    <cfRule type="containsText" dxfId="43" priority="7" operator="containsText" text="AZATH">
      <formula>NOT(ISERROR(SEARCH("AZATH",B1)))</formula>
    </cfRule>
    <cfRule type="containsText" dxfId="42" priority="8" operator="containsText" text="corticosteroid">
      <formula>NOT(ISERROR(SEARCH("corticosteroid",B1)))</formula>
    </cfRule>
    <cfRule type="containsText" dxfId="41" priority="9" operator="containsText" text="MTX">
      <formula>NOT(ISERROR(SEARCH("MTX",B1)))</formula>
    </cfRule>
    <cfRule type="containsText" dxfId="4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4"/>
  <sheetViews>
    <sheetView workbookViewId="0">
      <selection activeCell="G20" sqref="G20"/>
    </sheetView>
  </sheetViews>
  <sheetFormatPr baseColWidth="10" defaultColWidth="11.1640625" defaultRowHeight="15" x14ac:dyDescent="0"/>
  <cols>
    <col min="1" max="1" width="37.83203125" style="390" customWidth="1"/>
    <col min="2" max="2" width="21.5" style="391" customWidth="1"/>
    <col min="3" max="3" width="21.5" style="241" customWidth="1"/>
    <col min="4" max="5" width="21.5" style="391" customWidth="1"/>
    <col min="6" max="6" width="8.5" style="54" customWidth="1"/>
    <col min="7" max="9" width="11.1640625" style="54"/>
    <col min="10" max="10" width="11.1640625" style="7"/>
  </cols>
  <sheetData>
    <row r="1" spans="1:10">
      <c r="A1" s="390" t="s">
        <v>17744</v>
      </c>
      <c r="B1" s="241"/>
    </row>
    <row r="3" spans="1:10">
      <c r="A3" s="392" t="s">
        <v>17510</v>
      </c>
      <c r="B3" s="393"/>
      <c r="C3" s="394"/>
      <c r="D3" s="393"/>
      <c r="E3" s="393"/>
      <c r="F3" s="358"/>
    </row>
    <row r="4" spans="1:10" s="29" customFormat="1">
      <c r="A4" s="395" t="s">
        <v>17374</v>
      </c>
      <c r="B4" s="396" t="s">
        <v>17343</v>
      </c>
      <c r="C4" s="397" t="s">
        <v>16814</v>
      </c>
      <c r="D4" s="396" t="s">
        <v>17343</v>
      </c>
      <c r="E4" s="397" t="s">
        <v>17375</v>
      </c>
      <c r="F4" s="362" t="s">
        <v>17343</v>
      </c>
      <c r="G4" s="54"/>
      <c r="H4" s="54"/>
      <c r="I4" s="54"/>
      <c r="J4" s="354"/>
    </row>
    <row r="5" spans="1:10" s="29" customFormat="1">
      <c r="A5" s="398" t="s">
        <v>17376</v>
      </c>
      <c r="B5" s="396" t="s">
        <v>17343</v>
      </c>
      <c r="C5" s="397" t="s">
        <v>16815</v>
      </c>
      <c r="D5" s="396" t="s">
        <v>17343</v>
      </c>
      <c r="E5" s="397" t="s">
        <v>17377</v>
      </c>
      <c r="F5" s="362" t="s">
        <v>17343</v>
      </c>
      <c r="G5" s="54"/>
      <c r="H5" s="54"/>
      <c r="I5" s="54"/>
      <c r="J5" s="354"/>
    </row>
    <row r="6" spans="1:10" s="29" customFormat="1">
      <c r="A6" s="398" t="s">
        <v>17378</v>
      </c>
      <c r="B6" s="396" t="s">
        <v>17343</v>
      </c>
      <c r="C6" s="397" t="s">
        <v>16816</v>
      </c>
      <c r="D6" s="396" t="s">
        <v>17343</v>
      </c>
      <c r="E6" s="397" t="s">
        <v>16824</v>
      </c>
      <c r="F6" s="362" t="s">
        <v>17343</v>
      </c>
      <c r="G6" s="54"/>
      <c r="H6" s="54"/>
      <c r="I6" s="54"/>
      <c r="J6" s="354"/>
    </row>
    <row r="7" spans="1:10" s="29" customFormat="1">
      <c r="A7" s="398" t="s">
        <v>17379</v>
      </c>
      <c r="B7" s="396" t="s">
        <v>17343</v>
      </c>
      <c r="C7" s="396"/>
      <c r="D7" s="396"/>
      <c r="E7" s="397" t="s">
        <v>16826</v>
      </c>
      <c r="F7" s="362" t="s">
        <v>17343</v>
      </c>
      <c r="G7" s="54"/>
      <c r="H7" s="54"/>
      <c r="I7" s="54"/>
      <c r="J7" s="354"/>
    </row>
    <row r="8" spans="1:10" s="29" customFormat="1">
      <c r="A8" s="398" t="s">
        <v>17380</v>
      </c>
      <c r="B8" s="396" t="s">
        <v>17343</v>
      </c>
      <c r="C8" s="396"/>
      <c r="D8" s="396"/>
      <c r="E8" s="397" t="s">
        <v>16825</v>
      </c>
      <c r="F8" s="362" t="s">
        <v>17343</v>
      </c>
      <c r="G8" s="54"/>
      <c r="H8" s="54"/>
      <c r="I8" s="54"/>
      <c r="J8" s="354"/>
    </row>
    <row r="9" spans="1:10" s="29" customFormat="1">
      <c r="A9" s="398" t="s">
        <v>17518</v>
      </c>
      <c r="B9" s="396" t="s">
        <v>17343</v>
      </c>
      <c r="C9" s="396"/>
      <c r="D9" s="396"/>
      <c r="E9" s="397" t="s">
        <v>16828</v>
      </c>
      <c r="F9" s="362" t="s">
        <v>17343</v>
      </c>
      <c r="G9" s="54"/>
      <c r="H9" s="54"/>
      <c r="I9" s="54"/>
      <c r="J9" s="354"/>
    </row>
    <row r="10" spans="1:10" s="29" customFormat="1">
      <c r="A10" s="398" t="s">
        <v>17516</v>
      </c>
      <c r="B10" s="396" t="s">
        <v>17343</v>
      </c>
      <c r="C10" s="397" t="s">
        <v>16818</v>
      </c>
      <c r="D10" s="396" t="s">
        <v>17343</v>
      </c>
      <c r="E10" s="397" t="s">
        <v>17517</v>
      </c>
      <c r="F10" s="362" t="s">
        <v>17343</v>
      </c>
      <c r="G10" s="54"/>
      <c r="H10" s="54"/>
      <c r="I10" s="54"/>
      <c r="J10" s="354"/>
    </row>
    <row r="11" spans="1:10" s="29" customFormat="1">
      <c r="A11" s="398" t="s">
        <v>17403</v>
      </c>
      <c r="B11" s="396" t="s">
        <v>17343</v>
      </c>
      <c r="C11" s="397" t="s">
        <v>17334</v>
      </c>
      <c r="D11" s="396" t="s">
        <v>17343</v>
      </c>
      <c r="E11" s="396"/>
      <c r="F11" s="362"/>
      <c r="G11" s="54"/>
      <c r="H11" s="54"/>
      <c r="I11" s="54"/>
      <c r="J11" s="354"/>
    </row>
    <row r="12" spans="1:10" s="29" customFormat="1">
      <c r="A12" s="398" t="s">
        <v>17514</v>
      </c>
      <c r="B12" s="396" t="s">
        <v>17343</v>
      </c>
      <c r="C12" s="397" t="s">
        <v>16819</v>
      </c>
      <c r="D12" s="396" t="s">
        <v>17343</v>
      </c>
      <c r="E12" s="396"/>
      <c r="F12" s="362"/>
      <c r="G12" s="54"/>
      <c r="H12" s="54"/>
      <c r="I12" s="54"/>
      <c r="J12" s="354"/>
    </row>
    <row r="13" spans="1:10" s="29" customFormat="1">
      <c r="A13" s="398" t="s">
        <v>17385</v>
      </c>
      <c r="B13" s="396" t="s">
        <v>17343</v>
      </c>
      <c r="C13" s="397" t="s">
        <v>16820</v>
      </c>
      <c r="D13" s="396" t="s">
        <v>17343</v>
      </c>
      <c r="E13" s="396"/>
      <c r="F13" s="362"/>
      <c r="G13" s="54"/>
      <c r="H13" s="54"/>
      <c r="I13" s="54"/>
      <c r="J13" s="354"/>
    </row>
    <row r="14" spans="1:10" s="29" customFormat="1">
      <c r="A14" s="398" t="s">
        <v>17386</v>
      </c>
      <c r="B14" s="399" t="s">
        <v>17343</v>
      </c>
      <c r="C14" s="397" t="s">
        <v>16821</v>
      </c>
      <c r="D14" s="399" t="s">
        <v>17343</v>
      </c>
      <c r="E14" s="399"/>
      <c r="F14" s="365"/>
      <c r="G14" s="54"/>
      <c r="H14" s="54"/>
      <c r="I14" s="54"/>
      <c r="J14" s="354"/>
    </row>
    <row r="15" spans="1:10" s="6" customFormat="1">
      <c r="A15" s="366" t="s">
        <v>17540</v>
      </c>
      <c r="B15" s="400"/>
      <c r="C15" s="400"/>
      <c r="D15" s="401"/>
      <c r="E15" s="401"/>
      <c r="F15" s="402"/>
      <c r="G15" s="48"/>
      <c r="H15" s="48"/>
      <c r="I15" s="48"/>
      <c r="J15" s="13"/>
    </row>
    <row r="16" spans="1:10">
      <c r="A16" s="366" t="s">
        <v>17344</v>
      </c>
      <c r="B16" s="403"/>
      <c r="C16" s="400"/>
      <c r="D16" s="396"/>
      <c r="E16" s="396"/>
      <c r="F16" s="360"/>
    </row>
    <row r="17" spans="1:6">
      <c r="A17" s="398" t="s">
        <v>16855</v>
      </c>
      <c r="B17" s="397" t="s">
        <v>16853</v>
      </c>
      <c r="C17" s="404" t="s">
        <v>16856</v>
      </c>
      <c r="D17" s="397" t="s">
        <v>16857</v>
      </c>
      <c r="E17" s="397" t="s">
        <v>16858</v>
      </c>
      <c r="F17" s="164"/>
    </row>
    <row r="18" spans="1:6">
      <c r="A18" s="398" t="s">
        <v>17382</v>
      </c>
      <c r="B18" s="397">
        <v>1.01E-2</v>
      </c>
      <c r="C18" s="405">
        <v>0.66100000000000003</v>
      </c>
      <c r="D18" s="406">
        <v>0.48199999999999998</v>
      </c>
      <c r="E18" s="406">
        <v>0.90600000000000003</v>
      </c>
      <c r="F18" s="164"/>
    </row>
    <row r="19" spans="1:6">
      <c r="A19" s="398" t="s">
        <v>17385</v>
      </c>
      <c r="B19" s="397">
        <v>2.0999999999999999E-3</v>
      </c>
      <c r="C19" s="405">
        <v>1.4179999999999999</v>
      </c>
      <c r="D19" s="406">
        <v>1.135</v>
      </c>
      <c r="E19" s="406">
        <v>1.7709999999999999</v>
      </c>
      <c r="F19" s="164"/>
    </row>
    <row r="20" spans="1:6">
      <c r="A20" s="407"/>
      <c r="B20" s="396"/>
      <c r="C20" s="401"/>
      <c r="D20" s="396"/>
      <c r="E20" s="396"/>
      <c r="F20" s="373"/>
    </row>
    <row r="21" spans="1:6">
      <c r="A21" s="366" t="s">
        <v>17345</v>
      </c>
      <c r="B21" s="403"/>
      <c r="C21" s="400"/>
      <c r="D21" s="403"/>
      <c r="E21" s="403"/>
      <c r="F21" s="164"/>
    </row>
    <row r="22" spans="1:6">
      <c r="A22" s="398" t="s">
        <v>16855</v>
      </c>
      <c r="B22" s="397" t="s">
        <v>16853</v>
      </c>
      <c r="C22" s="404" t="s">
        <v>16856</v>
      </c>
      <c r="D22" s="397" t="s">
        <v>16857</v>
      </c>
      <c r="E22" s="397" t="s">
        <v>16858</v>
      </c>
      <c r="F22" s="164"/>
    </row>
    <row r="23" spans="1:6">
      <c r="A23" s="408"/>
      <c r="B23" s="403"/>
      <c r="C23" s="400"/>
      <c r="D23" s="403"/>
      <c r="E23" s="403"/>
      <c r="F23" s="164"/>
    </row>
    <row r="24" spans="1:6">
      <c r="A24" s="366" t="s">
        <v>17346</v>
      </c>
      <c r="B24" s="403"/>
      <c r="C24" s="400"/>
      <c r="D24" s="403"/>
      <c r="E24" s="403"/>
      <c r="F24" s="164"/>
    </row>
    <row r="25" spans="1:6">
      <c r="A25" s="398" t="s">
        <v>16855</v>
      </c>
      <c r="B25" s="397" t="s">
        <v>16853</v>
      </c>
      <c r="C25" s="404" t="s">
        <v>16856</v>
      </c>
      <c r="D25" s="397" t="s">
        <v>16857</v>
      </c>
      <c r="E25" s="397" t="s">
        <v>16858</v>
      </c>
      <c r="F25" s="164"/>
    </row>
    <row r="26" spans="1:6">
      <c r="A26" s="398" t="s">
        <v>17381</v>
      </c>
      <c r="B26" s="397" t="s">
        <v>16854</v>
      </c>
      <c r="C26" s="405">
        <v>8.952</v>
      </c>
      <c r="D26" s="406">
        <v>5.1779999999999999</v>
      </c>
      <c r="E26" s="406">
        <v>15.477</v>
      </c>
      <c r="F26" s="164"/>
    </row>
    <row r="27" spans="1:6">
      <c r="A27" s="398" t="s">
        <v>17382</v>
      </c>
      <c r="B27" s="397" t="s">
        <v>16854</v>
      </c>
      <c r="C27" s="405">
        <v>3.5129999999999999</v>
      </c>
      <c r="D27" s="406">
        <v>2.1850000000000001</v>
      </c>
      <c r="E27" s="406">
        <v>5.65</v>
      </c>
      <c r="F27" s="164"/>
    </row>
    <row r="28" spans="1:6">
      <c r="A28" s="398" t="s">
        <v>17383</v>
      </c>
      <c r="B28" s="397" t="s">
        <v>16854</v>
      </c>
      <c r="C28" s="405">
        <v>2.5979999999999999</v>
      </c>
      <c r="D28" s="406">
        <v>1.7889999999999999</v>
      </c>
      <c r="E28" s="406">
        <v>3.7749999999999999</v>
      </c>
      <c r="F28" s="164"/>
    </row>
    <row r="29" spans="1:6">
      <c r="A29" s="398" t="s">
        <v>17384</v>
      </c>
      <c r="B29" s="397" t="s">
        <v>16854</v>
      </c>
      <c r="C29" s="405">
        <v>3.4020000000000001</v>
      </c>
      <c r="D29" s="406">
        <v>2.0539999999999998</v>
      </c>
      <c r="E29" s="406">
        <v>5.6340000000000003</v>
      </c>
      <c r="F29" s="164"/>
    </row>
    <row r="30" spans="1:6">
      <c r="A30" s="398" t="s">
        <v>17386</v>
      </c>
      <c r="B30" s="409">
        <v>8.9999999999999998E-4</v>
      </c>
      <c r="C30" s="405">
        <v>2.302</v>
      </c>
      <c r="D30" s="406">
        <v>1.41</v>
      </c>
      <c r="E30" s="406">
        <v>3.758</v>
      </c>
      <c r="F30" s="164"/>
    </row>
    <row r="31" spans="1:6">
      <c r="A31" s="408"/>
      <c r="B31" s="403"/>
      <c r="C31" s="400"/>
      <c r="D31" s="403"/>
      <c r="E31" s="403"/>
      <c r="F31" s="164"/>
    </row>
    <row r="32" spans="1:6">
      <c r="A32" s="366" t="s">
        <v>17347</v>
      </c>
      <c r="B32" s="403"/>
      <c r="C32" s="400"/>
      <c r="D32" s="403"/>
      <c r="E32" s="403"/>
      <c r="F32" s="164"/>
    </row>
    <row r="33" spans="1:6">
      <c r="A33" s="398" t="s">
        <v>16855</v>
      </c>
      <c r="B33" s="397" t="s">
        <v>16853</v>
      </c>
      <c r="C33" s="404" t="s">
        <v>16856</v>
      </c>
      <c r="D33" s="397" t="s">
        <v>16857</v>
      </c>
      <c r="E33" s="397" t="s">
        <v>16858</v>
      </c>
      <c r="F33" s="164"/>
    </row>
    <row r="34" spans="1:6">
      <c r="A34" s="398" t="s">
        <v>17381</v>
      </c>
      <c r="B34" s="397" t="s">
        <v>16854</v>
      </c>
      <c r="C34" s="405">
        <v>3.0219999999999998</v>
      </c>
      <c r="D34" s="406">
        <v>2.09</v>
      </c>
      <c r="E34" s="406">
        <v>4.37</v>
      </c>
      <c r="F34" s="164"/>
    </row>
    <row r="35" spans="1:6">
      <c r="A35" s="398" t="s">
        <v>17382</v>
      </c>
      <c r="B35" s="397" t="s">
        <v>16854</v>
      </c>
      <c r="C35" s="405">
        <v>2.7170000000000001</v>
      </c>
      <c r="D35" s="406">
        <v>1.823</v>
      </c>
      <c r="E35" s="406">
        <v>4.0519999999999996</v>
      </c>
      <c r="F35" s="164"/>
    </row>
    <row r="36" spans="1:6">
      <c r="A36" s="398" t="s">
        <v>17383</v>
      </c>
      <c r="B36" s="397" t="s">
        <v>16854</v>
      </c>
      <c r="C36" s="405">
        <v>1.919</v>
      </c>
      <c r="D36" s="406">
        <v>1.3919999999999999</v>
      </c>
      <c r="E36" s="406">
        <v>2.6459999999999999</v>
      </c>
      <c r="F36" s="164"/>
    </row>
    <row r="37" spans="1:6">
      <c r="A37" s="398" t="s">
        <v>17384</v>
      </c>
      <c r="B37" s="409">
        <v>4.0000000000000002E-4</v>
      </c>
      <c r="C37" s="405">
        <v>2.0640000000000001</v>
      </c>
      <c r="D37" s="406">
        <v>1.379</v>
      </c>
      <c r="E37" s="406">
        <v>3.089</v>
      </c>
      <c r="F37" s="164"/>
    </row>
    <row r="38" spans="1:6">
      <c r="A38" s="398" t="s">
        <v>17386</v>
      </c>
      <c r="B38" s="409">
        <v>4.0000000000000002E-4</v>
      </c>
      <c r="C38" s="405">
        <v>1.7250000000000001</v>
      </c>
      <c r="D38" s="406">
        <v>1.274</v>
      </c>
      <c r="E38" s="406">
        <v>2.3359999999999999</v>
      </c>
      <c r="F38" s="164"/>
    </row>
    <row r="39" spans="1:6">
      <c r="A39" s="408"/>
      <c r="B39" s="403"/>
      <c r="C39" s="400"/>
      <c r="D39" s="403"/>
      <c r="E39" s="403"/>
      <c r="F39" s="164"/>
    </row>
    <row r="40" spans="1:6">
      <c r="A40" s="366" t="s">
        <v>17348</v>
      </c>
      <c r="B40" s="403"/>
      <c r="C40" s="400"/>
      <c r="D40" s="403"/>
      <c r="E40" s="403"/>
      <c r="F40" s="164"/>
    </row>
    <row r="41" spans="1:6">
      <c r="A41" s="398" t="s">
        <v>16855</v>
      </c>
      <c r="B41" s="397" t="s">
        <v>16853</v>
      </c>
      <c r="C41" s="404" t="s">
        <v>16856</v>
      </c>
      <c r="D41" s="397" t="s">
        <v>16857</v>
      </c>
      <c r="E41" s="397" t="s">
        <v>16858</v>
      </c>
      <c r="F41" s="164"/>
    </row>
    <row r="42" spans="1:6">
      <c r="A42" s="398" t="s">
        <v>17381</v>
      </c>
      <c r="B42" s="397" t="s">
        <v>16854</v>
      </c>
      <c r="C42" s="404">
        <v>2.8690000000000002</v>
      </c>
      <c r="D42" s="397">
        <v>1.9419999999999999</v>
      </c>
      <c r="E42" s="397">
        <v>4.2370000000000001</v>
      </c>
      <c r="F42" s="164"/>
    </row>
    <row r="43" spans="1:6">
      <c r="A43" s="398" t="s">
        <v>17382</v>
      </c>
      <c r="B43" s="397" t="s">
        <v>16854</v>
      </c>
      <c r="C43" s="404">
        <v>2.6629999999999998</v>
      </c>
      <c r="D43" s="397">
        <v>1.752</v>
      </c>
      <c r="E43" s="397">
        <v>4.0490000000000004</v>
      </c>
      <c r="F43" s="164"/>
    </row>
    <row r="44" spans="1:6">
      <c r="A44" s="398" t="s">
        <v>17383</v>
      </c>
      <c r="B44" s="409">
        <v>1E-4</v>
      </c>
      <c r="C44" s="404">
        <v>1.931</v>
      </c>
      <c r="D44" s="397">
        <v>1.3819999999999999</v>
      </c>
      <c r="E44" s="397">
        <v>2.6989999999999998</v>
      </c>
      <c r="F44" s="164"/>
    </row>
    <row r="45" spans="1:6">
      <c r="A45" s="398" t="s">
        <v>17384</v>
      </c>
      <c r="B45" s="397">
        <v>1.1000000000000001E-3</v>
      </c>
      <c r="C45" s="404">
        <v>2.0190000000000001</v>
      </c>
      <c r="D45" s="397">
        <v>1.3220000000000001</v>
      </c>
      <c r="E45" s="397">
        <v>3.0819999999999999</v>
      </c>
      <c r="F45" s="164"/>
    </row>
    <row r="46" spans="1:6">
      <c r="A46" s="398" t="s">
        <v>17386</v>
      </c>
      <c r="B46" s="397" t="s">
        <v>16854</v>
      </c>
      <c r="C46" s="404">
        <v>2.1509999999999998</v>
      </c>
      <c r="D46" s="397">
        <v>1.5129999999999999</v>
      </c>
      <c r="E46" s="397">
        <v>3.0579999999999998</v>
      </c>
      <c r="F46" s="164"/>
    </row>
    <row r="47" spans="1:6">
      <c r="A47" s="408"/>
      <c r="B47" s="403"/>
      <c r="C47" s="400"/>
      <c r="D47" s="403"/>
      <c r="E47" s="403"/>
      <c r="F47" s="164"/>
    </row>
    <row r="48" spans="1:6">
      <c r="A48" s="366" t="s">
        <v>17349</v>
      </c>
      <c r="B48" s="403"/>
      <c r="C48" s="400"/>
      <c r="D48" s="403"/>
      <c r="E48" s="403"/>
      <c r="F48" s="164"/>
    </row>
    <row r="49" spans="1:6">
      <c r="A49" s="398" t="s">
        <v>16855</v>
      </c>
      <c r="B49" s="397" t="s">
        <v>16853</v>
      </c>
      <c r="C49" s="404" t="s">
        <v>16856</v>
      </c>
      <c r="D49" s="397" t="s">
        <v>16857</v>
      </c>
      <c r="E49" s="397" t="s">
        <v>16858</v>
      </c>
      <c r="F49" s="164"/>
    </row>
    <row r="50" spans="1:6">
      <c r="A50" s="398" t="s">
        <v>17381</v>
      </c>
      <c r="B50" s="397" t="s">
        <v>16854</v>
      </c>
      <c r="C50" s="405">
        <v>1.833</v>
      </c>
      <c r="D50" s="406">
        <v>1.3859999999999999</v>
      </c>
      <c r="E50" s="406">
        <v>2.4249999999999998</v>
      </c>
      <c r="F50" s="164"/>
    </row>
    <row r="51" spans="1:6">
      <c r="A51" s="398" t="s">
        <v>17383</v>
      </c>
      <c r="B51" s="397">
        <v>1.9800000000000002E-2</v>
      </c>
      <c r="C51" s="405">
        <v>1.3360000000000001</v>
      </c>
      <c r="D51" s="406">
        <v>1.0469999999999999</v>
      </c>
      <c r="E51" s="406">
        <v>1.704</v>
      </c>
      <c r="F51" s="164"/>
    </row>
    <row r="52" spans="1:6">
      <c r="A52" s="408"/>
      <c r="B52" s="403"/>
      <c r="C52" s="400"/>
      <c r="D52" s="403"/>
      <c r="E52" s="403"/>
      <c r="F52" s="164"/>
    </row>
    <row r="53" spans="1:6">
      <c r="A53" s="366" t="s">
        <v>17350</v>
      </c>
      <c r="B53" s="403"/>
      <c r="C53" s="400"/>
      <c r="D53" s="403"/>
      <c r="E53" s="403"/>
      <c r="F53" s="164"/>
    </row>
    <row r="54" spans="1:6">
      <c r="A54" s="398" t="s">
        <v>16855</v>
      </c>
      <c r="B54" s="397" t="s">
        <v>16853</v>
      </c>
      <c r="C54" s="404" t="s">
        <v>16856</v>
      </c>
      <c r="D54" s="397" t="s">
        <v>16857</v>
      </c>
      <c r="E54" s="397" t="s">
        <v>16858</v>
      </c>
      <c r="F54" s="164"/>
    </row>
    <row r="55" spans="1:6">
      <c r="A55" s="408"/>
      <c r="B55" s="403"/>
      <c r="C55" s="400"/>
      <c r="D55" s="403"/>
      <c r="E55" s="403"/>
      <c r="F55" s="164"/>
    </row>
    <row r="56" spans="1:6">
      <c r="A56" s="366" t="s">
        <v>17351</v>
      </c>
      <c r="B56" s="403"/>
      <c r="C56" s="400"/>
      <c r="D56" s="403"/>
      <c r="E56" s="403"/>
      <c r="F56" s="164"/>
    </row>
    <row r="57" spans="1:6">
      <c r="A57" s="398" t="s">
        <v>16855</v>
      </c>
      <c r="B57" s="397" t="s">
        <v>16853</v>
      </c>
      <c r="C57" s="404" t="s">
        <v>16856</v>
      </c>
      <c r="D57" s="397" t="s">
        <v>16857</v>
      </c>
      <c r="E57" s="397" t="s">
        <v>16858</v>
      </c>
      <c r="F57" s="164"/>
    </row>
    <row r="58" spans="1:6">
      <c r="A58" s="398" t="s">
        <v>17381</v>
      </c>
      <c r="B58" s="397" t="s">
        <v>16854</v>
      </c>
      <c r="C58" s="404">
        <v>3.5920000000000001</v>
      </c>
      <c r="D58" s="397">
        <v>2.524</v>
      </c>
      <c r="E58" s="397">
        <v>5.1109999999999998</v>
      </c>
      <c r="F58" s="164"/>
    </row>
    <row r="59" spans="1:6">
      <c r="A59" s="398" t="s">
        <v>17382</v>
      </c>
      <c r="B59" s="397" t="s">
        <v>16854</v>
      </c>
      <c r="C59" s="404">
        <v>2.4220000000000002</v>
      </c>
      <c r="D59" s="397">
        <v>1.661</v>
      </c>
      <c r="E59" s="397">
        <v>3.532</v>
      </c>
      <c r="F59" s="164"/>
    </row>
    <row r="60" spans="1:6">
      <c r="A60" s="398" t="s">
        <v>17383</v>
      </c>
      <c r="B60" s="397" t="s">
        <v>16854</v>
      </c>
      <c r="C60" s="404">
        <v>2.3580000000000001</v>
      </c>
      <c r="D60" s="397">
        <v>1.712</v>
      </c>
      <c r="E60" s="397">
        <v>3.246</v>
      </c>
      <c r="F60" s="164"/>
    </row>
    <row r="61" spans="1:6">
      <c r="A61" s="398" t="s">
        <v>17384</v>
      </c>
      <c r="B61" s="409">
        <v>2.0000000000000001E-4</v>
      </c>
      <c r="C61" s="404">
        <v>2.1419999999999999</v>
      </c>
      <c r="D61" s="397">
        <v>1.444</v>
      </c>
      <c r="E61" s="397">
        <v>3.1779999999999999</v>
      </c>
      <c r="F61" s="164"/>
    </row>
    <row r="62" spans="1:6">
      <c r="A62" s="398" t="s">
        <v>17386</v>
      </c>
      <c r="B62" s="397">
        <v>1.2999999999999999E-3</v>
      </c>
      <c r="C62" s="404">
        <v>1.5680000000000001</v>
      </c>
      <c r="D62" s="397">
        <v>1.1930000000000001</v>
      </c>
      <c r="E62" s="397">
        <v>2.0609999999999999</v>
      </c>
      <c r="F62" s="164"/>
    </row>
    <row r="63" spans="1:6">
      <c r="A63" s="408"/>
      <c r="B63" s="403"/>
      <c r="C63" s="400"/>
      <c r="D63" s="403"/>
      <c r="E63" s="403"/>
      <c r="F63" s="164"/>
    </row>
    <row r="64" spans="1:6">
      <c r="A64" s="366" t="s">
        <v>17352</v>
      </c>
      <c r="B64" s="403"/>
      <c r="C64" s="400"/>
      <c r="D64" s="403"/>
      <c r="E64" s="403"/>
      <c r="F64" s="164"/>
    </row>
    <row r="65" spans="1:6">
      <c r="A65" s="398" t="s">
        <v>16855</v>
      </c>
      <c r="B65" s="397" t="s">
        <v>16853</v>
      </c>
      <c r="C65" s="404" t="s">
        <v>16856</v>
      </c>
      <c r="D65" s="397" t="s">
        <v>16857</v>
      </c>
      <c r="E65" s="397" t="s">
        <v>16858</v>
      </c>
      <c r="F65" s="164"/>
    </row>
    <row r="66" spans="1:6">
      <c r="A66" s="398" t="s">
        <v>17385</v>
      </c>
      <c r="B66" s="397">
        <v>2.2000000000000001E-3</v>
      </c>
      <c r="C66" s="405">
        <v>1.427</v>
      </c>
      <c r="D66" s="406">
        <v>1.1359999999999999</v>
      </c>
      <c r="E66" s="406">
        <v>1.7929999999999999</v>
      </c>
      <c r="F66" s="164"/>
    </row>
    <row r="67" spans="1:6">
      <c r="A67" s="408"/>
      <c r="B67" s="403"/>
      <c r="C67" s="400"/>
      <c r="D67" s="403"/>
      <c r="E67" s="403"/>
      <c r="F67" s="164"/>
    </row>
    <row r="68" spans="1:6">
      <c r="A68" s="366" t="s">
        <v>17353</v>
      </c>
      <c r="B68" s="403"/>
      <c r="C68" s="400"/>
      <c r="D68" s="403"/>
      <c r="E68" s="403"/>
      <c r="F68" s="164"/>
    </row>
    <row r="69" spans="1:6">
      <c r="A69" s="398" t="s">
        <v>16855</v>
      </c>
      <c r="B69" s="397" t="s">
        <v>16853</v>
      </c>
      <c r="C69" s="404" t="s">
        <v>16856</v>
      </c>
      <c r="D69" s="397" t="s">
        <v>16857</v>
      </c>
      <c r="E69" s="397" t="s">
        <v>16858</v>
      </c>
      <c r="F69" s="164"/>
    </row>
    <row r="70" spans="1:6">
      <c r="A70" s="398" t="s">
        <v>17381</v>
      </c>
      <c r="B70" s="397">
        <v>2.3699999999999999E-2</v>
      </c>
      <c r="C70" s="405">
        <v>1.3540000000000001</v>
      </c>
      <c r="D70" s="406">
        <v>1.0409999999999999</v>
      </c>
      <c r="E70" s="406">
        <v>1.76</v>
      </c>
      <c r="F70" s="164"/>
    </row>
    <row r="71" spans="1:6">
      <c r="A71" s="398" t="s">
        <v>17382</v>
      </c>
      <c r="B71" s="409">
        <v>5.9999999999999995E-4</v>
      </c>
      <c r="C71" s="405">
        <v>1.726</v>
      </c>
      <c r="D71" s="406">
        <v>1.2629999999999999</v>
      </c>
      <c r="E71" s="406">
        <v>2.36</v>
      </c>
      <c r="F71" s="164"/>
    </row>
    <row r="72" spans="1:6">
      <c r="A72" s="398" t="s">
        <v>17386</v>
      </c>
      <c r="B72" s="397">
        <v>2.0400000000000001E-2</v>
      </c>
      <c r="C72" s="405">
        <v>1.3540000000000001</v>
      </c>
      <c r="D72" s="406">
        <v>1.048</v>
      </c>
      <c r="E72" s="406">
        <v>1.7490000000000001</v>
      </c>
      <c r="F72" s="164"/>
    </row>
    <row r="73" spans="1:6">
      <c r="A73" s="408"/>
      <c r="B73" s="403"/>
      <c r="C73" s="400"/>
      <c r="D73" s="403"/>
      <c r="E73" s="403"/>
      <c r="F73" s="164"/>
    </row>
    <row r="74" spans="1:6">
      <c r="A74" s="366" t="s">
        <v>17354</v>
      </c>
      <c r="B74" s="403"/>
      <c r="C74" s="400"/>
      <c r="D74" s="403"/>
      <c r="E74" s="403"/>
      <c r="F74" s="164"/>
    </row>
    <row r="75" spans="1:6">
      <c r="A75" s="398" t="s">
        <v>16855</v>
      </c>
      <c r="B75" s="397" t="s">
        <v>16853</v>
      </c>
      <c r="C75" s="404" t="s">
        <v>16856</v>
      </c>
      <c r="D75" s="397" t="s">
        <v>16857</v>
      </c>
      <c r="E75" s="397" t="s">
        <v>16858</v>
      </c>
      <c r="F75" s="164"/>
    </row>
    <row r="76" spans="1:6">
      <c r="A76" s="398" t="s">
        <v>17381</v>
      </c>
      <c r="B76" s="404" t="s">
        <v>16854</v>
      </c>
      <c r="C76" s="405">
        <v>11.759</v>
      </c>
      <c r="D76" s="405">
        <v>6.4109999999999996</v>
      </c>
      <c r="E76" s="405">
        <v>21.568999999999999</v>
      </c>
      <c r="F76" s="164"/>
    </row>
    <row r="77" spans="1:6">
      <c r="A77" s="398" t="s">
        <v>17382</v>
      </c>
      <c r="B77" s="404" t="s">
        <v>16854</v>
      </c>
      <c r="C77" s="405">
        <v>5.9329999999999998</v>
      </c>
      <c r="D77" s="405">
        <v>3.3860000000000001</v>
      </c>
      <c r="E77" s="405">
        <v>10.398</v>
      </c>
      <c r="F77" s="164"/>
    </row>
    <row r="78" spans="1:6">
      <c r="A78" s="398" t="s">
        <v>17383</v>
      </c>
      <c r="B78" s="404" t="s">
        <v>16854</v>
      </c>
      <c r="C78" s="405">
        <v>3.5619999999999998</v>
      </c>
      <c r="D78" s="406">
        <v>2.4140000000000001</v>
      </c>
      <c r="E78" s="406">
        <v>5.258</v>
      </c>
      <c r="F78" s="164"/>
    </row>
    <row r="79" spans="1:6">
      <c r="A79" s="398" t="s">
        <v>17384</v>
      </c>
      <c r="B79" s="404" t="s">
        <v>16854</v>
      </c>
      <c r="C79" s="405">
        <v>3.302</v>
      </c>
      <c r="D79" s="406">
        <v>1.99</v>
      </c>
      <c r="E79" s="406">
        <v>5.4779999999999998</v>
      </c>
      <c r="F79" s="164"/>
    </row>
    <row r="80" spans="1:6">
      <c r="A80" s="408"/>
      <c r="B80" s="403"/>
      <c r="C80" s="400"/>
      <c r="D80" s="403"/>
      <c r="E80" s="403"/>
      <c r="F80" s="164"/>
    </row>
    <row r="81" spans="1:6">
      <c r="A81" s="366" t="s">
        <v>17355</v>
      </c>
      <c r="B81" s="403"/>
      <c r="C81" s="400"/>
      <c r="D81" s="403"/>
      <c r="E81" s="403"/>
      <c r="F81" s="164"/>
    </row>
    <row r="82" spans="1:6">
      <c r="A82" s="398" t="s">
        <v>16855</v>
      </c>
      <c r="B82" s="397" t="s">
        <v>16853</v>
      </c>
      <c r="C82" s="404" t="s">
        <v>16856</v>
      </c>
      <c r="D82" s="397" t="s">
        <v>16857</v>
      </c>
      <c r="E82" s="397" t="s">
        <v>16858</v>
      </c>
      <c r="F82" s="164"/>
    </row>
    <row r="83" spans="1:6">
      <c r="A83" s="398" t="s">
        <v>17381</v>
      </c>
      <c r="B83" s="397">
        <v>2.5700000000000001E-2</v>
      </c>
      <c r="C83" s="405">
        <v>1.345</v>
      </c>
      <c r="D83" s="406">
        <v>1.0369999999999999</v>
      </c>
      <c r="E83" s="406">
        <v>1.7450000000000001</v>
      </c>
      <c r="F83" s="164"/>
    </row>
    <row r="84" spans="1:6">
      <c r="A84" s="408"/>
      <c r="B84" s="403"/>
      <c r="C84" s="400"/>
      <c r="D84" s="403"/>
      <c r="E84" s="403"/>
      <c r="F84" s="164"/>
    </row>
    <row r="85" spans="1:6">
      <c r="A85" s="366" t="s">
        <v>17449</v>
      </c>
      <c r="B85" s="403"/>
      <c r="C85" s="400"/>
      <c r="D85" s="403"/>
      <c r="E85" s="403"/>
      <c r="F85" s="164"/>
    </row>
    <row r="86" spans="1:6">
      <c r="A86" s="398" t="s">
        <v>16855</v>
      </c>
      <c r="B86" s="397" t="s">
        <v>16853</v>
      </c>
      <c r="C86" s="404" t="s">
        <v>16856</v>
      </c>
      <c r="D86" s="397" t="s">
        <v>16857</v>
      </c>
      <c r="E86" s="397" t="s">
        <v>16858</v>
      </c>
      <c r="F86" s="164"/>
    </row>
    <row r="87" spans="1:6">
      <c r="A87" s="408"/>
      <c r="B87" s="403"/>
      <c r="C87" s="400"/>
      <c r="D87" s="403"/>
      <c r="E87" s="403"/>
      <c r="F87" s="164"/>
    </row>
    <row r="88" spans="1:6">
      <c r="A88" s="366" t="s">
        <v>17356</v>
      </c>
      <c r="B88" s="403"/>
      <c r="C88" s="400"/>
      <c r="D88" s="403"/>
      <c r="E88" s="403"/>
      <c r="F88" s="164"/>
    </row>
    <row r="89" spans="1:6">
      <c r="A89" s="398" t="s">
        <v>16855</v>
      </c>
      <c r="B89" s="397" t="s">
        <v>16853</v>
      </c>
      <c r="C89" s="404" t="s">
        <v>16856</v>
      </c>
      <c r="D89" s="397" t="s">
        <v>16857</v>
      </c>
      <c r="E89" s="397" t="s">
        <v>16858</v>
      </c>
      <c r="F89" s="164"/>
    </row>
    <row r="90" spans="1:6">
      <c r="A90" s="408"/>
      <c r="B90" s="403"/>
      <c r="C90" s="400"/>
      <c r="D90" s="403"/>
      <c r="E90" s="403"/>
      <c r="F90" s="164"/>
    </row>
    <row r="91" spans="1:6">
      <c r="A91" s="366" t="s">
        <v>17357</v>
      </c>
      <c r="B91" s="403"/>
      <c r="C91" s="400"/>
      <c r="D91" s="403"/>
      <c r="E91" s="403"/>
      <c r="F91" s="164"/>
    </row>
    <row r="92" spans="1:6">
      <c r="A92" s="398" t="s">
        <v>16855</v>
      </c>
      <c r="B92" s="397" t="s">
        <v>16853</v>
      </c>
      <c r="C92" s="404" t="s">
        <v>16856</v>
      </c>
      <c r="D92" s="397" t="s">
        <v>16857</v>
      </c>
      <c r="E92" s="397" t="s">
        <v>16858</v>
      </c>
      <c r="F92" s="164"/>
    </row>
    <row r="93" spans="1:6">
      <c r="A93" s="408"/>
      <c r="B93" s="403"/>
      <c r="C93" s="400"/>
      <c r="D93" s="403"/>
      <c r="E93" s="403"/>
      <c r="F93" s="164"/>
    </row>
    <row r="94" spans="1:6">
      <c r="A94" s="366" t="s">
        <v>17358</v>
      </c>
      <c r="B94" s="403"/>
      <c r="C94" s="400"/>
      <c r="D94" s="403"/>
      <c r="E94" s="403"/>
      <c r="F94" s="164"/>
    </row>
    <row r="95" spans="1:6">
      <c r="A95" s="398" t="s">
        <v>16855</v>
      </c>
      <c r="B95" s="397" t="s">
        <v>16853</v>
      </c>
      <c r="C95" s="404" t="s">
        <v>16856</v>
      </c>
      <c r="D95" s="397" t="s">
        <v>16857</v>
      </c>
      <c r="E95" s="397" t="s">
        <v>16858</v>
      </c>
      <c r="F95" s="164"/>
    </row>
    <row r="96" spans="1:6">
      <c r="A96" s="398" t="s">
        <v>17386</v>
      </c>
      <c r="B96" s="397">
        <v>2.81E-2</v>
      </c>
      <c r="C96" s="404">
        <v>0.75600000000000001</v>
      </c>
      <c r="D96" s="397">
        <v>0.58899999999999997</v>
      </c>
      <c r="E96" s="397">
        <v>0.97</v>
      </c>
      <c r="F96" s="164"/>
    </row>
    <row r="97" spans="1:6">
      <c r="A97" s="408"/>
      <c r="B97" s="403"/>
      <c r="C97" s="400"/>
      <c r="D97" s="403"/>
      <c r="E97" s="403"/>
      <c r="F97" s="164"/>
    </row>
    <row r="98" spans="1:6">
      <c r="A98" s="366" t="s">
        <v>17359</v>
      </c>
      <c r="B98" s="403"/>
      <c r="C98" s="400"/>
      <c r="D98" s="403"/>
      <c r="E98" s="403"/>
      <c r="F98" s="164"/>
    </row>
    <row r="99" spans="1:6">
      <c r="A99" s="398" t="s">
        <v>16855</v>
      </c>
      <c r="B99" s="397" t="s">
        <v>16853</v>
      </c>
      <c r="C99" s="404" t="s">
        <v>16856</v>
      </c>
      <c r="D99" s="397" t="s">
        <v>16857</v>
      </c>
      <c r="E99" s="397" t="s">
        <v>16858</v>
      </c>
      <c r="F99" s="164"/>
    </row>
    <row r="100" spans="1:6">
      <c r="A100" s="408"/>
      <c r="B100" s="403"/>
      <c r="C100" s="400"/>
      <c r="D100" s="403"/>
      <c r="E100" s="403"/>
      <c r="F100" s="164"/>
    </row>
    <row r="101" spans="1:6">
      <c r="A101" s="366" t="s">
        <v>17360</v>
      </c>
      <c r="B101" s="403"/>
      <c r="C101" s="400"/>
      <c r="D101" s="403"/>
      <c r="E101" s="403"/>
      <c r="F101" s="164"/>
    </row>
    <row r="102" spans="1:6">
      <c r="A102" s="398" t="s">
        <v>16855</v>
      </c>
      <c r="B102" s="397" t="s">
        <v>16853</v>
      </c>
      <c r="C102" s="404" t="s">
        <v>16856</v>
      </c>
      <c r="D102" s="397" t="s">
        <v>16857</v>
      </c>
      <c r="E102" s="397" t="s">
        <v>16858</v>
      </c>
      <c r="F102" s="164"/>
    </row>
    <row r="103" spans="1:6">
      <c r="A103" s="408"/>
      <c r="B103" s="403"/>
      <c r="C103" s="400"/>
      <c r="D103" s="403"/>
      <c r="E103" s="403"/>
      <c r="F103" s="164"/>
    </row>
    <row r="104" spans="1:6">
      <c r="A104" s="366" t="s">
        <v>17361</v>
      </c>
      <c r="B104" s="403"/>
      <c r="C104" s="400"/>
      <c r="D104" s="403"/>
      <c r="E104" s="403"/>
      <c r="F104" s="164"/>
    </row>
    <row r="105" spans="1:6">
      <c r="A105" s="398" t="s">
        <v>16855</v>
      </c>
      <c r="B105" s="397" t="s">
        <v>16853</v>
      </c>
      <c r="C105" s="404" t="s">
        <v>16856</v>
      </c>
      <c r="D105" s="397" t="s">
        <v>16857</v>
      </c>
      <c r="E105" s="397" t="s">
        <v>16858</v>
      </c>
      <c r="F105" s="164"/>
    </row>
    <row r="106" spans="1:6">
      <c r="A106" s="408"/>
      <c r="B106" s="403"/>
      <c r="C106" s="400"/>
      <c r="D106" s="403"/>
      <c r="E106" s="403"/>
      <c r="F106" s="164"/>
    </row>
    <row r="107" spans="1:6">
      <c r="A107" s="366" t="s">
        <v>17450</v>
      </c>
      <c r="B107" s="403"/>
      <c r="C107" s="400"/>
      <c r="D107" s="403"/>
      <c r="E107" s="403"/>
      <c r="F107" s="164"/>
    </row>
    <row r="108" spans="1:6">
      <c r="A108" s="398" t="s">
        <v>16855</v>
      </c>
      <c r="B108" s="397" t="s">
        <v>16853</v>
      </c>
      <c r="C108" s="404" t="s">
        <v>16856</v>
      </c>
      <c r="D108" s="397" t="s">
        <v>16857</v>
      </c>
      <c r="E108" s="397" t="s">
        <v>16858</v>
      </c>
      <c r="F108" s="164"/>
    </row>
    <row r="109" spans="1:6">
      <c r="A109" s="398" t="s">
        <v>17381</v>
      </c>
      <c r="B109" s="397" t="s">
        <v>16854</v>
      </c>
      <c r="C109" s="405">
        <v>4.7610000000000001</v>
      </c>
      <c r="D109" s="406">
        <v>3.1739999999999999</v>
      </c>
      <c r="E109" s="406">
        <v>7.1420000000000003</v>
      </c>
      <c r="F109" s="164"/>
    </row>
    <row r="110" spans="1:6">
      <c r="A110" s="398" t="s">
        <v>17382</v>
      </c>
      <c r="B110" s="397" t="s">
        <v>16854</v>
      </c>
      <c r="C110" s="405">
        <v>3.0150000000000001</v>
      </c>
      <c r="D110" s="406">
        <v>1.968</v>
      </c>
      <c r="E110" s="406">
        <v>4.6189999999999998</v>
      </c>
      <c r="F110" s="164"/>
    </row>
    <row r="111" spans="1:6">
      <c r="A111" s="398" t="s">
        <v>17383</v>
      </c>
      <c r="B111" s="397" t="s">
        <v>16854</v>
      </c>
      <c r="C111" s="405">
        <v>2.44</v>
      </c>
      <c r="D111" s="406">
        <v>1.6759999999999999</v>
      </c>
      <c r="E111" s="406">
        <v>3.5510000000000002</v>
      </c>
      <c r="F111" s="164"/>
    </row>
    <row r="112" spans="1:6">
      <c r="A112" s="398" t="s">
        <v>17384</v>
      </c>
      <c r="B112" s="409">
        <v>4.0000000000000002E-4</v>
      </c>
      <c r="C112" s="405">
        <v>2.2530000000000001</v>
      </c>
      <c r="D112" s="406">
        <v>1.4410000000000001</v>
      </c>
      <c r="E112" s="406">
        <v>3.5230000000000001</v>
      </c>
      <c r="F112" s="164"/>
    </row>
    <row r="113" spans="1:6">
      <c r="A113" s="398" t="s">
        <v>17385</v>
      </c>
      <c r="B113" s="397" t="s">
        <v>16854</v>
      </c>
      <c r="C113" s="405">
        <v>1.736</v>
      </c>
      <c r="D113" s="406">
        <v>1.3620000000000001</v>
      </c>
      <c r="E113" s="406">
        <v>2.214</v>
      </c>
      <c r="F113" s="164"/>
    </row>
    <row r="114" spans="1:6">
      <c r="A114" s="408"/>
      <c r="B114" s="403"/>
      <c r="C114" s="400"/>
      <c r="D114" s="403"/>
      <c r="E114" s="403"/>
      <c r="F114" s="164"/>
    </row>
    <row r="115" spans="1:6">
      <c r="A115" s="366" t="s">
        <v>17362</v>
      </c>
      <c r="B115" s="403"/>
      <c r="C115" s="400"/>
      <c r="D115" s="403"/>
      <c r="E115" s="403"/>
      <c r="F115" s="164"/>
    </row>
    <row r="116" spans="1:6">
      <c r="A116" s="398" t="s">
        <v>16855</v>
      </c>
      <c r="B116" s="397" t="s">
        <v>16853</v>
      </c>
      <c r="C116" s="404" t="s">
        <v>16856</v>
      </c>
      <c r="D116" s="397" t="s">
        <v>16857</v>
      </c>
      <c r="E116" s="397" t="s">
        <v>16858</v>
      </c>
      <c r="F116" s="164"/>
    </row>
    <row r="117" spans="1:6">
      <c r="A117" s="398" t="s">
        <v>17381</v>
      </c>
      <c r="B117" s="397" t="s">
        <v>16854</v>
      </c>
      <c r="C117" s="405">
        <v>0.40500000000000003</v>
      </c>
      <c r="D117" s="406">
        <v>0.28799999999999998</v>
      </c>
      <c r="E117" s="406">
        <v>0.56899999999999995</v>
      </c>
      <c r="F117" s="164"/>
    </row>
    <row r="118" spans="1:6">
      <c r="A118" s="398" t="s">
        <v>17382</v>
      </c>
      <c r="B118" s="397">
        <v>1.2800000000000001E-2</v>
      </c>
      <c r="C118" s="405">
        <v>0.621</v>
      </c>
      <c r="D118" s="406">
        <v>0.42699999999999999</v>
      </c>
      <c r="E118" s="406">
        <v>0.90400000000000003</v>
      </c>
      <c r="F118" s="164"/>
    </row>
    <row r="119" spans="1:6">
      <c r="A119" s="398" t="s">
        <v>17383</v>
      </c>
      <c r="B119" s="409">
        <v>8.0000000000000004E-4</v>
      </c>
      <c r="C119" s="405">
        <v>0.60399999999999998</v>
      </c>
      <c r="D119" s="406">
        <v>0.45</v>
      </c>
      <c r="E119" s="406">
        <v>0.81</v>
      </c>
      <c r="F119" s="164"/>
    </row>
    <row r="120" spans="1:6">
      <c r="A120" s="408"/>
      <c r="B120" s="403"/>
      <c r="C120" s="400"/>
      <c r="D120" s="403"/>
      <c r="E120" s="403"/>
      <c r="F120" s="164"/>
    </row>
    <row r="121" spans="1:6">
      <c r="A121" s="366" t="s">
        <v>17363</v>
      </c>
      <c r="B121" s="403"/>
      <c r="C121" s="400"/>
      <c r="D121" s="403"/>
      <c r="E121" s="403"/>
      <c r="F121" s="164"/>
    </row>
    <row r="122" spans="1:6">
      <c r="A122" s="398" t="s">
        <v>16855</v>
      </c>
      <c r="B122" s="397" t="s">
        <v>16853</v>
      </c>
      <c r="C122" s="404" t="s">
        <v>16856</v>
      </c>
      <c r="D122" s="397" t="s">
        <v>16857</v>
      </c>
      <c r="E122" s="397" t="s">
        <v>16858</v>
      </c>
      <c r="F122" s="164"/>
    </row>
    <row r="123" spans="1:6">
      <c r="A123" s="408"/>
      <c r="B123" s="403"/>
      <c r="C123" s="400"/>
      <c r="D123" s="403"/>
      <c r="E123" s="403"/>
      <c r="F123" s="164"/>
    </row>
    <row r="124" spans="1:6">
      <c r="A124" s="366" t="s">
        <v>17364</v>
      </c>
      <c r="B124" s="403"/>
      <c r="C124" s="400"/>
      <c r="D124" s="403"/>
      <c r="E124" s="403"/>
      <c r="F124" s="164"/>
    </row>
    <row r="125" spans="1:6">
      <c r="A125" s="398" t="s">
        <v>16855</v>
      </c>
      <c r="B125" s="397" t="s">
        <v>16853</v>
      </c>
      <c r="C125" s="404" t="s">
        <v>16856</v>
      </c>
      <c r="D125" s="397" t="s">
        <v>16857</v>
      </c>
      <c r="E125" s="397" t="s">
        <v>16858</v>
      </c>
      <c r="F125" s="164"/>
    </row>
    <row r="126" spans="1:6">
      <c r="A126" s="408"/>
      <c r="B126" s="403"/>
      <c r="C126" s="400"/>
      <c r="D126" s="403"/>
      <c r="E126" s="403"/>
      <c r="F126" s="164"/>
    </row>
    <row r="127" spans="1:6">
      <c r="A127" s="366" t="s">
        <v>17365</v>
      </c>
      <c r="B127" s="403"/>
      <c r="C127" s="400"/>
      <c r="D127" s="403"/>
      <c r="E127" s="403"/>
      <c r="F127" s="164"/>
    </row>
    <row r="128" spans="1:6">
      <c r="A128" s="398" t="s">
        <v>16855</v>
      </c>
      <c r="B128" s="397" t="s">
        <v>16853</v>
      </c>
      <c r="C128" s="404" t="s">
        <v>16856</v>
      </c>
      <c r="D128" s="397" t="s">
        <v>16857</v>
      </c>
      <c r="E128" s="397" t="s">
        <v>16858</v>
      </c>
      <c r="F128" s="164"/>
    </row>
    <row r="129" spans="1:6">
      <c r="A129" s="398" t="s">
        <v>17384</v>
      </c>
      <c r="B129" s="397">
        <v>3.3E-3</v>
      </c>
      <c r="C129" s="405">
        <v>0.53300000000000003</v>
      </c>
      <c r="D129" s="406">
        <v>0.35</v>
      </c>
      <c r="E129" s="406">
        <v>0.81</v>
      </c>
      <c r="F129" s="164"/>
    </row>
    <row r="130" spans="1:6">
      <c r="A130" s="407"/>
      <c r="B130" s="396"/>
      <c r="C130" s="410"/>
      <c r="D130" s="411"/>
      <c r="E130" s="411"/>
      <c r="F130" s="164"/>
    </row>
    <row r="131" spans="1:6">
      <c r="A131" s="366" t="s">
        <v>17372</v>
      </c>
      <c r="B131" s="403"/>
      <c r="C131" s="400"/>
      <c r="D131" s="396"/>
      <c r="E131" s="396"/>
      <c r="F131" s="360"/>
    </row>
    <row r="132" spans="1:6">
      <c r="A132" s="398" t="s">
        <v>16855</v>
      </c>
      <c r="B132" s="397" t="s">
        <v>16853</v>
      </c>
      <c r="C132" s="404" t="s">
        <v>16856</v>
      </c>
      <c r="D132" s="397" t="s">
        <v>16857</v>
      </c>
      <c r="E132" s="397" t="s">
        <v>16858</v>
      </c>
      <c r="F132" s="164"/>
    </row>
    <row r="133" spans="1:6">
      <c r="A133" s="408" t="s">
        <v>17382</v>
      </c>
      <c r="B133" s="397">
        <v>6.4999999999999997E-3</v>
      </c>
      <c r="C133" s="404">
        <v>0.63500000000000001</v>
      </c>
      <c r="D133" s="397">
        <v>0.45800000000000002</v>
      </c>
      <c r="E133" s="397">
        <v>0.88</v>
      </c>
      <c r="F133" s="164"/>
    </row>
    <row r="134" spans="1:6">
      <c r="A134" s="398" t="s">
        <v>17384</v>
      </c>
      <c r="B134" s="397">
        <v>1.8800000000000001E-2</v>
      </c>
      <c r="C134" s="404">
        <v>0.65</v>
      </c>
      <c r="D134" s="397">
        <v>0.45400000000000001</v>
      </c>
      <c r="E134" s="397">
        <v>0.93100000000000005</v>
      </c>
      <c r="F134" s="164"/>
    </row>
    <row r="135" spans="1:6">
      <c r="A135" s="398" t="s">
        <v>17386</v>
      </c>
      <c r="B135" s="409">
        <v>1E-4</v>
      </c>
      <c r="C135" s="404">
        <v>0.59</v>
      </c>
      <c r="D135" s="397">
        <v>0.45100000000000001</v>
      </c>
      <c r="E135" s="397">
        <v>0.77100000000000002</v>
      </c>
      <c r="F135" s="164"/>
    </row>
    <row r="136" spans="1:6">
      <c r="A136" s="407"/>
      <c r="B136" s="396"/>
      <c r="C136" s="410"/>
      <c r="D136" s="411"/>
      <c r="E136" s="411"/>
      <c r="F136" s="164"/>
    </row>
    <row r="137" spans="1:6">
      <c r="A137" s="407"/>
      <c r="B137" s="396"/>
      <c r="C137" s="410"/>
      <c r="D137" s="411"/>
      <c r="E137" s="411"/>
      <c r="F137" s="164"/>
    </row>
    <row r="138" spans="1:6">
      <c r="A138" s="366" t="s">
        <v>17373</v>
      </c>
      <c r="B138" s="403"/>
      <c r="C138" s="400"/>
      <c r="D138" s="403"/>
      <c r="E138" s="403"/>
      <c r="F138" s="164"/>
    </row>
    <row r="139" spans="1:6">
      <c r="A139" s="398" t="s">
        <v>16855</v>
      </c>
      <c r="B139" s="397" t="s">
        <v>16853</v>
      </c>
      <c r="C139" s="404" t="s">
        <v>16856</v>
      </c>
      <c r="D139" s="397" t="s">
        <v>16857</v>
      </c>
      <c r="E139" s="397" t="s">
        <v>16858</v>
      </c>
      <c r="F139" s="164"/>
    </row>
    <row r="140" spans="1:6">
      <c r="A140" s="398" t="s">
        <v>17381</v>
      </c>
      <c r="B140" s="397" t="s">
        <v>16854</v>
      </c>
      <c r="C140" s="405">
        <v>7.8840000000000003</v>
      </c>
      <c r="D140" s="406">
        <v>5.2370000000000001</v>
      </c>
      <c r="E140" s="406">
        <v>11.868</v>
      </c>
      <c r="F140" s="164"/>
    </row>
    <row r="141" spans="1:6">
      <c r="A141" s="398" t="s">
        <v>17382</v>
      </c>
      <c r="B141" s="397" t="s">
        <v>16854</v>
      </c>
      <c r="C141" s="405">
        <v>4.6980000000000004</v>
      </c>
      <c r="D141" s="406">
        <v>3.113</v>
      </c>
      <c r="E141" s="406">
        <v>7.0890000000000004</v>
      </c>
      <c r="F141" s="164"/>
    </row>
    <row r="142" spans="1:6">
      <c r="A142" s="398" t="s">
        <v>17383</v>
      </c>
      <c r="B142" s="397" t="s">
        <v>16854</v>
      </c>
      <c r="C142" s="405">
        <v>3.9710000000000001</v>
      </c>
      <c r="D142" s="406">
        <v>2.8119999999999998</v>
      </c>
      <c r="E142" s="406">
        <v>5.6079999999999997</v>
      </c>
      <c r="F142" s="164"/>
    </row>
    <row r="143" spans="1:6">
      <c r="A143" s="398" t="s">
        <v>17384</v>
      </c>
      <c r="B143" s="397" t="s">
        <v>16854</v>
      </c>
      <c r="C143" s="405">
        <v>2.331</v>
      </c>
      <c r="D143" s="406">
        <v>1.55</v>
      </c>
      <c r="E143" s="406">
        <v>3.508</v>
      </c>
      <c r="F143" s="164"/>
    </row>
    <row r="144" spans="1:6">
      <c r="A144" s="398" t="s">
        <v>17385</v>
      </c>
      <c r="B144" s="397" t="s">
        <v>16854</v>
      </c>
      <c r="C144" s="405">
        <v>2.177</v>
      </c>
      <c r="D144" s="406">
        <v>1.6519999999999999</v>
      </c>
      <c r="E144" s="406">
        <v>2.8690000000000002</v>
      </c>
      <c r="F144" s="164"/>
    </row>
    <row r="145" spans="1:6">
      <c r="A145" s="408"/>
      <c r="B145" s="403"/>
      <c r="C145" s="400"/>
      <c r="D145" s="403"/>
      <c r="E145" s="403"/>
      <c r="F145" s="164"/>
    </row>
    <row r="146" spans="1:6">
      <c r="A146" s="408"/>
      <c r="B146" s="403"/>
      <c r="C146" s="400"/>
      <c r="D146" s="403"/>
      <c r="E146" s="403"/>
      <c r="F146" s="164"/>
    </row>
    <row r="147" spans="1:6">
      <c r="A147" s="366" t="s">
        <v>17369</v>
      </c>
      <c r="B147" s="403"/>
      <c r="C147" s="400"/>
      <c r="D147" s="403"/>
      <c r="E147" s="403"/>
      <c r="F147" s="164"/>
    </row>
    <row r="148" spans="1:6">
      <c r="A148" s="398" t="s">
        <v>16855</v>
      </c>
      <c r="B148" s="397" t="s">
        <v>16853</v>
      </c>
      <c r="C148" s="404" t="s">
        <v>16856</v>
      </c>
      <c r="D148" s="397" t="s">
        <v>16857</v>
      </c>
      <c r="E148" s="397" t="s">
        <v>16858</v>
      </c>
      <c r="F148" s="164"/>
    </row>
    <row r="149" spans="1:6">
      <c r="A149" s="398" t="s">
        <v>17381</v>
      </c>
      <c r="B149" s="397" t="s">
        <v>16854</v>
      </c>
      <c r="C149" s="404">
        <v>31.646999999999998</v>
      </c>
      <c r="D149" s="397">
        <v>16.817</v>
      </c>
      <c r="E149" s="397">
        <v>59.557000000000002</v>
      </c>
    </row>
    <row r="150" spans="1:6">
      <c r="A150" s="398" t="s">
        <v>17382</v>
      </c>
      <c r="B150" s="397" t="s">
        <v>16854</v>
      </c>
      <c r="C150" s="404">
        <v>25.626999999999999</v>
      </c>
      <c r="D150" s="397">
        <v>13.699</v>
      </c>
      <c r="E150" s="397">
        <v>47.941000000000003</v>
      </c>
    </row>
    <row r="151" spans="1:6">
      <c r="A151" s="398" t="s">
        <v>17383</v>
      </c>
      <c r="B151" s="397" t="s">
        <v>16854</v>
      </c>
      <c r="C151" s="404">
        <v>5.5339999999999998</v>
      </c>
      <c r="D151" s="397">
        <v>3.8479999999999999</v>
      </c>
      <c r="E151" s="397">
        <v>7.9580000000000002</v>
      </c>
    </row>
    <row r="152" spans="1:6">
      <c r="A152" s="398" t="s">
        <v>17384</v>
      </c>
      <c r="B152" s="397" t="s">
        <v>16854</v>
      </c>
      <c r="C152" s="404">
        <v>13.089</v>
      </c>
      <c r="D152" s="397">
        <v>7.64</v>
      </c>
      <c r="E152" s="397">
        <v>22.423999999999999</v>
      </c>
    </row>
    <row r="153" spans="1:6">
      <c r="A153" s="398" t="s">
        <v>17385</v>
      </c>
      <c r="B153" s="409">
        <v>2.0000000000000001E-4</v>
      </c>
      <c r="C153" s="404">
        <v>2.17</v>
      </c>
      <c r="D153" s="397">
        <v>1.4379999999999999</v>
      </c>
      <c r="E153" s="397">
        <v>3.2749999999999999</v>
      </c>
    </row>
    <row r="154" spans="1:6">
      <c r="A154" s="398" t="s">
        <v>17386</v>
      </c>
      <c r="B154" s="397">
        <v>3.5499999999999997E-2</v>
      </c>
      <c r="C154" s="404">
        <v>1.7430000000000001</v>
      </c>
      <c r="D154" s="397">
        <v>1.038</v>
      </c>
      <c r="E154" s="397">
        <v>2.9260000000000002</v>
      </c>
    </row>
    <row r="155" spans="1:6">
      <c r="A155" s="412"/>
      <c r="B155" s="396"/>
      <c r="C155" s="401"/>
      <c r="D155" s="396"/>
      <c r="E155" s="396"/>
    </row>
    <row r="156" spans="1:6">
      <c r="A156" s="366" t="s">
        <v>17366</v>
      </c>
      <c r="B156" s="403"/>
      <c r="C156" s="400"/>
      <c r="D156" s="403"/>
      <c r="E156" s="403"/>
    </row>
    <row r="157" spans="1:6">
      <c r="A157" s="398" t="s">
        <v>16855</v>
      </c>
      <c r="B157" s="397" t="s">
        <v>16853</v>
      </c>
      <c r="C157" s="404" t="s">
        <v>16856</v>
      </c>
      <c r="D157" s="397" t="s">
        <v>16857</v>
      </c>
      <c r="E157" s="397" t="s">
        <v>16858</v>
      </c>
    </row>
    <row r="158" spans="1:6">
      <c r="A158" s="398" t="s">
        <v>17381</v>
      </c>
      <c r="B158" s="397" t="s">
        <v>16854</v>
      </c>
      <c r="C158" s="405">
        <v>7.069</v>
      </c>
      <c r="D158" s="406">
        <v>4.7080000000000002</v>
      </c>
      <c r="E158" s="406">
        <v>10.612</v>
      </c>
    </row>
    <row r="159" spans="1:6">
      <c r="A159" s="398" t="s">
        <v>17382</v>
      </c>
      <c r="B159" s="397" t="s">
        <v>16854</v>
      </c>
      <c r="C159" s="405">
        <v>4.0289999999999999</v>
      </c>
      <c r="D159" s="406">
        <v>2.6520000000000001</v>
      </c>
      <c r="E159" s="406">
        <v>6.1210000000000004</v>
      </c>
    </row>
    <row r="160" spans="1:6">
      <c r="A160" s="398" t="s">
        <v>17383</v>
      </c>
      <c r="B160" s="397" t="s">
        <v>16854</v>
      </c>
      <c r="C160" s="405">
        <v>2.774</v>
      </c>
      <c r="D160" s="406">
        <v>1.9359999999999999</v>
      </c>
      <c r="E160" s="406">
        <v>3.976</v>
      </c>
    </row>
    <row r="161" spans="1:5">
      <c r="A161" s="398" t="s">
        <v>17384</v>
      </c>
      <c r="B161" s="409">
        <v>1E-4</v>
      </c>
      <c r="C161" s="405">
        <v>2.3570000000000002</v>
      </c>
      <c r="D161" s="406">
        <v>1.524</v>
      </c>
      <c r="E161" s="406">
        <v>3.6440000000000001</v>
      </c>
    </row>
    <row r="162" spans="1:5">
      <c r="A162" s="398" t="s">
        <v>17385</v>
      </c>
      <c r="B162" s="397" t="s">
        <v>16854</v>
      </c>
      <c r="C162" s="405">
        <v>1.7450000000000001</v>
      </c>
      <c r="D162" s="406">
        <v>1.3320000000000001</v>
      </c>
      <c r="E162" s="406">
        <v>2.286</v>
      </c>
    </row>
    <row r="163" spans="1:5">
      <c r="A163" s="398" t="s">
        <v>17386</v>
      </c>
      <c r="B163" s="397">
        <v>2.5999999999999999E-3</v>
      </c>
      <c r="C163" s="405">
        <v>1.609</v>
      </c>
      <c r="D163" s="406">
        <v>1.18</v>
      </c>
      <c r="E163" s="406">
        <v>2.1949999999999998</v>
      </c>
    </row>
    <row r="164" spans="1:5">
      <c r="A164" s="412"/>
      <c r="B164" s="396"/>
      <c r="C164" s="410"/>
      <c r="D164" s="411"/>
      <c r="E164" s="411"/>
    </row>
    <row r="165" spans="1:5">
      <c r="A165" s="366" t="s">
        <v>17367</v>
      </c>
      <c r="B165" s="403"/>
      <c r="C165" s="400"/>
      <c r="D165" s="403"/>
      <c r="E165" s="403"/>
    </row>
    <row r="166" spans="1:5">
      <c r="A166" s="398" t="s">
        <v>16855</v>
      </c>
      <c r="B166" s="397" t="s">
        <v>16853</v>
      </c>
      <c r="C166" s="404" t="s">
        <v>16856</v>
      </c>
      <c r="D166" s="397" t="s">
        <v>16857</v>
      </c>
      <c r="E166" s="397" t="s">
        <v>16858</v>
      </c>
    </row>
    <row r="167" spans="1:5">
      <c r="A167" s="398" t="s">
        <v>17381</v>
      </c>
      <c r="B167" s="397" t="s">
        <v>16854</v>
      </c>
      <c r="C167" s="405">
        <v>8.67</v>
      </c>
      <c r="D167" s="406">
        <v>5.7519999999999998</v>
      </c>
      <c r="E167" s="406">
        <v>13.069000000000001</v>
      </c>
    </row>
    <row r="168" spans="1:5">
      <c r="A168" s="398" t="s">
        <v>17382</v>
      </c>
      <c r="B168" s="397" t="s">
        <v>16854</v>
      </c>
      <c r="C168" s="405">
        <v>3.8530000000000002</v>
      </c>
      <c r="D168" s="406">
        <v>2.5569999999999999</v>
      </c>
      <c r="E168" s="406">
        <v>5.8070000000000004</v>
      </c>
    </row>
    <row r="169" spans="1:5">
      <c r="A169" s="398" t="s">
        <v>17383</v>
      </c>
      <c r="B169" s="397" t="s">
        <v>16854</v>
      </c>
      <c r="C169" s="405">
        <v>3.4980000000000002</v>
      </c>
      <c r="D169" s="406">
        <v>2.4660000000000002</v>
      </c>
      <c r="E169" s="406">
        <v>4.9630000000000001</v>
      </c>
    </row>
    <row r="170" spans="1:5">
      <c r="A170" s="398" t="s">
        <v>17384</v>
      </c>
      <c r="B170" s="397" t="s">
        <v>16854</v>
      </c>
      <c r="C170" s="405">
        <v>2.4630000000000001</v>
      </c>
      <c r="D170" s="406">
        <v>1.6140000000000001</v>
      </c>
      <c r="E170" s="406">
        <v>3.758</v>
      </c>
    </row>
    <row r="171" spans="1:5">
      <c r="A171" s="398" t="s">
        <v>17385</v>
      </c>
      <c r="B171" s="397">
        <v>1.1999999999999999E-3</v>
      </c>
      <c r="C171" s="405">
        <v>1.5760000000000001</v>
      </c>
      <c r="D171" s="406">
        <v>1.1950000000000001</v>
      </c>
      <c r="E171" s="406">
        <v>2.077</v>
      </c>
    </row>
    <row r="172" spans="1:5">
      <c r="A172" s="398" t="s">
        <v>17386</v>
      </c>
      <c r="B172" s="397">
        <v>2.7099999999999999E-2</v>
      </c>
      <c r="C172" s="405">
        <v>1.4339999999999999</v>
      </c>
      <c r="D172" s="406">
        <v>1.042</v>
      </c>
      <c r="E172" s="406">
        <v>1.9730000000000001</v>
      </c>
    </row>
    <row r="174" spans="1:5">
      <c r="A174" s="366" t="s">
        <v>17488</v>
      </c>
      <c r="B174" s="403"/>
      <c r="C174" s="400"/>
      <c r="D174" s="396"/>
      <c r="E174" s="396"/>
    </row>
    <row r="175" spans="1:5">
      <c r="A175" s="398" t="s">
        <v>16855</v>
      </c>
      <c r="B175" s="397" t="s">
        <v>16853</v>
      </c>
      <c r="C175" s="413" t="s">
        <v>16856</v>
      </c>
      <c r="D175" s="414" t="s">
        <v>16857</v>
      </c>
      <c r="E175" s="414" t="s">
        <v>16858</v>
      </c>
    </row>
    <row r="176" spans="1:5">
      <c r="A176" s="398" t="s">
        <v>17381</v>
      </c>
      <c r="B176" s="397">
        <v>1.9599999999999999E-2</v>
      </c>
      <c r="C176" s="404">
        <v>0.66900000000000004</v>
      </c>
      <c r="D176" s="397">
        <v>0.47699999999999998</v>
      </c>
      <c r="E176" s="397">
        <v>0.93799999999999994</v>
      </c>
    </row>
    <row r="177" spans="1:5">
      <c r="A177" s="412"/>
      <c r="B177" s="396"/>
      <c r="C177" s="401"/>
      <c r="D177" s="396"/>
      <c r="E177" s="396"/>
    </row>
    <row r="178" spans="1:5">
      <c r="A178" s="366" t="s">
        <v>17489</v>
      </c>
      <c r="B178" s="403"/>
      <c r="C178" s="400"/>
      <c r="D178" s="403"/>
      <c r="E178" s="403"/>
    </row>
    <row r="179" spans="1:5">
      <c r="A179" s="415" t="s">
        <v>16855</v>
      </c>
      <c r="B179" s="414" t="s">
        <v>16853</v>
      </c>
      <c r="C179" s="413" t="s">
        <v>16856</v>
      </c>
      <c r="D179" s="414" t="s">
        <v>16857</v>
      </c>
      <c r="E179" s="414" t="s">
        <v>16858</v>
      </c>
    </row>
    <row r="180" spans="1:5">
      <c r="A180" s="408" t="s">
        <v>17381</v>
      </c>
      <c r="B180" s="409">
        <v>2.0000000000000001E-4</v>
      </c>
      <c r="C180" s="404">
        <v>1.619</v>
      </c>
      <c r="D180" s="397">
        <v>1.252</v>
      </c>
      <c r="E180" s="397">
        <v>2.0920000000000001</v>
      </c>
    </row>
    <row r="181" spans="1:5">
      <c r="A181" s="398" t="s">
        <v>17385</v>
      </c>
      <c r="B181" s="409">
        <v>5.9999999999999995E-4</v>
      </c>
      <c r="C181" s="404">
        <v>1.554</v>
      </c>
      <c r="D181" s="397">
        <v>1.208</v>
      </c>
      <c r="E181" s="397">
        <v>2</v>
      </c>
    </row>
    <row r="182" spans="1:5">
      <c r="A182" s="398" t="s">
        <v>17386</v>
      </c>
      <c r="B182" s="397">
        <v>3.7400000000000003E-2</v>
      </c>
      <c r="C182" s="404">
        <v>1.3520000000000001</v>
      </c>
      <c r="D182" s="397">
        <v>1.018</v>
      </c>
      <c r="E182" s="397">
        <v>1.7969999999999999</v>
      </c>
    </row>
    <row r="183" spans="1:5">
      <c r="A183" s="412"/>
      <c r="B183" s="396"/>
      <c r="C183" s="410"/>
      <c r="D183" s="411"/>
      <c r="E183" s="411"/>
    </row>
    <row r="184" spans="1:5">
      <c r="A184" s="366" t="s">
        <v>17368</v>
      </c>
      <c r="B184" s="403"/>
      <c r="C184" s="400"/>
      <c r="D184" s="403"/>
      <c r="E184" s="403"/>
    </row>
    <row r="185" spans="1:5">
      <c r="A185" s="415" t="s">
        <v>16855</v>
      </c>
      <c r="B185" s="414" t="s">
        <v>16853</v>
      </c>
      <c r="C185" s="413" t="s">
        <v>16856</v>
      </c>
      <c r="D185" s="414" t="s">
        <v>16857</v>
      </c>
      <c r="E185" s="414" t="s">
        <v>16858</v>
      </c>
    </row>
    <row r="186" spans="1:5">
      <c r="A186" s="398" t="s">
        <v>17383</v>
      </c>
      <c r="B186" s="397">
        <v>3.5700000000000003E-2</v>
      </c>
      <c r="C186" s="405">
        <v>0.77</v>
      </c>
      <c r="D186" s="406">
        <v>0.60299999999999998</v>
      </c>
      <c r="E186" s="406">
        <v>0.98299999999999998</v>
      </c>
    </row>
    <row r="187" spans="1:5">
      <c r="A187" s="398" t="s">
        <v>17385</v>
      </c>
      <c r="B187" s="397" t="s">
        <v>16854</v>
      </c>
      <c r="C187" s="405">
        <v>2.173</v>
      </c>
      <c r="D187" s="406">
        <v>1.71</v>
      </c>
      <c r="E187" s="406">
        <v>2.7610000000000001</v>
      </c>
    </row>
    <row r="189" spans="1:5">
      <c r="A189" s="366" t="s">
        <v>17370</v>
      </c>
      <c r="B189" s="403"/>
      <c r="C189" s="400"/>
      <c r="D189" s="396"/>
      <c r="E189" s="396"/>
    </row>
    <row r="190" spans="1:5">
      <c r="A190" s="398" t="s">
        <v>16855</v>
      </c>
      <c r="B190" s="397" t="s">
        <v>16853</v>
      </c>
      <c r="C190" s="404" t="s">
        <v>16856</v>
      </c>
      <c r="D190" s="397" t="s">
        <v>16857</v>
      </c>
      <c r="E190" s="397" t="s">
        <v>16858</v>
      </c>
    </row>
    <row r="191" spans="1:5">
      <c r="A191" s="412"/>
      <c r="B191" s="396"/>
      <c r="C191" s="401"/>
      <c r="D191" s="396"/>
      <c r="E191" s="396"/>
    </row>
    <row r="192" spans="1:5">
      <c r="A192" s="366" t="s">
        <v>17371</v>
      </c>
      <c r="B192" s="403"/>
      <c r="C192" s="400"/>
      <c r="D192" s="403"/>
      <c r="E192" s="403"/>
    </row>
    <row r="193" spans="1:5">
      <c r="A193" s="398" t="s">
        <v>16855</v>
      </c>
      <c r="B193" s="397" t="s">
        <v>16853</v>
      </c>
      <c r="C193" s="404" t="s">
        <v>16856</v>
      </c>
      <c r="D193" s="397" t="s">
        <v>16857</v>
      </c>
      <c r="E193" s="397" t="s">
        <v>16858</v>
      </c>
    </row>
    <row r="194" spans="1:5">
      <c r="A194" s="398" t="s">
        <v>17381</v>
      </c>
      <c r="B194" s="397">
        <v>2.3599999999999999E-2</v>
      </c>
      <c r="C194" s="405">
        <v>1.6970000000000001</v>
      </c>
      <c r="D194" s="406">
        <v>1.073</v>
      </c>
      <c r="E194" s="406">
        <v>2.681</v>
      </c>
    </row>
  </sheetData>
  <conditionalFormatting sqref="B1:B3 B5:B11 B15:B1048576">
    <cfRule type="containsText" dxfId="39" priority="1" operator="containsText" text="C4">
      <formula>NOT(ISERROR(SEARCH("C4",B1)))</formula>
    </cfRule>
    <cfRule type="containsText" dxfId="38" priority="2" operator="containsText" text="C3">
      <formula>NOT(ISERROR(SEARCH("C3",B1)))</formula>
    </cfRule>
    <cfRule type="containsText" dxfId="37" priority="3" operator="containsText" text="Pos_dsDNA_IU">
      <formula>NOT(ISERROR(SEARCH("Pos_dsDNA_IU",B1)))</formula>
    </cfRule>
    <cfRule type="containsText" dxfId="36" priority="4" operator="containsText" text="NSAID">
      <formula>NOT(ISERROR(SEARCH("NSAID",B1)))</formula>
    </cfRule>
    <cfRule type="containsText" dxfId="35" priority="5" operator="containsText" text="ANTIMAL">
      <formula>NOT(ISERROR(SEARCH("ANTIMAL",B1)))</formula>
    </cfRule>
    <cfRule type="containsText" dxfId="34" priority="6" operator="containsText" text="MMf">
      <formula>NOT(ISERROR(SEARCH("MMf",B1)))</formula>
    </cfRule>
    <cfRule type="containsText" dxfId="33" priority="7" operator="containsText" text="AZATH">
      <formula>NOT(ISERROR(SEARCH("AZATH",B1)))</formula>
    </cfRule>
    <cfRule type="containsText" dxfId="32" priority="8" operator="containsText" text="corticosteroid">
      <formula>NOT(ISERROR(SEARCH("corticosteroid",B1)))</formula>
    </cfRule>
    <cfRule type="containsText" dxfId="31" priority="9" operator="containsText" text="MTX">
      <formula>NOT(ISERROR(SEARCH("MTX",B1)))</formula>
    </cfRule>
    <cfRule type="containsText" dxfId="3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K28" sqref="K28"/>
    </sheetView>
  </sheetViews>
  <sheetFormatPr baseColWidth="10" defaultRowHeight="15" x14ac:dyDescent="0"/>
  <cols>
    <col min="1" max="1" width="18" style="50" customWidth="1"/>
    <col min="2" max="9" width="14.33203125" style="50" customWidth="1"/>
    <col min="10" max="11" width="10.83203125" style="50"/>
    <col min="12" max="15" width="10.83203125" style="87"/>
  </cols>
  <sheetData>
    <row r="1" spans="1:9" s="50" customFormat="1" ht="54" customHeight="1">
      <c r="A1" s="310" t="s">
        <v>17856</v>
      </c>
      <c r="B1" s="311"/>
      <c r="C1" s="311"/>
      <c r="D1" s="311"/>
      <c r="E1" s="311"/>
      <c r="F1" s="311"/>
      <c r="G1" s="311"/>
      <c r="H1" s="311"/>
      <c r="I1" s="126"/>
    </row>
    <row r="2" spans="1:9" ht="40">
      <c r="A2" s="189" t="s">
        <v>16750</v>
      </c>
      <c r="B2" s="265" t="s">
        <v>16818</v>
      </c>
      <c r="C2" s="265" t="s">
        <v>16819</v>
      </c>
      <c r="D2" s="265" t="s">
        <v>17334</v>
      </c>
      <c r="E2" s="265" t="s">
        <v>17760</v>
      </c>
      <c r="F2" s="265" t="s">
        <v>17761</v>
      </c>
      <c r="G2" s="265" t="s">
        <v>17335</v>
      </c>
      <c r="H2" s="265" t="s">
        <v>16821</v>
      </c>
      <c r="I2" s="171"/>
    </row>
    <row r="3" spans="1:9">
      <c r="A3" s="199" t="s">
        <v>17762</v>
      </c>
      <c r="B3" s="200">
        <v>93</v>
      </c>
      <c r="C3" s="200">
        <v>50</v>
      </c>
      <c r="D3" s="200">
        <v>75</v>
      </c>
      <c r="E3" s="200">
        <v>60</v>
      </c>
      <c r="F3" s="200">
        <v>29</v>
      </c>
      <c r="G3" s="200">
        <v>23</v>
      </c>
      <c r="H3" s="200">
        <v>4</v>
      </c>
      <c r="I3" s="81"/>
    </row>
    <row r="4" spans="1:9">
      <c r="A4" s="199" t="s">
        <v>17763</v>
      </c>
      <c r="B4" s="200">
        <v>457</v>
      </c>
      <c r="C4" s="200">
        <v>386</v>
      </c>
      <c r="D4" s="200">
        <v>302</v>
      </c>
      <c r="E4" s="200">
        <v>298</v>
      </c>
      <c r="F4" s="200">
        <v>192</v>
      </c>
      <c r="G4" s="200">
        <v>215</v>
      </c>
      <c r="H4" s="200">
        <v>39</v>
      </c>
      <c r="I4" s="81"/>
    </row>
    <row r="5" spans="1:9">
      <c r="A5" s="199" t="s">
        <v>17764</v>
      </c>
      <c r="B5" s="200">
        <v>132</v>
      </c>
      <c r="C5" s="200">
        <v>117</v>
      </c>
      <c r="D5" s="200">
        <v>111</v>
      </c>
      <c r="E5" s="200">
        <v>104</v>
      </c>
      <c r="F5" s="200">
        <v>67</v>
      </c>
      <c r="G5" s="200">
        <v>48</v>
      </c>
      <c r="H5" s="200">
        <v>8</v>
      </c>
      <c r="I5" s="81"/>
    </row>
    <row r="6" spans="1:9">
      <c r="A6" s="192">
        <v>798</v>
      </c>
      <c r="B6" s="192">
        <f>SUM(B3:B5)</f>
        <v>682</v>
      </c>
      <c r="C6" s="192">
        <f t="shared" ref="C6:H6" si="0">SUM(C3:C5)</f>
        <v>553</v>
      </c>
      <c r="D6" s="192">
        <f t="shared" si="0"/>
        <v>488</v>
      </c>
      <c r="E6" s="192">
        <f t="shared" si="0"/>
        <v>462</v>
      </c>
      <c r="F6" s="192">
        <f t="shared" si="0"/>
        <v>288</v>
      </c>
      <c r="G6" s="192">
        <f t="shared" si="0"/>
        <v>286</v>
      </c>
      <c r="H6" s="192">
        <f t="shared" si="0"/>
        <v>51</v>
      </c>
      <c r="I6" s="126"/>
    </row>
    <row r="7" spans="1:9">
      <c r="A7" s="266" t="s">
        <v>16751</v>
      </c>
      <c r="B7" s="267"/>
      <c r="C7" s="267"/>
      <c r="D7" s="267"/>
      <c r="E7" s="267"/>
      <c r="F7" s="267"/>
      <c r="G7" s="267"/>
      <c r="H7" s="267"/>
      <c r="I7" s="171"/>
    </row>
    <row r="8" spans="1:9">
      <c r="A8" s="191" t="s">
        <v>17765</v>
      </c>
      <c r="B8" s="192">
        <v>107</v>
      </c>
      <c r="C8" s="192">
        <v>72</v>
      </c>
      <c r="D8" s="192">
        <v>81</v>
      </c>
      <c r="E8" s="192">
        <v>67</v>
      </c>
      <c r="F8" s="192">
        <v>33</v>
      </c>
      <c r="G8" s="192">
        <v>28</v>
      </c>
      <c r="H8" s="192">
        <v>9</v>
      </c>
      <c r="I8" s="126"/>
    </row>
    <row r="9" spans="1:9">
      <c r="A9" s="191" t="s">
        <v>17766</v>
      </c>
      <c r="B9" s="192">
        <v>497</v>
      </c>
      <c r="C9" s="192">
        <v>402</v>
      </c>
      <c r="D9" s="192">
        <v>299</v>
      </c>
      <c r="E9" s="192">
        <v>323</v>
      </c>
      <c r="F9" s="192">
        <v>207</v>
      </c>
      <c r="G9" s="192">
        <v>152</v>
      </c>
      <c r="H9" s="192">
        <v>49</v>
      </c>
      <c r="I9" s="126"/>
    </row>
    <row r="10" spans="1:9">
      <c r="A10" s="191" t="s">
        <v>17767</v>
      </c>
      <c r="B10" s="192">
        <v>68</v>
      </c>
      <c r="C10" s="192">
        <v>42</v>
      </c>
      <c r="D10" s="192">
        <v>55</v>
      </c>
      <c r="E10" s="192">
        <v>42</v>
      </c>
      <c r="F10" s="192">
        <v>38</v>
      </c>
      <c r="G10" s="192">
        <v>30</v>
      </c>
      <c r="H10" s="192">
        <v>3</v>
      </c>
      <c r="I10" s="126"/>
    </row>
    <row r="11" spans="1:9">
      <c r="A11" s="192">
        <v>768</v>
      </c>
      <c r="B11" s="192">
        <f>SUM(B8:B10)</f>
        <v>672</v>
      </c>
      <c r="C11" s="192">
        <f t="shared" ref="C11:H11" si="1">SUM(C8:C10)</f>
        <v>516</v>
      </c>
      <c r="D11" s="192">
        <f t="shared" si="1"/>
        <v>435</v>
      </c>
      <c r="E11" s="192">
        <f t="shared" si="1"/>
        <v>432</v>
      </c>
      <c r="F11" s="192">
        <f t="shared" si="1"/>
        <v>278</v>
      </c>
      <c r="G11" s="192">
        <f t="shared" si="1"/>
        <v>210</v>
      </c>
      <c r="H11" s="192">
        <f t="shared" si="1"/>
        <v>61</v>
      </c>
      <c r="I11" s="126"/>
    </row>
    <row r="12" spans="1:9">
      <c r="A12" s="190" t="s">
        <v>17768</v>
      </c>
      <c r="B12" s="190">
        <f>SUM(B6+B11)</f>
        <v>1354</v>
      </c>
      <c r="C12" s="190">
        <f t="shared" ref="C12:H12" si="2">SUM(C6+C11)</f>
        <v>1069</v>
      </c>
      <c r="D12" s="190">
        <f t="shared" si="2"/>
        <v>923</v>
      </c>
      <c r="E12" s="190">
        <f t="shared" si="2"/>
        <v>894</v>
      </c>
      <c r="F12" s="190">
        <f t="shared" si="2"/>
        <v>566</v>
      </c>
      <c r="G12" s="190">
        <f t="shared" si="2"/>
        <v>496</v>
      </c>
      <c r="H12" s="190">
        <f t="shared" si="2"/>
        <v>112</v>
      </c>
      <c r="I12" s="263"/>
    </row>
    <row r="13" spans="1:9">
      <c r="A13" s="189" t="s">
        <v>17769</v>
      </c>
      <c r="B13" s="193">
        <f>100*(B12/1566)</f>
        <v>86.462324393358884</v>
      </c>
      <c r="C13" s="193">
        <f t="shared" ref="C13:H13" si="3">100*(C12/1566)</f>
        <v>68.263090676883778</v>
      </c>
      <c r="D13" s="193">
        <f t="shared" si="3"/>
        <v>58.93997445721584</v>
      </c>
      <c r="E13" s="193">
        <f t="shared" si="3"/>
        <v>57.088122605363992</v>
      </c>
      <c r="F13" s="193">
        <f t="shared" si="3"/>
        <v>36.14303959131545</v>
      </c>
      <c r="G13" s="193">
        <f t="shared" si="3"/>
        <v>31.673052362707537</v>
      </c>
      <c r="H13" s="193">
        <f t="shared" si="3"/>
        <v>7.1519795657726686</v>
      </c>
      <c r="I13" s="126"/>
    </row>
    <row r="15" spans="1:9" ht="27">
      <c r="A15" s="189" t="s">
        <v>16750</v>
      </c>
      <c r="B15" s="265" t="s">
        <v>17770</v>
      </c>
      <c r="C15" s="265" t="s">
        <v>17771</v>
      </c>
      <c r="D15" s="265" t="s">
        <v>17772</v>
      </c>
      <c r="E15" s="265" t="s">
        <v>17773</v>
      </c>
      <c r="F15" s="265" t="s">
        <v>17774</v>
      </c>
      <c r="G15" s="265" t="s">
        <v>17775</v>
      </c>
      <c r="H15" s="265" t="s">
        <v>17776</v>
      </c>
      <c r="I15" s="265" t="s">
        <v>17777</v>
      </c>
    </row>
    <row r="16" spans="1:9">
      <c r="A16" s="199" t="s">
        <v>17762</v>
      </c>
      <c r="B16" s="200">
        <v>8</v>
      </c>
      <c r="C16" s="200">
        <v>5</v>
      </c>
      <c r="D16" s="200">
        <v>2</v>
      </c>
      <c r="E16" s="200">
        <v>3</v>
      </c>
      <c r="F16" s="200">
        <v>3</v>
      </c>
      <c r="G16" s="200">
        <v>3</v>
      </c>
      <c r="H16" s="200">
        <v>0</v>
      </c>
      <c r="I16" s="200">
        <v>0</v>
      </c>
    </row>
    <row r="17" spans="1:9">
      <c r="A17" s="199" t="s">
        <v>17763</v>
      </c>
      <c r="B17" s="200">
        <v>36</v>
      </c>
      <c r="C17" s="200">
        <v>22</v>
      </c>
      <c r="D17" s="200">
        <v>10</v>
      </c>
      <c r="E17" s="200">
        <v>12</v>
      </c>
      <c r="F17" s="200">
        <v>5</v>
      </c>
      <c r="G17" s="200">
        <v>7</v>
      </c>
      <c r="H17" s="200">
        <v>5</v>
      </c>
      <c r="I17" s="200">
        <v>8</v>
      </c>
    </row>
    <row r="18" spans="1:9">
      <c r="A18" s="199" t="s">
        <v>17764</v>
      </c>
      <c r="B18" s="200">
        <v>9</v>
      </c>
      <c r="C18" s="200">
        <v>7</v>
      </c>
      <c r="D18" s="200">
        <v>5</v>
      </c>
      <c r="E18" s="200">
        <v>12</v>
      </c>
      <c r="F18" s="200">
        <v>3</v>
      </c>
      <c r="G18" s="200">
        <v>1</v>
      </c>
      <c r="H18" s="200">
        <v>1</v>
      </c>
      <c r="I18" s="200">
        <v>1</v>
      </c>
    </row>
    <row r="19" spans="1:9">
      <c r="A19" s="192">
        <v>798</v>
      </c>
      <c r="B19" s="192">
        <f t="shared" ref="B19:I19" si="4">SUM(B16:B18)</f>
        <v>53</v>
      </c>
      <c r="C19" s="192">
        <f t="shared" si="4"/>
        <v>34</v>
      </c>
      <c r="D19" s="192">
        <f t="shared" si="4"/>
        <v>17</v>
      </c>
      <c r="E19" s="192">
        <f t="shared" si="4"/>
        <v>27</v>
      </c>
      <c r="F19" s="192">
        <f t="shared" si="4"/>
        <v>11</v>
      </c>
      <c r="G19" s="192">
        <f t="shared" si="4"/>
        <v>11</v>
      </c>
      <c r="H19" s="192">
        <f t="shared" si="4"/>
        <v>6</v>
      </c>
      <c r="I19" s="192">
        <f t="shared" si="4"/>
        <v>9</v>
      </c>
    </row>
    <row r="20" spans="1:9">
      <c r="A20" s="266" t="s">
        <v>16751</v>
      </c>
      <c r="B20" s="267"/>
      <c r="C20" s="267"/>
      <c r="D20" s="267"/>
      <c r="E20" s="267"/>
      <c r="F20" s="267"/>
      <c r="G20" s="267"/>
      <c r="H20" s="267"/>
      <c r="I20" s="267"/>
    </row>
    <row r="21" spans="1:9">
      <c r="A21" s="191" t="s">
        <v>17765</v>
      </c>
      <c r="B21" s="192">
        <v>10</v>
      </c>
      <c r="C21" s="192">
        <v>5</v>
      </c>
      <c r="D21" s="192">
        <v>3</v>
      </c>
      <c r="E21" s="192">
        <v>5</v>
      </c>
      <c r="F21" s="192">
        <v>2</v>
      </c>
      <c r="G21" s="192">
        <v>1</v>
      </c>
      <c r="H21" s="192">
        <v>4</v>
      </c>
      <c r="I21" s="192">
        <v>2</v>
      </c>
    </row>
    <row r="22" spans="1:9">
      <c r="A22" s="191" t="s">
        <v>17766</v>
      </c>
      <c r="B22" s="192">
        <v>23</v>
      </c>
      <c r="C22" s="192">
        <v>20</v>
      </c>
      <c r="D22" s="192">
        <v>8</v>
      </c>
      <c r="E22" s="192">
        <v>16</v>
      </c>
      <c r="F22" s="192">
        <v>5</v>
      </c>
      <c r="G22" s="192">
        <v>9</v>
      </c>
      <c r="H22" s="192">
        <v>3</v>
      </c>
      <c r="I22" s="192">
        <v>5</v>
      </c>
    </row>
    <row r="23" spans="1:9">
      <c r="A23" s="191" t="s">
        <v>17767</v>
      </c>
      <c r="B23" s="192">
        <v>9</v>
      </c>
      <c r="C23" s="192">
        <v>5</v>
      </c>
      <c r="D23" s="192">
        <v>3</v>
      </c>
      <c r="E23" s="192">
        <v>5</v>
      </c>
      <c r="F23" s="192">
        <v>0</v>
      </c>
      <c r="G23" s="192">
        <v>7</v>
      </c>
      <c r="H23" s="192">
        <v>0</v>
      </c>
      <c r="I23" s="192">
        <v>3</v>
      </c>
    </row>
    <row r="24" spans="1:9">
      <c r="A24" s="192">
        <v>768</v>
      </c>
      <c r="B24" s="192">
        <f t="shared" ref="B24:I24" si="5">SUM(B21:B23)</f>
        <v>42</v>
      </c>
      <c r="C24" s="192">
        <f t="shared" si="5"/>
        <v>30</v>
      </c>
      <c r="D24" s="192">
        <f t="shared" si="5"/>
        <v>14</v>
      </c>
      <c r="E24" s="192">
        <f t="shared" si="5"/>
        <v>26</v>
      </c>
      <c r="F24" s="192">
        <f t="shared" si="5"/>
        <v>7</v>
      </c>
      <c r="G24" s="192">
        <f t="shared" si="5"/>
        <v>17</v>
      </c>
      <c r="H24" s="192">
        <f t="shared" si="5"/>
        <v>7</v>
      </c>
      <c r="I24" s="192">
        <f t="shared" si="5"/>
        <v>10</v>
      </c>
    </row>
    <row r="25" spans="1:9">
      <c r="A25" s="190" t="s">
        <v>17768</v>
      </c>
      <c r="B25" s="190">
        <f t="shared" ref="B25:I25" si="6">SUM(B19+B24)</f>
        <v>95</v>
      </c>
      <c r="C25" s="190">
        <f t="shared" si="6"/>
        <v>64</v>
      </c>
      <c r="D25" s="190">
        <f t="shared" si="6"/>
        <v>31</v>
      </c>
      <c r="E25" s="190">
        <f t="shared" si="6"/>
        <v>53</v>
      </c>
      <c r="F25" s="190">
        <f t="shared" si="6"/>
        <v>18</v>
      </c>
      <c r="G25" s="190">
        <f t="shared" si="6"/>
        <v>28</v>
      </c>
      <c r="H25" s="190">
        <f t="shared" si="6"/>
        <v>13</v>
      </c>
      <c r="I25" s="190">
        <f t="shared" si="6"/>
        <v>19</v>
      </c>
    </row>
    <row r="26" spans="1:9">
      <c r="A26" s="189" t="s">
        <v>17769</v>
      </c>
      <c r="B26" s="193">
        <f t="shared" ref="B26:I26" si="7">100*(B25/1566)</f>
        <v>6.0664112388250322</v>
      </c>
      <c r="C26" s="193">
        <f t="shared" si="7"/>
        <v>4.0868454661558111</v>
      </c>
      <c r="D26" s="193">
        <f t="shared" si="7"/>
        <v>1.9795657726692211</v>
      </c>
      <c r="E26" s="193">
        <f t="shared" si="7"/>
        <v>3.3844189016602813</v>
      </c>
      <c r="F26" s="193">
        <f t="shared" si="7"/>
        <v>1.1494252873563218</v>
      </c>
      <c r="G26" s="193">
        <f t="shared" si="7"/>
        <v>1.7879948914431671</v>
      </c>
      <c r="H26" s="193">
        <f t="shared" si="7"/>
        <v>0.83014048531289908</v>
      </c>
      <c r="I26" s="193">
        <f t="shared" si="7"/>
        <v>1.2132822477650063</v>
      </c>
    </row>
    <row r="28" spans="1:9" ht="27">
      <c r="A28" s="268" t="s">
        <v>16750</v>
      </c>
      <c r="B28" s="265" t="s">
        <v>17778</v>
      </c>
      <c r="C28" s="265" t="s">
        <v>17779</v>
      </c>
      <c r="D28" s="265" t="s">
        <v>17780</v>
      </c>
      <c r="E28" s="269" t="s">
        <v>17781</v>
      </c>
      <c r="F28" s="269" t="s">
        <v>17782</v>
      </c>
      <c r="G28" s="269" t="s">
        <v>17783</v>
      </c>
      <c r="H28" s="269" t="s">
        <v>17784</v>
      </c>
      <c r="I28" s="269" t="s">
        <v>17785</v>
      </c>
    </row>
    <row r="29" spans="1:9">
      <c r="A29" s="270" t="s">
        <v>17762</v>
      </c>
      <c r="B29" s="200">
        <v>0</v>
      </c>
      <c r="C29" s="200">
        <v>2</v>
      </c>
      <c r="D29" s="200">
        <v>0</v>
      </c>
      <c r="E29" s="200">
        <v>1</v>
      </c>
      <c r="F29" s="200">
        <v>0</v>
      </c>
      <c r="G29" s="200">
        <v>0</v>
      </c>
      <c r="H29" s="200">
        <v>0</v>
      </c>
      <c r="I29" s="200">
        <v>0</v>
      </c>
    </row>
    <row r="30" spans="1:9">
      <c r="A30" s="270" t="s">
        <v>17763</v>
      </c>
      <c r="B30" s="200">
        <v>2</v>
      </c>
      <c r="C30" s="200">
        <v>3</v>
      </c>
      <c r="D30" s="200">
        <v>2</v>
      </c>
      <c r="E30" s="200">
        <v>1</v>
      </c>
      <c r="F30" s="200">
        <v>1</v>
      </c>
      <c r="G30" s="200">
        <v>1</v>
      </c>
      <c r="H30" s="200">
        <v>1</v>
      </c>
      <c r="I30" s="200">
        <v>1</v>
      </c>
    </row>
    <row r="31" spans="1:9">
      <c r="A31" s="270" t="s">
        <v>17764</v>
      </c>
      <c r="B31" s="200">
        <v>0</v>
      </c>
      <c r="C31" s="200">
        <v>1</v>
      </c>
      <c r="D31" s="200">
        <v>0</v>
      </c>
      <c r="E31" s="200">
        <v>0</v>
      </c>
      <c r="F31" s="200">
        <v>0</v>
      </c>
      <c r="G31" s="200">
        <v>0</v>
      </c>
      <c r="H31" s="200">
        <v>0</v>
      </c>
      <c r="I31" s="200">
        <v>0</v>
      </c>
    </row>
    <row r="32" spans="1:9">
      <c r="A32" s="271">
        <v>798</v>
      </c>
      <c r="B32" s="192">
        <f t="shared" ref="B32:I32" si="8">SUM(B29:B31)</f>
        <v>2</v>
      </c>
      <c r="C32" s="192">
        <f t="shared" si="8"/>
        <v>6</v>
      </c>
      <c r="D32" s="192">
        <f t="shared" si="8"/>
        <v>2</v>
      </c>
      <c r="E32" s="192">
        <f t="shared" si="8"/>
        <v>2</v>
      </c>
      <c r="F32" s="192">
        <f t="shared" si="8"/>
        <v>1</v>
      </c>
      <c r="G32" s="192">
        <f t="shared" si="8"/>
        <v>1</v>
      </c>
      <c r="H32" s="192">
        <f t="shared" si="8"/>
        <v>1</v>
      </c>
      <c r="I32" s="192">
        <f t="shared" si="8"/>
        <v>1</v>
      </c>
    </row>
    <row r="33" spans="1:9">
      <c r="A33" s="272" t="s">
        <v>16751</v>
      </c>
      <c r="B33" s="267"/>
      <c r="C33" s="267"/>
      <c r="D33" s="267"/>
      <c r="E33" s="267"/>
      <c r="F33" s="267"/>
      <c r="G33" s="267"/>
      <c r="H33" s="267"/>
      <c r="I33" s="267"/>
    </row>
    <row r="34" spans="1:9">
      <c r="A34" s="271" t="s">
        <v>17765</v>
      </c>
      <c r="B34" s="192">
        <v>1</v>
      </c>
      <c r="C34" s="192">
        <v>0</v>
      </c>
      <c r="D34" s="192">
        <v>0</v>
      </c>
      <c r="E34" s="192">
        <v>0</v>
      </c>
      <c r="F34" s="192">
        <v>0</v>
      </c>
      <c r="G34" s="192">
        <v>0</v>
      </c>
      <c r="H34" s="192">
        <v>0</v>
      </c>
      <c r="I34" s="192">
        <v>0</v>
      </c>
    </row>
    <row r="35" spans="1:9">
      <c r="A35" s="271" t="s">
        <v>17766</v>
      </c>
      <c r="B35" s="192">
        <v>1</v>
      </c>
      <c r="C35" s="192">
        <v>8</v>
      </c>
      <c r="D35" s="192">
        <v>2</v>
      </c>
      <c r="E35" s="192">
        <v>0</v>
      </c>
      <c r="F35" s="192">
        <v>0</v>
      </c>
      <c r="G35" s="192">
        <v>0</v>
      </c>
      <c r="H35" s="192">
        <v>0</v>
      </c>
      <c r="I35" s="192">
        <v>0</v>
      </c>
    </row>
    <row r="36" spans="1:9">
      <c r="A36" s="271" t="s">
        <v>17786</v>
      </c>
      <c r="B36" s="192">
        <v>0</v>
      </c>
      <c r="C36" s="192">
        <v>1</v>
      </c>
      <c r="D36" s="192">
        <v>0</v>
      </c>
      <c r="E36" s="192">
        <v>0</v>
      </c>
      <c r="F36" s="192">
        <v>0</v>
      </c>
      <c r="G36" s="192">
        <v>0</v>
      </c>
      <c r="H36" s="192">
        <v>0</v>
      </c>
      <c r="I36" s="192">
        <v>0</v>
      </c>
    </row>
    <row r="37" spans="1:9">
      <c r="A37" s="271">
        <v>768</v>
      </c>
      <c r="B37" s="192">
        <f t="shared" ref="B37:I37" si="9">SUM(B34:B36)</f>
        <v>2</v>
      </c>
      <c r="C37" s="192">
        <f t="shared" si="9"/>
        <v>9</v>
      </c>
      <c r="D37" s="192">
        <f t="shared" si="9"/>
        <v>2</v>
      </c>
      <c r="E37" s="192">
        <f t="shared" si="9"/>
        <v>0</v>
      </c>
      <c r="F37" s="192">
        <f t="shared" si="9"/>
        <v>0</v>
      </c>
      <c r="G37" s="192">
        <f t="shared" si="9"/>
        <v>0</v>
      </c>
      <c r="H37" s="192">
        <f t="shared" si="9"/>
        <v>0</v>
      </c>
      <c r="I37" s="192">
        <f t="shared" si="9"/>
        <v>0</v>
      </c>
    </row>
    <row r="38" spans="1:9">
      <c r="A38" s="268" t="s">
        <v>17768</v>
      </c>
      <c r="B38" s="190">
        <f t="shared" ref="B38:I38" si="10">SUM(B32+B37)</f>
        <v>4</v>
      </c>
      <c r="C38" s="190">
        <f t="shared" si="10"/>
        <v>15</v>
      </c>
      <c r="D38" s="190">
        <f t="shared" si="10"/>
        <v>4</v>
      </c>
      <c r="E38" s="190">
        <f t="shared" si="10"/>
        <v>2</v>
      </c>
      <c r="F38" s="190">
        <f t="shared" si="10"/>
        <v>1</v>
      </c>
      <c r="G38" s="190">
        <f t="shared" si="10"/>
        <v>1</v>
      </c>
      <c r="H38" s="190">
        <f t="shared" si="10"/>
        <v>1</v>
      </c>
      <c r="I38" s="190">
        <f t="shared" si="10"/>
        <v>1</v>
      </c>
    </row>
    <row r="39" spans="1:9">
      <c r="A39" s="189" t="s">
        <v>17769</v>
      </c>
      <c r="B39" s="193">
        <f t="shared" ref="B39:I39" si="11">100*(B38/1566)</f>
        <v>0.2554278416347382</v>
      </c>
      <c r="C39" s="193">
        <f t="shared" si="11"/>
        <v>0.95785440613026818</v>
      </c>
      <c r="D39" s="193">
        <f t="shared" si="11"/>
        <v>0.2554278416347382</v>
      </c>
      <c r="E39" s="193">
        <f t="shared" si="11"/>
        <v>0.1277139208173691</v>
      </c>
      <c r="F39" s="193">
        <f t="shared" si="11"/>
        <v>6.3856960408684549E-2</v>
      </c>
      <c r="G39" s="193">
        <f t="shared" si="11"/>
        <v>6.3856960408684549E-2</v>
      </c>
      <c r="H39" s="193">
        <f t="shared" si="11"/>
        <v>6.3856960408684549E-2</v>
      </c>
      <c r="I39" s="193">
        <f t="shared" si="11"/>
        <v>6.3856960408684549E-2</v>
      </c>
    </row>
  </sheetData>
  <mergeCells count="1">
    <mergeCell ref="A1:H1"/>
  </mergeCells>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6"/>
  <sheetViews>
    <sheetView workbookViewId="0">
      <selection activeCell="G26" sqref="G26"/>
    </sheetView>
  </sheetViews>
  <sheetFormatPr baseColWidth="10" defaultColWidth="11.1640625" defaultRowHeight="15" x14ac:dyDescent="0"/>
  <cols>
    <col min="1" max="1" width="37.83203125" style="353" customWidth="1"/>
    <col min="2" max="2" width="21.5" style="54" customWidth="1"/>
    <col min="3" max="3" width="21.5" style="48" customWidth="1"/>
    <col min="4" max="5" width="21.5" style="54" customWidth="1"/>
    <col min="6" max="6" width="27" style="54" customWidth="1"/>
    <col min="7" max="8" width="11.1640625" style="54"/>
    <col min="9" max="9" width="11.1640625" style="50"/>
    <col min="10" max="10" width="11.1640625" style="87"/>
  </cols>
  <sheetData>
    <row r="1" spans="1:10">
      <c r="A1" s="353" t="s">
        <v>17743</v>
      </c>
      <c r="B1" s="48"/>
    </row>
    <row r="3" spans="1:10">
      <c r="A3" s="355" t="s">
        <v>17510</v>
      </c>
      <c r="B3" s="356"/>
      <c r="C3" s="357"/>
      <c r="D3" s="356"/>
      <c r="E3" s="356"/>
      <c r="F3" s="358"/>
    </row>
    <row r="4" spans="1:10" s="29" customFormat="1">
      <c r="A4" s="359" t="s">
        <v>17374</v>
      </c>
      <c r="B4" s="360" t="s">
        <v>17343</v>
      </c>
      <c r="C4" s="361" t="s">
        <v>16814</v>
      </c>
      <c r="D4" s="360" t="s">
        <v>17343</v>
      </c>
      <c r="E4" s="361" t="s">
        <v>17375</v>
      </c>
      <c r="F4" s="362" t="s">
        <v>17343</v>
      </c>
      <c r="G4" s="54"/>
      <c r="H4" s="54"/>
      <c r="I4" s="50"/>
      <c r="J4" s="87"/>
    </row>
    <row r="5" spans="1:10" s="29" customFormat="1">
      <c r="A5" s="363" t="s">
        <v>17376</v>
      </c>
      <c r="B5" s="360" t="s">
        <v>17343</v>
      </c>
      <c r="C5" s="361" t="s">
        <v>16815</v>
      </c>
      <c r="D5" s="360" t="s">
        <v>17343</v>
      </c>
      <c r="E5" s="361" t="s">
        <v>17377</v>
      </c>
      <c r="F5" s="362" t="s">
        <v>17343</v>
      </c>
      <c r="G5" s="54"/>
      <c r="H5" s="54"/>
      <c r="I5" s="50"/>
      <c r="J5" s="87"/>
    </row>
    <row r="6" spans="1:10" s="29" customFormat="1">
      <c r="A6" s="363" t="s">
        <v>17378</v>
      </c>
      <c r="B6" s="360" t="s">
        <v>17343</v>
      </c>
      <c r="C6" s="361" t="s">
        <v>16816</v>
      </c>
      <c r="D6" s="360" t="s">
        <v>17343</v>
      </c>
      <c r="E6" s="361" t="s">
        <v>16824</v>
      </c>
      <c r="F6" s="362" t="s">
        <v>17343</v>
      </c>
      <c r="G6" s="54"/>
      <c r="H6" s="54"/>
      <c r="I6" s="50"/>
      <c r="J6" s="87"/>
    </row>
    <row r="7" spans="1:10" s="29" customFormat="1">
      <c r="A7" s="363" t="s">
        <v>17379</v>
      </c>
      <c r="B7" s="360" t="s">
        <v>17343</v>
      </c>
      <c r="C7" s="360"/>
      <c r="D7" s="360"/>
      <c r="E7" s="361" t="s">
        <v>16826</v>
      </c>
      <c r="F7" s="362" t="s">
        <v>17343</v>
      </c>
      <c r="G7" s="54"/>
      <c r="H7" s="54"/>
      <c r="I7" s="50"/>
      <c r="J7" s="87"/>
    </row>
    <row r="8" spans="1:10" s="29" customFormat="1">
      <c r="A8" s="363" t="s">
        <v>17380</v>
      </c>
      <c r="B8" s="360" t="s">
        <v>17343</v>
      </c>
      <c r="C8" s="360"/>
      <c r="D8" s="360"/>
      <c r="E8" s="361" t="s">
        <v>16825</v>
      </c>
      <c r="F8" s="362" t="s">
        <v>17343</v>
      </c>
      <c r="G8" s="54"/>
      <c r="H8" s="54"/>
      <c r="I8" s="50"/>
      <c r="J8" s="87"/>
    </row>
    <row r="9" spans="1:10" s="29" customFormat="1">
      <c r="A9" s="363" t="s">
        <v>17518</v>
      </c>
      <c r="B9" s="360" t="s">
        <v>17343</v>
      </c>
      <c r="C9" s="360"/>
      <c r="D9" s="360"/>
      <c r="E9" s="361" t="s">
        <v>16828</v>
      </c>
      <c r="F9" s="362" t="s">
        <v>17343</v>
      </c>
      <c r="G9" s="54"/>
      <c r="H9" s="54"/>
      <c r="I9" s="50"/>
      <c r="J9" s="87"/>
    </row>
    <row r="10" spans="1:10" s="29" customFormat="1">
      <c r="A10" s="363" t="s">
        <v>17516</v>
      </c>
      <c r="B10" s="360" t="s">
        <v>17343</v>
      </c>
      <c r="C10" s="361" t="s">
        <v>16818</v>
      </c>
      <c r="D10" s="360" t="s">
        <v>17343</v>
      </c>
      <c r="E10" s="361" t="s">
        <v>17517</v>
      </c>
      <c r="F10" s="362" t="s">
        <v>17343</v>
      </c>
      <c r="G10" s="54"/>
      <c r="H10" s="54"/>
      <c r="I10" s="50"/>
      <c r="J10" s="87"/>
    </row>
    <row r="11" spans="1:10" s="29" customFormat="1">
      <c r="A11" s="363" t="s">
        <v>17403</v>
      </c>
      <c r="B11" s="360" t="s">
        <v>17343</v>
      </c>
      <c r="C11" s="361" t="s">
        <v>17334</v>
      </c>
      <c r="D11" s="360" t="s">
        <v>17343</v>
      </c>
      <c r="E11" s="360"/>
      <c r="F11" s="362"/>
      <c r="G11" s="54"/>
      <c r="H11" s="54"/>
      <c r="I11" s="50"/>
      <c r="J11" s="87"/>
    </row>
    <row r="12" spans="1:10" s="29" customFormat="1">
      <c r="A12" s="363" t="s">
        <v>17514</v>
      </c>
      <c r="B12" s="360" t="s">
        <v>17343</v>
      </c>
      <c r="C12" s="361" t="s">
        <v>16819</v>
      </c>
      <c r="D12" s="360" t="s">
        <v>17343</v>
      </c>
      <c r="E12" s="360"/>
      <c r="F12" s="362"/>
      <c r="G12" s="54"/>
      <c r="H12" s="54"/>
      <c r="I12" s="50"/>
      <c r="J12" s="87"/>
    </row>
    <row r="13" spans="1:10" s="29" customFormat="1">
      <c r="A13" s="363" t="s">
        <v>17385</v>
      </c>
      <c r="B13" s="360" t="s">
        <v>17343</v>
      </c>
      <c r="C13" s="361" t="s">
        <v>16820</v>
      </c>
      <c r="D13" s="360" t="s">
        <v>17343</v>
      </c>
      <c r="E13" s="360"/>
      <c r="F13" s="362"/>
      <c r="G13" s="54"/>
      <c r="H13" s="54"/>
      <c r="I13" s="50"/>
      <c r="J13" s="87"/>
    </row>
    <row r="14" spans="1:10" s="29" customFormat="1">
      <c r="A14" s="363" t="s">
        <v>17386</v>
      </c>
      <c r="B14" s="364" t="s">
        <v>17343</v>
      </c>
      <c r="C14" s="361" t="s">
        <v>16821</v>
      </c>
      <c r="D14" s="364" t="s">
        <v>17343</v>
      </c>
      <c r="E14" s="364"/>
      <c r="F14" s="365"/>
      <c r="G14" s="54"/>
      <c r="H14" s="54"/>
      <c r="I14" s="50"/>
      <c r="J14" s="87"/>
    </row>
    <row r="15" spans="1:10">
      <c r="A15" s="368" t="s">
        <v>17512</v>
      </c>
      <c r="B15" s="164"/>
      <c r="C15" s="367"/>
      <c r="D15" s="360"/>
      <c r="E15" s="164"/>
      <c r="F15" s="360"/>
    </row>
    <row r="16" spans="1:10">
      <c r="A16" s="368" t="s">
        <v>17344</v>
      </c>
      <c r="B16" s="164"/>
      <c r="C16" s="367"/>
      <c r="D16" s="360"/>
      <c r="E16" s="360"/>
      <c r="F16" s="360"/>
    </row>
    <row r="17" spans="1:6">
      <c r="A17" s="369" t="s">
        <v>16855</v>
      </c>
      <c r="B17" s="370" t="s">
        <v>16853</v>
      </c>
      <c r="C17" s="371" t="s">
        <v>16856</v>
      </c>
      <c r="D17" s="361" t="s">
        <v>16857</v>
      </c>
      <c r="E17" s="361" t="s">
        <v>16858</v>
      </c>
      <c r="F17" s="164"/>
    </row>
    <row r="18" spans="1:6">
      <c r="A18" s="363" t="s">
        <v>17377</v>
      </c>
      <c r="B18" s="370" t="s">
        <v>16854</v>
      </c>
      <c r="C18" s="375">
        <v>3.827</v>
      </c>
      <c r="D18" s="376">
        <v>2.9159999999999999</v>
      </c>
      <c r="E18" s="376">
        <v>5.0220000000000002</v>
      </c>
      <c r="F18" s="164"/>
    </row>
    <row r="19" spans="1:6">
      <c r="A19" s="363" t="s">
        <v>16825</v>
      </c>
      <c r="B19" s="370">
        <v>7.0000000000000001E-3</v>
      </c>
      <c r="C19" s="375">
        <v>1.6839999999999999</v>
      </c>
      <c r="D19" s="376">
        <v>1.153</v>
      </c>
      <c r="E19" s="376">
        <v>2.46</v>
      </c>
      <c r="F19" s="164"/>
    </row>
    <row r="20" spans="1:6">
      <c r="A20" s="363" t="s">
        <v>16826</v>
      </c>
      <c r="B20" s="370">
        <v>3.5999999999999999E-3</v>
      </c>
      <c r="C20" s="375">
        <v>1.5029999999999999</v>
      </c>
      <c r="D20" s="376">
        <v>1.143</v>
      </c>
      <c r="E20" s="376">
        <v>1.976</v>
      </c>
      <c r="F20" s="164"/>
    </row>
    <row r="21" spans="1:6">
      <c r="A21" s="372"/>
      <c r="B21" s="373"/>
      <c r="C21" s="374"/>
      <c r="D21" s="373"/>
      <c r="E21" s="373"/>
      <c r="F21" s="373"/>
    </row>
    <row r="22" spans="1:6">
      <c r="A22" s="368" t="s">
        <v>17345</v>
      </c>
      <c r="B22" s="164"/>
      <c r="C22" s="367"/>
      <c r="D22" s="164"/>
      <c r="E22" s="164"/>
      <c r="F22" s="164"/>
    </row>
    <row r="23" spans="1:6">
      <c r="A23" s="369" t="s">
        <v>16855</v>
      </c>
      <c r="B23" s="370" t="s">
        <v>16853</v>
      </c>
      <c r="C23" s="371" t="s">
        <v>16856</v>
      </c>
      <c r="D23" s="361" t="s">
        <v>16857</v>
      </c>
      <c r="E23" s="361" t="s">
        <v>16858</v>
      </c>
      <c r="F23" s="164"/>
    </row>
    <row r="24" spans="1:6">
      <c r="A24" s="363" t="s">
        <v>17377</v>
      </c>
      <c r="B24" s="370" t="s">
        <v>16854</v>
      </c>
      <c r="C24" s="375">
        <v>1.91</v>
      </c>
      <c r="D24" s="376">
        <v>1.506</v>
      </c>
      <c r="E24" s="376">
        <v>2.4220000000000002</v>
      </c>
      <c r="F24" s="164"/>
    </row>
    <row r="25" spans="1:6">
      <c r="A25" s="363" t="s">
        <v>16825</v>
      </c>
      <c r="B25" s="370">
        <v>1.14E-2</v>
      </c>
      <c r="C25" s="375">
        <v>1.6259999999999999</v>
      </c>
      <c r="D25" s="376">
        <v>1.1160000000000001</v>
      </c>
      <c r="E25" s="376">
        <v>2.3679999999999999</v>
      </c>
      <c r="F25" s="164"/>
    </row>
    <row r="26" spans="1:6">
      <c r="A26" s="363" t="s">
        <v>16826</v>
      </c>
      <c r="B26" s="370">
        <v>1.14E-2</v>
      </c>
      <c r="C26" s="375">
        <v>1.4159999999999999</v>
      </c>
      <c r="D26" s="376">
        <v>1.0820000000000001</v>
      </c>
      <c r="E26" s="376">
        <v>1.8540000000000001</v>
      </c>
      <c r="F26" s="164"/>
    </row>
    <row r="27" spans="1:6">
      <c r="A27" s="377"/>
      <c r="B27" s="164"/>
      <c r="C27" s="367"/>
      <c r="D27" s="164"/>
      <c r="E27" s="164"/>
      <c r="F27" s="164"/>
    </row>
    <row r="28" spans="1:6">
      <c r="A28" s="368" t="s">
        <v>17346</v>
      </c>
      <c r="B28" s="164"/>
      <c r="C28" s="367"/>
      <c r="D28" s="164"/>
      <c r="E28" s="164"/>
      <c r="F28" s="164"/>
    </row>
    <row r="29" spans="1:6">
      <c r="A29" s="369" t="s">
        <v>16855</v>
      </c>
      <c r="B29" s="370" t="s">
        <v>16853</v>
      </c>
      <c r="C29" s="371" t="s">
        <v>16856</v>
      </c>
      <c r="D29" s="361" t="s">
        <v>16857</v>
      </c>
      <c r="E29" s="361" t="s">
        <v>16858</v>
      </c>
      <c r="F29" s="164"/>
    </row>
    <row r="30" spans="1:6">
      <c r="A30" s="363" t="s">
        <v>17375</v>
      </c>
      <c r="B30" s="370">
        <v>1.1299999999999999E-2</v>
      </c>
      <c r="C30" s="375">
        <v>0.65900000000000003</v>
      </c>
      <c r="D30" s="376">
        <v>0.47799999999999998</v>
      </c>
      <c r="E30" s="376">
        <v>0.91</v>
      </c>
      <c r="F30" s="164"/>
    </row>
    <row r="31" spans="1:6">
      <c r="A31" s="363" t="s">
        <v>17377</v>
      </c>
      <c r="B31" s="370" t="s">
        <v>16854</v>
      </c>
      <c r="C31" s="375">
        <v>2.2839999999999998</v>
      </c>
      <c r="D31" s="376">
        <v>1.675</v>
      </c>
      <c r="E31" s="376">
        <v>3.1139999999999999</v>
      </c>
      <c r="F31" s="164"/>
    </row>
    <row r="32" spans="1:6">
      <c r="A32" s="361" t="s">
        <v>16824</v>
      </c>
      <c r="B32" s="370">
        <v>1.5800000000000002E-2</v>
      </c>
      <c r="C32" s="375">
        <v>0.68600000000000005</v>
      </c>
      <c r="D32" s="376">
        <v>0.505</v>
      </c>
      <c r="E32" s="376">
        <v>0.93200000000000005</v>
      </c>
      <c r="F32" s="164"/>
    </row>
    <row r="33" spans="1:6">
      <c r="A33" s="361" t="s">
        <v>16828</v>
      </c>
      <c r="B33" s="370">
        <v>4.9000000000000002E-2</v>
      </c>
      <c r="C33" s="375">
        <v>1.6120000000000001</v>
      </c>
      <c r="D33" s="376">
        <v>1.002</v>
      </c>
      <c r="E33" s="376">
        <v>2.5920000000000001</v>
      </c>
      <c r="F33" s="164"/>
    </row>
    <row r="34" spans="1:6">
      <c r="A34" s="377"/>
      <c r="B34" s="164"/>
      <c r="C34" s="367"/>
      <c r="D34" s="164"/>
      <c r="E34" s="164"/>
      <c r="F34" s="164"/>
    </row>
    <row r="35" spans="1:6">
      <c r="A35" s="368" t="s">
        <v>17347</v>
      </c>
      <c r="B35" s="164"/>
      <c r="C35" s="367"/>
      <c r="D35" s="164"/>
      <c r="E35" s="164"/>
      <c r="F35" s="164"/>
    </row>
    <row r="36" spans="1:6">
      <c r="A36" s="369" t="s">
        <v>16855</v>
      </c>
      <c r="B36" s="370" t="s">
        <v>16853</v>
      </c>
      <c r="C36" s="371" t="s">
        <v>16856</v>
      </c>
      <c r="D36" s="361" t="s">
        <v>16857</v>
      </c>
      <c r="E36" s="361" t="s">
        <v>16858</v>
      </c>
      <c r="F36" s="164"/>
    </row>
    <row r="37" spans="1:6">
      <c r="A37" s="363" t="s">
        <v>17377</v>
      </c>
      <c r="B37" s="370" t="s">
        <v>16854</v>
      </c>
      <c r="C37" s="375">
        <v>1.895</v>
      </c>
      <c r="D37" s="376">
        <v>1.4750000000000001</v>
      </c>
      <c r="E37" s="376">
        <v>2.4350000000000001</v>
      </c>
      <c r="F37" s="164"/>
    </row>
    <row r="38" spans="1:6">
      <c r="A38" s="361" t="s">
        <v>16826</v>
      </c>
      <c r="B38" s="370">
        <v>2.0299999999999999E-2</v>
      </c>
      <c r="C38" s="375">
        <v>1.4350000000000001</v>
      </c>
      <c r="D38" s="376">
        <v>1.0580000000000001</v>
      </c>
      <c r="E38" s="376">
        <v>1.9470000000000001</v>
      </c>
      <c r="F38" s="164"/>
    </row>
    <row r="39" spans="1:6">
      <c r="A39" s="361" t="s">
        <v>16828</v>
      </c>
      <c r="B39" s="370">
        <v>2.4199999999999999E-2</v>
      </c>
      <c r="C39" s="375">
        <v>1.4970000000000001</v>
      </c>
      <c r="D39" s="376">
        <v>1.054</v>
      </c>
      <c r="E39" s="376">
        <v>2.125</v>
      </c>
      <c r="F39" s="164"/>
    </row>
    <row r="40" spans="1:6">
      <c r="A40" s="377"/>
      <c r="B40" s="164"/>
      <c r="C40" s="367"/>
      <c r="D40" s="164"/>
      <c r="E40" s="164"/>
      <c r="F40" s="164"/>
    </row>
    <row r="41" spans="1:6">
      <c r="A41" s="368" t="s">
        <v>17348</v>
      </c>
      <c r="B41" s="164"/>
      <c r="C41" s="367"/>
      <c r="D41" s="164"/>
      <c r="E41" s="164"/>
      <c r="F41" s="164"/>
    </row>
    <row r="42" spans="1:6">
      <c r="A42" s="369" t="s">
        <v>16855</v>
      </c>
      <c r="B42" s="370" t="s">
        <v>16853</v>
      </c>
      <c r="C42" s="371" t="s">
        <v>16856</v>
      </c>
      <c r="D42" s="361" t="s">
        <v>16857</v>
      </c>
      <c r="E42" s="361" t="s">
        <v>16858</v>
      </c>
      <c r="F42" s="164"/>
    </row>
    <row r="43" spans="1:6">
      <c r="A43" s="363" t="s">
        <v>17377</v>
      </c>
      <c r="B43" s="370" t="s">
        <v>16854</v>
      </c>
      <c r="C43" s="379">
        <v>2.0249999999999999</v>
      </c>
      <c r="D43" s="370">
        <v>1.556</v>
      </c>
      <c r="E43" s="370">
        <v>2.6360000000000001</v>
      </c>
      <c r="F43" s="164"/>
    </row>
    <row r="44" spans="1:6">
      <c r="A44" s="361" t="s">
        <v>16824</v>
      </c>
      <c r="B44" s="370">
        <v>4.1700000000000001E-2</v>
      </c>
      <c r="C44" s="379">
        <v>0.76700000000000002</v>
      </c>
      <c r="D44" s="370">
        <v>0.59399999999999997</v>
      </c>
      <c r="E44" s="370">
        <v>0.99</v>
      </c>
      <c r="F44" s="164"/>
    </row>
    <row r="45" spans="1:6">
      <c r="A45" s="361" t="s">
        <v>16828</v>
      </c>
      <c r="B45" s="370">
        <v>1.0800000000000001E-2</v>
      </c>
      <c r="C45" s="379">
        <v>1.655</v>
      </c>
      <c r="D45" s="370">
        <v>1.1240000000000001</v>
      </c>
      <c r="E45" s="370">
        <v>2.4380000000000002</v>
      </c>
      <c r="F45" s="164"/>
    </row>
    <row r="46" spans="1:6">
      <c r="A46" s="377"/>
      <c r="B46" s="164"/>
      <c r="C46" s="367"/>
      <c r="D46" s="164"/>
      <c r="E46" s="164"/>
      <c r="F46" s="164"/>
    </row>
    <row r="47" spans="1:6">
      <c r="A47" s="368" t="s">
        <v>17349</v>
      </c>
      <c r="B47" s="164"/>
      <c r="C47" s="367"/>
      <c r="D47" s="164"/>
      <c r="E47" s="164"/>
      <c r="F47" s="164"/>
    </row>
    <row r="48" spans="1:6">
      <c r="A48" s="369" t="s">
        <v>16855</v>
      </c>
      <c r="B48" s="370" t="s">
        <v>16853</v>
      </c>
      <c r="C48" s="371" t="s">
        <v>16856</v>
      </c>
      <c r="D48" s="361" t="s">
        <v>16857</v>
      </c>
      <c r="E48" s="361" t="s">
        <v>16858</v>
      </c>
      <c r="F48" s="164"/>
    </row>
    <row r="49" spans="1:6">
      <c r="A49" s="363" t="s">
        <v>17377</v>
      </c>
      <c r="B49" s="370" t="s">
        <v>16854</v>
      </c>
      <c r="C49" s="375">
        <v>1.853</v>
      </c>
      <c r="D49" s="376">
        <v>1.46</v>
      </c>
      <c r="E49" s="376">
        <v>2.3519999999999999</v>
      </c>
      <c r="F49" s="164"/>
    </row>
    <row r="50" spans="1:6">
      <c r="A50" s="377"/>
      <c r="B50" s="164"/>
      <c r="C50" s="367"/>
      <c r="D50" s="164"/>
      <c r="E50" s="164"/>
      <c r="F50" s="164"/>
    </row>
    <row r="51" spans="1:6">
      <c r="A51" s="368" t="s">
        <v>17350</v>
      </c>
      <c r="B51" s="164"/>
      <c r="C51" s="367"/>
      <c r="D51" s="164"/>
      <c r="E51" s="164"/>
      <c r="F51" s="164"/>
    </row>
    <row r="52" spans="1:6">
      <c r="A52" s="369" t="s">
        <v>16855</v>
      </c>
      <c r="B52" s="370" t="s">
        <v>16853</v>
      </c>
      <c r="C52" s="371" t="s">
        <v>16856</v>
      </c>
      <c r="D52" s="361" t="s">
        <v>16857</v>
      </c>
      <c r="E52" s="361" t="s">
        <v>16858</v>
      </c>
      <c r="F52" s="164"/>
    </row>
    <row r="53" spans="1:6">
      <c r="A53" s="363" t="s">
        <v>17377</v>
      </c>
      <c r="B53" s="370" t="s">
        <v>16854</v>
      </c>
      <c r="C53" s="379">
        <v>2.032</v>
      </c>
      <c r="D53" s="370">
        <v>1.609</v>
      </c>
      <c r="E53" s="370">
        <v>2.5659999999999998</v>
      </c>
      <c r="F53" s="164"/>
    </row>
    <row r="54" spans="1:6">
      <c r="A54" s="361" t="s">
        <v>16828</v>
      </c>
      <c r="B54" s="370">
        <v>2.7699999999999999E-2</v>
      </c>
      <c r="C54" s="379">
        <v>0.70199999999999996</v>
      </c>
      <c r="D54" s="370">
        <v>0.51200000000000001</v>
      </c>
      <c r="E54" s="370">
        <v>0.96199999999999997</v>
      </c>
      <c r="F54" s="164"/>
    </row>
    <row r="55" spans="1:6">
      <c r="A55" s="377"/>
      <c r="B55" s="164"/>
      <c r="C55" s="367"/>
      <c r="D55" s="164"/>
      <c r="E55" s="164"/>
      <c r="F55" s="164"/>
    </row>
    <row r="56" spans="1:6">
      <c r="A56" s="368" t="s">
        <v>17351</v>
      </c>
      <c r="B56" s="164"/>
      <c r="C56" s="367"/>
      <c r="D56" s="164"/>
      <c r="E56" s="164"/>
      <c r="F56" s="164"/>
    </row>
    <row r="57" spans="1:6">
      <c r="A57" s="369" t="s">
        <v>16855</v>
      </c>
      <c r="B57" s="370" t="s">
        <v>16853</v>
      </c>
      <c r="C57" s="371" t="s">
        <v>16856</v>
      </c>
      <c r="D57" s="361" t="s">
        <v>16857</v>
      </c>
      <c r="E57" s="361" t="s">
        <v>16858</v>
      </c>
      <c r="F57" s="164"/>
    </row>
    <row r="58" spans="1:6">
      <c r="A58" s="361" t="s">
        <v>17377</v>
      </c>
      <c r="B58" s="370">
        <v>4.0099999999999997E-2</v>
      </c>
      <c r="C58" s="379">
        <v>1.2929999999999999</v>
      </c>
      <c r="D58" s="370">
        <v>1.012</v>
      </c>
      <c r="E58" s="370">
        <v>1.6539999999999999</v>
      </c>
      <c r="F58" s="164"/>
    </row>
    <row r="59" spans="1:6">
      <c r="A59" s="361" t="s">
        <v>16828</v>
      </c>
      <c r="B59" s="370">
        <v>1.8200000000000001E-2</v>
      </c>
      <c r="C59" s="379">
        <v>1.4870000000000001</v>
      </c>
      <c r="D59" s="370">
        <v>1.07</v>
      </c>
      <c r="E59" s="370">
        <v>2.0670000000000002</v>
      </c>
      <c r="F59" s="164"/>
    </row>
    <row r="60" spans="1:6">
      <c r="A60" s="377"/>
      <c r="B60" s="164"/>
      <c r="C60" s="367"/>
      <c r="D60" s="164"/>
      <c r="E60" s="164"/>
      <c r="F60" s="164"/>
    </row>
    <row r="61" spans="1:6">
      <c r="A61" s="368" t="s">
        <v>17352</v>
      </c>
      <c r="B61" s="164"/>
      <c r="C61" s="367"/>
      <c r="D61" s="164"/>
      <c r="E61" s="164"/>
      <c r="F61" s="164"/>
    </row>
    <row r="62" spans="1:6">
      <c r="A62" s="369" t="s">
        <v>16855</v>
      </c>
      <c r="B62" s="370" t="s">
        <v>16853</v>
      </c>
      <c r="C62" s="371" t="s">
        <v>16856</v>
      </c>
      <c r="D62" s="361" t="s">
        <v>16857</v>
      </c>
      <c r="E62" s="361" t="s">
        <v>16858</v>
      </c>
      <c r="F62" s="164"/>
    </row>
    <row r="63" spans="1:6">
      <c r="A63" s="363" t="s">
        <v>17377</v>
      </c>
      <c r="B63" s="370" t="s">
        <v>16854</v>
      </c>
      <c r="C63" s="375">
        <v>2.3639999999999999</v>
      </c>
      <c r="D63" s="376">
        <v>1.774</v>
      </c>
      <c r="E63" s="376">
        <v>3.149</v>
      </c>
      <c r="F63" s="164"/>
    </row>
    <row r="64" spans="1:6">
      <c r="A64" s="361" t="s">
        <v>16828</v>
      </c>
      <c r="B64" s="370">
        <v>1.72E-2</v>
      </c>
      <c r="C64" s="375">
        <v>1.4850000000000001</v>
      </c>
      <c r="D64" s="376">
        <v>1.0720000000000001</v>
      </c>
      <c r="E64" s="376">
        <v>2.056</v>
      </c>
      <c r="F64" s="164"/>
    </row>
    <row r="65" spans="1:6">
      <c r="A65" s="377"/>
      <c r="B65" s="164"/>
      <c r="C65" s="367"/>
      <c r="D65" s="164"/>
      <c r="E65" s="164"/>
      <c r="F65" s="164"/>
    </row>
    <row r="66" spans="1:6">
      <c r="A66" s="368" t="s">
        <v>17353</v>
      </c>
      <c r="B66" s="164"/>
      <c r="C66" s="367"/>
      <c r="D66" s="164"/>
      <c r="E66" s="164"/>
      <c r="F66" s="164"/>
    </row>
    <row r="67" spans="1:6">
      <c r="A67" s="369" t="s">
        <v>16855</v>
      </c>
      <c r="B67" s="370" t="s">
        <v>16853</v>
      </c>
      <c r="C67" s="371" t="s">
        <v>16856</v>
      </c>
      <c r="D67" s="361" t="s">
        <v>16857</v>
      </c>
      <c r="E67" s="361" t="s">
        <v>16858</v>
      </c>
      <c r="F67" s="164"/>
    </row>
    <row r="68" spans="1:6">
      <c r="A68" s="363" t="s">
        <v>17375</v>
      </c>
      <c r="B68" s="370">
        <v>2.5700000000000001E-2</v>
      </c>
      <c r="C68" s="375">
        <v>1.2929999999999999</v>
      </c>
      <c r="D68" s="376">
        <v>1.032</v>
      </c>
      <c r="E68" s="376">
        <v>1.62</v>
      </c>
      <c r="F68" s="164"/>
    </row>
    <row r="69" spans="1:6">
      <c r="A69" s="363" t="s">
        <v>17377</v>
      </c>
      <c r="B69" s="370">
        <v>2.6599999999999999E-2</v>
      </c>
      <c r="C69" s="375">
        <v>1.325</v>
      </c>
      <c r="D69" s="376">
        <v>1.0329999999999999</v>
      </c>
      <c r="E69" s="376">
        <v>1.6990000000000001</v>
      </c>
      <c r="F69" s="164"/>
    </row>
    <row r="70" spans="1:6">
      <c r="A70" s="361" t="s">
        <v>16828</v>
      </c>
      <c r="B70" s="370">
        <v>4.1999999999999997E-3</v>
      </c>
      <c r="C70" s="375">
        <v>1.5860000000000001</v>
      </c>
      <c r="D70" s="376">
        <v>1.1559999999999999</v>
      </c>
      <c r="E70" s="376">
        <v>2.1739999999999999</v>
      </c>
      <c r="F70" s="164"/>
    </row>
    <row r="71" spans="1:6">
      <c r="A71" s="377"/>
      <c r="B71" s="164"/>
      <c r="C71" s="367"/>
      <c r="D71" s="164"/>
      <c r="E71" s="164"/>
      <c r="F71" s="164"/>
    </row>
    <row r="72" spans="1:6">
      <c r="A72" s="368" t="s">
        <v>17354</v>
      </c>
      <c r="B72" s="164"/>
      <c r="C72" s="367"/>
      <c r="D72" s="164"/>
      <c r="E72" s="164"/>
      <c r="F72" s="164"/>
    </row>
    <row r="73" spans="1:6">
      <c r="A73" s="369" t="s">
        <v>16855</v>
      </c>
      <c r="B73" s="370" t="s">
        <v>16853</v>
      </c>
      <c r="C73" s="371" t="s">
        <v>16856</v>
      </c>
      <c r="D73" s="361" t="s">
        <v>16857</v>
      </c>
      <c r="E73" s="361" t="s">
        <v>16858</v>
      </c>
      <c r="F73" s="164"/>
    </row>
    <row r="74" spans="1:6">
      <c r="A74" s="363" t="s">
        <v>17375</v>
      </c>
      <c r="B74" s="370">
        <v>1.4E-3</v>
      </c>
      <c r="C74" s="375">
        <v>0.56399999999999995</v>
      </c>
      <c r="D74" s="376">
        <v>0.39600000000000002</v>
      </c>
      <c r="E74" s="376">
        <v>0.80200000000000005</v>
      </c>
      <c r="F74" s="164"/>
    </row>
    <row r="75" spans="1:6">
      <c r="A75" s="363" t="s">
        <v>17377</v>
      </c>
      <c r="B75" s="370" t="s">
        <v>16854</v>
      </c>
      <c r="C75" s="375">
        <v>2.625</v>
      </c>
      <c r="D75" s="376">
        <v>1.8979999999999999</v>
      </c>
      <c r="E75" s="376">
        <v>3.63</v>
      </c>
      <c r="F75" s="164"/>
    </row>
    <row r="76" spans="1:6">
      <c r="A76" s="377"/>
      <c r="B76" s="164"/>
      <c r="C76" s="367"/>
      <c r="D76" s="164"/>
      <c r="E76" s="164"/>
      <c r="F76" s="164"/>
    </row>
    <row r="77" spans="1:6">
      <c r="A77" s="368" t="s">
        <v>17355</v>
      </c>
      <c r="B77" s="164"/>
      <c r="C77" s="367"/>
      <c r="D77" s="164"/>
      <c r="E77" s="164"/>
      <c r="F77" s="164"/>
    </row>
    <row r="78" spans="1:6">
      <c r="A78" s="369" t="s">
        <v>16855</v>
      </c>
      <c r="B78" s="370" t="s">
        <v>16853</v>
      </c>
      <c r="C78" s="371" t="s">
        <v>16856</v>
      </c>
      <c r="D78" s="361" t="s">
        <v>16857</v>
      </c>
      <c r="E78" s="361" t="s">
        <v>16858</v>
      </c>
      <c r="F78" s="164"/>
    </row>
    <row r="79" spans="1:6">
      <c r="A79" s="363" t="s">
        <v>17377</v>
      </c>
      <c r="B79" s="370" t="s">
        <v>16854</v>
      </c>
      <c r="C79" s="375">
        <v>2.024</v>
      </c>
      <c r="D79" s="376">
        <v>1.5860000000000001</v>
      </c>
      <c r="E79" s="376">
        <v>2.5819999999999999</v>
      </c>
      <c r="F79" s="164"/>
    </row>
    <row r="80" spans="1:6">
      <c r="A80" s="361" t="s">
        <v>16824</v>
      </c>
      <c r="B80" s="370">
        <v>2.8299999999999999E-2</v>
      </c>
      <c r="C80" s="375">
        <v>0.77100000000000002</v>
      </c>
      <c r="D80" s="376">
        <v>0.61099999999999999</v>
      </c>
      <c r="E80" s="376">
        <v>0.97299999999999998</v>
      </c>
      <c r="F80" s="164"/>
    </row>
    <row r="81" spans="1:6">
      <c r="A81" s="361" t="s">
        <v>16825</v>
      </c>
      <c r="B81" s="370">
        <v>8.3000000000000001E-3</v>
      </c>
      <c r="C81" s="375">
        <v>1.738</v>
      </c>
      <c r="D81" s="376">
        <v>1.153</v>
      </c>
      <c r="E81" s="376">
        <v>2.6190000000000002</v>
      </c>
      <c r="F81" s="164"/>
    </row>
    <row r="82" spans="1:6">
      <c r="A82" s="361" t="s">
        <v>16826</v>
      </c>
      <c r="B82" s="370" t="s">
        <v>16854</v>
      </c>
      <c r="C82" s="375">
        <v>1.8009999999999999</v>
      </c>
      <c r="D82" s="376">
        <v>1.3420000000000001</v>
      </c>
      <c r="E82" s="376">
        <v>2.4159999999999999</v>
      </c>
      <c r="F82" s="164"/>
    </row>
    <row r="83" spans="1:6">
      <c r="A83" s="377"/>
      <c r="B83" s="164"/>
      <c r="C83" s="367"/>
      <c r="D83" s="164"/>
      <c r="E83" s="164"/>
      <c r="F83" s="164"/>
    </row>
    <row r="84" spans="1:6">
      <c r="A84" s="368" t="s">
        <v>17449</v>
      </c>
      <c r="B84" s="164"/>
      <c r="C84" s="367"/>
      <c r="D84" s="164"/>
      <c r="E84" s="164"/>
      <c r="F84" s="164"/>
    </row>
    <row r="85" spans="1:6">
      <c r="A85" s="369" t="s">
        <v>16855</v>
      </c>
      <c r="B85" s="370" t="s">
        <v>16853</v>
      </c>
      <c r="C85" s="371" t="s">
        <v>16856</v>
      </c>
      <c r="D85" s="361" t="s">
        <v>16857</v>
      </c>
      <c r="E85" s="361" t="s">
        <v>16858</v>
      </c>
      <c r="F85" s="164"/>
    </row>
    <row r="86" spans="1:6">
      <c r="A86" s="363" t="s">
        <v>17377</v>
      </c>
      <c r="B86" s="378">
        <v>4.0000000000000002E-4</v>
      </c>
      <c r="C86" s="375">
        <v>1.5680000000000001</v>
      </c>
      <c r="D86" s="376">
        <v>1.222</v>
      </c>
      <c r="E86" s="376">
        <v>2.0110000000000001</v>
      </c>
      <c r="F86" s="164"/>
    </row>
    <row r="87" spans="1:6">
      <c r="A87" s="361" t="s">
        <v>16825</v>
      </c>
      <c r="B87" s="378">
        <v>4.0000000000000002E-4</v>
      </c>
      <c r="C87" s="375">
        <v>1.9470000000000001</v>
      </c>
      <c r="D87" s="376">
        <v>1.35</v>
      </c>
      <c r="E87" s="376">
        <v>2.8090000000000002</v>
      </c>
      <c r="F87" s="164"/>
    </row>
    <row r="88" spans="1:6">
      <c r="A88" s="361" t="s">
        <v>16826</v>
      </c>
      <c r="B88" s="370" t="s">
        <v>16854</v>
      </c>
      <c r="C88" s="375">
        <v>2.2229999999999999</v>
      </c>
      <c r="D88" s="376">
        <v>1.6990000000000001</v>
      </c>
      <c r="E88" s="376">
        <v>2.9079999999999999</v>
      </c>
      <c r="F88" s="164"/>
    </row>
    <row r="89" spans="1:6">
      <c r="A89" s="361" t="s">
        <v>16828</v>
      </c>
      <c r="B89" s="370">
        <v>2.8999999999999998E-3</v>
      </c>
      <c r="C89" s="375">
        <v>1.619</v>
      </c>
      <c r="D89" s="376">
        <v>1.179</v>
      </c>
      <c r="E89" s="376">
        <v>2.2240000000000002</v>
      </c>
      <c r="F89" s="164"/>
    </row>
    <row r="90" spans="1:6">
      <c r="A90" s="377"/>
      <c r="B90" s="164"/>
      <c r="C90" s="367"/>
      <c r="D90" s="164"/>
      <c r="E90" s="164"/>
      <c r="F90" s="164"/>
    </row>
    <row r="91" spans="1:6">
      <c r="A91" s="368" t="s">
        <v>17356</v>
      </c>
      <c r="B91" s="164"/>
      <c r="C91" s="367"/>
      <c r="D91" s="164"/>
      <c r="E91" s="164"/>
      <c r="F91" s="164"/>
    </row>
    <row r="92" spans="1:6">
      <c r="A92" s="369" t="s">
        <v>16855</v>
      </c>
      <c r="B92" s="370" t="s">
        <v>16853</v>
      </c>
      <c r="C92" s="371" t="s">
        <v>16856</v>
      </c>
      <c r="D92" s="361" t="s">
        <v>16857</v>
      </c>
      <c r="E92" s="361" t="s">
        <v>16858</v>
      </c>
      <c r="F92" s="164"/>
    </row>
    <row r="93" spans="1:6">
      <c r="A93" s="363" t="s">
        <v>17377</v>
      </c>
      <c r="B93" s="378">
        <v>5.0000000000000001E-4</v>
      </c>
      <c r="C93" s="375">
        <v>1.5569999999999999</v>
      </c>
      <c r="D93" s="376">
        <v>1.2150000000000001</v>
      </c>
      <c r="E93" s="376">
        <v>1.9950000000000001</v>
      </c>
      <c r="F93" s="164"/>
    </row>
    <row r="94" spans="1:6">
      <c r="A94" s="361" t="s">
        <v>16826</v>
      </c>
      <c r="B94" s="370">
        <v>3.6400000000000002E-2</v>
      </c>
      <c r="C94" s="375">
        <v>1.325</v>
      </c>
      <c r="D94" s="376">
        <v>1.018</v>
      </c>
      <c r="E94" s="376">
        <v>1.7250000000000001</v>
      </c>
      <c r="F94" s="164"/>
    </row>
    <row r="95" spans="1:6">
      <c r="A95" s="377"/>
      <c r="B95" s="164"/>
      <c r="C95" s="367"/>
      <c r="D95" s="164"/>
      <c r="E95" s="164"/>
      <c r="F95" s="164"/>
    </row>
    <row r="96" spans="1:6">
      <c r="A96" s="368" t="s">
        <v>17357</v>
      </c>
      <c r="B96" s="164"/>
      <c r="C96" s="367"/>
      <c r="D96" s="164"/>
      <c r="E96" s="164"/>
      <c r="F96" s="164"/>
    </row>
    <row r="97" spans="1:6">
      <c r="A97" s="369" t="s">
        <v>16855</v>
      </c>
      <c r="B97" s="370" t="s">
        <v>16853</v>
      </c>
      <c r="C97" s="371" t="s">
        <v>16856</v>
      </c>
      <c r="D97" s="361" t="s">
        <v>16857</v>
      </c>
      <c r="E97" s="361" t="s">
        <v>16858</v>
      </c>
      <c r="F97" s="164"/>
    </row>
    <row r="98" spans="1:6">
      <c r="A98" s="363" t="s">
        <v>17377</v>
      </c>
      <c r="B98" s="378">
        <v>5.0000000000000001E-4</v>
      </c>
      <c r="C98" s="375">
        <v>1.581</v>
      </c>
      <c r="D98" s="376">
        <v>1.222</v>
      </c>
      <c r="E98" s="376">
        <v>2.0470000000000002</v>
      </c>
      <c r="F98" s="164"/>
    </row>
    <row r="99" spans="1:6">
      <c r="A99" s="377"/>
      <c r="B99" s="164"/>
      <c r="C99" s="367"/>
      <c r="D99" s="164"/>
      <c r="E99" s="164"/>
      <c r="F99" s="164"/>
    </row>
    <row r="100" spans="1:6">
      <c r="A100" s="368" t="s">
        <v>17358</v>
      </c>
      <c r="B100" s="164"/>
      <c r="C100" s="367"/>
      <c r="D100" s="164"/>
      <c r="E100" s="164"/>
      <c r="F100" s="164"/>
    </row>
    <row r="101" spans="1:6">
      <c r="A101" s="369" t="s">
        <v>16855</v>
      </c>
      <c r="B101" s="370" t="s">
        <v>16853</v>
      </c>
      <c r="C101" s="371" t="s">
        <v>16856</v>
      </c>
      <c r="D101" s="361" t="s">
        <v>16857</v>
      </c>
      <c r="E101" s="361" t="s">
        <v>16858</v>
      </c>
      <c r="F101" s="164"/>
    </row>
    <row r="102" spans="1:6">
      <c r="A102" s="363" t="s">
        <v>17377</v>
      </c>
      <c r="B102" s="370">
        <v>2.06E-2</v>
      </c>
      <c r="C102" s="379">
        <v>1.329</v>
      </c>
      <c r="D102" s="370">
        <v>1.0449999999999999</v>
      </c>
      <c r="E102" s="370">
        <v>1.69</v>
      </c>
      <c r="F102" s="164"/>
    </row>
    <row r="103" spans="1:6">
      <c r="A103" s="377"/>
      <c r="B103" s="164"/>
      <c r="C103" s="367"/>
      <c r="D103" s="164"/>
      <c r="E103" s="164"/>
      <c r="F103" s="164"/>
    </row>
    <row r="104" spans="1:6">
      <c r="A104" s="368" t="s">
        <v>17359</v>
      </c>
      <c r="B104" s="164"/>
      <c r="C104" s="367"/>
      <c r="D104" s="164"/>
      <c r="E104" s="164"/>
      <c r="F104" s="164"/>
    </row>
    <row r="105" spans="1:6">
      <c r="A105" s="369" t="s">
        <v>16855</v>
      </c>
      <c r="B105" s="370" t="s">
        <v>16853</v>
      </c>
      <c r="C105" s="371" t="s">
        <v>16856</v>
      </c>
      <c r="D105" s="361" t="s">
        <v>16857</v>
      </c>
      <c r="E105" s="361" t="s">
        <v>16858</v>
      </c>
      <c r="F105" s="164"/>
    </row>
    <row r="106" spans="1:6">
      <c r="A106" s="363" t="s">
        <v>17377</v>
      </c>
      <c r="B106" s="370" t="s">
        <v>16854</v>
      </c>
      <c r="C106" s="375">
        <v>2.0179999999999998</v>
      </c>
      <c r="D106" s="376">
        <v>1.5720000000000001</v>
      </c>
      <c r="E106" s="376">
        <v>2.5910000000000002</v>
      </c>
      <c r="F106" s="164"/>
    </row>
    <row r="107" spans="1:6">
      <c r="A107" s="361" t="s">
        <v>16824</v>
      </c>
      <c r="B107" s="370">
        <v>1.3899999999999999E-2</v>
      </c>
      <c r="C107" s="375">
        <v>0.749</v>
      </c>
      <c r="D107" s="376">
        <v>0.59499999999999997</v>
      </c>
      <c r="E107" s="376">
        <v>0.94299999999999995</v>
      </c>
      <c r="F107" s="164"/>
    </row>
    <row r="108" spans="1:6">
      <c r="A108" s="377"/>
      <c r="B108" s="164"/>
      <c r="C108" s="367"/>
      <c r="D108" s="164"/>
      <c r="E108" s="164"/>
      <c r="F108" s="164"/>
    </row>
    <row r="109" spans="1:6">
      <c r="A109" s="368" t="s">
        <v>17360</v>
      </c>
      <c r="B109" s="164"/>
      <c r="C109" s="367"/>
      <c r="D109" s="164"/>
      <c r="E109" s="164"/>
      <c r="F109" s="164"/>
    </row>
    <row r="110" spans="1:6">
      <c r="A110" s="369" t="s">
        <v>16855</v>
      </c>
      <c r="B110" s="370" t="s">
        <v>16853</v>
      </c>
      <c r="C110" s="371" t="s">
        <v>16856</v>
      </c>
      <c r="D110" s="361" t="s">
        <v>16857</v>
      </c>
      <c r="E110" s="361" t="s">
        <v>16858</v>
      </c>
      <c r="F110" s="164"/>
    </row>
    <row r="111" spans="1:6">
      <c r="A111" s="363" t="s">
        <v>17377</v>
      </c>
      <c r="B111" s="370">
        <v>2.07E-2</v>
      </c>
      <c r="C111" s="375">
        <v>1.3160000000000001</v>
      </c>
      <c r="D111" s="376">
        <v>1.0429999999999999</v>
      </c>
      <c r="E111" s="376">
        <v>1.66</v>
      </c>
      <c r="F111" s="164"/>
    </row>
    <row r="112" spans="1:6">
      <c r="A112" s="361" t="s">
        <v>16826</v>
      </c>
      <c r="B112" s="370" t="s">
        <v>16854</v>
      </c>
      <c r="C112" s="375">
        <v>2.1859999999999999</v>
      </c>
      <c r="D112" s="376">
        <v>1.639</v>
      </c>
      <c r="E112" s="376">
        <v>2.9169999999999998</v>
      </c>
      <c r="F112" s="164"/>
    </row>
    <row r="113" spans="1:6">
      <c r="A113" s="377"/>
      <c r="B113" s="164"/>
      <c r="C113" s="367"/>
      <c r="D113" s="164"/>
      <c r="E113" s="164"/>
      <c r="F113" s="164"/>
    </row>
    <row r="114" spans="1:6">
      <c r="A114" s="368" t="s">
        <v>17361</v>
      </c>
      <c r="B114" s="164"/>
      <c r="C114" s="367"/>
      <c r="D114" s="164"/>
      <c r="E114" s="164"/>
      <c r="F114" s="164"/>
    </row>
    <row r="115" spans="1:6">
      <c r="A115" s="369" t="s">
        <v>16855</v>
      </c>
      <c r="B115" s="370" t="s">
        <v>16853</v>
      </c>
      <c r="C115" s="371" t="s">
        <v>16856</v>
      </c>
      <c r="D115" s="361" t="s">
        <v>16857</v>
      </c>
      <c r="E115" s="361" t="s">
        <v>16858</v>
      </c>
      <c r="F115" s="164"/>
    </row>
    <row r="116" spans="1:6">
      <c r="A116" s="361" t="s">
        <v>16825</v>
      </c>
      <c r="B116" s="370">
        <v>3.3999999999999998E-3</v>
      </c>
      <c r="C116" s="375">
        <v>1.7370000000000001</v>
      </c>
      <c r="D116" s="376">
        <v>1.2010000000000001</v>
      </c>
      <c r="E116" s="376">
        <v>2.512</v>
      </c>
      <c r="F116" s="164"/>
    </row>
    <row r="117" spans="1:6">
      <c r="A117" s="361" t="s">
        <v>16826</v>
      </c>
      <c r="B117" s="370">
        <v>3.0999999999999999E-3</v>
      </c>
      <c r="C117" s="375">
        <v>1.494</v>
      </c>
      <c r="D117" s="376">
        <v>1.145</v>
      </c>
      <c r="E117" s="376">
        <v>1.95</v>
      </c>
      <c r="F117" s="164"/>
    </row>
    <row r="118" spans="1:6">
      <c r="A118" s="361" t="s">
        <v>16828</v>
      </c>
      <c r="B118" s="370">
        <v>1.8800000000000001E-2</v>
      </c>
      <c r="C118" s="375">
        <v>1.46</v>
      </c>
      <c r="D118" s="376">
        <v>1.0649999999999999</v>
      </c>
      <c r="E118" s="376">
        <v>2.0019999999999998</v>
      </c>
      <c r="F118" s="164"/>
    </row>
    <row r="119" spans="1:6">
      <c r="A119" s="377"/>
      <c r="B119" s="164"/>
      <c r="C119" s="367"/>
      <c r="D119" s="164"/>
      <c r="E119" s="164"/>
      <c r="F119" s="164"/>
    </row>
    <row r="120" spans="1:6">
      <c r="A120" s="368" t="s">
        <v>17450</v>
      </c>
      <c r="B120" s="164"/>
      <c r="C120" s="367"/>
      <c r="D120" s="164"/>
      <c r="E120" s="164"/>
      <c r="F120" s="164"/>
    </row>
    <row r="121" spans="1:6">
      <c r="A121" s="369" t="s">
        <v>16855</v>
      </c>
      <c r="B121" s="370" t="s">
        <v>16853</v>
      </c>
      <c r="C121" s="371" t="s">
        <v>16856</v>
      </c>
      <c r="D121" s="361" t="s">
        <v>16857</v>
      </c>
      <c r="E121" s="361" t="s">
        <v>16858</v>
      </c>
      <c r="F121" s="164"/>
    </row>
    <row r="122" spans="1:6">
      <c r="A122" s="363" t="s">
        <v>17377</v>
      </c>
      <c r="B122" s="378">
        <v>8.9999999999999998E-4</v>
      </c>
      <c r="C122" s="375">
        <v>0.63800000000000001</v>
      </c>
      <c r="D122" s="376">
        <v>0.48899999999999999</v>
      </c>
      <c r="E122" s="376">
        <v>0.83099999999999996</v>
      </c>
      <c r="F122" s="164"/>
    </row>
    <row r="123" spans="1:6">
      <c r="A123" s="361" t="s">
        <v>16825</v>
      </c>
      <c r="B123" s="378">
        <v>8.0000000000000004E-4</v>
      </c>
      <c r="C123" s="375">
        <v>0.48899999999999999</v>
      </c>
      <c r="D123" s="376">
        <v>0.32200000000000001</v>
      </c>
      <c r="E123" s="376">
        <v>0.74199999999999999</v>
      </c>
      <c r="F123" s="164"/>
    </row>
    <row r="124" spans="1:6">
      <c r="A124" s="361" t="s">
        <v>16828</v>
      </c>
      <c r="B124" s="370">
        <v>2.8299999999999999E-2</v>
      </c>
      <c r="C124" s="375">
        <v>0.67600000000000005</v>
      </c>
      <c r="D124" s="376">
        <v>0.47699999999999998</v>
      </c>
      <c r="E124" s="376">
        <v>0.95899999999999996</v>
      </c>
      <c r="F124" s="164"/>
    </row>
    <row r="125" spans="1:6">
      <c r="A125" s="377"/>
      <c r="B125" s="164"/>
      <c r="C125" s="367"/>
      <c r="D125" s="164"/>
      <c r="E125" s="164"/>
      <c r="F125" s="164"/>
    </row>
    <row r="126" spans="1:6">
      <c r="A126" s="368" t="s">
        <v>17362</v>
      </c>
      <c r="B126" s="164"/>
      <c r="C126" s="367"/>
      <c r="D126" s="164"/>
      <c r="E126" s="164"/>
      <c r="F126" s="164"/>
    </row>
    <row r="127" spans="1:6">
      <c r="A127" s="369" t="s">
        <v>16855</v>
      </c>
      <c r="B127" s="370" t="s">
        <v>16853</v>
      </c>
      <c r="C127" s="371" t="s">
        <v>16856</v>
      </c>
      <c r="D127" s="361" t="s">
        <v>16857</v>
      </c>
      <c r="E127" s="361" t="s">
        <v>16858</v>
      </c>
      <c r="F127" s="164"/>
    </row>
    <row r="128" spans="1:6">
      <c r="A128" s="361" t="s">
        <v>16825</v>
      </c>
      <c r="B128" s="378">
        <v>4.0000000000000002E-4</v>
      </c>
      <c r="C128" s="375">
        <v>2.06</v>
      </c>
      <c r="D128" s="376">
        <v>1.383</v>
      </c>
      <c r="E128" s="376">
        <v>3.069</v>
      </c>
      <c r="F128" s="164"/>
    </row>
    <row r="129" spans="1:6">
      <c r="A129" s="361" t="s">
        <v>16826</v>
      </c>
      <c r="B129" s="370" t="s">
        <v>16854</v>
      </c>
      <c r="C129" s="375">
        <v>3.0609999999999999</v>
      </c>
      <c r="D129" s="376">
        <v>2.294</v>
      </c>
      <c r="E129" s="376">
        <v>4.0830000000000002</v>
      </c>
      <c r="F129" s="164"/>
    </row>
    <row r="130" spans="1:6">
      <c r="A130" s="361" t="s">
        <v>16828</v>
      </c>
      <c r="B130" s="370">
        <v>1.2699999999999999E-2</v>
      </c>
      <c r="C130" s="375">
        <v>1.548</v>
      </c>
      <c r="D130" s="376">
        <v>1.0980000000000001</v>
      </c>
      <c r="E130" s="376">
        <v>2.1829999999999998</v>
      </c>
      <c r="F130" s="164"/>
    </row>
    <row r="131" spans="1:6">
      <c r="A131" s="377"/>
      <c r="B131" s="164"/>
      <c r="C131" s="367"/>
      <c r="D131" s="164"/>
      <c r="E131" s="164"/>
      <c r="F131" s="164"/>
    </row>
    <row r="132" spans="1:6">
      <c r="A132" s="368" t="s">
        <v>17363</v>
      </c>
      <c r="B132" s="164"/>
      <c r="C132" s="367"/>
      <c r="D132" s="164"/>
      <c r="E132" s="164"/>
      <c r="F132" s="164"/>
    </row>
    <row r="133" spans="1:6">
      <c r="A133" s="369" t="s">
        <v>16855</v>
      </c>
      <c r="B133" s="370" t="s">
        <v>16853</v>
      </c>
      <c r="C133" s="371" t="s">
        <v>16856</v>
      </c>
      <c r="D133" s="361" t="s">
        <v>16857</v>
      </c>
      <c r="E133" s="361" t="s">
        <v>16858</v>
      </c>
      <c r="F133" s="164"/>
    </row>
    <row r="134" spans="1:6">
      <c r="A134" s="363" t="s">
        <v>17377</v>
      </c>
      <c r="B134" s="370">
        <v>2.8999999999999998E-3</v>
      </c>
      <c r="C134" s="379">
        <v>1.448</v>
      </c>
      <c r="D134" s="370">
        <v>1.135</v>
      </c>
      <c r="E134" s="370">
        <v>1.847</v>
      </c>
      <c r="F134" s="164"/>
    </row>
    <row r="135" spans="1:6">
      <c r="A135" s="361" t="s">
        <v>16825</v>
      </c>
      <c r="B135" s="378">
        <v>5.0000000000000001E-4</v>
      </c>
      <c r="C135" s="379">
        <v>1.925</v>
      </c>
      <c r="D135" s="370">
        <v>1.335</v>
      </c>
      <c r="E135" s="370">
        <v>2.7770000000000001</v>
      </c>
      <c r="F135" s="164"/>
    </row>
    <row r="136" spans="1:6">
      <c r="A136" s="361" t="s">
        <v>16826</v>
      </c>
      <c r="B136" s="370" t="s">
        <v>16854</v>
      </c>
      <c r="C136" s="379">
        <v>2.3149999999999999</v>
      </c>
      <c r="D136" s="370">
        <v>1.7689999999999999</v>
      </c>
      <c r="E136" s="370">
        <v>3.03</v>
      </c>
      <c r="F136" s="164"/>
    </row>
    <row r="137" spans="1:6">
      <c r="A137" s="361" t="s">
        <v>16828</v>
      </c>
      <c r="B137" s="370">
        <v>1.6400000000000001E-2</v>
      </c>
      <c r="C137" s="379">
        <v>1.4730000000000001</v>
      </c>
      <c r="D137" s="370">
        <v>1.073</v>
      </c>
      <c r="E137" s="370">
        <v>2.02</v>
      </c>
      <c r="F137" s="164"/>
    </row>
    <row r="138" spans="1:6">
      <c r="A138" s="377"/>
      <c r="B138" s="164"/>
      <c r="C138" s="367"/>
      <c r="D138" s="164"/>
      <c r="E138" s="164"/>
      <c r="F138" s="164"/>
    </row>
    <row r="139" spans="1:6">
      <c r="A139" s="368" t="s">
        <v>17364</v>
      </c>
      <c r="B139" s="164"/>
      <c r="C139" s="367"/>
      <c r="D139" s="164"/>
      <c r="E139" s="164"/>
      <c r="F139" s="164"/>
    </row>
    <row r="140" spans="1:6">
      <c r="A140" s="369" t="s">
        <v>16855</v>
      </c>
      <c r="B140" s="370" t="s">
        <v>16853</v>
      </c>
      <c r="C140" s="371" t="s">
        <v>16856</v>
      </c>
      <c r="D140" s="361" t="s">
        <v>16857</v>
      </c>
      <c r="E140" s="361" t="s">
        <v>16858</v>
      </c>
      <c r="F140" s="164"/>
    </row>
    <row r="141" spans="1:6">
      <c r="A141" s="363" t="s">
        <v>17377</v>
      </c>
      <c r="B141" s="378">
        <v>2.0000000000000001E-4</v>
      </c>
      <c r="C141" s="375">
        <v>1.597</v>
      </c>
      <c r="D141" s="376">
        <v>1.2529999999999999</v>
      </c>
      <c r="E141" s="376">
        <v>2.0350000000000001</v>
      </c>
      <c r="F141" s="164"/>
    </row>
    <row r="142" spans="1:6">
      <c r="A142" s="361" t="s">
        <v>16826</v>
      </c>
      <c r="B142" s="370" t="s">
        <v>16854</v>
      </c>
      <c r="C142" s="375">
        <v>4.7489999999999997</v>
      </c>
      <c r="D142" s="376">
        <v>3.43</v>
      </c>
      <c r="E142" s="376">
        <v>6.5759999999999996</v>
      </c>
      <c r="F142" s="164"/>
    </row>
    <row r="143" spans="1:6">
      <c r="A143" s="377"/>
      <c r="B143" s="164"/>
      <c r="C143" s="367"/>
      <c r="D143" s="164"/>
      <c r="E143" s="164"/>
      <c r="F143" s="164"/>
    </row>
    <row r="144" spans="1:6">
      <c r="A144" s="368" t="s">
        <v>17365</v>
      </c>
      <c r="B144" s="164"/>
      <c r="C144" s="367"/>
      <c r="D144" s="164"/>
      <c r="E144" s="164"/>
      <c r="F144" s="164"/>
    </row>
    <row r="145" spans="1:6">
      <c r="A145" s="369" t="s">
        <v>16855</v>
      </c>
      <c r="B145" s="370" t="s">
        <v>16853</v>
      </c>
      <c r="C145" s="371" t="s">
        <v>16856</v>
      </c>
      <c r="D145" s="361" t="s">
        <v>16857</v>
      </c>
      <c r="E145" s="361" t="s">
        <v>16858</v>
      </c>
      <c r="F145" s="164"/>
    </row>
    <row r="146" spans="1:6">
      <c r="A146" s="363" t="s">
        <v>17377</v>
      </c>
      <c r="B146" s="370" t="s">
        <v>16854</v>
      </c>
      <c r="C146" s="375">
        <v>2.4</v>
      </c>
      <c r="D146" s="376">
        <v>1.778</v>
      </c>
      <c r="E146" s="376">
        <v>3.2410000000000001</v>
      </c>
      <c r="F146" s="164"/>
    </row>
    <row r="147" spans="1:6">
      <c r="A147" s="361" t="s">
        <v>16826</v>
      </c>
      <c r="B147" s="370">
        <v>7.1999999999999998E-3</v>
      </c>
      <c r="C147" s="375">
        <v>1.4610000000000001</v>
      </c>
      <c r="D147" s="376">
        <v>1.1080000000000001</v>
      </c>
      <c r="E147" s="376">
        <v>1.9259999999999999</v>
      </c>
      <c r="F147" s="164"/>
    </row>
    <row r="148" spans="1:6">
      <c r="A148" s="372"/>
      <c r="B148" s="373"/>
      <c r="C148" s="383"/>
      <c r="D148" s="384"/>
      <c r="E148" s="384"/>
      <c r="F148" s="164"/>
    </row>
    <row r="149" spans="1:6">
      <c r="A149" s="368" t="s">
        <v>17372</v>
      </c>
      <c r="B149" s="164"/>
      <c r="C149" s="367"/>
      <c r="D149" s="360"/>
      <c r="E149" s="360"/>
      <c r="F149" s="360"/>
    </row>
    <row r="150" spans="1:6">
      <c r="A150" s="369" t="s">
        <v>16855</v>
      </c>
      <c r="B150" s="370" t="s">
        <v>16853</v>
      </c>
      <c r="C150" s="371" t="s">
        <v>16856</v>
      </c>
      <c r="D150" s="361" t="s">
        <v>16857</v>
      </c>
      <c r="E150" s="361" t="s">
        <v>16858</v>
      </c>
      <c r="F150" s="164"/>
    </row>
    <row r="151" spans="1:6">
      <c r="A151" s="363" t="s">
        <v>17377</v>
      </c>
      <c r="B151" s="370" t="s">
        <v>16854</v>
      </c>
      <c r="C151" s="379">
        <v>2.383</v>
      </c>
      <c r="D151" s="370">
        <v>1.825</v>
      </c>
      <c r="E151" s="370">
        <v>3.1110000000000002</v>
      </c>
      <c r="F151" s="164"/>
    </row>
    <row r="152" spans="1:6">
      <c r="A152" s="361" t="s">
        <v>16824</v>
      </c>
      <c r="B152" s="370">
        <v>4.9299999999999997E-2</v>
      </c>
      <c r="C152" s="379">
        <v>0.78400000000000003</v>
      </c>
      <c r="D152" s="370">
        <v>0.61499999999999999</v>
      </c>
      <c r="E152" s="370">
        <v>0.999</v>
      </c>
      <c r="F152" s="164"/>
    </row>
    <row r="153" spans="1:6">
      <c r="A153" s="361" t="s">
        <v>16826</v>
      </c>
      <c r="B153" s="370" t="s">
        <v>16854</v>
      </c>
      <c r="C153" s="379">
        <v>2.1579999999999999</v>
      </c>
      <c r="D153" s="370">
        <v>1.6379999999999999</v>
      </c>
      <c r="E153" s="370">
        <v>2.8439999999999999</v>
      </c>
      <c r="F153" s="164"/>
    </row>
    <row r="154" spans="1:6">
      <c r="A154" s="372"/>
      <c r="B154" s="373"/>
      <c r="C154" s="383"/>
      <c r="D154" s="384"/>
      <c r="E154" s="384"/>
      <c r="F154" s="164"/>
    </row>
    <row r="155" spans="1:6">
      <c r="A155" s="372"/>
      <c r="B155" s="373"/>
      <c r="C155" s="383"/>
      <c r="D155" s="384"/>
      <c r="E155" s="384"/>
      <c r="F155" s="164"/>
    </row>
    <row r="156" spans="1:6">
      <c r="A156" s="368" t="s">
        <v>17373</v>
      </c>
      <c r="B156" s="164"/>
      <c r="C156" s="367"/>
      <c r="D156" s="164"/>
      <c r="E156" s="164"/>
      <c r="F156" s="164"/>
    </row>
    <row r="157" spans="1:6">
      <c r="A157" s="369" t="s">
        <v>16855</v>
      </c>
      <c r="B157" s="370" t="s">
        <v>16853</v>
      </c>
      <c r="C157" s="371" t="s">
        <v>16856</v>
      </c>
      <c r="D157" s="361" t="s">
        <v>16857</v>
      </c>
      <c r="E157" s="361" t="s">
        <v>16858</v>
      </c>
      <c r="F157" s="164"/>
    </row>
    <row r="158" spans="1:6">
      <c r="A158" s="363" t="s">
        <v>17375</v>
      </c>
      <c r="B158" s="370">
        <v>2.0999999999999999E-3</v>
      </c>
      <c r="C158" s="375">
        <v>0.66800000000000004</v>
      </c>
      <c r="D158" s="376">
        <v>0.51600000000000001</v>
      </c>
      <c r="E158" s="376">
        <v>0.86399999999999999</v>
      </c>
      <c r="F158" s="164"/>
    </row>
    <row r="159" spans="1:6">
      <c r="A159" s="363" t="s">
        <v>17377</v>
      </c>
      <c r="B159" s="370">
        <v>2.8999999999999998E-3</v>
      </c>
      <c r="C159" s="375">
        <v>1.5049999999999999</v>
      </c>
      <c r="D159" s="376">
        <v>1.1499999999999999</v>
      </c>
      <c r="E159" s="376">
        <v>1.97</v>
      </c>
      <c r="F159" s="164"/>
    </row>
    <row r="160" spans="1:6">
      <c r="A160" s="361" t="s">
        <v>16824</v>
      </c>
      <c r="B160" s="370">
        <v>3.7499999999999999E-2</v>
      </c>
      <c r="C160" s="375">
        <v>0.76200000000000001</v>
      </c>
      <c r="D160" s="376">
        <v>0.59</v>
      </c>
      <c r="E160" s="376">
        <v>0.98399999999999999</v>
      </c>
      <c r="F160" s="164"/>
    </row>
    <row r="161" spans="1:6">
      <c r="A161" s="361" t="s">
        <v>16825</v>
      </c>
      <c r="B161" s="370">
        <v>1.4200000000000001E-2</v>
      </c>
      <c r="C161" s="375">
        <v>0.60199999999999998</v>
      </c>
      <c r="D161" s="376">
        <v>0.40100000000000002</v>
      </c>
      <c r="E161" s="376">
        <v>0.90300000000000002</v>
      </c>
      <c r="F161" s="164"/>
    </row>
    <row r="162" spans="1:6">
      <c r="A162" s="361" t="s">
        <v>16826</v>
      </c>
      <c r="B162" s="370">
        <v>1.6000000000000001E-3</v>
      </c>
      <c r="C162" s="375">
        <v>1.7190000000000001</v>
      </c>
      <c r="D162" s="376">
        <v>1.2270000000000001</v>
      </c>
      <c r="E162" s="376">
        <v>2.4079999999999999</v>
      </c>
      <c r="F162" s="164"/>
    </row>
    <row r="163" spans="1:6">
      <c r="A163" s="377"/>
      <c r="B163" s="164"/>
      <c r="C163" s="367"/>
      <c r="D163" s="164"/>
      <c r="E163" s="164"/>
      <c r="F163" s="164"/>
    </row>
    <row r="164" spans="1:6">
      <c r="A164" s="377"/>
      <c r="B164" s="164"/>
      <c r="C164" s="367"/>
      <c r="D164" s="164"/>
      <c r="E164" s="164"/>
      <c r="F164" s="164"/>
    </row>
    <row r="165" spans="1:6">
      <c r="A165" s="368" t="s">
        <v>17369</v>
      </c>
      <c r="B165" s="164"/>
      <c r="C165" s="367"/>
      <c r="D165" s="164"/>
      <c r="E165" s="164"/>
      <c r="F165" s="164"/>
    </row>
    <row r="166" spans="1:6">
      <c r="A166" s="369" t="s">
        <v>16855</v>
      </c>
      <c r="B166" s="370" t="s">
        <v>16853</v>
      </c>
      <c r="C166" s="371" t="s">
        <v>16856</v>
      </c>
      <c r="D166" s="361" t="s">
        <v>16857</v>
      </c>
      <c r="E166" s="361" t="s">
        <v>16858</v>
      </c>
      <c r="F166" s="164"/>
    </row>
    <row r="167" spans="1:6">
      <c r="A167" s="363" t="s">
        <v>17375</v>
      </c>
      <c r="B167" s="370">
        <v>4.7999999999999996E-3</v>
      </c>
      <c r="C167" s="379">
        <v>0.623</v>
      </c>
      <c r="D167" s="370">
        <v>0.44900000000000001</v>
      </c>
      <c r="E167" s="370">
        <v>0.86599999999999999</v>
      </c>
    </row>
    <row r="168" spans="1:6">
      <c r="A168" s="363" t="s">
        <v>17377</v>
      </c>
      <c r="B168" s="370">
        <v>2.1299999999999999E-2</v>
      </c>
      <c r="C168" s="379">
        <v>1.482</v>
      </c>
      <c r="D168" s="370">
        <v>1.06</v>
      </c>
      <c r="E168" s="370">
        <v>2.0720000000000001</v>
      </c>
    </row>
    <row r="169" spans="1:6">
      <c r="A169" s="385"/>
      <c r="B169" s="373"/>
      <c r="C169" s="374"/>
      <c r="D169" s="373"/>
      <c r="E169" s="373"/>
    </row>
    <row r="170" spans="1:6">
      <c r="A170" s="368" t="s">
        <v>17366</v>
      </c>
      <c r="B170" s="164"/>
      <c r="C170" s="367"/>
      <c r="D170" s="164"/>
      <c r="E170" s="164"/>
    </row>
    <row r="171" spans="1:6">
      <c r="A171" s="369" t="s">
        <v>16855</v>
      </c>
      <c r="B171" s="370" t="s">
        <v>16853</v>
      </c>
      <c r="C171" s="371" t="s">
        <v>16856</v>
      </c>
      <c r="D171" s="361" t="s">
        <v>16857</v>
      </c>
      <c r="E171" s="361" t="s">
        <v>16858</v>
      </c>
    </row>
    <row r="172" spans="1:6">
      <c r="A172" s="363" t="s">
        <v>17375</v>
      </c>
      <c r="B172" s="370">
        <v>3.0999999999999999E-3</v>
      </c>
      <c r="C172" s="375">
        <v>0.69299999999999995</v>
      </c>
      <c r="D172" s="376">
        <v>0.54300000000000004</v>
      </c>
      <c r="E172" s="376">
        <v>0.88300000000000001</v>
      </c>
    </row>
    <row r="173" spans="1:6">
      <c r="A173" s="361" t="s">
        <v>16825</v>
      </c>
      <c r="B173" s="370" t="s">
        <v>16854</v>
      </c>
      <c r="C173" s="375">
        <v>0.23400000000000001</v>
      </c>
      <c r="D173" s="376">
        <v>0.153</v>
      </c>
      <c r="E173" s="376">
        <v>0.35699999999999998</v>
      </c>
    </row>
    <row r="174" spans="1:6">
      <c r="A174" s="361" t="s">
        <v>16826</v>
      </c>
      <c r="B174" s="370">
        <v>1.1999999999999999E-3</v>
      </c>
      <c r="C174" s="375">
        <v>0.61399999999999999</v>
      </c>
      <c r="D174" s="376">
        <v>0.45700000000000002</v>
      </c>
      <c r="E174" s="376">
        <v>0.82399999999999995</v>
      </c>
    </row>
    <row r="175" spans="1:6">
      <c r="A175" s="361" t="s">
        <v>16828</v>
      </c>
      <c r="B175" s="370" t="s">
        <v>16854</v>
      </c>
      <c r="C175" s="375">
        <v>0.38800000000000001</v>
      </c>
      <c r="D175" s="376">
        <v>0.27100000000000002</v>
      </c>
      <c r="E175" s="376">
        <v>0.55700000000000005</v>
      </c>
    </row>
    <row r="176" spans="1:6">
      <c r="A176" s="385"/>
      <c r="B176" s="373"/>
      <c r="C176" s="383"/>
      <c r="D176" s="384"/>
      <c r="E176" s="384"/>
    </row>
    <row r="177" spans="1:5">
      <c r="A177" s="368" t="s">
        <v>17367</v>
      </c>
      <c r="B177" s="164"/>
      <c r="C177" s="367"/>
      <c r="D177" s="164"/>
      <c r="E177" s="164"/>
    </row>
    <row r="178" spans="1:5">
      <c r="A178" s="386" t="s">
        <v>16855</v>
      </c>
      <c r="B178" s="387" t="s">
        <v>16853</v>
      </c>
      <c r="C178" s="388" t="s">
        <v>16856</v>
      </c>
      <c r="D178" s="389" t="s">
        <v>16857</v>
      </c>
      <c r="E178" s="389" t="s">
        <v>16858</v>
      </c>
    </row>
    <row r="179" spans="1:5">
      <c r="A179" s="363" t="s">
        <v>17375</v>
      </c>
      <c r="B179" s="370">
        <v>5.1000000000000004E-3</v>
      </c>
      <c r="C179" s="375">
        <v>0.70399999999999996</v>
      </c>
      <c r="D179" s="376">
        <v>0.55100000000000005</v>
      </c>
      <c r="E179" s="376">
        <v>0.9</v>
      </c>
    </row>
    <row r="180" spans="1:5">
      <c r="A180" s="361" t="s">
        <v>16825</v>
      </c>
      <c r="B180" s="370" t="s">
        <v>16854</v>
      </c>
      <c r="C180" s="375">
        <v>0.21099999999999999</v>
      </c>
      <c r="D180" s="376">
        <v>0.13900000000000001</v>
      </c>
      <c r="E180" s="376">
        <v>0.32100000000000001</v>
      </c>
    </row>
    <row r="181" spans="1:5">
      <c r="A181" s="361" t="s">
        <v>16826</v>
      </c>
      <c r="B181" s="370">
        <v>1.6E-2</v>
      </c>
      <c r="C181" s="375">
        <v>0.69399999999999995</v>
      </c>
      <c r="D181" s="376">
        <v>0.51600000000000001</v>
      </c>
      <c r="E181" s="376">
        <v>0.93400000000000005</v>
      </c>
    </row>
    <row r="182" spans="1:5">
      <c r="A182" s="361" t="s">
        <v>16828</v>
      </c>
      <c r="B182" s="370" t="s">
        <v>16854</v>
      </c>
      <c r="C182" s="375">
        <v>0.39400000000000002</v>
      </c>
      <c r="D182" s="376">
        <v>0.27700000000000002</v>
      </c>
      <c r="E182" s="376">
        <v>0.56100000000000005</v>
      </c>
    </row>
    <row r="184" spans="1:5">
      <c r="A184" s="368" t="s">
        <v>17488</v>
      </c>
      <c r="B184" s="164"/>
      <c r="C184" s="367"/>
      <c r="D184" s="360"/>
      <c r="E184" s="360"/>
    </row>
    <row r="185" spans="1:5">
      <c r="A185" s="386" t="s">
        <v>16855</v>
      </c>
      <c r="B185" s="387" t="s">
        <v>16853</v>
      </c>
      <c r="C185" s="388" t="s">
        <v>16856</v>
      </c>
      <c r="D185" s="389" t="s">
        <v>16857</v>
      </c>
      <c r="E185" s="389" t="s">
        <v>16858</v>
      </c>
    </row>
    <row r="186" spans="1:5">
      <c r="A186" s="361" t="s">
        <v>16826</v>
      </c>
      <c r="B186" s="370" t="s">
        <v>16854</v>
      </c>
      <c r="C186" s="379">
        <v>2.1070000000000002</v>
      </c>
      <c r="D186" s="370">
        <v>1.554</v>
      </c>
      <c r="E186" s="370">
        <v>2.8580000000000001</v>
      </c>
    </row>
    <row r="187" spans="1:5">
      <c r="A187" s="361" t="s">
        <v>16827</v>
      </c>
      <c r="B187" s="370">
        <v>1.66E-2</v>
      </c>
      <c r="C187" s="379">
        <v>4.7160000000000002</v>
      </c>
      <c r="D187" s="370">
        <v>1.3260000000000001</v>
      </c>
      <c r="E187" s="370">
        <v>16.771000000000001</v>
      </c>
    </row>
    <row r="188" spans="1:5">
      <c r="A188" s="385"/>
      <c r="B188" s="373"/>
      <c r="C188" s="374"/>
      <c r="D188" s="373"/>
      <c r="E188" s="373"/>
    </row>
    <row r="189" spans="1:5">
      <c r="A189" s="368" t="s">
        <v>17489</v>
      </c>
      <c r="B189" s="164"/>
      <c r="C189" s="367"/>
      <c r="D189" s="164"/>
      <c r="E189" s="164"/>
    </row>
    <row r="190" spans="1:5">
      <c r="A190" s="386" t="s">
        <v>16855</v>
      </c>
      <c r="B190" s="387" t="s">
        <v>16853</v>
      </c>
      <c r="C190" s="388" t="s">
        <v>16856</v>
      </c>
      <c r="D190" s="389" t="s">
        <v>16857</v>
      </c>
      <c r="E190" s="389" t="s">
        <v>16858</v>
      </c>
    </row>
    <row r="191" spans="1:5">
      <c r="A191" s="361" t="s">
        <v>16825</v>
      </c>
      <c r="B191" s="378">
        <v>6.9999999999999999E-4</v>
      </c>
      <c r="C191" s="379">
        <v>0.46899999999999997</v>
      </c>
      <c r="D191" s="370">
        <v>0.30199999999999999</v>
      </c>
      <c r="E191" s="370">
        <v>0.72699999999999998</v>
      </c>
    </row>
    <row r="192" spans="1:5">
      <c r="A192" s="385"/>
      <c r="B192" s="373"/>
      <c r="C192" s="383"/>
      <c r="D192" s="384"/>
      <c r="E192" s="384"/>
    </row>
    <row r="193" spans="1:5">
      <c r="A193" s="368" t="s">
        <v>17368</v>
      </c>
      <c r="B193" s="164"/>
      <c r="C193" s="367"/>
      <c r="D193" s="164"/>
      <c r="E193" s="164"/>
    </row>
    <row r="194" spans="1:5">
      <c r="A194" s="386" t="s">
        <v>16855</v>
      </c>
      <c r="B194" s="387" t="s">
        <v>16853</v>
      </c>
      <c r="C194" s="388" t="s">
        <v>16856</v>
      </c>
      <c r="D194" s="389" t="s">
        <v>16857</v>
      </c>
      <c r="E194" s="389" t="s">
        <v>16858</v>
      </c>
    </row>
    <row r="195" spans="1:5">
      <c r="A195" s="363" t="s">
        <v>17377</v>
      </c>
      <c r="B195" s="370">
        <v>4.0000000000000001E-3</v>
      </c>
      <c r="C195" s="375">
        <v>0.68200000000000005</v>
      </c>
      <c r="D195" s="376">
        <v>0.52500000000000002</v>
      </c>
      <c r="E195" s="376">
        <v>0.88500000000000001</v>
      </c>
    </row>
    <row r="196" spans="1:5">
      <c r="A196" s="361" t="s">
        <v>16825</v>
      </c>
      <c r="B196" s="370">
        <v>1.8E-3</v>
      </c>
      <c r="C196" s="375">
        <v>0.499</v>
      </c>
      <c r="D196" s="376">
        <v>0.32300000000000001</v>
      </c>
      <c r="E196" s="376">
        <v>0.77300000000000002</v>
      </c>
    </row>
    <row r="197" spans="1:5">
      <c r="A197" s="361" t="s">
        <v>16826</v>
      </c>
      <c r="B197" s="370" t="s">
        <v>16854</v>
      </c>
      <c r="C197" s="375">
        <v>0.499</v>
      </c>
      <c r="D197" s="376">
        <v>0.36499999999999999</v>
      </c>
      <c r="E197" s="376">
        <v>0.68200000000000005</v>
      </c>
    </row>
    <row r="198" spans="1:5">
      <c r="A198" s="361" t="s">
        <v>16828</v>
      </c>
      <c r="B198" s="370">
        <v>3.4200000000000001E-2</v>
      </c>
      <c r="C198" s="375">
        <v>0.68</v>
      </c>
      <c r="D198" s="376">
        <v>0.47599999999999998</v>
      </c>
      <c r="E198" s="376">
        <v>0.97199999999999998</v>
      </c>
    </row>
    <row r="200" spans="1:5">
      <c r="A200" s="368" t="s">
        <v>17370</v>
      </c>
      <c r="B200" s="164"/>
      <c r="C200" s="367"/>
      <c r="D200" s="360"/>
      <c r="E200" s="360"/>
    </row>
    <row r="201" spans="1:5">
      <c r="A201" s="369" t="s">
        <v>16855</v>
      </c>
      <c r="B201" s="370" t="s">
        <v>16853</v>
      </c>
      <c r="C201" s="371" t="s">
        <v>16856</v>
      </c>
      <c r="D201" s="361" t="s">
        <v>16857</v>
      </c>
      <c r="E201" s="361" t="s">
        <v>16858</v>
      </c>
    </row>
    <row r="202" spans="1:5">
      <c r="A202" s="361" t="s">
        <v>16828</v>
      </c>
      <c r="B202" s="370">
        <v>1.8100000000000002E-2</v>
      </c>
      <c r="C202" s="375">
        <v>0.65600000000000003</v>
      </c>
      <c r="D202" s="376">
        <v>0.46200000000000002</v>
      </c>
      <c r="E202" s="376">
        <v>0.93</v>
      </c>
    </row>
    <row r="203" spans="1:5">
      <c r="A203" s="385"/>
      <c r="B203" s="373"/>
      <c r="C203" s="374"/>
      <c r="D203" s="373"/>
      <c r="E203" s="373"/>
    </row>
    <row r="204" spans="1:5">
      <c r="A204" s="368" t="s">
        <v>17371</v>
      </c>
      <c r="B204" s="164"/>
      <c r="C204" s="367"/>
      <c r="D204" s="164"/>
      <c r="E204" s="164"/>
    </row>
    <row r="205" spans="1:5">
      <c r="A205" s="369" t="s">
        <v>16855</v>
      </c>
      <c r="B205" s="370" t="s">
        <v>16853</v>
      </c>
      <c r="C205" s="371" t="s">
        <v>16856</v>
      </c>
      <c r="D205" s="361" t="s">
        <v>16857</v>
      </c>
      <c r="E205" s="361" t="s">
        <v>16858</v>
      </c>
    </row>
    <row r="206" spans="1:5">
      <c r="A206" s="363" t="s">
        <v>17377</v>
      </c>
      <c r="B206" s="370" t="s">
        <v>16854</v>
      </c>
      <c r="C206" s="375">
        <v>2.3620000000000001</v>
      </c>
      <c r="D206" s="376">
        <v>1.6850000000000001</v>
      </c>
      <c r="E206" s="376">
        <v>3.3119999999999998</v>
      </c>
    </row>
  </sheetData>
  <conditionalFormatting sqref="B1:B3 B5:B11 B15:B1048576">
    <cfRule type="containsText" dxfId="29" priority="1" operator="containsText" text="C4">
      <formula>NOT(ISERROR(SEARCH("C4",B1)))</formula>
    </cfRule>
    <cfRule type="containsText" dxfId="28" priority="2" operator="containsText" text="C3">
      <formula>NOT(ISERROR(SEARCH("C3",B1)))</formula>
    </cfRule>
    <cfRule type="containsText" dxfId="27" priority="3" operator="containsText" text="Pos_dsDNA_IU">
      <formula>NOT(ISERROR(SEARCH("Pos_dsDNA_IU",B1)))</formula>
    </cfRule>
    <cfRule type="containsText" dxfId="26" priority="4" operator="containsText" text="NSAID">
      <formula>NOT(ISERROR(SEARCH("NSAID",B1)))</formula>
    </cfRule>
    <cfRule type="containsText" dxfId="25" priority="5" operator="containsText" text="ANTIMAL">
      <formula>NOT(ISERROR(SEARCH("ANTIMAL",B1)))</formula>
    </cfRule>
    <cfRule type="containsText" dxfId="24" priority="6" operator="containsText" text="MMf">
      <formula>NOT(ISERROR(SEARCH("MMf",B1)))</formula>
    </cfRule>
    <cfRule type="containsText" dxfId="23" priority="7" operator="containsText" text="AZATH">
      <formula>NOT(ISERROR(SEARCH("AZATH",B1)))</formula>
    </cfRule>
    <cfRule type="containsText" dxfId="22" priority="8" operator="containsText" text="corticosteroid">
      <formula>NOT(ISERROR(SEARCH("corticosteroid",B1)))</formula>
    </cfRule>
    <cfRule type="containsText" dxfId="21" priority="9" operator="containsText" text="MTX">
      <formula>NOT(ISERROR(SEARCH("MTX",B1)))</formula>
    </cfRule>
    <cfRule type="containsText" dxfId="20" priority="10" operator="containsText" text="ancestry">
      <formula>NOT(ISERROR(SEARCH("ancestry",B1)))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workbookViewId="0">
      <selection activeCell="G29" sqref="G29"/>
    </sheetView>
  </sheetViews>
  <sheetFormatPr baseColWidth="10" defaultColWidth="11.1640625" defaultRowHeight="15" x14ac:dyDescent="0"/>
  <cols>
    <col min="1" max="1" width="37.83203125" style="127" customWidth="1"/>
    <col min="2" max="2" width="21.5" style="129" customWidth="1"/>
    <col min="3" max="3" width="21.5" style="128" customWidth="1"/>
    <col min="4" max="5" width="21.5" style="129" customWidth="1"/>
    <col min="6" max="6" width="27" style="129" customWidth="1"/>
    <col min="7" max="7" width="11.1640625" style="50"/>
  </cols>
  <sheetData>
    <row r="1" spans="1:6">
      <c r="A1" s="127" t="s">
        <v>17741</v>
      </c>
      <c r="B1" s="128"/>
    </row>
    <row r="3" spans="1:6">
      <c r="A3" s="130" t="s">
        <v>17510</v>
      </c>
      <c r="B3" s="131"/>
      <c r="C3" s="132"/>
      <c r="D3" s="131"/>
      <c r="E3" s="131"/>
      <c r="F3" s="133"/>
    </row>
    <row r="4" spans="1:6">
      <c r="A4" s="134" t="s">
        <v>17374</v>
      </c>
      <c r="B4" s="135" t="s">
        <v>17343</v>
      </c>
      <c r="C4" s="136" t="s">
        <v>16814</v>
      </c>
      <c r="D4" s="135" t="s">
        <v>17343</v>
      </c>
      <c r="E4" s="136" t="s">
        <v>17375</v>
      </c>
      <c r="F4" s="137" t="s">
        <v>17343</v>
      </c>
    </row>
    <row r="5" spans="1:6">
      <c r="A5" s="138" t="s">
        <v>17376</v>
      </c>
      <c r="B5" s="135" t="s">
        <v>17343</v>
      </c>
      <c r="C5" s="136" t="s">
        <v>16815</v>
      </c>
      <c r="D5" s="135" t="s">
        <v>17343</v>
      </c>
      <c r="E5" s="136" t="s">
        <v>17377</v>
      </c>
      <c r="F5" s="137" t="s">
        <v>17343</v>
      </c>
    </row>
    <row r="6" spans="1:6">
      <c r="A6" s="138" t="s">
        <v>17378</v>
      </c>
      <c r="B6" s="135" t="s">
        <v>17343</v>
      </c>
      <c r="C6" s="136" t="s">
        <v>16816</v>
      </c>
      <c r="D6" s="135" t="s">
        <v>17343</v>
      </c>
      <c r="E6" s="136" t="s">
        <v>16824</v>
      </c>
      <c r="F6" s="137" t="s">
        <v>17343</v>
      </c>
    </row>
    <row r="7" spans="1:6">
      <c r="A7" s="138" t="s">
        <v>17379</v>
      </c>
      <c r="B7" s="135" t="s">
        <v>17343</v>
      </c>
      <c r="C7" s="135"/>
      <c r="D7" s="135"/>
      <c r="E7" s="136" t="s">
        <v>16826</v>
      </c>
      <c r="F7" s="137" t="s">
        <v>17343</v>
      </c>
    </row>
    <row r="8" spans="1:6">
      <c r="A8" s="138" t="s">
        <v>17380</v>
      </c>
      <c r="B8" s="135" t="s">
        <v>17343</v>
      </c>
      <c r="C8" s="135"/>
      <c r="D8" s="135"/>
      <c r="E8" s="136" t="s">
        <v>16825</v>
      </c>
      <c r="F8" s="137" t="s">
        <v>17343</v>
      </c>
    </row>
    <row r="9" spans="1:6">
      <c r="A9" s="138" t="s">
        <v>17515</v>
      </c>
      <c r="B9" s="135" t="s">
        <v>17343</v>
      </c>
      <c r="C9" s="135"/>
      <c r="D9" s="135"/>
      <c r="E9" s="136" t="s">
        <v>16828</v>
      </c>
      <c r="F9" s="137" t="s">
        <v>17343</v>
      </c>
    </row>
    <row r="10" spans="1:6">
      <c r="A10" s="138" t="s">
        <v>17516</v>
      </c>
      <c r="B10" s="135" t="s">
        <v>17343</v>
      </c>
      <c r="C10" s="136" t="s">
        <v>16818</v>
      </c>
      <c r="D10" s="135" t="s">
        <v>17343</v>
      </c>
      <c r="E10" s="136" t="s">
        <v>17517</v>
      </c>
      <c r="F10" s="137" t="s">
        <v>17343</v>
      </c>
    </row>
    <row r="11" spans="1:6">
      <c r="A11" s="138" t="s">
        <v>17403</v>
      </c>
      <c r="B11" s="135" t="s">
        <v>17343</v>
      </c>
      <c r="C11" s="136" t="s">
        <v>17334</v>
      </c>
      <c r="D11" s="135" t="s">
        <v>17343</v>
      </c>
      <c r="E11" s="135"/>
      <c r="F11" s="137"/>
    </row>
    <row r="12" spans="1:6">
      <c r="A12" s="138" t="s">
        <v>17514</v>
      </c>
      <c r="B12" s="135" t="s">
        <v>17343</v>
      </c>
      <c r="C12" s="136" t="s">
        <v>16819</v>
      </c>
      <c r="D12" s="135" t="s">
        <v>17343</v>
      </c>
      <c r="E12" s="135"/>
      <c r="F12" s="137"/>
    </row>
    <row r="13" spans="1:6">
      <c r="A13" s="138" t="s">
        <v>17385</v>
      </c>
      <c r="B13" s="135" t="s">
        <v>17343</v>
      </c>
      <c r="C13" s="136" t="s">
        <v>16820</v>
      </c>
      <c r="D13" s="135" t="s">
        <v>17343</v>
      </c>
      <c r="E13" s="135"/>
      <c r="F13" s="137"/>
    </row>
    <row r="14" spans="1:6">
      <c r="A14" s="138" t="s">
        <v>17386</v>
      </c>
      <c r="B14" s="139" t="s">
        <v>17343</v>
      </c>
      <c r="C14" s="136" t="s">
        <v>16821</v>
      </c>
      <c r="D14" s="139" t="s">
        <v>17343</v>
      </c>
      <c r="E14" s="139"/>
      <c r="F14" s="140"/>
    </row>
    <row r="15" spans="1:6">
      <c r="A15" s="141" t="s">
        <v>17513</v>
      </c>
      <c r="B15" s="142"/>
      <c r="C15" s="142"/>
      <c r="D15" s="135"/>
      <c r="E15" s="142"/>
      <c r="F15" s="135"/>
    </row>
    <row r="16" spans="1:6">
      <c r="A16" s="141" t="s">
        <v>17344</v>
      </c>
      <c r="B16" s="142"/>
      <c r="C16" s="143"/>
      <c r="D16" s="135"/>
      <c r="E16" s="135"/>
      <c r="F16" s="135"/>
    </row>
    <row r="17" spans="1:6">
      <c r="A17" s="144" t="s">
        <v>16855</v>
      </c>
      <c r="B17" s="145" t="s">
        <v>16853</v>
      </c>
      <c r="C17" s="146" t="s">
        <v>16856</v>
      </c>
      <c r="D17" s="136" t="s">
        <v>16857</v>
      </c>
      <c r="E17" s="136" t="s">
        <v>16858</v>
      </c>
      <c r="F17" s="142"/>
    </row>
    <row r="18" spans="1:6">
      <c r="A18" s="147" t="s">
        <v>16821</v>
      </c>
      <c r="B18" s="145">
        <v>3.9100000000000003E-2</v>
      </c>
      <c r="C18" s="148">
        <v>1.5509999999999999</v>
      </c>
      <c r="D18" s="149">
        <v>1.022</v>
      </c>
      <c r="E18" s="149">
        <v>2.3530000000000002</v>
      </c>
      <c r="F18" s="142"/>
    </row>
    <row r="19" spans="1:6">
      <c r="A19" s="150"/>
      <c r="B19" s="151"/>
      <c r="C19" s="152"/>
      <c r="D19" s="151"/>
      <c r="E19" s="151"/>
      <c r="F19" s="151"/>
    </row>
    <row r="20" spans="1:6">
      <c r="A20" s="141" t="s">
        <v>17345</v>
      </c>
      <c r="B20" s="142"/>
      <c r="C20" s="143"/>
      <c r="D20" s="142"/>
      <c r="E20" s="142"/>
      <c r="F20" s="142"/>
    </row>
    <row r="21" spans="1:6">
      <c r="A21" s="144" t="s">
        <v>16855</v>
      </c>
      <c r="B21" s="145" t="s">
        <v>16853</v>
      </c>
      <c r="C21" s="146" t="s">
        <v>16856</v>
      </c>
      <c r="D21" s="136" t="s">
        <v>16857</v>
      </c>
      <c r="E21" s="136" t="s">
        <v>16858</v>
      </c>
      <c r="F21" s="142"/>
    </row>
    <row r="22" spans="1:6">
      <c r="A22" s="147" t="s">
        <v>16819</v>
      </c>
      <c r="B22" s="145">
        <v>4.8300000000000003E-2</v>
      </c>
      <c r="C22" s="148">
        <v>1.25</v>
      </c>
      <c r="D22" s="149">
        <v>1.002</v>
      </c>
      <c r="E22" s="149">
        <v>1.5609999999999999</v>
      </c>
      <c r="F22" s="142"/>
    </row>
    <row r="23" spans="1:6">
      <c r="A23" s="153"/>
      <c r="B23" s="142"/>
      <c r="C23" s="143"/>
      <c r="D23" s="142"/>
      <c r="E23" s="142"/>
      <c r="F23" s="142"/>
    </row>
    <row r="24" spans="1:6">
      <c r="A24" s="141" t="s">
        <v>17346</v>
      </c>
      <c r="B24" s="142"/>
      <c r="C24" s="143"/>
      <c r="D24" s="142"/>
      <c r="E24" s="142"/>
      <c r="F24" s="142"/>
    </row>
    <row r="25" spans="1:6">
      <c r="A25" s="144" t="s">
        <v>16855</v>
      </c>
      <c r="B25" s="145" t="s">
        <v>16853</v>
      </c>
      <c r="C25" s="146" t="s">
        <v>16856</v>
      </c>
      <c r="D25" s="136" t="s">
        <v>16857</v>
      </c>
      <c r="E25" s="136" t="s">
        <v>16858</v>
      </c>
      <c r="F25" s="142"/>
    </row>
    <row r="26" spans="1:6">
      <c r="A26" s="153"/>
      <c r="B26" s="142"/>
      <c r="C26" s="143"/>
      <c r="D26" s="142"/>
      <c r="E26" s="142"/>
      <c r="F26" s="142"/>
    </row>
    <row r="27" spans="1:6">
      <c r="A27" s="141" t="s">
        <v>17347</v>
      </c>
      <c r="B27" s="142"/>
      <c r="C27" s="143"/>
      <c r="D27" s="142"/>
      <c r="E27" s="142"/>
      <c r="F27" s="142"/>
    </row>
    <row r="28" spans="1:6">
      <c r="A28" s="144" t="s">
        <v>16855</v>
      </c>
      <c r="B28" s="145" t="s">
        <v>16853</v>
      </c>
      <c r="C28" s="146" t="s">
        <v>16856</v>
      </c>
      <c r="D28" s="136" t="s">
        <v>16857</v>
      </c>
      <c r="E28" s="136" t="s">
        <v>16858</v>
      </c>
      <c r="F28" s="142"/>
    </row>
    <row r="29" spans="1:6">
      <c r="A29" s="153"/>
      <c r="B29" s="142"/>
      <c r="C29" s="143"/>
      <c r="D29" s="142"/>
      <c r="E29" s="142"/>
      <c r="F29" s="142"/>
    </row>
    <row r="30" spans="1:6">
      <c r="A30" s="141" t="s">
        <v>17348</v>
      </c>
      <c r="B30" s="142"/>
      <c r="C30" s="143"/>
      <c r="D30" s="142"/>
      <c r="E30" s="142"/>
      <c r="F30" s="142"/>
    </row>
    <row r="31" spans="1:6">
      <c r="A31" s="144" t="s">
        <v>16855</v>
      </c>
      <c r="B31" s="145" t="s">
        <v>16853</v>
      </c>
      <c r="C31" s="146" t="s">
        <v>16856</v>
      </c>
      <c r="D31" s="136" t="s">
        <v>16857</v>
      </c>
      <c r="E31" s="136" t="s">
        <v>16858</v>
      </c>
      <c r="F31" s="142"/>
    </row>
    <row r="32" spans="1:6">
      <c r="A32" s="153"/>
      <c r="B32" s="142"/>
      <c r="C32" s="143"/>
      <c r="D32" s="142"/>
      <c r="E32" s="142"/>
      <c r="F32" s="142"/>
    </row>
    <row r="33" spans="1:6">
      <c r="A33" s="141" t="s">
        <v>17349</v>
      </c>
      <c r="B33" s="142"/>
      <c r="C33" s="143"/>
      <c r="D33" s="142"/>
      <c r="E33" s="142"/>
      <c r="F33" s="142"/>
    </row>
    <row r="34" spans="1:6">
      <c r="A34" s="144" t="s">
        <v>16855</v>
      </c>
      <c r="B34" s="145" t="s">
        <v>16853</v>
      </c>
      <c r="C34" s="146" t="s">
        <v>16856</v>
      </c>
      <c r="D34" s="136" t="s">
        <v>16857</v>
      </c>
      <c r="E34" s="136" t="s">
        <v>16858</v>
      </c>
      <c r="F34" s="142"/>
    </row>
    <row r="35" spans="1:6">
      <c r="A35" s="147" t="s">
        <v>17334</v>
      </c>
      <c r="B35" s="145">
        <v>1.67E-2</v>
      </c>
      <c r="C35" s="148">
        <v>1.296</v>
      </c>
      <c r="D35" s="149">
        <v>1.048</v>
      </c>
      <c r="E35" s="149">
        <v>1.603</v>
      </c>
      <c r="F35" s="142"/>
    </row>
    <row r="36" spans="1:6">
      <c r="A36" s="153"/>
      <c r="B36" s="142"/>
      <c r="C36" s="143"/>
      <c r="D36" s="142"/>
      <c r="E36" s="142"/>
      <c r="F36" s="142"/>
    </row>
    <row r="37" spans="1:6">
      <c r="A37" s="141" t="s">
        <v>17350</v>
      </c>
      <c r="B37" s="142"/>
      <c r="C37" s="143"/>
      <c r="D37" s="142"/>
      <c r="E37" s="142"/>
      <c r="F37" s="142"/>
    </row>
    <row r="38" spans="1:6">
      <c r="A38" s="144" t="s">
        <v>16855</v>
      </c>
      <c r="B38" s="145" t="s">
        <v>16853</v>
      </c>
      <c r="C38" s="146" t="s">
        <v>16856</v>
      </c>
      <c r="D38" s="136" t="s">
        <v>16857</v>
      </c>
      <c r="E38" s="136" t="s">
        <v>16858</v>
      </c>
      <c r="F38" s="142"/>
    </row>
    <row r="39" spans="1:6">
      <c r="A39" s="147" t="s">
        <v>17387</v>
      </c>
      <c r="B39" s="145">
        <v>4.1999999999999997E-3</v>
      </c>
      <c r="C39" s="154">
        <v>0.71899999999999997</v>
      </c>
      <c r="D39" s="145">
        <v>0.57299999999999995</v>
      </c>
      <c r="E39" s="145">
        <v>0.90100000000000002</v>
      </c>
      <c r="F39" s="142"/>
    </row>
    <row r="40" spans="1:6">
      <c r="A40" s="153"/>
      <c r="B40" s="142"/>
      <c r="C40" s="143"/>
      <c r="D40" s="142"/>
      <c r="E40" s="142"/>
      <c r="F40" s="142"/>
    </row>
    <row r="41" spans="1:6">
      <c r="A41" s="141" t="s">
        <v>17351</v>
      </c>
      <c r="B41" s="142"/>
      <c r="C41" s="143"/>
      <c r="D41" s="142"/>
      <c r="E41" s="142"/>
      <c r="F41" s="142"/>
    </row>
    <row r="42" spans="1:6">
      <c r="A42" s="144" t="s">
        <v>16855</v>
      </c>
      <c r="B42" s="145" t="s">
        <v>16853</v>
      </c>
      <c r="C42" s="146" t="s">
        <v>16856</v>
      </c>
      <c r="D42" s="136" t="s">
        <v>16857</v>
      </c>
      <c r="E42" s="136" t="s">
        <v>16858</v>
      </c>
      <c r="F42" s="142"/>
    </row>
    <row r="43" spans="1:6">
      <c r="A43" s="153"/>
      <c r="B43" s="142"/>
      <c r="C43" s="143"/>
      <c r="D43" s="142"/>
      <c r="E43" s="142"/>
      <c r="F43" s="142"/>
    </row>
    <row r="44" spans="1:6">
      <c r="A44" s="141" t="s">
        <v>17352</v>
      </c>
      <c r="B44" s="142"/>
      <c r="C44" s="143"/>
      <c r="D44" s="142"/>
      <c r="E44" s="142"/>
      <c r="F44" s="142"/>
    </row>
    <row r="45" spans="1:6">
      <c r="A45" s="144" t="s">
        <v>16855</v>
      </c>
      <c r="B45" s="145" t="s">
        <v>16853</v>
      </c>
      <c r="C45" s="146" t="s">
        <v>16856</v>
      </c>
      <c r="D45" s="136" t="s">
        <v>16857</v>
      </c>
      <c r="E45" s="136" t="s">
        <v>16858</v>
      </c>
      <c r="F45" s="142"/>
    </row>
    <row r="46" spans="1:6">
      <c r="A46" s="153"/>
      <c r="B46" s="142"/>
      <c r="C46" s="143"/>
      <c r="D46" s="142"/>
      <c r="E46" s="142"/>
      <c r="F46" s="142"/>
    </row>
    <row r="47" spans="1:6">
      <c r="A47" s="141" t="s">
        <v>17353</v>
      </c>
      <c r="B47" s="142"/>
      <c r="C47" s="143"/>
      <c r="D47" s="142"/>
      <c r="E47" s="142"/>
      <c r="F47" s="142"/>
    </row>
    <row r="48" spans="1:6">
      <c r="A48" s="144" t="s">
        <v>16855</v>
      </c>
      <c r="B48" s="145" t="s">
        <v>16853</v>
      </c>
      <c r="C48" s="146" t="s">
        <v>16856</v>
      </c>
      <c r="D48" s="136" t="s">
        <v>16857</v>
      </c>
      <c r="E48" s="136" t="s">
        <v>16858</v>
      </c>
      <c r="F48" s="142"/>
    </row>
    <row r="49" spans="1:6">
      <c r="A49" s="147" t="s">
        <v>17388</v>
      </c>
      <c r="B49" s="145">
        <v>8.8000000000000005E-3</v>
      </c>
      <c r="C49" s="148">
        <v>0.67200000000000004</v>
      </c>
      <c r="D49" s="149">
        <v>0.499</v>
      </c>
      <c r="E49" s="149">
        <v>0.90500000000000003</v>
      </c>
      <c r="F49" s="142"/>
    </row>
    <row r="50" spans="1:6">
      <c r="A50" s="147" t="s">
        <v>16820</v>
      </c>
      <c r="B50" s="145">
        <v>4.6899999999999997E-2</v>
      </c>
      <c r="C50" s="148">
        <v>0.79500000000000004</v>
      </c>
      <c r="D50" s="149">
        <v>0.63400000000000001</v>
      </c>
      <c r="E50" s="149">
        <v>0.997</v>
      </c>
      <c r="F50" s="142"/>
    </row>
    <row r="51" spans="1:6">
      <c r="A51" s="153"/>
      <c r="B51" s="142"/>
      <c r="C51" s="143"/>
      <c r="D51" s="142"/>
      <c r="E51" s="142"/>
      <c r="F51" s="142"/>
    </row>
    <row r="52" spans="1:6">
      <c r="A52" s="141" t="s">
        <v>17354</v>
      </c>
      <c r="B52" s="142"/>
      <c r="C52" s="143"/>
      <c r="D52" s="142"/>
      <c r="E52" s="142"/>
      <c r="F52" s="142"/>
    </row>
    <row r="53" spans="1:6">
      <c r="A53" s="144" t="s">
        <v>16855</v>
      </c>
      <c r="B53" s="145" t="s">
        <v>16853</v>
      </c>
      <c r="C53" s="146" t="s">
        <v>16856</v>
      </c>
      <c r="D53" s="136" t="s">
        <v>16857</v>
      </c>
      <c r="E53" s="136" t="s">
        <v>16858</v>
      </c>
      <c r="F53" s="142"/>
    </row>
    <row r="54" spans="1:6">
      <c r="A54" s="134" t="s">
        <v>17374</v>
      </c>
      <c r="B54" s="145">
        <v>2.8E-3</v>
      </c>
      <c r="C54" s="148">
        <v>0.60399999999999998</v>
      </c>
      <c r="D54" s="149">
        <v>0.434</v>
      </c>
      <c r="E54" s="149">
        <v>0.84</v>
      </c>
      <c r="F54" s="142"/>
    </row>
    <row r="55" spans="1:6">
      <c r="A55" s="153"/>
      <c r="B55" s="142"/>
      <c r="C55" s="143"/>
      <c r="D55" s="142"/>
      <c r="E55" s="142"/>
      <c r="F55" s="142"/>
    </row>
    <row r="56" spans="1:6">
      <c r="A56" s="141" t="s">
        <v>17355</v>
      </c>
      <c r="B56" s="142"/>
      <c r="C56" s="143"/>
      <c r="D56" s="142"/>
      <c r="E56" s="142"/>
      <c r="F56" s="142"/>
    </row>
    <row r="57" spans="1:6">
      <c r="A57" s="144" t="s">
        <v>16855</v>
      </c>
      <c r="B57" s="145" t="s">
        <v>16853</v>
      </c>
      <c r="C57" s="146" t="s">
        <v>16856</v>
      </c>
      <c r="D57" s="136" t="s">
        <v>16857</v>
      </c>
      <c r="E57" s="136" t="s">
        <v>16858</v>
      </c>
      <c r="F57" s="142"/>
    </row>
    <row r="58" spans="1:6">
      <c r="A58" s="147" t="s">
        <v>16820</v>
      </c>
      <c r="B58" s="145">
        <v>4.4999999999999997E-3</v>
      </c>
      <c r="C58" s="148">
        <v>1.403</v>
      </c>
      <c r="D58" s="149">
        <v>1.111</v>
      </c>
      <c r="E58" s="149">
        <v>1.772</v>
      </c>
      <c r="F58" s="142"/>
    </row>
    <row r="59" spans="1:6">
      <c r="A59" s="153"/>
      <c r="B59" s="142"/>
      <c r="C59" s="143"/>
      <c r="D59" s="142"/>
      <c r="E59" s="142"/>
      <c r="F59" s="142"/>
    </row>
    <row r="60" spans="1:6">
      <c r="A60" s="141" t="s">
        <v>17449</v>
      </c>
      <c r="B60" s="142"/>
      <c r="C60" s="143"/>
      <c r="D60" s="142"/>
      <c r="E60" s="142"/>
      <c r="F60" s="142"/>
    </row>
    <row r="61" spans="1:6">
      <c r="A61" s="144" t="s">
        <v>16855</v>
      </c>
      <c r="B61" s="145" t="s">
        <v>16853</v>
      </c>
      <c r="C61" s="146" t="s">
        <v>16856</v>
      </c>
      <c r="D61" s="136" t="s">
        <v>16857</v>
      </c>
      <c r="E61" s="136" t="s">
        <v>16858</v>
      </c>
      <c r="F61" s="142"/>
    </row>
    <row r="62" spans="1:6">
      <c r="A62" s="147" t="s">
        <v>16820</v>
      </c>
      <c r="B62" s="155">
        <v>6.9999999999999999E-4</v>
      </c>
      <c r="C62" s="148">
        <v>1.4730000000000001</v>
      </c>
      <c r="D62" s="149">
        <v>1.1779999999999999</v>
      </c>
      <c r="E62" s="149">
        <v>1.843</v>
      </c>
      <c r="F62" s="142"/>
    </row>
    <row r="63" spans="1:6">
      <c r="A63" s="153"/>
      <c r="B63" s="142"/>
      <c r="C63" s="143"/>
      <c r="D63" s="142"/>
      <c r="E63" s="142"/>
      <c r="F63" s="142"/>
    </row>
    <row r="64" spans="1:6">
      <c r="A64" s="141" t="s">
        <v>17356</v>
      </c>
      <c r="B64" s="142"/>
      <c r="C64" s="143"/>
      <c r="D64" s="142"/>
      <c r="E64" s="142"/>
      <c r="F64" s="142"/>
    </row>
    <row r="65" spans="1:6">
      <c r="A65" s="144" t="s">
        <v>16855</v>
      </c>
      <c r="B65" s="145" t="s">
        <v>16853</v>
      </c>
      <c r="C65" s="146" t="s">
        <v>16856</v>
      </c>
      <c r="D65" s="136" t="s">
        <v>16857</v>
      </c>
      <c r="E65" s="136" t="s">
        <v>16858</v>
      </c>
      <c r="F65" s="142"/>
    </row>
    <row r="66" spans="1:6">
      <c r="A66" s="156" t="s">
        <v>17374</v>
      </c>
      <c r="B66" s="145">
        <v>3.85E-2</v>
      </c>
      <c r="C66" s="148">
        <v>1.292</v>
      </c>
      <c r="D66" s="149">
        <v>1.014</v>
      </c>
      <c r="E66" s="149">
        <v>1.647</v>
      </c>
      <c r="F66" s="142"/>
    </row>
    <row r="67" spans="1:6">
      <c r="A67" s="147" t="s">
        <v>16820</v>
      </c>
      <c r="B67" s="145" t="s">
        <v>16854</v>
      </c>
      <c r="C67" s="148">
        <v>1.7410000000000001</v>
      </c>
      <c r="D67" s="149">
        <v>1.3959999999999999</v>
      </c>
      <c r="E67" s="149">
        <v>2.1720000000000002</v>
      </c>
      <c r="F67" s="142"/>
    </row>
    <row r="68" spans="1:6">
      <c r="A68" s="153"/>
      <c r="B68" s="142"/>
      <c r="C68" s="143"/>
      <c r="D68" s="142"/>
      <c r="E68" s="142"/>
      <c r="F68" s="142"/>
    </row>
    <row r="69" spans="1:6">
      <c r="A69" s="141" t="s">
        <v>17357</v>
      </c>
      <c r="B69" s="142"/>
      <c r="C69" s="143"/>
      <c r="D69" s="142"/>
      <c r="E69" s="142"/>
      <c r="F69" s="142"/>
    </row>
    <row r="70" spans="1:6">
      <c r="A70" s="144" t="s">
        <v>16855</v>
      </c>
      <c r="B70" s="145" t="s">
        <v>16853</v>
      </c>
      <c r="C70" s="146" t="s">
        <v>16856</v>
      </c>
      <c r="D70" s="136" t="s">
        <v>16857</v>
      </c>
      <c r="E70" s="136" t="s">
        <v>16858</v>
      </c>
      <c r="F70" s="142"/>
    </row>
    <row r="71" spans="1:6">
      <c r="A71" s="156" t="s">
        <v>17374</v>
      </c>
      <c r="B71" s="145">
        <v>1.3100000000000001E-2</v>
      </c>
      <c r="C71" s="148">
        <v>1.3680000000000001</v>
      </c>
      <c r="D71" s="149">
        <v>1.0680000000000001</v>
      </c>
      <c r="E71" s="149">
        <v>1.752</v>
      </c>
      <c r="F71" s="142"/>
    </row>
    <row r="72" spans="1:6">
      <c r="A72" s="147" t="s">
        <v>16820</v>
      </c>
      <c r="B72" s="145" t="s">
        <v>16854</v>
      </c>
      <c r="C72" s="148">
        <v>1.69</v>
      </c>
      <c r="D72" s="149">
        <v>1.35</v>
      </c>
      <c r="E72" s="149">
        <v>2.1150000000000002</v>
      </c>
      <c r="F72" s="142"/>
    </row>
    <row r="73" spans="1:6">
      <c r="A73" s="153"/>
      <c r="B73" s="142"/>
      <c r="C73" s="143"/>
      <c r="D73" s="142"/>
      <c r="E73" s="142"/>
      <c r="F73" s="142"/>
    </row>
    <row r="74" spans="1:6">
      <c r="A74" s="141" t="s">
        <v>17358</v>
      </c>
      <c r="B74" s="142"/>
      <c r="C74" s="143"/>
      <c r="D74" s="142"/>
      <c r="E74" s="142"/>
      <c r="F74" s="142"/>
    </row>
    <row r="75" spans="1:6">
      <c r="A75" s="144" t="s">
        <v>16855</v>
      </c>
      <c r="B75" s="145" t="s">
        <v>16853</v>
      </c>
      <c r="C75" s="146" t="s">
        <v>16856</v>
      </c>
      <c r="D75" s="136" t="s">
        <v>16857</v>
      </c>
      <c r="E75" s="136" t="s">
        <v>16858</v>
      </c>
      <c r="F75" s="142"/>
    </row>
    <row r="76" spans="1:6">
      <c r="A76" s="156" t="s">
        <v>17374</v>
      </c>
      <c r="B76" s="155">
        <v>1E-4</v>
      </c>
      <c r="C76" s="154">
        <v>1.615</v>
      </c>
      <c r="D76" s="145">
        <v>1.268</v>
      </c>
      <c r="E76" s="145">
        <v>2.0590000000000002</v>
      </c>
      <c r="F76" s="142"/>
    </row>
    <row r="77" spans="1:6">
      <c r="A77" s="147" t="s">
        <v>16820</v>
      </c>
      <c r="B77" s="155">
        <v>8.9999999999999998E-4</v>
      </c>
      <c r="C77" s="154">
        <v>1.4530000000000001</v>
      </c>
      <c r="D77" s="145">
        <v>1.165</v>
      </c>
      <c r="E77" s="145">
        <v>1.8109999999999999</v>
      </c>
      <c r="F77" s="142"/>
    </row>
    <row r="78" spans="1:6">
      <c r="A78" s="153"/>
      <c r="B78" s="142"/>
      <c r="C78" s="143"/>
      <c r="D78" s="142"/>
      <c r="E78" s="142"/>
      <c r="F78" s="142"/>
    </row>
    <row r="79" spans="1:6">
      <c r="A79" s="141" t="s">
        <v>17359</v>
      </c>
      <c r="B79" s="142"/>
      <c r="C79" s="143"/>
      <c r="D79" s="142"/>
      <c r="E79" s="142"/>
      <c r="F79" s="142"/>
    </row>
    <row r="80" spans="1:6">
      <c r="A80" s="144" t="s">
        <v>16855</v>
      </c>
      <c r="B80" s="145" t="s">
        <v>16853</v>
      </c>
      <c r="C80" s="146" t="s">
        <v>16856</v>
      </c>
      <c r="D80" s="136" t="s">
        <v>16857</v>
      </c>
      <c r="E80" s="136" t="s">
        <v>16858</v>
      </c>
      <c r="F80" s="142"/>
    </row>
    <row r="81" spans="1:6">
      <c r="A81" s="156" t="s">
        <v>17374</v>
      </c>
      <c r="B81" s="145">
        <v>8.0999999999999996E-3</v>
      </c>
      <c r="C81" s="148">
        <v>1.387</v>
      </c>
      <c r="D81" s="149">
        <v>1.089</v>
      </c>
      <c r="E81" s="149">
        <v>1.766</v>
      </c>
      <c r="F81" s="142"/>
    </row>
    <row r="82" spans="1:6">
      <c r="A82" s="147" t="s">
        <v>16820</v>
      </c>
      <c r="B82" s="155">
        <v>5.9999999999999995E-4</v>
      </c>
      <c r="C82" s="148">
        <v>1.4750000000000001</v>
      </c>
      <c r="D82" s="149">
        <v>1.1830000000000001</v>
      </c>
      <c r="E82" s="149">
        <v>1.839</v>
      </c>
      <c r="F82" s="142"/>
    </row>
    <row r="83" spans="1:6">
      <c r="A83" s="153"/>
      <c r="B83" s="142"/>
      <c r="C83" s="143"/>
      <c r="D83" s="142"/>
      <c r="E83" s="142"/>
      <c r="F83" s="142"/>
    </row>
    <row r="84" spans="1:6">
      <c r="A84" s="141" t="s">
        <v>17360</v>
      </c>
      <c r="B84" s="142"/>
      <c r="C84" s="143"/>
      <c r="D84" s="142"/>
      <c r="E84" s="142"/>
      <c r="F84" s="142"/>
    </row>
    <row r="85" spans="1:6">
      <c r="A85" s="144" t="s">
        <v>16855</v>
      </c>
      <c r="B85" s="145" t="s">
        <v>16853</v>
      </c>
      <c r="C85" s="146" t="s">
        <v>16856</v>
      </c>
      <c r="D85" s="136" t="s">
        <v>16857</v>
      </c>
      <c r="E85" s="136" t="s">
        <v>16858</v>
      </c>
      <c r="F85" s="142"/>
    </row>
    <row r="86" spans="1:6">
      <c r="A86" s="147" t="s">
        <v>17389</v>
      </c>
      <c r="B86" s="145">
        <v>4.24E-2</v>
      </c>
      <c r="C86" s="148">
        <v>0.77700000000000002</v>
      </c>
      <c r="D86" s="149">
        <v>0.60799999999999998</v>
      </c>
      <c r="E86" s="149">
        <v>0.99099999999999999</v>
      </c>
      <c r="F86" s="142"/>
    </row>
    <row r="87" spans="1:6">
      <c r="A87" s="153"/>
      <c r="B87" s="142"/>
      <c r="C87" s="143"/>
      <c r="D87" s="142"/>
      <c r="E87" s="142"/>
      <c r="F87" s="142"/>
    </row>
    <row r="88" spans="1:6">
      <c r="A88" s="141" t="s">
        <v>17361</v>
      </c>
      <c r="B88" s="142"/>
      <c r="C88" s="143"/>
      <c r="D88" s="142"/>
      <c r="E88" s="142"/>
      <c r="F88" s="142"/>
    </row>
    <row r="89" spans="1:6">
      <c r="A89" s="144" t="s">
        <v>16855</v>
      </c>
      <c r="B89" s="145" t="s">
        <v>16853</v>
      </c>
      <c r="C89" s="146" t="s">
        <v>16856</v>
      </c>
      <c r="D89" s="136" t="s">
        <v>16857</v>
      </c>
      <c r="E89" s="136" t="s">
        <v>16858</v>
      </c>
      <c r="F89" s="142"/>
    </row>
    <row r="90" spans="1:6">
      <c r="A90" s="147" t="s">
        <v>16820</v>
      </c>
      <c r="B90" s="145">
        <v>3.5999999999999999E-3</v>
      </c>
      <c r="C90" s="148">
        <v>1.389</v>
      </c>
      <c r="D90" s="149">
        <v>1.1140000000000001</v>
      </c>
      <c r="E90" s="149">
        <v>1.7330000000000001</v>
      </c>
      <c r="F90" s="142"/>
    </row>
    <row r="91" spans="1:6">
      <c r="A91" s="153"/>
      <c r="B91" s="142"/>
      <c r="C91" s="143"/>
      <c r="D91" s="142"/>
      <c r="E91" s="142"/>
      <c r="F91" s="142"/>
    </row>
    <row r="92" spans="1:6">
      <c r="A92" s="153"/>
      <c r="B92" s="142"/>
      <c r="C92" s="143"/>
      <c r="D92" s="142"/>
      <c r="E92" s="142"/>
      <c r="F92" s="142"/>
    </row>
    <row r="93" spans="1:6">
      <c r="A93" s="141" t="s">
        <v>17450</v>
      </c>
      <c r="B93" s="142"/>
      <c r="C93" s="143"/>
      <c r="D93" s="142"/>
      <c r="E93" s="142"/>
      <c r="F93" s="142"/>
    </row>
    <row r="94" spans="1:6">
      <c r="A94" s="144" t="s">
        <v>16855</v>
      </c>
      <c r="B94" s="145" t="s">
        <v>16853</v>
      </c>
      <c r="C94" s="146" t="s">
        <v>16856</v>
      </c>
      <c r="D94" s="136" t="s">
        <v>16857</v>
      </c>
      <c r="E94" s="136" t="s">
        <v>16858</v>
      </c>
      <c r="F94" s="142"/>
    </row>
    <row r="95" spans="1:6">
      <c r="A95" s="153"/>
      <c r="B95" s="142"/>
      <c r="C95" s="143"/>
      <c r="D95" s="142"/>
      <c r="E95" s="142"/>
      <c r="F95" s="142"/>
    </row>
    <row r="96" spans="1:6">
      <c r="A96" s="141" t="s">
        <v>17362</v>
      </c>
      <c r="B96" s="142"/>
      <c r="C96" s="143"/>
      <c r="D96" s="142"/>
      <c r="E96" s="142"/>
      <c r="F96" s="142"/>
    </row>
    <row r="97" spans="1:6">
      <c r="A97" s="144" t="s">
        <v>16855</v>
      </c>
      <c r="B97" s="145" t="s">
        <v>16853</v>
      </c>
      <c r="C97" s="146" t="s">
        <v>16856</v>
      </c>
      <c r="D97" s="136" t="s">
        <v>16857</v>
      </c>
      <c r="E97" s="136" t="s">
        <v>16858</v>
      </c>
      <c r="F97" s="142"/>
    </row>
    <row r="98" spans="1:6">
      <c r="A98" s="156" t="s">
        <v>17374</v>
      </c>
      <c r="B98" s="155">
        <v>6.9999999999999999E-4</v>
      </c>
      <c r="C98" s="148">
        <v>0.60699999999999998</v>
      </c>
      <c r="D98" s="149">
        <v>0.45600000000000002</v>
      </c>
      <c r="E98" s="149">
        <v>0.80900000000000005</v>
      </c>
      <c r="F98" s="142"/>
    </row>
    <row r="99" spans="1:6">
      <c r="A99" s="147" t="s">
        <v>16818</v>
      </c>
      <c r="B99" s="145">
        <v>4.3299999999999998E-2</v>
      </c>
      <c r="C99" s="148">
        <v>1.4530000000000001</v>
      </c>
      <c r="D99" s="149">
        <v>1.0109999999999999</v>
      </c>
      <c r="E99" s="149">
        <v>2.089</v>
      </c>
      <c r="F99" s="142"/>
    </row>
    <row r="100" spans="1:6">
      <c r="A100" s="147" t="s">
        <v>16820</v>
      </c>
      <c r="B100" s="155">
        <v>8.0000000000000004E-4</v>
      </c>
      <c r="C100" s="148">
        <v>1.516</v>
      </c>
      <c r="D100" s="149">
        <v>1.1890000000000001</v>
      </c>
      <c r="E100" s="149">
        <v>1.9339999999999999</v>
      </c>
      <c r="F100" s="142"/>
    </row>
    <row r="101" spans="1:6">
      <c r="A101" s="153"/>
      <c r="B101" s="142"/>
      <c r="C101" s="143"/>
      <c r="D101" s="142"/>
      <c r="E101" s="142"/>
      <c r="F101" s="142"/>
    </row>
    <row r="102" spans="1:6">
      <c r="A102" s="141" t="s">
        <v>17363</v>
      </c>
      <c r="B102" s="142"/>
      <c r="C102" s="143"/>
      <c r="D102" s="142"/>
      <c r="E102" s="142"/>
      <c r="F102" s="142"/>
    </row>
    <row r="103" spans="1:6">
      <c r="A103" s="144" t="s">
        <v>16855</v>
      </c>
      <c r="B103" s="145" t="s">
        <v>16853</v>
      </c>
      <c r="C103" s="146" t="s">
        <v>16856</v>
      </c>
      <c r="D103" s="136" t="s">
        <v>16857</v>
      </c>
      <c r="E103" s="136" t="s">
        <v>16858</v>
      </c>
      <c r="F103" s="142"/>
    </row>
    <row r="104" spans="1:6">
      <c r="A104" s="147" t="s">
        <v>16820</v>
      </c>
      <c r="B104" s="155">
        <v>8.9999999999999998E-4</v>
      </c>
      <c r="C104" s="154">
        <v>1.4590000000000001</v>
      </c>
      <c r="D104" s="145">
        <v>1.169</v>
      </c>
      <c r="E104" s="145">
        <v>1.8220000000000001</v>
      </c>
      <c r="F104" s="142"/>
    </row>
    <row r="105" spans="1:6">
      <c r="A105" s="153"/>
      <c r="B105" s="142"/>
      <c r="C105" s="143"/>
      <c r="D105" s="142"/>
      <c r="E105" s="142"/>
      <c r="F105" s="142"/>
    </row>
    <row r="106" spans="1:6">
      <c r="A106" s="141" t="s">
        <v>17364</v>
      </c>
      <c r="B106" s="142"/>
      <c r="C106" s="143"/>
      <c r="D106" s="142"/>
      <c r="E106" s="142"/>
      <c r="F106" s="142"/>
    </row>
    <row r="107" spans="1:6">
      <c r="A107" s="144" t="s">
        <v>16855</v>
      </c>
      <c r="B107" s="145" t="s">
        <v>16853</v>
      </c>
      <c r="C107" s="146" t="s">
        <v>16856</v>
      </c>
      <c r="D107" s="136" t="s">
        <v>16857</v>
      </c>
      <c r="E107" s="136" t="s">
        <v>16858</v>
      </c>
      <c r="F107" s="142"/>
    </row>
    <row r="108" spans="1:6">
      <c r="A108" s="156" t="s">
        <v>17374</v>
      </c>
      <c r="B108" s="145">
        <v>2.0999999999999999E-3</v>
      </c>
      <c r="C108" s="148">
        <v>0.67800000000000005</v>
      </c>
      <c r="D108" s="149">
        <v>0.52900000000000003</v>
      </c>
      <c r="E108" s="149">
        <v>0.86899999999999999</v>
      </c>
      <c r="F108" s="142"/>
    </row>
    <row r="109" spans="1:6">
      <c r="A109" s="153"/>
      <c r="B109" s="142"/>
      <c r="C109" s="143"/>
      <c r="D109" s="142"/>
      <c r="E109" s="142"/>
      <c r="F109" s="142"/>
    </row>
    <row r="110" spans="1:6">
      <c r="A110" s="141" t="s">
        <v>17365</v>
      </c>
      <c r="B110" s="142"/>
      <c r="C110" s="143"/>
      <c r="D110" s="142"/>
      <c r="E110" s="142"/>
      <c r="F110" s="142"/>
    </row>
    <row r="111" spans="1:6">
      <c r="A111" s="144" t="s">
        <v>16855</v>
      </c>
      <c r="B111" s="145" t="s">
        <v>16853</v>
      </c>
      <c r="C111" s="146" t="s">
        <v>16856</v>
      </c>
      <c r="D111" s="136" t="s">
        <v>16857</v>
      </c>
      <c r="E111" s="136" t="s">
        <v>16858</v>
      </c>
      <c r="F111" s="142"/>
    </row>
    <row r="112" spans="1:6">
      <c r="A112" s="147" t="s">
        <v>16818</v>
      </c>
      <c r="B112" s="145">
        <v>2.6100000000000002E-2</v>
      </c>
      <c r="C112" s="148">
        <v>1.4750000000000001</v>
      </c>
      <c r="D112" s="149">
        <v>1.0469999999999999</v>
      </c>
      <c r="E112" s="149">
        <v>2.0779999999999998</v>
      </c>
      <c r="F112" s="142"/>
    </row>
    <row r="113" spans="1:6">
      <c r="A113" s="150"/>
      <c r="B113" s="151"/>
      <c r="C113" s="157"/>
      <c r="D113" s="158"/>
      <c r="E113" s="158"/>
      <c r="F113" s="142"/>
    </row>
    <row r="114" spans="1:6">
      <c r="A114" s="141" t="s">
        <v>17372</v>
      </c>
      <c r="B114" s="142"/>
      <c r="C114" s="143"/>
      <c r="D114" s="135"/>
      <c r="E114" s="135"/>
      <c r="F114" s="135"/>
    </row>
    <row r="115" spans="1:6">
      <c r="A115" s="144" t="s">
        <v>16855</v>
      </c>
      <c r="B115" s="145" t="s">
        <v>16853</v>
      </c>
      <c r="C115" s="146" t="s">
        <v>16856</v>
      </c>
      <c r="D115" s="136" t="s">
        <v>16857</v>
      </c>
      <c r="E115" s="136" t="s">
        <v>16858</v>
      </c>
      <c r="F115" s="142"/>
    </row>
    <row r="116" spans="1:6">
      <c r="A116" s="144" t="s">
        <v>17390</v>
      </c>
      <c r="B116" s="155">
        <v>2.9999999999999997E-4</v>
      </c>
      <c r="C116" s="154">
        <v>1.556</v>
      </c>
      <c r="D116" s="145">
        <v>1.2230000000000001</v>
      </c>
      <c r="E116" s="145">
        <v>1.98</v>
      </c>
      <c r="F116" s="142"/>
    </row>
    <row r="117" spans="1:6">
      <c r="A117" s="144" t="s">
        <v>17391</v>
      </c>
      <c r="B117" s="145" t="s">
        <v>16854</v>
      </c>
      <c r="C117" s="154">
        <v>0.48299999999999998</v>
      </c>
      <c r="D117" s="145">
        <v>0.34599999999999997</v>
      </c>
      <c r="E117" s="145">
        <v>0.67400000000000004</v>
      </c>
      <c r="F117" s="142"/>
    </row>
    <row r="118" spans="1:6">
      <c r="A118" s="150"/>
      <c r="B118" s="151"/>
      <c r="C118" s="157"/>
      <c r="D118" s="158"/>
      <c r="E118" s="158"/>
      <c r="F118" s="142"/>
    </row>
    <row r="119" spans="1:6">
      <c r="A119" s="150"/>
      <c r="B119" s="151"/>
      <c r="C119" s="157"/>
      <c r="D119" s="158"/>
      <c r="E119" s="158"/>
      <c r="F119" s="142"/>
    </row>
    <row r="120" spans="1:6">
      <c r="A120" s="141" t="s">
        <v>17373</v>
      </c>
      <c r="B120" s="142"/>
      <c r="C120" s="143"/>
      <c r="D120" s="142"/>
      <c r="E120" s="142"/>
      <c r="F120" s="142"/>
    </row>
    <row r="121" spans="1:6">
      <c r="A121" s="144" t="s">
        <v>16855</v>
      </c>
      <c r="B121" s="145" t="s">
        <v>16853</v>
      </c>
      <c r="C121" s="146" t="s">
        <v>16856</v>
      </c>
      <c r="D121" s="136" t="s">
        <v>16857</v>
      </c>
      <c r="E121" s="136" t="s">
        <v>16858</v>
      </c>
      <c r="F121" s="142"/>
    </row>
    <row r="122" spans="1:6">
      <c r="A122" s="153"/>
      <c r="B122" s="142"/>
      <c r="C122" s="143"/>
      <c r="D122" s="142"/>
      <c r="E122" s="142"/>
      <c r="F122" s="142"/>
    </row>
    <row r="123" spans="1:6">
      <c r="A123" s="153"/>
      <c r="B123" s="142"/>
      <c r="C123" s="143"/>
      <c r="D123" s="142"/>
      <c r="E123" s="142"/>
      <c r="F123" s="142"/>
    </row>
    <row r="124" spans="1:6">
      <c r="A124" s="141" t="s">
        <v>17369</v>
      </c>
      <c r="B124" s="142"/>
      <c r="C124" s="143"/>
      <c r="D124" s="142"/>
      <c r="E124" s="142"/>
      <c r="F124" s="142"/>
    </row>
    <row r="125" spans="1:6">
      <c r="A125" s="144" t="s">
        <v>16855</v>
      </c>
      <c r="B125" s="145" t="s">
        <v>16853</v>
      </c>
      <c r="C125" s="146" t="s">
        <v>16856</v>
      </c>
      <c r="D125" s="136" t="s">
        <v>16857</v>
      </c>
      <c r="E125" s="136" t="s">
        <v>16858</v>
      </c>
      <c r="F125" s="142"/>
    </row>
    <row r="126" spans="1:6">
      <c r="A126" s="156" t="s">
        <v>17374</v>
      </c>
      <c r="B126" s="145">
        <v>2.63E-2</v>
      </c>
      <c r="C126" s="154">
        <v>0.68799999999999994</v>
      </c>
      <c r="D126" s="145">
        <v>0.49399999999999999</v>
      </c>
      <c r="E126" s="145">
        <v>0.95699999999999996</v>
      </c>
    </row>
    <row r="127" spans="1:6">
      <c r="A127" s="159"/>
      <c r="B127" s="151"/>
      <c r="C127" s="152"/>
      <c r="D127" s="151"/>
      <c r="E127" s="151"/>
    </row>
    <row r="128" spans="1:6">
      <c r="A128" s="141" t="s">
        <v>17366</v>
      </c>
      <c r="B128" s="142"/>
      <c r="C128" s="143"/>
      <c r="D128" s="142"/>
      <c r="E128" s="142"/>
    </row>
    <row r="129" spans="1:5">
      <c r="A129" s="144" t="s">
        <v>16855</v>
      </c>
      <c r="B129" s="145" t="s">
        <v>16853</v>
      </c>
      <c r="C129" s="146" t="s">
        <v>16856</v>
      </c>
      <c r="D129" s="136" t="s">
        <v>16857</v>
      </c>
      <c r="E129" s="136" t="s">
        <v>16858</v>
      </c>
    </row>
    <row r="130" spans="1:5">
      <c r="A130" s="144" t="s">
        <v>17392</v>
      </c>
      <c r="B130" s="145">
        <v>4.4999999999999997E-3</v>
      </c>
      <c r="C130" s="148">
        <v>0.69699999999999995</v>
      </c>
      <c r="D130" s="149">
        <v>0.54300000000000004</v>
      </c>
      <c r="E130" s="149">
        <v>0.89400000000000002</v>
      </c>
    </row>
    <row r="131" spans="1:5">
      <c r="A131" s="156" t="s">
        <v>17374</v>
      </c>
      <c r="B131" s="145" t="s">
        <v>16854</v>
      </c>
      <c r="C131" s="148">
        <v>0.54900000000000004</v>
      </c>
      <c r="D131" s="149">
        <v>0.41799999999999998</v>
      </c>
      <c r="E131" s="149">
        <v>0.72</v>
      </c>
    </row>
    <row r="132" spans="1:5">
      <c r="A132" s="144" t="s">
        <v>16819</v>
      </c>
      <c r="B132" s="145">
        <v>2.5999999999999999E-2</v>
      </c>
      <c r="C132" s="148">
        <v>0.75600000000000001</v>
      </c>
      <c r="D132" s="149">
        <v>0.59</v>
      </c>
      <c r="E132" s="149">
        <v>0.96699999999999997</v>
      </c>
    </row>
    <row r="133" spans="1:5">
      <c r="A133" s="159"/>
      <c r="B133" s="151"/>
      <c r="C133" s="157"/>
      <c r="D133" s="158"/>
      <c r="E133" s="158"/>
    </row>
    <row r="134" spans="1:5">
      <c r="A134" s="141" t="s">
        <v>17367</v>
      </c>
      <c r="B134" s="142"/>
      <c r="C134" s="143"/>
      <c r="D134" s="142"/>
      <c r="E134" s="142"/>
    </row>
    <row r="135" spans="1:5">
      <c r="A135" s="160" t="s">
        <v>16855</v>
      </c>
      <c r="B135" s="161" t="s">
        <v>16853</v>
      </c>
      <c r="C135" s="162" t="s">
        <v>16856</v>
      </c>
      <c r="D135" s="163" t="s">
        <v>16857</v>
      </c>
      <c r="E135" s="163" t="s">
        <v>16858</v>
      </c>
    </row>
    <row r="136" spans="1:5">
      <c r="A136" s="144" t="s">
        <v>17393</v>
      </c>
      <c r="B136" s="145">
        <v>2.8E-3</v>
      </c>
      <c r="C136" s="148">
        <v>0.68400000000000005</v>
      </c>
      <c r="D136" s="149">
        <v>0.53300000000000003</v>
      </c>
      <c r="E136" s="149">
        <v>0.878</v>
      </c>
    </row>
    <row r="137" spans="1:5">
      <c r="A137" s="156" t="s">
        <v>17374</v>
      </c>
      <c r="B137" s="145" t="s">
        <v>16854</v>
      </c>
      <c r="C137" s="148">
        <v>0.55900000000000005</v>
      </c>
      <c r="D137" s="149">
        <v>0.42799999999999999</v>
      </c>
      <c r="E137" s="149">
        <v>0.73099999999999998</v>
      </c>
    </row>
    <row r="139" spans="1:5">
      <c r="A139" s="141" t="s">
        <v>17488</v>
      </c>
      <c r="B139" s="142"/>
      <c r="C139" s="143"/>
      <c r="D139" s="135"/>
      <c r="E139" s="135"/>
    </row>
    <row r="140" spans="1:5">
      <c r="A140" s="160" t="s">
        <v>16855</v>
      </c>
      <c r="B140" s="161" t="s">
        <v>16853</v>
      </c>
      <c r="C140" s="162" t="s">
        <v>16856</v>
      </c>
      <c r="D140" s="163" t="s">
        <v>16857</v>
      </c>
      <c r="E140" s="163" t="s">
        <v>16858</v>
      </c>
    </row>
    <row r="141" spans="1:5">
      <c r="A141" s="144" t="s">
        <v>17394</v>
      </c>
      <c r="B141" s="145">
        <v>5.5999999999999999E-3</v>
      </c>
      <c r="C141" s="154">
        <v>1.4810000000000001</v>
      </c>
      <c r="D141" s="145">
        <v>1.1220000000000001</v>
      </c>
      <c r="E141" s="145">
        <v>1.9550000000000001</v>
      </c>
    </row>
    <row r="142" spans="1:5">
      <c r="A142" s="156" t="s">
        <v>17374</v>
      </c>
      <c r="B142" s="145">
        <v>7.0000000000000001E-3</v>
      </c>
      <c r="C142" s="154">
        <v>1.506</v>
      </c>
      <c r="D142" s="145">
        <v>1.1180000000000001</v>
      </c>
      <c r="E142" s="145">
        <v>2.028</v>
      </c>
    </row>
    <row r="143" spans="1:5">
      <c r="A143" s="159"/>
      <c r="B143" s="151"/>
      <c r="C143" s="152"/>
      <c r="D143" s="151"/>
      <c r="E143" s="151"/>
    </row>
    <row r="144" spans="1:5">
      <c r="A144" s="141" t="s">
        <v>17489</v>
      </c>
      <c r="B144" s="142"/>
      <c r="C144" s="143"/>
      <c r="D144" s="142"/>
      <c r="E144" s="142"/>
    </row>
    <row r="145" spans="1:5">
      <c r="A145" s="160" t="s">
        <v>16855</v>
      </c>
      <c r="B145" s="161" t="s">
        <v>16853</v>
      </c>
      <c r="C145" s="162" t="s">
        <v>16856</v>
      </c>
      <c r="D145" s="163" t="s">
        <v>16857</v>
      </c>
      <c r="E145" s="163" t="s">
        <v>16858</v>
      </c>
    </row>
    <row r="146" spans="1:5">
      <c r="A146" s="144" t="s">
        <v>16820</v>
      </c>
      <c r="B146" s="145">
        <v>4.0099999999999997E-2</v>
      </c>
      <c r="C146" s="154">
        <v>0.78</v>
      </c>
      <c r="D146" s="145">
        <v>0.61499999999999999</v>
      </c>
      <c r="E146" s="145">
        <v>0.98899999999999999</v>
      </c>
    </row>
    <row r="147" spans="1:5">
      <c r="A147" s="159"/>
      <c r="B147" s="151"/>
      <c r="C147" s="157"/>
      <c r="D147" s="158"/>
      <c r="E147" s="158"/>
    </row>
    <row r="148" spans="1:5">
      <c r="A148" s="141" t="s">
        <v>17368</v>
      </c>
      <c r="B148" s="142"/>
      <c r="C148" s="143"/>
      <c r="D148" s="142"/>
      <c r="E148" s="142"/>
    </row>
    <row r="149" spans="1:5">
      <c r="A149" s="160" t="s">
        <v>16855</v>
      </c>
      <c r="B149" s="161" t="s">
        <v>16853</v>
      </c>
      <c r="C149" s="162" t="s">
        <v>16856</v>
      </c>
      <c r="D149" s="163" t="s">
        <v>16857</v>
      </c>
      <c r="E149" s="163" t="s">
        <v>16858</v>
      </c>
    </row>
    <row r="150" spans="1:5">
      <c r="A150" s="144" t="s">
        <v>17395</v>
      </c>
      <c r="B150" s="145">
        <v>1.6000000000000001E-3</v>
      </c>
      <c r="C150" s="148">
        <v>1.5169999999999999</v>
      </c>
      <c r="D150" s="149">
        <v>1.171</v>
      </c>
      <c r="E150" s="149">
        <v>1.9650000000000001</v>
      </c>
    </row>
    <row r="151" spans="1:5">
      <c r="A151" s="156" t="s">
        <v>17374</v>
      </c>
      <c r="B151" s="145">
        <v>2.5000000000000001E-3</v>
      </c>
      <c r="C151" s="148">
        <v>0.65200000000000002</v>
      </c>
      <c r="D151" s="149">
        <v>0.495</v>
      </c>
      <c r="E151" s="149">
        <v>0.86</v>
      </c>
    </row>
    <row r="153" spans="1:5">
      <c r="A153" s="141" t="s">
        <v>17370</v>
      </c>
      <c r="B153" s="142"/>
      <c r="C153" s="143"/>
      <c r="D153" s="135"/>
      <c r="E153" s="135"/>
    </row>
    <row r="154" spans="1:5">
      <c r="A154" s="144" t="s">
        <v>16855</v>
      </c>
      <c r="B154" s="145" t="s">
        <v>16853</v>
      </c>
      <c r="C154" s="146" t="s">
        <v>16856</v>
      </c>
      <c r="D154" s="136" t="s">
        <v>16857</v>
      </c>
      <c r="E154" s="136" t="s">
        <v>16858</v>
      </c>
    </row>
    <row r="155" spans="1:5">
      <c r="A155" s="144" t="s">
        <v>17396</v>
      </c>
      <c r="B155" s="145">
        <v>3.2599999999999997E-2</v>
      </c>
      <c r="C155" s="148">
        <v>0.70599999999999996</v>
      </c>
      <c r="D155" s="149">
        <v>0.51300000000000001</v>
      </c>
      <c r="E155" s="149">
        <v>0.97199999999999998</v>
      </c>
    </row>
    <row r="156" spans="1:5">
      <c r="A156" s="159"/>
      <c r="B156" s="151"/>
      <c r="C156" s="152"/>
      <c r="D156" s="151"/>
      <c r="E156" s="151"/>
    </row>
    <row r="157" spans="1:5">
      <c r="A157" s="141" t="s">
        <v>17371</v>
      </c>
      <c r="B157" s="142"/>
      <c r="C157" s="143"/>
      <c r="D157" s="142"/>
      <c r="E157" s="142"/>
    </row>
    <row r="158" spans="1:5">
      <c r="A158" s="144" t="s">
        <v>16855</v>
      </c>
      <c r="B158" s="145" t="s">
        <v>16853</v>
      </c>
      <c r="C158" s="146" t="s">
        <v>16856</v>
      </c>
      <c r="D158" s="136" t="s">
        <v>16857</v>
      </c>
      <c r="E158" s="136" t="s">
        <v>16858</v>
      </c>
    </row>
    <row r="159" spans="1:5">
      <c r="A159" s="144" t="s">
        <v>16820</v>
      </c>
      <c r="B159" s="145">
        <v>4.5100000000000001E-2</v>
      </c>
      <c r="C159" s="148">
        <v>1.4650000000000001</v>
      </c>
      <c r="D159" s="149">
        <v>1.008</v>
      </c>
      <c r="E159" s="149">
        <v>2.129</v>
      </c>
    </row>
  </sheetData>
  <conditionalFormatting sqref="B1:B3 B16:B1048576">
    <cfRule type="containsText" dxfId="19" priority="11" operator="containsText" text="C4">
      <formula>NOT(ISERROR(SEARCH("C4",B1)))</formula>
    </cfRule>
    <cfRule type="containsText" dxfId="18" priority="12" operator="containsText" text="C3">
      <formula>NOT(ISERROR(SEARCH("C3",B1)))</formula>
    </cfRule>
    <cfRule type="containsText" dxfId="17" priority="13" operator="containsText" text="Pos_dsDNA_IU">
      <formula>NOT(ISERROR(SEARCH("Pos_dsDNA_IU",B1)))</formula>
    </cfRule>
    <cfRule type="containsText" dxfId="16" priority="14" operator="containsText" text="NSAID">
      <formula>NOT(ISERROR(SEARCH("NSAID",B1)))</formula>
    </cfRule>
    <cfRule type="containsText" dxfId="15" priority="15" operator="containsText" text="ANTIMAL">
      <formula>NOT(ISERROR(SEARCH("ANTIMAL",B1)))</formula>
    </cfRule>
    <cfRule type="containsText" dxfId="14" priority="16" operator="containsText" text="MMf">
      <formula>NOT(ISERROR(SEARCH("MMf",B1)))</formula>
    </cfRule>
    <cfRule type="containsText" dxfId="13" priority="17" operator="containsText" text="AZATH">
      <formula>NOT(ISERROR(SEARCH("AZATH",B1)))</formula>
    </cfRule>
    <cfRule type="containsText" dxfId="12" priority="18" operator="containsText" text="corticosteroid">
      <formula>NOT(ISERROR(SEARCH("corticosteroid",B1)))</formula>
    </cfRule>
    <cfRule type="containsText" dxfId="11" priority="19" operator="containsText" text="MTX">
      <formula>NOT(ISERROR(SEARCH("MTX",B1)))</formula>
    </cfRule>
    <cfRule type="containsText" dxfId="10" priority="20" operator="containsText" text="ancestry">
      <formula>NOT(ISERROR(SEARCH("ancestry",B1)))</formula>
    </cfRule>
  </conditionalFormatting>
  <conditionalFormatting sqref="B15 B5:B11">
    <cfRule type="containsText" dxfId="9" priority="1" operator="containsText" text="C4">
      <formula>NOT(ISERROR(SEARCH("C4",B5)))</formula>
    </cfRule>
    <cfRule type="containsText" dxfId="8" priority="2" operator="containsText" text="C3">
      <formula>NOT(ISERROR(SEARCH("C3",B5)))</formula>
    </cfRule>
    <cfRule type="containsText" dxfId="7" priority="3" operator="containsText" text="Pos_dsDNA_IU">
      <formula>NOT(ISERROR(SEARCH("Pos_dsDNA_IU",B5)))</formula>
    </cfRule>
    <cfRule type="containsText" dxfId="6" priority="4" operator="containsText" text="NSAID">
      <formula>NOT(ISERROR(SEARCH("NSAID",B5)))</formula>
    </cfRule>
    <cfRule type="containsText" dxfId="5" priority="5" operator="containsText" text="ANTIMAL">
      <formula>NOT(ISERROR(SEARCH("ANTIMAL",B5)))</formula>
    </cfRule>
    <cfRule type="containsText" dxfId="4" priority="6" operator="containsText" text="MMf">
      <formula>NOT(ISERROR(SEARCH("MMf",B5)))</formula>
    </cfRule>
    <cfRule type="containsText" dxfId="3" priority="7" operator="containsText" text="AZATH">
      <formula>NOT(ISERROR(SEARCH("AZATH",B5)))</formula>
    </cfRule>
    <cfRule type="containsText" dxfId="2" priority="8" operator="containsText" text="corticosteroid">
      <formula>NOT(ISERROR(SEARCH("corticosteroid",B5)))</formula>
    </cfRule>
    <cfRule type="containsText" dxfId="1" priority="9" operator="containsText" text="MTX">
      <formula>NOT(ISERROR(SEARCH("MTX",B5)))</formula>
    </cfRule>
    <cfRule type="containsText" dxfId="0" priority="10" operator="containsText" text="ancestry">
      <formula>NOT(ISERROR(SEARCH("ancestry",B5)))</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5"/>
  <sheetViews>
    <sheetView workbookViewId="0">
      <selection activeCell="G42" sqref="G42"/>
    </sheetView>
  </sheetViews>
  <sheetFormatPr baseColWidth="10" defaultColWidth="11.1640625" defaultRowHeight="15" x14ac:dyDescent="0"/>
  <cols>
    <col min="1" max="3" width="12" style="15" customWidth="1"/>
    <col min="4" max="4" width="13.83203125" style="15" customWidth="1"/>
    <col min="5" max="5" width="14.33203125" style="15" customWidth="1"/>
    <col min="6" max="6" width="14.5" style="15" customWidth="1"/>
    <col min="7" max="9" width="12" style="15" customWidth="1"/>
    <col min="10" max="10" width="13.6640625" style="15" customWidth="1"/>
    <col min="11" max="11" width="16.83203125" style="2" customWidth="1"/>
    <col min="12" max="12" width="13.83203125" style="15" customWidth="1"/>
    <col min="13" max="13" width="13.5" style="15" customWidth="1"/>
    <col min="14" max="14" width="13.1640625" style="15" customWidth="1"/>
    <col min="15" max="15" width="14.83203125" style="15" customWidth="1"/>
    <col min="16" max="16" width="13.6640625" style="15" customWidth="1"/>
    <col min="17" max="18" width="14.83203125" style="15" customWidth="1"/>
    <col min="19" max="19" width="14.1640625" style="15" customWidth="1"/>
    <col min="20" max="20" width="14" style="15" customWidth="1"/>
    <col min="21" max="31" width="11.1640625" style="15"/>
    <col min="32" max="35" width="11.1640625" style="18"/>
  </cols>
  <sheetData>
    <row r="1" spans="1:35" s="3" customFormat="1">
      <c r="A1" s="37" t="s">
        <v>16577</v>
      </c>
      <c r="B1" s="38"/>
      <c r="C1" s="38"/>
      <c r="D1" s="38"/>
      <c r="E1" s="38"/>
      <c r="F1" s="38"/>
      <c r="G1" s="38"/>
      <c r="H1" s="38"/>
      <c r="I1" s="38"/>
      <c r="J1" s="38"/>
      <c r="K1" s="17"/>
      <c r="L1" s="37" t="s">
        <v>16578</v>
      </c>
      <c r="M1" s="38"/>
      <c r="N1" s="38"/>
      <c r="O1" s="38"/>
      <c r="P1" s="38"/>
      <c r="Q1" s="38"/>
      <c r="R1" s="38"/>
      <c r="S1" s="38"/>
      <c r="T1" s="38"/>
      <c r="U1" s="15"/>
      <c r="V1" s="15"/>
      <c r="W1" s="15"/>
      <c r="X1" s="15"/>
      <c r="Y1" s="15"/>
      <c r="Z1" s="15"/>
      <c r="AA1" s="15"/>
      <c r="AB1" s="15"/>
      <c r="AC1" s="15"/>
      <c r="AD1" s="15"/>
      <c r="AE1" s="15"/>
      <c r="AF1" s="18"/>
      <c r="AG1" s="18"/>
      <c r="AH1" s="18"/>
      <c r="AI1" s="18"/>
    </row>
    <row r="2" spans="1:35" s="8" customFormat="1" ht="45">
      <c r="A2" s="19" t="s">
        <v>16576</v>
      </c>
      <c r="B2" s="19" t="s">
        <v>16575</v>
      </c>
      <c r="C2" s="19" t="s">
        <v>8</v>
      </c>
      <c r="D2" s="19" t="s">
        <v>1151</v>
      </c>
      <c r="E2" s="19" t="s">
        <v>16572</v>
      </c>
      <c r="F2" s="19" t="s">
        <v>1</v>
      </c>
      <c r="G2" s="19" t="s">
        <v>16573</v>
      </c>
      <c r="H2" s="19" t="s">
        <v>7</v>
      </c>
      <c r="I2" s="19" t="s">
        <v>16571</v>
      </c>
      <c r="J2" s="19" t="s">
        <v>16574</v>
      </c>
      <c r="K2" s="17"/>
      <c r="L2" s="12" t="s">
        <v>16576</v>
      </c>
      <c r="M2" s="12" t="s">
        <v>16575</v>
      </c>
      <c r="N2" s="12" t="s">
        <v>5</v>
      </c>
      <c r="O2" s="12" t="s">
        <v>1151</v>
      </c>
      <c r="P2" s="12" t="s">
        <v>16570</v>
      </c>
      <c r="Q2" s="12" t="s">
        <v>1171</v>
      </c>
      <c r="R2" s="12" t="s">
        <v>1163</v>
      </c>
      <c r="S2" s="12" t="s">
        <v>16571</v>
      </c>
      <c r="T2" s="12" t="s">
        <v>16574</v>
      </c>
      <c r="U2" s="20"/>
      <c r="V2" s="20"/>
      <c r="W2" s="20"/>
      <c r="X2" s="20"/>
      <c r="Y2" s="20"/>
      <c r="Z2" s="20"/>
      <c r="AA2" s="20"/>
      <c r="AB2" s="20"/>
      <c r="AC2" s="20"/>
      <c r="AD2" s="20"/>
      <c r="AE2" s="20"/>
      <c r="AF2" s="21"/>
      <c r="AG2" s="21"/>
      <c r="AH2" s="21"/>
      <c r="AI2" s="21"/>
    </row>
    <row r="3" spans="1:35" s="34" customFormat="1">
      <c r="A3" s="39" t="s">
        <v>870</v>
      </c>
      <c r="B3" s="36" t="s">
        <v>30</v>
      </c>
      <c r="C3" s="36" t="s">
        <v>347</v>
      </c>
      <c r="D3" s="36" t="s">
        <v>208</v>
      </c>
      <c r="E3" s="36" t="s">
        <v>887</v>
      </c>
      <c r="F3" s="36" t="s">
        <v>163</v>
      </c>
      <c r="G3" s="36" t="s">
        <v>857</v>
      </c>
      <c r="H3" s="36" t="s">
        <v>55</v>
      </c>
      <c r="I3" s="36" t="s">
        <v>858</v>
      </c>
      <c r="J3" s="36" t="s">
        <v>1168</v>
      </c>
      <c r="K3" s="14"/>
      <c r="L3" s="39" t="s">
        <v>881</v>
      </c>
      <c r="M3" s="36" t="s">
        <v>30</v>
      </c>
      <c r="N3" s="36" t="s">
        <v>195</v>
      </c>
      <c r="O3" s="39" t="s">
        <v>29</v>
      </c>
      <c r="P3" s="36" t="s">
        <v>104</v>
      </c>
      <c r="Q3" s="36" t="s">
        <v>627</v>
      </c>
      <c r="R3" s="36" t="s">
        <v>498</v>
      </c>
      <c r="S3" s="36" t="s">
        <v>858</v>
      </c>
      <c r="T3" s="36" t="s">
        <v>240</v>
      </c>
      <c r="U3" s="23"/>
      <c r="V3" s="23"/>
      <c r="W3" s="23"/>
      <c r="X3" s="23"/>
      <c r="Y3" s="23"/>
      <c r="Z3" s="23"/>
      <c r="AA3" s="23"/>
      <c r="AB3" s="23"/>
      <c r="AC3" s="23"/>
      <c r="AD3" s="23"/>
      <c r="AE3" s="23"/>
      <c r="AF3" s="35"/>
      <c r="AG3" s="35"/>
      <c r="AH3" s="35"/>
      <c r="AI3" s="35"/>
    </row>
    <row r="4" spans="1:35" s="34" customFormat="1">
      <c r="A4" s="40"/>
      <c r="B4" s="36" t="s">
        <v>868</v>
      </c>
      <c r="C4" s="36" t="s">
        <v>153</v>
      </c>
      <c r="D4" s="39" t="s">
        <v>29</v>
      </c>
      <c r="E4" s="39" t="s">
        <v>379</v>
      </c>
      <c r="F4" s="36" t="s">
        <v>627</v>
      </c>
      <c r="G4" s="36" t="s">
        <v>959</v>
      </c>
      <c r="H4" s="40"/>
      <c r="I4" s="36" t="s">
        <v>991</v>
      </c>
      <c r="J4" s="36" t="s">
        <v>240</v>
      </c>
      <c r="K4" s="24"/>
      <c r="L4" s="36" t="s">
        <v>194</v>
      </c>
      <c r="M4" s="36" t="s">
        <v>938</v>
      </c>
      <c r="N4" s="40"/>
      <c r="O4" s="36" t="s">
        <v>290</v>
      </c>
      <c r="P4" s="39" t="s">
        <v>379</v>
      </c>
      <c r="Q4" s="36" t="s">
        <v>241</v>
      </c>
      <c r="R4" s="36" t="s">
        <v>959</v>
      </c>
      <c r="S4" s="36" t="s">
        <v>989</v>
      </c>
      <c r="T4" s="36" t="s">
        <v>884</v>
      </c>
      <c r="U4" s="23"/>
      <c r="V4" s="23"/>
      <c r="W4" s="23"/>
      <c r="X4" s="23"/>
      <c r="Y4" s="23"/>
      <c r="Z4" s="23"/>
      <c r="AA4" s="23"/>
      <c r="AB4" s="23"/>
      <c r="AC4" s="23"/>
      <c r="AD4" s="23"/>
      <c r="AE4" s="23"/>
      <c r="AF4" s="35"/>
      <c r="AG4" s="35"/>
      <c r="AH4" s="35"/>
      <c r="AI4" s="35"/>
    </row>
    <row r="5" spans="1:35" s="34" customFormat="1">
      <c r="A5" s="40"/>
      <c r="B5" s="36" t="s">
        <v>875</v>
      </c>
      <c r="C5" s="40"/>
      <c r="D5" s="36" t="s">
        <v>290</v>
      </c>
      <c r="E5" s="36" t="s">
        <v>905</v>
      </c>
      <c r="F5" s="36" t="s">
        <v>241</v>
      </c>
      <c r="G5" s="36" t="s">
        <v>892</v>
      </c>
      <c r="H5" s="40"/>
      <c r="I5" s="36" t="s">
        <v>994</v>
      </c>
      <c r="J5" s="36" t="s">
        <v>884</v>
      </c>
      <c r="K5" s="22"/>
      <c r="L5" s="36" t="s">
        <v>334</v>
      </c>
      <c r="M5" s="36" t="s">
        <v>868</v>
      </c>
      <c r="N5" s="40"/>
      <c r="O5" s="36" t="s">
        <v>70</v>
      </c>
      <c r="P5" s="36" t="s">
        <v>16138</v>
      </c>
      <c r="Q5" s="36" t="s">
        <v>16209</v>
      </c>
      <c r="R5" s="36" t="s">
        <v>892</v>
      </c>
      <c r="S5" s="36" t="s">
        <v>991</v>
      </c>
      <c r="T5" s="36" t="s">
        <v>898</v>
      </c>
      <c r="U5" s="23"/>
      <c r="V5" s="23"/>
      <c r="W5" s="23"/>
      <c r="X5" s="23"/>
      <c r="Y5" s="23"/>
      <c r="Z5" s="23"/>
      <c r="AA5" s="23"/>
      <c r="AB5" s="23"/>
      <c r="AC5" s="23"/>
      <c r="AD5" s="23"/>
      <c r="AE5" s="23"/>
      <c r="AF5" s="35"/>
      <c r="AG5" s="35"/>
      <c r="AH5" s="35"/>
      <c r="AI5" s="35"/>
    </row>
    <row r="6" spans="1:35" s="34" customFormat="1">
      <c r="A6" s="40"/>
      <c r="B6" s="40"/>
      <c r="C6" s="40"/>
      <c r="D6" s="36" t="s">
        <v>70</v>
      </c>
      <c r="E6" s="36" t="s">
        <v>913</v>
      </c>
      <c r="F6" s="36" t="s">
        <v>872</v>
      </c>
      <c r="G6" s="40"/>
      <c r="H6" s="40"/>
      <c r="I6" s="36" t="s">
        <v>961</v>
      </c>
      <c r="J6" s="36" t="s">
        <v>898</v>
      </c>
      <c r="K6" s="24"/>
      <c r="L6" s="39" t="s">
        <v>870</v>
      </c>
      <c r="M6" s="36" t="s">
        <v>971</v>
      </c>
      <c r="N6" s="40"/>
      <c r="O6" s="36" t="s">
        <v>893</v>
      </c>
      <c r="P6" s="36" t="s">
        <v>905</v>
      </c>
      <c r="Q6" s="36" t="s">
        <v>914</v>
      </c>
      <c r="R6" s="40"/>
      <c r="S6" s="36" t="s">
        <v>994</v>
      </c>
      <c r="T6" s="36" t="s">
        <v>15530</v>
      </c>
      <c r="U6" s="23"/>
      <c r="V6" s="23"/>
      <c r="W6" s="23"/>
      <c r="X6" s="23"/>
      <c r="Y6" s="23"/>
      <c r="Z6" s="23"/>
      <c r="AA6" s="23"/>
      <c r="AB6" s="23"/>
      <c r="AC6" s="23"/>
      <c r="AD6" s="23"/>
      <c r="AE6" s="23"/>
      <c r="AF6" s="35"/>
      <c r="AG6" s="35"/>
      <c r="AH6" s="35"/>
      <c r="AI6" s="35"/>
    </row>
    <row r="7" spans="1:35" s="34" customFormat="1">
      <c r="A7" s="40"/>
      <c r="B7" s="40"/>
      <c r="C7" s="40"/>
      <c r="D7" s="36" t="s">
        <v>874</v>
      </c>
      <c r="E7" s="39" t="s">
        <v>866</v>
      </c>
      <c r="F7" s="36" t="s">
        <v>908</v>
      </c>
      <c r="G7" s="40"/>
      <c r="H7" s="40"/>
      <c r="I7" s="36" t="s">
        <v>968</v>
      </c>
      <c r="J7" s="36" t="s">
        <v>15530</v>
      </c>
      <c r="K7" s="24"/>
      <c r="L7" s="40"/>
      <c r="M7" s="40"/>
      <c r="N7" s="40"/>
      <c r="O7" s="36" t="s">
        <v>140</v>
      </c>
      <c r="P7" s="36" t="s">
        <v>8317</v>
      </c>
      <c r="Q7" s="36" t="s">
        <v>922</v>
      </c>
      <c r="R7" s="40"/>
      <c r="S7" s="36" t="s">
        <v>1003</v>
      </c>
      <c r="T7" s="36" t="s">
        <v>873</v>
      </c>
      <c r="U7" s="23"/>
      <c r="V7" s="23"/>
      <c r="W7" s="23"/>
      <c r="X7" s="23"/>
      <c r="Y7" s="23"/>
      <c r="Z7" s="23"/>
      <c r="AA7" s="23"/>
      <c r="AB7" s="23"/>
      <c r="AC7" s="23"/>
      <c r="AD7" s="23"/>
      <c r="AE7" s="23"/>
      <c r="AF7" s="35"/>
      <c r="AG7" s="35"/>
      <c r="AH7" s="35"/>
      <c r="AI7" s="35"/>
    </row>
    <row r="8" spans="1:35" s="34" customFormat="1">
      <c r="A8" s="40"/>
      <c r="B8" s="40"/>
      <c r="C8" s="40"/>
      <c r="D8" s="36" t="s">
        <v>893</v>
      </c>
      <c r="E8" s="36" t="s">
        <v>909</v>
      </c>
      <c r="F8" s="36" t="s">
        <v>914</v>
      </c>
      <c r="G8" s="40"/>
      <c r="H8" s="40"/>
      <c r="I8" s="36" t="s">
        <v>891</v>
      </c>
      <c r="J8" s="36" t="s">
        <v>873</v>
      </c>
      <c r="K8" s="25"/>
      <c r="L8" s="40"/>
      <c r="M8" s="40"/>
      <c r="N8" s="40"/>
      <c r="O8" s="36" t="s">
        <v>176</v>
      </c>
      <c r="P8" s="36" t="s">
        <v>339</v>
      </c>
      <c r="Q8" s="36" t="s">
        <v>912</v>
      </c>
      <c r="R8" s="40"/>
      <c r="S8" s="36" t="s">
        <v>891</v>
      </c>
      <c r="T8" s="36" t="s">
        <v>889</v>
      </c>
      <c r="U8" s="23"/>
      <c r="V8" s="23"/>
      <c r="W8" s="23"/>
      <c r="X8" s="23"/>
      <c r="Y8" s="23"/>
      <c r="Z8" s="23"/>
      <c r="AA8" s="23"/>
      <c r="AB8" s="23"/>
      <c r="AC8" s="23"/>
      <c r="AD8" s="23"/>
      <c r="AE8" s="23"/>
      <c r="AF8" s="35"/>
      <c r="AG8" s="35"/>
      <c r="AH8" s="35"/>
      <c r="AI8" s="35"/>
    </row>
    <row r="9" spans="1:35" s="34" customFormat="1">
      <c r="A9" s="40"/>
      <c r="B9" s="40"/>
      <c r="C9" s="40"/>
      <c r="D9" s="36" t="s">
        <v>140</v>
      </c>
      <c r="E9" s="36" t="s">
        <v>103</v>
      </c>
      <c r="F9" s="36" t="s">
        <v>921</v>
      </c>
      <c r="G9" s="40"/>
      <c r="H9" s="40"/>
      <c r="I9" s="36" t="s">
        <v>1120</v>
      </c>
      <c r="J9" s="36" t="s">
        <v>878</v>
      </c>
      <c r="K9" s="22"/>
      <c r="L9" s="40"/>
      <c r="M9" s="40"/>
      <c r="N9" s="40"/>
      <c r="O9" s="36" t="s">
        <v>903</v>
      </c>
      <c r="P9" s="36" t="s">
        <v>6512</v>
      </c>
      <c r="Q9" s="40"/>
      <c r="R9" s="40"/>
      <c r="S9" s="40"/>
      <c r="T9" s="40"/>
      <c r="U9" s="23"/>
      <c r="V9" s="23"/>
      <c r="W9" s="23"/>
      <c r="X9" s="23"/>
      <c r="Y9" s="23"/>
      <c r="Z9" s="23"/>
      <c r="AA9" s="23"/>
      <c r="AB9" s="23"/>
      <c r="AC9" s="23"/>
      <c r="AD9" s="23"/>
      <c r="AE9" s="23"/>
      <c r="AF9" s="35"/>
      <c r="AG9" s="35"/>
      <c r="AH9" s="35"/>
      <c r="AI9" s="35"/>
    </row>
    <row r="10" spans="1:35" s="34" customFormat="1">
      <c r="A10" s="40"/>
      <c r="B10" s="40"/>
      <c r="C10" s="40"/>
      <c r="D10" s="36" t="s">
        <v>176</v>
      </c>
      <c r="E10" s="36" t="s">
        <v>951</v>
      </c>
      <c r="F10" s="36" t="s">
        <v>922</v>
      </c>
      <c r="G10" s="40"/>
      <c r="H10" s="40"/>
      <c r="I10" s="40"/>
      <c r="J10" s="36" t="s">
        <v>1122</v>
      </c>
      <c r="K10" s="22"/>
      <c r="L10" s="40"/>
      <c r="M10" s="40"/>
      <c r="N10" s="40"/>
      <c r="O10" s="36" t="s">
        <v>145</v>
      </c>
      <c r="P10" s="36" t="s">
        <v>568</v>
      </c>
      <c r="Q10" s="40"/>
      <c r="R10" s="40"/>
      <c r="S10" s="40"/>
      <c r="T10" s="40"/>
      <c r="U10" s="23"/>
      <c r="V10" s="23"/>
      <c r="W10" s="23"/>
      <c r="X10" s="23"/>
      <c r="Y10" s="23"/>
      <c r="Z10" s="23"/>
      <c r="AA10" s="23"/>
      <c r="AB10" s="23"/>
      <c r="AC10" s="23"/>
      <c r="AD10" s="23"/>
      <c r="AE10" s="23"/>
      <c r="AF10" s="35"/>
      <c r="AG10" s="35"/>
      <c r="AH10" s="35"/>
      <c r="AI10" s="35"/>
    </row>
    <row r="11" spans="1:35" s="34" customFormat="1">
      <c r="A11" s="40"/>
      <c r="B11" s="40"/>
      <c r="C11" s="40"/>
      <c r="D11" s="36" t="s">
        <v>903</v>
      </c>
      <c r="E11" s="36" t="s">
        <v>339</v>
      </c>
      <c r="F11" s="36" t="s">
        <v>912</v>
      </c>
      <c r="G11" s="40"/>
      <c r="H11" s="40"/>
      <c r="I11" s="40"/>
      <c r="J11" s="39" t="s">
        <v>15562</v>
      </c>
      <c r="K11" s="22"/>
      <c r="L11" s="40"/>
      <c r="M11" s="40"/>
      <c r="N11" s="40"/>
      <c r="O11" s="36" t="s">
        <v>272</v>
      </c>
      <c r="P11" s="36" t="s">
        <v>6027</v>
      </c>
      <c r="Q11" s="40"/>
      <c r="R11" s="40"/>
      <c r="S11" s="40"/>
      <c r="T11" s="40"/>
      <c r="U11" s="23"/>
      <c r="V11" s="23"/>
      <c r="W11" s="23"/>
      <c r="X11" s="23"/>
      <c r="Y11" s="23"/>
      <c r="Z11" s="23"/>
      <c r="AA11" s="23"/>
      <c r="AB11" s="23"/>
      <c r="AC11" s="23"/>
      <c r="AD11" s="23"/>
      <c r="AE11" s="23"/>
      <c r="AF11" s="35"/>
      <c r="AG11" s="35"/>
      <c r="AH11" s="35"/>
      <c r="AI11" s="35"/>
    </row>
    <row r="12" spans="1:35" s="34" customFormat="1">
      <c r="A12" s="40"/>
      <c r="B12" s="40"/>
      <c r="C12" s="40"/>
      <c r="D12" s="36" t="s">
        <v>215</v>
      </c>
      <c r="E12" s="36" t="s">
        <v>6512</v>
      </c>
      <c r="F12" s="40"/>
      <c r="G12" s="40"/>
      <c r="H12" s="40"/>
      <c r="I12" s="40"/>
      <c r="J12" s="36" t="s">
        <v>889</v>
      </c>
      <c r="K12" s="22"/>
      <c r="L12" s="40"/>
      <c r="M12" s="40"/>
      <c r="N12" s="40"/>
      <c r="O12" s="36" t="s">
        <v>877</v>
      </c>
      <c r="P12" s="36" t="s">
        <v>243</v>
      </c>
      <c r="Q12" s="40"/>
      <c r="R12" s="40"/>
      <c r="S12" s="40"/>
      <c r="T12" s="40"/>
      <c r="U12" s="23"/>
      <c r="V12" s="23"/>
      <c r="W12" s="23"/>
      <c r="X12" s="23"/>
      <c r="Y12" s="23"/>
      <c r="Z12" s="23"/>
      <c r="AA12" s="23"/>
      <c r="AB12" s="23"/>
      <c r="AC12" s="23"/>
      <c r="AD12" s="23"/>
      <c r="AE12" s="23"/>
      <c r="AF12" s="35"/>
      <c r="AG12" s="35"/>
      <c r="AH12" s="35"/>
      <c r="AI12" s="35"/>
    </row>
    <row r="13" spans="1:35" s="34" customFormat="1">
      <c r="A13" s="40"/>
      <c r="B13" s="40"/>
      <c r="C13" s="40"/>
      <c r="D13" s="36" t="s">
        <v>272</v>
      </c>
      <c r="E13" s="36" t="s">
        <v>568</v>
      </c>
      <c r="F13" s="40"/>
      <c r="G13" s="40"/>
      <c r="H13" s="40"/>
      <c r="I13" s="40"/>
      <c r="J13" s="36" t="s">
        <v>345</v>
      </c>
      <c r="K13" s="22"/>
      <c r="L13" s="40"/>
      <c r="M13" s="40"/>
      <c r="N13" s="40"/>
      <c r="O13" s="36" t="s">
        <v>879</v>
      </c>
      <c r="P13" s="36" t="s">
        <v>915</v>
      </c>
      <c r="Q13" s="40"/>
      <c r="R13" s="40"/>
      <c r="S13" s="40"/>
      <c r="T13" s="40"/>
      <c r="U13" s="23"/>
      <c r="V13" s="23"/>
      <c r="W13" s="23"/>
      <c r="X13" s="23"/>
      <c r="Y13" s="23"/>
      <c r="Z13" s="23"/>
      <c r="AA13" s="23"/>
      <c r="AB13" s="23"/>
      <c r="AC13" s="23"/>
      <c r="AD13" s="23"/>
      <c r="AE13" s="23"/>
      <c r="AF13" s="35"/>
      <c r="AG13" s="35"/>
      <c r="AH13" s="35"/>
      <c r="AI13" s="35"/>
    </row>
    <row r="14" spans="1:35" s="34" customFormat="1">
      <c r="A14" s="40"/>
      <c r="B14" s="40"/>
      <c r="C14" s="40"/>
      <c r="D14" s="36" t="s">
        <v>1143</v>
      </c>
      <c r="E14" s="36" t="s">
        <v>6027</v>
      </c>
      <c r="F14" s="40"/>
      <c r="G14" s="40"/>
      <c r="H14" s="40"/>
      <c r="I14" s="40"/>
      <c r="J14" s="40"/>
      <c r="K14" s="24"/>
      <c r="L14" s="40"/>
      <c r="M14" s="40"/>
      <c r="N14" s="40"/>
      <c r="O14" s="36" t="s">
        <v>318</v>
      </c>
      <c r="P14" s="36" t="s">
        <v>1049</v>
      </c>
      <c r="Q14" s="40"/>
      <c r="R14" s="40"/>
      <c r="S14" s="40"/>
      <c r="T14" s="40"/>
      <c r="U14" s="23"/>
      <c r="V14" s="23"/>
      <c r="W14" s="23"/>
      <c r="X14" s="23"/>
      <c r="Y14" s="23"/>
      <c r="Z14" s="23"/>
      <c r="AA14" s="23"/>
      <c r="AB14" s="23"/>
      <c r="AC14" s="23"/>
      <c r="AD14" s="23"/>
      <c r="AE14" s="23"/>
      <c r="AF14" s="35"/>
      <c r="AG14" s="35"/>
      <c r="AH14" s="35"/>
      <c r="AI14" s="35"/>
    </row>
    <row r="15" spans="1:35" s="34" customFormat="1">
      <c r="A15" s="40"/>
      <c r="B15" s="40"/>
      <c r="C15" s="40"/>
      <c r="D15" s="36" t="s">
        <v>946</v>
      </c>
      <c r="E15" s="36" t="s">
        <v>243</v>
      </c>
      <c r="F15" s="40"/>
      <c r="G15" s="40"/>
      <c r="H15" s="40"/>
      <c r="I15" s="40"/>
      <c r="J15" s="40"/>
      <c r="K15" s="24"/>
      <c r="L15" s="40"/>
      <c r="M15" s="40"/>
      <c r="N15" s="40"/>
      <c r="O15" s="36" t="s">
        <v>15379</v>
      </c>
      <c r="P15" s="36" t="s">
        <v>895</v>
      </c>
      <c r="Q15" s="40"/>
      <c r="R15" s="40"/>
      <c r="S15" s="40"/>
      <c r="T15" s="40"/>
      <c r="U15" s="23"/>
      <c r="V15" s="23"/>
      <c r="W15" s="23"/>
      <c r="X15" s="23"/>
      <c r="Y15" s="23"/>
      <c r="Z15" s="23"/>
      <c r="AA15" s="23"/>
      <c r="AB15" s="23"/>
      <c r="AC15" s="23"/>
      <c r="AD15" s="23"/>
      <c r="AE15" s="23"/>
      <c r="AF15" s="35"/>
      <c r="AG15" s="35"/>
      <c r="AH15" s="35"/>
      <c r="AI15" s="35"/>
    </row>
    <row r="16" spans="1:35" s="34" customFormat="1">
      <c r="A16" s="40"/>
      <c r="B16" s="40"/>
      <c r="C16" s="40"/>
      <c r="D16" s="36" t="s">
        <v>877</v>
      </c>
      <c r="E16" s="36" t="s">
        <v>915</v>
      </c>
      <c r="F16" s="40"/>
      <c r="G16" s="40"/>
      <c r="H16" s="40"/>
      <c r="I16" s="40"/>
      <c r="J16" s="40"/>
      <c r="K16" s="24"/>
      <c r="L16" s="40"/>
      <c r="M16" s="40"/>
      <c r="N16" s="40"/>
      <c r="O16" s="36" t="s">
        <v>924</v>
      </c>
      <c r="P16" s="36" t="s">
        <v>667</v>
      </c>
      <c r="Q16" s="40"/>
      <c r="R16" s="40"/>
      <c r="S16" s="40"/>
      <c r="T16" s="40"/>
      <c r="U16" s="23"/>
      <c r="V16" s="23"/>
      <c r="W16" s="23"/>
      <c r="X16" s="23"/>
      <c r="Y16" s="23"/>
      <c r="Z16" s="23"/>
      <c r="AA16" s="23"/>
      <c r="AB16" s="23"/>
      <c r="AC16" s="23"/>
      <c r="AD16" s="23"/>
      <c r="AE16" s="23"/>
      <c r="AF16" s="35"/>
      <c r="AG16" s="35"/>
      <c r="AH16" s="35"/>
      <c r="AI16" s="35"/>
    </row>
    <row r="17" spans="1:35" s="34" customFormat="1">
      <c r="A17" s="40"/>
      <c r="B17" s="40"/>
      <c r="C17" s="40"/>
      <c r="D17" s="36" t="s">
        <v>879</v>
      </c>
      <c r="E17" s="36" t="s">
        <v>1049</v>
      </c>
      <c r="F17" s="40"/>
      <c r="G17" s="40"/>
      <c r="H17" s="40"/>
      <c r="I17" s="40"/>
      <c r="J17" s="40"/>
      <c r="K17" s="22"/>
      <c r="L17" s="40"/>
      <c r="M17" s="40"/>
      <c r="N17" s="40"/>
      <c r="O17" s="36" t="s">
        <v>925</v>
      </c>
      <c r="P17" s="39" t="s">
        <v>920</v>
      </c>
      <c r="Q17" s="40"/>
      <c r="R17" s="40"/>
      <c r="S17" s="40"/>
      <c r="T17" s="40"/>
      <c r="U17" s="23"/>
      <c r="V17" s="23"/>
      <c r="W17" s="23"/>
      <c r="X17" s="23"/>
      <c r="Y17" s="23"/>
      <c r="Z17" s="23"/>
      <c r="AA17" s="23"/>
      <c r="AB17" s="23"/>
      <c r="AC17" s="23"/>
      <c r="AD17" s="23"/>
      <c r="AE17" s="23"/>
      <c r="AF17" s="35"/>
      <c r="AG17" s="35"/>
      <c r="AH17" s="35"/>
      <c r="AI17" s="35"/>
    </row>
    <row r="18" spans="1:35" s="34" customFormat="1">
      <c r="A18" s="40"/>
      <c r="B18" s="40"/>
      <c r="C18" s="40"/>
      <c r="D18" s="36" t="s">
        <v>318</v>
      </c>
      <c r="E18" s="36" t="s">
        <v>919</v>
      </c>
      <c r="F18" s="40"/>
      <c r="G18" s="40"/>
      <c r="H18" s="40"/>
      <c r="I18" s="40"/>
      <c r="J18" s="40"/>
      <c r="K18" s="24"/>
      <c r="L18" s="40"/>
      <c r="M18" s="40"/>
      <c r="N18" s="40"/>
      <c r="O18" s="36" t="s">
        <v>926</v>
      </c>
      <c r="P18" s="40"/>
      <c r="Q18" s="40"/>
      <c r="R18" s="40"/>
      <c r="S18" s="40"/>
      <c r="T18" s="40"/>
      <c r="U18" s="23"/>
      <c r="V18" s="23"/>
      <c r="W18" s="23"/>
      <c r="X18" s="23"/>
      <c r="Y18" s="23"/>
      <c r="Z18" s="23"/>
      <c r="AA18" s="23"/>
      <c r="AB18" s="23"/>
      <c r="AC18" s="23"/>
      <c r="AD18" s="23"/>
      <c r="AE18" s="23"/>
      <c r="AF18" s="35"/>
      <c r="AG18" s="35"/>
      <c r="AH18" s="35"/>
      <c r="AI18" s="35"/>
    </row>
    <row r="19" spans="1:35" s="34" customFormat="1">
      <c r="A19" s="40"/>
      <c r="B19" s="40"/>
      <c r="C19" s="40"/>
      <c r="D19" s="36" t="s">
        <v>15379</v>
      </c>
      <c r="E19" s="36" t="s">
        <v>667</v>
      </c>
      <c r="F19" s="40"/>
      <c r="G19" s="40"/>
      <c r="H19" s="40"/>
      <c r="I19" s="40"/>
      <c r="J19" s="40"/>
      <c r="K19" s="24"/>
      <c r="L19" s="40"/>
      <c r="M19" s="40"/>
      <c r="N19" s="40"/>
      <c r="O19" s="36" t="s">
        <v>417</v>
      </c>
      <c r="P19" s="40"/>
      <c r="Q19" s="40"/>
      <c r="R19" s="40"/>
      <c r="S19" s="40"/>
      <c r="T19" s="40"/>
      <c r="U19" s="23"/>
      <c r="V19" s="23"/>
      <c r="W19" s="23"/>
      <c r="X19" s="23"/>
      <c r="Y19" s="23"/>
      <c r="Z19" s="23"/>
      <c r="AA19" s="23"/>
      <c r="AB19" s="23"/>
      <c r="AC19" s="23"/>
      <c r="AD19" s="23"/>
      <c r="AE19" s="23"/>
      <c r="AF19" s="35"/>
      <c r="AG19" s="35"/>
      <c r="AH19" s="35"/>
      <c r="AI19" s="35"/>
    </row>
    <row r="20" spans="1:35" s="34" customFormat="1">
      <c r="A20" s="40"/>
      <c r="B20" s="40"/>
      <c r="C20" s="40"/>
      <c r="D20" s="36" t="s">
        <v>415</v>
      </c>
      <c r="E20" s="36" t="s">
        <v>896</v>
      </c>
      <c r="F20" s="40"/>
      <c r="G20" s="40"/>
      <c r="H20" s="40"/>
      <c r="I20" s="40"/>
      <c r="J20" s="40"/>
      <c r="K20" s="24"/>
      <c r="L20" s="40"/>
      <c r="M20" s="40"/>
      <c r="N20" s="40"/>
      <c r="O20" s="36" t="s">
        <v>928</v>
      </c>
      <c r="P20" s="40"/>
      <c r="Q20" s="40"/>
      <c r="R20" s="40"/>
      <c r="S20" s="40"/>
      <c r="T20" s="40"/>
      <c r="U20" s="23"/>
      <c r="V20" s="23"/>
      <c r="W20" s="23"/>
      <c r="X20" s="23"/>
      <c r="Y20" s="23"/>
      <c r="Z20" s="23"/>
      <c r="AA20" s="23"/>
      <c r="AB20" s="23"/>
      <c r="AC20" s="23"/>
      <c r="AD20" s="23"/>
      <c r="AE20" s="23"/>
      <c r="AF20" s="35"/>
      <c r="AG20" s="35"/>
      <c r="AH20" s="35"/>
      <c r="AI20" s="35"/>
    </row>
    <row r="21" spans="1:35" s="34" customFormat="1">
      <c r="A21" s="40"/>
      <c r="B21" s="40"/>
      <c r="C21" s="40"/>
      <c r="D21" s="36" t="s">
        <v>926</v>
      </c>
      <c r="E21" s="36" t="s">
        <v>900</v>
      </c>
      <c r="F21" s="40"/>
      <c r="G21" s="40"/>
      <c r="H21" s="40"/>
      <c r="I21" s="40"/>
      <c r="J21" s="40"/>
      <c r="K21" s="24"/>
      <c r="L21" s="40"/>
      <c r="M21" s="40"/>
      <c r="N21" s="40"/>
      <c r="O21" s="36" t="s">
        <v>929</v>
      </c>
      <c r="P21" s="40"/>
      <c r="Q21" s="40"/>
      <c r="R21" s="40"/>
      <c r="S21" s="40"/>
      <c r="T21" s="40"/>
      <c r="U21" s="23"/>
      <c r="V21" s="23"/>
      <c r="W21" s="23"/>
      <c r="X21" s="23"/>
      <c r="Y21" s="23"/>
      <c r="Z21" s="23"/>
      <c r="AA21" s="23"/>
      <c r="AB21" s="23"/>
      <c r="AC21" s="23"/>
      <c r="AD21" s="23"/>
      <c r="AE21" s="23"/>
      <c r="AF21" s="35"/>
      <c r="AG21" s="35"/>
      <c r="AH21" s="35"/>
      <c r="AI21" s="35"/>
    </row>
    <row r="22" spans="1:35" s="34" customFormat="1">
      <c r="A22" s="40"/>
      <c r="B22" s="40"/>
      <c r="C22" s="40"/>
      <c r="D22" s="36" t="s">
        <v>433</v>
      </c>
      <c r="E22" s="36" t="s">
        <v>847</v>
      </c>
      <c r="F22" s="40"/>
      <c r="G22" s="40"/>
      <c r="H22" s="40"/>
      <c r="I22" s="40"/>
      <c r="J22" s="40"/>
      <c r="K22" s="24"/>
      <c r="L22" s="40"/>
      <c r="M22" s="40"/>
      <c r="N22" s="40"/>
      <c r="O22" s="36" t="s">
        <v>930</v>
      </c>
      <c r="P22" s="40"/>
      <c r="Q22" s="40"/>
      <c r="R22" s="40"/>
      <c r="S22" s="40"/>
      <c r="T22" s="40"/>
      <c r="U22" s="23"/>
      <c r="V22" s="23"/>
      <c r="W22" s="23"/>
      <c r="X22" s="23"/>
      <c r="Y22" s="23"/>
      <c r="Z22" s="23"/>
      <c r="AA22" s="23"/>
      <c r="AB22" s="23"/>
      <c r="AC22" s="23"/>
      <c r="AD22" s="23"/>
      <c r="AE22" s="23"/>
      <c r="AF22" s="35"/>
      <c r="AG22" s="35"/>
      <c r="AH22" s="35"/>
      <c r="AI22" s="35"/>
    </row>
    <row r="23" spans="1:35" s="34" customFormat="1">
      <c r="A23" s="40"/>
      <c r="B23" s="40"/>
      <c r="C23" s="40"/>
      <c r="D23" s="36" t="s">
        <v>885</v>
      </c>
      <c r="E23" s="40"/>
      <c r="F23" s="40"/>
      <c r="G23" s="40"/>
      <c r="H23" s="40"/>
      <c r="I23" s="40"/>
      <c r="J23" s="40"/>
      <c r="K23" s="24"/>
      <c r="L23" s="40"/>
      <c r="M23" s="40"/>
      <c r="N23" s="40"/>
      <c r="O23" s="36" t="s">
        <v>273</v>
      </c>
      <c r="P23" s="40"/>
      <c r="Q23" s="40"/>
      <c r="R23" s="40"/>
      <c r="S23" s="40"/>
      <c r="T23" s="40"/>
      <c r="U23" s="23"/>
      <c r="V23" s="23"/>
      <c r="W23" s="23"/>
      <c r="X23" s="23"/>
      <c r="Y23" s="23"/>
      <c r="Z23" s="23"/>
      <c r="AA23" s="23"/>
      <c r="AB23" s="23"/>
      <c r="AC23" s="23"/>
      <c r="AD23" s="23"/>
      <c r="AE23" s="23"/>
      <c r="AF23" s="35"/>
      <c r="AG23" s="35"/>
      <c r="AH23" s="35"/>
      <c r="AI23" s="35"/>
    </row>
    <row r="24" spans="1:35" s="34" customFormat="1">
      <c r="A24" s="40"/>
      <c r="B24" s="40"/>
      <c r="C24" s="40"/>
      <c r="D24" s="36" t="s">
        <v>928</v>
      </c>
      <c r="E24" s="40"/>
      <c r="F24" s="40"/>
      <c r="G24" s="40"/>
      <c r="H24" s="40"/>
      <c r="I24" s="40"/>
      <c r="J24" s="40"/>
      <c r="K24" s="24"/>
      <c r="L24" s="40"/>
      <c r="M24" s="40"/>
      <c r="N24" s="40"/>
      <c r="O24" s="40"/>
      <c r="P24" s="40"/>
      <c r="Q24" s="40"/>
      <c r="R24" s="40"/>
      <c r="S24" s="40"/>
      <c r="T24" s="40"/>
      <c r="U24" s="23"/>
      <c r="V24" s="23"/>
      <c r="W24" s="23"/>
      <c r="X24" s="23"/>
      <c r="Y24" s="23"/>
      <c r="Z24" s="23"/>
      <c r="AA24" s="23"/>
      <c r="AB24" s="23"/>
      <c r="AC24" s="23"/>
      <c r="AD24" s="23"/>
      <c r="AE24" s="23"/>
      <c r="AF24" s="35"/>
      <c r="AG24" s="35"/>
      <c r="AH24" s="35"/>
      <c r="AI24" s="35"/>
    </row>
    <row r="25" spans="1:35" s="34" customFormat="1">
      <c r="A25" s="40"/>
      <c r="B25" s="40"/>
      <c r="C25" s="40"/>
      <c r="D25" s="36" t="s">
        <v>1150</v>
      </c>
      <c r="E25" s="40"/>
      <c r="F25" s="40"/>
      <c r="G25" s="40"/>
      <c r="H25" s="40"/>
      <c r="I25" s="40"/>
      <c r="J25" s="40"/>
      <c r="K25" s="24"/>
      <c r="L25" s="40"/>
      <c r="M25" s="40"/>
      <c r="N25" s="40"/>
      <c r="O25" s="40"/>
      <c r="P25" s="40"/>
      <c r="Q25" s="40"/>
      <c r="R25" s="40"/>
      <c r="S25" s="40"/>
      <c r="T25" s="40"/>
      <c r="U25" s="23"/>
      <c r="V25" s="23"/>
      <c r="W25" s="23"/>
      <c r="X25" s="23"/>
      <c r="Y25" s="23"/>
      <c r="Z25" s="23"/>
      <c r="AA25" s="23"/>
      <c r="AB25" s="23"/>
      <c r="AC25" s="23"/>
      <c r="AD25" s="23"/>
      <c r="AE25" s="23"/>
      <c r="AF25" s="35"/>
      <c r="AG25" s="35"/>
      <c r="AH25" s="35"/>
      <c r="AI25" s="35"/>
    </row>
    <row r="26" spans="1:35" s="34" customFormat="1">
      <c r="A26" s="40"/>
      <c r="B26" s="40"/>
      <c r="C26" s="40"/>
      <c r="D26" s="36" t="s">
        <v>929</v>
      </c>
      <c r="E26" s="40"/>
      <c r="F26" s="40"/>
      <c r="G26" s="40"/>
      <c r="H26" s="40"/>
      <c r="I26" s="40"/>
      <c r="J26" s="40"/>
      <c r="K26" s="24"/>
      <c r="L26" s="40"/>
      <c r="M26" s="40"/>
      <c r="N26" s="40"/>
      <c r="O26" s="40"/>
      <c r="P26" s="40"/>
      <c r="Q26" s="40"/>
      <c r="R26" s="40"/>
      <c r="S26" s="40"/>
      <c r="T26" s="40"/>
      <c r="U26" s="23"/>
      <c r="V26" s="23"/>
      <c r="W26" s="23"/>
      <c r="X26" s="23"/>
      <c r="Y26" s="23"/>
      <c r="Z26" s="23"/>
      <c r="AA26" s="23"/>
      <c r="AB26" s="23"/>
      <c r="AC26" s="23"/>
      <c r="AD26" s="23"/>
      <c r="AE26" s="23"/>
      <c r="AF26" s="35"/>
      <c r="AG26" s="35"/>
      <c r="AH26" s="35"/>
      <c r="AI26" s="35"/>
    </row>
    <row r="27" spans="1:35" s="34" customFormat="1">
      <c r="A27" s="40"/>
      <c r="B27" s="40"/>
      <c r="C27" s="40"/>
      <c r="D27" s="36" t="s">
        <v>930</v>
      </c>
      <c r="E27" s="40"/>
      <c r="F27" s="40"/>
      <c r="G27" s="40"/>
      <c r="H27" s="40"/>
      <c r="I27" s="40"/>
      <c r="J27" s="40"/>
      <c r="K27" s="24"/>
      <c r="L27" s="40"/>
      <c r="M27" s="40"/>
      <c r="N27" s="40"/>
      <c r="O27" s="40"/>
      <c r="P27" s="40"/>
      <c r="Q27" s="40"/>
      <c r="R27" s="40"/>
      <c r="S27" s="40"/>
      <c r="T27" s="40"/>
      <c r="U27" s="23"/>
      <c r="V27" s="23"/>
      <c r="W27" s="23"/>
      <c r="X27" s="23"/>
      <c r="Y27" s="23"/>
      <c r="Z27" s="23"/>
      <c r="AA27" s="23"/>
      <c r="AB27" s="23"/>
      <c r="AC27" s="23"/>
      <c r="AD27" s="23"/>
      <c r="AE27" s="23"/>
      <c r="AF27" s="35"/>
      <c r="AG27" s="35"/>
      <c r="AH27" s="35"/>
      <c r="AI27" s="35"/>
    </row>
    <row r="28" spans="1:35" s="34" customFormat="1">
      <c r="A28" s="40"/>
      <c r="B28" s="40"/>
      <c r="C28" s="40"/>
      <c r="D28" s="36" t="s">
        <v>273</v>
      </c>
      <c r="E28" s="40"/>
      <c r="F28" s="40"/>
      <c r="G28" s="40"/>
      <c r="H28" s="40"/>
      <c r="I28" s="40"/>
      <c r="J28" s="40"/>
      <c r="K28" s="24"/>
      <c r="L28" s="40"/>
      <c r="M28" s="40"/>
      <c r="N28" s="40"/>
      <c r="O28" s="40"/>
      <c r="P28" s="40"/>
      <c r="Q28" s="40"/>
      <c r="R28" s="40"/>
      <c r="S28" s="40"/>
      <c r="T28" s="40"/>
      <c r="U28" s="23"/>
      <c r="V28" s="23"/>
      <c r="W28" s="23"/>
      <c r="X28" s="23"/>
      <c r="Y28" s="23"/>
      <c r="Z28" s="23"/>
      <c r="AA28" s="23"/>
      <c r="AB28" s="23"/>
      <c r="AC28" s="23"/>
      <c r="AD28" s="23"/>
      <c r="AE28" s="23"/>
      <c r="AF28" s="35"/>
      <c r="AG28" s="35"/>
      <c r="AH28" s="35"/>
      <c r="AI28" s="35"/>
    </row>
    <row r="29" spans="1:35" s="28" customFormat="1">
      <c r="A29" s="23"/>
      <c r="B29" s="23"/>
      <c r="C29" s="23"/>
      <c r="D29" s="23"/>
      <c r="E29" s="23"/>
      <c r="F29" s="23"/>
      <c r="G29" s="23"/>
      <c r="H29" s="23"/>
      <c r="I29" s="23"/>
      <c r="J29" s="23"/>
      <c r="K29" s="24"/>
      <c r="L29" s="23"/>
      <c r="M29" s="23"/>
      <c r="N29" s="23"/>
      <c r="O29" s="23"/>
      <c r="P29" s="23"/>
      <c r="Q29" s="23"/>
      <c r="R29" s="23"/>
      <c r="S29" s="23"/>
      <c r="T29" s="23"/>
      <c r="U29" s="23"/>
      <c r="V29" s="23"/>
      <c r="W29" s="23"/>
      <c r="X29" s="23"/>
      <c r="Y29" s="23"/>
      <c r="Z29" s="23"/>
      <c r="AA29" s="23"/>
      <c r="AB29" s="23"/>
      <c r="AC29" s="23"/>
      <c r="AD29" s="23"/>
      <c r="AE29" s="23"/>
      <c r="AF29" s="35"/>
      <c r="AG29" s="35"/>
      <c r="AH29" s="35"/>
      <c r="AI29" s="35"/>
    </row>
    <row r="30" spans="1:35">
      <c r="K30" s="24"/>
    </row>
    <row r="31" spans="1:35">
      <c r="K31" s="24"/>
    </row>
    <row r="32" spans="1:35">
      <c r="K32" s="24"/>
    </row>
    <row r="33" spans="11:11">
      <c r="K33" s="24"/>
    </row>
    <row r="34" spans="11:11">
      <c r="K34" s="24"/>
    </row>
    <row r="35" spans="11:11">
      <c r="K35" s="24"/>
    </row>
    <row r="36" spans="11:11">
      <c r="K36" s="24"/>
    </row>
    <row r="37" spans="11:11">
      <c r="K37" s="24"/>
    </row>
    <row r="38" spans="11:11">
      <c r="K38" s="24"/>
    </row>
    <row r="39" spans="11:11">
      <c r="K39" s="24"/>
    </row>
    <row r="40" spans="11:11">
      <c r="K40" s="24"/>
    </row>
    <row r="41" spans="11:11">
      <c r="K41" s="24"/>
    </row>
    <row r="42" spans="11:11">
      <c r="K42" s="24"/>
    </row>
    <row r="43" spans="11:11">
      <c r="K43" s="24"/>
    </row>
    <row r="44" spans="11:11">
      <c r="K44" s="24"/>
    </row>
    <row r="45" spans="11:11">
      <c r="K45" s="24"/>
    </row>
    <row r="46" spans="11:11">
      <c r="K46" s="24"/>
    </row>
    <row r="47" spans="11:11">
      <c r="K47" s="24"/>
    </row>
    <row r="48" spans="11:11">
      <c r="K48" s="24"/>
    </row>
    <row r="49" spans="11:11">
      <c r="K49" s="24"/>
    </row>
    <row r="50" spans="11:11">
      <c r="K50" s="24"/>
    </row>
    <row r="51" spans="11:11">
      <c r="K51" s="24"/>
    </row>
    <row r="52" spans="11:11">
      <c r="K52" s="24"/>
    </row>
    <row r="53" spans="11:11">
      <c r="K53" s="27"/>
    </row>
    <row r="54" spans="11:11">
      <c r="K54" s="27"/>
    </row>
    <row r="55" spans="11:11">
      <c r="K55" s="27"/>
    </row>
    <row r="56" spans="11:11">
      <c r="K56" s="27"/>
    </row>
    <row r="57" spans="11:11">
      <c r="K57" s="27"/>
    </row>
    <row r="58" spans="11:11">
      <c r="K58" s="27"/>
    </row>
    <row r="59" spans="11:11">
      <c r="K59" s="27"/>
    </row>
    <row r="60" spans="11:11">
      <c r="K60" s="27"/>
    </row>
    <row r="61" spans="11:11">
      <c r="K61" s="27"/>
    </row>
    <row r="62" spans="11:11">
      <c r="K62" s="27"/>
    </row>
    <row r="63" spans="11:11">
      <c r="K63" s="27"/>
    </row>
    <row r="64" spans="11:11">
      <c r="K64" s="27"/>
    </row>
    <row r="65" spans="11:11">
      <c r="K65" s="27"/>
    </row>
    <row r="66" spans="11:11">
      <c r="K66" s="27"/>
    </row>
    <row r="67" spans="11:11">
      <c r="K67" s="27"/>
    </row>
    <row r="68" spans="11:11">
      <c r="K68" s="27"/>
    </row>
    <row r="69" spans="11:11">
      <c r="K69" s="27"/>
    </row>
    <row r="70" spans="11:11">
      <c r="K70" s="27"/>
    </row>
    <row r="71" spans="11:11">
      <c r="K71" s="27"/>
    </row>
    <row r="72" spans="11:11">
      <c r="K72" s="27"/>
    </row>
    <row r="73" spans="11:11">
      <c r="K73" s="27"/>
    </row>
    <row r="74" spans="11:11">
      <c r="K74" s="27"/>
    </row>
    <row r="75" spans="11:11">
      <c r="K75" s="27"/>
    </row>
    <row r="76" spans="11:11">
      <c r="K76" s="27"/>
    </row>
    <row r="77" spans="11:11">
      <c r="K77" s="27"/>
    </row>
    <row r="78" spans="11:11">
      <c r="K78" s="27"/>
    </row>
    <row r="79" spans="11:11">
      <c r="K79" s="27"/>
    </row>
    <row r="80" spans="11:11">
      <c r="K80" s="27"/>
    </row>
    <row r="81" spans="11:11">
      <c r="K81" s="27"/>
    </row>
    <row r="82" spans="11:11">
      <c r="K82" s="27"/>
    </row>
    <row r="83" spans="11:11">
      <c r="K83" s="27"/>
    </row>
    <row r="84" spans="11:11">
      <c r="K84" s="27"/>
    </row>
    <row r="85" spans="11:11">
      <c r="K85" s="27"/>
    </row>
    <row r="86" spans="11:11">
      <c r="K86" s="27"/>
    </row>
    <row r="87" spans="11:11">
      <c r="K87" s="27"/>
    </row>
    <row r="88" spans="11:11">
      <c r="K88" s="27"/>
    </row>
    <row r="89" spans="11:11">
      <c r="K89" s="27"/>
    </row>
    <row r="90" spans="11:11">
      <c r="K90" s="27"/>
    </row>
    <row r="91" spans="11:11">
      <c r="K91" s="27"/>
    </row>
    <row r="92" spans="11:11">
      <c r="K92" s="27"/>
    </row>
    <row r="93" spans="11:11">
      <c r="K93" s="27"/>
    </row>
    <row r="94" spans="11:11">
      <c r="K94" s="27"/>
    </row>
    <row r="95" spans="11:11">
      <c r="K95" s="27"/>
    </row>
    <row r="96" spans="11:11">
      <c r="K96" s="27"/>
    </row>
    <row r="97" spans="11:11">
      <c r="K97" s="27"/>
    </row>
    <row r="98" spans="11:11">
      <c r="K98" s="27"/>
    </row>
    <row r="99" spans="11:11">
      <c r="K99" s="27"/>
    </row>
    <row r="100" spans="11:11">
      <c r="K100" s="27"/>
    </row>
    <row r="101" spans="11:11">
      <c r="K101" s="27"/>
    </row>
    <row r="102" spans="11:11">
      <c r="K102" s="27"/>
    </row>
    <row r="103" spans="11:11">
      <c r="K103" s="27"/>
    </row>
    <row r="104" spans="11:11">
      <c r="K104" s="27"/>
    </row>
    <row r="105" spans="11:11">
      <c r="K105" s="27"/>
    </row>
    <row r="106" spans="11:11">
      <c r="K106" s="27"/>
    </row>
    <row r="107" spans="11:11">
      <c r="K107" s="27"/>
    </row>
    <row r="108" spans="11:11">
      <c r="K108" s="27"/>
    </row>
    <row r="109" spans="11:11">
      <c r="K109" s="27"/>
    </row>
    <row r="110" spans="11:11">
      <c r="K110" s="27"/>
    </row>
    <row r="111" spans="11:11">
      <c r="K111" s="27"/>
    </row>
    <row r="112" spans="11:11">
      <c r="K112" s="27"/>
    </row>
    <row r="113" spans="11:11">
      <c r="K113" s="27"/>
    </row>
    <row r="114" spans="11:11">
      <c r="K114" s="27"/>
    </row>
    <row r="115" spans="11:11">
      <c r="K115" s="27"/>
    </row>
    <row r="116" spans="11:11">
      <c r="K116" s="27"/>
    </row>
    <row r="117" spans="11:11">
      <c r="K117" s="27"/>
    </row>
    <row r="118" spans="11:11">
      <c r="K118" s="27"/>
    </row>
    <row r="119" spans="11:11">
      <c r="K119" s="27"/>
    </row>
    <row r="120" spans="11:11">
      <c r="K120" s="31"/>
    </row>
    <row r="121" spans="11:11">
      <c r="K121" s="31"/>
    </row>
    <row r="122" spans="11:11">
      <c r="K122" s="31"/>
    </row>
    <row r="123" spans="11:11">
      <c r="K123" s="31"/>
    </row>
    <row r="124" spans="11:11">
      <c r="K124" s="31"/>
    </row>
    <row r="125" spans="11:11">
      <c r="K125" s="31"/>
    </row>
    <row r="126" spans="11:11">
      <c r="K126" s="31"/>
    </row>
    <row r="127" spans="11:11">
      <c r="K127" s="31"/>
    </row>
    <row r="128" spans="11:11">
      <c r="K128" s="31"/>
    </row>
    <row r="129" spans="11:11">
      <c r="K129" s="31"/>
    </row>
    <row r="130" spans="11:11">
      <c r="K130" s="31"/>
    </row>
    <row r="131" spans="11:11">
      <c r="K131" s="31"/>
    </row>
    <row r="132" spans="11:11">
      <c r="K132" s="31"/>
    </row>
    <row r="133" spans="11:11">
      <c r="K133" s="31"/>
    </row>
    <row r="134" spans="11:11">
      <c r="K134" s="31"/>
    </row>
    <row r="135" spans="11:11">
      <c r="K135" s="31"/>
    </row>
    <row r="136" spans="11:11">
      <c r="K136" s="31"/>
    </row>
    <row r="137" spans="11:11">
      <c r="K137" s="31"/>
    </row>
    <row r="138" spans="11:11">
      <c r="K138" s="31"/>
    </row>
    <row r="139" spans="11:11">
      <c r="K139" s="31"/>
    </row>
    <row r="140" spans="11:11">
      <c r="K140" s="31"/>
    </row>
    <row r="141" spans="11:11">
      <c r="K141" s="31"/>
    </row>
    <row r="142" spans="11:11">
      <c r="K142" s="31"/>
    </row>
    <row r="143" spans="11:11">
      <c r="K143" s="31"/>
    </row>
    <row r="144" spans="11:11">
      <c r="K144" s="31"/>
    </row>
    <row r="145" spans="11:11">
      <c r="K145" s="31"/>
    </row>
    <row r="146" spans="11:11">
      <c r="K146" s="31"/>
    </row>
    <row r="147" spans="11:11">
      <c r="K147" s="31"/>
    </row>
    <row r="148" spans="11:11">
      <c r="K148" s="31"/>
    </row>
    <row r="149" spans="11:11">
      <c r="K149" s="31"/>
    </row>
    <row r="150" spans="11:11">
      <c r="K150" s="31"/>
    </row>
    <row r="151" spans="11:11">
      <c r="K151" s="31"/>
    </row>
    <row r="152" spans="11:11">
      <c r="K152" s="31"/>
    </row>
    <row r="153" spans="11:11">
      <c r="K153" s="31"/>
    </row>
    <row r="154" spans="11:11">
      <c r="K154" s="31"/>
    </row>
    <row r="155" spans="11:11">
      <c r="K155" s="31"/>
    </row>
    <row r="156" spans="11:11">
      <c r="K156" s="31"/>
    </row>
    <row r="157" spans="11:11">
      <c r="K157" s="31"/>
    </row>
    <row r="158" spans="11:11">
      <c r="K158" s="31"/>
    </row>
    <row r="159" spans="11:11">
      <c r="K159" s="31"/>
    </row>
    <row r="160" spans="11:11">
      <c r="K160" s="31"/>
    </row>
    <row r="161" spans="11:11">
      <c r="K161" s="31"/>
    </row>
    <row r="162" spans="11:11">
      <c r="K162" s="31"/>
    </row>
    <row r="163" spans="11:11">
      <c r="K163" s="31"/>
    </row>
    <row r="164" spans="11:11">
      <c r="K164" s="31"/>
    </row>
    <row r="165" spans="11:11">
      <c r="K165" s="31"/>
    </row>
    <row r="166" spans="11:11">
      <c r="K166" s="31"/>
    </row>
    <row r="167" spans="11:11">
      <c r="K167" s="31"/>
    </row>
    <row r="168" spans="11:11">
      <c r="K168" s="31"/>
    </row>
    <row r="169" spans="11:11">
      <c r="K169" s="31"/>
    </row>
    <row r="170" spans="11:11">
      <c r="K170" s="31"/>
    </row>
    <row r="171" spans="11:11">
      <c r="K171" s="31"/>
    </row>
    <row r="172" spans="11:11">
      <c r="K172" s="31"/>
    </row>
    <row r="173" spans="11:11">
      <c r="K173" s="31"/>
    </row>
    <row r="174" spans="11:11">
      <c r="K174" s="31"/>
    </row>
    <row r="175" spans="11:11">
      <c r="K175" s="31"/>
    </row>
    <row r="176" spans="11:11">
      <c r="K176" s="31"/>
    </row>
    <row r="177" spans="11:11">
      <c r="K177" s="31"/>
    </row>
    <row r="178" spans="11:11">
      <c r="K178" s="31"/>
    </row>
    <row r="179" spans="11:11">
      <c r="K179" s="31"/>
    </row>
    <row r="180" spans="11:11">
      <c r="K180" s="31"/>
    </row>
    <row r="181" spans="11:11">
      <c r="K181" s="31"/>
    </row>
    <row r="182" spans="11:11">
      <c r="K182" s="31"/>
    </row>
    <row r="183" spans="11:11">
      <c r="K183" s="31"/>
    </row>
    <row r="184" spans="11:11">
      <c r="K184" s="31"/>
    </row>
    <row r="185" spans="11:11">
      <c r="K185" s="31"/>
    </row>
    <row r="186" spans="11:11">
      <c r="K186" s="31"/>
    </row>
    <row r="187" spans="11:11">
      <c r="K187" s="31"/>
    </row>
    <row r="188" spans="11:11">
      <c r="K188" s="31"/>
    </row>
    <row r="189" spans="11:11">
      <c r="K189" s="31"/>
    </row>
    <row r="190" spans="11:11">
      <c r="K190" s="31"/>
    </row>
    <row r="191" spans="11:11">
      <c r="K191" s="31"/>
    </row>
    <row r="192" spans="11:11">
      <c r="K192" s="31"/>
    </row>
    <row r="193" spans="11:11">
      <c r="K193" s="31"/>
    </row>
    <row r="194" spans="11:11">
      <c r="K194" s="31"/>
    </row>
    <row r="195" spans="11:11">
      <c r="K195" s="31"/>
    </row>
    <row r="196" spans="11:11">
      <c r="K196" s="31"/>
    </row>
    <row r="197" spans="11:11">
      <c r="K197" s="31"/>
    </row>
    <row r="198" spans="11:11">
      <c r="K198" s="31"/>
    </row>
    <row r="199" spans="11:11">
      <c r="K199" s="31"/>
    </row>
    <row r="200" spans="11:11">
      <c r="K200" s="31"/>
    </row>
    <row r="201" spans="11:11">
      <c r="K201" s="31"/>
    </row>
    <row r="202" spans="11:11">
      <c r="K202" s="31"/>
    </row>
    <row r="203" spans="11:11">
      <c r="K203" s="31"/>
    </row>
    <row r="204" spans="11:11">
      <c r="K204" s="31"/>
    </row>
    <row r="205" spans="11:11">
      <c r="K205" s="31"/>
    </row>
    <row r="206" spans="11:11">
      <c r="K206" s="31"/>
    </row>
    <row r="207" spans="11:11">
      <c r="K207" s="31"/>
    </row>
    <row r="208" spans="11:11">
      <c r="K208" s="31"/>
    </row>
    <row r="209" spans="11:11">
      <c r="K209" s="31"/>
    </row>
    <row r="210" spans="11:11">
      <c r="K210" s="31"/>
    </row>
    <row r="211" spans="11:11">
      <c r="K211" s="31"/>
    </row>
    <row r="212" spans="11:11">
      <c r="K212" s="31"/>
    </row>
    <row r="213" spans="11:11">
      <c r="K213" s="31"/>
    </row>
    <row r="214" spans="11:11">
      <c r="K214" s="31"/>
    </row>
    <row r="215" spans="11:11">
      <c r="K215" s="31"/>
    </row>
    <row r="216" spans="11:11">
      <c r="K216" s="31"/>
    </row>
    <row r="217" spans="11:11">
      <c r="K217" s="31"/>
    </row>
    <row r="218" spans="11:11">
      <c r="K218" s="31"/>
    </row>
    <row r="219" spans="11:11">
      <c r="K219" s="31"/>
    </row>
    <row r="220" spans="11:11">
      <c r="K220" s="31"/>
    </row>
    <row r="221" spans="11:11">
      <c r="K221" s="31"/>
    </row>
    <row r="222" spans="11:11">
      <c r="K222" s="31"/>
    </row>
    <row r="223" spans="11:11">
      <c r="K223" s="31"/>
    </row>
    <row r="224" spans="11:11">
      <c r="K224" s="31"/>
    </row>
    <row r="225" spans="11:11">
      <c r="K225" s="31"/>
    </row>
    <row r="226" spans="11:11">
      <c r="K226" s="31"/>
    </row>
    <row r="227" spans="11:11">
      <c r="K227" s="31"/>
    </row>
    <row r="228" spans="11:11">
      <c r="K228" s="31"/>
    </row>
    <row r="229" spans="11:11">
      <c r="K229" s="31"/>
    </row>
    <row r="230" spans="11:11">
      <c r="K230" s="31"/>
    </row>
    <row r="231" spans="11:11">
      <c r="K231" s="31"/>
    </row>
    <row r="232" spans="11:11">
      <c r="K232" s="31"/>
    </row>
    <row r="233" spans="11:11">
      <c r="K233" s="31"/>
    </row>
    <row r="234" spans="11:11">
      <c r="K234" s="31"/>
    </row>
    <row r="235" spans="11:11">
      <c r="K235" s="31"/>
    </row>
    <row r="236" spans="11:11">
      <c r="K236" s="31"/>
    </row>
    <row r="237" spans="11:11">
      <c r="K237" s="31"/>
    </row>
    <row r="238" spans="11:11">
      <c r="K238" s="31"/>
    </row>
    <row r="239" spans="11:11">
      <c r="K239" s="31"/>
    </row>
    <row r="240" spans="11:11">
      <c r="K240" s="31"/>
    </row>
    <row r="241" spans="11:11">
      <c r="K241" s="31"/>
    </row>
    <row r="242" spans="11:11">
      <c r="K242" s="31"/>
    </row>
    <row r="243" spans="11:11">
      <c r="K243" s="31"/>
    </row>
    <row r="244" spans="11:11">
      <c r="K244" s="31"/>
    </row>
    <row r="245" spans="11:11">
      <c r="K245" s="31"/>
    </row>
    <row r="246" spans="11:11">
      <c r="K246" s="31"/>
    </row>
    <row r="247" spans="11:11">
      <c r="K247" s="31"/>
    </row>
    <row r="248" spans="11:11">
      <c r="K248" s="31"/>
    </row>
    <row r="249" spans="11:11">
      <c r="K249" s="31"/>
    </row>
    <row r="250" spans="11:11">
      <c r="K250" s="31"/>
    </row>
    <row r="251" spans="11:11">
      <c r="K251" s="31"/>
    </row>
    <row r="252" spans="11:11">
      <c r="K252" s="31"/>
    </row>
    <row r="253" spans="11:11">
      <c r="K253" s="31"/>
    </row>
    <row r="254" spans="11:11">
      <c r="K254" s="31"/>
    </row>
    <row r="255" spans="11:11">
      <c r="K255" s="31"/>
    </row>
    <row r="256" spans="11:11">
      <c r="K256" s="31"/>
    </row>
    <row r="257" spans="11:11">
      <c r="K257" s="31"/>
    </row>
    <row r="258" spans="11:11">
      <c r="K258" s="31"/>
    </row>
    <row r="259" spans="11:11">
      <c r="K259" s="31"/>
    </row>
    <row r="260" spans="11:11">
      <c r="K260" s="31"/>
    </row>
    <row r="261" spans="11:11">
      <c r="K261" s="31"/>
    </row>
    <row r="262" spans="11:11">
      <c r="K262" s="31"/>
    </row>
    <row r="263" spans="11:11">
      <c r="K263" s="31"/>
    </row>
    <row r="264" spans="11:11">
      <c r="K264" s="31"/>
    </row>
    <row r="265" spans="11:11">
      <c r="K265" s="31"/>
    </row>
    <row r="266" spans="11:11">
      <c r="K266" s="31"/>
    </row>
    <row r="267" spans="11:11">
      <c r="K267" s="31"/>
    </row>
    <row r="268" spans="11:11">
      <c r="K268" s="31"/>
    </row>
    <row r="269" spans="11:11">
      <c r="K269" s="31"/>
    </row>
    <row r="270" spans="11:11">
      <c r="K270" s="31"/>
    </row>
    <row r="271" spans="11:11">
      <c r="K271" s="31"/>
    </row>
    <row r="272" spans="11:11">
      <c r="K272" s="31"/>
    </row>
    <row r="273" spans="11:11">
      <c r="K273" s="31"/>
    </row>
    <row r="274" spans="11:11">
      <c r="K274" s="31"/>
    </row>
    <row r="275" spans="11:11">
      <c r="K275" s="31"/>
    </row>
    <row r="276" spans="11:11">
      <c r="K276" s="31"/>
    </row>
    <row r="277" spans="11:11">
      <c r="K277" s="31"/>
    </row>
    <row r="278" spans="11:11">
      <c r="K278" s="31"/>
    </row>
    <row r="279" spans="11:11">
      <c r="K279" s="31"/>
    </row>
    <row r="280" spans="11:11">
      <c r="K280" s="31"/>
    </row>
    <row r="281" spans="11:11">
      <c r="K281" s="31"/>
    </row>
    <row r="282" spans="11:11">
      <c r="K282" s="31"/>
    </row>
    <row r="283" spans="11:11">
      <c r="K283" s="31"/>
    </row>
    <row r="284" spans="11:11">
      <c r="K284" s="31"/>
    </row>
    <row r="285" spans="11:11">
      <c r="K285" s="31"/>
    </row>
    <row r="286" spans="11:11">
      <c r="K286" s="31"/>
    </row>
    <row r="287" spans="11:11">
      <c r="K287" s="31"/>
    </row>
    <row r="288" spans="11:11">
      <c r="K288" s="31"/>
    </row>
    <row r="289" spans="11:11">
      <c r="K289" s="31"/>
    </row>
    <row r="290" spans="11:11">
      <c r="K290" s="31"/>
    </row>
    <row r="291" spans="11:11">
      <c r="K291" s="31"/>
    </row>
    <row r="292" spans="11:11">
      <c r="K292" s="31"/>
    </row>
    <row r="293" spans="11:11">
      <c r="K293" s="31"/>
    </row>
    <row r="294" spans="11:11">
      <c r="K294" s="31"/>
    </row>
    <row r="295" spans="11:11">
      <c r="K295" s="31"/>
    </row>
    <row r="296" spans="11:11">
      <c r="K296" s="31"/>
    </row>
    <row r="297" spans="11:11">
      <c r="K297" s="31"/>
    </row>
    <row r="298" spans="11:11">
      <c r="K298" s="31"/>
    </row>
    <row r="299" spans="11:11">
      <c r="K299" s="31"/>
    </row>
    <row r="300" spans="11:11">
      <c r="K300" s="31"/>
    </row>
    <row r="301" spans="11:11">
      <c r="K301" s="31"/>
    </row>
    <row r="302" spans="11:11">
      <c r="K302" s="31"/>
    </row>
    <row r="303" spans="11:11">
      <c r="K303" s="31"/>
    </row>
    <row r="304" spans="11:11">
      <c r="K304" s="31"/>
    </row>
    <row r="305" spans="11:11">
      <c r="K305" s="31"/>
    </row>
    <row r="306" spans="11:11">
      <c r="K306" s="31"/>
    </row>
    <row r="307" spans="11:11">
      <c r="K307" s="31"/>
    </row>
    <row r="308" spans="11:11">
      <c r="K308" s="31"/>
    </row>
    <row r="309" spans="11:11">
      <c r="K309" s="31"/>
    </row>
    <row r="310" spans="11:11">
      <c r="K310" s="31"/>
    </row>
    <row r="311" spans="11:11">
      <c r="K311" s="31"/>
    </row>
    <row r="312" spans="11:11">
      <c r="K312" s="31"/>
    </row>
    <row r="313" spans="11:11">
      <c r="K313" s="31"/>
    </row>
    <row r="314" spans="11:11">
      <c r="K314" s="31"/>
    </row>
    <row r="315" spans="11:11">
      <c r="K315" s="31"/>
    </row>
    <row r="316" spans="11:11">
      <c r="K316" s="31"/>
    </row>
    <row r="317" spans="11:11">
      <c r="K317" s="31"/>
    </row>
    <row r="318" spans="11:11">
      <c r="K318" s="31"/>
    </row>
    <row r="319" spans="11:11">
      <c r="K319" s="31"/>
    </row>
    <row r="320" spans="11:11">
      <c r="K320" s="31"/>
    </row>
    <row r="321" spans="11:11">
      <c r="K321" s="31"/>
    </row>
    <row r="322" spans="11:11">
      <c r="K322" s="31"/>
    </row>
    <row r="323" spans="11:11">
      <c r="K323" s="31"/>
    </row>
    <row r="324" spans="11:11">
      <c r="K324" s="31"/>
    </row>
    <row r="325" spans="11:11">
      <c r="K325" s="31"/>
    </row>
    <row r="326" spans="11:11">
      <c r="K326" s="31"/>
    </row>
    <row r="327" spans="11:11">
      <c r="K327" s="31"/>
    </row>
    <row r="328" spans="11:11">
      <c r="K328" s="31"/>
    </row>
    <row r="329" spans="11:11">
      <c r="K329" s="31"/>
    </row>
    <row r="330" spans="11:11">
      <c r="K330" s="31"/>
    </row>
    <row r="331" spans="11:11">
      <c r="K331" s="31"/>
    </row>
    <row r="332" spans="11:11">
      <c r="K332" s="31"/>
    </row>
    <row r="333" spans="11:11">
      <c r="K333" s="31"/>
    </row>
    <row r="334" spans="11:11">
      <c r="K334" s="31"/>
    </row>
    <row r="335" spans="11:11">
      <c r="K335" s="31"/>
    </row>
    <row r="336" spans="11:11">
      <c r="K336" s="31"/>
    </row>
    <row r="337" spans="11:11">
      <c r="K337" s="31"/>
    </row>
    <row r="338" spans="11:11">
      <c r="K338" s="31"/>
    </row>
    <row r="339" spans="11:11">
      <c r="K339" s="31"/>
    </row>
    <row r="340" spans="11:11">
      <c r="K340" s="31"/>
    </row>
    <row r="341" spans="11:11">
      <c r="K341" s="31"/>
    </row>
    <row r="342" spans="11:11">
      <c r="K342" s="31"/>
    </row>
    <row r="343" spans="11:11">
      <c r="K343" s="31"/>
    </row>
    <row r="344" spans="11:11">
      <c r="K344" s="31"/>
    </row>
    <row r="345" spans="11:11">
      <c r="K345" s="31"/>
    </row>
    <row r="346" spans="11:11">
      <c r="K346" s="31"/>
    </row>
    <row r="347" spans="11:11">
      <c r="K347" s="31"/>
    </row>
    <row r="348" spans="11:11">
      <c r="K348" s="31"/>
    </row>
    <row r="349" spans="11:11">
      <c r="K349" s="31"/>
    </row>
    <row r="350" spans="11:11">
      <c r="K350" s="31"/>
    </row>
    <row r="351" spans="11:11">
      <c r="K351" s="31"/>
    </row>
    <row r="352" spans="11:11">
      <c r="K352" s="31"/>
    </row>
    <row r="353" spans="11:11">
      <c r="K353" s="31"/>
    </row>
    <row r="354" spans="11:11">
      <c r="K354" s="31"/>
    </row>
    <row r="355" spans="11:11">
      <c r="K355" s="31"/>
    </row>
    <row r="356" spans="11:11">
      <c r="K356" s="31"/>
    </row>
    <row r="357" spans="11:11">
      <c r="K357" s="31"/>
    </row>
    <row r="358" spans="11:11">
      <c r="K358" s="31"/>
    </row>
    <row r="359" spans="11:11">
      <c r="K359" s="31"/>
    </row>
    <row r="360" spans="11:11">
      <c r="K360" s="31"/>
    </row>
    <row r="361" spans="11:11">
      <c r="K361" s="31"/>
    </row>
    <row r="362" spans="11:11">
      <c r="K362" s="31"/>
    </row>
    <row r="363" spans="11:11">
      <c r="K363" s="31"/>
    </row>
    <row r="364" spans="11:11">
      <c r="K364" s="31"/>
    </row>
    <row r="365" spans="11:11">
      <c r="K365" s="3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tabSelected="1" workbookViewId="0">
      <selection activeCell="E9" sqref="E9"/>
    </sheetView>
  </sheetViews>
  <sheetFormatPr baseColWidth="10" defaultRowHeight="15" x14ac:dyDescent="0"/>
  <cols>
    <col min="1" max="5" width="31.1640625" style="50" customWidth="1"/>
    <col min="6" max="6" width="14.1640625" style="87" customWidth="1"/>
    <col min="7" max="29" width="10.83203125" style="87"/>
  </cols>
  <sheetData>
    <row r="1" spans="1:10" ht="16" thickBot="1">
      <c r="A1" s="291" t="s">
        <v>17742</v>
      </c>
      <c r="B1" s="292"/>
      <c r="C1" s="292"/>
      <c r="D1" s="292"/>
      <c r="E1" s="54"/>
      <c r="F1" s="88"/>
      <c r="G1" s="88"/>
      <c r="H1" s="88"/>
      <c r="I1" s="88"/>
      <c r="J1" s="88"/>
    </row>
    <row r="2" spans="1:10" ht="16" thickBot="1">
      <c r="A2" s="54"/>
      <c r="B2" s="293" t="s">
        <v>16626</v>
      </c>
      <c r="C2" s="294" t="s">
        <v>16628</v>
      </c>
      <c r="D2" s="294" t="s">
        <v>16627</v>
      </c>
      <c r="E2" s="54"/>
      <c r="F2" s="88"/>
      <c r="G2" s="88"/>
      <c r="H2" s="88"/>
      <c r="I2" s="88"/>
      <c r="J2" s="88"/>
    </row>
    <row r="3" spans="1:10" ht="16" thickBot="1">
      <c r="A3" s="295" t="s">
        <v>17725</v>
      </c>
      <c r="B3" s="296">
        <v>0.3009</v>
      </c>
      <c r="C3" s="296">
        <v>0.29609999999999997</v>
      </c>
      <c r="D3" s="297">
        <v>7.7600000000000002E-2</v>
      </c>
      <c r="E3" s="54"/>
      <c r="F3" s="88"/>
      <c r="G3" s="88"/>
      <c r="H3" s="88"/>
      <c r="I3" s="88"/>
      <c r="J3" s="88"/>
    </row>
    <row r="4" spans="1:10" ht="16" thickBot="1">
      <c r="A4" s="298" t="s">
        <v>17726</v>
      </c>
      <c r="B4" s="296">
        <v>0.69910000000000005</v>
      </c>
      <c r="C4" s="296">
        <v>0.70389999999999997</v>
      </c>
      <c r="D4" s="297">
        <v>0.9224</v>
      </c>
      <c r="E4" s="54"/>
      <c r="F4" s="88"/>
      <c r="G4" s="88"/>
      <c r="H4" s="88"/>
      <c r="I4" s="88"/>
      <c r="J4" s="88"/>
    </row>
    <row r="5" spans="1:10" ht="16" thickBot="1">
      <c r="A5" s="298" t="s">
        <v>17727</v>
      </c>
      <c r="B5" s="296">
        <v>0.18060000000000001</v>
      </c>
      <c r="C5" s="296">
        <v>0.22539999999999999</v>
      </c>
      <c r="D5" s="297">
        <v>0.31900000000000001</v>
      </c>
      <c r="E5" s="54"/>
      <c r="F5" s="88"/>
      <c r="G5" s="88"/>
      <c r="H5" s="88"/>
      <c r="I5" s="88"/>
      <c r="J5" s="88"/>
    </row>
    <row r="6" spans="1:10" ht="16" thickBot="1">
      <c r="A6" s="298" t="s">
        <v>17728</v>
      </c>
      <c r="B6" s="296">
        <v>0.61109999999999998</v>
      </c>
      <c r="C6" s="296">
        <v>0.61450000000000005</v>
      </c>
      <c r="D6" s="297">
        <v>0.4138</v>
      </c>
      <c r="E6" s="54"/>
      <c r="F6" s="88"/>
      <c r="G6" s="88"/>
      <c r="H6" s="88"/>
      <c r="I6" s="88"/>
      <c r="J6" s="88"/>
    </row>
    <row r="7" spans="1:10" ht="16" thickBot="1">
      <c r="A7" s="298" t="s">
        <v>17729</v>
      </c>
      <c r="B7" s="296">
        <v>0.38890000000000002</v>
      </c>
      <c r="C7" s="296">
        <v>0.38550000000000001</v>
      </c>
      <c r="D7" s="297">
        <v>0.58620000000000005</v>
      </c>
      <c r="E7" s="54"/>
      <c r="F7" s="88"/>
      <c r="G7" s="88"/>
      <c r="H7" s="88"/>
      <c r="I7" s="88"/>
      <c r="J7" s="88"/>
    </row>
    <row r="8" spans="1:10" ht="16" thickBot="1">
      <c r="A8" s="298" t="s">
        <v>17730</v>
      </c>
      <c r="B8" s="296">
        <v>0.2407</v>
      </c>
      <c r="C8" s="296">
        <v>0.17080000000000001</v>
      </c>
      <c r="D8" s="297">
        <v>0.2802</v>
      </c>
      <c r="E8" s="54"/>
      <c r="F8" s="88"/>
      <c r="G8" s="88"/>
      <c r="H8" s="88"/>
      <c r="I8" s="88"/>
      <c r="J8" s="88"/>
    </row>
    <row r="9" spans="1:10" ht="16" thickBot="1">
      <c r="A9" s="298" t="s">
        <v>17731</v>
      </c>
      <c r="B9" s="296">
        <v>0.125</v>
      </c>
      <c r="C9" s="296">
        <v>0.1825</v>
      </c>
      <c r="D9" s="297">
        <v>0.27160000000000001</v>
      </c>
      <c r="E9" s="54"/>
      <c r="F9" s="88"/>
      <c r="G9" s="88"/>
      <c r="H9" s="88"/>
      <c r="I9" s="88"/>
      <c r="J9" s="88"/>
    </row>
    <row r="10" spans="1:10" ht="16" thickBot="1">
      <c r="A10" s="298" t="s">
        <v>17732</v>
      </c>
      <c r="B10" s="296">
        <v>0.68059999999999998</v>
      </c>
      <c r="C10" s="296">
        <v>0.66369999999999996</v>
      </c>
      <c r="D10" s="297">
        <v>0.81899999999999995</v>
      </c>
      <c r="E10" s="54"/>
      <c r="F10" s="88"/>
      <c r="G10" s="88"/>
      <c r="H10" s="88"/>
      <c r="I10" s="88"/>
      <c r="J10" s="88"/>
    </row>
    <row r="11" spans="1:10" ht="16" thickBot="1">
      <c r="A11" s="298" t="s">
        <v>16652</v>
      </c>
      <c r="B11" s="296">
        <v>0.31940000000000002</v>
      </c>
      <c r="C11" s="296">
        <v>0.3372</v>
      </c>
      <c r="D11" s="297">
        <v>0.1767</v>
      </c>
      <c r="E11" s="54"/>
      <c r="F11" s="88"/>
      <c r="G11" s="88"/>
      <c r="H11" s="88"/>
      <c r="I11" s="88"/>
      <c r="J11" s="88"/>
    </row>
    <row r="12" spans="1:10" ht="16" thickBot="1">
      <c r="A12" s="298" t="s">
        <v>17733</v>
      </c>
      <c r="B12" s="296">
        <v>0.28699999999999998</v>
      </c>
      <c r="C12" s="296">
        <v>0.34620000000000001</v>
      </c>
      <c r="D12" s="296">
        <v>0.2802</v>
      </c>
      <c r="E12" s="54"/>
      <c r="F12" s="88"/>
      <c r="G12" s="88"/>
      <c r="H12" s="88"/>
      <c r="I12" s="88"/>
      <c r="J12" s="88"/>
    </row>
    <row r="13" spans="1:10" ht="16" thickBot="1">
      <c r="A13" s="298" t="s">
        <v>17734</v>
      </c>
      <c r="B13" s="296">
        <v>0.71299999999999997</v>
      </c>
      <c r="C13" s="296">
        <v>0.65380000000000005</v>
      </c>
      <c r="D13" s="296">
        <v>0.7198</v>
      </c>
      <c r="E13" s="54"/>
      <c r="F13" s="88"/>
      <c r="G13" s="88"/>
      <c r="H13" s="88"/>
      <c r="I13" s="88"/>
      <c r="J13" s="88"/>
    </row>
    <row r="14" spans="1:10">
      <c r="A14" s="54"/>
      <c r="B14" s="54"/>
      <c r="C14" s="54"/>
      <c r="D14" s="54"/>
      <c r="E14" s="54"/>
      <c r="F14" s="88"/>
      <c r="G14" s="88"/>
      <c r="H14" s="88"/>
      <c r="I14" s="88"/>
      <c r="J14" s="88"/>
    </row>
    <row r="15" spans="1:10">
      <c r="A15" s="48" t="s">
        <v>17735</v>
      </c>
      <c r="B15" s="54"/>
      <c r="C15" s="54"/>
      <c r="D15" s="54"/>
      <c r="E15" s="54"/>
      <c r="F15" s="88"/>
      <c r="G15" s="88"/>
      <c r="H15" s="88"/>
      <c r="I15" s="88"/>
      <c r="J15" s="88"/>
    </row>
    <row r="16" spans="1:10">
      <c r="A16" s="299" t="s">
        <v>1169</v>
      </c>
      <c r="B16" s="300" t="s">
        <v>16626</v>
      </c>
      <c r="C16" s="300" t="s">
        <v>17736</v>
      </c>
      <c r="D16" s="300" t="s">
        <v>16628</v>
      </c>
      <c r="E16" s="300" t="s">
        <v>17737</v>
      </c>
      <c r="F16" s="299" t="s">
        <v>16777</v>
      </c>
      <c r="G16" s="299" t="s">
        <v>16778</v>
      </c>
      <c r="H16" s="299" t="s">
        <v>16779</v>
      </c>
      <c r="I16" s="299" t="s">
        <v>16780</v>
      </c>
      <c r="J16" s="88"/>
    </row>
    <row r="17" spans="1:10">
      <c r="A17" s="301" t="s">
        <v>17725</v>
      </c>
      <c r="B17" s="302">
        <v>65</v>
      </c>
      <c r="C17" s="302">
        <v>151</v>
      </c>
      <c r="D17" s="302">
        <v>331</v>
      </c>
      <c r="E17" s="302">
        <v>787</v>
      </c>
      <c r="F17" s="301">
        <v>0.87118379043472605</v>
      </c>
      <c r="G17" s="301">
        <v>1.02349026405065</v>
      </c>
      <c r="H17" s="301">
        <v>0.73226923593802795</v>
      </c>
      <c r="I17" s="301">
        <v>1.41933318208689</v>
      </c>
      <c r="J17" s="88"/>
    </row>
    <row r="18" spans="1:10">
      <c r="A18" s="301" t="s">
        <v>17726</v>
      </c>
      <c r="B18" s="302">
        <v>151</v>
      </c>
      <c r="C18" s="302">
        <v>65</v>
      </c>
      <c r="D18" s="302">
        <v>787</v>
      </c>
      <c r="E18" s="302">
        <v>331</v>
      </c>
      <c r="F18" s="301">
        <v>0.87118379043472605</v>
      </c>
      <c r="G18" s="301">
        <v>0.97704886418979098</v>
      </c>
      <c r="H18" s="301">
        <v>0.704556204716973</v>
      </c>
      <c r="I18" s="301">
        <v>1.36561793247946</v>
      </c>
      <c r="J18" s="88"/>
    </row>
    <row r="19" spans="1:10">
      <c r="A19" s="301" t="s">
        <v>17727</v>
      </c>
      <c r="B19" s="302">
        <v>39</v>
      </c>
      <c r="C19" s="302">
        <v>177</v>
      </c>
      <c r="D19" s="302">
        <v>252</v>
      </c>
      <c r="E19" s="302">
        <v>866</v>
      </c>
      <c r="F19" s="301">
        <v>0.15083983695406999</v>
      </c>
      <c r="G19" s="301">
        <v>0.75731824257742497</v>
      </c>
      <c r="H19" s="301">
        <v>0.50676201714257296</v>
      </c>
      <c r="I19" s="301">
        <v>1.1104462045669701</v>
      </c>
      <c r="J19" s="88"/>
    </row>
    <row r="20" spans="1:10">
      <c r="A20" s="301" t="s">
        <v>17728</v>
      </c>
      <c r="B20" s="302">
        <v>132</v>
      </c>
      <c r="C20" s="302">
        <v>84</v>
      </c>
      <c r="D20" s="302">
        <v>687</v>
      </c>
      <c r="E20" s="302">
        <v>431</v>
      </c>
      <c r="F20" s="301">
        <v>0.93923747531478996</v>
      </c>
      <c r="G20" s="301">
        <v>0.98586619346341398</v>
      </c>
      <c r="H20" s="301">
        <v>0.72417856179592899</v>
      </c>
      <c r="I20" s="301">
        <v>1.3473356266693699</v>
      </c>
      <c r="J20" s="88"/>
    </row>
    <row r="21" spans="1:10">
      <c r="A21" s="301" t="s">
        <v>17729</v>
      </c>
      <c r="B21" s="302">
        <v>84</v>
      </c>
      <c r="C21" s="302">
        <v>132</v>
      </c>
      <c r="D21" s="302">
        <v>431</v>
      </c>
      <c r="E21" s="302">
        <v>687</v>
      </c>
      <c r="F21" s="301">
        <v>0.93923747531478996</v>
      </c>
      <c r="G21" s="301">
        <v>1.01433643493437</v>
      </c>
      <c r="H21" s="301">
        <v>0.74220556497271295</v>
      </c>
      <c r="I21" s="301">
        <v>1.38087490123989</v>
      </c>
      <c r="J21" s="88"/>
    </row>
    <row r="22" spans="1:10">
      <c r="A22" s="301" t="s">
        <v>17730</v>
      </c>
      <c r="B22" s="302">
        <v>52</v>
      </c>
      <c r="C22" s="302">
        <v>164</v>
      </c>
      <c r="D22" s="302">
        <v>191</v>
      </c>
      <c r="E22" s="302">
        <v>927</v>
      </c>
      <c r="F22" s="301">
        <v>2.04600813589042E-2</v>
      </c>
      <c r="G22" s="301">
        <v>1.53833950949567</v>
      </c>
      <c r="H22" s="301">
        <v>1.06280132557573</v>
      </c>
      <c r="I22" s="301">
        <v>2.20246628946111</v>
      </c>
      <c r="J22" s="88"/>
    </row>
    <row r="23" spans="1:10">
      <c r="A23" s="301" t="s">
        <v>17731</v>
      </c>
      <c r="B23" s="302">
        <v>27</v>
      </c>
      <c r="C23" s="302">
        <v>189</v>
      </c>
      <c r="D23" s="302">
        <v>204</v>
      </c>
      <c r="E23" s="302">
        <v>914</v>
      </c>
      <c r="F23" s="301">
        <v>4.8968681169646103E-2</v>
      </c>
      <c r="G23" s="301">
        <v>0.64023391084455294</v>
      </c>
      <c r="H23" s="301">
        <v>0.39969704412672502</v>
      </c>
      <c r="I23" s="301">
        <v>0.993446011676556</v>
      </c>
      <c r="J23" s="88"/>
    </row>
    <row r="24" spans="1:10">
      <c r="A24" s="301" t="s">
        <v>17732</v>
      </c>
      <c r="B24" s="302">
        <v>147</v>
      </c>
      <c r="C24" s="302">
        <v>69</v>
      </c>
      <c r="D24" s="302">
        <v>742</v>
      </c>
      <c r="E24" s="302">
        <v>376</v>
      </c>
      <c r="F24" s="301">
        <v>0.69356934558241301</v>
      </c>
      <c r="G24" s="301">
        <v>1.0795253397134399</v>
      </c>
      <c r="H24" s="301">
        <v>0.78323022136899401</v>
      </c>
      <c r="I24" s="301">
        <v>1.4982387961022401</v>
      </c>
      <c r="J24" s="88"/>
    </row>
    <row r="25" spans="1:10">
      <c r="A25" s="301" t="s">
        <v>16652</v>
      </c>
      <c r="B25" s="302">
        <v>69</v>
      </c>
      <c r="C25" s="302">
        <v>147</v>
      </c>
      <c r="D25" s="302">
        <v>377</v>
      </c>
      <c r="E25" s="302">
        <v>741</v>
      </c>
      <c r="F25" s="301">
        <v>0.63714046261190405</v>
      </c>
      <c r="G25" s="301">
        <v>0.92263234126619897</v>
      </c>
      <c r="H25" s="301">
        <v>0.66480645209395495</v>
      </c>
      <c r="I25" s="301">
        <v>1.2715900898424199</v>
      </c>
      <c r="J25" s="88"/>
    </row>
    <row r="26" spans="1:10">
      <c r="A26" s="301" t="s">
        <v>17733</v>
      </c>
      <c r="B26" s="302">
        <v>62</v>
      </c>
      <c r="C26" s="302">
        <v>154</v>
      </c>
      <c r="D26" s="302">
        <v>387</v>
      </c>
      <c r="E26" s="302">
        <v>731</v>
      </c>
      <c r="F26" s="301">
        <v>9.8807146251788894E-2</v>
      </c>
      <c r="G26" s="301">
        <v>0.76061352686337602</v>
      </c>
      <c r="H26" s="301">
        <v>0.54292756923755303</v>
      </c>
      <c r="I26" s="301">
        <v>1.05616011789361</v>
      </c>
      <c r="J26" s="88"/>
    </row>
    <row r="27" spans="1:10">
      <c r="A27" s="301" t="s">
        <v>17734</v>
      </c>
      <c r="B27" s="302">
        <v>154</v>
      </c>
      <c r="C27" s="302">
        <v>62</v>
      </c>
      <c r="D27" s="302">
        <v>731</v>
      </c>
      <c r="E27" s="302">
        <v>387</v>
      </c>
      <c r="F27" s="301">
        <v>9.8807146251788894E-2</v>
      </c>
      <c r="G27" s="301">
        <v>1.3147281302290399</v>
      </c>
      <c r="H27" s="301">
        <v>0.94682613275947802</v>
      </c>
      <c r="I27" s="301">
        <v>1.8418663126728401</v>
      </c>
      <c r="J27" s="88"/>
    </row>
    <row r="28" spans="1:10">
      <c r="A28" s="54"/>
      <c r="B28" s="81"/>
      <c r="C28" s="81"/>
      <c r="D28" s="81"/>
      <c r="E28" s="81"/>
      <c r="F28" s="88"/>
      <c r="G28" s="88"/>
      <c r="H28" s="88"/>
      <c r="I28" s="88"/>
      <c r="J28" s="88"/>
    </row>
    <row r="29" spans="1:10">
      <c r="A29" s="48" t="s">
        <v>17738</v>
      </c>
      <c r="B29" s="81"/>
      <c r="C29" s="81"/>
      <c r="D29" s="81"/>
      <c r="E29" s="81"/>
      <c r="F29" s="88"/>
      <c r="G29" s="88"/>
      <c r="H29" s="88"/>
      <c r="I29" s="88"/>
      <c r="J29" s="88"/>
    </row>
    <row r="30" spans="1:10">
      <c r="A30" s="299" t="s">
        <v>1169</v>
      </c>
      <c r="B30" s="300" t="s">
        <v>16627</v>
      </c>
      <c r="C30" s="300" t="s">
        <v>17739</v>
      </c>
      <c r="D30" s="300" t="s">
        <v>16626</v>
      </c>
      <c r="E30" s="300" t="s">
        <v>17736</v>
      </c>
      <c r="F30" s="299" t="s">
        <v>16777</v>
      </c>
      <c r="G30" s="299" t="s">
        <v>16778</v>
      </c>
      <c r="H30" s="299" t="s">
        <v>16779</v>
      </c>
      <c r="I30" s="299" t="s">
        <v>16780</v>
      </c>
      <c r="J30" s="88"/>
    </row>
    <row r="31" spans="1:10">
      <c r="A31" s="301" t="s">
        <v>17725</v>
      </c>
      <c r="B31" s="302">
        <v>18</v>
      </c>
      <c r="C31" s="302">
        <v>214</v>
      </c>
      <c r="D31" s="302">
        <v>65</v>
      </c>
      <c r="E31" s="302">
        <v>151</v>
      </c>
      <c r="F31" s="301">
        <v>9.4707129886855601E-10</v>
      </c>
      <c r="G31" s="301">
        <v>0.196106309422026</v>
      </c>
      <c r="H31" s="301">
        <v>0.10498768360255401</v>
      </c>
      <c r="I31" s="301">
        <v>0.35080875121413002</v>
      </c>
      <c r="J31" s="88"/>
    </row>
    <row r="32" spans="1:10">
      <c r="A32" s="301" t="s">
        <v>17726</v>
      </c>
      <c r="B32" s="302">
        <v>214</v>
      </c>
      <c r="C32" s="302">
        <v>18</v>
      </c>
      <c r="D32" s="302">
        <v>151</v>
      </c>
      <c r="E32" s="302">
        <v>65</v>
      </c>
      <c r="F32" s="301">
        <v>9.4707129886855601E-10</v>
      </c>
      <c r="G32" s="301">
        <v>5.0992749950128902</v>
      </c>
      <c r="H32" s="301">
        <v>2.8505560267212702</v>
      </c>
      <c r="I32" s="301">
        <v>9.5249267884187105</v>
      </c>
      <c r="J32" s="88"/>
    </row>
    <row r="33" spans="1:10">
      <c r="A33" s="301" t="s">
        <v>17727</v>
      </c>
      <c r="B33" s="302">
        <v>74</v>
      </c>
      <c r="C33" s="302">
        <v>158</v>
      </c>
      <c r="D33" s="302">
        <v>39</v>
      </c>
      <c r="E33" s="302">
        <v>177</v>
      </c>
      <c r="F33" s="301">
        <v>7.5038077389370198E-4</v>
      </c>
      <c r="G33" s="301">
        <v>2.1220557657883901</v>
      </c>
      <c r="H33" s="301">
        <v>1.3362544692159799</v>
      </c>
      <c r="I33" s="301">
        <v>3.4073443646235599</v>
      </c>
      <c r="J33" s="88"/>
    </row>
    <row r="34" spans="1:10">
      <c r="A34" s="301" t="s">
        <v>17728</v>
      </c>
      <c r="B34" s="302">
        <v>96</v>
      </c>
      <c r="C34" s="302">
        <v>136</v>
      </c>
      <c r="D34" s="302">
        <v>132</v>
      </c>
      <c r="E34" s="302">
        <v>84</v>
      </c>
      <c r="F34" s="301">
        <v>3.17934278276013E-5</v>
      </c>
      <c r="G34" s="301">
        <v>0.450021660894176</v>
      </c>
      <c r="H34" s="301">
        <v>0.30220819059218201</v>
      </c>
      <c r="I34" s="301">
        <v>0.667321246097762</v>
      </c>
      <c r="J34" s="88"/>
    </row>
    <row r="35" spans="1:10">
      <c r="A35" s="301" t="s">
        <v>17729</v>
      </c>
      <c r="B35" s="302">
        <v>140</v>
      </c>
      <c r="C35" s="302">
        <v>92</v>
      </c>
      <c r="D35" s="302">
        <v>84</v>
      </c>
      <c r="E35" s="302">
        <v>132</v>
      </c>
      <c r="F35" s="301">
        <v>8.2059304337135908E-6</v>
      </c>
      <c r="G35" s="301">
        <v>2.3865078445057999</v>
      </c>
      <c r="H35" s="301">
        <v>1.6075092499864401</v>
      </c>
      <c r="I35" s="301">
        <v>3.5589017202185098</v>
      </c>
      <c r="J35" s="88"/>
    </row>
    <row r="36" spans="1:10">
      <c r="A36" s="301" t="s">
        <v>17730</v>
      </c>
      <c r="B36" s="302">
        <v>65</v>
      </c>
      <c r="C36" s="302">
        <v>167</v>
      </c>
      <c r="D36" s="302">
        <v>52</v>
      </c>
      <c r="E36" s="302">
        <v>164</v>
      </c>
      <c r="F36" s="301">
        <v>0.38939586346039001</v>
      </c>
      <c r="G36" s="301">
        <v>1.2269793315342601</v>
      </c>
      <c r="H36" s="301">
        <v>0.78664495027452097</v>
      </c>
      <c r="I36" s="301">
        <v>1.9201015547765099</v>
      </c>
      <c r="J36" s="88"/>
    </row>
    <row r="37" spans="1:10">
      <c r="A37" s="301" t="s">
        <v>17731</v>
      </c>
      <c r="B37" s="302">
        <v>63</v>
      </c>
      <c r="C37" s="302">
        <v>169</v>
      </c>
      <c r="D37" s="302">
        <v>27</v>
      </c>
      <c r="E37" s="302">
        <v>189</v>
      </c>
      <c r="F37" s="301">
        <v>1.40735863161566E-4</v>
      </c>
      <c r="G37" s="301">
        <v>2.6039793820431201</v>
      </c>
      <c r="H37" s="301">
        <v>1.5522471891054199</v>
      </c>
      <c r="I37" s="301">
        <v>4.4614772682479202</v>
      </c>
      <c r="J37" s="88"/>
    </row>
    <row r="38" spans="1:10">
      <c r="A38" s="301" t="s">
        <v>17732</v>
      </c>
      <c r="B38" s="302">
        <v>190</v>
      </c>
      <c r="C38" s="302">
        <v>42</v>
      </c>
      <c r="D38" s="302">
        <v>147</v>
      </c>
      <c r="E38" s="302">
        <v>69</v>
      </c>
      <c r="F38" s="301">
        <v>9.6817940423226398E-4</v>
      </c>
      <c r="G38" s="301">
        <v>2.1198291072326998</v>
      </c>
      <c r="H38" s="301">
        <v>1.3382848930622899</v>
      </c>
      <c r="I38" s="301">
        <v>3.3869717548058902</v>
      </c>
      <c r="J38" s="88"/>
    </row>
    <row r="39" spans="1:10">
      <c r="A39" s="301" t="s">
        <v>16652</v>
      </c>
      <c r="B39" s="302">
        <v>41</v>
      </c>
      <c r="C39" s="302">
        <v>191</v>
      </c>
      <c r="D39" s="302">
        <v>69</v>
      </c>
      <c r="E39" s="302">
        <v>147</v>
      </c>
      <c r="F39" s="301">
        <v>6.2319520920327905E-4</v>
      </c>
      <c r="G39" s="301">
        <v>0.45812459074109102</v>
      </c>
      <c r="H39" s="301">
        <v>0.28585729831580098</v>
      </c>
      <c r="I39" s="301">
        <v>0.72743633791306095</v>
      </c>
      <c r="J39" s="88"/>
    </row>
    <row r="40" spans="1:10">
      <c r="A40" s="301" t="s">
        <v>17733</v>
      </c>
      <c r="B40" s="302">
        <v>65</v>
      </c>
      <c r="C40" s="302">
        <v>167</v>
      </c>
      <c r="D40" s="302">
        <v>62</v>
      </c>
      <c r="E40" s="302">
        <v>154</v>
      </c>
      <c r="F40" s="301">
        <v>0.91657969445353105</v>
      </c>
      <c r="G40" s="301">
        <v>0.966835594405141</v>
      </c>
      <c r="H40" s="301">
        <v>0.627605593526397</v>
      </c>
      <c r="I40" s="301">
        <v>1.4901383428806301</v>
      </c>
      <c r="J40" s="88"/>
    </row>
    <row r="41" spans="1:10">
      <c r="A41" s="301" t="s">
        <v>17734</v>
      </c>
      <c r="B41" s="302">
        <v>167</v>
      </c>
      <c r="C41" s="302">
        <v>65</v>
      </c>
      <c r="D41" s="302">
        <v>154</v>
      </c>
      <c r="E41" s="302">
        <v>62</v>
      </c>
      <c r="F41" s="301">
        <v>0.91657969445353105</v>
      </c>
      <c r="G41" s="301">
        <v>1.0343020114141199</v>
      </c>
      <c r="H41" s="301">
        <v>0.67107863157649505</v>
      </c>
      <c r="I41" s="301">
        <v>1.5933573733484301</v>
      </c>
      <c r="J41" s="88"/>
    </row>
    <row r="42" spans="1:10">
      <c r="A42" s="88"/>
      <c r="B42" s="110"/>
      <c r="C42" s="110"/>
      <c r="D42" s="110"/>
      <c r="E42" s="110"/>
      <c r="F42" s="88"/>
      <c r="G42" s="88"/>
      <c r="H42" s="88"/>
      <c r="I42" s="88"/>
      <c r="J42" s="88"/>
    </row>
    <row r="43" spans="1:10">
      <c r="A43" s="48" t="s">
        <v>17740</v>
      </c>
      <c r="B43" s="81"/>
      <c r="C43" s="81"/>
      <c r="D43" s="81"/>
      <c r="E43" s="81"/>
      <c r="F43" s="88"/>
      <c r="G43" s="88"/>
      <c r="H43" s="88"/>
      <c r="I43" s="88"/>
      <c r="J43" s="88"/>
    </row>
    <row r="44" spans="1:10">
      <c r="A44" s="299" t="s">
        <v>1169</v>
      </c>
      <c r="B44" s="300" t="s">
        <v>16627</v>
      </c>
      <c r="C44" s="300" t="s">
        <v>17739</v>
      </c>
      <c r="D44" s="300" t="s">
        <v>16628</v>
      </c>
      <c r="E44" s="300" t="s">
        <v>17737</v>
      </c>
      <c r="F44" s="301" t="s">
        <v>16777</v>
      </c>
      <c r="G44" s="301" t="s">
        <v>16778</v>
      </c>
      <c r="H44" s="301" t="s">
        <v>16779</v>
      </c>
      <c r="I44" s="301" t="s">
        <v>16780</v>
      </c>
      <c r="J44" s="88"/>
    </row>
    <row r="45" spans="1:10">
      <c r="A45" s="301" t="s">
        <v>17725</v>
      </c>
      <c r="B45" s="302">
        <v>18</v>
      </c>
      <c r="C45" s="302">
        <v>214</v>
      </c>
      <c r="D45" s="302">
        <v>331</v>
      </c>
      <c r="E45" s="302">
        <v>787</v>
      </c>
      <c r="F45" s="301">
        <v>4.1996073956642101E-14</v>
      </c>
      <c r="G45" s="301">
        <v>0.200164560029056</v>
      </c>
      <c r="H45" s="301">
        <v>0.11443431309414499</v>
      </c>
      <c r="I45" s="301">
        <v>0.33084699220312602</v>
      </c>
      <c r="J45" s="88"/>
    </row>
    <row r="46" spans="1:10">
      <c r="A46" s="301" t="s">
        <v>17726</v>
      </c>
      <c r="B46" s="302">
        <v>214</v>
      </c>
      <c r="C46" s="302">
        <v>18</v>
      </c>
      <c r="D46" s="302">
        <v>787</v>
      </c>
      <c r="E46" s="302">
        <v>331</v>
      </c>
      <c r="F46" s="301">
        <v>4.1996073956642101E-14</v>
      </c>
      <c r="G46" s="301">
        <v>4.9958893814911098</v>
      </c>
      <c r="H46" s="301">
        <v>3.02254523561164</v>
      </c>
      <c r="I46" s="301">
        <v>8.7386376774710097</v>
      </c>
      <c r="J46" s="88"/>
    </row>
    <row r="47" spans="1:10">
      <c r="A47" s="301" t="s">
        <v>17727</v>
      </c>
      <c r="B47" s="302">
        <v>74</v>
      </c>
      <c r="C47" s="302">
        <v>158</v>
      </c>
      <c r="D47" s="302">
        <v>252</v>
      </c>
      <c r="E47" s="302">
        <v>866</v>
      </c>
      <c r="F47" s="301">
        <v>3.1309362159485099E-3</v>
      </c>
      <c r="G47" s="301">
        <v>1.6088732424151599</v>
      </c>
      <c r="H47" s="301">
        <v>1.1626329210884301</v>
      </c>
      <c r="I47" s="301">
        <v>2.2137219732414199</v>
      </c>
      <c r="J47" s="88"/>
    </row>
    <row r="48" spans="1:10">
      <c r="A48" s="301" t="s">
        <v>17728</v>
      </c>
      <c r="B48" s="302">
        <v>96</v>
      </c>
      <c r="C48" s="302">
        <v>136</v>
      </c>
      <c r="D48" s="302">
        <v>687</v>
      </c>
      <c r="E48" s="302">
        <v>431</v>
      </c>
      <c r="F48" s="301">
        <v>2.30776597705986E-8</v>
      </c>
      <c r="G48" s="301">
        <v>0.4431199166193</v>
      </c>
      <c r="H48" s="301">
        <v>0.328332425559407</v>
      </c>
      <c r="I48" s="301">
        <v>0.59627918497329602</v>
      </c>
      <c r="J48" s="88"/>
    </row>
    <row r="49" spans="1:10">
      <c r="A49" s="301" t="s">
        <v>17729</v>
      </c>
      <c r="B49" s="302">
        <v>140</v>
      </c>
      <c r="C49" s="302">
        <v>92</v>
      </c>
      <c r="D49" s="302">
        <v>431</v>
      </c>
      <c r="E49" s="302">
        <v>687</v>
      </c>
      <c r="F49" s="301">
        <v>1.5307178832985601E-9</v>
      </c>
      <c r="G49" s="301">
        <v>2.4239624001492399</v>
      </c>
      <c r="H49" s="301">
        <v>1.7987592877591501</v>
      </c>
      <c r="I49" s="301">
        <v>3.27810203381694</v>
      </c>
      <c r="J49" s="88"/>
    </row>
    <row r="50" spans="1:10">
      <c r="A50" s="301" t="s">
        <v>17730</v>
      </c>
      <c r="B50" s="302">
        <v>65</v>
      </c>
      <c r="C50" s="302">
        <v>167</v>
      </c>
      <c r="D50" s="302">
        <v>191</v>
      </c>
      <c r="E50" s="302">
        <v>927</v>
      </c>
      <c r="F50" s="301">
        <v>2.1343257642121599E-4</v>
      </c>
      <c r="G50" s="301">
        <v>1.88808852673645</v>
      </c>
      <c r="H50" s="301">
        <v>1.3394014340740801</v>
      </c>
      <c r="I50" s="301">
        <v>2.64259507852737</v>
      </c>
      <c r="J50" s="88"/>
    </row>
    <row r="51" spans="1:10">
      <c r="A51" s="301" t="s">
        <v>17731</v>
      </c>
      <c r="B51" s="302">
        <v>63</v>
      </c>
      <c r="C51" s="302">
        <v>169</v>
      </c>
      <c r="D51" s="302">
        <v>204</v>
      </c>
      <c r="E51" s="302">
        <v>914</v>
      </c>
      <c r="F51" s="301">
        <v>2.7244257460362401E-3</v>
      </c>
      <c r="G51" s="301">
        <v>1.66947183836527</v>
      </c>
      <c r="H51" s="301">
        <v>1.1831096058072399</v>
      </c>
      <c r="I51" s="301">
        <v>2.3373565263060598</v>
      </c>
      <c r="J51" s="88"/>
    </row>
    <row r="52" spans="1:10">
      <c r="A52" s="301" t="s">
        <v>17732</v>
      </c>
      <c r="B52" s="302">
        <v>190</v>
      </c>
      <c r="C52" s="302">
        <v>42</v>
      </c>
      <c r="D52" s="302">
        <v>742</v>
      </c>
      <c r="E52" s="302">
        <v>376</v>
      </c>
      <c r="F52" s="301">
        <v>1.6905571070821001E-6</v>
      </c>
      <c r="G52" s="301">
        <v>2.2911127925498098</v>
      </c>
      <c r="H52" s="301">
        <v>1.5921934101397499</v>
      </c>
      <c r="I52" s="301">
        <v>3.3575229613942099</v>
      </c>
      <c r="J52" s="88"/>
    </row>
    <row r="53" spans="1:10">
      <c r="A53" s="301" t="s">
        <v>16652</v>
      </c>
      <c r="B53" s="302">
        <v>41</v>
      </c>
      <c r="C53" s="302">
        <v>191</v>
      </c>
      <c r="D53" s="302">
        <v>377</v>
      </c>
      <c r="E53" s="302">
        <v>741</v>
      </c>
      <c r="F53" s="301">
        <v>7.4536630005495998E-7</v>
      </c>
      <c r="G53" s="301">
        <v>0.422160702939335</v>
      </c>
      <c r="H53" s="301">
        <v>0.28703172722336001</v>
      </c>
      <c r="I53" s="301">
        <v>0.60924395059115799</v>
      </c>
      <c r="J53" s="88"/>
    </row>
    <row r="54" spans="1:10">
      <c r="A54" s="301" t="s">
        <v>17733</v>
      </c>
      <c r="B54" s="302">
        <v>65</v>
      </c>
      <c r="C54" s="302">
        <v>167</v>
      </c>
      <c r="D54" s="302">
        <v>387</v>
      </c>
      <c r="E54" s="302">
        <v>731</v>
      </c>
      <c r="F54" s="301">
        <v>5.6056972767479403E-2</v>
      </c>
      <c r="G54" s="301">
        <v>0.73535873778509497</v>
      </c>
      <c r="H54" s="301">
        <v>0.52932919619235297</v>
      </c>
      <c r="I54" s="301">
        <v>1.0128852120442799</v>
      </c>
      <c r="J54" s="88"/>
    </row>
    <row r="55" spans="1:10">
      <c r="A55" s="301" t="s">
        <v>17734</v>
      </c>
      <c r="B55" s="302">
        <v>167</v>
      </c>
      <c r="C55" s="302">
        <v>65</v>
      </c>
      <c r="D55" s="302">
        <v>731</v>
      </c>
      <c r="E55" s="302">
        <v>387</v>
      </c>
      <c r="F55" s="301">
        <v>5.6056972767479403E-2</v>
      </c>
      <c r="G55" s="301">
        <v>1.3598804890957099</v>
      </c>
      <c r="H55" s="301">
        <v>0.987278704545139</v>
      </c>
      <c r="I55" s="301">
        <v>1.8891835311434599</v>
      </c>
      <c r="J55" s="88"/>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D34" sqref="D34"/>
    </sheetView>
  </sheetViews>
  <sheetFormatPr baseColWidth="10" defaultRowHeight="15" x14ac:dyDescent="0"/>
  <cols>
    <col min="1" max="8" width="18" style="50" customWidth="1"/>
  </cols>
  <sheetData>
    <row r="1" spans="1:8" s="90" customFormat="1" ht="14">
      <c r="A1" s="290" t="s">
        <v>17855</v>
      </c>
      <c r="B1" s="51"/>
      <c r="C1" s="51"/>
      <c r="D1" s="51"/>
      <c r="E1" s="51"/>
      <c r="F1" s="51"/>
      <c r="G1" s="51"/>
      <c r="H1" s="51"/>
    </row>
    <row r="2" spans="1:8">
      <c r="A2" s="312" t="s">
        <v>17827</v>
      </c>
      <c r="B2" s="313"/>
      <c r="C2" s="313"/>
      <c r="D2" s="313"/>
      <c r="E2" s="313"/>
      <c r="F2" s="313"/>
      <c r="G2" s="314"/>
    </row>
    <row r="3" spans="1:8">
      <c r="A3" s="223" t="s">
        <v>17828</v>
      </c>
      <c r="B3" s="190" t="s">
        <v>17829</v>
      </c>
      <c r="C3" s="190" t="s">
        <v>17830</v>
      </c>
      <c r="D3" s="190" t="s">
        <v>17831</v>
      </c>
      <c r="E3" s="190" t="s">
        <v>17832</v>
      </c>
      <c r="F3" s="223" t="s">
        <v>17833</v>
      </c>
      <c r="G3" s="223" t="s">
        <v>17834</v>
      </c>
    </row>
    <row r="4" spans="1:8">
      <c r="A4" s="190" t="s">
        <v>17835</v>
      </c>
      <c r="B4" s="193">
        <v>6.9333333333333336</v>
      </c>
      <c r="C4" s="193">
        <v>7.8125</v>
      </c>
      <c r="D4" s="192">
        <v>2306</v>
      </c>
      <c r="E4" s="192">
        <v>1360</v>
      </c>
      <c r="F4" s="193">
        <v>43.046967623999997</v>
      </c>
      <c r="G4" s="193">
        <v>41.550102600000002</v>
      </c>
    </row>
    <row r="5" spans="1:8">
      <c r="A5" s="190" t="s">
        <v>17836</v>
      </c>
      <c r="B5" s="192">
        <v>6</v>
      </c>
      <c r="C5" s="192">
        <v>8</v>
      </c>
      <c r="D5" s="192">
        <v>640</v>
      </c>
      <c r="E5" s="192">
        <v>640</v>
      </c>
      <c r="F5" s="193">
        <v>42.703146369999999</v>
      </c>
      <c r="G5" s="193">
        <v>38.150478794999998</v>
      </c>
    </row>
    <row r="6" spans="1:8">
      <c r="A6" s="190" t="s">
        <v>17837</v>
      </c>
      <c r="B6" s="192" t="s">
        <v>17838</v>
      </c>
      <c r="C6" s="192" t="s">
        <v>17839</v>
      </c>
      <c r="D6" s="192" t="s">
        <v>17840</v>
      </c>
      <c r="E6" s="192" t="s">
        <v>17841</v>
      </c>
      <c r="F6" s="192" t="s">
        <v>17842</v>
      </c>
      <c r="G6" s="192" t="s">
        <v>17843</v>
      </c>
    </row>
    <row r="7" spans="1:8">
      <c r="A7" s="180"/>
      <c r="B7" s="180"/>
      <c r="C7" s="180"/>
      <c r="D7" s="180"/>
      <c r="E7" s="180"/>
      <c r="F7" s="180"/>
      <c r="G7" s="180"/>
    </row>
    <row r="8" spans="1:8">
      <c r="A8" s="223" t="s">
        <v>17844</v>
      </c>
      <c r="B8" s="190" t="s">
        <v>17845</v>
      </c>
      <c r="C8" s="190" t="s">
        <v>17846</v>
      </c>
      <c r="D8" s="190" t="s">
        <v>17847</v>
      </c>
      <c r="E8" s="190" t="s">
        <v>17832</v>
      </c>
      <c r="F8" s="223" t="s">
        <v>17833</v>
      </c>
      <c r="G8" s="223" t="s">
        <v>17834</v>
      </c>
    </row>
    <row r="9" spans="1:8">
      <c r="A9" s="190" t="s">
        <v>17835</v>
      </c>
      <c r="B9" s="193">
        <v>0</v>
      </c>
      <c r="C9" s="193">
        <v>0</v>
      </c>
      <c r="D9" s="192">
        <v>726</v>
      </c>
      <c r="E9" s="192">
        <v>647.5</v>
      </c>
      <c r="F9" s="193">
        <v>49.38</v>
      </c>
      <c r="G9" s="193">
        <v>47.42</v>
      </c>
    </row>
    <row r="10" spans="1:8">
      <c r="A10" s="190" t="s">
        <v>17836</v>
      </c>
      <c r="B10" s="192">
        <v>0</v>
      </c>
      <c r="C10" s="192">
        <v>0</v>
      </c>
      <c r="D10" s="192">
        <v>320</v>
      </c>
      <c r="E10" s="192">
        <v>640</v>
      </c>
      <c r="F10" s="193">
        <v>50.15</v>
      </c>
      <c r="G10" s="193">
        <v>48.07</v>
      </c>
    </row>
    <row r="11" spans="1:8">
      <c r="A11" s="190" t="s">
        <v>17837</v>
      </c>
      <c r="B11" s="192">
        <v>0</v>
      </c>
      <c r="C11" s="192">
        <v>0</v>
      </c>
      <c r="D11" s="192" t="s">
        <v>17848</v>
      </c>
      <c r="E11" s="192" t="s">
        <v>17848</v>
      </c>
      <c r="F11" s="192" t="s">
        <v>17849</v>
      </c>
      <c r="G11" s="192" t="s">
        <v>17850</v>
      </c>
    </row>
  </sheetData>
  <mergeCells count="1">
    <mergeCell ref="A2:G2"/>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249"/>
  <sheetViews>
    <sheetView workbookViewId="0">
      <pane ySplit="2" topLeftCell="A41" activePane="bottomLeft" state="frozen"/>
      <selection activeCell="B2" sqref="B2"/>
      <selection pane="bottomLeft" activeCell="D67" sqref="D67"/>
    </sheetView>
  </sheetViews>
  <sheetFormatPr baseColWidth="10" defaultColWidth="11.1640625" defaultRowHeight="15" x14ac:dyDescent="0"/>
  <cols>
    <col min="1" max="1" width="17.33203125" style="54" customWidth="1"/>
    <col min="2" max="2" width="14.5" style="62" customWidth="1"/>
    <col min="3" max="3" width="15.1640625" style="54" customWidth="1"/>
    <col min="4" max="4" width="15.5" style="54" customWidth="1"/>
    <col min="5" max="5" width="11.1640625" style="50"/>
    <col min="6" max="6" width="11.1640625" style="62"/>
    <col min="7" max="7" width="13.5" style="54" customWidth="1"/>
    <col min="8" max="8" width="15.33203125" style="54" customWidth="1"/>
    <col min="9" max="9" width="11.1640625" style="50"/>
    <col min="10" max="10" width="11.1640625" style="62"/>
    <col min="11" max="11" width="11.1640625" style="54"/>
    <col min="12" max="13" width="15.33203125" style="54" customWidth="1"/>
    <col min="14" max="14" width="11.1640625" style="50"/>
    <col min="15" max="15" width="21.33203125" style="62" customWidth="1"/>
    <col min="16" max="17" width="11.1640625" style="54"/>
    <col min="18" max="18" width="11.1640625" style="50"/>
    <col min="19" max="19" width="14.1640625" style="62" customWidth="1"/>
    <col min="20" max="20" width="11.1640625" style="54"/>
    <col min="21" max="21" width="12.83203125" style="54" customWidth="1"/>
    <col min="22" max="22" width="11.1640625" style="50"/>
    <col min="23" max="23" width="11.1640625" style="62"/>
    <col min="24" max="24" width="11.1640625" style="54"/>
    <col min="25" max="25" width="13.83203125" style="54" customWidth="1"/>
    <col min="26" max="26" width="11.1640625" style="50"/>
    <col min="27" max="27" width="11.1640625" style="62"/>
    <col min="28" max="29" width="11.1640625" style="54"/>
    <col min="30" max="30" width="11.1640625" style="50"/>
    <col min="31" max="31" width="11.1640625" style="62"/>
    <col min="32" max="33" width="11.1640625" style="54"/>
    <col min="34" max="34" width="11.1640625" style="50"/>
    <col min="35" max="35" width="11.1640625" style="62"/>
    <col min="36" max="37" width="11.1640625" style="54"/>
    <col min="38" max="38" width="11.1640625" style="50"/>
    <col min="39" max="39" width="11.1640625" style="62"/>
    <col min="40" max="41" width="11.1640625" style="54"/>
    <col min="42" max="42" width="11.1640625" style="50"/>
    <col min="43" max="43" width="11.1640625" style="62"/>
    <col min="44" max="45" width="11.1640625" style="54"/>
    <col min="46" max="46" width="11.1640625" style="50"/>
    <col min="47" max="47" width="15.1640625" style="62" customWidth="1"/>
    <col min="48" max="50" width="11.1640625" style="54"/>
    <col min="51" max="51" width="11.1640625" style="52"/>
    <col min="52" max="52" width="14.33203125" style="50" customWidth="1"/>
    <col min="53" max="53" width="19.1640625" style="53" customWidth="1"/>
    <col min="54" max="54" width="11.1640625" style="50"/>
    <col min="55" max="55" width="11.1640625" style="52"/>
    <col min="56" max="56" width="11.1640625" style="50"/>
    <col min="57" max="57" width="21.6640625" style="50" customWidth="1"/>
    <col min="58" max="58" width="11.1640625" style="50"/>
    <col min="59" max="59" width="12.6640625" style="52" customWidth="1"/>
    <col min="60" max="60" width="17.33203125" style="50" customWidth="1"/>
    <col min="61" max="61" width="15" style="50" customWidth="1"/>
    <col min="62" max="62" width="11.1640625" style="50"/>
    <col min="63" max="63" width="11.1640625" style="52"/>
    <col min="64" max="64" width="11.1640625" style="50"/>
    <col min="65" max="65" width="19" style="50" customWidth="1"/>
    <col min="66" max="67" width="11.1640625" style="54"/>
    <col min="68" max="75" width="11.1640625" style="7"/>
  </cols>
  <sheetData>
    <row r="1" spans="1:75" s="6" customFormat="1">
      <c r="A1" s="48" t="s">
        <v>17759</v>
      </c>
      <c r="B1" s="49"/>
      <c r="C1" s="48"/>
      <c r="D1" s="48"/>
      <c r="E1" s="50"/>
      <c r="F1" s="49"/>
      <c r="G1" s="48"/>
      <c r="H1" s="48"/>
      <c r="I1" s="50"/>
      <c r="J1" s="49"/>
      <c r="K1" s="48"/>
      <c r="L1" s="48"/>
      <c r="M1" s="48"/>
      <c r="N1" s="50"/>
      <c r="O1" s="49"/>
      <c r="P1" s="48"/>
      <c r="Q1" s="48"/>
      <c r="R1" s="51"/>
      <c r="S1" s="49"/>
      <c r="T1" s="48"/>
      <c r="U1" s="48"/>
      <c r="V1" s="51"/>
      <c r="W1" s="49"/>
      <c r="X1" s="48"/>
      <c r="Y1" s="48"/>
      <c r="Z1" s="51"/>
      <c r="AA1" s="49"/>
      <c r="AB1" s="48"/>
      <c r="AC1" s="48"/>
      <c r="AD1" s="50"/>
      <c r="AE1" s="49"/>
      <c r="AF1" s="48"/>
      <c r="AG1" s="48"/>
      <c r="AH1" s="51"/>
      <c r="AI1" s="49"/>
      <c r="AJ1" s="48"/>
      <c r="AK1" s="48"/>
      <c r="AL1" s="51"/>
      <c r="AM1" s="49"/>
      <c r="AN1" s="48"/>
      <c r="AO1" s="48"/>
      <c r="AP1" s="51"/>
      <c r="AQ1" s="49"/>
      <c r="AR1" s="48"/>
      <c r="AS1" s="48"/>
      <c r="AT1" s="51"/>
      <c r="AU1" s="49"/>
      <c r="AV1" s="48"/>
      <c r="AW1" s="48"/>
      <c r="AX1" s="48"/>
      <c r="AY1" s="52"/>
      <c r="AZ1" s="50"/>
      <c r="BA1" s="53"/>
      <c r="BB1" s="50"/>
      <c r="BC1" s="52"/>
      <c r="BD1" s="50"/>
      <c r="BE1" s="50"/>
      <c r="BF1" s="50"/>
      <c r="BG1" s="52"/>
      <c r="BH1" s="50"/>
      <c r="BI1" s="50"/>
      <c r="BJ1" s="50"/>
      <c r="BK1" s="52"/>
      <c r="BL1" s="50"/>
      <c r="BM1" s="50"/>
      <c r="BN1" s="54"/>
      <c r="BO1" s="54"/>
      <c r="BP1" s="7"/>
      <c r="BQ1" s="13"/>
      <c r="BR1" s="13"/>
      <c r="BS1" s="13"/>
      <c r="BT1" s="13"/>
      <c r="BU1" s="13"/>
      <c r="BV1" s="13"/>
      <c r="BW1" s="13"/>
    </row>
    <row r="2" spans="1:75">
      <c r="A2" s="48"/>
      <c r="B2" s="321" t="s">
        <v>17698</v>
      </c>
      <c r="C2" s="322"/>
      <c r="D2" s="323"/>
      <c r="F2" s="321" t="s">
        <v>17699</v>
      </c>
      <c r="G2" s="322"/>
      <c r="H2" s="323"/>
      <c r="J2" s="318" t="s">
        <v>17700</v>
      </c>
      <c r="K2" s="324"/>
      <c r="L2" s="325"/>
      <c r="M2" s="55"/>
      <c r="O2" s="326" t="s">
        <v>17701</v>
      </c>
      <c r="P2" s="326"/>
      <c r="Q2" s="326"/>
      <c r="R2" s="52"/>
      <c r="S2" s="318" t="s">
        <v>17702</v>
      </c>
      <c r="T2" s="319"/>
      <c r="U2" s="320"/>
      <c r="V2" s="52"/>
      <c r="W2" s="318" t="s">
        <v>17703</v>
      </c>
      <c r="X2" s="324"/>
      <c r="Y2" s="325"/>
      <c r="Z2" s="51"/>
      <c r="AA2" s="318" t="s">
        <v>17704</v>
      </c>
      <c r="AB2" s="319"/>
      <c r="AC2" s="320"/>
      <c r="AE2" s="318" t="s">
        <v>17705</v>
      </c>
      <c r="AF2" s="319"/>
      <c r="AG2" s="320"/>
      <c r="AH2" s="51"/>
      <c r="AI2" s="318" t="s">
        <v>17706</v>
      </c>
      <c r="AJ2" s="324"/>
      <c r="AK2" s="325"/>
      <c r="AL2" s="52"/>
      <c r="AM2" s="318" t="s">
        <v>17707</v>
      </c>
      <c r="AN2" s="324"/>
      <c r="AO2" s="325"/>
      <c r="AP2" s="52"/>
      <c r="AQ2" s="318" t="s">
        <v>17708</v>
      </c>
      <c r="AR2" s="319"/>
      <c r="AS2" s="320"/>
      <c r="AT2" s="51"/>
      <c r="AU2" s="318" t="s">
        <v>17709</v>
      </c>
      <c r="AV2" s="319"/>
      <c r="AW2" s="320"/>
      <c r="AY2" s="315" t="s">
        <v>17551</v>
      </c>
      <c r="AZ2" s="316"/>
      <c r="BA2" s="317"/>
      <c r="BB2" s="51"/>
      <c r="BC2" s="315" t="s">
        <v>17552</v>
      </c>
      <c r="BD2" s="316"/>
      <c r="BE2" s="317"/>
      <c r="BF2" s="51"/>
      <c r="BG2" s="315" t="s">
        <v>17553</v>
      </c>
      <c r="BH2" s="316"/>
      <c r="BI2" s="317"/>
      <c r="BJ2" s="51"/>
      <c r="BK2" s="315" t="s">
        <v>17554</v>
      </c>
      <c r="BL2" s="316"/>
      <c r="BM2" s="317"/>
      <c r="BP2" s="13"/>
    </row>
    <row r="3" spans="1:75" s="6" customFormat="1">
      <c r="A3" s="73"/>
      <c r="B3" s="49" t="s">
        <v>1172</v>
      </c>
      <c r="C3" s="48" t="s">
        <v>5939</v>
      </c>
      <c r="D3" s="48" t="s">
        <v>1170</v>
      </c>
      <c r="E3" s="51"/>
      <c r="F3" s="49" t="s">
        <v>1172</v>
      </c>
      <c r="G3" s="48" t="s">
        <v>5939</v>
      </c>
      <c r="H3" s="48" t="s">
        <v>1170</v>
      </c>
      <c r="I3" s="57"/>
      <c r="J3" s="49" t="s">
        <v>1172</v>
      </c>
      <c r="K3" s="48" t="s">
        <v>5939</v>
      </c>
      <c r="L3" s="48" t="s">
        <v>1170</v>
      </c>
      <c r="M3" s="69"/>
      <c r="N3" s="51"/>
      <c r="O3" s="49" t="s">
        <v>1172</v>
      </c>
      <c r="P3" s="48" t="s">
        <v>5939</v>
      </c>
      <c r="Q3" s="48" t="s">
        <v>1170</v>
      </c>
      <c r="R3" s="59"/>
      <c r="S3" s="49" t="s">
        <v>1172</v>
      </c>
      <c r="T3" s="48" t="s">
        <v>5939</v>
      </c>
      <c r="U3" s="48" t="s">
        <v>1170</v>
      </c>
      <c r="V3" s="59"/>
      <c r="W3" s="49" t="s">
        <v>1172</v>
      </c>
      <c r="X3" s="48" t="s">
        <v>5939</v>
      </c>
      <c r="Y3" s="48" t="s">
        <v>1170</v>
      </c>
      <c r="Z3" s="59"/>
      <c r="AA3" s="49" t="s">
        <v>1172</v>
      </c>
      <c r="AB3" s="48" t="s">
        <v>5939</v>
      </c>
      <c r="AC3" s="48" t="s">
        <v>1170</v>
      </c>
      <c r="AD3" s="51"/>
      <c r="AE3" s="49" t="s">
        <v>1172</v>
      </c>
      <c r="AF3" s="48" t="s">
        <v>5939</v>
      </c>
      <c r="AG3" s="48" t="s">
        <v>1170</v>
      </c>
      <c r="AH3" s="59"/>
      <c r="AI3" s="60" t="s">
        <v>1172</v>
      </c>
      <c r="AJ3" s="48" t="s">
        <v>5939</v>
      </c>
      <c r="AK3" s="48" t="s">
        <v>5940</v>
      </c>
      <c r="AL3" s="59"/>
      <c r="AM3" s="60" t="s">
        <v>1172</v>
      </c>
      <c r="AN3" s="48" t="s">
        <v>5939</v>
      </c>
      <c r="AO3" s="48" t="s">
        <v>1170</v>
      </c>
      <c r="AP3" s="59"/>
      <c r="AQ3" s="49" t="s">
        <v>1172</v>
      </c>
      <c r="AR3" s="48" t="s">
        <v>5939</v>
      </c>
      <c r="AS3" s="48" t="s">
        <v>1170</v>
      </c>
      <c r="AT3" s="59"/>
      <c r="AU3" s="49" t="s">
        <v>1172</v>
      </c>
      <c r="AV3" s="48" t="s">
        <v>5939</v>
      </c>
      <c r="AW3" s="48" t="s">
        <v>1170</v>
      </c>
      <c r="AX3" s="48"/>
      <c r="AY3" s="51" t="s">
        <v>1172</v>
      </c>
      <c r="AZ3" s="51" t="s">
        <v>5939</v>
      </c>
      <c r="BA3" s="61" t="s">
        <v>1170</v>
      </c>
      <c r="BB3" s="51"/>
      <c r="BC3" s="51" t="s">
        <v>1172</v>
      </c>
      <c r="BD3" s="51" t="s">
        <v>5939</v>
      </c>
      <c r="BE3" s="61" t="s">
        <v>1170</v>
      </c>
      <c r="BF3" s="51"/>
      <c r="BG3" s="51" t="s">
        <v>1172</v>
      </c>
      <c r="BH3" s="51" t="s">
        <v>5939</v>
      </c>
      <c r="BI3" s="51" t="s">
        <v>1170</v>
      </c>
      <c r="BJ3" s="51"/>
      <c r="BK3" s="51" t="s">
        <v>1172</v>
      </c>
      <c r="BL3" s="51" t="s">
        <v>5939</v>
      </c>
      <c r="BM3" s="51" t="s">
        <v>1170</v>
      </c>
      <c r="BN3" s="48"/>
      <c r="BO3" s="48"/>
      <c r="BP3" s="13"/>
      <c r="BQ3" s="13"/>
      <c r="BR3" s="13"/>
      <c r="BS3" s="13"/>
      <c r="BT3" s="13"/>
      <c r="BU3" s="13"/>
      <c r="BV3" s="13"/>
      <c r="BW3" s="13"/>
    </row>
    <row r="4" spans="1:75">
      <c r="A4" s="51"/>
      <c r="B4" s="62" t="s">
        <v>1173</v>
      </c>
      <c r="C4" s="54">
        <v>0.89179450674118099</v>
      </c>
      <c r="D4" s="58">
        <v>6.6617508714329205E-39</v>
      </c>
      <c r="F4" s="62" t="s">
        <v>5941</v>
      </c>
      <c r="G4" s="54">
        <v>-0.46741136282797602</v>
      </c>
      <c r="H4" s="58">
        <v>2.5028769200225199E-36</v>
      </c>
      <c r="I4" s="63"/>
      <c r="J4" s="64" t="s">
        <v>1487</v>
      </c>
      <c r="K4" s="54">
        <v>0.102236612791282</v>
      </c>
      <c r="L4" s="58">
        <v>7.25229848318067E-11</v>
      </c>
      <c r="M4" s="58"/>
      <c r="O4" s="64" t="s">
        <v>910</v>
      </c>
      <c r="P4" s="54">
        <v>-0.42832637768165499</v>
      </c>
      <c r="Q4" s="65">
        <v>3.2787039183563699E-31</v>
      </c>
      <c r="R4" s="52"/>
      <c r="S4" s="62" t="s">
        <v>1176</v>
      </c>
      <c r="T4" s="54">
        <v>0.42792340926314898</v>
      </c>
      <c r="U4" s="58">
        <v>1.38819055120152E-22</v>
      </c>
      <c r="V4" s="52"/>
      <c r="W4" s="62" t="s">
        <v>6216</v>
      </c>
      <c r="X4" s="54">
        <v>-0.33900437084038199</v>
      </c>
      <c r="Y4" s="58">
        <v>1.99610446971174E-23</v>
      </c>
      <c r="Z4" s="59"/>
      <c r="AA4" s="62" t="s">
        <v>1174</v>
      </c>
      <c r="AB4" s="54">
        <v>1.45368857704765</v>
      </c>
      <c r="AC4" s="58">
        <v>1.07615753769714E-26</v>
      </c>
      <c r="AE4" s="62" t="s">
        <v>5943</v>
      </c>
      <c r="AF4" s="54">
        <v>-0.37397420488866401</v>
      </c>
      <c r="AG4" s="58">
        <v>3.8178795725860201E-19</v>
      </c>
      <c r="AH4" s="59"/>
      <c r="AI4" s="64" t="s">
        <v>1181</v>
      </c>
      <c r="AJ4" s="54">
        <v>0.26237259859679501</v>
      </c>
      <c r="AK4" s="58">
        <v>1.01531047780199E-33</v>
      </c>
      <c r="AL4" s="52"/>
      <c r="AM4" s="64" t="s">
        <v>6007</v>
      </c>
      <c r="AN4" s="54">
        <v>-0.74480664526693097</v>
      </c>
      <c r="AO4" s="58">
        <v>4.0567448939030702E-30</v>
      </c>
      <c r="AP4" s="52"/>
      <c r="AQ4" s="62" t="s">
        <v>2171</v>
      </c>
      <c r="AR4" s="54">
        <v>0.24315606102284901</v>
      </c>
      <c r="AS4" s="58">
        <v>3.9952568795431602E-11</v>
      </c>
      <c r="AT4" s="59"/>
      <c r="AU4" s="62" t="s">
        <v>574</v>
      </c>
      <c r="AV4" s="54">
        <v>-0.76560920070799998</v>
      </c>
      <c r="AW4" s="54">
        <v>1.5721054984079699E-4</v>
      </c>
      <c r="AY4" s="52" t="s">
        <v>1176</v>
      </c>
      <c r="AZ4" s="50">
        <v>2.5909795387013501</v>
      </c>
      <c r="BA4" s="53">
        <v>1.4047994847852399E-17</v>
      </c>
      <c r="BB4" s="66"/>
      <c r="BC4" s="59" t="s">
        <v>5943</v>
      </c>
      <c r="BD4" s="51">
        <v>-1.04416872208004</v>
      </c>
      <c r="BE4" s="61">
        <v>2.9306592029877402E-13</v>
      </c>
      <c r="BF4" s="66"/>
      <c r="BG4" s="52" t="s">
        <v>1192</v>
      </c>
      <c r="BH4" s="50">
        <v>0.95030140612694802</v>
      </c>
      <c r="BI4" s="67">
        <v>6.4097849553495203E-6</v>
      </c>
      <c r="BJ4" s="66"/>
      <c r="BK4" s="52" t="s">
        <v>1176</v>
      </c>
      <c r="BL4" s="50">
        <v>-1.4414499077792799</v>
      </c>
      <c r="BM4" s="67">
        <v>6.4601708773508001E-12</v>
      </c>
      <c r="BP4" s="13"/>
    </row>
    <row r="5" spans="1:75">
      <c r="A5" s="59"/>
      <c r="B5" s="62" t="s">
        <v>1174</v>
      </c>
      <c r="C5" s="54">
        <v>1.53159325926903</v>
      </c>
      <c r="D5" s="58">
        <v>6.6617508714329205E-39</v>
      </c>
      <c r="F5" s="62" t="s">
        <v>5942</v>
      </c>
      <c r="G5" s="54">
        <v>-0.89781863501380699</v>
      </c>
      <c r="H5" s="58">
        <v>5.3051980195376896E-35</v>
      </c>
      <c r="I5" s="63"/>
      <c r="J5" s="64" t="s">
        <v>3179</v>
      </c>
      <c r="K5" s="54">
        <v>0.447170272022472</v>
      </c>
      <c r="L5" s="58">
        <v>1.8309915231739899E-10</v>
      </c>
      <c r="M5" s="58"/>
      <c r="O5" s="64" t="s">
        <v>5942</v>
      </c>
      <c r="P5" s="54">
        <v>-0.66945618320617195</v>
      </c>
      <c r="Q5" s="65">
        <v>1.1708723631208E-26</v>
      </c>
      <c r="R5" s="59"/>
      <c r="S5" s="62" t="s">
        <v>1919</v>
      </c>
      <c r="T5" s="54">
        <v>0.255732112005636</v>
      </c>
      <c r="U5" s="58">
        <v>1.4457962598715599E-21</v>
      </c>
      <c r="V5" s="59"/>
      <c r="W5" s="62" t="s">
        <v>5982</v>
      </c>
      <c r="X5" s="54">
        <v>-0.25419449692595297</v>
      </c>
      <c r="Y5" s="58">
        <v>1.2594655748717601E-22</v>
      </c>
      <c r="Z5" s="52"/>
      <c r="AA5" s="62" t="s">
        <v>1176</v>
      </c>
      <c r="AB5" s="54">
        <v>1.3523863574808099</v>
      </c>
      <c r="AC5" s="58">
        <v>1.57621024871633E-26</v>
      </c>
      <c r="AE5" s="62" t="s">
        <v>5942</v>
      </c>
      <c r="AF5" s="54">
        <v>-0.81805360724293397</v>
      </c>
      <c r="AG5" s="58">
        <v>4.8301244412087403E-18</v>
      </c>
      <c r="AH5" s="52"/>
      <c r="AI5" s="64" t="s">
        <v>1604</v>
      </c>
      <c r="AJ5" s="54">
        <v>0.33462882130390298</v>
      </c>
      <c r="AK5" s="58">
        <v>8.4714232896394293E-28</v>
      </c>
      <c r="AL5" s="59"/>
      <c r="AM5" s="64" t="s">
        <v>6020</v>
      </c>
      <c r="AN5" s="54">
        <v>-0.90325715205085599</v>
      </c>
      <c r="AO5" s="58">
        <v>3.3128447258161598E-27</v>
      </c>
      <c r="AP5" s="59"/>
      <c r="AQ5" s="62" t="s">
        <v>2173</v>
      </c>
      <c r="AR5" s="54">
        <v>0.356042958839211</v>
      </c>
      <c r="AS5" s="58">
        <v>5.5684946202418703E-11</v>
      </c>
      <c r="AT5" s="52"/>
      <c r="AU5" s="62" t="s">
        <v>9363</v>
      </c>
      <c r="AV5" s="54">
        <v>-0.65397710424494104</v>
      </c>
      <c r="AW5" s="58">
        <v>2.5431507784041501E-10</v>
      </c>
      <c r="AY5" s="52" t="s">
        <v>9363</v>
      </c>
      <c r="AZ5" s="50">
        <v>2.5971888634081002</v>
      </c>
      <c r="BA5" s="53">
        <v>1.9964086772736601E-10</v>
      </c>
      <c r="BB5" s="66"/>
      <c r="BC5" s="52" t="s">
        <v>6013</v>
      </c>
      <c r="BD5" s="50">
        <v>-1.2370636873116001</v>
      </c>
      <c r="BE5" s="53">
        <v>3.3678687584765999E-12</v>
      </c>
      <c r="BF5" s="66"/>
      <c r="BG5" s="52" t="s">
        <v>1178</v>
      </c>
      <c r="BH5" s="50">
        <v>0.69525208559213303</v>
      </c>
      <c r="BI5" s="67">
        <v>1.8139212207465701E-5</v>
      </c>
      <c r="BJ5" s="66"/>
      <c r="BK5" s="52" t="s">
        <v>6020</v>
      </c>
      <c r="BL5" s="50">
        <v>-1.47546227414618</v>
      </c>
      <c r="BM5" s="67">
        <v>9.1754524220880401E-12</v>
      </c>
    </row>
    <row r="6" spans="1:75">
      <c r="A6" s="59"/>
      <c r="B6" s="62" t="s">
        <v>1175</v>
      </c>
      <c r="C6" s="54">
        <v>1.8007630118656599</v>
      </c>
      <c r="D6" s="58">
        <v>1.7272581601302801E-38</v>
      </c>
      <c r="F6" s="62" t="s">
        <v>910</v>
      </c>
      <c r="G6" s="54">
        <v>-0.52950843603278797</v>
      </c>
      <c r="H6" s="58">
        <v>1.7100214503457301E-27</v>
      </c>
      <c r="I6" s="68"/>
      <c r="J6" s="64" t="s">
        <v>1937</v>
      </c>
      <c r="K6" s="54">
        <v>9.9566268378956699E-2</v>
      </c>
      <c r="L6" s="58">
        <v>1.78108882836343E-6</v>
      </c>
      <c r="M6" s="58"/>
      <c r="O6" s="64" t="s">
        <v>5971</v>
      </c>
      <c r="P6" s="54">
        <v>-0.234711936264274</v>
      </c>
      <c r="Q6" s="65">
        <v>1.4446335216575201E-24</v>
      </c>
      <c r="R6" s="52"/>
      <c r="S6" s="62" t="s">
        <v>2924</v>
      </c>
      <c r="T6" s="54">
        <v>0.35356160241673701</v>
      </c>
      <c r="U6" s="58">
        <v>2.58204073566248E-21</v>
      </c>
      <c r="V6" s="52"/>
      <c r="W6" s="62" t="s">
        <v>7614</v>
      </c>
      <c r="X6" s="54">
        <v>-0.32211867198043198</v>
      </c>
      <c r="Y6" s="58">
        <v>5.7897419793870499E-22</v>
      </c>
      <c r="Z6" s="52"/>
      <c r="AA6" s="62" t="s">
        <v>1175</v>
      </c>
      <c r="AB6" s="54">
        <v>1.68891991839483</v>
      </c>
      <c r="AC6" s="58">
        <v>4.9699921051040503E-26</v>
      </c>
      <c r="AE6" s="62" t="s">
        <v>5941</v>
      </c>
      <c r="AF6" s="54">
        <v>-0.31738516632067199</v>
      </c>
      <c r="AG6" s="58">
        <v>3.5207274227795902E-11</v>
      </c>
      <c r="AH6" s="52"/>
      <c r="AI6" s="64" t="s">
        <v>1192</v>
      </c>
      <c r="AJ6" s="54">
        <v>0.20505030136695901</v>
      </c>
      <c r="AK6" s="58">
        <v>3.0965061654103497E-23</v>
      </c>
      <c r="AL6" s="52"/>
      <c r="AM6" s="64" t="s">
        <v>9678</v>
      </c>
      <c r="AN6" s="54">
        <v>-0.34759818800665498</v>
      </c>
      <c r="AO6" s="58">
        <v>3.3128447258161598E-27</v>
      </c>
      <c r="AP6" s="52"/>
      <c r="AQ6" s="62" t="s">
        <v>1176</v>
      </c>
      <c r="AR6" s="54">
        <v>0.36169360151952401</v>
      </c>
      <c r="AS6" s="58">
        <v>5.5684946202418703E-11</v>
      </c>
      <c r="AT6" s="52"/>
      <c r="AU6" s="62" t="s">
        <v>178</v>
      </c>
      <c r="AV6" s="54">
        <v>-0.55794982026385997</v>
      </c>
      <c r="AW6" s="54">
        <v>4.8089224024429004E-3</v>
      </c>
      <c r="AY6" s="52" t="s">
        <v>1178</v>
      </c>
      <c r="AZ6" s="50">
        <v>0.710705695989724</v>
      </c>
      <c r="BA6" s="53">
        <v>2.5896840371256701E-10</v>
      </c>
      <c r="BB6" s="66"/>
      <c r="BC6" s="52" t="s">
        <v>6894</v>
      </c>
      <c r="BD6" s="50">
        <v>-1.2842801535858499</v>
      </c>
      <c r="BE6" s="53">
        <v>1.02419634877369E-11</v>
      </c>
      <c r="BF6" s="66"/>
      <c r="BG6" s="52" t="s">
        <v>2502</v>
      </c>
      <c r="BH6" s="50">
        <v>0.969900965126125</v>
      </c>
      <c r="BI6" s="67">
        <v>2.6900178361727101E-5</v>
      </c>
      <c r="BJ6" s="66"/>
      <c r="BK6" s="52" t="s">
        <v>6013</v>
      </c>
      <c r="BL6" s="50">
        <v>-1.3538425405563901</v>
      </c>
      <c r="BM6" s="67">
        <v>1.3060840748310101E-9</v>
      </c>
    </row>
    <row r="7" spans="1:75">
      <c r="A7" s="52"/>
      <c r="B7" s="62" t="s">
        <v>1176</v>
      </c>
      <c r="C7" s="54">
        <v>0.83552091576905596</v>
      </c>
      <c r="D7" s="58">
        <v>2.16242553145425E-38</v>
      </c>
      <c r="F7" s="62" t="s">
        <v>5943</v>
      </c>
      <c r="G7" s="54">
        <v>-0.32087064512378499</v>
      </c>
      <c r="H7" s="58">
        <v>7.2949748904437999E-25</v>
      </c>
      <c r="I7" s="68"/>
      <c r="J7" s="64" t="s">
        <v>1603</v>
      </c>
      <c r="K7" s="54">
        <v>0.124396319706221</v>
      </c>
      <c r="L7" s="58">
        <v>1.8532290359893001E-5</v>
      </c>
      <c r="M7" s="58"/>
      <c r="O7" s="64" t="s">
        <v>5978</v>
      </c>
      <c r="P7" s="54">
        <v>-0.60249494017933503</v>
      </c>
      <c r="Q7" s="65">
        <v>6.21187095605528E-23</v>
      </c>
      <c r="R7" s="52"/>
      <c r="S7" s="62" t="s">
        <v>1199</v>
      </c>
      <c r="T7" s="54">
        <v>0.194094010664841</v>
      </c>
      <c r="U7" s="58">
        <v>1.25904349051771E-17</v>
      </c>
      <c r="V7" s="52"/>
      <c r="W7" s="62" t="s">
        <v>5956</v>
      </c>
      <c r="X7" s="54">
        <v>-0.368931483452554</v>
      </c>
      <c r="Y7" s="58">
        <v>9.3027461040077398E-22</v>
      </c>
      <c r="Z7" s="52"/>
      <c r="AA7" s="62" t="s">
        <v>1173</v>
      </c>
      <c r="AB7" s="54">
        <v>0.81251562539255195</v>
      </c>
      <c r="AC7" s="58">
        <v>8.0206484934409196E-25</v>
      </c>
      <c r="AE7" s="62" t="s">
        <v>911</v>
      </c>
      <c r="AF7" s="54">
        <v>-0.38897535080462098</v>
      </c>
      <c r="AG7" s="58">
        <v>1.33391324206518E-10</v>
      </c>
      <c r="AH7" s="52"/>
      <c r="AI7" s="64" t="s">
        <v>9363</v>
      </c>
      <c r="AJ7" s="54">
        <v>0.82520877901316303</v>
      </c>
      <c r="AK7" s="58">
        <v>3.6474188126509698E-23</v>
      </c>
      <c r="AL7" s="52"/>
      <c r="AM7" s="64" t="s">
        <v>6354</v>
      </c>
      <c r="AN7" s="54">
        <v>-0.30683515188008698</v>
      </c>
      <c r="AO7" s="58">
        <v>2.9828656455855E-26</v>
      </c>
      <c r="AP7" s="52"/>
      <c r="AQ7" s="62" t="s">
        <v>1221</v>
      </c>
      <c r="AR7" s="54">
        <v>0.30730061754292698</v>
      </c>
      <c r="AS7" s="58">
        <v>1.5155977883454599E-10</v>
      </c>
      <c r="AT7" s="52"/>
      <c r="AU7" s="62" t="s">
        <v>380</v>
      </c>
      <c r="AV7" s="54">
        <v>-0.50622129781440495</v>
      </c>
      <c r="AW7" s="54">
        <v>4.3485765706412797E-3</v>
      </c>
      <c r="AY7" s="52" t="s">
        <v>5186</v>
      </c>
      <c r="AZ7" s="50">
        <v>0.83784154040626502</v>
      </c>
      <c r="BA7" s="53">
        <v>3.9187097197014E-10</v>
      </c>
      <c r="BB7" s="66"/>
      <c r="BC7" s="52" t="s">
        <v>6020</v>
      </c>
      <c r="BD7" s="50">
        <v>-1.09763688929357</v>
      </c>
      <c r="BE7" s="53">
        <v>2.34320945857801E-11</v>
      </c>
      <c r="BF7" s="66"/>
      <c r="BG7" s="52" t="s">
        <v>9408</v>
      </c>
      <c r="BH7" s="50">
        <v>0.94936936043665798</v>
      </c>
      <c r="BI7" s="67">
        <v>7.0363835661044598E-5</v>
      </c>
      <c r="BJ7" s="66"/>
      <c r="BK7" s="52" t="s">
        <v>5942</v>
      </c>
      <c r="BL7" s="50">
        <v>-1.3580689212043</v>
      </c>
      <c r="BM7" s="67">
        <v>1.3112346481941099E-9</v>
      </c>
    </row>
    <row r="8" spans="1:75">
      <c r="A8" s="52"/>
      <c r="B8" s="62" t="s">
        <v>1177</v>
      </c>
      <c r="C8" s="54">
        <v>0.70862748948387599</v>
      </c>
      <c r="D8" s="58">
        <v>5.2107490143725103E-26</v>
      </c>
      <c r="F8" s="62" t="s">
        <v>5944</v>
      </c>
      <c r="G8" s="54">
        <v>-0.39175652664315402</v>
      </c>
      <c r="H8" s="58">
        <v>3.1664515446180999E-24</v>
      </c>
      <c r="I8" s="68"/>
      <c r="J8" s="64" t="s">
        <v>153</v>
      </c>
      <c r="K8" s="54">
        <v>0.15068535856908</v>
      </c>
      <c r="L8" s="58">
        <v>3.3912162350310899E-5</v>
      </c>
      <c r="M8" s="58"/>
      <c r="O8" s="64" t="s">
        <v>6007</v>
      </c>
      <c r="P8" s="54">
        <v>-0.69689967416826304</v>
      </c>
      <c r="Q8" s="65">
        <v>2.99688427503109E-20</v>
      </c>
      <c r="R8" s="52"/>
      <c r="S8" s="62" t="s">
        <v>1225</v>
      </c>
      <c r="T8" s="54">
        <v>0.25043596139165902</v>
      </c>
      <c r="U8" s="58">
        <v>3.73957164445766E-17</v>
      </c>
      <c r="V8" s="52"/>
      <c r="W8" s="62" t="s">
        <v>5962</v>
      </c>
      <c r="X8" s="54">
        <v>-0.37165212658330299</v>
      </c>
      <c r="Y8" s="58">
        <v>2.6260076082398299E-20</v>
      </c>
      <c r="Z8" s="52"/>
      <c r="AA8" s="62" t="s">
        <v>1177</v>
      </c>
      <c r="AB8" s="54">
        <v>0.67409347662624097</v>
      </c>
      <c r="AC8" s="58">
        <v>4.3158978695027302E-20</v>
      </c>
      <c r="AE8" s="62" t="s">
        <v>5977</v>
      </c>
      <c r="AF8" s="54">
        <v>-0.497019980767059</v>
      </c>
      <c r="AG8" s="58">
        <v>1.14773692288656E-9</v>
      </c>
      <c r="AH8" s="52"/>
      <c r="AI8" s="64" t="s">
        <v>9362</v>
      </c>
      <c r="AJ8" s="54">
        <v>0.52148279683660204</v>
      </c>
      <c r="AK8" s="58">
        <v>2.7745739101813898E-21</v>
      </c>
      <c r="AL8" s="52"/>
      <c r="AM8" s="64" t="s">
        <v>5943</v>
      </c>
      <c r="AN8" s="54">
        <v>-0.26280972739373698</v>
      </c>
      <c r="AO8" s="58">
        <v>4.4741795481699201E-26</v>
      </c>
      <c r="AP8" s="52"/>
      <c r="AQ8" s="62" t="s">
        <v>2105</v>
      </c>
      <c r="AR8" s="54">
        <v>0.29033950357126298</v>
      </c>
      <c r="AS8" s="58">
        <v>1.66617901290067E-10</v>
      </c>
      <c r="AT8" s="52"/>
      <c r="AU8" s="62" t="s">
        <v>65</v>
      </c>
      <c r="AV8" s="54">
        <v>-0.49520053972815198</v>
      </c>
      <c r="AW8" s="58">
        <v>2.6566694289143801E-6</v>
      </c>
      <c r="AY8" s="52" t="s">
        <v>9408</v>
      </c>
      <c r="AZ8" s="50">
        <v>0.73010084447896295</v>
      </c>
      <c r="BA8" s="53">
        <v>7.7736111851762707E-9</v>
      </c>
      <c r="BB8" s="66"/>
      <c r="BC8" s="52" t="s">
        <v>6442</v>
      </c>
      <c r="BD8" s="50">
        <v>-1.1714098196100999</v>
      </c>
      <c r="BE8" s="53">
        <v>1.8317546408445299E-10</v>
      </c>
      <c r="BF8" s="66"/>
      <c r="BG8" s="52" t="s">
        <v>4374</v>
      </c>
      <c r="BH8" s="50">
        <v>0.71769088218085697</v>
      </c>
      <c r="BI8" s="50">
        <v>1.3047364437991901E-4</v>
      </c>
      <c r="BJ8" s="66"/>
      <c r="BK8" s="52" t="s">
        <v>6442</v>
      </c>
      <c r="BL8" s="50">
        <v>-1.18787993624879</v>
      </c>
      <c r="BM8" s="67">
        <v>4.4407544164164001E-8</v>
      </c>
    </row>
    <row r="9" spans="1:75">
      <c r="A9" s="52"/>
      <c r="B9" s="62" t="s">
        <v>1178</v>
      </c>
      <c r="C9" s="54">
        <v>0.40286141071348902</v>
      </c>
      <c r="D9" s="58">
        <v>3.3805563020507201E-23</v>
      </c>
      <c r="F9" s="62" t="s">
        <v>5945</v>
      </c>
      <c r="G9" s="54">
        <v>-0.43401833146444702</v>
      </c>
      <c r="H9" s="58">
        <v>6.8275757086907596E-22</v>
      </c>
      <c r="I9" s="68"/>
      <c r="J9" s="60" t="s">
        <v>1776</v>
      </c>
      <c r="K9" s="48">
        <v>6.6550960180523006E-2</v>
      </c>
      <c r="L9" s="69">
        <v>5.4601480595381398E-5</v>
      </c>
      <c r="M9" s="58"/>
      <c r="O9" s="64" t="s">
        <v>7083</v>
      </c>
      <c r="P9" s="54">
        <v>-0.16998499013309001</v>
      </c>
      <c r="Q9" s="65">
        <v>5.7445514489665697E-18</v>
      </c>
      <c r="R9" s="52"/>
      <c r="S9" s="62" t="s">
        <v>1174</v>
      </c>
      <c r="T9" s="54">
        <v>0.70612611229678102</v>
      </c>
      <c r="U9" s="58">
        <v>6.7602220514903701E-16</v>
      </c>
      <c r="V9" s="52"/>
      <c r="W9" s="62" t="s">
        <v>5970</v>
      </c>
      <c r="X9" s="54">
        <v>-0.31043155646390502</v>
      </c>
      <c r="Y9" s="58">
        <v>5.30507774675832E-20</v>
      </c>
      <c r="Z9" s="52"/>
      <c r="AA9" s="62" t="s">
        <v>1193</v>
      </c>
      <c r="AB9" s="54">
        <v>0.77041602404892295</v>
      </c>
      <c r="AC9" s="58">
        <v>1.5250436570617E-15</v>
      </c>
      <c r="AE9" s="62" t="s">
        <v>5949</v>
      </c>
      <c r="AF9" s="54">
        <v>-0.58162702255328502</v>
      </c>
      <c r="AG9" s="58">
        <v>1.777393051497E-9</v>
      </c>
      <c r="AH9" s="52"/>
      <c r="AI9" s="64" t="s">
        <v>1177</v>
      </c>
      <c r="AJ9" s="54">
        <v>0.45218023717422501</v>
      </c>
      <c r="AK9" s="58">
        <v>1.18288131090018E-20</v>
      </c>
      <c r="AL9" s="52"/>
      <c r="AM9" s="64" t="s">
        <v>5953</v>
      </c>
      <c r="AN9" s="54">
        <v>-0.87309936192791604</v>
      </c>
      <c r="AO9" s="58">
        <v>1.9325702084076599E-25</v>
      </c>
      <c r="AP9" s="52"/>
      <c r="AQ9" s="62" t="s">
        <v>4351</v>
      </c>
      <c r="AR9" s="54">
        <v>0.26115231499941299</v>
      </c>
      <c r="AS9" s="58">
        <v>1.73733428621443E-10</v>
      </c>
      <c r="AT9" s="52"/>
      <c r="AU9" s="62" t="s">
        <v>341</v>
      </c>
      <c r="AV9" s="54">
        <v>-0.48804233466047497</v>
      </c>
      <c r="AW9" s="54">
        <v>1.45721128256405E-3</v>
      </c>
      <c r="AY9" s="52" t="s">
        <v>2502</v>
      </c>
      <c r="AZ9" s="50">
        <v>0.84712044993530999</v>
      </c>
      <c r="BA9" s="53">
        <v>2.6310774354496501E-8</v>
      </c>
      <c r="BB9" s="66"/>
      <c r="BC9" s="52" t="s">
        <v>893</v>
      </c>
      <c r="BD9" s="50">
        <v>-1.3226485491184199</v>
      </c>
      <c r="BE9" s="53">
        <v>2.1494524315134E-10</v>
      </c>
      <c r="BF9" s="66"/>
      <c r="BG9" s="52" t="s">
        <v>1911</v>
      </c>
      <c r="BH9" s="50">
        <v>0.46622308736638002</v>
      </c>
      <c r="BI9" s="50">
        <v>2.3012105868071799E-4</v>
      </c>
      <c r="BJ9" s="66"/>
      <c r="BK9" s="52" t="s">
        <v>6024</v>
      </c>
      <c r="BL9" s="50">
        <v>-0.67318631735670897</v>
      </c>
      <c r="BM9" s="70">
        <v>5.6809858819039903E-8</v>
      </c>
    </row>
    <row r="10" spans="1:75">
      <c r="A10" s="52"/>
      <c r="B10" s="62" t="s">
        <v>1179</v>
      </c>
      <c r="C10" s="54">
        <v>0.412555584296316</v>
      </c>
      <c r="D10" s="58">
        <v>5.2510936320814301E-22</v>
      </c>
      <c r="F10" s="62" t="s">
        <v>5946</v>
      </c>
      <c r="G10" s="54">
        <v>-0.44336179167409701</v>
      </c>
      <c r="H10" s="58">
        <v>7.5689350520200996E-22</v>
      </c>
      <c r="I10" s="68"/>
      <c r="J10" s="64" t="s">
        <v>2024</v>
      </c>
      <c r="K10" s="54">
        <v>0.34612878705258199</v>
      </c>
      <c r="L10" s="58">
        <v>5.7919331428850102E-5</v>
      </c>
      <c r="M10" s="58"/>
      <c r="O10" s="64" t="s">
        <v>689</v>
      </c>
      <c r="P10" s="54">
        <v>-0.74652494286644799</v>
      </c>
      <c r="Q10" s="65">
        <v>1.54461649408468E-17</v>
      </c>
      <c r="R10" s="52"/>
      <c r="S10" s="62" t="s">
        <v>1175</v>
      </c>
      <c r="T10" s="54">
        <v>0.83628874097582095</v>
      </c>
      <c r="U10" s="58">
        <v>8.8380351660413696E-16</v>
      </c>
      <c r="V10" s="52"/>
      <c r="W10" s="62" t="s">
        <v>6006</v>
      </c>
      <c r="X10" s="54">
        <v>-0.100492992058625</v>
      </c>
      <c r="Y10" s="58">
        <v>5.30507774675832E-20</v>
      </c>
      <c r="Z10" s="52"/>
      <c r="AA10" s="62" t="s">
        <v>1180</v>
      </c>
      <c r="AB10" s="54">
        <v>0.222562397132685</v>
      </c>
      <c r="AC10" s="58">
        <v>3.09794239129697E-11</v>
      </c>
      <c r="AE10" s="62" t="s">
        <v>5950</v>
      </c>
      <c r="AF10" s="54">
        <v>-0.50097158890267002</v>
      </c>
      <c r="AG10" s="58">
        <v>2.4251951484328798E-9</v>
      </c>
      <c r="AH10" s="52"/>
      <c r="AI10" s="64" t="s">
        <v>2796</v>
      </c>
      <c r="AJ10" s="54">
        <v>0.435749627265965</v>
      </c>
      <c r="AK10" s="58">
        <v>7.0673962289746601E-19</v>
      </c>
      <c r="AL10" s="52"/>
      <c r="AM10" s="64" t="s">
        <v>910</v>
      </c>
      <c r="AN10" s="54">
        <v>-0.36104298125211198</v>
      </c>
      <c r="AO10" s="58">
        <v>1.57775208843905E-22</v>
      </c>
      <c r="AP10" s="52"/>
      <c r="AQ10" s="62" t="s">
        <v>1647</v>
      </c>
      <c r="AR10" s="54">
        <v>0.31721261027995001</v>
      </c>
      <c r="AS10" s="58">
        <v>1.86040887759718E-10</v>
      </c>
      <c r="AT10" s="52"/>
      <c r="AU10" s="62" t="s">
        <v>8698</v>
      </c>
      <c r="AV10" s="54">
        <v>-0.48590654217112</v>
      </c>
      <c r="AW10" s="58">
        <v>2.9166480932256599E-5</v>
      </c>
      <c r="AY10" s="52" t="s">
        <v>1192</v>
      </c>
      <c r="AZ10" s="50">
        <v>0.69901899135187096</v>
      </c>
      <c r="BA10" s="53">
        <v>5.4170852830412601E-8</v>
      </c>
      <c r="BB10" s="66"/>
      <c r="BC10" s="52" t="s">
        <v>6902</v>
      </c>
      <c r="BD10" s="50">
        <v>-1.71448918873552</v>
      </c>
      <c r="BE10" s="53">
        <v>9.2678554591710101E-10</v>
      </c>
      <c r="BF10" s="66"/>
      <c r="BG10" s="52" t="s">
        <v>7697</v>
      </c>
      <c r="BH10" s="50">
        <v>0.84730186572097499</v>
      </c>
      <c r="BI10" s="50">
        <v>2.4873005677724801E-4</v>
      </c>
      <c r="BJ10" s="66"/>
      <c r="BK10" s="59" t="s">
        <v>5943</v>
      </c>
      <c r="BL10" s="51">
        <v>-1.07749685353838</v>
      </c>
      <c r="BM10" s="70">
        <v>9.5732360174319204E-8</v>
      </c>
    </row>
    <row r="11" spans="1:75">
      <c r="A11" s="52"/>
      <c r="B11" s="62" t="s">
        <v>1180</v>
      </c>
      <c r="C11" s="54">
        <v>0.24509199898160899</v>
      </c>
      <c r="D11" s="58">
        <v>3.6218637070276102E-21</v>
      </c>
      <c r="F11" s="62" t="s">
        <v>911</v>
      </c>
      <c r="G11" s="54">
        <v>-0.43326090951752999</v>
      </c>
      <c r="H11" s="58">
        <v>1.02326908298336E-20</v>
      </c>
      <c r="I11" s="68"/>
      <c r="J11" s="64" t="s">
        <v>1049</v>
      </c>
      <c r="K11" s="54">
        <v>0.30482102773365</v>
      </c>
      <c r="L11" s="58">
        <v>7.0365012353531495E-5</v>
      </c>
      <c r="O11" s="64" t="s">
        <v>7068</v>
      </c>
      <c r="P11" s="54">
        <v>-0.27511302634348</v>
      </c>
      <c r="Q11" s="65">
        <v>2.2008408394835301E-17</v>
      </c>
      <c r="R11" s="52"/>
      <c r="S11" s="62" t="s">
        <v>2525</v>
      </c>
      <c r="T11" s="54">
        <v>0.26812701912590797</v>
      </c>
      <c r="U11" s="58">
        <v>1.3170489772840899E-15</v>
      </c>
      <c r="V11" s="52"/>
      <c r="W11" s="62" t="s">
        <v>9362</v>
      </c>
      <c r="X11" s="54">
        <v>-0.36062036878881398</v>
      </c>
      <c r="Y11" s="58">
        <v>1.53790275475897E-19</v>
      </c>
      <c r="Z11" s="52"/>
      <c r="AA11" s="62" t="s">
        <v>1375</v>
      </c>
      <c r="AB11" s="54">
        <v>0.49371901708987398</v>
      </c>
      <c r="AC11" s="58">
        <v>1.3928221160490299E-10</v>
      </c>
      <c r="AE11" s="62" t="s">
        <v>910</v>
      </c>
      <c r="AF11" s="54">
        <v>-0.454711812163484</v>
      </c>
      <c r="AG11" s="58">
        <v>2.91267030842204E-9</v>
      </c>
      <c r="AH11" s="52"/>
      <c r="AI11" s="64" t="s">
        <v>1487</v>
      </c>
      <c r="AJ11" s="54">
        <v>0.127268438754119</v>
      </c>
      <c r="AK11" s="58">
        <v>1.03396574885214E-18</v>
      </c>
      <c r="AL11" s="52"/>
      <c r="AM11" s="64" t="s">
        <v>5971</v>
      </c>
      <c r="AN11" s="54">
        <v>-0.27275249629728299</v>
      </c>
      <c r="AO11" s="58">
        <v>3.3308765509078398E-22</v>
      </c>
      <c r="AP11" s="52"/>
      <c r="AQ11" s="62" t="s">
        <v>2783</v>
      </c>
      <c r="AR11" s="54">
        <v>0.28365489236918201</v>
      </c>
      <c r="AS11" s="58">
        <v>1.86040887759718E-10</v>
      </c>
      <c r="AT11" s="52"/>
      <c r="AU11" s="62" t="s">
        <v>6453</v>
      </c>
      <c r="AV11" s="54">
        <v>-0.45798445722651598</v>
      </c>
      <c r="AW11" s="58">
        <v>3.6720268078270001E-9</v>
      </c>
      <c r="AY11" s="52" t="s">
        <v>197</v>
      </c>
      <c r="AZ11" s="50">
        <v>0.56248308241061395</v>
      </c>
      <c r="BA11" s="53">
        <v>7.4897160995242997E-8</v>
      </c>
      <c r="BB11" s="66"/>
      <c r="BC11" s="52" t="s">
        <v>5978</v>
      </c>
      <c r="BD11" s="50">
        <v>-0.81885421125397295</v>
      </c>
      <c r="BE11" s="53">
        <v>2.6105040682123698E-9</v>
      </c>
      <c r="BF11" s="66"/>
      <c r="BG11" s="52" t="s">
        <v>1669</v>
      </c>
      <c r="BH11" s="50">
        <v>0.61108716868823798</v>
      </c>
      <c r="BI11" s="50">
        <v>2.8261518718828397E-4</v>
      </c>
      <c r="BJ11" s="66"/>
      <c r="BK11" s="52" t="s">
        <v>6894</v>
      </c>
      <c r="BL11" s="50">
        <v>-1.3685110401596801</v>
      </c>
      <c r="BM11" s="67">
        <v>2.25261583387081E-7</v>
      </c>
    </row>
    <row r="12" spans="1:75">
      <c r="A12" s="52"/>
      <c r="B12" s="62" t="s">
        <v>1181</v>
      </c>
      <c r="C12" s="54">
        <v>0.275947919645325</v>
      </c>
      <c r="D12" s="58">
        <v>8.1761767906243E-21</v>
      </c>
      <c r="F12" s="62" t="s">
        <v>5947</v>
      </c>
      <c r="G12" s="54">
        <v>-0.45136957057736699</v>
      </c>
      <c r="H12" s="58">
        <v>6.3258399539878597E-20</v>
      </c>
      <c r="I12" s="68"/>
      <c r="J12" s="64" t="s">
        <v>1892</v>
      </c>
      <c r="K12" s="54">
        <v>7.3842728689335502E-2</v>
      </c>
      <c r="L12" s="54">
        <v>1.36859270473872E-4</v>
      </c>
      <c r="O12" s="64" t="s">
        <v>6147</v>
      </c>
      <c r="P12" s="54">
        <v>-0.11721429977627799</v>
      </c>
      <c r="Q12" s="65">
        <v>2.8829741881913798E-16</v>
      </c>
      <c r="R12" s="52"/>
      <c r="S12" s="62" t="s">
        <v>1271</v>
      </c>
      <c r="T12" s="54">
        <v>0.137081847952784</v>
      </c>
      <c r="U12" s="58">
        <v>1.37949021894759E-14</v>
      </c>
      <c r="V12" s="52"/>
      <c r="W12" s="62" t="s">
        <v>9363</v>
      </c>
      <c r="X12" s="54">
        <v>-0.55779381839922904</v>
      </c>
      <c r="Y12" s="58">
        <v>2.50792090805359E-19</v>
      </c>
      <c r="Z12" s="52"/>
      <c r="AA12" s="62" t="s">
        <v>1178</v>
      </c>
      <c r="AB12" s="54">
        <v>0.31291583939401102</v>
      </c>
      <c r="AC12" s="58">
        <v>3.1743869371228702E-10</v>
      </c>
      <c r="AE12" s="62" t="s">
        <v>5970</v>
      </c>
      <c r="AF12" s="54">
        <v>-0.36324695544489799</v>
      </c>
      <c r="AG12" s="58">
        <v>5.8739020505758802E-9</v>
      </c>
      <c r="AH12" s="52"/>
      <c r="AI12" s="64" t="s">
        <v>1187</v>
      </c>
      <c r="AJ12" s="54">
        <v>0.25761351910263403</v>
      </c>
      <c r="AK12" s="58">
        <v>1.3290720671446E-18</v>
      </c>
      <c r="AL12" s="52"/>
      <c r="AM12" s="64" t="s">
        <v>5942</v>
      </c>
      <c r="AN12" s="54">
        <v>-0.52135428446987497</v>
      </c>
      <c r="AO12" s="58">
        <v>1.18288131090018E-20</v>
      </c>
      <c r="AP12" s="52"/>
      <c r="AQ12" s="62" t="s">
        <v>2371</v>
      </c>
      <c r="AR12" s="54">
        <v>0.30185638844636398</v>
      </c>
      <c r="AS12" s="58">
        <v>1.86040887759718E-10</v>
      </c>
      <c r="AT12" s="52"/>
      <c r="AU12" s="62" t="s">
        <v>6158</v>
      </c>
      <c r="AV12" s="54">
        <v>-0.44777719477443201</v>
      </c>
      <c r="AW12" s="58">
        <v>8.8759244008780895E-5</v>
      </c>
      <c r="AY12" s="52" t="s">
        <v>17555</v>
      </c>
      <c r="AZ12" s="50">
        <v>1.2038300649204301</v>
      </c>
      <c r="BA12" s="53">
        <v>1.3160470495216001E-7</v>
      </c>
      <c r="BB12" s="66"/>
      <c r="BC12" s="52" t="s">
        <v>904</v>
      </c>
      <c r="BD12" s="50">
        <v>-1.31876567515758</v>
      </c>
      <c r="BE12" s="53">
        <v>3.0479439430265202E-9</v>
      </c>
      <c r="BF12" s="66"/>
      <c r="BG12" s="59" t="s">
        <v>314</v>
      </c>
      <c r="BH12" s="51">
        <v>1.16081353280663</v>
      </c>
      <c r="BI12" s="51">
        <v>3.3238499957599697E-4</v>
      </c>
      <c r="BJ12" s="66"/>
      <c r="BK12" s="52" t="s">
        <v>8664</v>
      </c>
      <c r="BL12" s="50">
        <v>-0.59086774025924804</v>
      </c>
      <c r="BM12" s="67">
        <v>4.6296491937442399E-7</v>
      </c>
    </row>
    <row r="13" spans="1:75">
      <c r="A13" s="52"/>
      <c r="B13" s="62" t="s">
        <v>769</v>
      </c>
      <c r="C13" s="54">
        <v>1.5385729472880101</v>
      </c>
      <c r="D13" s="58">
        <v>1.14131634151695E-20</v>
      </c>
      <c r="F13" s="62" t="s">
        <v>5948</v>
      </c>
      <c r="G13" s="54">
        <v>-0.43941896487724702</v>
      </c>
      <c r="H13" s="58">
        <v>9.8685890701801E-20</v>
      </c>
      <c r="I13" s="68"/>
      <c r="J13" s="64" t="s">
        <v>1845</v>
      </c>
      <c r="K13" s="54">
        <v>5.3400545821177502E-2</v>
      </c>
      <c r="L13" s="54">
        <v>3.0078715401964801E-4</v>
      </c>
      <c r="O13" s="64" t="s">
        <v>6065</v>
      </c>
      <c r="P13" s="54">
        <v>-0.22204371757520699</v>
      </c>
      <c r="Q13" s="65">
        <v>4.2391221863039702E-16</v>
      </c>
      <c r="R13" s="52"/>
      <c r="S13" s="62" t="s">
        <v>1180</v>
      </c>
      <c r="T13" s="54">
        <v>0.12665605252354101</v>
      </c>
      <c r="U13" s="58">
        <v>1.68701115045647E-14</v>
      </c>
      <c r="V13" s="52"/>
      <c r="W13" s="62" t="s">
        <v>8378</v>
      </c>
      <c r="X13" s="54">
        <v>-0.20596248921738899</v>
      </c>
      <c r="Y13" s="58">
        <v>2.37491793073439E-17</v>
      </c>
      <c r="Z13" s="52"/>
      <c r="AA13" s="62" t="s">
        <v>1419</v>
      </c>
      <c r="AB13" s="54">
        <v>0.119552720947519</v>
      </c>
      <c r="AC13" s="58">
        <v>8.3457275782066202E-10</v>
      </c>
      <c r="AE13" s="62" t="s">
        <v>5946</v>
      </c>
      <c r="AF13" s="54">
        <v>-0.34839277207993402</v>
      </c>
      <c r="AG13" s="58">
        <v>7.3863733577481601E-9</v>
      </c>
      <c r="AH13" s="52"/>
      <c r="AI13" s="64" t="s">
        <v>1266</v>
      </c>
      <c r="AJ13" s="54">
        <v>0.20151140092438799</v>
      </c>
      <c r="AK13" s="58">
        <v>2.2420579340868699E-18</v>
      </c>
      <c r="AL13" s="52"/>
      <c r="AM13" s="64" t="s">
        <v>6894</v>
      </c>
      <c r="AN13" s="54">
        <v>-0.21135722705381199</v>
      </c>
      <c r="AO13" s="58">
        <v>1.34584180294085E-20</v>
      </c>
      <c r="AP13" s="52"/>
      <c r="AQ13" s="62" t="s">
        <v>1452</v>
      </c>
      <c r="AR13" s="54">
        <v>0.29574423673849398</v>
      </c>
      <c r="AS13" s="58">
        <v>2.5431507784041501E-10</v>
      </c>
      <c r="AT13" s="52"/>
      <c r="AU13" s="62" t="s">
        <v>6379</v>
      </c>
      <c r="AV13" s="54">
        <v>-0.43545377357012999</v>
      </c>
      <c r="AW13" s="58">
        <v>3.07259011829446E-6</v>
      </c>
      <c r="AY13" s="52" t="s">
        <v>1604</v>
      </c>
      <c r="AZ13" s="50">
        <v>1.22401693301929</v>
      </c>
      <c r="BA13" s="53">
        <v>2.3864341135341302E-7</v>
      </c>
      <c r="BB13" s="71"/>
      <c r="BC13" s="52" t="s">
        <v>6033</v>
      </c>
      <c r="BD13" s="50">
        <v>-0.54696594544806798</v>
      </c>
      <c r="BE13" s="53">
        <v>6.4729226777892299E-9</v>
      </c>
      <c r="BF13" s="71"/>
      <c r="BG13" s="52" t="s">
        <v>5186</v>
      </c>
      <c r="BH13" s="50">
        <v>0.72193310443402303</v>
      </c>
      <c r="BI13" s="50">
        <v>3.7468119329457498E-4</v>
      </c>
      <c r="BJ13" s="71"/>
      <c r="BK13" s="52" t="s">
        <v>2520</v>
      </c>
      <c r="BL13" s="50">
        <v>-0.74225666374723598</v>
      </c>
      <c r="BM13" s="67">
        <v>5.05223817087602E-6</v>
      </c>
    </row>
    <row r="14" spans="1:75">
      <c r="A14" s="52"/>
      <c r="B14" s="62" t="s">
        <v>1182</v>
      </c>
      <c r="C14" s="54">
        <v>0.20928307488052</v>
      </c>
      <c r="D14" s="58">
        <v>4.4006792692168604E-19</v>
      </c>
      <c r="F14" s="62" t="s">
        <v>5949</v>
      </c>
      <c r="G14" s="54">
        <v>-0.69699832197459</v>
      </c>
      <c r="H14" s="58">
        <v>1.30351070794587E-19</v>
      </c>
      <c r="I14" s="68"/>
      <c r="J14" s="64" t="s">
        <v>4217</v>
      </c>
      <c r="K14" s="54">
        <v>8.7858690519233604E-2</v>
      </c>
      <c r="L14" s="54">
        <v>7.2337587876947901E-4</v>
      </c>
      <c r="O14" s="64" t="s">
        <v>893</v>
      </c>
      <c r="P14" s="54">
        <v>-0.70873569141234305</v>
      </c>
      <c r="Q14" s="65">
        <v>5.1053821845236104E-16</v>
      </c>
      <c r="R14" s="52"/>
      <c r="S14" s="62" t="s">
        <v>1901</v>
      </c>
      <c r="T14" s="54">
        <v>0.14672264620619799</v>
      </c>
      <c r="U14" s="58">
        <v>2.1237368610185201E-14</v>
      </c>
      <c r="V14" s="52"/>
      <c r="W14" s="62" t="s">
        <v>1135</v>
      </c>
      <c r="X14" s="54">
        <v>-0.66188743097813696</v>
      </c>
      <c r="Y14" s="58">
        <v>6.3489831009943602E-17</v>
      </c>
      <c r="Z14" s="52"/>
      <c r="AA14" s="62" t="s">
        <v>1272</v>
      </c>
      <c r="AB14" s="54">
        <v>0.179033018104896</v>
      </c>
      <c r="AC14" s="58">
        <v>1.2346035034895099E-9</v>
      </c>
      <c r="AE14" s="62" t="s">
        <v>6057</v>
      </c>
      <c r="AF14" s="54">
        <v>-0.554019279521754</v>
      </c>
      <c r="AG14" s="58">
        <v>7.70749509862105E-9</v>
      </c>
      <c r="AH14" s="52"/>
      <c r="AI14" s="64" t="s">
        <v>4897</v>
      </c>
      <c r="AJ14" s="54">
        <v>0.23358601061582501</v>
      </c>
      <c r="AK14" s="58">
        <v>4.6667589258759997E-18</v>
      </c>
      <c r="AL14" s="52"/>
      <c r="AM14" s="64" t="s">
        <v>893</v>
      </c>
      <c r="AN14" s="54">
        <v>-0.67786753514167697</v>
      </c>
      <c r="AO14" s="58">
        <v>1.4327895102712199E-20</v>
      </c>
      <c r="AP14" s="52"/>
      <c r="AQ14" s="62" t="s">
        <v>1538</v>
      </c>
      <c r="AR14" s="54">
        <v>0.38188924736271401</v>
      </c>
      <c r="AS14" s="58">
        <v>2.5431507784041501E-10</v>
      </c>
      <c r="AT14" s="52"/>
      <c r="AU14" s="62" t="s">
        <v>6004</v>
      </c>
      <c r="AV14" s="54">
        <v>-0.43077541516472001</v>
      </c>
      <c r="AW14" s="58">
        <v>1.9325623963059698E-6</v>
      </c>
      <c r="AY14" s="52" t="s">
        <v>1218</v>
      </c>
      <c r="AZ14" s="50">
        <v>0.59099169750964498</v>
      </c>
      <c r="BA14" s="53">
        <v>3.8474549203780499E-7</v>
      </c>
      <c r="BC14" s="52" t="s">
        <v>5942</v>
      </c>
      <c r="BD14" s="50">
        <v>-1.0423849231473601</v>
      </c>
      <c r="BE14" s="53">
        <v>7.4803488250056304E-9</v>
      </c>
      <c r="BG14" s="52" t="s">
        <v>197</v>
      </c>
      <c r="BH14" s="50">
        <v>0.53853394180108705</v>
      </c>
      <c r="BI14" s="50">
        <v>4.9462765728803301E-4</v>
      </c>
      <c r="BK14" s="52" t="s">
        <v>17556</v>
      </c>
      <c r="BL14" s="50">
        <v>-0.59325325785623695</v>
      </c>
      <c r="BM14" s="67">
        <v>5.7344272144331603E-6</v>
      </c>
    </row>
    <row r="15" spans="1:75">
      <c r="A15" s="52"/>
      <c r="B15" s="62" t="s">
        <v>1183</v>
      </c>
      <c r="C15" s="54">
        <v>0.17928398255498501</v>
      </c>
      <c r="D15" s="58">
        <v>4.0318183628446902E-16</v>
      </c>
      <c r="F15" s="62" t="s">
        <v>689</v>
      </c>
      <c r="G15" s="54">
        <v>-0.87923200472115903</v>
      </c>
      <c r="H15" s="58">
        <v>1.29905845756367E-19</v>
      </c>
      <c r="I15" s="68"/>
      <c r="J15" s="64" t="s">
        <v>961</v>
      </c>
      <c r="K15" s="54">
        <v>7.1453829456579895E-2</v>
      </c>
      <c r="L15" s="54">
        <v>8.4629783761785602E-4</v>
      </c>
      <c r="O15" s="64" t="s">
        <v>5968</v>
      </c>
      <c r="P15" s="54">
        <v>-0.22906059925087</v>
      </c>
      <c r="Q15" s="65">
        <v>1.3423937990950799E-15</v>
      </c>
      <c r="R15" s="52"/>
      <c r="S15" s="62" t="s">
        <v>1314</v>
      </c>
      <c r="T15" s="54">
        <v>0.15639998868806601</v>
      </c>
      <c r="U15" s="58">
        <v>2.3788331154234401E-14</v>
      </c>
      <c r="V15" s="52"/>
      <c r="W15" s="62" t="s">
        <v>5948</v>
      </c>
      <c r="X15" s="54">
        <v>-0.34498636822600698</v>
      </c>
      <c r="Y15" s="58">
        <v>2.04381204732122E-16</v>
      </c>
      <c r="Z15" s="52"/>
      <c r="AA15" s="62" t="s">
        <v>769</v>
      </c>
      <c r="AB15" s="54">
        <v>1.25479210384429</v>
      </c>
      <c r="AC15" s="58">
        <v>3.7489380296305296E-9</v>
      </c>
      <c r="AE15" s="62" t="s">
        <v>5960</v>
      </c>
      <c r="AF15" s="54">
        <v>-0.39696158352212202</v>
      </c>
      <c r="AG15" s="58">
        <v>7.70749509862105E-9</v>
      </c>
      <c r="AH15" s="52"/>
      <c r="AI15" s="64" t="s">
        <v>569</v>
      </c>
      <c r="AJ15" s="54">
        <v>0.40871996963645302</v>
      </c>
      <c r="AK15" s="58">
        <v>5.3506705658248698E-18</v>
      </c>
      <c r="AL15" s="52"/>
      <c r="AM15" s="64" t="s">
        <v>5978</v>
      </c>
      <c r="AN15" s="54">
        <v>-0.54932272904225199</v>
      </c>
      <c r="AO15" s="58">
        <v>1.02617331912629E-19</v>
      </c>
      <c r="AP15" s="52"/>
      <c r="AQ15" s="62" t="s">
        <v>1691</v>
      </c>
      <c r="AR15" s="54">
        <v>0.24260259509739199</v>
      </c>
      <c r="AS15" s="58">
        <v>2.7188166441101098E-10</v>
      </c>
      <c r="AT15" s="52"/>
      <c r="AU15" s="62" t="s">
        <v>9065</v>
      </c>
      <c r="AV15" s="54">
        <v>-0.42504991520745899</v>
      </c>
      <c r="AW15" s="58">
        <v>9.5928037855671594E-5</v>
      </c>
      <c r="AY15" s="52" t="s">
        <v>9462</v>
      </c>
      <c r="AZ15" s="50">
        <v>0.47270671216355298</v>
      </c>
      <c r="BA15" s="53">
        <v>4.287300111127E-7</v>
      </c>
      <c r="BC15" s="52" t="s">
        <v>6019</v>
      </c>
      <c r="BD15" s="50">
        <v>-0.54260540266365798</v>
      </c>
      <c r="BE15" s="53">
        <v>1.1666808080850399E-8</v>
      </c>
      <c r="BG15" s="52" t="s">
        <v>9393</v>
      </c>
      <c r="BH15" s="50">
        <v>0.48054197446291802</v>
      </c>
      <c r="BI15" s="50">
        <v>6.4443541433334005E-4</v>
      </c>
      <c r="BK15" s="52" t="s">
        <v>14663</v>
      </c>
      <c r="BL15" s="50">
        <v>-0.70669857705025796</v>
      </c>
      <c r="BM15" s="67">
        <v>6.1222556422374797E-6</v>
      </c>
    </row>
    <row r="16" spans="1:75">
      <c r="A16" s="52"/>
      <c r="B16" s="62" t="s">
        <v>1184</v>
      </c>
      <c r="C16" s="54">
        <v>0.32183725724880002</v>
      </c>
      <c r="D16" s="58">
        <v>5.8465740717645599E-16</v>
      </c>
      <c r="F16" s="62" t="s">
        <v>5950</v>
      </c>
      <c r="G16" s="54">
        <v>-0.52182349822437601</v>
      </c>
      <c r="H16" s="58">
        <v>1.36396345756069E-19</v>
      </c>
      <c r="I16" s="68"/>
      <c r="J16" s="64" t="s">
        <v>4181</v>
      </c>
      <c r="K16" s="54">
        <v>0.138377177488227</v>
      </c>
      <c r="L16" s="54">
        <v>9.7107772458654505E-4</v>
      </c>
      <c r="O16" s="64" t="s">
        <v>6099</v>
      </c>
      <c r="P16" s="54">
        <v>-0.14712070562492999</v>
      </c>
      <c r="Q16" s="65">
        <v>1.6817104637554299E-15</v>
      </c>
      <c r="R16" s="52"/>
      <c r="S16" s="62" t="s">
        <v>2109</v>
      </c>
      <c r="T16" s="54">
        <v>0.14060239172874101</v>
      </c>
      <c r="U16" s="58">
        <v>2.78190779720359E-14</v>
      </c>
      <c r="V16" s="52"/>
      <c r="W16" s="62" t="s">
        <v>6529</v>
      </c>
      <c r="X16" s="54">
        <v>-0.209099363777423</v>
      </c>
      <c r="Y16" s="58">
        <v>2.04381204732122E-16</v>
      </c>
      <c r="Z16" s="52"/>
      <c r="AA16" s="62" t="s">
        <v>1196</v>
      </c>
      <c r="AB16" s="54">
        <v>0.257445489230748</v>
      </c>
      <c r="AC16" s="58">
        <v>7.70749509862105E-9</v>
      </c>
      <c r="AE16" s="62" t="s">
        <v>5984</v>
      </c>
      <c r="AF16" s="54">
        <v>-0.42344393417043902</v>
      </c>
      <c r="AG16" s="58">
        <v>8.64525343856614E-9</v>
      </c>
      <c r="AH16" s="52"/>
      <c r="AI16" s="64" t="s">
        <v>1185</v>
      </c>
      <c r="AJ16" s="54">
        <v>0.176160634708246</v>
      </c>
      <c r="AK16" s="58">
        <v>9.4373543942371197E-18</v>
      </c>
      <c r="AL16" s="52"/>
      <c r="AM16" s="64" t="s">
        <v>6147</v>
      </c>
      <c r="AN16" s="54">
        <v>-0.125703663804797</v>
      </c>
      <c r="AO16" s="58">
        <v>1.2719833636317899E-19</v>
      </c>
      <c r="AP16" s="52"/>
      <c r="AQ16" s="62" t="s">
        <v>989</v>
      </c>
      <c r="AR16" s="54">
        <v>0.29754569246837698</v>
      </c>
      <c r="AS16" s="58">
        <v>4.1408852297078302E-10</v>
      </c>
      <c r="AT16" s="52"/>
      <c r="AU16" s="62" t="s">
        <v>7145</v>
      </c>
      <c r="AV16" s="54">
        <v>-0.42311350338917098</v>
      </c>
      <c r="AW16" s="54">
        <v>3.9193121233181802E-4</v>
      </c>
      <c r="AY16" s="52" t="s">
        <v>167</v>
      </c>
      <c r="AZ16" s="50">
        <v>0.70774130423538195</v>
      </c>
      <c r="BA16" s="53">
        <v>8.7182492839228104E-7</v>
      </c>
      <c r="BC16" s="52" t="s">
        <v>5966</v>
      </c>
      <c r="BD16" s="50">
        <v>-0.65360480632866402</v>
      </c>
      <c r="BE16" s="53">
        <v>1.5833949633769799E-8</v>
      </c>
      <c r="BG16" s="52" t="s">
        <v>17557</v>
      </c>
      <c r="BH16" s="50">
        <v>0.62204932443751504</v>
      </c>
      <c r="BI16" s="50">
        <v>8.7830194187009597E-4</v>
      </c>
      <c r="BK16" s="52" t="s">
        <v>6498</v>
      </c>
      <c r="BL16" s="50">
        <v>-0.53808160400725802</v>
      </c>
      <c r="BM16" s="67">
        <v>3.4322616317187302E-5</v>
      </c>
    </row>
    <row r="17" spans="1:65">
      <c r="A17" s="52"/>
      <c r="B17" s="62" t="s">
        <v>1185</v>
      </c>
      <c r="C17" s="54">
        <v>0.19988878098714599</v>
      </c>
      <c r="D17" s="58">
        <v>8.2641800352949799E-16</v>
      </c>
      <c r="F17" s="62" t="s">
        <v>5951</v>
      </c>
      <c r="G17" s="54">
        <v>-0.55539851912151805</v>
      </c>
      <c r="H17" s="58">
        <v>3.4952645875736398E-19</v>
      </c>
      <c r="I17" s="68"/>
      <c r="J17" s="64" t="s">
        <v>1336</v>
      </c>
      <c r="K17" s="54">
        <v>4.4075369164698203E-2</v>
      </c>
      <c r="L17" s="54">
        <v>1.15718505630951E-3</v>
      </c>
      <c r="O17" s="64" t="s">
        <v>6016</v>
      </c>
      <c r="P17" s="54">
        <v>-0.34282497507432702</v>
      </c>
      <c r="Q17" s="65">
        <v>1.2450099200452301E-14</v>
      </c>
      <c r="R17" s="52"/>
      <c r="S17" s="62" t="s">
        <v>1316</v>
      </c>
      <c r="T17" s="54">
        <v>0.25107675018834102</v>
      </c>
      <c r="U17" s="58">
        <v>3.5520935265704602E-14</v>
      </c>
      <c r="V17" s="52"/>
      <c r="W17" s="62" t="s">
        <v>9367</v>
      </c>
      <c r="X17" s="54">
        <v>-0.47865409891961402</v>
      </c>
      <c r="Y17" s="58">
        <v>1.4962525824820699E-15</v>
      </c>
      <c r="Z17" s="52"/>
      <c r="AA17" s="62" t="s">
        <v>1352</v>
      </c>
      <c r="AB17" s="54">
        <v>0.15827768514913601</v>
      </c>
      <c r="AC17" s="58">
        <v>1.11173515404719E-8</v>
      </c>
      <c r="AE17" s="62" t="s">
        <v>5948</v>
      </c>
      <c r="AF17" s="54">
        <v>-0.37754083642765601</v>
      </c>
      <c r="AG17" s="58">
        <v>1.11173515404719E-8</v>
      </c>
      <c r="AH17" s="52"/>
      <c r="AI17" s="64" t="s">
        <v>1211</v>
      </c>
      <c r="AJ17" s="54">
        <v>0.65275646886828798</v>
      </c>
      <c r="AK17" s="58">
        <v>1.50081633688139E-17</v>
      </c>
      <c r="AL17" s="52"/>
      <c r="AM17" s="64" t="s">
        <v>5985</v>
      </c>
      <c r="AN17" s="54">
        <v>-0.12890088375578501</v>
      </c>
      <c r="AO17" s="58">
        <v>1.4365870504477801E-19</v>
      </c>
      <c r="AP17" s="52"/>
      <c r="AQ17" s="62" t="s">
        <v>1828</v>
      </c>
      <c r="AR17" s="54">
        <v>0.251547192892287</v>
      </c>
      <c r="AS17" s="58">
        <v>4.1408852297078302E-10</v>
      </c>
      <c r="AT17" s="52"/>
      <c r="AU17" s="62" t="s">
        <v>126</v>
      </c>
      <c r="AV17" s="54">
        <v>-0.41930333812677401</v>
      </c>
      <c r="AW17" s="54">
        <v>8.7422647260163508E-3</v>
      </c>
      <c r="AY17" s="52" t="s">
        <v>3511</v>
      </c>
      <c r="AZ17" s="50">
        <v>0.46877651105340501</v>
      </c>
      <c r="BA17" s="53">
        <v>2.1752282075034801E-6</v>
      </c>
      <c r="BC17" s="52" t="s">
        <v>8237</v>
      </c>
      <c r="BD17" s="50">
        <v>-0.87328140161749002</v>
      </c>
      <c r="BE17" s="53">
        <v>1.8743491258399099E-8</v>
      </c>
      <c r="BG17" s="52" t="s">
        <v>1183</v>
      </c>
      <c r="BH17" s="50">
        <v>0.52695778462212395</v>
      </c>
      <c r="BI17" s="50">
        <v>9.0200680645437302E-4</v>
      </c>
      <c r="BK17" s="52" t="s">
        <v>9801</v>
      </c>
      <c r="BL17" s="50">
        <v>-1.21248395488273</v>
      </c>
      <c r="BM17" s="67">
        <v>3.5101871554916103E-5</v>
      </c>
    </row>
    <row r="18" spans="1:65">
      <c r="A18" s="52"/>
      <c r="B18" s="62" t="s">
        <v>1186</v>
      </c>
      <c r="C18" s="54">
        <v>0.23741884216816</v>
      </c>
      <c r="D18" s="58">
        <v>9.4947388647551001E-16</v>
      </c>
      <c r="F18" s="62" t="s">
        <v>5952</v>
      </c>
      <c r="G18" s="54">
        <v>-0.54902888273956396</v>
      </c>
      <c r="H18" s="58">
        <v>1.23920081472182E-18</v>
      </c>
      <c r="I18" s="68"/>
      <c r="J18" s="64" t="s">
        <v>5078</v>
      </c>
      <c r="K18" s="54">
        <v>7.2111878789917802E-2</v>
      </c>
      <c r="L18" s="54">
        <v>1.3717238670911899E-3</v>
      </c>
      <c r="O18" s="64" t="s">
        <v>5963</v>
      </c>
      <c r="P18" s="54">
        <v>-0.31550307544370598</v>
      </c>
      <c r="Q18" s="65">
        <v>1.3465717201912299E-14</v>
      </c>
      <c r="R18" s="52"/>
      <c r="S18" s="62" t="s">
        <v>1209</v>
      </c>
      <c r="T18" s="54">
        <v>0.190532251358142</v>
      </c>
      <c r="U18" s="58">
        <v>5.6313461935696701E-14</v>
      </c>
      <c r="V18" s="52"/>
      <c r="W18" s="62" t="s">
        <v>271</v>
      </c>
      <c r="X18" s="54">
        <v>-0.310779636318609</v>
      </c>
      <c r="Y18" s="58">
        <v>1.53150126245943E-15</v>
      </c>
      <c r="Z18" s="52"/>
      <c r="AA18" s="62" t="s">
        <v>1185</v>
      </c>
      <c r="AB18" s="54">
        <v>0.19307398801511899</v>
      </c>
      <c r="AC18" s="58">
        <v>1.9632661406491799E-8</v>
      </c>
      <c r="AE18" s="62" t="s">
        <v>5971</v>
      </c>
      <c r="AF18" s="54">
        <v>-0.25360526381740101</v>
      </c>
      <c r="AG18" s="58">
        <v>2.1112543063362698E-8</v>
      </c>
      <c r="AH18" s="52"/>
      <c r="AI18" s="64" t="s">
        <v>9361</v>
      </c>
      <c r="AJ18" s="54">
        <v>0.17601855966337401</v>
      </c>
      <c r="AK18" s="58">
        <v>1.2044509654235201E-16</v>
      </c>
      <c r="AL18" s="52"/>
      <c r="AM18" s="64" t="s">
        <v>6695</v>
      </c>
      <c r="AN18" s="54">
        <v>-0.18210950931397599</v>
      </c>
      <c r="AO18" s="58">
        <v>2.8108294532193301E-19</v>
      </c>
      <c r="AP18" s="52"/>
      <c r="AQ18" s="62" t="s">
        <v>1688</v>
      </c>
      <c r="AR18" s="54">
        <v>0.33547527487683099</v>
      </c>
      <c r="AS18" s="58">
        <v>4.1408852297078302E-10</v>
      </c>
      <c r="AT18" s="52"/>
      <c r="AU18" s="62" t="s">
        <v>9362</v>
      </c>
      <c r="AV18" s="54">
        <v>-0.41651532618095299</v>
      </c>
      <c r="AW18" s="58">
        <v>8.2162729254950301E-10</v>
      </c>
      <c r="AY18" s="52" t="s">
        <v>2483</v>
      </c>
      <c r="AZ18" s="50">
        <v>0.68073144153457099</v>
      </c>
      <c r="BA18" s="53">
        <v>2.7328410549917701E-6</v>
      </c>
      <c r="BC18" s="52" t="s">
        <v>7083</v>
      </c>
      <c r="BD18" s="50">
        <v>-0.38561160763101399</v>
      </c>
      <c r="BE18" s="53">
        <v>2.1708944571338901E-8</v>
      </c>
      <c r="BG18" s="52" t="s">
        <v>7173</v>
      </c>
      <c r="BH18" s="50">
        <v>0.56766248993776303</v>
      </c>
      <c r="BI18" s="50">
        <v>9.0831079683542399E-4</v>
      </c>
      <c r="BK18" s="52" t="s">
        <v>8521</v>
      </c>
      <c r="BL18" s="50">
        <v>-0.85262187342432805</v>
      </c>
      <c r="BM18" s="67">
        <v>4.4996490242502098E-5</v>
      </c>
    </row>
    <row r="19" spans="1:65">
      <c r="A19" s="52"/>
      <c r="B19" s="62" t="s">
        <v>1187</v>
      </c>
      <c r="C19" s="54">
        <v>0.28926702264562998</v>
      </c>
      <c r="D19" s="58">
        <v>9.5745606014442692E-16</v>
      </c>
      <c r="F19" s="62" t="s">
        <v>5953</v>
      </c>
      <c r="G19" s="54">
        <v>-0.91455125199128195</v>
      </c>
      <c r="H19" s="58">
        <v>1.25088125440759E-18</v>
      </c>
      <c r="I19" s="68"/>
      <c r="J19" s="64" t="s">
        <v>3755</v>
      </c>
      <c r="K19" s="54">
        <v>3.5190921460894302E-2</v>
      </c>
      <c r="L19" s="54">
        <v>1.3731077970732101E-3</v>
      </c>
      <c r="O19" s="64" t="s">
        <v>6019</v>
      </c>
      <c r="P19" s="54">
        <v>-0.257588811325837</v>
      </c>
      <c r="Q19" s="65">
        <v>2.18325337260516E-14</v>
      </c>
      <c r="R19" s="52"/>
      <c r="S19" s="62" t="s">
        <v>1494</v>
      </c>
      <c r="T19" s="54">
        <v>0.23008401527762101</v>
      </c>
      <c r="U19" s="58">
        <v>2.3046696662216001E-13</v>
      </c>
      <c r="V19" s="52"/>
      <c r="W19" s="62" t="s">
        <v>6064</v>
      </c>
      <c r="X19" s="54">
        <v>-0.19388816252067101</v>
      </c>
      <c r="Y19" s="58">
        <v>9.4105685932907093E-15</v>
      </c>
      <c r="Z19" s="52"/>
      <c r="AA19" s="62" t="s">
        <v>1181</v>
      </c>
      <c r="AB19" s="54">
        <v>0.17762840128227</v>
      </c>
      <c r="AC19" s="58">
        <v>2.8822944495846299E-8</v>
      </c>
      <c r="AE19" s="62" t="s">
        <v>5956</v>
      </c>
      <c r="AF19" s="54">
        <v>-0.39299726724911099</v>
      </c>
      <c r="AG19" s="58">
        <v>3.0436227426111602E-8</v>
      </c>
      <c r="AH19" s="52"/>
      <c r="AI19" s="64" t="s">
        <v>314</v>
      </c>
      <c r="AJ19" s="54">
        <v>0.55601580998887201</v>
      </c>
      <c r="AK19" s="58">
        <v>1.3953301285740901E-16</v>
      </c>
      <c r="AL19" s="52"/>
      <c r="AM19" s="64" t="s">
        <v>6441</v>
      </c>
      <c r="AN19" s="54">
        <v>-0.17699263118986999</v>
      </c>
      <c r="AO19" s="58">
        <v>2.9686257017888703E-17</v>
      </c>
      <c r="AP19" s="52"/>
      <c r="AQ19" s="62" t="s">
        <v>2547</v>
      </c>
      <c r="AR19" s="54">
        <v>0.37528316314410898</v>
      </c>
      <c r="AS19" s="58">
        <v>4.7881907821118702E-10</v>
      </c>
      <c r="AT19" s="52"/>
      <c r="AU19" s="62" t="s">
        <v>6724</v>
      </c>
      <c r="AV19" s="54">
        <v>-0.41120454002127799</v>
      </c>
      <c r="AW19" s="54">
        <v>1.0464349386706499E-4</v>
      </c>
      <c r="AY19" s="52" t="s">
        <v>1538</v>
      </c>
      <c r="AZ19" s="50">
        <v>0.54104695134402703</v>
      </c>
      <c r="BA19" s="53">
        <v>4.4684826692558999E-6</v>
      </c>
      <c r="BC19" s="52" t="s">
        <v>5998</v>
      </c>
      <c r="BD19" s="50">
        <v>-0.62288309627845695</v>
      </c>
      <c r="BE19" s="53">
        <v>5.0616775486418199E-8</v>
      </c>
      <c r="BG19" s="52" t="s">
        <v>4619</v>
      </c>
      <c r="BH19" s="50">
        <v>0.54669805087843604</v>
      </c>
      <c r="BI19" s="50">
        <v>1.06373314135554E-3</v>
      </c>
      <c r="BK19" s="52" t="s">
        <v>14894</v>
      </c>
      <c r="BL19" s="50">
        <v>-0.60761683510798603</v>
      </c>
      <c r="BM19" s="67">
        <v>5.9210511926439198E-5</v>
      </c>
    </row>
    <row r="20" spans="1:65">
      <c r="A20" s="52"/>
      <c r="B20" s="62" t="s">
        <v>1188</v>
      </c>
      <c r="C20" s="54">
        <v>0.18656562867063001</v>
      </c>
      <c r="D20" s="58">
        <v>4.3129587503358796E-15</v>
      </c>
      <c r="F20" s="62" t="s">
        <v>5954</v>
      </c>
      <c r="G20" s="54">
        <v>-0.51856020164232097</v>
      </c>
      <c r="H20" s="58">
        <v>2.4037320411391601E-18</v>
      </c>
      <c r="I20" s="68"/>
      <c r="J20" s="64" t="s">
        <v>2657</v>
      </c>
      <c r="K20" s="54">
        <v>0.15072831875079401</v>
      </c>
      <c r="L20" s="54">
        <v>1.5152105766152301E-3</v>
      </c>
      <c r="O20" s="64" t="s">
        <v>9678</v>
      </c>
      <c r="P20" s="54">
        <v>-0.25208876543509401</v>
      </c>
      <c r="Q20" s="65">
        <v>2.70418631451374E-14</v>
      </c>
      <c r="R20" s="52"/>
      <c r="S20" s="62" t="s">
        <v>1439</v>
      </c>
      <c r="T20" s="54">
        <v>0.16868665212143499</v>
      </c>
      <c r="U20" s="58">
        <v>5.8862818494354202E-13</v>
      </c>
      <c r="V20" s="52"/>
      <c r="W20" s="62" t="s">
        <v>5972</v>
      </c>
      <c r="X20" s="54">
        <v>-0.23800253334378901</v>
      </c>
      <c r="Y20" s="58">
        <v>1.5603172616339699E-14</v>
      </c>
      <c r="Z20" s="52"/>
      <c r="AA20" s="62" t="s">
        <v>1791</v>
      </c>
      <c r="AB20" s="54">
        <v>0.26507238923134302</v>
      </c>
      <c r="AC20" s="58">
        <v>3.2064656700293898E-8</v>
      </c>
      <c r="AE20" s="62" t="s">
        <v>6695</v>
      </c>
      <c r="AF20" s="54">
        <v>-0.19852090249616999</v>
      </c>
      <c r="AG20" s="58">
        <v>3.2064656700293898E-8</v>
      </c>
      <c r="AH20" s="52"/>
      <c r="AI20" s="64" t="s">
        <v>1178</v>
      </c>
      <c r="AJ20" s="54">
        <v>0.22551214115241699</v>
      </c>
      <c r="AK20" s="58">
        <v>4.6325838453337703E-15</v>
      </c>
      <c r="AL20" s="52"/>
      <c r="AM20" s="64" t="s">
        <v>6145</v>
      </c>
      <c r="AN20" s="54">
        <v>-0.39841352109685102</v>
      </c>
      <c r="AO20" s="58">
        <v>3.6867035583752299E-17</v>
      </c>
      <c r="AP20" s="52"/>
      <c r="AQ20" s="62" t="s">
        <v>510</v>
      </c>
      <c r="AR20" s="54">
        <v>0.35935490608801302</v>
      </c>
      <c r="AS20" s="58">
        <v>5.3939057518620995E-10</v>
      </c>
      <c r="AT20" s="52"/>
      <c r="AU20" s="62" t="s">
        <v>6209</v>
      </c>
      <c r="AV20" s="54">
        <v>-0.40192003760905898</v>
      </c>
      <c r="AW20" s="58">
        <v>2.5256794537128802E-5</v>
      </c>
      <c r="AY20" s="52" t="s">
        <v>1871</v>
      </c>
      <c r="AZ20" s="50">
        <v>1.1827321555480499</v>
      </c>
      <c r="BA20" s="53">
        <v>6.7852269293228301E-6</v>
      </c>
      <c r="BC20" s="52" t="s">
        <v>5949</v>
      </c>
      <c r="BD20" s="50">
        <v>-0.64407486530242697</v>
      </c>
      <c r="BE20" s="53">
        <v>5.4170852830412601E-8</v>
      </c>
      <c r="BG20" s="52" t="s">
        <v>1062</v>
      </c>
      <c r="BH20" s="50">
        <v>0.88963873350526701</v>
      </c>
      <c r="BI20" s="50">
        <v>1.09704184031605E-3</v>
      </c>
      <c r="BK20" s="52" t="s">
        <v>5978</v>
      </c>
      <c r="BL20" s="50">
        <v>-0.55269204552095996</v>
      </c>
      <c r="BM20" s="67">
        <v>9.5091727931665196E-5</v>
      </c>
    </row>
    <row r="21" spans="1:65">
      <c r="A21" s="52"/>
      <c r="B21" s="62" t="s">
        <v>1189</v>
      </c>
      <c r="C21" s="54">
        <v>0.30030018595276198</v>
      </c>
      <c r="D21" s="58">
        <v>1.63076525915793E-14</v>
      </c>
      <c r="F21" s="62" t="s">
        <v>5955</v>
      </c>
      <c r="G21" s="54">
        <v>-0.25349137458515703</v>
      </c>
      <c r="H21" s="58">
        <v>2.90502404988449E-18</v>
      </c>
      <c r="I21" s="68"/>
      <c r="J21" s="64" t="s">
        <v>824</v>
      </c>
      <c r="K21" s="54">
        <v>0.158613749317498</v>
      </c>
      <c r="L21" s="54">
        <v>4.2533025737103202E-3</v>
      </c>
      <c r="O21" s="64" t="s">
        <v>911</v>
      </c>
      <c r="P21" s="54">
        <v>-0.32715824689490203</v>
      </c>
      <c r="Q21" s="65">
        <v>5.42658630178193E-14</v>
      </c>
      <c r="R21" s="52"/>
      <c r="S21" s="62" t="s">
        <v>1347</v>
      </c>
      <c r="T21" s="54">
        <v>0.13845993864820699</v>
      </c>
      <c r="U21" s="58">
        <v>6.5090624383987698E-13</v>
      </c>
      <c r="V21" s="52"/>
      <c r="W21" s="62" t="s">
        <v>5959</v>
      </c>
      <c r="X21" s="54">
        <v>-0.109109405780471</v>
      </c>
      <c r="Y21" s="58">
        <v>1.8411576866061201E-14</v>
      </c>
      <c r="Z21" s="52"/>
      <c r="AA21" s="62" t="s">
        <v>1184</v>
      </c>
      <c r="AB21" s="54">
        <v>0.25068699969159303</v>
      </c>
      <c r="AC21" s="58">
        <v>5.1793038949408901E-8</v>
      </c>
      <c r="AE21" s="62" t="s">
        <v>6010</v>
      </c>
      <c r="AF21" s="54">
        <v>-0.27489388787362701</v>
      </c>
      <c r="AG21" s="58">
        <v>6.7961903371167603E-8</v>
      </c>
      <c r="AH21" s="52"/>
      <c r="AI21" s="64" t="s">
        <v>5573</v>
      </c>
      <c r="AJ21" s="54">
        <v>0.391584973720494</v>
      </c>
      <c r="AK21" s="58">
        <v>7.8393298596110998E-15</v>
      </c>
      <c r="AL21" s="52"/>
      <c r="AM21" s="64" t="s">
        <v>6190</v>
      </c>
      <c r="AN21" s="54">
        <v>-0.104705107870497</v>
      </c>
      <c r="AO21" s="58">
        <v>9.5190136276076204E-17</v>
      </c>
      <c r="AP21" s="52"/>
      <c r="AQ21" s="62" t="s">
        <v>2924</v>
      </c>
      <c r="AR21" s="54">
        <v>0.41027640408995297</v>
      </c>
      <c r="AS21" s="58">
        <v>5.3939057518620995E-10</v>
      </c>
      <c r="AT21" s="52"/>
      <c r="AU21" s="62" t="s">
        <v>6420</v>
      </c>
      <c r="AV21" s="54">
        <v>-0.39862867587794198</v>
      </c>
      <c r="AW21" s="58">
        <v>1.7311339892481701E-5</v>
      </c>
      <c r="AY21" s="52" t="s">
        <v>9376</v>
      </c>
      <c r="AZ21" s="50">
        <v>0.56266697080195105</v>
      </c>
      <c r="BA21" s="53">
        <v>7.3865799414334798E-6</v>
      </c>
      <c r="BC21" s="52" t="s">
        <v>9801</v>
      </c>
      <c r="BD21" s="50">
        <v>-1.00529640402676</v>
      </c>
      <c r="BE21" s="53">
        <v>7.4897160995242997E-8</v>
      </c>
      <c r="BG21" s="52" t="s">
        <v>167</v>
      </c>
      <c r="BH21" s="50">
        <v>0.78813757410534402</v>
      </c>
      <c r="BI21" s="50">
        <v>1.2940088602551899E-3</v>
      </c>
      <c r="BK21" s="52" t="s">
        <v>6441</v>
      </c>
      <c r="BL21" s="50">
        <v>-0.549691649496864</v>
      </c>
      <c r="BM21" s="50">
        <v>1.2028046426750901E-4</v>
      </c>
    </row>
    <row r="22" spans="1:65">
      <c r="A22" s="52"/>
      <c r="B22" s="62" t="s">
        <v>1190</v>
      </c>
      <c r="C22" s="54">
        <v>0.18618783244586101</v>
      </c>
      <c r="D22" s="58">
        <v>5.6467645912767602E-14</v>
      </c>
      <c r="F22" s="62" t="s">
        <v>5956</v>
      </c>
      <c r="G22" s="54">
        <v>-0.48225674796949902</v>
      </c>
      <c r="H22" s="58">
        <v>7.1729138095617197E-18</v>
      </c>
      <c r="I22" s="68"/>
      <c r="J22" s="64" t="s">
        <v>1757</v>
      </c>
      <c r="K22" s="54">
        <v>2.8999566025715001E-2</v>
      </c>
      <c r="L22" s="54">
        <v>5.3591026834086501E-3</v>
      </c>
      <c r="O22" s="64" t="s">
        <v>6044</v>
      </c>
      <c r="P22" s="54">
        <v>-0.196137334711633</v>
      </c>
      <c r="Q22" s="65">
        <v>6.6643072811396096E-14</v>
      </c>
      <c r="R22" s="52"/>
      <c r="S22" s="62" t="s">
        <v>1285</v>
      </c>
      <c r="T22" s="54">
        <v>7.3040016785990994E-2</v>
      </c>
      <c r="U22" s="58">
        <v>8.3676739227317604E-13</v>
      </c>
      <c r="V22" s="52"/>
      <c r="W22" s="62" t="s">
        <v>6129</v>
      </c>
      <c r="X22" s="54">
        <v>-0.148138815389459</v>
      </c>
      <c r="Y22" s="58">
        <v>2.7958272397424701E-14</v>
      </c>
      <c r="Z22" s="52"/>
      <c r="AA22" s="62" t="s">
        <v>1188</v>
      </c>
      <c r="AB22" s="54">
        <v>0.16978656760216601</v>
      </c>
      <c r="AC22" s="58">
        <v>6.4890461329872798E-8</v>
      </c>
      <c r="AE22" s="62" t="s">
        <v>6105</v>
      </c>
      <c r="AF22" s="54">
        <v>-0.46590941525769602</v>
      </c>
      <c r="AG22" s="58">
        <v>9.6243318437799195E-8</v>
      </c>
      <c r="AH22" s="52"/>
      <c r="AI22" s="64" t="s">
        <v>1173</v>
      </c>
      <c r="AJ22" s="54">
        <v>0.439980099741829</v>
      </c>
      <c r="AK22" s="58">
        <v>2.9070716050189298E-13</v>
      </c>
      <c r="AL22" s="52"/>
      <c r="AM22" s="64" t="s">
        <v>6247</v>
      </c>
      <c r="AN22" s="54">
        <v>-0.28438228766470203</v>
      </c>
      <c r="AO22" s="58">
        <v>1.10059194725747E-16</v>
      </c>
      <c r="AP22" s="52"/>
      <c r="AQ22" s="62" t="s">
        <v>3578</v>
      </c>
      <c r="AR22" s="54">
        <v>0.40041387340892198</v>
      </c>
      <c r="AS22" s="58">
        <v>5.3939057518620995E-10</v>
      </c>
      <c r="AT22" s="52"/>
      <c r="AU22" s="62" t="s">
        <v>64</v>
      </c>
      <c r="AV22" s="54">
        <v>-0.39265752255486902</v>
      </c>
      <c r="AW22" s="54">
        <v>8.0742868223719199E-4</v>
      </c>
      <c r="AY22" s="52" t="s">
        <v>1039</v>
      </c>
      <c r="AZ22" s="50">
        <v>0.61821091049166599</v>
      </c>
      <c r="BA22" s="53">
        <v>1.0077595761684299E-5</v>
      </c>
      <c r="BC22" s="52" t="s">
        <v>5985</v>
      </c>
      <c r="BD22" s="50">
        <v>-0.76298126018334</v>
      </c>
      <c r="BE22" s="53">
        <v>8.4994684938432705E-8</v>
      </c>
      <c r="BG22" s="52" t="s">
        <v>9366</v>
      </c>
      <c r="BH22" s="50">
        <v>0.536011631045614</v>
      </c>
      <c r="BI22" s="50">
        <v>2.0322490813929001E-3</v>
      </c>
      <c r="BK22" s="52" t="s">
        <v>10706</v>
      </c>
      <c r="BL22" s="50">
        <v>-0.55377538334035203</v>
      </c>
      <c r="BM22" s="50">
        <v>1.28414626891442E-4</v>
      </c>
    </row>
    <row r="23" spans="1:65">
      <c r="A23" s="52"/>
      <c r="B23" s="62" t="s">
        <v>1191</v>
      </c>
      <c r="C23" s="54">
        <v>0.30790212536003803</v>
      </c>
      <c r="D23" s="58">
        <v>1.1106754039963901E-13</v>
      </c>
      <c r="F23" s="62" t="s">
        <v>5957</v>
      </c>
      <c r="G23" s="54">
        <v>-0.53461707743326103</v>
      </c>
      <c r="H23" s="58">
        <v>1.3955847449272899E-17</v>
      </c>
      <c r="I23" s="68"/>
      <c r="J23" s="64" t="s">
        <v>5386</v>
      </c>
      <c r="K23" s="54">
        <v>5.57641751135112E-2</v>
      </c>
      <c r="L23" s="54">
        <v>5.5340925915165302E-3</v>
      </c>
      <c r="O23" s="64" t="s">
        <v>6402</v>
      </c>
      <c r="P23" s="54">
        <v>-0.31267539720513099</v>
      </c>
      <c r="Q23" s="65">
        <v>3.27407276838319E-13</v>
      </c>
      <c r="R23" s="52"/>
      <c r="S23" s="62" t="s">
        <v>1242</v>
      </c>
      <c r="T23" s="54">
        <v>0.102454349285744</v>
      </c>
      <c r="U23" s="58">
        <v>9.5327186961343591E-13</v>
      </c>
      <c r="V23" s="52"/>
      <c r="W23" s="62" t="s">
        <v>6084</v>
      </c>
      <c r="X23" s="54">
        <v>-9.9191885920674794E-2</v>
      </c>
      <c r="Y23" s="58">
        <v>4.1204838851177399E-14</v>
      </c>
      <c r="Z23" s="52"/>
      <c r="AA23" s="62" t="s">
        <v>1399</v>
      </c>
      <c r="AB23" s="54">
        <v>0.230531224448175</v>
      </c>
      <c r="AC23" s="58">
        <v>6.9208400203874903E-8</v>
      </c>
      <c r="AE23" s="62" t="s">
        <v>6052</v>
      </c>
      <c r="AF23" s="54">
        <v>-0.36670267115392202</v>
      </c>
      <c r="AG23" s="58">
        <v>1.0374119738653099E-7</v>
      </c>
      <c r="AH23" s="52"/>
      <c r="AI23" s="64" t="s">
        <v>1174</v>
      </c>
      <c r="AJ23" s="54">
        <v>0.73408816868933602</v>
      </c>
      <c r="AK23" s="58">
        <v>3.7972717545844998E-13</v>
      </c>
      <c r="AL23" s="52"/>
      <c r="AM23" s="64" t="s">
        <v>7212</v>
      </c>
      <c r="AN23" s="54">
        <v>-0.30436448535586202</v>
      </c>
      <c r="AO23" s="58">
        <v>1.7263227854359801E-16</v>
      </c>
      <c r="AP23" s="52"/>
      <c r="AQ23" s="62" t="s">
        <v>2545</v>
      </c>
      <c r="AR23" s="54">
        <v>0.3343639999727</v>
      </c>
      <c r="AS23" s="58">
        <v>5.8830297029801097E-10</v>
      </c>
      <c r="AT23" s="52"/>
      <c r="AU23" s="62" t="s">
        <v>9461</v>
      </c>
      <c r="AV23" s="54">
        <v>-0.39055861835678701</v>
      </c>
      <c r="AW23" s="58">
        <v>4.33425223412171E-5</v>
      </c>
      <c r="AY23" s="52" t="s">
        <v>531</v>
      </c>
      <c r="AZ23" s="50">
        <v>0.45760313053875601</v>
      </c>
      <c r="BA23" s="53">
        <v>1.8282576979833501E-5</v>
      </c>
      <c r="BC23" s="52" t="s">
        <v>6385</v>
      </c>
      <c r="BD23" s="50">
        <v>-0.79012875776931102</v>
      </c>
      <c r="BE23" s="53">
        <v>9.7887952228254595E-8</v>
      </c>
      <c r="BG23" s="52" t="s">
        <v>9575</v>
      </c>
      <c r="BH23" s="50">
        <v>0.54743375965412999</v>
      </c>
      <c r="BI23" s="50">
        <v>2.19336442336788E-3</v>
      </c>
      <c r="BK23" s="52" t="s">
        <v>6048</v>
      </c>
      <c r="BL23" s="50">
        <v>-0.68829119256532501</v>
      </c>
      <c r="BM23" s="50">
        <v>1.28414626891442E-4</v>
      </c>
    </row>
    <row r="24" spans="1:65">
      <c r="A24" s="52"/>
      <c r="B24" s="62" t="s">
        <v>1192</v>
      </c>
      <c r="C24" s="54">
        <v>0.19676840960237499</v>
      </c>
      <c r="D24" s="58">
        <v>1.6786386171629699E-13</v>
      </c>
      <c r="F24" s="62" t="s">
        <v>5958</v>
      </c>
      <c r="G24" s="54">
        <v>-0.31520022496323602</v>
      </c>
      <c r="H24" s="58">
        <v>2.9395582450444203E-17</v>
      </c>
      <c r="I24" s="68"/>
      <c r="J24" s="64" t="s">
        <v>9486</v>
      </c>
      <c r="K24" s="54">
        <v>7.4483371643452798E-2</v>
      </c>
      <c r="L24" s="54">
        <v>7.9506264264498396E-3</v>
      </c>
      <c r="O24" s="64" t="s">
        <v>5988</v>
      </c>
      <c r="P24" s="54">
        <v>-0.15710700574527101</v>
      </c>
      <c r="Q24" s="65">
        <v>3.9026141498346802E-13</v>
      </c>
      <c r="R24" s="52"/>
      <c r="S24" s="62" t="s">
        <v>1366</v>
      </c>
      <c r="T24" s="54">
        <v>0.42788665127318398</v>
      </c>
      <c r="U24" s="58">
        <v>1.0597013502193501E-12</v>
      </c>
      <c r="V24" s="52"/>
      <c r="W24" s="62" t="s">
        <v>6528</v>
      </c>
      <c r="X24" s="54">
        <v>-0.19933357278545</v>
      </c>
      <c r="Y24" s="58">
        <v>1.4560972511450301E-13</v>
      </c>
      <c r="Z24" s="52"/>
      <c r="AA24" s="62" t="s">
        <v>1513</v>
      </c>
      <c r="AB24" s="54">
        <v>0.26655349406677897</v>
      </c>
      <c r="AC24" s="58">
        <v>1.18574748180367E-7</v>
      </c>
      <c r="AE24" s="62" t="s">
        <v>6013</v>
      </c>
      <c r="AF24" s="54">
        <v>-0.24364246382968399</v>
      </c>
      <c r="AG24" s="58">
        <v>1.10020619543242E-7</v>
      </c>
      <c r="AH24" s="52"/>
      <c r="AI24" s="64" t="s">
        <v>1180</v>
      </c>
      <c r="AJ24" s="54">
        <v>0.14138711652854599</v>
      </c>
      <c r="AK24" s="58">
        <v>5.5884725234611496E-13</v>
      </c>
      <c r="AL24" s="52"/>
      <c r="AM24" s="64" t="s">
        <v>5961</v>
      </c>
      <c r="AN24" s="54">
        <v>-0.33490573661027001</v>
      </c>
      <c r="AO24" s="58">
        <v>2.4863776462827902E-16</v>
      </c>
      <c r="AP24" s="52"/>
      <c r="AQ24" s="62" t="s">
        <v>2041</v>
      </c>
      <c r="AR24" s="54">
        <v>0.37507109399049299</v>
      </c>
      <c r="AS24" s="58">
        <v>6.5500945372379995E-10</v>
      </c>
      <c r="AT24" s="52"/>
      <c r="AU24" s="62" t="s">
        <v>1111</v>
      </c>
      <c r="AV24" s="54">
        <v>-0.38751328687108699</v>
      </c>
      <c r="AW24" s="58">
        <v>7.6527215799076804E-5</v>
      </c>
      <c r="AY24" s="52" t="s">
        <v>1929</v>
      </c>
      <c r="AZ24" s="50">
        <v>0.49285209090968801</v>
      </c>
      <c r="BA24" s="53">
        <v>1.8645179247019098E-5</v>
      </c>
      <c r="BC24" s="52" t="s">
        <v>7915</v>
      </c>
      <c r="BD24" s="50">
        <v>-0.60677318234820699</v>
      </c>
      <c r="BE24" s="53">
        <v>1.00011686856087E-7</v>
      </c>
      <c r="BG24" s="52" t="s">
        <v>1836</v>
      </c>
      <c r="BH24" s="50">
        <v>0.37645091019015497</v>
      </c>
      <c r="BI24" s="50">
        <v>2.2916090944945199E-3</v>
      </c>
      <c r="BK24" s="52" t="s">
        <v>5985</v>
      </c>
      <c r="BL24" s="50">
        <v>-0.72941197076230901</v>
      </c>
      <c r="BM24" s="50">
        <v>1.4996393551028201E-4</v>
      </c>
    </row>
    <row r="25" spans="1:65">
      <c r="A25" s="52"/>
      <c r="B25" s="62" t="s">
        <v>1193</v>
      </c>
      <c r="C25" s="54">
        <v>0.48395867858716501</v>
      </c>
      <c r="D25" s="58">
        <v>2.3137433016700801E-13</v>
      </c>
      <c r="F25" s="62" t="s">
        <v>5959</v>
      </c>
      <c r="G25" s="54">
        <v>-0.170175212528934</v>
      </c>
      <c r="H25" s="58">
        <v>4.2835012108499797E-17</v>
      </c>
      <c r="I25" s="68"/>
      <c r="J25" s="64" t="s">
        <v>9520</v>
      </c>
      <c r="K25" s="54">
        <v>0.13175068901735401</v>
      </c>
      <c r="L25" s="54">
        <v>1.16672290104885E-2</v>
      </c>
      <c r="O25" s="64" t="s">
        <v>6441</v>
      </c>
      <c r="P25" s="54">
        <v>-0.16922715931270699</v>
      </c>
      <c r="Q25" s="65">
        <v>4.4132999609224E-13</v>
      </c>
      <c r="R25" s="52"/>
      <c r="S25" s="62" t="s">
        <v>1354</v>
      </c>
      <c r="T25" s="54">
        <v>0.14638732637027199</v>
      </c>
      <c r="U25" s="58">
        <v>1.66346244940194E-12</v>
      </c>
      <c r="V25" s="52"/>
      <c r="W25" s="62" t="s">
        <v>6619</v>
      </c>
      <c r="X25" s="54">
        <v>-0.15474331217795501</v>
      </c>
      <c r="Y25" s="58">
        <v>2.5117933850565898E-13</v>
      </c>
      <c r="Z25" s="52"/>
      <c r="AA25" s="62" t="s">
        <v>1234</v>
      </c>
      <c r="AB25" s="54">
        <v>0.165422831636206</v>
      </c>
      <c r="AC25" s="58">
        <v>2.06040403202324E-7</v>
      </c>
      <c r="AE25" s="62" t="s">
        <v>6089</v>
      </c>
      <c r="AF25" s="54">
        <v>-0.28428725699944801</v>
      </c>
      <c r="AG25" s="58">
        <v>1.3869887512783399E-7</v>
      </c>
      <c r="AH25" s="52"/>
      <c r="AI25" s="64" t="s">
        <v>1175</v>
      </c>
      <c r="AJ25" s="54">
        <v>0.849572072553611</v>
      </c>
      <c r="AK25" s="58">
        <v>8.4472554420185895E-13</v>
      </c>
      <c r="AL25" s="52"/>
      <c r="AM25" s="64" t="s">
        <v>6402</v>
      </c>
      <c r="AN25" s="54">
        <v>-0.350843310006764</v>
      </c>
      <c r="AO25" s="58">
        <v>7.9325251569076404E-16</v>
      </c>
      <c r="AP25" s="52"/>
      <c r="AQ25" s="62" t="s">
        <v>1296</v>
      </c>
      <c r="AR25" s="54">
        <v>0.237749687173922</v>
      </c>
      <c r="AS25" s="58">
        <v>7.7765255783653902E-10</v>
      </c>
      <c r="AT25" s="52"/>
      <c r="AU25" s="62" t="s">
        <v>6684</v>
      </c>
      <c r="AV25" s="54">
        <v>-0.38015330618469401</v>
      </c>
      <c r="AW25" s="54">
        <v>2.0168465060266998E-3</v>
      </c>
      <c r="AY25" s="52" t="s">
        <v>10328</v>
      </c>
      <c r="AZ25" s="50">
        <v>0.37877708158547402</v>
      </c>
      <c r="BA25" s="53">
        <v>2.9325881959422901E-5</v>
      </c>
      <c r="BC25" s="52" t="s">
        <v>15137</v>
      </c>
      <c r="BD25" s="50">
        <v>-0.64772909402026002</v>
      </c>
      <c r="BE25" s="53">
        <v>1.0630591204081001E-7</v>
      </c>
      <c r="BG25" s="52" t="s">
        <v>9363</v>
      </c>
      <c r="BH25" s="50">
        <v>2.1736335280532799</v>
      </c>
      <c r="BI25" s="50">
        <v>2.3576271799304899E-3</v>
      </c>
      <c r="BK25" s="52" t="s">
        <v>6228</v>
      </c>
      <c r="BL25" s="50">
        <v>-0.58412026787650695</v>
      </c>
      <c r="BM25" s="50">
        <v>1.4996393551028201E-4</v>
      </c>
    </row>
    <row r="26" spans="1:65">
      <c r="A26" s="52"/>
      <c r="B26" s="62" t="s">
        <v>1194</v>
      </c>
      <c r="C26" s="54">
        <v>0.25601069514505398</v>
      </c>
      <c r="D26" s="58">
        <v>3.98508217430467E-13</v>
      </c>
      <c r="F26" s="62" t="s">
        <v>5960</v>
      </c>
      <c r="G26" s="54">
        <v>-0.47752425765346601</v>
      </c>
      <c r="H26" s="58">
        <v>3.18088929633285E-17</v>
      </c>
      <c r="I26" s="68"/>
      <c r="J26" s="64" t="s">
        <v>9524</v>
      </c>
      <c r="K26" s="54">
        <v>0.110287084236928</v>
      </c>
      <c r="L26" s="54">
        <v>1.1839175085253799E-2</v>
      </c>
      <c r="O26" s="64" t="s">
        <v>6686</v>
      </c>
      <c r="P26" s="54">
        <v>-0.25567277404973698</v>
      </c>
      <c r="Q26" s="65">
        <v>1.4961799697696499E-12</v>
      </c>
      <c r="R26" s="52"/>
      <c r="S26" s="62" t="s">
        <v>1293</v>
      </c>
      <c r="T26" s="54">
        <v>0.15506240083730499</v>
      </c>
      <c r="U26" s="58">
        <v>2.1444454773641699E-12</v>
      </c>
      <c r="V26" s="52"/>
      <c r="W26" s="62" t="s">
        <v>173</v>
      </c>
      <c r="X26" s="54">
        <v>-0.21970664430062101</v>
      </c>
      <c r="Y26" s="58">
        <v>5.36796986547212E-13</v>
      </c>
      <c r="AA26" s="62" t="s">
        <v>1186</v>
      </c>
      <c r="AB26" s="54">
        <v>0.16861871391566799</v>
      </c>
      <c r="AC26" s="58">
        <v>2.5831235636953698E-7</v>
      </c>
      <c r="AE26" s="62" t="s">
        <v>6046</v>
      </c>
      <c r="AF26" s="54">
        <v>-0.386855418912671</v>
      </c>
      <c r="AG26" s="58">
        <v>1.4685606321624499E-7</v>
      </c>
      <c r="AI26" s="64" t="s">
        <v>1476</v>
      </c>
      <c r="AJ26" s="54">
        <v>0.22541981073789699</v>
      </c>
      <c r="AK26" s="58">
        <v>8.7590658760904597E-13</v>
      </c>
      <c r="AL26" s="52"/>
      <c r="AM26" s="64" t="s">
        <v>9027</v>
      </c>
      <c r="AN26" s="54">
        <v>-0.14051193486588201</v>
      </c>
      <c r="AO26" s="58">
        <v>8.1907420445966898E-16</v>
      </c>
      <c r="AP26" s="52"/>
      <c r="AQ26" s="62" t="s">
        <v>1576</v>
      </c>
      <c r="AR26" s="54">
        <v>0.23841645902400399</v>
      </c>
      <c r="AS26" s="58">
        <v>7.7765255783653902E-10</v>
      </c>
      <c r="AU26" s="62" t="s">
        <v>6322</v>
      </c>
      <c r="AV26" s="54">
        <v>-0.38004008964438601</v>
      </c>
      <c r="AW26" s="54">
        <v>1.5419161494719999E-4</v>
      </c>
      <c r="AY26" s="52" t="s">
        <v>2863</v>
      </c>
      <c r="AZ26" s="50">
        <v>0.374694289319981</v>
      </c>
      <c r="BA26" s="53">
        <v>3.3557823670251502E-5</v>
      </c>
      <c r="BC26" s="52" t="s">
        <v>6029</v>
      </c>
      <c r="BD26" s="50">
        <v>-0.522217244209353</v>
      </c>
      <c r="BE26" s="53">
        <v>1.1321004587135501E-7</v>
      </c>
      <c r="BG26" s="52" t="s">
        <v>2843</v>
      </c>
      <c r="BH26" s="50">
        <v>0.74500764957898302</v>
      </c>
      <c r="BI26" s="50">
        <v>2.7078152648022601E-3</v>
      </c>
      <c r="BK26" s="52" t="s">
        <v>6902</v>
      </c>
      <c r="BL26" s="50">
        <v>-1.3487495965938401</v>
      </c>
      <c r="BM26" s="50">
        <v>1.7403806518487299E-4</v>
      </c>
    </row>
    <row r="27" spans="1:65">
      <c r="A27" s="52"/>
      <c r="B27" s="62" t="s">
        <v>1195</v>
      </c>
      <c r="C27" s="54">
        <v>0.132131276035961</v>
      </c>
      <c r="D27" s="58">
        <v>4.4444962612416902E-13</v>
      </c>
      <c r="F27" s="62" t="s">
        <v>5961</v>
      </c>
      <c r="G27" s="54">
        <v>-0.391657492677917</v>
      </c>
      <c r="H27" s="58">
        <v>4.9606275038224002E-17</v>
      </c>
      <c r="J27" s="64" t="s">
        <v>4272</v>
      </c>
      <c r="K27" s="54">
        <v>8.3482318524002799E-2</v>
      </c>
      <c r="L27" s="54">
        <v>1.39437232601556E-2</v>
      </c>
      <c r="O27" s="64" t="s">
        <v>6359</v>
      </c>
      <c r="P27" s="54">
        <v>-0.51204437404277003</v>
      </c>
      <c r="Q27" s="65">
        <v>4.9857905536048299E-12</v>
      </c>
      <c r="R27" s="52"/>
      <c r="S27" s="62" t="s">
        <v>1413</v>
      </c>
      <c r="T27" s="54">
        <v>0.103312063449138</v>
      </c>
      <c r="U27" s="58">
        <v>2.4963169928844901E-12</v>
      </c>
      <c r="V27" s="52"/>
      <c r="W27" s="62" t="s">
        <v>6073</v>
      </c>
      <c r="X27" s="54">
        <v>-0.16603732466004301</v>
      </c>
      <c r="Y27" s="58">
        <v>5.5310443049958903E-13</v>
      </c>
      <c r="AA27" s="62" t="s">
        <v>1264</v>
      </c>
      <c r="AB27" s="54">
        <v>0.31104784522597401</v>
      </c>
      <c r="AC27" s="58">
        <v>4.0009084341218197E-7</v>
      </c>
      <c r="AE27" s="62" t="s">
        <v>868</v>
      </c>
      <c r="AF27" s="54">
        <v>-0.42555884376841702</v>
      </c>
      <c r="AG27" s="58">
        <v>1.47358325647234E-7</v>
      </c>
      <c r="AI27" s="64" t="s">
        <v>1252</v>
      </c>
      <c r="AJ27" s="54">
        <v>0.24498013860038201</v>
      </c>
      <c r="AK27" s="58">
        <v>9.0473763648417797E-13</v>
      </c>
      <c r="AL27" s="52"/>
      <c r="AM27" s="64" t="s">
        <v>5984</v>
      </c>
      <c r="AN27" s="54">
        <v>-0.32348047504197902</v>
      </c>
      <c r="AO27" s="58">
        <v>5.25182733662845E-15</v>
      </c>
      <c r="AP27" s="52"/>
      <c r="AQ27" s="62" t="s">
        <v>1517</v>
      </c>
      <c r="AR27" s="54">
        <v>0.27651146460687498</v>
      </c>
      <c r="AS27" s="58">
        <v>7.8259403816018197E-10</v>
      </c>
      <c r="AU27" s="62" t="s">
        <v>6830</v>
      </c>
      <c r="AV27" s="54">
        <v>-0.37877648359285698</v>
      </c>
      <c r="AW27" s="58">
        <v>7.1964103114778901E-6</v>
      </c>
      <c r="AY27" s="52" t="s">
        <v>1938</v>
      </c>
      <c r="AZ27" s="50">
        <v>0.45679790636245698</v>
      </c>
      <c r="BA27" s="53">
        <v>3.3921278974937799E-5</v>
      </c>
      <c r="BC27" s="52" t="s">
        <v>5999</v>
      </c>
      <c r="BD27" s="50">
        <v>-0.58127945998194597</v>
      </c>
      <c r="BE27" s="53">
        <v>2.63272336720012E-7</v>
      </c>
      <c r="BG27" s="52" t="s">
        <v>1181</v>
      </c>
      <c r="BH27" s="50">
        <v>0.60821596096751995</v>
      </c>
      <c r="BI27" s="50">
        <v>2.7078152648022601E-3</v>
      </c>
      <c r="BK27" s="52" t="s">
        <v>7083</v>
      </c>
      <c r="BL27" s="50">
        <v>-0.38490353950349299</v>
      </c>
      <c r="BM27" s="50">
        <v>1.8787228832810399E-4</v>
      </c>
    </row>
    <row r="28" spans="1:65">
      <c r="A28" s="56"/>
      <c r="B28" s="62" t="s">
        <v>1196</v>
      </c>
      <c r="C28" s="54">
        <v>0.29370146286989701</v>
      </c>
      <c r="D28" s="58">
        <v>6.7678258447242803E-13</v>
      </c>
      <c r="F28" s="62" t="s">
        <v>5962</v>
      </c>
      <c r="G28" s="54">
        <v>-0.496784659595152</v>
      </c>
      <c r="H28" s="58">
        <v>5.8948427798427598E-17</v>
      </c>
      <c r="J28" s="64" t="s">
        <v>9551</v>
      </c>
      <c r="K28" s="54">
        <v>3.3231150076899099E-2</v>
      </c>
      <c r="L28" s="54">
        <v>1.6909760855163599E-2</v>
      </c>
      <c r="O28" s="64" t="s">
        <v>7669</v>
      </c>
      <c r="P28" s="54">
        <v>-0.51131113025323804</v>
      </c>
      <c r="Q28" s="65">
        <v>5.6287601404187799E-12</v>
      </c>
      <c r="S28" s="62" t="s">
        <v>1531</v>
      </c>
      <c r="T28" s="54">
        <v>0.53680730462469395</v>
      </c>
      <c r="U28" s="58">
        <v>2.6821888405176002E-12</v>
      </c>
      <c r="W28" s="62" t="s">
        <v>6225</v>
      </c>
      <c r="X28" s="54">
        <v>-0.28664089539966398</v>
      </c>
      <c r="Y28" s="58">
        <v>1.10226414187836E-12</v>
      </c>
      <c r="AA28" s="62" t="s">
        <v>2073</v>
      </c>
      <c r="AB28" s="54">
        <v>0.12533961694783399</v>
      </c>
      <c r="AC28" s="58">
        <v>4.6107236759742001E-7</v>
      </c>
      <c r="AE28" s="62" t="s">
        <v>6081</v>
      </c>
      <c r="AF28" s="54">
        <v>-0.46251020463688097</v>
      </c>
      <c r="AG28" s="58">
        <v>1.69678006614858E-7</v>
      </c>
      <c r="AI28" s="64" t="s">
        <v>9393</v>
      </c>
      <c r="AJ28" s="54">
        <v>0.30990126089940201</v>
      </c>
      <c r="AK28" s="58">
        <v>1.30707240446677E-12</v>
      </c>
      <c r="AM28" s="64" t="s">
        <v>5963</v>
      </c>
      <c r="AN28" s="54">
        <v>-0.29868310249063501</v>
      </c>
      <c r="AO28" s="58">
        <v>7.9828788100799497E-15</v>
      </c>
      <c r="AQ28" s="62" t="s">
        <v>1536</v>
      </c>
      <c r="AR28" s="54">
        <v>0.47420949401030699</v>
      </c>
      <c r="AS28" s="58">
        <v>7.8259403816018197E-10</v>
      </c>
      <c r="AU28" s="62" t="s">
        <v>6202</v>
      </c>
      <c r="AV28" s="54">
        <v>-0.37625884850102098</v>
      </c>
      <c r="AW28" s="58">
        <v>8.8340414058540695E-9</v>
      </c>
      <c r="AY28" s="52" t="s">
        <v>1062</v>
      </c>
      <c r="AZ28" s="50">
        <v>0.79320120353642998</v>
      </c>
      <c r="BA28" s="53">
        <v>3.5038361824385E-5</v>
      </c>
      <c r="BC28" s="52" t="s">
        <v>3034</v>
      </c>
      <c r="BD28" s="50">
        <v>-0.633559220244724</v>
      </c>
      <c r="BE28" s="53">
        <v>2.8883216001271399E-7</v>
      </c>
      <c r="BG28" s="52" t="s">
        <v>1177</v>
      </c>
      <c r="BH28" s="50">
        <v>0.82173937108753203</v>
      </c>
      <c r="BI28" s="50">
        <v>2.7345143003229501E-3</v>
      </c>
      <c r="BK28" s="52" t="s">
        <v>6367</v>
      </c>
      <c r="BL28" s="50">
        <v>-0.647527734174695</v>
      </c>
      <c r="BM28" s="50">
        <v>2.6199335926734197E-4</v>
      </c>
    </row>
    <row r="29" spans="1:65">
      <c r="A29" s="56"/>
      <c r="B29" s="62" t="s">
        <v>1197</v>
      </c>
      <c r="C29" s="54">
        <v>0.14615195071709799</v>
      </c>
      <c r="D29" s="58">
        <v>2.3176089925667899E-12</v>
      </c>
      <c r="F29" s="62" t="s">
        <v>5963</v>
      </c>
      <c r="G29" s="54">
        <v>-0.408384736429316</v>
      </c>
      <c r="H29" s="58">
        <v>6.2387184582846696E-17</v>
      </c>
      <c r="J29" s="64" t="s">
        <v>6729</v>
      </c>
      <c r="K29" s="54">
        <v>5.3337073867872703E-2</v>
      </c>
      <c r="L29" s="54">
        <v>1.7282988986136099E-2</v>
      </c>
      <c r="O29" s="64" t="s">
        <v>6003</v>
      </c>
      <c r="P29" s="54">
        <v>-0.22471670244707501</v>
      </c>
      <c r="Q29" s="65">
        <v>1.1603451641162899E-11</v>
      </c>
      <c r="S29" s="62" t="s">
        <v>1173</v>
      </c>
      <c r="T29" s="54">
        <v>0.384220333310764</v>
      </c>
      <c r="U29" s="58">
        <v>2.9181170690058801E-12</v>
      </c>
      <c r="W29" s="62" t="s">
        <v>9361</v>
      </c>
      <c r="X29" s="54">
        <v>-0.115502733919242</v>
      </c>
      <c r="Y29" s="58">
        <v>1.80029765396297E-12</v>
      </c>
      <c r="AA29" s="62" t="s">
        <v>2182</v>
      </c>
      <c r="AB29" s="54">
        <v>0.117893889258034</v>
      </c>
      <c r="AC29" s="58">
        <v>8.1082051196382196E-7</v>
      </c>
      <c r="AE29" s="62" t="s">
        <v>5961</v>
      </c>
      <c r="AF29" s="54">
        <v>-0.324745656065203</v>
      </c>
      <c r="AG29" s="58">
        <v>1.8201949193878601E-7</v>
      </c>
      <c r="AI29" s="64" t="s">
        <v>3057</v>
      </c>
      <c r="AJ29" s="54">
        <v>0.152478198749883</v>
      </c>
      <c r="AK29" s="58">
        <v>1.4994359902481901E-12</v>
      </c>
      <c r="AM29" s="64" t="s">
        <v>6902</v>
      </c>
      <c r="AN29" s="54">
        <v>-0.28716119213234598</v>
      </c>
      <c r="AO29" s="58">
        <v>1.00516916751418E-14</v>
      </c>
      <c r="AQ29" s="62" t="s">
        <v>5459</v>
      </c>
      <c r="AR29" s="54">
        <v>0.426422559055744</v>
      </c>
      <c r="AS29" s="58">
        <v>7.8259403816018197E-10</v>
      </c>
      <c r="AU29" s="62" t="s">
        <v>9477</v>
      </c>
      <c r="AV29" s="54">
        <v>-0.37494754772399103</v>
      </c>
      <c r="AW29" s="54">
        <v>6.5901920424632802E-4</v>
      </c>
      <c r="AY29" s="52" t="s">
        <v>9364</v>
      </c>
      <c r="AZ29" s="50">
        <v>1.04123211038157</v>
      </c>
      <c r="BA29" s="53">
        <v>3.5352639170310602E-5</v>
      </c>
      <c r="BC29" s="52" t="s">
        <v>6065</v>
      </c>
      <c r="BD29" s="50">
        <v>-0.61658724411039001</v>
      </c>
      <c r="BE29" s="53">
        <v>3.61141912227058E-7</v>
      </c>
      <c r="BG29" s="52" t="s">
        <v>409</v>
      </c>
      <c r="BH29" s="50">
        <v>0.51463030357878703</v>
      </c>
      <c r="BI29" s="50">
        <v>2.7950423548913699E-3</v>
      </c>
      <c r="BK29" s="52" t="s">
        <v>6844</v>
      </c>
      <c r="BL29" s="50">
        <v>-0.52976512170718604</v>
      </c>
      <c r="BM29" s="50">
        <v>2.90014332208508E-4</v>
      </c>
    </row>
    <row r="30" spans="1:65">
      <c r="A30" s="56"/>
      <c r="B30" s="62" t="s">
        <v>495</v>
      </c>
      <c r="C30" s="54">
        <v>1.2892130367858801</v>
      </c>
      <c r="D30" s="58">
        <v>3.6617596227508601E-12</v>
      </c>
      <c r="F30" s="62" t="s">
        <v>904</v>
      </c>
      <c r="G30" s="54">
        <v>-0.64787531927080999</v>
      </c>
      <c r="H30" s="58">
        <v>5.0741673654772502E-17</v>
      </c>
      <c r="J30" s="64" t="s">
        <v>9555</v>
      </c>
      <c r="K30" s="54">
        <v>7.7045889352828703E-2</v>
      </c>
      <c r="L30" s="54">
        <v>1.7799419596439599E-2</v>
      </c>
      <c r="O30" s="64" t="s">
        <v>6011</v>
      </c>
      <c r="P30" s="54">
        <v>-0.21328613330768301</v>
      </c>
      <c r="Q30" s="65">
        <v>1.60861372876641E-11</v>
      </c>
      <c r="S30" s="62" t="s">
        <v>1215</v>
      </c>
      <c r="T30" s="54">
        <v>0.14946902740232301</v>
      </c>
      <c r="U30" s="58">
        <v>3.4083857544746801E-12</v>
      </c>
      <c r="W30" s="62" t="s">
        <v>6690</v>
      </c>
      <c r="X30" s="54">
        <v>-0.13729259438397701</v>
      </c>
      <c r="Y30" s="58">
        <v>2.3411266102919999E-12</v>
      </c>
      <c r="AA30" s="62" t="s">
        <v>1187</v>
      </c>
      <c r="AB30" s="54">
        <v>0.27786791763944102</v>
      </c>
      <c r="AC30" s="58">
        <v>8.1082051196382196E-7</v>
      </c>
      <c r="AE30" s="62" t="s">
        <v>6234</v>
      </c>
      <c r="AF30" s="54">
        <v>-0.42171721714798999</v>
      </c>
      <c r="AG30" s="58">
        <v>2.1293991086081401E-7</v>
      </c>
      <c r="AI30" s="64" t="s">
        <v>2870</v>
      </c>
      <c r="AJ30" s="54">
        <v>0.25465226214120801</v>
      </c>
      <c r="AK30" s="58">
        <v>1.58789829458767E-12</v>
      </c>
      <c r="AM30" s="64" t="s">
        <v>5949</v>
      </c>
      <c r="AN30" s="54">
        <v>-0.44238537810148898</v>
      </c>
      <c r="AO30" s="58">
        <v>6.1934076722769399E-14</v>
      </c>
      <c r="AQ30" s="62" t="s">
        <v>5187</v>
      </c>
      <c r="AR30" s="54">
        <v>0.27655465880887298</v>
      </c>
      <c r="AS30" s="58">
        <v>1.2972024272914199E-9</v>
      </c>
      <c r="AU30" s="62" t="s">
        <v>278</v>
      </c>
      <c r="AV30" s="54">
        <v>-0.37098551642428801</v>
      </c>
      <c r="AW30" s="54">
        <v>3.7954722822339301E-3</v>
      </c>
      <c r="AY30" s="52" t="s">
        <v>11001</v>
      </c>
      <c r="AZ30" s="50">
        <v>0.36496102012353299</v>
      </c>
      <c r="BA30" s="53">
        <v>3.8468757448457497E-5</v>
      </c>
      <c r="BC30" s="52" t="s">
        <v>9768</v>
      </c>
      <c r="BD30" s="50">
        <v>-0.493788824981029</v>
      </c>
      <c r="BE30" s="53">
        <v>5.3093747885813498E-7</v>
      </c>
      <c r="BG30" s="52" t="s">
        <v>10046</v>
      </c>
      <c r="BH30" s="50">
        <v>0.94990335417094596</v>
      </c>
      <c r="BI30" s="50">
        <v>2.8747549021472798E-3</v>
      </c>
      <c r="BK30" s="52" t="s">
        <v>9722</v>
      </c>
      <c r="BL30" s="50">
        <v>-0.35903253591368001</v>
      </c>
      <c r="BM30" s="50">
        <v>3.1833893189595199E-4</v>
      </c>
    </row>
    <row r="31" spans="1:65">
      <c r="A31" s="56"/>
      <c r="B31" s="62" t="s">
        <v>1198</v>
      </c>
      <c r="C31" s="54">
        <v>0.13734566116688299</v>
      </c>
      <c r="D31" s="58">
        <v>3.9733209007499398E-12</v>
      </c>
      <c r="F31" s="62" t="s">
        <v>916</v>
      </c>
      <c r="G31" s="54">
        <v>-0.35717976075375402</v>
      </c>
      <c r="H31" s="58">
        <v>9.6466382886424898E-17</v>
      </c>
      <c r="J31" s="64" t="s">
        <v>1862</v>
      </c>
      <c r="K31" s="54">
        <v>6.2689558255516295E-2</v>
      </c>
      <c r="L31" s="54">
        <v>1.93829057162044E-2</v>
      </c>
      <c r="O31" s="64" t="s">
        <v>6354</v>
      </c>
      <c r="P31" s="54">
        <v>-0.22577604377257601</v>
      </c>
      <c r="Q31" s="65">
        <v>1.65017210428752E-11</v>
      </c>
      <c r="S31" s="62" t="s">
        <v>1505</v>
      </c>
      <c r="T31" s="54">
        <v>0.24104442432741499</v>
      </c>
      <c r="U31" s="58">
        <v>3.57675593113349E-12</v>
      </c>
      <c r="W31" s="62" t="s">
        <v>7078</v>
      </c>
      <c r="X31" s="54">
        <v>-0.36200027491026399</v>
      </c>
      <c r="Y31" s="58">
        <v>3.57675593113349E-12</v>
      </c>
      <c r="AA31" s="62" t="s">
        <v>1222</v>
      </c>
      <c r="AB31" s="54">
        <v>0.18894833883350701</v>
      </c>
      <c r="AC31" s="58">
        <v>8.5384316894224896E-7</v>
      </c>
      <c r="AE31" s="62" t="s">
        <v>5962</v>
      </c>
      <c r="AF31" s="54">
        <v>-0.40996470082501302</v>
      </c>
      <c r="AG31" s="58">
        <v>2.5653459420678898E-7</v>
      </c>
      <c r="AI31" s="64" t="s">
        <v>1272</v>
      </c>
      <c r="AJ31" s="54">
        <v>0.13484136954054701</v>
      </c>
      <c r="AK31" s="58">
        <v>4.3725324632307498E-12</v>
      </c>
      <c r="AM31" s="64" t="s">
        <v>660</v>
      </c>
      <c r="AN31" s="54">
        <v>-0.28976498645549298</v>
      </c>
      <c r="AO31" s="58">
        <v>7.1416593848409E-14</v>
      </c>
      <c r="AQ31" s="62" t="s">
        <v>4213</v>
      </c>
      <c r="AR31" s="54">
        <v>0.179838574354269</v>
      </c>
      <c r="AS31" s="58">
        <v>1.3172438683722601E-9</v>
      </c>
      <c r="AU31" s="62" t="s">
        <v>7647</v>
      </c>
      <c r="AV31" s="54">
        <v>-0.36130607532105202</v>
      </c>
      <c r="AW31" s="54">
        <v>4.0555429045167798E-4</v>
      </c>
      <c r="AY31" s="52" t="s">
        <v>56</v>
      </c>
      <c r="AZ31" s="50">
        <v>0.47883083961074902</v>
      </c>
      <c r="BA31" s="53">
        <v>3.9179032152145E-5</v>
      </c>
      <c r="BC31" s="52" t="s">
        <v>5971</v>
      </c>
      <c r="BD31" s="50">
        <v>-0.470970284595007</v>
      </c>
      <c r="BE31" s="53">
        <v>5.5857521679455304E-7</v>
      </c>
      <c r="BG31" s="52" t="s">
        <v>324</v>
      </c>
      <c r="BH31" s="50">
        <v>0.38472150144276002</v>
      </c>
      <c r="BI31" s="50">
        <v>2.8877462125790798E-3</v>
      </c>
      <c r="BK31" s="52" t="s">
        <v>17558</v>
      </c>
      <c r="BL31" s="50">
        <v>-0.33143396743197101</v>
      </c>
      <c r="BM31" s="50">
        <v>3.3941255452309198E-4</v>
      </c>
    </row>
    <row r="32" spans="1:65">
      <c r="A32" s="56"/>
      <c r="B32" s="62" t="s">
        <v>1199</v>
      </c>
      <c r="C32" s="54">
        <v>0.22787553907472299</v>
      </c>
      <c r="D32" s="58">
        <v>4.2284604156782199E-12</v>
      </c>
      <c r="F32" s="62" t="s">
        <v>5964</v>
      </c>
      <c r="G32" s="54">
        <v>-0.31777979630682102</v>
      </c>
      <c r="H32" s="58">
        <v>6.89663657513132E-17</v>
      </c>
      <c r="J32" s="64" t="s">
        <v>5253</v>
      </c>
      <c r="K32" s="54">
        <v>4.18172658439913E-2</v>
      </c>
      <c r="L32" s="54">
        <v>2.0026819361965001E-2</v>
      </c>
      <c r="O32" s="64" t="s">
        <v>5949</v>
      </c>
      <c r="P32" s="54">
        <v>-0.45110448922628199</v>
      </c>
      <c r="Q32" s="65">
        <v>1.8897994686917599E-11</v>
      </c>
      <c r="S32" s="62" t="s">
        <v>1203</v>
      </c>
      <c r="T32" s="54">
        <v>0.17500957367984399</v>
      </c>
      <c r="U32" s="58">
        <v>3.6097896194415102E-12</v>
      </c>
      <c r="W32" s="62" t="s">
        <v>5941</v>
      </c>
      <c r="X32" s="54">
        <v>-0.20570317123651999</v>
      </c>
      <c r="Y32" s="58">
        <v>3.8012868028688898E-12</v>
      </c>
      <c r="AA32" s="62" t="s">
        <v>1273</v>
      </c>
      <c r="AB32" s="54">
        <v>0.15202495198910501</v>
      </c>
      <c r="AC32" s="58">
        <v>8.6008433428202805E-7</v>
      </c>
      <c r="AE32" s="62" t="s">
        <v>5959</v>
      </c>
      <c r="AF32" s="54">
        <v>-0.13244953388723399</v>
      </c>
      <c r="AG32" s="58">
        <v>3.46097946714383E-7</v>
      </c>
      <c r="AI32" s="64" t="s">
        <v>3179</v>
      </c>
      <c r="AJ32" s="54">
        <v>0.52080547558437795</v>
      </c>
      <c r="AK32" s="58">
        <v>7.0623280689874099E-12</v>
      </c>
      <c r="AM32" s="64" t="s">
        <v>9680</v>
      </c>
      <c r="AN32" s="54">
        <v>-0.336627778317172</v>
      </c>
      <c r="AO32" s="58">
        <v>7.3798738412167995E-14</v>
      </c>
      <c r="AQ32" s="62" t="s">
        <v>2029</v>
      </c>
      <c r="AR32" s="54">
        <v>0.29117332415047797</v>
      </c>
      <c r="AS32" s="58">
        <v>1.44820095374076E-9</v>
      </c>
      <c r="AU32" s="62" t="s">
        <v>102</v>
      </c>
      <c r="AV32" s="54">
        <v>-0.35893232759065402</v>
      </c>
      <c r="AW32" s="54">
        <v>1.34216761895738E-4</v>
      </c>
      <c r="AY32" s="52" t="s">
        <v>1180</v>
      </c>
      <c r="AZ32" s="50">
        <v>0.40989321041432403</v>
      </c>
      <c r="BA32" s="53">
        <v>3.9881117418851999E-5</v>
      </c>
      <c r="BC32" s="52" t="s">
        <v>2520</v>
      </c>
      <c r="BD32" s="50">
        <v>-0.73006421753983397</v>
      </c>
      <c r="BE32" s="53">
        <v>5.5857521679455304E-7</v>
      </c>
      <c r="BG32" s="52" t="s">
        <v>3334</v>
      </c>
      <c r="BH32" s="50">
        <v>1.14963701026641</v>
      </c>
      <c r="BI32" s="50">
        <v>3.3283944504926399E-3</v>
      </c>
      <c r="BK32" s="52" t="s">
        <v>6402</v>
      </c>
      <c r="BL32" s="50">
        <v>-0.45228727395823898</v>
      </c>
      <c r="BM32" s="50">
        <v>3.7170630314958402E-4</v>
      </c>
    </row>
    <row r="33" spans="1:65">
      <c r="A33" s="56"/>
      <c r="B33" s="62" t="s">
        <v>1200</v>
      </c>
      <c r="C33" s="54">
        <v>0.13372051108935301</v>
      </c>
      <c r="D33" s="58">
        <v>4.9471473594072101E-12</v>
      </c>
      <c r="F33" s="62" t="s">
        <v>5965</v>
      </c>
      <c r="G33" s="54">
        <v>-0.41116993079337399</v>
      </c>
      <c r="H33" s="58">
        <v>1.0586056802669E-16</v>
      </c>
      <c r="J33" s="64" t="s">
        <v>9572</v>
      </c>
      <c r="K33" s="54">
        <v>7.3147947227615098E-2</v>
      </c>
      <c r="L33" s="54">
        <v>2.1401946225591301E-2</v>
      </c>
      <c r="O33" s="64" t="s">
        <v>5957</v>
      </c>
      <c r="P33" s="54">
        <v>-0.37194787037979499</v>
      </c>
      <c r="Q33" s="65">
        <v>2.0065534335033599E-11</v>
      </c>
      <c r="S33" s="62" t="s">
        <v>1467</v>
      </c>
      <c r="T33" s="54">
        <v>0.13806140954235199</v>
      </c>
      <c r="U33" s="58">
        <v>4.4408229038135503E-12</v>
      </c>
      <c r="W33" s="62" t="s">
        <v>6887</v>
      </c>
      <c r="X33" s="54">
        <v>-0.113758887400737</v>
      </c>
      <c r="Y33" s="58">
        <v>4.0830683857300796E-12</v>
      </c>
      <c r="AA33" s="62" t="s">
        <v>1356</v>
      </c>
      <c r="AB33" s="54">
        <v>9.9385683599031396E-2</v>
      </c>
      <c r="AC33" s="58">
        <v>8.6008433428202805E-7</v>
      </c>
      <c r="AE33" s="62" t="s">
        <v>6965</v>
      </c>
      <c r="AF33" s="54">
        <v>-0.32172360746702799</v>
      </c>
      <c r="AG33" s="58">
        <v>3.46097946714383E-7</v>
      </c>
      <c r="AI33" s="64" t="s">
        <v>3595</v>
      </c>
      <c r="AJ33" s="54">
        <v>0.14590693140429201</v>
      </c>
      <c r="AK33" s="58">
        <v>1.2601454143776201E-11</v>
      </c>
      <c r="AM33" s="64" t="s">
        <v>7016</v>
      </c>
      <c r="AN33" s="54">
        <v>-0.25812869751279799</v>
      </c>
      <c r="AO33" s="58">
        <v>8.9741903547827304E-14</v>
      </c>
      <c r="AQ33" s="62" t="s">
        <v>1742</v>
      </c>
      <c r="AR33" s="54">
        <v>0.39939992578857297</v>
      </c>
      <c r="AS33" s="58">
        <v>1.4622897570590599E-9</v>
      </c>
      <c r="AU33" s="62" t="s">
        <v>7340</v>
      </c>
      <c r="AV33" s="54">
        <v>-0.35644319146265302</v>
      </c>
      <c r="AW33" s="58">
        <v>8.7685244926918899E-7</v>
      </c>
      <c r="AY33" s="52" t="s">
        <v>616</v>
      </c>
      <c r="AZ33" s="50">
        <v>0.401556123699288</v>
      </c>
      <c r="BA33" s="53">
        <v>4.20891580565738E-5</v>
      </c>
      <c r="BC33" s="52" t="s">
        <v>8238</v>
      </c>
      <c r="BD33" s="50">
        <v>-0.87042281720988601</v>
      </c>
      <c r="BE33" s="53">
        <v>7.1674438846472201E-7</v>
      </c>
      <c r="BG33" s="52" t="s">
        <v>3018</v>
      </c>
      <c r="BH33" s="50">
        <v>1.67492527493296</v>
      </c>
      <c r="BI33" s="50">
        <v>3.4309827077248899E-3</v>
      </c>
      <c r="BK33" s="52" t="s">
        <v>6819</v>
      </c>
      <c r="BL33" s="50">
        <v>-0.53916688743044705</v>
      </c>
      <c r="BM33" s="50">
        <v>3.7505679834839702E-4</v>
      </c>
    </row>
    <row r="34" spans="1:65">
      <c r="A34" s="56"/>
      <c r="B34" s="62" t="s">
        <v>1201</v>
      </c>
      <c r="C34" s="54">
        <v>0.30975171003399499</v>
      </c>
      <c r="D34" s="58">
        <v>7.0948629029939802E-12</v>
      </c>
      <c r="F34" s="62" t="s">
        <v>5966</v>
      </c>
      <c r="G34" s="54">
        <v>-0.36577260836491898</v>
      </c>
      <c r="H34" s="58">
        <v>1.3160829504854901E-16</v>
      </c>
      <c r="J34" s="64" t="s">
        <v>4331</v>
      </c>
      <c r="K34" s="54">
        <v>4.0877204765444701E-2</v>
      </c>
      <c r="L34" s="54">
        <v>2.2662031582640001E-2</v>
      </c>
      <c r="O34" s="64" t="s">
        <v>5955</v>
      </c>
      <c r="P34" s="54">
        <v>-0.15329443058605899</v>
      </c>
      <c r="Q34" s="65">
        <v>2.2230050012971901E-11</v>
      </c>
      <c r="S34" s="62" t="s">
        <v>1360</v>
      </c>
      <c r="T34" s="54">
        <v>0.44232889437411899</v>
      </c>
      <c r="U34" s="58">
        <v>4.9409357787286096E-12</v>
      </c>
      <c r="W34" s="62" t="s">
        <v>918</v>
      </c>
      <c r="X34" s="54">
        <v>-0.20175663830649701</v>
      </c>
      <c r="Y34" s="58">
        <v>6.1849950447307799E-12</v>
      </c>
      <c r="AA34" s="62" t="s">
        <v>1232</v>
      </c>
      <c r="AB34" s="54">
        <v>0.21958526831304601</v>
      </c>
      <c r="AC34" s="58">
        <v>8.9904442565503704E-7</v>
      </c>
      <c r="AE34" s="62" t="s">
        <v>5975</v>
      </c>
      <c r="AF34" s="54">
        <v>-0.23621348314385299</v>
      </c>
      <c r="AG34" s="58">
        <v>3.6923977267650098E-7</v>
      </c>
      <c r="AI34" s="64" t="s">
        <v>1179</v>
      </c>
      <c r="AJ34" s="54">
        <v>0.23504989622813</v>
      </c>
      <c r="AK34" s="58">
        <v>1.35535283235838E-11</v>
      </c>
      <c r="AM34" s="64" t="s">
        <v>5983</v>
      </c>
      <c r="AN34" s="54">
        <v>-0.22260872249004801</v>
      </c>
      <c r="AO34" s="58">
        <v>2.5533186097764098E-13</v>
      </c>
      <c r="AQ34" s="62" t="s">
        <v>1583</v>
      </c>
      <c r="AR34" s="54">
        <v>0.306199535067462</v>
      </c>
      <c r="AS34" s="58">
        <v>1.4622897570590599E-9</v>
      </c>
      <c r="AU34" s="62" t="s">
        <v>175</v>
      </c>
      <c r="AV34" s="54">
        <v>-0.35160848012264301</v>
      </c>
      <c r="AW34" s="54">
        <v>2.3734754197873099E-4</v>
      </c>
      <c r="AY34" s="52" t="s">
        <v>9455</v>
      </c>
      <c r="AZ34" s="50">
        <v>0.64960861877506904</v>
      </c>
      <c r="BA34" s="53">
        <v>4.9857393417208201E-5</v>
      </c>
      <c r="BC34" s="52" t="s">
        <v>14894</v>
      </c>
      <c r="BD34" s="50">
        <v>-0.51729653346395899</v>
      </c>
      <c r="BE34" s="53">
        <v>7.2331905725942101E-7</v>
      </c>
      <c r="BG34" s="52" t="s">
        <v>8993</v>
      </c>
      <c r="BH34" s="50">
        <v>1.19696793077372</v>
      </c>
      <c r="BI34" s="50">
        <v>3.4929298739959699E-3</v>
      </c>
      <c r="BK34" s="52" t="s">
        <v>6011</v>
      </c>
      <c r="BL34" s="50">
        <v>-0.58454754288590405</v>
      </c>
      <c r="BM34" s="50">
        <v>4.0480299877231101E-4</v>
      </c>
    </row>
    <row r="35" spans="1:65">
      <c r="A35" s="56"/>
      <c r="B35" s="62" t="s">
        <v>1202</v>
      </c>
      <c r="C35" s="54">
        <v>0.159706975243641</v>
      </c>
      <c r="D35" s="58">
        <v>1.1222095714294599E-11</v>
      </c>
      <c r="F35" s="62" t="s">
        <v>5967</v>
      </c>
      <c r="G35" s="54">
        <v>-0.20125439421388899</v>
      </c>
      <c r="H35" s="58">
        <v>9.4657353789369696E-17</v>
      </c>
      <c r="J35" s="64" t="s">
        <v>9597</v>
      </c>
      <c r="K35" s="54">
        <v>3.3555053082643803E-2</v>
      </c>
      <c r="L35" s="54">
        <v>2.57163037070628E-2</v>
      </c>
      <c r="O35" s="64" t="s">
        <v>5966</v>
      </c>
      <c r="P35" s="54">
        <v>-0.26159589181114401</v>
      </c>
      <c r="Q35" s="65">
        <v>2.9473527481538899E-11</v>
      </c>
      <c r="S35" s="62" t="s">
        <v>2283</v>
      </c>
      <c r="T35" s="54">
        <v>9.1859324538018206E-2</v>
      </c>
      <c r="U35" s="58">
        <v>4.9409357787286096E-12</v>
      </c>
      <c r="W35" s="62" t="s">
        <v>9383</v>
      </c>
      <c r="X35" s="54">
        <v>-9.2707966115360904E-2</v>
      </c>
      <c r="Y35" s="58">
        <v>6.7445954199237896E-12</v>
      </c>
      <c r="AA35" s="62" t="s">
        <v>1214</v>
      </c>
      <c r="AB35" s="54">
        <v>0.81937309106398504</v>
      </c>
      <c r="AC35" s="58">
        <v>9.6019992409463992E-7</v>
      </c>
      <c r="AE35" s="62" t="s">
        <v>6062</v>
      </c>
      <c r="AF35" s="54">
        <v>-0.188641227679574</v>
      </c>
      <c r="AG35" s="58">
        <v>3.9372945713158298E-7</v>
      </c>
      <c r="AI35" s="64" t="s">
        <v>4619</v>
      </c>
      <c r="AJ35" s="54">
        <v>0.16349370707664099</v>
      </c>
      <c r="AK35" s="58">
        <v>1.4857458562568E-11</v>
      </c>
      <c r="AM35" s="64" t="s">
        <v>5975</v>
      </c>
      <c r="AN35" s="54">
        <v>-0.202731907649745</v>
      </c>
      <c r="AO35" s="58">
        <v>3.5317967395704801E-13</v>
      </c>
      <c r="AQ35" s="62" t="s">
        <v>3633</v>
      </c>
      <c r="AR35" s="54">
        <v>0.27317715762181299</v>
      </c>
      <c r="AS35" s="58">
        <v>1.51440688476184E-9</v>
      </c>
      <c r="AU35" s="62" t="s">
        <v>7078</v>
      </c>
      <c r="AV35" s="54">
        <v>-0.34942346626062798</v>
      </c>
      <c r="AW35" s="58">
        <v>4.0102961251926302E-7</v>
      </c>
      <c r="AY35" s="59" t="s">
        <v>314</v>
      </c>
      <c r="AZ35" s="51">
        <v>0.92889287234861395</v>
      </c>
      <c r="BA35" s="61">
        <v>5.3897843886936502E-5</v>
      </c>
      <c r="BC35" s="52" t="s">
        <v>11667</v>
      </c>
      <c r="BD35" s="50">
        <v>-0.88196062942679598</v>
      </c>
      <c r="BE35" s="53">
        <v>8.7182492839228104E-7</v>
      </c>
      <c r="BG35" s="52" t="s">
        <v>2863</v>
      </c>
      <c r="BH35" s="50">
        <v>0.33037544635182697</v>
      </c>
      <c r="BI35" s="50">
        <v>3.9564570508742597E-3</v>
      </c>
      <c r="BK35" s="52" t="s">
        <v>7756</v>
      </c>
      <c r="BL35" s="50">
        <v>-0.50204893500924497</v>
      </c>
      <c r="BM35" s="50">
        <v>4.5784020081513101E-4</v>
      </c>
    </row>
    <row r="36" spans="1:65">
      <c r="A36" s="56"/>
      <c r="B36" s="62" t="s">
        <v>1203</v>
      </c>
      <c r="C36" s="54">
        <v>0.22414038015975199</v>
      </c>
      <c r="D36" s="58">
        <v>1.14955593318302E-11</v>
      </c>
      <c r="F36" s="62" t="s">
        <v>5968</v>
      </c>
      <c r="G36" s="54">
        <v>-0.28009301612510401</v>
      </c>
      <c r="H36" s="58">
        <v>1.61164523195213E-16</v>
      </c>
      <c r="J36" s="64" t="s">
        <v>2390</v>
      </c>
      <c r="K36" s="54">
        <v>6.6619234435147098E-2</v>
      </c>
      <c r="L36" s="54">
        <v>2.64864221673465E-2</v>
      </c>
      <c r="O36" s="64" t="s">
        <v>6261</v>
      </c>
      <c r="P36" s="54">
        <v>-0.38475995399966001</v>
      </c>
      <c r="Q36" s="65">
        <v>3.2124180807117002E-11</v>
      </c>
      <c r="S36" s="62" t="s">
        <v>1793</v>
      </c>
      <c r="T36" s="54">
        <v>0.297821584322225</v>
      </c>
      <c r="U36" s="58">
        <v>5.4570121940977598E-12</v>
      </c>
      <c r="W36" s="62" t="s">
        <v>6040</v>
      </c>
      <c r="X36" s="54">
        <v>-0.209945545449366</v>
      </c>
      <c r="Y36" s="58">
        <v>7.7618637022069396E-12</v>
      </c>
      <c r="AA36" s="62" t="s">
        <v>1015</v>
      </c>
      <c r="AB36" s="54">
        <v>0.50252125538997605</v>
      </c>
      <c r="AC36" s="58">
        <v>9.9073402568142696E-7</v>
      </c>
      <c r="AE36" s="62" t="s">
        <v>6031</v>
      </c>
      <c r="AF36" s="54">
        <v>-0.32334085162186099</v>
      </c>
      <c r="AG36" s="58">
        <v>3.9400294018789502E-7</v>
      </c>
      <c r="AI36" s="64" t="s">
        <v>1193</v>
      </c>
      <c r="AJ36" s="54">
        <v>0.24233448312488901</v>
      </c>
      <c r="AK36" s="58">
        <v>1.7470071043576399E-11</v>
      </c>
      <c r="AM36" s="64" t="s">
        <v>7068</v>
      </c>
      <c r="AN36" s="54">
        <v>-0.243734640160648</v>
      </c>
      <c r="AO36" s="58">
        <v>3.8234108569954798E-13</v>
      </c>
      <c r="AQ36" s="62" t="s">
        <v>2711</v>
      </c>
      <c r="AR36" s="54">
        <v>0.35178658084562497</v>
      </c>
      <c r="AS36" s="58">
        <v>1.51440688476184E-9</v>
      </c>
      <c r="AU36" s="62" t="s">
        <v>11882</v>
      </c>
      <c r="AV36" s="54">
        <v>-0.34782551524274102</v>
      </c>
      <c r="AW36" s="54">
        <v>2.76093912729775E-3</v>
      </c>
      <c r="AY36" s="52" t="s">
        <v>1183</v>
      </c>
      <c r="AZ36" s="50">
        <v>0.52236105588279702</v>
      </c>
      <c r="BA36" s="53">
        <v>5.5011701292212397E-5</v>
      </c>
      <c r="BC36" s="52" t="s">
        <v>6965</v>
      </c>
      <c r="BD36" s="50">
        <v>-1.4228386877617401</v>
      </c>
      <c r="BE36" s="53">
        <v>9.9088026936171696E-7</v>
      </c>
      <c r="BG36" s="52" t="s">
        <v>15180</v>
      </c>
      <c r="BH36" s="50">
        <v>0.42953586470980798</v>
      </c>
      <c r="BI36" s="50">
        <v>3.9564570508742597E-3</v>
      </c>
      <c r="BK36" s="52" t="s">
        <v>893</v>
      </c>
      <c r="BL36" s="50">
        <v>-1.1911198891661801</v>
      </c>
      <c r="BM36" s="50">
        <v>4.9628686599919995E-4</v>
      </c>
    </row>
    <row r="37" spans="1:65">
      <c r="A37" s="56"/>
      <c r="B37" s="62" t="s">
        <v>1204</v>
      </c>
      <c r="C37" s="54">
        <v>0.11555196519816301</v>
      </c>
      <c r="D37" s="58">
        <v>1.78776662010326E-11</v>
      </c>
      <c r="F37" s="62" t="s">
        <v>5969</v>
      </c>
      <c r="G37" s="54">
        <v>-0.36112543643440498</v>
      </c>
      <c r="H37" s="58">
        <v>1.79355739817079E-16</v>
      </c>
      <c r="J37" s="64" t="s">
        <v>5602</v>
      </c>
      <c r="K37" s="54">
        <v>7.5258503299153304E-2</v>
      </c>
      <c r="L37" s="54">
        <v>2.6702989497421701E-2</v>
      </c>
      <c r="O37" s="64" t="s">
        <v>5993</v>
      </c>
      <c r="P37" s="54">
        <v>-0.223222762364303</v>
      </c>
      <c r="Q37" s="65">
        <v>3.3236732618061198E-11</v>
      </c>
      <c r="S37" s="62" t="s">
        <v>10501</v>
      </c>
      <c r="T37" s="54">
        <v>0.22284570614177099</v>
      </c>
      <c r="U37" s="58">
        <v>5.6482975707989798E-12</v>
      </c>
      <c r="W37" s="62" t="s">
        <v>7218</v>
      </c>
      <c r="X37" s="54">
        <v>-0.181950065916204</v>
      </c>
      <c r="Y37" s="58">
        <v>7.7618637022069396E-12</v>
      </c>
      <c r="AA37" s="62" t="s">
        <v>1322</v>
      </c>
      <c r="AB37" s="54">
        <v>0.34763480178114797</v>
      </c>
      <c r="AC37" s="58">
        <v>1.43905223466368E-6</v>
      </c>
      <c r="AE37" s="62" t="s">
        <v>6147</v>
      </c>
      <c r="AF37" s="54">
        <v>-0.115514964320759</v>
      </c>
      <c r="AG37" s="58">
        <v>3.9703160372565402E-7</v>
      </c>
      <c r="AI37" s="64" t="s">
        <v>4881</v>
      </c>
      <c r="AJ37" s="54">
        <v>0.19799418834225199</v>
      </c>
      <c r="AK37" s="58">
        <v>1.9373599578981599E-11</v>
      </c>
      <c r="AM37" s="64" t="s">
        <v>6057</v>
      </c>
      <c r="AN37" s="54">
        <v>-0.41647146001643798</v>
      </c>
      <c r="AO37" s="58">
        <v>8.2570485725692304E-13</v>
      </c>
      <c r="AQ37" s="62" t="s">
        <v>2445</v>
      </c>
      <c r="AR37" s="54">
        <v>0.273288719901911</v>
      </c>
      <c r="AS37" s="58">
        <v>1.51440688476184E-9</v>
      </c>
      <c r="AU37" s="62" t="s">
        <v>6676</v>
      </c>
      <c r="AV37" s="54">
        <v>-0.34627680532693</v>
      </c>
      <c r="AW37" s="58">
        <v>2.7495011137434E-5</v>
      </c>
      <c r="AY37" s="52" t="s">
        <v>7173</v>
      </c>
      <c r="AZ37" s="50">
        <v>0.43782798919070798</v>
      </c>
      <c r="BA37" s="53">
        <v>5.5011701292212397E-5</v>
      </c>
      <c r="BC37" s="52" t="s">
        <v>6071</v>
      </c>
      <c r="BD37" s="50">
        <v>-0.47871493964565498</v>
      </c>
      <c r="BE37" s="53">
        <v>9.9088026936171696E-7</v>
      </c>
      <c r="BG37" s="52" t="s">
        <v>5108</v>
      </c>
      <c r="BH37" s="50">
        <v>0.25886064211535098</v>
      </c>
      <c r="BI37" s="50">
        <v>4.2510198262896903E-3</v>
      </c>
      <c r="BK37" s="52" t="s">
        <v>17559</v>
      </c>
      <c r="BL37" s="50">
        <v>-0.57266933066811498</v>
      </c>
      <c r="BM37" s="50">
        <v>5.2742439334033304E-4</v>
      </c>
    </row>
    <row r="38" spans="1:65">
      <c r="A38" s="56"/>
      <c r="B38" s="62" t="s">
        <v>1205</v>
      </c>
      <c r="C38" s="54">
        <v>0.50912951187993005</v>
      </c>
      <c r="D38" s="58">
        <v>2.2591888790302E-11</v>
      </c>
      <c r="F38" s="62" t="s">
        <v>5970</v>
      </c>
      <c r="G38" s="54">
        <v>-0.385355180873869</v>
      </c>
      <c r="H38" s="58">
        <v>1.9899361976185901E-16</v>
      </c>
      <c r="J38" s="64" t="s">
        <v>1954</v>
      </c>
      <c r="K38" s="54">
        <v>9.3858366631850196E-2</v>
      </c>
      <c r="L38" s="54">
        <v>2.7030770197879701E-2</v>
      </c>
      <c r="O38" s="64" t="s">
        <v>7807</v>
      </c>
      <c r="P38" s="54">
        <v>-0.15620307819252299</v>
      </c>
      <c r="Q38" s="65">
        <v>3.3832495024493697E-11</v>
      </c>
      <c r="S38" s="62" t="s">
        <v>1298</v>
      </c>
      <c r="T38" s="54">
        <v>0.236313968685952</v>
      </c>
      <c r="U38" s="58">
        <v>6.3130963833388297E-12</v>
      </c>
      <c r="W38" s="49" t="s">
        <v>6022</v>
      </c>
      <c r="X38" s="54">
        <v>-0.12745680988551999</v>
      </c>
      <c r="Y38" s="58">
        <v>8.3515011678377294E-12</v>
      </c>
      <c r="AA38" s="62" t="s">
        <v>521</v>
      </c>
      <c r="AB38" s="54">
        <v>0.30563534704149398</v>
      </c>
      <c r="AC38" s="58">
        <v>1.46118498695728E-6</v>
      </c>
      <c r="AE38" s="62" t="s">
        <v>6079</v>
      </c>
      <c r="AF38" s="54">
        <v>-0.43963001804577601</v>
      </c>
      <c r="AG38" s="58">
        <v>3.9903552456618098E-7</v>
      </c>
      <c r="AI38" s="64" t="s">
        <v>1264</v>
      </c>
      <c r="AJ38" s="54">
        <v>0.225704439545027</v>
      </c>
      <c r="AK38" s="58">
        <v>2.7728331899128401E-11</v>
      </c>
      <c r="AM38" s="64" t="s">
        <v>6016</v>
      </c>
      <c r="AN38" s="54">
        <v>-0.335935989066249</v>
      </c>
      <c r="AO38" s="58">
        <v>1.20315379487354E-12</v>
      </c>
      <c r="AQ38" s="62" t="s">
        <v>1835</v>
      </c>
      <c r="AR38" s="54">
        <v>0.26568740218742898</v>
      </c>
      <c r="AS38" s="58">
        <v>1.5200863916959001E-9</v>
      </c>
      <c r="AU38" s="62" t="s">
        <v>6574</v>
      </c>
      <c r="AV38" s="54">
        <v>-0.33846126352295403</v>
      </c>
      <c r="AW38" s="54">
        <v>1.8592032878956501E-3</v>
      </c>
      <c r="AY38" s="52" t="s">
        <v>1187</v>
      </c>
      <c r="AZ38" s="50">
        <v>0.29411763574955402</v>
      </c>
      <c r="BA38" s="53">
        <v>5.8270175669279399E-5</v>
      </c>
      <c r="BC38" s="52" t="s">
        <v>6024</v>
      </c>
      <c r="BD38" s="50">
        <v>-0.47063751142209498</v>
      </c>
      <c r="BE38" s="53">
        <v>1.1439218530316201E-6</v>
      </c>
      <c r="BG38" s="52" t="s">
        <v>3756</v>
      </c>
      <c r="BH38" s="50">
        <v>0.41263846566530599</v>
      </c>
      <c r="BI38" s="50">
        <v>4.4934773822093302E-3</v>
      </c>
      <c r="BK38" s="52" t="s">
        <v>5949</v>
      </c>
      <c r="BL38" s="50">
        <v>-0.60979124529361095</v>
      </c>
      <c r="BM38" s="50">
        <v>5.6265291324574397E-4</v>
      </c>
    </row>
    <row r="39" spans="1:65">
      <c r="A39" s="56"/>
      <c r="B39" s="62" t="s">
        <v>1206</v>
      </c>
      <c r="C39" s="54">
        <v>0.32564671285586</v>
      </c>
      <c r="D39" s="58">
        <v>2.7682303792691301E-11</v>
      </c>
      <c r="F39" s="62" t="s">
        <v>5971</v>
      </c>
      <c r="G39" s="54">
        <v>-0.288971853426087</v>
      </c>
      <c r="H39" s="58">
        <v>2.9844086871036902E-16</v>
      </c>
      <c r="J39" s="64" t="s">
        <v>9617</v>
      </c>
      <c r="K39" s="54">
        <v>7.2362953036609695E-2</v>
      </c>
      <c r="L39" s="54">
        <v>3.0306098799153199E-2</v>
      </c>
      <c r="O39" s="64" t="s">
        <v>928</v>
      </c>
      <c r="P39" s="54">
        <v>-0.392557593386968</v>
      </c>
      <c r="Q39" s="65">
        <v>8.8520150051440906E-11</v>
      </c>
      <c r="S39" s="62" t="s">
        <v>1189</v>
      </c>
      <c r="T39" s="54">
        <v>0.18000545111628699</v>
      </c>
      <c r="U39" s="58">
        <v>6.3769946687102004E-12</v>
      </c>
      <c r="W39" s="62" t="s">
        <v>6211</v>
      </c>
      <c r="X39" s="54">
        <v>-0.18627459127355001</v>
      </c>
      <c r="Y39" s="58">
        <v>1.1786019780054E-11</v>
      </c>
      <c r="AA39" s="62" t="s">
        <v>1224</v>
      </c>
      <c r="AB39" s="54">
        <v>0.14007883146634501</v>
      </c>
      <c r="AC39" s="58">
        <v>1.65350565532768E-6</v>
      </c>
      <c r="AE39" s="62" t="s">
        <v>6043</v>
      </c>
      <c r="AF39" s="54">
        <v>-0.32202628895831598</v>
      </c>
      <c r="AG39" s="58">
        <v>4.0010789536879898E-7</v>
      </c>
      <c r="AI39" s="64" t="s">
        <v>2962</v>
      </c>
      <c r="AJ39" s="54">
        <v>0.87713107699321502</v>
      </c>
      <c r="AK39" s="58">
        <v>5.1609244816913698E-11</v>
      </c>
      <c r="AM39" s="64" t="s">
        <v>7083</v>
      </c>
      <c r="AN39" s="54">
        <v>-0.141849201625427</v>
      </c>
      <c r="AO39" s="58">
        <v>1.32061017883686E-12</v>
      </c>
      <c r="AQ39" s="62" t="s">
        <v>2020</v>
      </c>
      <c r="AR39" s="54">
        <v>0.42036045589653298</v>
      </c>
      <c r="AS39" s="58">
        <v>1.5244826671585599E-9</v>
      </c>
      <c r="AU39" s="62" t="s">
        <v>5970</v>
      </c>
      <c r="AV39" s="54">
        <v>-0.33257758155962103</v>
      </c>
      <c r="AW39" s="58">
        <v>6.9260198582390197E-11</v>
      </c>
      <c r="AY39" s="52" t="s">
        <v>1375</v>
      </c>
      <c r="AZ39" s="50">
        <v>0.60019266449100095</v>
      </c>
      <c r="BA39" s="53">
        <v>6.1816620879864197E-5</v>
      </c>
      <c r="BC39" s="52" t="s">
        <v>2993</v>
      </c>
      <c r="BD39" s="50">
        <v>-0.74838612264214499</v>
      </c>
      <c r="BE39" s="53">
        <v>1.1573350455278001E-6</v>
      </c>
      <c r="BG39" s="52" t="s">
        <v>1888</v>
      </c>
      <c r="BH39" s="50">
        <v>0.372065225760005</v>
      </c>
      <c r="BI39" s="50">
        <v>4.4934773822093302E-3</v>
      </c>
      <c r="BK39" s="52" t="s">
        <v>6021</v>
      </c>
      <c r="BL39" s="50">
        <v>-0.35270201473046497</v>
      </c>
      <c r="BM39" s="50">
        <v>6.2812279853660105E-4</v>
      </c>
    </row>
    <row r="40" spans="1:65">
      <c r="A40" s="56"/>
      <c r="B40" s="62" t="s">
        <v>1207</v>
      </c>
      <c r="C40" s="54">
        <v>0.20373406201900099</v>
      </c>
      <c r="D40" s="58">
        <v>2.9161208847946102E-11</v>
      </c>
      <c r="F40" s="62" t="s">
        <v>5972</v>
      </c>
      <c r="G40" s="54">
        <v>-0.33234279954685803</v>
      </c>
      <c r="H40" s="58">
        <v>3.2488178076662098E-16</v>
      </c>
      <c r="J40" s="64" t="s">
        <v>2021</v>
      </c>
      <c r="K40" s="54">
        <v>4.5313982725271998E-2</v>
      </c>
      <c r="L40" s="54">
        <v>3.5766929231627997E-2</v>
      </c>
      <c r="O40" s="64" t="s">
        <v>6353</v>
      </c>
      <c r="P40" s="54">
        <v>-0.13913329457426599</v>
      </c>
      <c r="Q40" s="65">
        <v>1.28944663314011E-10</v>
      </c>
      <c r="S40" s="62" t="s">
        <v>1683</v>
      </c>
      <c r="T40" s="54">
        <v>0.29616496645021401</v>
      </c>
      <c r="U40" s="58">
        <v>7.8822292414840597E-12</v>
      </c>
      <c r="W40" s="62" t="s">
        <v>1130</v>
      </c>
      <c r="X40" s="54">
        <v>-0.30589595135138797</v>
      </c>
      <c r="Y40" s="58">
        <v>1.21075851005479E-11</v>
      </c>
      <c r="AA40" s="62" t="s">
        <v>1596</v>
      </c>
      <c r="AB40" s="54">
        <v>0.13401555414097799</v>
      </c>
      <c r="AC40" s="58">
        <v>1.66948891106406E-6</v>
      </c>
      <c r="AE40" s="62" t="s">
        <v>6201</v>
      </c>
      <c r="AF40" s="54">
        <v>-0.44184832633670701</v>
      </c>
      <c r="AG40" s="58">
        <v>4.3330901424781598E-7</v>
      </c>
      <c r="AI40" s="64" t="s">
        <v>1375</v>
      </c>
      <c r="AJ40" s="54">
        <v>0.321401553846413</v>
      </c>
      <c r="AK40" s="58">
        <v>5.5254955566093299E-11</v>
      </c>
      <c r="AM40" s="64" t="s">
        <v>9744</v>
      </c>
      <c r="AN40" s="54">
        <v>-0.202041122136742</v>
      </c>
      <c r="AO40" s="58">
        <v>1.3420637084458101E-12</v>
      </c>
      <c r="AQ40" s="62" t="s">
        <v>1299</v>
      </c>
      <c r="AR40" s="54">
        <v>0.33000807864106302</v>
      </c>
      <c r="AS40" s="58">
        <v>1.74199623011779E-9</v>
      </c>
      <c r="AU40" s="62" t="s">
        <v>6430</v>
      </c>
      <c r="AV40" s="54">
        <v>-0.33096904556610401</v>
      </c>
      <c r="AW40" s="58">
        <v>2.5474449804013399E-6</v>
      </c>
      <c r="AY40" s="52" t="s">
        <v>74</v>
      </c>
      <c r="AZ40" s="50">
        <v>0.591437107427502</v>
      </c>
      <c r="BA40" s="53">
        <v>6.2706754463837995E-5</v>
      </c>
      <c r="BC40" s="52" t="s">
        <v>6969</v>
      </c>
      <c r="BD40" s="50">
        <v>-1.10470900832242</v>
      </c>
      <c r="BE40" s="53">
        <v>1.22589775944933E-6</v>
      </c>
      <c r="BG40" s="52" t="s">
        <v>10076</v>
      </c>
      <c r="BH40" s="50">
        <v>0.59718379030634905</v>
      </c>
      <c r="BI40" s="50">
        <v>4.5545361876506299E-3</v>
      </c>
      <c r="BK40" s="52" t="s">
        <v>9780</v>
      </c>
      <c r="BL40" s="50">
        <v>-0.72992954553607303</v>
      </c>
      <c r="BM40" s="50">
        <v>6.6233598270903297E-4</v>
      </c>
    </row>
    <row r="41" spans="1:65">
      <c r="A41" s="56"/>
      <c r="B41" s="62" t="s">
        <v>1208</v>
      </c>
      <c r="C41" s="54">
        <v>0.12591139046611999</v>
      </c>
      <c r="D41" s="58">
        <v>3.6294377795582098E-11</v>
      </c>
      <c r="F41" s="62" t="s">
        <v>5973</v>
      </c>
      <c r="G41" s="54">
        <v>-0.53396800601164596</v>
      </c>
      <c r="H41" s="58">
        <v>3.9551570466208399E-16</v>
      </c>
      <c r="J41" s="64" t="s">
        <v>1907</v>
      </c>
      <c r="K41" s="54">
        <v>5.7733965643226498E-2</v>
      </c>
      <c r="L41" s="54">
        <v>3.6013569892794799E-2</v>
      </c>
      <c r="O41" s="64" t="s">
        <v>6846</v>
      </c>
      <c r="P41" s="54">
        <v>-0.10679319159276</v>
      </c>
      <c r="Q41" s="65">
        <v>2.2225405931026299E-10</v>
      </c>
      <c r="S41" s="62" t="s">
        <v>1389</v>
      </c>
      <c r="T41" s="54">
        <v>9.3936504430551807E-2</v>
      </c>
      <c r="U41" s="58">
        <v>8.5792173208904996E-12</v>
      </c>
      <c r="W41" s="62" t="s">
        <v>5946</v>
      </c>
      <c r="X41" s="54">
        <v>-0.24423930924290399</v>
      </c>
      <c r="Y41" s="58">
        <v>1.23018573980659E-11</v>
      </c>
      <c r="AA41" s="62" t="s">
        <v>1179</v>
      </c>
      <c r="AB41" s="54">
        <v>0.29659614403713203</v>
      </c>
      <c r="AC41" s="58">
        <v>1.66948891106406E-6</v>
      </c>
      <c r="AE41" s="62" t="s">
        <v>5957</v>
      </c>
      <c r="AF41" s="54">
        <v>-0.42443638040915399</v>
      </c>
      <c r="AG41" s="58">
        <v>4.5804356908730101E-7</v>
      </c>
      <c r="AI41" s="64" t="s">
        <v>2785</v>
      </c>
      <c r="AJ41" s="54">
        <v>0.25491349154264897</v>
      </c>
      <c r="AK41" s="58">
        <v>1.4806764351459299E-10</v>
      </c>
      <c r="AM41" s="64" t="s">
        <v>689</v>
      </c>
      <c r="AN41" s="54">
        <v>-0.59105919280346098</v>
      </c>
      <c r="AO41" s="58">
        <v>1.6651476040022199E-12</v>
      </c>
      <c r="AQ41" s="62" t="s">
        <v>2588</v>
      </c>
      <c r="AR41" s="54">
        <v>0.34447354895795401</v>
      </c>
      <c r="AS41" s="58">
        <v>1.74199623011779E-9</v>
      </c>
      <c r="AU41" s="62" t="s">
        <v>271</v>
      </c>
      <c r="AV41" s="54">
        <v>-0.32718388987417901</v>
      </c>
      <c r="AW41" s="58">
        <v>8.9266856702920401E-9</v>
      </c>
      <c r="AY41" s="52" t="s">
        <v>7433</v>
      </c>
      <c r="AZ41" s="50">
        <v>0.48821334904560498</v>
      </c>
      <c r="BA41" s="53">
        <v>6.5877714357068297E-5</v>
      </c>
      <c r="BC41" s="52" t="s">
        <v>6819</v>
      </c>
      <c r="BD41" s="50">
        <v>-0.48270640646916002</v>
      </c>
      <c r="BE41" s="53">
        <v>1.4846522784281801E-6</v>
      </c>
      <c r="BG41" s="52" t="s">
        <v>1187</v>
      </c>
      <c r="BH41" s="50">
        <v>0.32352447668155698</v>
      </c>
      <c r="BI41" s="50">
        <v>4.6990484666596197E-3</v>
      </c>
      <c r="BK41" s="52" t="s">
        <v>6969</v>
      </c>
      <c r="BL41" s="50">
        <v>-1.0827931187402</v>
      </c>
      <c r="BM41" s="50">
        <v>6.9844632370330497E-4</v>
      </c>
    </row>
    <row r="42" spans="1:65">
      <c r="A42" s="56"/>
      <c r="B42" s="62" t="s">
        <v>1209</v>
      </c>
      <c r="C42" s="54">
        <v>0.24423093257428799</v>
      </c>
      <c r="D42" s="58">
        <v>3.9195262850568598E-11</v>
      </c>
      <c r="F42" s="62" t="s">
        <v>5974</v>
      </c>
      <c r="G42" s="54">
        <v>-0.43761352019120298</v>
      </c>
      <c r="H42" s="58">
        <v>4.62674348456199E-16</v>
      </c>
      <c r="J42" s="60" t="s">
        <v>3186</v>
      </c>
      <c r="K42" s="54">
        <v>4.02571427549843E-2</v>
      </c>
      <c r="L42" s="54">
        <v>3.6175716440530199E-2</v>
      </c>
      <c r="O42" s="60" t="s">
        <v>273</v>
      </c>
      <c r="P42" s="48">
        <v>-0.20367971532292301</v>
      </c>
      <c r="Q42" s="72">
        <v>3.7385114163688199E-10</v>
      </c>
      <c r="S42" s="62" t="s">
        <v>1248</v>
      </c>
      <c r="T42" s="54">
        <v>0.116964520411188</v>
      </c>
      <c r="U42" s="58">
        <v>1.0381583680340601E-11</v>
      </c>
      <c r="W42" s="62" t="s">
        <v>7714</v>
      </c>
      <c r="X42" s="54">
        <v>-8.4352551957288704E-2</v>
      </c>
      <c r="Y42" s="58">
        <v>1.3278733432623901E-11</v>
      </c>
      <c r="AA42" s="62" t="s">
        <v>2031</v>
      </c>
      <c r="AB42" s="54">
        <v>0.294490159739145</v>
      </c>
      <c r="AC42" s="58">
        <v>1.88288789155803E-6</v>
      </c>
      <c r="AE42" s="62" t="s">
        <v>5965</v>
      </c>
      <c r="AF42" s="54">
        <v>-0.36904298938162899</v>
      </c>
      <c r="AG42" s="58">
        <v>5.3036312293676295E-7</v>
      </c>
      <c r="AI42" s="64" t="s">
        <v>2054</v>
      </c>
      <c r="AJ42" s="54">
        <v>0.140801151001545</v>
      </c>
      <c r="AK42" s="58">
        <v>1.7091420578016899E-10</v>
      </c>
      <c r="AM42" s="64" t="s">
        <v>6353</v>
      </c>
      <c r="AN42" s="54">
        <v>-0.16483439606130801</v>
      </c>
      <c r="AO42" s="58">
        <v>1.8615517263605199E-12</v>
      </c>
      <c r="AQ42" s="62" t="s">
        <v>2707</v>
      </c>
      <c r="AR42" s="54">
        <v>0.34413153367211502</v>
      </c>
      <c r="AS42" s="58">
        <v>1.74199623011779E-9</v>
      </c>
      <c r="AU42" s="62" t="s">
        <v>9392</v>
      </c>
      <c r="AV42" s="54">
        <v>-0.31701384380498399</v>
      </c>
      <c r="AW42" s="58">
        <v>4.3971484394153799E-5</v>
      </c>
      <c r="AY42" s="52" t="s">
        <v>4347</v>
      </c>
      <c r="AZ42" s="50">
        <v>0.401264328798072</v>
      </c>
      <c r="BA42" s="53">
        <v>6.7389601358372605E-5</v>
      </c>
      <c r="BC42" s="52" t="s">
        <v>6315</v>
      </c>
      <c r="BD42" s="50">
        <v>-0.59576259810493604</v>
      </c>
      <c r="BE42" s="53">
        <v>2.1752282075034801E-6</v>
      </c>
      <c r="BG42" s="52" t="s">
        <v>1266</v>
      </c>
      <c r="BH42" s="50">
        <v>0.37749653998670302</v>
      </c>
      <c r="BI42" s="50">
        <v>4.9523912763485096E-3</v>
      </c>
      <c r="BK42" s="52" t="s">
        <v>9836</v>
      </c>
      <c r="BL42" s="50">
        <v>-0.369310248822391</v>
      </c>
      <c r="BM42" s="50">
        <v>6.9844632370330497E-4</v>
      </c>
    </row>
    <row r="43" spans="1:65">
      <c r="A43" s="56"/>
      <c r="B43" s="62" t="s">
        <v>1210</v>
      </c>
      <c r="C43" s="54">
        <v>0.20805461031495801</v>
      </c>
      <c r="D43" s="58">
        <v>4.0555507586376398E-11</v>
      </c>
      <c r="F43" s="62" t="s">
        <v>5975</v>
      </c>
      <c r="G43" s="54">
        <v>-0.26932820681731201</v>
      </c>
      <c r="H43" s="58">
        <v>3.6176402726837999E-16</v>
      </c>
      <c r="J43" s="64" t="s">
        <v>2108</v>
      </c>
      <c r="K43" s="54">
        <v>8.2005089531957495E-2</v>
      </c>
      <c r="L43" s="54">
        <v>3.9034947668943901E-2</v>
      </c>
      <c r="O43" s="64" t="s">
        <v>5994</v>
      </c>
      <c r="P43" s="54">
        <v>-0.41554223637149301</v>
      </c>
      <c r="Q43" s="65">
        <v>4.3253906057298102E-10</v>
      </c>
      <c r="S43" s="62" t="s">
        <v>1217</v>
      </c>
      <c r="T43" s="54">
        <v>0.11044558616283</v>
      </c>
      <c r="U43" s="58">
        <v>1.5598213071904499E-11</v>
      </c>
      <c r="W43" s="62" t="s">
        <v>6224</v>
      </c>
      <c r="X43" s="54">
        <v>-0.33560008207458902</v>
      </c>
      <c r="Y43" s="58">
        <v>1.36122128863766E-11</v>
      </c>
      <c r="AA43" s="62" t="s">
        <v>1200</v>
      </c>
      <c r="AB43" s="54">
        <v>0.126728558454968</v>
      </c>
      <c r="AC43" s="58">
        <v>2.05579695602773E-6</v>
      </c>
      <c r="AE43" s="62" t="s">
        <v>6020</v>
      </c>
      <c r="AF43" s="54">
        <v>-0.70939800350300797</v>
      </c>
      <c r="AG43" s="58">
        <v>8.1082051196382196E-7</v>
      </c>
      <c r="AI43" s="64" t="s">
        <v>9366</v>
      </c>
      <c r="AJ43" s="54">
        <v>0.15893823408795199</v>
      </c>
      <c r="AK43" s="58">
        <v>1.84803120601273E-10</v>
      </c>
      <c r="AM43" s="64" t="s">
        <v>7927</v>
      </c>
      <c r="AN43" s="54">
        <v>-0.19577361409285701</v>
      </c>
      <c r="AO43" s="58">
        <v>4.7367538616610403E-12</v>
      </c>
      <c r="AQ43" s="62" t="s">
        <v>2824</v>
      </c>
      <c r="AR43" s="54">
        <v>0.32752226772376097</v>
      </c>
      <c r="AS43" s="58">
        <v>1.9003332368766501E-9</v>
      </c>
      <c r="AU43" s="62" t="s">
        <v>6265</v>
      </c>
      <c r="AV43" s="54">
        <v>-0.31555915774141602</v>
      </c>
      <c r="AW43" s="58">
        <v>1.3803483853072E-5</v>
      </c>
      <c r="AY43" s="52" t="s">
        <v>1855</v>
      </c>
      <c r="AZ43" s="50">
        <v>0.24785348338935401</v>
      </c>
      <c r="BA43" s="53">
        <v>6.8850232676238296E-5</v>
      </c>
      <c r="BC43" s="52" t="s">
        <v>273</v>
      </c>
      <c r="BD43" s="50">
        <v>-0.559587176396658</v>
      </c>
      <c r="BE43" s="53">
        <v>2.2322001305140599E-6</v>
      </c>
      <c r="BG43" s="52" t="s">
        <v>12188</v>
      </c>
      <c r="BH43" s="50">
        <v>0.322970505011481</v>
      </c>
      <c r="BI43" s="50">
        <v>5.3438019314570196E-3</v>
      </c>
      <c r="BK43" s="52" t="s">
        <v>5352</v>
      </c>
      <c r="BL43" s="50">
        <v>-0.499656883596378</v>
      </c>
      <c r="BM43" s="50">
        <v>6.9844632370330497E-4</v>
      </c>
    </row>
    <row r="44" spans="1:65">
      <c r="A44" s="56"/>
      <c r="B44" s="62" t="s">
        <v>1211</v>
      </c>
      <c r="C44" s="54">
        <v>0.69969712123174199</v>
      </c>
      <c r="D44" s="58">
        <v>4.0555507586376398E-11</v>
      </c>
      <c r="F44" s="62" t="s">
        <v>5976</v>
      </c>
      <c r="G44" s="54">
        <v>-0.43500017092654097</v>
      </c>
      <c r="H44" s="58">
        <v>8.4120567134506001E-16</v>
      </c>
      <c r="J44" s="64" t="s">
        <v>3772</v>
      </c>
      <c r="K44" s="54">
        <v>3.0797288533889002E-2</v>
      </c>
      <c r="L44" s="54">
        <v>4.3715822090843598E-2</v>
      </c>
      <c r="O44" s="64" t="s">
        <v>6024</v>
      </c>
      <c r="P44" s="54">
        <v>-9.7335571706274507E-2</v>
      </c>
      <c r="Q44" s="65">
        <v>4.6462289150748098E-10</v>
      </c>
      <c r="S44" s="62" t="s">
        <v>1319</v>
      </c>
      <c r="T44" s="54">
        <v>0.24690896050723801</v>
      </c>
      <c r="U44" s="58">
        <v>1.5848074894537399E-11</v>
      </c>
      <c r="W44" s="62" t="s">
        <v>6371</v>
      </c>
      <c r="X44" s="54">
        <v>-0.16151717883981001</v>
      </c>
      <c r="Y44" s="58">
        <v>1.3920581095742E-11</v>
      </c>
      <c r="AA44" s="62" t="s">
        <v>1675</v>
      </c>
      <c r="AB44" s="54">
        <v>0.26295946151606697</v>
      </c>
      <c r="AC44" s="58">
        <v>2.2115492016478599E-6</v>
      </c>
      <c r="AE44" s="62" t="s">
        <v>6107</v>
      </c>
      <c r="AF44" s="54">
        <v>-0.43948420232726298</v>
      </c>
      <c r="AG44" s="58">
        <v>8.4257067806372105E-7</v>
      </c>
      <c r="AI44" s="60" t="s">
        <v>409</v>
      </c>
      <c r="AJ44" s="54">
        <v>0.39958780013249601</v>
      </c>
      <c r="AK44" s="58">
        <v>6.0634169819300402E-10</v>
      </c>
      <c r="AM44" s="64" t="s">
        <v>9696</v>
      </c>
      <c r="AN44" s="54">
        <v>-0.29223119412453002</v>
      </c>
      <c r="AO44" s="58">
        <v>6.0756691848742998E-12</v>
      </c>
      <c r="AQ44" s="62" t="s">
        <v>2067</v>
      </c>
      <c r="AR44" s="54">
        <v>0.51860364838833595</v>
      </c>
      <c r="AS44" s="58">
        <v>1.9573947068197901E-9</v>
      </c>
      <c r="AU44" s="62" t="s">
        <v>6162</v>
      </c>
      <c r="AV44" s="54">
        <v>-0.314994560356959</v>
      </c>
      <c r="AW44" s="54">
        <v>1.0538825978908899E-3</v>
      </c>
      <c r="AY44" s="52" t="s">
        <v>4374</v>
      </c>
      <c r="AZ44" s="50">
        <v>0.55679577315253104</v>
      </c>
      <c r="BA44" s="53">
        <v>7.5135569043219505E-5</v>
      </c>
      <c r="BC44" s="52" t="s">
        <v>6390</v>
      </c>
      <c r="BD44" s="50">
        <v>-0.43147718611115199</v>
      </c>
      <c r="BE44" s="53">
        <v>2.9073635845909401E-6</v>
      </c>
      <c r="BG44" s="52" t="s">
        <v>2994</v>
      </c>
      <c r="BH44" s="50">
        <v>0.58897971527678095</v>
      </c>
      <c r="BI44" s="50">
        <v>5.4279575348895404E-3</v>
      </c>
      <c r="BK44" s="52" t="s">
        <v>6029</v>
      </c>
      <c r="BL44" s="50">
        <v>-0.491329369174551</v>
      </c>
      <c r="BM44" s="50">
        <v>7.318604986137E-4</v>
      </c>
    </row>
    <row r="45" spans="1:65">
      <c r="A45" s="56"/>
      <c r="B45" s="62" t="s">
        <v>1212</v>
      </c>
      <c r="C45" s="54">
        <v>0.17633892715211399</v>
      </c>
      <c r="D45" s="58">
        <v>4.6697316651033198E-11</v>
      </c>
      <c r="F45" s="62" t="s">
        <v>5977</v>
      </c>
      <c r="G45" s="54">
        <v>-0.53851123224744102</v>
      </c>
      <c r="H45" s="58">
        <v>7.7976946109563703E-16</v>
      </c>
      <c r="J45" s="64" t="s">
        <v>3241</v>
      </c>
      <c r="K45" s="54">
        <v>3.0982678299248601E-2</v>
      </c>
      <c r="L45" s="54">
        <v>4.4186006181132199E-2</v>
      </c>
      <c r="O45" s="64" t="s">
        <v>555</v>
      </c>
      <c r="P45" s="54">
        <v>-0.14932659977253401</v>
      </c>
      <c r="Q45" s="65">
        <v>4.7018827054493703E-10</v>
      </c>
      <c r="S45" s="62" t="s">
        <v>1193</v>
      </c>
      <c r="T45" s="54">
        <v>0.281471122490421</v>
      </c>
      <c r="U45" s="58">
        <v>1.6770345905641898E-11</v>
      </c>
      <c r="W45" s="62" t="s">
        <v>7697</v>
      </c>
      <c r="X45" s="54">
        <v>-0.43984201101356701</v>
      </c>
      <c r="Y45" s="58">
        <v>1.5185654192369E-11</v>
      </c>
      <c r="AA45" s="62" t="s">
        <v>4509</v>
      </c>
      <c r="AB45" s="54">
        <v>0.13734653767469801</v>
      </c>
      <c r="AC45" s="58">
        <v>2.3475298989163802E-6</v>
      </c>
      <c r="AE45" s="62" t="s">
        <v>5955</v>
      </c>
      <c r="AF45" s="54">
        <v>-0.18452376593994699</v>
      </c>
      <c r="AG45" s="58">
        <v>9.9073402568142696E-7</v>
      </c>
      <c r="AI45" s="64" t="s">
        <v>4023</v>
      </c>
      <c r="AJ45" s="54">
        <v>0.121934340433502</v>
      </c>
      <c r="AK45" s="58">
        <v>8.2998475638909696E-10</v>
      </c>
      <c r="AM45" s="64" t="s">
        <v>7807</v>
      </c>
      <c r="AN45" s="54">
        <v>-0.172033383079325</v>
      </c>
      <c r="AO45" s="58">
        <v>8.3632328862096206E-12</v>
      </c>
      <c r="AQ45" s="62" t="s">
        <v>4157</v>
      </c>
      <c r="AR45" s="54">
        <v>0.38480455225922899</v>
      </c>
      <c r="AS45" s="58">
        <v>2.0158613236636398E-9</v>
      </c>
      <c r="AU45" s="62" t="s">
        <v>240</v>
      </c>
      <c r="AV45" s="54">
        <v>-0.31185577281847399</v>
      </c>
      <c r="AW45" s="54">
        <v>1.3694666807048599E-4</v>
      </c>
      <c r="AY45" s="52" t="s">
        <v>4489</v>
      </c>
      <c r="AZ45" s="50">
        <v>1.00705574437568</v>
      </c>
      <c r="BA45" s="53">
        <v>7.9192060901073799E-5</v>
      </c>
      <c r="BC45" s="52" t="s">
        <v>6048</v>
      </c>
      <c r="BD45" s="50">
        <v>-0.76723623552591602</v>
      </c>
      <c r="BE45" s="53">
        <v>2.9365063887701902E-6</v>
      </c>
      <c r="BG45" s="52" t="s">
        <v>17560</v>
      </c>
      <c r="BH45" s="50">
        <v>0.38040509412791901</v>
      </c>
      <c r="BI45" s="50">
        <v>5.4298928052325598E-3</v>
      </c>
      <c r="BK45" s="52" t="s">
        <v>6057</v>
      </c>
      <c r="BL45" s="50">
        <v>-0.95173926277704302</v>
      </c>
      <c r="BM45" s="50">
        <v>8.7830194187009597E-4</v>
      </c>
    </row>
    <row r="46" spans="1:65">
      <c r="A46" s="56"/>
      <c r="B46" s="62" t="s">
        <v>1213</v>
      </c>
      <c r="C46" s="54">
        <v>0.15584115843751001</v>
      </c>
      <c r="D46" s="58">
        <v>5.0183514912978798E-11</v>
      </c>
      <c r="F46" s="62" t="s">
        <v>5978</v>
      </c>
      <c r="G46" s="54">
        <v>-0.48919614504688702</v>
      </c>
      <c r="H46" s="58">
        <v>1.60584098758027E-15</v>
      </c>
      <c r="J46" s="64" t="s">
        <v>5907</v>
      </c>
      <c r="K46" s="54">
        <v>4.6572018391365197E-2</v>
      </c>
      <c r="L46" s="54">
        <v>4.7411959358913999E-2</v>
      </c>
      <c r="O46" s="64" t="s">
        <v>879</v>
      </c>
      <c r="P46" s="54">
        <v>-0.20954831593838499</v>
      </c>
      <c r="Q46" s="65">
        <v>5.8115711098118296E-10</v>
      </c>
      <c r="S46" s="62" t="s">
        <v>1368</v>
      </c>
      <c r="T46" s="54">
        <v>0.18947625578045499</v>
      </c>
      <c r="U46" s="58">
        <v>2.2105042853635599E-11</v>
      </c>
      <c r="W46" s="62" t="s">
        <v>7201</v>
      </c>
      <c r="X46" s="54">
        <v>-0.212335551449848</v>
      </c>
      <c r="Y46" s="58">
        <v>2.0135498421654299E-11</v>
      </c>
      <c r="AA46" s="62" t="s">
        <v>1661</v>
      </c>
      <c r="AB46" s="54">
        <v>9.5909219970527801E-2</v>
      </c>
      <c r="AC46" s="58">
        <v>2.5022630043032901E-6</v>
      </c>
      <c r="AE46" s="62" t="s">
        <v>5963</v>
      </c>
      <c r="AF46" s="54">
        <v>-0.320134169704682</v>
      </c>
      <c r="AG46" s="58">
        <v>9.9073402568142696E-7</v>
      </c>
      <c r="AI46" s="64" t="s">
        <v>2411</v>
      </c>
      <c r="AJ46" s="54">
        <v>0.123103234944169</v>
      </c>
      <c r="AK46" s="58">
        <v>8.8219214412456795E-10</v>
      </c>
      <c r="AM46" s="64" t="s">
        <v>6184</v>
      </c>
      <c r="AN46" s="54">
        <v>-0.11960865230892501</v>
      </c>
      <c r="AO46" s="58">
        <v>9.5609317054560093E-12</v>
      </c>
      <c r="AQ46" s="62" t="s">
        <v>453</v>
      </c>
      <c r="AR46" s="54">
        <v>0.42317422782276298</v>
      </c>
      <c r="AS46" s="58">
        <v>2.2734164222539898E-9</v>
      </c>
      <c r="AU46" s="62" t="s">
        <v>6224</v>
      </c>
      <c r="AV46" s="54">
        <v>-0.31118715526141799</v>
      </c>
      <c r="AW46" s="58">
        <v>4.1920178080489298E-6</v>
      </c>
      <c r="AY46" s="52" t="s">
        <v>9435</v>
      </c>
      <c r="AZ46" s="50">
        <v>0.304910913340114</v>
      </c>
      <c r="BA46" s="53">
        <v>8.9655133630568804E-5</v>
      </c>
      <c r="BC46" s="52" t="s">
        <v>17561</v>
      </c>
      <c r="BD46" s="50">
        <v>-0.66042837184223402</v>
      </c>
      <c r="BE46" s="53">
        <v>3.12265478799649E-6</v>
      </c>
      <c r="BG46" s="52" t="s">
        <v>531</v>
      </c>
      <c r="BH46" s="50">
        <v>0.40704045109284998</v>
      </c>
      <c r="BI46" s="50">
        <v>5.6555070116276196E-3</v>
      </c>
      <c r="BK46" s="52" t="s">
        <v>5971</v>
      </c>
      <c r="BL46" s="50">
        <v>-0.45605647423677498</v>
      </c>
      <c r="BM46" s="50">
        <v>8.7830194187009597E-4</v>
      </c>
    </row>
    <row r="47" spans="1:65">
      <c r="A47" s="56"/>
      <c r="B47" s="62" t="s">
        <v>1214</v>
      </c>
      <c r="C47" s="54">
        <v>0.84737882685324395</v>
      </c>
      <c r="D47" s="58">
        <v>6.6296630893969204E-11</v>
      </c>
      <c r="F47" s="62" t="s">
        <v>5979</v>
      </c>
      <c r="G47" s="54">
        <v>-0.44250039427565302</v>
      </c>
      <c r="H47" s="58">
        <v>1.9208285150128501E-15</v>
      </c>
      <c r="J47" s="64" t="s">
        <v>2141</v>
      </c>
      <c r="K47" s="54">
        <v>3.35095854396519E-2</v>
      </c>
      <c r="L47" s="54">
        <v>4.94619011997358E-2</v>
      </c>
      <c r="M47" s="58"/>
      <c r="O47" s="64" t="s">
        <v>6071</v>
      </c>
      <c r="P47" s="54">
        <v>-0.122595482595592</v>
      </c>
      <c r="Q47" s="65">
        <v>6.3044398879329097E-10</v>
      </c>
      <c r="S47" s="62" t="s">
        <v>1689</v>
      </c>
      <c r="T47" s="54">
        <v>0.181718502108006</v>
      </c>
      <c r="U47" s="58">
        <v>2.7564531648651001E-11</v>
      </c>
      <c r="W47" s="62" t="s">
        <v>6106</v>
      </c>
      <c r="X47" s="54">
        <v>-0.22040732449770101</v>
      </c>
      <c r="Y47" s="58">
        <v>2.0882745938130999E-11</v>
      </c>
      <c r="AA47" s="62" t="s">
        <v>3043</v>
      </c>
      <c r="AB47" s="54">
        <v>0.159385663632651</v>
      </c>
      <c r="AC47" s="58">
        <v>2.6981185259998201E-6</v>
      </c>
      <c r="AE47" s="62" t="s">
        <v>6069</v>
      </c>
      <c r="AF47" s="54">
        <v>-0.28598492691490202</v>
      </c>
      <c r="AG47" s="58">
        <v>1.02607693466317E-6</v>
      </c>
      <c r="AI47" s="64" t="s">
        <v>1058</v>
      </c>
      <c r="AJ47" s="54">
        <v>0.37441070039406599</v>
      </c>
      <c r="AK47" s="58">
        <v>1.21172382490505E-9</v>
      </c>
      <c r="AM47" s="64" t="s">
        <v>9679</v>
      </c>
      <c r="AN47" s="54">
        <v>-0.44470732477853098</v>
      </c>
      <c r="AO47" s="58">
        <v>1.2601454143776201E-11</v>
      </c>
      <c r="AQ47" s="62" t="s">
        <v>1967</v>
      </c>
      <c r="AR47" s="54">
        <v>0.28965040568550998</v>
      </c>
      <c r="AS47" s="58">
        <v>2.27963831629442E-9</v>
      </c>
      <c r="AU47" s="62" t="s">
        <v>5942</v>
      </c>
      <c r="AV47" s="54">
        <v>-0.31012520408450001</v>
      </c>
      <c r="AW47" s="58">
        <v>5.8061918439012801E-6</v>
      </c>
      <c r="AY47" s="52" t="s">
        <v>958</v>
      </c>
      <c r="AZ47" s="50">
        <v>0.45503621364070002</v>
      </c>
      <c r="BA47" s="53">
        <v>9.2802334616240705E-5</v>
      </c>
      <c r="BC47" s="52" t="s">
        <v>6196</v>
      </c>
      <c r="BD47" s="50">
        <v>-0.61606135605300105</v>
      </c>
      <c r="BE47" s="53">
        <v>3.1759371437125501E-6</v>
      </c>
      <c r="BG47" s="52" t="s">
        <v>10395</v>
      </c>
      <c r="BH47" s="50">
        <v>0.48843447303597298</v>
      </c>
      <c r="BI47" s="50">
        <v>5.8326476447010901E-3</v>
      </c>
      <c r="BK47" s="52" t="s">
        <v>5998</v>
      </c>
      <c r="BL47" s="50">
        <v>-0.53921600388346003</v>
      </c>
      <c r="BM47" s="50">
        <v>9.0200680645437302E-4</v>
      </c>
    </row>
    <row r="48" spans="1:65">
      <c r="A48" s="56"/>
      <c r="B48" s="62" t="s">
        <v>1079</v>
      </c>
      <c r="C48" s="54">
        <v>0.55871996371855603</v>
      </c>
      <c r="D48" s="58">
        <v>6.9162132451400305E-11</v>
      </c>
      <c r="F48" s="62" t="s">
        <v>5980</v>
      </c>
      <c r="G48" s="54">
        <v>-0.23340785968706201</v>
      </c>
      <c r="H48" s="58">
        <v>1.5382977960631399E-15</v>
      </c>
      <c r="J48" s="64" t="s">
        <v>1187</v>
      </c>
      <c r="K48" s="54">
        <v>0.26004778520805699</v>
      </c>
      <c r="L48" s="58">
        <v>3.0051424708243399E-18</v>
      </c>
      <c r="M48" s="58"/>
      <c r="O48" s="64" t="s">
        <v>6081</v>
      </c>
      <c r="P48" s="54">
        <v>-0.36460671999362498</v>
      </c>
      <c r="Q48" s="65">
        <v>8.1185463362559197E-10</v>
      </c>
      <c r="S48" s="62" t="s">
        <v>1647</v>
      </c>
      <c r="T48" s="54">
        <v>0.24491773516305801</v>
      </c>
      <c r="U48" s="58">
        <v>3.0007928512219698E-11</v>
      </c>
      <c r="W48" s="62" t="s">
        <v>6882</v>
      </c>
      <c r="X48" s="54">
        <v>-0.16213280808528099</v>
      </c>
      <c r="Y48" s="58">
        <v>2.1593165587482901E-11</v>
      </c>
      <c r="AA48" s="62" t="s">
        <v>1206</v>
      </c>
      <c r="AB48" s="54">
        <v>0.34107050971230102</v>
      </c>
      <c r="AC48" s="58">
        <v>2.7222764499286498E-6</v>
      </c>
      <c r="AE48" s="62" t="s">
        <v>6039</v>
      </c>
      <c r="AF48" s="54">
        <v>-0.48506998740185803</v>
      </c>
      <c r="AG48" s="58">
        <v>1.1796986890172701E-6</v>
      </c>
      <c r="AI48" s="64" t="s">
        <v>1791</v>
      </c>
      <c r="AJ48" s="54">
        <v>0.181796493207702</v>
      </c>
      <c r="AK48" s="58">
        <v>1.2140896162413201E-9</v>
      </c>
      <c r="AM48" s="64" t="s">
        <v>5960</v>
      </c>
      <c r="AN48" s="54">
        <v>-0.29429871360492499</v>
      </c>
      <c r="AO48" s="58">
        <v>1.7229716820376302E-11</v>
      </c>
      <c r="AQ48" s="62" t="s">
        <v>2855</v>
      </c>
      <c r="AR48" s="54">
        <v>0.36487987359270602</v>
      </c>
      <c r="AS48" s="58">
        <v>2.4024114463082899E-9</v>
      </c>
      <c r="AU48" s="62" t="s">
        <v>10046</v>
      </c>
      <c r="AV48" s="54">
        <v>-0.30794826620785398</v>
      </c>
      <c r="AW48" s="54">
        <v>3.6927532643648398E-4</v>
      </c>
      <c r="AY48" s="52" t="s">
        <v>9393</v>
      </c>
      <c r="AZ48" s="50">
        <v>0.64214234706502404</v>
      </c>
      <c r="BA48" s="53">
        <v>9.7917066451134395E-5</v>
      </c>
      <c r="BC48" s="52" t="s">
        <v>6147</v>
      </c>
      <c r="BD48" s="50">
        <v>-0.44345523221299599</v>
      </c>
      <c r="BE48" s="53">
        <v>3.1759371437125501E-6</v>
      </c>
      <c r="BG48" s="52" t="s">
        <v>10147</v>
      </c>
      <c r="BH48" s="50">
        <v>0.40829770680060101</v>
      </c>
      <c r="BI48" s="50">
        <v>5.9657410994138202E-3</v>
      </c>
      <c r="BK48" s="52" t="s">
        <v>5963</v>
      </c>
      <c r="BL48" s="50">
        <v>-0.56198354996205202</v>
      </c>
      <c r="BM48" s="50">
        <v>9.2470149634230102E-4</v>
      </c>
    </row>
    <row r="49" spans="1:65">
      <c r="A49" s="56"/>
      <c r="B49" s="62" t="s">
        <v>1215</v>
      </c>
      <c r="C49" s="54">
        <v>0.18896538238472901</v>
      </c>
      <c r="D49" s="58">
        <v>7.2793785490983802E-11</v>
      </c>
      <c r="F49" s="62" t="s">
        <v>5981</v>
      </c>
      <c r="G49" s="54">
        <v>-0.40370830048149697</v>
      </c>
      <c r="H49" s="58">
        <v>1.59191457933593E-15</v>
      </c>
      <c r="J49" s="64" t="s">
        <v>1178</v>
      </c>
      <c r="K49" s="54">
        <v>0.26210863302321802</v>
      </c>
      <c r="L49" s="58">
        <v>1.6738335726452501E-17</v>
      </c>
      <c r="M49" s="58"/>
      <c r="O49" s="64" t="s">
        <v>6150</v>
      </c>
      <c r="P49" s="54">
        <v>-0.131713007638705</v>
      </c>
      <c r="Q49" s="65">
        <v>9.5545841077720802E-10</v>
      </c>
      <c r="S49" s="62" t="s">
        <v>1249</v>
      </c>
      <c r="T49" s="54">
        <v>0.134186964555532</v>
      </c>
      <c r="U49" s="58">
        <v>3.0007928512219698E-11</v>
      </c>
      <c r="W49" s="62" t="s">
        <v>6676</v>
      </c>
      <c r="X49" s="54">
        <v>-0.45667385509908898</v>
      </c>
      <c r="Y49" s="58">
        <v>3.0372413050451398E-11</v>
      </c>
      <c r="AA49" s="62" t="s">
        <v>1218</v>
      </c>
      <c r="AB49" s="54">
        <v>0.26974436585580502</v>
      </c>
      <c r="AC49" s="58">
        <v>2.7346020780686801E-6</v>
      </c>
      <c r="AE49" s="62" t="s">
        <v>6156</v>
      </c>
      <c r="AF49" s="54">
        <v>-0.22990651427645201</v>
      </c>
      <c r="AG49" s="58">
        <v>1.42163722686929E-6</v>
      </c>
      <c r="AI49" s="64" t="s">
        <v>4991</v>
      </c>
      <c r="AJ49" s="54">
        <v>9.3659244090428501E-2</v>
      </c>
      <c r="AK49" s="58">
        <v>1.3702996016616001E-9</v>
      </c>
      <c r="AM49" s="64" t="s">
        <v>928</v>
      </c>
      <c r="AN49" s="54">
        <v>-0.39106667587097699</v>
      </c>
      <c r="AO49" s="58">
        <v>2.6093779058057601E-11</v>
      </c>
      <c r="AQ49" s="62" t="s">
        <v>3191</v>
      </c>
      <c r="AR49" s="54">
        <v>0.371196360394698</v>
      </c>
      <c r="AS49" s="58">
        <v>2.4024114463082899E-9</v>
      </c>
      <c r="AU49" s="62" t="s">
        <v>6111</v>
      </c>
      <c r="AV49" s="54">
        <v>-0.307537214454561</v>
      </c>
      <c r="AW49" s="58">
        <v>6.7994314798567304E-7</v>
      </c>
      <c r="AY49" s="52" t="s">
        <v>10061</v>
      </c>
      <c r="AZ49" s="50">
        <v>0.36044016954892899</v>
      </c>
      <c r="BA49" s="53">
        <v>1.0234050287620599E-4</v>
      </c>
      <c r="BC49" s="52" t="s">
        <v>6270</v>
      </c>
      <c r="BD49" s="50">
        <v>-0.48824219167254401</v>
      </c>
      <c r="BE49" s="53">
        <v>3.1907041247672699E-6</v>
      </c>
      <c r="BG49" s="52" t="s">
        <v>4489</v>
      </c>
      <c r="BH49" s="50">
        <v>0.97841658957624</v>
      </c>
      <c r="BI49" s="50">
        <v>6.4803062743431297E-3</v>
      </c>
      <c r="BK49" s="52" t="s">
        <v>904</v>
      </c>
      <c r="BL49" s="50">
        <v>-0.730898857407699</v>
      </c>
      <c r="BM49" s="50">
        <v>9.3534314516477098E-4</v>
      </c>
    </row>
    <row r="50" spans="1:65">
      <c r="A50" s="56"/>
      <c r="B50" s="62" t="s">
        <v>1216</v>
      </c>
      <c r="C50" s="54">
        <v>0.112941460174694</v>
      </c>
      <c r="D50" s="58">
        <v>7.4556290643296504E-11</v>
      </c>
      <c r="F50" s="62" t="s">
        <v>5982</v>
      </c>
      <c r="G50" s="54">
        <v>-0.30568000015879998</v>
      </c>
      <c r="H50" s="58">
        <v>1.5621998009726701E-15</v>
      </c>
      <c r="J50" s="64" t="s">
        <v>1192</v>
      </c>
      <c r="K50" s="54">
        <v>0.19115246340238801</v>
      </c>
      <c r="L50" s="58">
        <v>2.2008408394835301E-17</v>
      </c>
      <c r="M50" s="58"/>
      <c r="O50" s="64" t="s">
        <v>5999</v>
      </c>
      <c r="P50" s="54">
        <v>-0.26378102078523002</v>
      </c>
      <c r="Q50" s="65">
        <v>9.7141395396158393E-10</v>
      </c>
      <c r="S50" s="62" t="s">
        <v>2097</v>
      </c>
      <c r="T50" s="54">
        <v>0.22359070543242601</v>
      </c>
      <c r="U50" s="58">
        <v>3.13209014542584E-11</v>
      </c>
      <c r="W50" s="62" t="s">
        <v>244</v>
      </c>
      <c r="X50" s="54">
        <v>-0.40620582944611699</v>
      </c>
      <c r="Y50" s="58">
        <v>3.0797305583828201E-11</v>
      </c>
      <c r="AA50" s="62" t="s">
        <v>1550</v>
      </c>
      <c r="AB50" s="54">
        <v>0.30409666825543802</v>
      </c>
      <c r="AC50" s="58">
        <v>2.80872470918252E-6</v>
      </c>
      <c r="AE50" s="62" t="s">
        <v>5952</v>
      </c>
      <c r="AF50" s="54">
        <v>-0.45059141024704702</v>
      </c>
      <c r="AG50" s="58">
        <v>1.4374287518997599E-6</v>
      </c>
      <c r="AI50" s="64" t="s">
        <v>1190</v>
      </c>
      <c r="AJ50" s="54">
        <v>0.12143757144481999</v>
      </c>
      <c r="AK50" s="58">
        <v>1.44923439218497E-9</v>
      </c>
      <c r="AM50" s="64" t="s">
        <v>6917</v>
      </c>
      <c r="AN50" s="54">
        <v>-0.48881102418973699</v>
      </c>
      <c r="AO50" s="58">
        <v>2.6714273452137099E-11</v>
      </c>
      <c r="AQ50" s="62" t="s">
        <v>3195</v>
      </c>
      <c r="AR50" s="54">
        <v>0.30375281370180901</v>
      </c>
      <c r="AS50" s="58">
        <v>2.5530015493957502E-9</v>
      </c>
      <c r="AU50" s="62" t="s">
        <v>9939</v>
      </c>
      <c r="AV50" s="54">
        <v>-0.30586556679334398</v>
      </c>
      <c r="AW50" s="58">
        <v>7.1965643500632601E-5</v>
      </c>
      <c r="AY50" s="52" t="s">
        <v>17562</v>
      </c>
      <c r="AZ50" s="50">
        <v>0.34099024819806201</v>
      </c>
      <c r="BA50" s="53">
        <v>1.2727808654178701E-4</v>
      </c>
      <c r="BC50" s="52" t="s">
        <v>6205</v>
      </c>
      <c r="BD50" s="50">
        <v>-0.54141618621419096</v>
      </c>
      <c r="BE50" s="53">
        <v>3.25804735410235E-6</v>
      </c>
      <c r="BG50" s="52" t="s">
        <v>11937</v>
      </c>
      <c r="BH50" s="50">
        <v>0.68510727105745794</v>
      </c>
      <c r="BI50" s="50">
        <v>6.4803062743431297E-3</v>
      </c>
      <c r="BK50" s="52" t="s">
        <v>15151</v>
      </c>
      <c r="BL50" s="50">
        <v>-0.27754879698943502</v>
      </c>
      <c r="BM50" s="50">
        <v>1.09268668567444E-3</v>
      </c>
    </row>
    <row r="51" spans="1:65">
      <c r="A51" s="56"/>
      <c r="B51" s="62" t="s">
        <v>1217</v>
      </c>
      <c r="C51" s="54">
        <v>0.14741352617179099</v>
      </c>
      <c r="D51" s="58">
        <v>8.5447914682890494E-11</v>
      </c>
      <c r="F51" s="62" t="s">
        <v>5983</v>
      </c>
      <c r="G51" s="54">
        <v>-0.33277859504838597</v>
      </c>
      <c r="H51" s="58">
        <v>2.40464148952464E-15</v>
      </c>
      <c r="J51" s="64" t="s">
        <v>1174</v>
      </c>
      <c r="K51" s="54">
        <v>0.82546714697226298</v>
      </c>
      <c r="L51" s="58">
        <v>1.026928285721E-15</v>
      </c>
      <c r="M51" s="58"/>
      <c r="O51" s="64" t="s">
        <v>6850</v>
      </c>
      <c r="P51" s="54">
        <v>-0.22982415720973701</v>
      </c>
      <c r="Q51" s="65">
        <v>1.00669120799099E-9</v>
      </c>
      <c r="S51" s="62" t="s">
        <v>3009</v>
      </c>
      <c r="T51" s="54">
        <v>0.19402988843844399</v>
      </c>
      <c r="U51" s="58">
        <v>3.3003885295634702E-11</v>
      </c>
      <c r="W51" s="62" t="s">
        <v>6014</v>
      </c>
      <c r="X51" s="54">
        <v>-0.26796353186285699</v>
      </c>
      <c r="Y51" s="58">
        <v>3.8925983464658301E-11</v>
      </c>
      <c r="AA51" s="62" t="s">
        <v>1211</v>
      </c>
      <c r="AB51" s="54">
        <v>0.63370399704604496</v>
      </c>
      <c r="AC51" s="58">
        <v>2.80872470918252E-6</v>
      </c>
      <c r="AE51" s="62" t="s">
        <v>6902</v>
      </c>
      <c r="AF51" s="54">
        <v>-0.38234036556157203</v>
      </c>
      <c r="AG51" s="58">
        <v>1.53028124439083E-6</v>
      </c>
      <c r="AI51" s="64" t="s">
        <v>1810</v>
      </c>
      <c r="AJ51" s="54">
        <v>0.118939024463366</v>
      </c>
      <c r="AK51" s="58">
        <v>1.77635658994E-9</v>
      </c>
      <c r="AM51" s="64" t="s">
        <v>5989</v>
      </c>
      <c r="AN51" s="54">
        <v>-0.72750603728190899</v>
      </c>
      <c r="AO51" s="58">
        <v>2.7137559452071701E-11</v>
      </c>
      <c r="AQ51" s="62" t="s">
        <v>2731</v>
      </c>
      <c r="AR51" s="54">
        <v>0.30040550543753097</v>
      </c>
      <c r="AS51" s="58">
        <v>2.64141256409252E-9</v>
      </c>
      <c r="AU51" s="62" t="s">
        <v>10246</v>
      </c>
      <c r="AV51" s="54">
        <v>-0.30365249849686099</v>
      </c>
      <c r="AW51" s="54">
        <v>1.5275836613669699E-4</v>
      </c>
      <c r="AY51" s="52" t="s">
        <v>2059</v>
      </c>
      <c r="AZ51" s="50">
        <v>0.29992824249106198</v>
      </c>
      <c r="BA51" s="53">
        <v>1.27721900728086E-4</v>
      </c>
      <c r="BC51" s="52" t="s">
        <v>6191</v>
      </c>
      <c r="BD51" s="50">
        <v>-0.44747721113123101</v>
      </c>
      <c r="BE51" s="53">
        <v>3.2883244824936E-6</v>
      </c>
      <c r="BG51" s="52" t="s">
        <v>3263</v>
      </c>
      <c r="BH51" s="50">
        <v>0.81953266504510702</v>
      </c>
      <c r="BI51" s="50">
        <v>6.8291005491126298E-3</v>
      </c>
      <c r="BK51" s="52" t="s">
        <v>6354</v>
      </c>
      <c r="BL51" s="50">
        <v>-0.49385109391064802</v>
      </c>
      <c r="BM51" s="50">
        <v>1.09268668567444E-3</v>
      </c>
    </row>
    <row r="52" spans="1:65">
      <c r="A52" s="56"/>
      <c r="B52" s="62" t="s">
        <v>1218</v>
      </c>
      <c r="C52" s="54">
        <v>0.28153756297344801</v>
      </c>
      <c r="D52" s="58">
        <v>8.6506185186082106E-11</v>
      </c>
      <c r="F52" s="62" t="s">
        <v>5984</v>
      </c>
      <c r="G52" s="54">
        <v>-0.37229231563784598</v>
      </c>
      <c r="H52" s="58">
        <v>2.0783907159236698E-15</v>
      </c>
      <c r="J52" s="64" t="s">
        <v>1183</v>
      </c>
      <c r="K52" s="54">
        <v>0.125924627055473</v>
      </c>
      <c r="L52" s="58">
        <v>9.2996312233083497E-14</v>
      </c>
      <c r="M52" s="58"/>
      <c r="O52" s="64" t="s">
        <v>6033</v>
      </c>
      <c r="P52" s="54">
        <v>-0.16719882252372301</v>
      </c>
      <c r="Q52" s="65">
        <v>1.05998594482677E-9</v>
      </c>
      <c r="S52" s="62" t="s">
        <v>1516</v>
      </c>
      <c r="T52" s="54">
        <v>0.22735801123666499</v>
      </c>
      <c r="U52" s="58">
        <v>3.6442187009837899E-11</v>
      </c>
      <c r="W52" s="62" t="s">
        <v>6202</v>
      </c>
      <c r="X52" s="54">
        <v>-0.295165855967369</v>
      </c>
      <c r="Y52" s="58">
        <v>4.2084532431341503E-11</v>
      </c>
      <c r="AA52" s="62" t="s">
        <v>1660</v>
      </c>
      <c r="AB52" s="54">
        <v>0.53288502012001304</v>
      </c>
      <c r="AC52" s="58">
        <v>2.9120715871686002E-6</v>
      </c>
      <c r="AE52" s="62" t="s">
        <v>6041</v>
      </c>
      <c r="AF52" s="54">
        <v>-0.21952827256537799</v>
      </c>
      <c r="AG52" s="58">
        <v>1.5312950982676801E-6</v>
      </c>
      <c r="AI52" s="64" t="s">
        <v>779</v>
      </c>
      <c r="AJ52" s="54">
        <v>0.399576003486595</v>
      </c>
      <c r="AK52" s="58">
        <v>2.09661719910009E-9</v>
      </c>
      <c r="AM52" s="64" t="s">
        <v>273</v>
      </c>
      <c r="AN52" s="54">
        <v>-0.214454948921045</v>
      </c>
      <c r="AO52" s="58">
        <v>2.8898314987506699E-11</v>
      </c>
      <c r="AQ52" s="62" t="s">
        <v>2604</v>
      </c>
      <c r="AR52" s="54">
        <v>0.27072632215079701</v>
      </c>
      <c r="AS52" s="58">
        <v>2.8366760022022899E-9</v>
      </c>
      <c r="AU52" s="62" t="s">
        <v>10322</v>
      </c>
      <c r="AV52" s="54">
        <v>-0.30325709212233798</v>
      </c>
      <c r="AW52" s="54">
        <v>8.7415002813114404E-3</v>
      </c>
      <c r="AY52" s="52" t="s">
        <v>8820</v>
      </c>
      <c r="AZ52" s="50">
        <v>0.74503464034409195</v>
      </c>
      <c r="BA52" s="53">
        <v>1.30375870867481E-4</v>
      </c>
      <c r="BC52" s="52" t="s">
        <v>10657</v>
      </c>
      <c r="BD52" s="50">
        <v>-0.37267158597414102</v>
      </c>
      <c r="BE52" s="53">
        <v>3.45607533794098E-6</v>
      </c>
      <c r="BG52" s="52" t="s">
        <v>269</v>
      </c>
      <c r="BH52" s="50">
        <v>0.49580707695189502</v>
      </c>
      <c r="BI52" s="50">
        <v>7.1170141134559699E-3</v>
      </c>
      <c r="BK52" s="52" t="s">
        <v>6227</v>
      </c>
      <c r="BL52" s="50">
        <v>-0.52407184375009996</v>
      </c>
      <c r="BM52" s="50">
        <v>1.17494149301724E-3</v>
      </c>
    </row>
    <row r="53" spans="1:65">
      <c r="A53" s="56"/>
      <c r="B53" s="62" t="s">
        <v>1219</v>
      </c>
      <c r="C53" s="54">
        <v>0.106863502320279</v>
      </c>
      <c r="D53" s="58">
        <v>9.4897838034322498E-11</v>
      </c>
      <c r="F53" s="62" t="s">
        <v>5985</v>
      </c>
      <c r="G53" s="54">
        <v>-0.16244330857752101</v>
      </c>
      <c r="H53" s="58">
        <v>2.1517692214298901E-15</v>
      </c>
      <c r="J53" s="64" t="s">
        <v>9361</v>
      </c>
      <c r="K53" s="54">
        <v>0.141520223273747</v>
      </c>
      <c r="L53" s="58">
        <v>2.3300175563442901E-13</v>
      </c>
      <c r="M53" s="58"/>
      <c r="O53" s="64" t="s">
        <v>6030</v>
      </c>
      <c r="P53" s="54">
        <v>-0.245616089788257</v>
      </c>
      <c r="Q53" s="65">
        <v>1.49942297921315E-9</v>
      </c>
      <c r="S53" s="62" t="s">
        <v>10502</v>
      </c>
      <c r="T53" s="54">
        <v>0.159572071174612</v>
      </c>
      <c r="U53" s="58">
        <v>3.7899870004779898E-11</v>
      </c>
      <c r="W53" s="62" t="s">
        <v>6358</v>
      </c>
      <c r="X53" s="54">
        <v>-0.11123909730300199</v>
      </c>
      <c r="Y53" s="58">
        <v>4.2084532431341503E-11</v>
      </c>
      <c r="AA53" s="62" t="s">
        <v>1393</v>
      </c>
      <c r="AB53" s="54">
        <v>0.19290368868237501</v>
      </c>
      <c r="AC53" s="58">
        <v>2.9903719673215899E-6</v>
      </c>
      <c r="AE53" s="62" t="s">
        <v>6251</v>
      </c>
      <c r="AF53" s="54">
        <v>-0.21307687238121301</v>
      </c>
      <c r="AG53" s="58">
        <v>1.5312950982676801E-6</v>
      </c>
      <c r="AI53" s="64" t="s">
        <v>4489</v>
      </c>
      <c r="AJ53" s="54">
        <v>0.30622550091733902</v>
      </c>
      <c r="AK53" s="58">
        <v>2.4213081572032402E-9</v>
      </c>
      <c r="AM53" s="64" t="s">
        <v>5998</v>
      </c>
      <c r="AN53" s="54">
        <v>-0.45387310094658301</v>
      </c>
      <c r="AO53" s="58">
        <v>2.8898314987506699E-11</v>
      </c>
      <c r="AQ53" s="62" t="s">
        <v>2077</v>
      </c>
      <c r="AR53" s="54">
        <v>0.29066177561366802</v>
      </c>
      <c r="AS53" s="58">
        <v>2.8366760022022899E-9</v>
      </c>
      <c r="AU53" s="62" t="s">
        <v>5956</v>
      </c>
      <c r="AV53" s="54">
        <v>-0.30244171280110899</v>
      </c>
      <c r="AW53" s="58">
        <v>1.9478237912087999E-8</v>
      </c>
      <c r="AY53" s="52" t="s">
        <v>131</v>
      </c>
      <c r="AZ53" s="50">
        <v>0.423445634976511</v>
      </c>
      <c r="BA53" s="53">
        <v>1.31928063530483E-4</v>
      </c>
      <c r="BC53" s="52" t="s">
        <v>6353</v>
      </c>
      <c r="BD53" s="50">
        <v>-0.44644274753743901</v>
      </c>
      <c r="BE53" s="53">
        <v>3.5070752257218001E-6</v>
      </c>
      <c r="BG53" s="52" t="s">
        <v>5254</v>
      </c>
      <c r="BH53" s="50">
        <v>0.42276000467840602</v>
      </c>
      <c r="BI53" s="50">
        <v>7.1170141134559699E-3</v>
      </c>
      <c r="BK53" s="52" t="s">
        <v>5955</v>
      </c>
      <c r="BL53" s="50">
        <v>-0.41017893199957001</v>
      </c>
      <c r="BM53" s="50">
        <v>1.1965881590375301E-3</v>
      </c>
    </row>
    <row r="54" spans="1:65">
      <c r="A54" s="56"/>
      <c r="B54" s="62" t="s">
        <v>186</v>
      </c>
      <c r="C54" s="54">
        <v>0.53643691914316605</v>
      </c>
      <c r="D54" s="58">
        <v>1.14855881694986E-10</v>
      </c>
      <c r="F54" s="62" t="s">
        <v>5986</v>
      </c>
      <c r="G54" s="54">
        <v>-0.218627244663638</v>
      </c>
      <c r="H54" s="58">
        <v>2.8672332563922299E-15</v>
      </c>
      <c r="J54" s="64" t="s">
        <v>314</v>
      </c>
      <c r="K54" s="54">
        <v>0.50310287529825004</v>
      </c>
      <c r="L54" s="58">
        <v>3.27407276838319E-13</v>
      </c>
      <c r="M54" s="58"/>
      <c r="O54" s="64" t="s">
        <v>6130</v>
      </c>
      <c r="P54" s="54">
        <v>-0.20879227817563101</v>
      </c>
      <c r="Q54" s="65">
        <v>1.61837347163397E-9</v>
      </c>
      <c r="S54" s="62" t="s">
        <v>1275</v>
      </c>
      <c r="T54" s="54">
        <v>0.19213037366643901</v>
      </c>
      <c r="U54" s="58">
        <v>3.7951529712581601E-11</v>
      </c>
      <c r="W54" s="62" t="s">
        <v>6058</v>
      </c>
      <c r="X54" s="54">
        <v>-0.121432610424106</v>
      </c>
      <c r="Y54" s="58">
        <v>4.2211553496346399E-11</v>
      </c>
      <c r="AA54" s="62" t="s">
        <v>1386</v>
      </c>
      <c r="AB54" s="54">
        <v>0.19865500463220101</v>
      </c>
      <c r="AC54" s="58">
        <v>3.22719747426709E-6</v>
      </c>
      <c r="AE54" s="62" t="s">
        <v>6024</v>
      </c>
      <c r="AF54" s="54">
        <v>-0.13391696634304001</v>
      </c>
      <c r="AG54" s="58">
        <v>1.5312950982676801E-6</v>
      </c>
      <c r="AI54" s="64" t="s">
        <v>9381</v>
      </c>
      <c r="AJ54" s="54">
        <v>9.6226639670424802E-2</v>
      </c>
      <c r="AK54" s="58">
        <v>2.47400761979195E-9</v>
      </c>
      <c r="AM54" s="64" t="s">
        <v>6071</v>
      </c>
      <c r="AN54" s="54">
        <v>-0.112810600670217</v>
      </c>
      <c r="AO54" s="58">
        <v>4.42464500100983E-11</v>
      </c>
      <c r="AQ54" s="62" t="s">
        <v>1249</v>
      </c>
      <c r="AR54" s="54">
        <v>0.39837456498311902</v>
      </c>
      <c r="AS54" s="58">
        <v>3.0292482721354102E-9</v>
      </c>
      <c r="AU54" s="62" t="s">
        <v>6713</v>
      </c>
      <c r="AV54" s="54">
        <v>-0.30001126831132302</v>
      </c>
      <c r="AW54" s="54">
        <v>1.56027968670846E-4</v>
      </c>
      <c r="AY54" s="52" t="s">
        <v>2743</v>
      </c>
      <c r="AZ54" s="50">
        <v>0.38662016681047201</v>
      </c>
      <c r="BA54" s="53">
        <v>1.40173232660115E-4</v>
      </c>
      <c r="BC54" s="52" t="s">
        <v>5986</v>
      </c>
      <c r="BD54" s="50">
        <v>-0.67854541427802495</v>
      </c>
      <c r="BE54" s="53">
        <v>3.5312936083032298E-6</v>
      </c>
      <c r="BG54" s="52" t="s">
        <v>1604</v>
      </c>
      <c r="BH54" s="50">
        <v>1.18013232482002</v>
      </c>
      <c r="BI54" s="50">
        <v>7.2321234958856199E-3</v>
      </c>
      <c r="BK54" s="52" t="s">
        <v>6169</v>
      </c>
      <c r="BL54" s="50">
        <v>-0.56460324979745302</v>
      </c>
      <c r="BM54" s="50">
        <v>1.2986279412261601E-3</v>
      </c>
    </row>
    <row r="55" spans="1:65">
      <c r="A55" s="56"/>
      <c r="B55" s="62" t="s">
        <v>1220</v>
      </c>
      <c r="C55" s="54">
        <v>0.18663219143974299</v>
      </c>
      <c r="D55" s="58">
        <v>1.38302341568858E-10</v>
      </c>
      <c r="F55" s="62" t="s">
        <v>893</v>
      </c>
      <c r="G55" s="54">
        <v>-0.71664188641731597</v>
      </c>
      <c r="H55" s="58">
        <v>3.8479588410254897E-15</v>
      </c>
      <c r="J55" s="64" t="s">
        <v>2796</v>
      </c>
      <c r="K55" s="54">
        <v>0.38002110963073998</v>
      </c>
      <c r="L55" s="58">
        <v>5.75097577735523E-13</v>
      </c>
      <c r="M55" s="58"/>
      <c r="O55" s="64" t="s">
        <v>916</v>
      </c>
      <c r="P55" s="54">
        <v>-0.234018583455185</v>
      </c>
      <c r="Q55" s="65">
        <v>1.7276686403530401E-9</v>
      </c>
      <c r="S55" s="62" t="s">
        <v>1632</v>
      </c>
      <c r="T55" s="54">
        <v>0.29586389376391897</v>
      </c>
      <c r="U55" s="58">
        <v>3.9245999950523999E-11</v>
      </c>
      <c r="W55" s="62" t="s">
        <v>6568</v>
      </c>
      <c r="X55" s="54">
        <v>-0.24082784888227199</v>
      </c>
      <c r="Y55" s="58">
        <v>4.2565143952771402E-11</v>
      </c>
      <c r="AA55" s="62" t="s">
        <v>1525</v>
      </c>
      <c r="AB55" s="54">
        <v>0.108056587998385</v>
      </c>
      <c r="AC55" s="58">
        <v>3.24758219278042E-6</v>
      </c>
      <c r="AE55" s="62" t="s">
        <v>6257</v>
      </c>
      <c r="AF55" s="54">
        <v>-0.224423394090596</v>
      </c>
      <c r="AG55" s="58">
        <v>1.5312950982676801E-6</v>
      </c>
      <c r="AI55" s="64" t="s">
        <v>1239</v>
      </c>
      <c r="AJ55" s="54">
        <v>0.12803149126112001</v>
      </c>
      <c r="AK55" s="58">
        <v>2.5152568580875E-9</v>
      </c>
      <c r="AM55" s="64" t="s">
        <v>5968</v>
      </c>
      <c r="AN55" s="54">
        <v>-0.16459817171119601</v>
      </c>
      <c r="AO55" s="58">
        <v>5.13409998874313E-11</v>
      </c>
      <c r="AQ55" s="62" t="s">
        <v>5789</v>
      </c>
      <c r="AR55" s="54">
        <v>0.38353055356934701</v>
      </c>
      <c r="AS55" s="58">
        <v>3.1846571458450602E-9</v>
      </c>
      <c r="AU55" s="62" t="s">
        <v>5995</v>
      </c>
      <c r="AV55" s="54">
        <v>-0.29855893619257801</v>
      </c>
      <c r="AW55" s="58">
        <v>8.5525059794662106E-5</v>
      </c>
      <c r="AY55" s="52" t="s">
        <v>5254</v>
      </c>
      <c r="AZ55" s="50">
        <v>0.430107592698871</v>
      </c>
      <c r="BA55" s="53">
        <v>1.4076485886153301E-4</v>
      </c>
      <c r="BC55" s="52" t="s">
        <v>7597</v>
      </c>
      <c r="BD55" s="50">
        <v>-0.57019922712284998</v>
      </c>
      <c r="BE55" s="53">
        <v>3.8144200387481299E-6</v>
      </c>
      <c r="BG55" s="52" t="s">
        <v>9376</v>
      </c>
      <c r="BH55" s="50">
        <v>0.38205863502179099</v>
      </c>
      <c r="BI55" s="50">
        <v>7.2807709498991097E-3</v>
      </c>
      <c r="BK55" s="52" t="s">
        <v>6003</v>
      </c>
      <c r="BL55" s="50">
        <v>-0.48726703441302399</v>
      </c>
      <c r="BM55" s="50">
        <v>1.3373936252945901E-3</v>
      </c>
    </row>
    <row r="56" spans="1:65">
      <c r="A56" s="56"/>
      <c r="B56" s="62" t="s">
        <v>1221</v>
      </c>
      <c r="C56" s="54">
        <v>0.33469411134176702</v>
      </c>
      <c r="D56" s="58">
        <v>1.5277162130589499E-10</v>
      </c>
      <c r="F56" s="62" t="s">
        <v>5987</v>
      </c>
      <c r="G56" s="54">
        <v>-0.33095880948293499</v>
      </c>
      <c r="H56" s="58">
        <v>3.29255138305324E-15</v>
      </c>
      <c r="J56" s="64" t="s">
        <v>9363</v>
      </c>
      <c r="K56" s="54">
        <v>0.55314463563409599</v>
      </c>
      <c r="L56" s="58">
        <v>9.3714970848836097E-13</v>
      </c>
      <c r="M56" s="58"/>
      <c r="O56" s="64" t="s">
        <v>6767</v>
      </c>
      <c r="P56" s="54">
        <v>-0.13719754206969101</v>
      </c>
      <c r="Q56" s="65">
        <v>1.9126851618665201E-9</v>
      </c>
      <c r="S56" s="62" t="s">
        <v>1212</v>
      </c>
      <c r="T56" s="54">
        <v>0.112344893700478</v>
      </c>
      <c r="U56" s="58">
        <v>5.0631912813508502E-11</v>
      </c>
      <c r="W56" s="62" t="s">
        <v>1069</v>
      </c>
      <c r="X56" s="54">
        <v>-0.20440240208320001</v>
      </c>
      <c r="Y56" s="58">
        <v>4.57923443293595E-11</v>
      </c>
      <c r="AA56" s="62" t="s">
        <v>1916</v>
      </c>
      <c r="AB56" s="54">
        <v>0.30333027597009399</v>
      </c>
      <c r="AC56" s="58">
        <v>3.4597897848040902E-6</v>
      </c>
      <c r="AE56" s="62" t="s">
        <v>6023</v>
      </c>
      <c r="AF56" s="54">
        <v>-0.28870116134792601</v>
      </c>
      <c r="AG56" s="58">
        <v>1.8641190666959E-6</v>
      </c>
      <c r="AI56" s="64" t="s">
        <v>1584</v>
      </c>
      <c r="AJ56" s="54">
        <v>8.2854340629908499E-2</v>
      </c>
      <c r="AK56" s="58">
        <v>2.5583656977019301E-9</v>
      </c>
      <c r="AM56" s="64" t="s">
        <v>6099</v>
      </c>
      <c r="AN56" s="54">
        <v>-0.122463539463148</v>
      </c>
      <c r="AO56" s="58">
        <v>5.7057347100773599E-11</v>
      </c>
      <c r="AQ56" s="62" t="s">
        <v>2305</v>
      </c>
      <c r="AR56" s="54">
        <v>0.34901515776102998</v>
      </c>
      <c r="AS56" s="58">
        <v>3.1846571458450602E-9</v>
      </c>
      <c r="AU56" s="62" t="s">
        <v>6395</v>
      </c>
      <c r="AV56" s="54">
        <v>-0.29794890808636498</v>
      </c>
      <c r="AW56" s="58">
        <v>1.2908016821555201E-7</v>
      </c>
      <c r="AY56" s="52" t="s">
        <v>17563</v>
      </c>
      <c r="AZ56" s="50">
        <v>0.412043695171811</v>
      </c>
      <c r="BA56" s="53">
        <v>1.93172666376543E-4</v>
      </c>
      <c r="BC56" s="52" t="s">
        <v>6080</v>
      </c>
      <c r="BD56" s="50">
        <v>-0.64529785345806301</v>
      </c>
      <c r="BE56" s="53">
        <v>3.89879802955279E-6</v>
      </c>
      <c r="BG56" s="52" t="s">
        <v>17564</v>
      </c>
      <c r="BH56" s="50">
        <v>0.36805503451036797</v>
      </c>
      <c r="BI56" s="50">
        <v>7.4298687839953904E-3</v>
      </c>
      <c r="BK56" s="52" t="s">
        <v>6162</v>
      </c>
      <c r="BL56" s="50">
        <v>-0.95558493469835304</v>
      </c>
      <c r="BM56" s="50">
        <v>1.45157780710506E-3</v>
      </c>
    </row>
    <row r="57" spans="1:65">
      <c r="A57" s="56"/>
      <c r="B57" s="62" t="s">
        <v>1222</v>
      </c>
      <c r="C57" s="54">
        <v>0.16259441965629401</v>
      </c>
      <c r="D57" s="58">
        <v>1.5472924561642899E-10</v>
      </c>
      <c r="F57" s="62" t="s">
        <v>5988</v>
      </c>
      <c r="G57" s="54">
        <v>-0.18451725852783499</v>
      </c>
      <c r="H57" s="58">
        <v>3.37610454151548E-15</v>
      </c>
      <c r="J57" s="64" t="s">
        <v>1068</v>
      </c>
      <c r="K57" s="54">
        <v>0.31194594640258</v>
      </c>
      <c r="L57" s="58">
        <v>3.51892799030649E-12</v>
      </c>
      <c r="M57" s="58"/>
      <c r="O57" s="64" t="s">
        <v>6687</v>
      </c>
      <c r="P57" s="54">
        <v>-0.15559238387607799</v>
      </c>
      <c r="Q57" s="65">
        <v>3.0763384616759799E-9</v>
      </c>
      <c r="S57" s="62" t="s">
        <v>1781</v>
      </c>
      <c r="T57" s="54">
        <v>0.208055376248234</v>
      </c>
      <c r="U57" s="58">
        <v>5.2774905042417198E-11</v>
      </c>
      <c r="W57" s="62" t="s">
        <v>6102</v>
      </c>
      <c r="X57" s="54">
        <v>-0.207370391532229</v>
      </c>
      <c r="Y57" s="58">
        <v>5.26713884652395E-11</v>
      </c>
      <c r="AA57" s="62" t="s">
        <v>1253</v>
      </c>
      <c r="AB57" s="54">
        <v>0.20554811399059</v>
      </c>
      <c r="AC57" s="58">
        <v>3.6269812454756401E-6</v>
      </c>
      <c r="AE57" s="62" t="s">
        <v>5982</v>
      </c>
      <c r="AF57" s="54">
        <v>-0.23805571417945401</v>
      </c>
      <c r="AG57" s="58">
        <v>1.88748115523094E-6</v>
      </c>
      <c r="AI57" s="64" t="s">
        <v>2044</v>
      </c>
      <c r="AJ57" s="54">
        <v>0.121233171127183</v>
      </c>
      <c r="AK57" s="58">
        <v>3.05805336213502E-9</v>
      </c>
      <c r="AM57" s="64" t="s">
        <v>5991</v>
      </c>
      <c r="AN57" s="54">
        <v>-0.65404565421034</v>
      </c>
      <c r="AO57" s="58">
        <v>7.1272429007253705E-11</v>
      </c>
      <c r="AQ57" s="62" t="s">
        <v>5104</v>
      </c>
      <c r="AR57" s="54">
        <v>0.34060230835465299</v>
      </c>
      <c r="AS57" s="58">
        <v>3.1846571458450602E-9</v>
      </c>
      <c r="AU57" s="62" t="s">
        <v>6134</v>
      </c>
      <c r="AV57" s="54">
        <v>-0.297092085925033</v>
      </c>
      <c r="AW57" s="54">
        <v>1.01242617943883E-3</v>
      </c>
      <c r="AY57" s="52" t="s">
        <v>952</v>
      </c>
      <c r="AZ57" s="50">
        <v>0.66465416000794997</v>
      </c>
      <c r="BA57" s="53">
        <v>2.35931353644187E-4</v>
      </c>
      <c r="BC57" s="52" t="s">
        <v>9786</v>
      </c>
      <c r="BD57" s="50">
        <v>-0.48358536235541899</v>
      </c>
      <c r="BE57" s="53">
        <v>3.89879802955279E-6</v>
      </c>
      <c r="BG57" s="52" t="s">
        <v>8820</v>
      </c>
      <c r="BH57" s="50">
        <v>0.86832674862848103</v>
      </c>
      <c r="BI57" s="50">
        <v>7.48677373358758E-3</v>
      </c>
      <c r="BK57" s="52" t="s">
        <v>6315</v>
      </c>
      <c r="BL57" s="50">
        <v>-0.45244696947569402</v>
      </c>
      <c r="BM57" s="50">
        <v>1.51697533095501E-3</v>
      </c>
    </row>
    <row r="58" spans="1:65">
      <c r="A58" s="56"/>
      <c r="B58" s="62" t="s">
        <v>955</v>
      </c>
      <c r="C58" s="54">
        <v>0.46860583339830297</v>
      </c>
      <c r="D58" s="58">
        <v>1.57337467075539E-10</v>
      </c>
      <c r="F58" s="62" t="s">
        <v>922</v>
      </c>
      <c r="G58" s="54">
        <v>-0.30417754364688798</v>
      </c>
      <c r="H58" s="58">
        <v>4.5723419771449902E-15</v>
      </c>
      <c r="J58" s="64" t="s">
        <v>1180</v>
      </c>
      <c r="K58" s="54">
        <v>0.13580086230337199</v>
      </c>
      <c r="L58" s="58">
        <v>1.2074366121137E-11</v>
      </c>
      <c r="M58" s="58"/>
      <c r="O58" s="64" t="s">
        <v>5958</v>
      </c>
      <c r="P58" s="54">
        <v>-0.213037828339352</v>
      </c>
      <c r="Q58" s="65">
        <v>3.4014126477849801E-9</v>
      </c>
      <c r="S58" s="62" t="s">
        <v>1828</v>
      </c>
      <c r="T58" s="54">
        <v>0.17532777946922101</v>
      </c>
      <c r="U58" s="58">
        <v>5.3035227384265703E-11</v>
      </c>
      <c r="W58" s="62" t="s">
        <v>6352</v>
      </c>
      <c r="X58" s="54">
        <v>-0.14117694798542099</v>
      </c>
      <c r="Y58" s="58">
        <v>5.2774905042417198E-11</v>
      </c>
      <c r="AA58" s="62" t="s">
        <v>1599</v>
      </c>
      <c r="AB58" s="54">
        <v>0.24860153743430699</v>
      </c>
      <c r="AC58" s="58">
        <v>3.7505083402637501E-6</v>
      </c>
      <c r="AE58" s="62" t="s">
        <v>6221</v>
      </c>
      <c r="AF58" s="54">
        <v>-0.18327921325084801</v>
      </c>
      <c r="AG58" s="58">
        <v>1.9893152299720002E-6</v>
      </c>
      <c r="AI58" s="64" t="s">
        <v>9378</v>
      </c>
      <c r="AJ58" s="54">
        <v>0.15554153363657899</v>
      </c>
      <c r="AK58" s="58">
        <v>3.5312843400397801E-9</v>
      </c>
      <c r="AM58" s="64" t="s">
        <v>920</v>
      </c>
      <c r="AN58" s="54">
        <v>-0.24201751432936999</v>
      </c>
      <c r="AO58" s="58">
        <v>8.2677860776659896E-11</v>
      </c>
      <c r="AQ58" s="62" t="s">
        <v>1319</v>
      </c>
      <c r="AR58" s="54">
        <v>0.33485701536693602</v>
      </c>
      <c r="AS58" s="58">
        <v>3.3978938942087801E-9</v>
      </c>
      <c r="AU58" s="62" t="s">
        <v>5977</v>
      </c>
      <c r="AV58" s="54">
        <v>-0.29617754036426103</v>
      </c>
      <c r="AW58" s="58">
        <v>1.19157430761835E-7</v>
      </c>
      <c r="AY58" s="52" t="s">
        <v>6869</v>
      </c>
      <c r="AZ58" s="50">
        <v>0.4314369222676</v>
      </c>
      <c r="BA58" s="53">
        <v>2.3782592262114701E-4</v>
      </c>
      <c r="BC58" s="52" t="s">
        <v>5992</v>
      </c>
      <c r="BD58" s="50">
        <v>-0.57223756652158198</v>
      </c>
      <c r="BE58" s="53">
        <v>4.2098324059068297E-6</v>
      </c>
      <c r="BG58" s="52" t="s">
        <v>7534</v>
      </c>
      <c r="BH58" s="50">
        <v>0.39273355017690198</v>
      </c>
      <c r="BI58" s="50">
        <v>7.9929626616486605E-3</v>
      </c>
      <c r="BK58" s="52" t="s">
        <v>6115</v>
      </c>
      <c r="BL58" s="50">
        <v>-0.48089985556501302</v>
      </c>
      <c r="BM58" s="50">
        <v>1.51697533095501E-3</v>
      </c>
    </row>
    <row r="59" spans="1:65">
      <c r="A59" s="56"/>
      <c r="B59" s="62" t="s">
        <v>1223</v>
      </c>
      <c r="C59" s="54">
        <v>0.204772810888153</v>
      </c>
      <c r="D59" s="58">
        <v>1.6269091504084199E-10</v>
      </c>
      <c r="F59" s="62" t="s">
        <v>5989</v>
      </c>
      <c r="G59" s="54">
        <v>-0.97143116267810603</v>
      </c>
      <c r="H59" s="58">
        <v>4.6968211099892497E-15</v>
      </c>
      <c r="J59" s="64" t="s">
        <v>2870</v>
      </c>
      <c r="K59" s="54">
        <v>0.23595641835887701</v>
      </c>
      <c r="L59" s="58">
        <v>1.2684457025868801E-10</v>
      </c>
      <c r="M59" s="58"/>
      <c r="O59" s="64" t="s">
        <v>6000</v>
      </c>
      <c r="P59" s="54">
        <v>-0.22453576675881401</v>
      </c>
      <c r="Q59" s="65">
        <v>3.5922288667932001E-9</v>
      </c>
      <c r="S59" s="62" t="s">
        <v>1244</v>
      </c>
      <c r="T59" s="54">
        <v>0.30958933472946099</v>
      </c>
      <c r="U59" s="58">
        <v>5.7273373951647903E-11</v>
      </c>
      <c r="W59" s="62" t="s">
        <v>5945</v>
      </c>
      <c r="X59" s="54">
        <v>-0.22989544054651401</v>
      </c>
      <c r="Y59" s="58">
        <v>5.6144903614087002E-11</v>
      </c>
      <c r="AA59" s="62" t="s">
        <v>1210</v>
      </c>
      <c r="AB59" s="54">
        <v>0.18898614698216401</v>
      </c>
      <c r="AC59" s="58">
        <v>3.7651972476196701E-6</v>
      </c>
      <c r="AE59" s="62" t="s">
        <v>689</v>
      </c>
      <c r="AF59" s="54">
        <v>-0.72647926463826495</v>
      </c>
      <c r="AG59" s="58">
        <v>2.1025918398199302E-6</v>
      </c>
      <c r="AI59" s="64" t="s">
        <v>9374</v>
      </c>
      <c r="AJ59" s="54">
        <v>0.21859844389941699</v>
      </c>
      <c r="AK59" s="58">
        <v>3.5641616600130601E-9</v>
      </c>
      <c r="AM59" s="64" t="s">
        <v>5947</v>
      </c>
      <c r="AN59" s="54">
        <v>-0.197459120509965</v>
      </c>
      <c r="AO59" s="58">
        <v>1.02203741421148E-10</v>
      </c>
      <c r="AQ59" s="62" t="s">
        <v>3604</v>
      </c>
      <c r="AR59" s="54">
        <v>0.120227062874264</v>
      </c>
      <c r="AS59" s="58">
        <v>3.4467619537184399E-9</v>
      </c>
      <c r="AU59" s="62" t="s">
        <v>373</v>
      </c>
      <c r="AV59" s="54">
        <v>-0.29602745935865599</v>
      </c>
      <c r="AW59" s="54">
        <v>4.2690766248896998E-2</v>
      </c>
      <c r="AY59" s="52" t="s">
        <v>5108</v>
      </c>
      <c r="AZ59" s="50">
        <v>0.28353684114959699</v>
      </c>
      <c r="BA59" s="53">
        <v>2.5987925498959901E-4</v>
      </c>
      <c r="BC59" s="52" t="s">
        <v>6016</v>
      </c>
      <c r="BD59" s="50">
        <v>-0.66517672217843904</v>
      </c>
      <c r="BE59" s="53">
        <v>4.4684826692558999E-6</v>
      </c>
      <c r="BG59" s="52" t="s">
        <v>1180</v>
      </c>
      <c r="BH59" s="50">
        <v>0.40447833182271897</v>
      </c>
      <c r="BI59" s="50">
        <v>7.9929626616486605E-3</v>
      </c>
      <c r="BK59" s="52" t="s">
        <v>6033</v>
      </c>
      <c r="BL59" s="50">
        <v>-0.44655504346197</v>
      </c>
      <c r="BM59" s="50">
        <v>1.8480018525952799E-3</v>
      </c>
    </row>
    <row r="60" spans="1:65">
      <c r="A60" s="56"/>
      <c r="B60" s="62" t="s">
        <v>1224</v>
      </c>
      <c r="C60" s="54">
        <v>0.18847668513565999</v>
      </c>
      <c r="D60" s="58">
        <v>1.64301764179293E-10</v>
      </c>
      <c r="F60" s="62" t="s">
        <v>868</v>
      </c>
      <c r="G60" s="54">
        <v>-0.65209558168662696</v>
      </c>
      <c r="H60" s="58">
        <v>6.7790817993619001E-15</v>
      </c>
      <c r="J60" s="64" t="s">
        <v>1182</v>
      </c>
      <c r="K60" s="54">
        <v>0.12804651482361501</v>
      </c>
      <c r="L60" s="58">
        <v>2.6147774708228698E-10</v>
      </c>
      <c r="M60" s="58"/>
      <c r="O60" s="64" t="s">
        <v>6059</v>
      </c>
      <c r="P60" s="54">
        <v>-0.247622543423731</v>
      </c>
      <c r="Q60" s="65">
        <v>4.5788887029827596E-9</v>
      </c>
      <c r="S60" s="62" t="s">
        <v>5279</v>
      </c>
      <c r="T60" s="54">
        <v>0.17905265482284699</v>
      </c>
      <c r="U60" s="58">
        <v>5.7273373951647903E-11</v>
      </c>
      <c r="W60" s="62" t="s">
        <v>6089</v>
      </c>
      <c r="X60" s="54">
        <v>-0.20454880608919801</v>
      </c>
      <c r="Y60" s="58">
        <v>6.9731100947886895E-11</v>
      </c>
      <c r="AA60" s="62" t="s">
        <v>1231</v>
      </c>
      <c r="AB60" s="54">
        <v>0.25392928529331499</v>
      </c>
      <c r="AC60" s="58">
        <v>3.8662794536626801E-6</v>
      </c>
      <c r="AE60" s="62" t="s">
        <v>6233</v>
      </c>
      <c r="AF60" s="54">
        <v>-0.73756653345888101</v>
      </c>
      <c r="AG60" s="58">
        <v>2.5404570805406601E-6</v>
      </c>
      <c r="AI60" s="64" t="s">
        <v>1188</v>
      </c>
      <c r="AJ60" s="54">
        <v>0.108330635965375</v>
      </c>
      <c r="AK60" s="58">
        <v>3.72105332378509E-9</v>
      </c>
      <c r="AM60" s="64" t="s">
        <v>7669</v>
      </c>
      <c r="AN60" s="54">
        <v>-0.42186913082310301</v>
      </c>
      <c r="AO60" s="58">
        <v>1.1533501977746E-10</v>
      </c>
      <c r="AQ60" s="62" t="s">
        <v>3429</v>
      </c>
      <c r="AR60" s="54">
        <v>0.27378112994935799</v>
      </c>
      <c r="AS60" s="58">
        <v>3.6720268078270001E-9</v>
      </c>
      <c r="AU60" s="62" t="s">
        <v>10485</v>
      </c>
      <c r="AV60" s="54">
        <v>-0.29594384842538402</v>
      </c>
      <c r="AW60" s="54">
        <v>4.2624931812943303E-4</v>
      </c>
      <c r="AY60" s="52" t="s">
        <v>9399</v>
      </c>
      <c r="AZ60" s="50">
        <v>0.469778932341893</v>
      </c>
      <c r="BA60" s="53">
        <v>2.6608923041642298E-4</v>
      </c>
      <c r="BC60" s="52" t="s">
        <v>5963</v>
      </c>
      <c r="BD60" s="50">
        <v>-0.50303927205217303</v>
      </c>
      <c r="BE60" s="53">
        <v>5.2360068886524398E-6</v>
      </c>
      <c r="BG60" s="52" t="s">
        <v>11425</v>
      </c>
      <c r="BH60" s="50">
        <v>0.34258831971534998</v>
      </c>
      <c r="BI60" s="50">
        <v>7.9939370017745003E-3</v>
      </c>
      <c r="BK60" s="52" t="s">
        <v>8275</v>
      </c>
      <c r="BL60" s="50">
        <v>-0.33845162389516198</v>
      </c>
      <c r="BM60" s="50">
        <v>1.8480018525952799E-3</v>
      </c>
    </row>
    <row r="61" spans="1:65">
      <c r="A61" s="56"/>
      <c r="B61" s="62" t="s">
        <v>1225</v>
      </c>
      <c r="C61" s="54">
        <v>0.25941609780562003</v>
      </c>
      <c r="D61" s="58">
        <v>1.6603261168957101E-10</v>
      </c>
      <c r="F61" s="62" t="s">
        <v>5990</v>
      </c>
      <c r="G61" s="54">
        <v>-0.77839668372493198</v>
      </c>
      <c r="H61" s="58">
        <v>6.9653585584941003E-15</v>
      </c>
      <c r="J61" s="64" t="s">
        <v>536</v>
      </c>
      <c r="K61" s="54">
        <v>0.18793131723818801</v>
      </c>
      <c r="L61" s="58">
        <v>5.9528024818055598E-10</v>
      </c>
      <c r="M61" s="58"/>
      <c r="O61" s="64" t="s">
        <v>6085</v>
      </c>
      <c r="P61" s="54">
        <v>-0.12913908322763101</v>
      </c>
      <c r="Q61" s="65">
        <v>5.2618987776310397E-9</v>
      </c>
      <c r="S61" s="62" t="s">
        <v>1345</v>
      </c>
      <c r="T61" s="54">
        <v>0.28092278424571498</v>
      </c>
      <c r="U61" s="58">
        <v>5.8606024361828701E-11</v>
      </c>
      <c r="W61" s="62" t="s">
        <v>6010</v>
      </c>
      <c r="X61" s="54">
        <v>-0.18105755209749999</v>
      </c>
      <c r="Y61" s="58">
        <v>7.2123770925034202E-11</v>
      </c>
      <c r="AA61" s="62" t="s">
        <v>1853</v>
      </c>
      <c r="AB61" s="54">
        <v>0.17458235154205101</v>
      </c>
      <c r="AC61" s="58">
        <v>3.9246174072568702E-6</v>
      </c>
      <c r="AE61" s="62" t="s">
        <v>6100</v>
      </c>
      <c r="AF61" s="54">
        <v>-0.14737233500760899</v>
      </c>
      <c r="AG61" s="58">
        <v>2.6217603408799598E-6</v>
      </c>
      <c r="AI61" s="64" t="s">
        <v>4242</v>
      </c>
      <c r="AJ61" s="54">
        <v>0.11426761535416401</v>
      </c>
      <c r="AK61" s="58">
        <v>4.09417586131537E-9</v>
      </c>
      <c r="AM61" s="64" t="s">
        <v>6019</v>
      </c>
      <c r="AN61" s="54">
        <v>-0.22333771718574999</v>
      </c>
      <c r="AO61" s="58">
        <v>1.1899110009809301E-10</v>
      </c>
      <c r="AQ61" s="62" t="s">
        <v>936</v>
      </c>
      <c r="AR61" s="54">
        <v>0.459389759526798</v>
      </c>
      <c r="AS61" s="58">
        <v>3.6720268078270001E-9</v>
      </c>
      <c r="AU61" s="62" t="s">
        <v>163</v>
      </c>
      <c r="AV61" s="54">
        <v>-0.29585399272820201</v>
      </c>
      <c r="AW61" s="54">
        <v>1.2249380748061E-3</v>
      </c>
      <c r="AY61" s="52" t="s">
        <v>1641</v>
      </c>
      <c r="AZ61" s="50">
        <v>0.43226463987923702</v>
      </c>
      <c r="BA61" s="53">
        <v>3.7972315158458998E-4</v>
      </c>
      <c r="BC61" s="52" t="s">
        <v>887</v>
      </c>
      <c r="BD61" s="50">
        <v>-0.67897078488436402</v>
      </c>
      <c r="BE61" s="53">
        <v>5.6097828075627501E-6</v>
      </c>
      <c r="BG61" s="52" t="s">
        <v>10240</v>
      </c>
      <c r="BH61" s="50">
        <v>0.79371336133061998</v>
      </c>
      <c r="BI61" s="50">
        <v>8.4197807221509692E-3</v>
      </c>
      <c r="BK61" s="52" t="s">
        <v>272</v>
      </c>
      <c r="BL61" s="50">
        <v>-0.27341518784149499</v>
      </c>
      <c r="BM61" s="50">
        <v>2.2916090944945199E-3</v>
      </c>
    </row>
    <row r="62" spans="1:65">
      <c r="A62" s="56"/>
      <c r="B62" s="62" t="s">
        <v>1226</v>
      </c>
      <c r="C62" s="54">
        <v>0.117084839895475</v>
      </c>
      <c r="D62" s="58">
        <v>1.67629622003885E-10</v>
      </c>
      <c r="F62" s="62" t="s">
        <v>5991</v>
      </c>
      <c r="G62" s="54">
        <v>-0.88947739903161005</v>
      </c>
      <c r="H62" s="58">
        <v>7.4467444640528802E-15</v>
      </c>
      <c r="J62" s="64" t="s">
        <v>9364</v>
      </c>
      <c r="K62" s="54">
        <v>0.16358717414920099</v>
      </c>
      <c r="L62" s="58">
        <v>1.1213305230297301E-9</v>
      </c>
      <c r="M62" s="58"/>
      <c r="O62" s="64" t="s">
        <v>9680</v>
      </c>
      <c r="P62" s="54">
        <v>-0.27620801585325699</v>
      </c>
      <c r="Q62" s="65">
        <v>5.64028059313717E-9</v>
      </c>
      <c r="S62" s="62" t="s">
        <v>2329</v>
      </c>
      <c r="T62" s="54">
        <v>0.191515775787408</v>
      </c>
      <c r="U62" s="58">
        <v>5.8825273008457195E-11</v>
      </c>
      <c r="W62" s="62" t="s">
        <v>7674</v>
      </c>
      <c r="X62" s="54">
        <v>-0.191493531000236</v>
      </c>
      <c r="Y62" s="58">
        <v>7.5690840210158695E-11</v>
      </c>
      <c r="AA62" s="62" t="s">
        <v>1269</v>
      </c>
      <c r="AB62" s="54">
        <v>0.26542870501911497</v>
      </c>
      <c r="AC62" s="58">
        <v>4.0685740250748002E-6</v>
      </c>
      <c r="AE62" s="62" t="s">
        <v>5945</v>
      </c>
      <c r="AF62" s="54">
        <v>-0.32968941868649498</v>
      </c>
      <c r="AG62" s="58">
        <v>2.6530205374764498E-6</v>
      </c>
      <c r="AI62" s="64" t="s">
        <v>9415</v>
      </c>
      <c r="AJ62" s="54">
        <v>0.22816579201895701</v>
      </c>
      <c r="AK62" s="58">
        <v>4.6021356502276201E-9</v>
      </c>
      <c r="AM62" s="64" t="s">
        <v>6850</v>
      </c>
      <c r="AN62" s="54">
        <v>-0.22469727422413799</v>
      </c>
      <c r="AO62" s="58">
        <v>1.28023626907162E-10</v>
      </c>
      <c r="AQ62" s="62" t="s">
        <v>1528</v>
      </c>
      <c r="AR62" s="54">
        <v>0.30977752024750799</v>
      </c>
      <c r="AS62" s="58">
        <v>3.75170967178416E-9</v>
      </c>
      <c r="AU62" s="62" t="s">
        <v>288</v>
      </c>
      <c r="AV62" s="54">
        <v>-0.294778838421697</v>
      </c>
      <c r="AW62" s="54">
        <v>2.6714391162734599E-3</v>
      </c>
      <c r="AY62" s="52" t="s">
        <v>2861</v>
      </c>
      <c r="AZ62" s="50">
        <v>0.27955956981060798</v>
      </c>
      <c r="BA62" s="53">
        <v>3.8235865133006298E-4</v>
      </c>
      <c r="BC62" s="52" t="s">
        <v>6402</v>
      </c>
      <c r="BD62" s="50">
        <v>-0.43808471724306802</v>
      </c>
      <c r="BE62" s="53">
        <v>5.8944407789841999E-6</v>
      </c>
      <c r="BG62" s="52" t="s">
        <v>2492</v>
      </c>
      <c r="BH62" s="50">
        <v>0.401768084992147</v>
      </c>
      <c r="BI62" s="50">
        <v>8.5012051695139701E-3</v>
      </c>
      <c r="BK62" s="52" t="s">
        <v>7650</v>
      </c>
      <c r="BL62" s="50">
        <v>-0.45542259259444301</v>
      </c>
      <c r="BM62" s="50">
        <v>2.3356617719083898E-3</v>
      </c>
    </row>
    <row r="63" spans="1:65">
      <c r="A63" s="56"/>
      <c r="B63" s="62" t="s">
        <v>1227</v>
      </c>
      <c r="C63" s="54">
        <v>0.190696633497801</v>
      </c>
      <c r="D63" s="58">
        <v>1.7840256225236401E-10</v>
      </c>
      <c r="F63" s="62" t="s">
        <v>5992</v>
      </c>
      <c r="G63" s="54">
        <v>-0.219253591259751</v>
      </c>
      <c r="H63" s="58">
        <v>8.7462615540214093E-15</v>
      </c>
      <c r="J63" s="64" t="s">
        <v>4489</v>
      </c>
      <c r="K63" s="54">
        <v>0.17147160450114099</v>
      </c>
      <c r="L63" s="58">
        <v>2.63635672072571E-9</v>
      </c>
      <c r="M63" s="58"/>
      <c r="O63" s="64" t="s">
        <v>6057</v>
      </c>
      <c r="P63" s="54">
        <v>-0.378571586146006</v>
      </c>
      <c r="Q63" s="65">
        <v>6.2955404042623497E-9</v>
      </c>
      <c r="S63" s="62" t="s">
        <v>1594</v>
      </c>
      <c r="T63" s="54">
        <v>0.19223217142311999</v>
      </c>
      <c r="U63" s="58">
        <v>6.1316916265669402E-11</v>
      </c>
      <c r="W63" s="62" t="s">
        <v>6333</v>
      </c>
      <c r="X63" s="54">
        <v>-0.16075448886427199</v>
      </c>
      <c r="Y63" s="58">
        <v>7.7853716016167395E-11</v>
      </c>
      <c r="AA63" s="62" t="s">
        <v>2703</v>
      </c>
      <c r="AB63" s="54">
        <v>0.26524978693546197</v>
      </c>
      <c r="AC63" s="58">
        <v>4.5731986297597899E-6</v>
      </c>
      <c r="AE63" s="62" t="s">
        <v>5964</v>
      </c>
      <c r="AF63" s="54">
        <v>-0.29449830962701601</v>
      </c>
      <c r="AG63" s="58">
        <v>2.6606463989032001E-6</v>
      </c>
      <c r="AI63" s="64" t="s">
        <v>1079</v>
      </c>
      <c r="AJ63" s="54">
        <v>0.40452251157472902</v>
      </c>
      <c r="AK63" s="58">
        <v>5.44348368758476E-9</v>
      </c>
      <c r="AM63" s="64" t="s">
        <v>6011</v>
      </c>
      <c r="AN63" s="54">
        <v>-0.19200383291935</v>
      </c>
      <c r="AO63" s="58">
        <v>1.3803709291955001E-10</v>
      </c>
      <c r="AQ63" s="62" t="s">
        <v>2062</v>
      </c>
      <c r="AR63" s="54">
        <v>0.19264924965367899</v>
      </c>
      <c r="AS63" s="58">
        <v>3.7659512504770001E-9</v>
      </c>
      <c r="AU63" s="62" t="s">
        <v>811</v>
      </c>
      <c r="AV63" s="54">
        <v>-0.29351128770212997</v>
      </c>
      <c r="AW63" s="54">
        <v>1.1164390631523901E-2</v>
      </c>
      <c r="AY63" s="52" t="s">
        <v>2191</v>
      </c>
      <c r="AZ63" s="50">
        <v>0.18083900064386399</v>
      </c>
      <c r="BA63" s="53">
        <v>3.9221663706455598E-4</v>
      </c>
      <c r="BC63" s="52" t="s">
        <v>6475</v>
      </c>
      <c r="BD63" s="50">
        <v>-0.45894188719720402</v>
      </c>
      <c r="BE63" s="53">
        <v>5.8944407789841999E-6</v>
      </c>
      <c r="BG63" s="52" t="s">
        <v>587</v>
      </c>
      <c r="BH63" s="50">
        <v>0.33267333790194797</v>
      </c>
      <c r="BI63" s="50">
        <v>8.7793539915923691E-3</v>
      </c>
      <c r="BK63" s="52" t="s">
        <v>15156</v>
      </c>
      <c r="BL63" s="50">
        <v>-0.35452538544143403</v>
      </c>
      <c r="BM63" s="50">
        <v>2.3576271799304899E-3</v>
      </c>
    </row>
    <row r="64" spans="1:65">
      <c r="A64" s="56"/>
      <c r="B64" s="62" t="s">
        <v>1228</v>
      </c>
      <c r="C64" s="54">
        <v>0.70189821040544897</v>
      </c>
      <c r="D64" s="58">
        <v>1.8521244716784099E-10</v>
      </c>
      <c r="F64" s="62" t="s">
        <v>5993</v>
      </c>
      <c r="G64" s="54">
        <v>-0.293140551771089</v>
      </c>
      <c r="H64" s="58">
        <v>1.06713382447341E-14</v>
      </c>
      <c r="J64" s="64" t="s">
        <v>1218</v>
      </c>
      <c r="K64" s="54">
        <v>0.202614126339386</v>
      </c>
      <c r="L64" s="58">
        <v>4.8181298302441399E-9</v>
      </c>
      <c r="M64" s="58"/>
      <c r="O64" s="64" t="s">
        <v>868</v>
      </c>
      <c r="P64" s="54">
        <v>-0.40869670360071803</v>
      </c>
      <c r="Q64" s="65">
        <v>6.3477104124395204E-9</v>
      </c>
      <c r="S64" s="62" t="s">
        <v>1281</v>
      </c>
      <c r="T64" s="54">
        <v>8.6882049402090503E-2</v>
      </c>
      <c r="U64" s="58">
        <v>7.2079021989315E-11</v>
      </c>
      <c r="W64" s="62" t="s">
        <v>6060</v>
      </c>
      <c r="X64" s="54">
        <v>-0.25963172906062698</v>
      </c>
      <c r="Y64" s="58">
        <v>1.0329111769889601E-10</v>
      </c>
      <c r="AA64" s="62" t="s">
        <v>1237</v>
      </c>
      <c r="AB64" s="54">
        <v>0.17436636047496201</v>
      </c>
      <c r="AC64" s="58">
        <v>4.8040546954818304E-6</v>
      </c>
      <c r="AE64" s="62" t="s">
        <v>928</v>
      </c>
      <c r="AF64" s="54">
        <v>-0.485635070485605</v>
      </c>
      <c r="AG64" s="58">
        <v>2.6951401604772199E-6</v>
      </c>
      <c r="AI64" s="64" t="s">
        <v>1680</v>
      </c>
      <c r="AJ64" s="54">
        <v>0.18181438627853799</v>
      </c>
      <c r="AK64" s="58">
        <v>5.4786366271539901E-9</v>
      </c>
      <c r="AM64" s="64" t="s">
        <v>6463</v>
      </c>
      <c r="AN64" s="54">
        <v>-8.8281095605330206E-2</v>
      </c>
      <c r="AO64" s="58">
        <v>1.38820799933704E-10</v>
      </c>
      <c r="AQ64" s="62" t="s">
        <v>2555</v>
      </c>
      <c r="AR64" s="54">
        <v>0.24511441031925599</v>
      </c>
      <c r="AS64" s="58">
        <v>3.7705004826302402E-9</v>
      </c>
      <c r="AU64" s="62" t="s">
        <v>9367</v>
      </c>
      <c r="AV64" s="54">
        <v>-0.29281797552198602</v>
      </c>
      <c r="AW64" s="54">
        <v>2.7631710194422101E-4</v>
      </c>
      <c r="AY64" s="52" t="s">
        <v>9366</v>
      </c>
      <c r="AZ64" s="50">
        <v>0.36053821268387798</v>
      </c>
      <c r="BA64" s="53">
        <v>4.0267542530104201E-4</v>
      </c>
      <c r="BC64" s="52" t="s">
        <v>767</v>
      </c>
      <c r="BD64" s="50">
        <v>-0.64584349348034098</v>
      </c>
      <c r="BE64" s="53">
        <v>6.3047738477888103E-6</v>
      </c>
      <c r="BG64" s="52" t="s">
        <v>15131</v>
      </c>
      <c r="BH64" s="50">
        <v>0.78547718859605797</v>
      </c>
      <c r="BI64" s="50">
        <v>9.3104608165129107E-3</v>
      </c>
      <c r="BK64" s="52" t="s">
        <v>7129</v>
      </c>
      <c r="BL64" s="50">
        <v>-0.53645026277576902</v>
      </c>
      <c r="BM64" s="50">
        <v>2.7345143003229501E-3</v>
      </c>
    </row>
    <row r="65" spans="1:65">
      <c r="A65" s="56"/>
      <c r="B65" s="62" t="s">
        <v>1229</v>
      </c>
      <c r="C65" s="54">
        <v>0.254969465993163</v>
      </c>
      <c r="D65" s="58">
        <v>1.8532422338118499E-10</v>
      </c>
      <c r="F65" s="62" t="s">
        <v>5994</v>
      </c>
      <c r="G65" s="54">
        <v>-0.39133179255685202</v>
      </c>
      <c r="H65" s="58">
        <v>1.0604117607628599E-14</v>
      </c>
      <c r="J65" s="64" t="s">
        <v>1306</v>
      </c>
      <c r="K65" s="54">
        <v>0.19000997919104101</v>
      </c>
      <c r="L65" s="58">
        <v>6.6832612517541803E-9</v>
      </c>
      <c r="M65" s="58"/>
      <c r="O65" s="64" t="s">
        <v>7235</v>
      </c>
      <c r="P65" s="54">
        <v>-0.17730022633758399</v>
      </c>
      <c r="Q65" s="65">
        <v>6.7691969203052301E-9</v>
      </c>
      <c r="S65" s="62" t="s">
        <v>1441</v>
      </c>
      <c r="T65" s="54">
        <v>0.13189653547854999</v>
      </c>
      <c r="U65" s="58">
        <v>8.0157823000192398E-11</v>
      </c>
      <c r="W65" s="62" t="s">
        <v>6056</v>
      </c>
      <c r="X65" s="54">
        <v>-0.155991702383771</v>
      </c>
      <c r="Y65" s="58">
        <v>1.1588653352539501E-10</v>
      </c>
      <c r="AA65" s="62" t="s">
        <v>1424</v>
      </c>
      <c r="AB65" s="54">
        <v>0.19386160273205499</v>
      </c>
      <c r="AC65" s="58">
        <v>4.8222103262840903E-6</v>
      </c>
      <c r="AE65" s="62" t="s">
        <v>6164</v>
      </c>
      <c r="AF65" s="54">
        <v>-0.19298523446782601</v>
      </c>
      <c r="AG65" s="58">
        <v>2.9795444294349799E-6</v>
      </c>
      <c r="AI65" s="64" t="s">
        <v>1422</v>
      </c>
      <c r="AJ65" s="54">
        <v>0.27066400409522501</v>
      </c>
      <c r="AK65" s="58">
        <v>7.652113479816E-9</v>
      </c>
      <c r="AM65" s="64" t="s">
        <v>8084</v>
      </c>
      <c r="AN65" s="54">
        <v>-0.11104040805486599</v>
      </c>
      <c r="AO65" s="58">
        <v>1.4006321360445801E-10</v>
      </c>
      <c r="AQ65" s="62" t="s">
        <v>1354</v>
      </c>
      <c r="AR65" s="54">
        <v>0.30124682384456303</v>
      </c>
      <c r="AS65" s="58">
        <v>4.0023414882902101E-9</v>
      </c>
      <c r="AU65" s="62" t="s">
        <v>6299</v>
      </c>
      <c r="AV65" s="54">
        <v>-0.29276242456659801</v>
      </c>
      <c r="AW65" s="54">
        <v>5.3427038593461195E-4</v>
      </c>
      <c r="AY65" s="52" t="s">
        <v>9939</v>
      </c>
      <c r="AZ65" s="50">
        <v>0.77298924783853196</v>
      </c>
      <c r="BA65" s="53">
        <v>4.0276117201008599E-4</v>
      </c>
      <c r="BC65" s="52" t="s">
        <v>9737</v>
      </c>
      <c r="BD65" s="50">
        <v>-0.33105727811222202</v>
      </c>
      <c r="BE65" s="53">
        <v>6.3047738477888103E-6</v>
      </c>
      <c r="BG65" s="52" t="s">
        <v>15181</v>
      </c>
      <c r="BH65" s="50">
        <v>0.45654702888853099</v>
      </c>
      <c r="BI65" s="50">
        <v>9.3104608165129107E-3</v>
      </c>
      <c r="BK65" s="52" t="s">
        <v>8745</v>
      </c>
      <c r="BL65" s="50">
        <v>-0.47918374869473401</v>
      </c>
      <c r="BM65" s="50">
        <v>2.7950423548913699E-3</v>
      </c>
    </row>
    <row r="66" spans="1:65">
      <c r="A66" s="56"/>
      <c r="B66" s="62" t="s">
        <v>1230</v>
      </c>
      <c r="C66" s="54">
        <v>0.20830994905273001</v>
      </c>
      <c r="D66" s="58">
        <v>2.3128008364247501E-10</v>
      </c>
      <c r="F66" s="62" t="s">
        <v>5995</v>
      </c>
      <c r="G66" s="54">
        <v>-0.62890736238327505</v>
      </c>
      <c r="H66" s="58">
        <v>9.9420889242739892E-15</v>
      </c>
      <c r="J66" s="64" t="s">
        <v>1264</v>
      </c>
      <c r="K66" s="54">
        <v>0.22698957794149299</v>
      </c>
      <c r="L66" s="58">
        <v>9.9411452515694001E-9</v>
      </c>
      <c r="M66" s="58"/>
      <c r="O66" s="64" t="s">
        <v>6021</v>
      </c>
      <c r="P66" s="54">
        <v>-0.168603437482609</v>
      </c>
      <c r="Q66" s="65">
        <v>7.63304638601287E-9</v>
      </c>
      <c r="S66" s="62" t="s">
        <v>1427</v>
      </c>
      <c r="T66" s="54">
        <v>0.20707456260339999</v>
      </c>
      <c r="U66" s="58">
        <v>8.7035901463335497E-11</v>
      </c>
      <c r="W66" s="62" t="s">
        <v>6098</v>
      </c>
      <c r="X66" s="54">
        <v>-0.21862132358657399</v>
      </c>
      <c r="Y66" s="58">
        <v>1.30530599187499E-10</v>
      </c>
      <c r="AA66" s="62" t="s">
        <v>1192</v>
      </c>
      <c r="AB66" s="54">
        <v>0.16248815331677899</v>
      </c>
      <c r="AC66" s="58">
        <v>5.0266498649892802E-6</v>
      </c>
      <c r="AE66" s="62" t="s">
        <v>6126</v>
      </c>
      <c r="AF66" s="54">
        <v>-0.143745878284187</v>
      </c>
      <c r="AG66" s="58">
        <v>2.98992111557895E-6</v>
      </c>
      <c r="AI66" s="64" t="s">
        <v>9376</v>
      </c>
      <c r="AJ66" s="54">
        <v>0.21185059822955199</v>
      </c>
      <c r="AK66" s="58">
        <v>7.97326834153871E-9</v>
      </c>
      <c r="AM66" s="64" t="s">
        <v>5990</v>
      </c>
      <c r="AN66" s="54">
        <v>-0.57268885473006004</v>
      </c>
      <c r="AO66" s="58">
        <v>1.6890641058219199E-10</v>
      </c>
      <c r="AQ66" s="62" t="s">
        <v>3072</v>
      </c>
      <c r="AR66" s="54">
        <v>0.30036279852842501</v>
      </c>
      <c r="AS66" s="58">
        <v>4.0023414882902101E-9</v>
      </c>
      <c r="AU66" s="62" t="s">
        <v>7496</v>
      </c>
      <c r="AV66" s="54">
        <v>-0.29209729915906602</v>
      </c>
      <c r="AW66" s="58">
        <v>2.93744347769647E-6</v>
      </c>
      <c r="AY66" s="52" t="s">
        <v>1507</v>
      </c>
      <c r="AZ66" s="50">
        <v>0.35902643292589298</v>
      </c>
      <c r="BA66" s="53">
        <v>4.0802241612871099E-4</v>
      </c>
      <c r="BC66" s="52" t="s">
        <v>5967</v>
      </c>
      <c r="BD66" s="50">
        <v>-0.475955270908266</v>
      </c>
      <c r="BE66" s="53">
        <v>6.55894059077183E-6</v>
      </c>
      <c r="BG66" s="52" t="s">
        <v>11860</v>
      </c>
      <c r="BH66" s="50">
        <v>0.73982826686297598</v>
      </c>
      <c r="BI66" s="50">
        <v>9.4107562430815698E-3</v>
      </c>
      <c r="BK66" s="52" t="s">
        <v>14680</v>
      </c>
      <c r="BL66" s="50">
        <v>-0.35897884098519001</v>
      </c>
      <c r="BM66" s="50">
        <v>2.7950423548913699E-3</v>
      </c>
    </row>
    <row r="67" spans="1:65">
      <c r="A67" s="56"/>
      <c r="B67" s="62" t="s">
        <v>1231</v>
      </c>
      <c r="C67" s="54">
        <v>0.29836629855378199</v>
      </c>
      <c r="D67" s="58">
        <v>2.4430601175037101E-10</v>
      </c>
      <c r="F67" s="62" t="s">
        <v>5996</v>
      </c>
      <c r="G67" s="54">
        <v>-0.72671482216607897</v>
      </c>
      <c r="H67" s="58">
        <v>1.00662316534667E-14</v>
      </c>
      <c r="J67" s="64" t="s">
        <v>1211</v>
      </c>
      <c r="K67" s="54">
        <v>0.49171107567254102</v>
      </c>
      <c r="L67" s="58">
        <v>1.25218677069643E-8</v>
      </c>
      <c r="M67" s="58"/>
      <c r="O67" s="64" t="s">
        <v>7190</v>
      </c>
      <c r="P67" s="54">
        <v>-0.118249978072491</v>
      </c>
      <c r="Q67" s="65">
        <v>7.6601049792946196E-9</v>
      </c>
      <c r="S67" s="62" t="s">
        <v>1191</v>
      </c>
      <c r="T67" s="54">
        <v>0.192091505608213</v>
      </c>
      <c r="U67" s="58">
        <v>9.0062619348681201E-11</v>
      </c>
      <c r="W67" s="62" t="s">
        <v>6187</v>
      </c>
      <c r="X67" s="54">
        <v>-8.5117319760279905E-2</v>
      </c>
      <c r="Y67" s="58">
        <v>1.3666333922579701E-10</v>
      </c>
      <c r="AA67" s="62" t="s">
        <v>1243</v>
      </c>
      <c r="AB67" s="54">
        <v>0.20124239305924699</v>
      </c>
      <c r="AC67" s="58">
        <v>5.4453859077842096E-6</v>
      </c>
      <c r="AE67" s="62" t="s">
        <v>6040</v>
      </c>
      <c r="AF67" s="54">
        <v>-0.30182126830911898</v>
      </c>
      <c r="AG67" s="58">
        <v>3.0316608801014598E-6</v>
      </c>
      <c r="AI67" s="64" t="s">
        <v>1814</v>
      </c>
      <c r="AJ67" s="54">
        <v>0.303616866313629</v>
      </c>
      <c r="AK67" s="58">
        <v>9.0778537649743902E-9</v>
      </c>
      <c r="AM67" s="64" t="s">
        <v>6002</v>
      </c>
      <c r="AN67" s="54">
        <v>-0.68635804084984497</v>
      </c>
      <c r="AO67" s="58">
        <v>1.69004429267522E-10</v>
      </c>
      <c r="AQ67" s="62" t="s">
        <v>1571</v>
      </c>
      <c r="AR67" s="54">
        <v>0.233497003521935</v>
      </c>
      <c r="AS67" s="58">
        <v>4.1678613560351297E-9</v>
      </c>
      <c r="AU67" s="62" t="s">
        <v>6627</v>
      </c>
      <c r="AV67" s="54">
        <v>-0.29115592273793001</v>
      </c>
      <c r="AW67" s="58">
        <v>2.5411178882089501E-5</v>
      </c>
      <c r="AY67" s="52" t="s">
        <v>15105</v>
      </c>
      <c r="AZ67" s="50">
        <v>0.42639528342926503</v>
      </c>
      <c r="BA67" s="53">
        <v>4.4425673313420202E-4</v>
      </c>
      <c r="BC67" s="52" t="s">
        <v>5984</v>
      </c>
      <c r="BD67" s="50">
        <v>-0.70535473464585297</v>
      </c>
      <c r="BE67" s="53">
        <v>7.3058716857274602E-6</v>
      </c>
      <c r="BG67" s="52" t="s">
        <v>1182</v>
      </c>
      <c r="BH67" s="50">
        <v>0.53845918642036095</v>
      </c>
      <c r="BI67" s="50">
        <v>9.4107562430815698E-3</v>
      </c>
      <c r="BK67" s="52" t="s">
        <v>6353</v>
      </c>
      <c r="BL67" s="50">
        <v>-0.43887889890500997</v>
      </c>
      <c r="BM67" s="50">
        <v>2.80623452215178E-3</v>
      </c>
    </row>
    <row r="68" spans="1:65">
      <c r="A68" s="56"/>
      <c r="B68" s="62" t="s">
        <v>1232</v>
      </c>
      <c r="C68" s="54">
        <v>0.226491293923858</v>
      </c>
      <c r="D68" s="58">
        <v>2.5806931142422401E-10</v>
      </c>
      <c r="F68" s="62" t="s">
        <v>5997</v>
      </c>
      <c r="G68" s="54">
        <v>-0.446245416455678</v>
      </c>
      <c r="H68" s="58">
        <v>1.2604906995168601E-14</v>
      </c>
      <c r="J68" s="64" t="s">
        <v>1542</v>
      </c>
      <c r="K68" s="54">
        <v>0.11074797843409601</v>
      </c>
      <c r="L68" s="58">
        <v>2.3670564937200201E-8</v>
      </c>
      <c r="M68" s="58"/>
      <c r="O68" s="64" t="s">
        <v>922</v>
      </c>
      <c r="P68" s="54">
        <v>-0.14823064604537001</v>
      </c>
      <c r="Q68" s="65">
        <v>7.8238037831357607E-9</v>
      </c>
      <c r="S68" s="62" t="s">
        <v>1245</v>
      </c>
      <c r="T68" s="54">
        <v>0.19581183997634</v>
      </c>
      <c r="U68" s="58">
        <v>9.10040969400733E-11</v>
      </c>
      <c r="W68" s="62" t="s">
        <v>8200</v>
      </c>
      <c r="X68" s="54">
        <v>-0.115634497812819</v>
      </c>
      <c r="Y68" s="58">
        <v>1.44348251808289E-10</v>
      </c>
      <c r="AA68" s="62" t="s">
        <v>2483</v>
      </c>
      <c r="AB68" s="54">
        <v>0.26419785148406699</v>
      </c>
      <c r="AC68" s="58">
        <v>5.5126029739682299E-6</v>
      </c>
      <c r="AE68" s="62" t="s">
        <v>6000</v>
      </c>
      <c r="AF68" s="54">
        <v>-0.25833129740660898</v>
      </c>
      <c r="AG68" s="58">
        <v>3.1303108714924599E-6</v>
      </c>
      <c r="AI68" s="64" t="s">
        <v>1306</v>
      </c>
      <c r="AJ68" s="54">
        <v>0.15428885254253499</v>
      </c>
      <c r="AK68" s="58">
        <v>9.2611907456358594E-9</v>
      </c>
      <c r="AM68" s="64" t="s">
        <v>904</v>
      </c>
      <c r="AN68" s="54">
        <v>-0.43851388532374502</v>
      </c>
      <c r="AO68" s="58">
        <v>2.1289161073002201E-10</v>
      </c>
      <c r="AQ68" s="62" t="s">
        <v>1374</v>
      </c>
      <c r="AR68" s="54">
        <v>0.205351319199615</v>
      </c>
      <c r="AS68" s="58">
        <v>4.1678613560351297E-9</v>
      </c>
      <c r="AU68" s="62" t="s">
        <v>6519</v>
      </c>
      <c r="AV68" s="54">
        <v>-0.29044034501777599</v>
      </c>
      <c r="AW68" s="58">
        <v>5.2621774067895397E-5</v>
      </c>
      <c r="AY68" s="52" t="s">
        <v>9456</v>
      </c>
      <c r="AZ68" s="50">
        <v>0.50912450741077897</v>
      </c>
      <c r="BA68" s="53">
        <v>4.5404515538890599E-4</v>
      </c>
      <c r="BC68" s="52" t="s">
        <v>6237</v>
      </c>
      <c r="BD68" s="50">
        <v>-0.29608111087538602</v>
      </c>
      <c r="BE68" s="53">
        <v>8.0959678149785098E-6</v>
      </c>
      <c r="BG68" s="52" t="s">
        <v>2044</v>
      </c>
      <c r="BH68" s="50">
        <v>0.53645328675849702</v>
      </c>
      <c r="BI68" s="50">
        <v>9.5876585717557198E-3</v>
      </c>
      <c r="BK68" s="52" t="s">
        <v>6622</v>
      </c>
      <c r="BL68" s="50">
        <v>-0.49355603119445901</v>
      </c>
      <c r="BM68" s="50">
        <v>2.8759631027072598E-3</v>
      </c>
    </row>
    <row r="69" spans="1:65">
      <c r="A69" s="56"/>
      <c r="B69" s="62" t="s">
        <v>1233</v>
      </c>
      <c r="C69" s="54">
        <v>0.164855042367411</v>
      </c>
      <c r="D69" s="58">
        <v>2.91413905594286E-10</v>
      </c>
      <c r="F69" s="62" t="s">
        <v>5998</v>
      </c>
      <c r="G69" s="54">
        <v>-0.60760906118204105</v>
      </c>
      <c r="H69" s="58">
        <v>1.7514190810218401E-14</v>
      </c>
      <c r="J69" s="64" t="s">
        <v>1060</v>
      </c>
      <c r="K69" s="54">
        <v>0.151365452870595</v>
      </c>
      <c r="L69" s="58">
        <v>3.6921473702327803E-8</v>
      </c>
      <c r="M69" s="58"/>
      <c r="O69" s="64" t="s">
        <v>6273</v>
      </c>
      <c r="P69" s="54">
        <v>-0.13832200726782001</v>
      </c>
      <c r="Q69" s="65">
        <v>8.7576470868593407E-9</v>
      </c>
      <c r="S69" s="62" t="s">
        <v>1493</v>
      </c>
      <c r="T69" s="54">
        <v>0.138814236436996</v>
      </c>
      <c r="U69" s="58">
        <v>9.6276117976923494E-11</v>
      </c>
      <c r="W69" s="62" t="s">
        <v>278</v>
      </c>
      <c r="X69" s="54">
        <v>-0.55812102269888597</v>
      </c>
      <c r="Y69" s="58">
        <v>1.5727290081963201E-10</v>
      </c>
      <c r="AA69" s="62" t="s">
        <v>1079</v>
      </c>
      <c r="AB69" s="54">
        <v>0.497839273453903</v>
      </c>
      <c r="AC69" s="58">
        <v>5.7791137922981E-6</v>
      </c>
      <c r="AE69" s="62" t="s">
        <v>6113</v>
      </c>
      <c r="AF69" s="54">
        <v>-0.21922211007494499</v>
      </c>
      <c r="AG69" s="58">
        <v>3.2146158170674799E-6</v>
      </c>
      <c r="AI69" s="64" t="s">
        <v>1473</v>
      </c>
      <c r="AJ69" s="54">
        <v>0.17743843976722901</v>
      </c>
      <c r="AK69" s="58">
        <v>9.8564486601777004E-9</v>
      </c>
      <c r="AM69" s="64" t="s">
        <v>5957</v>
      </c>
      <c r="AN69" s="54">
        <v>-0.32381902513926197</v>
      </c>
      <c r="AO69" s="58">
        <v>2.3147060251464601E-10</v>
      </c>
      <c r="AQ69" s="62" t="s">
        <v>1863</v>
      </c>
      <c r="AR69" s="54">
        <v>0.20283992127593101</v>
      </c>
      <c r="AS69" s="58">
        <v>4.3099395205099201E-9</v>
      </c>
      <c r="AU69" s="62" t="s">
        <v>6028</v>
      </c>
      <c r="AV69" s="54">
        <v>-0.28876923214538103</v>
      </c>
      <c r="AW69" s="58">
        <v>5.2583135426758303E-5</v>
      </c>
      <c r="AY69" s="52" t="s">
        <v>2411</v>
      </c>
      <c r="AZ69" s="50">
        <v>0.34139286702363097</v>
      </c>
      <c r="BA69" s="53">
        <v>4.58598200000923E-4</v>
      </c>
      <c r="BC69" s="52" t="s">
        <v>6122</v>
      </c>
      <c r="BD69" s="50">
        <v>-0.43273171687642897</v>
      </c>
      <c r="BE69" s="53">
        <v>8.2120467567472407E-6</v>
      </c>
      <c r="BG69" s="52" t="s">
        <v>4618</v>
      </c>
      <c r="BH69" s="50">
        <v>0.62892431164936402</v>
      </c>
      <c r="BI69" s="50">
        <v>9.5876585717557198E-3</v>
      </c>
      <c r="BK69" s="52" t="s">
        <v>6846</v>
      </c>
      <c r="BL69" s="50">
        <v>-0.411773435592168</v>
      </c>
      <c r="BM69" s="50">
        <v>3.1287783013297199E-3</v>
      </c>
    </row>
    <row r="70" spans="1:65">
      <c r="A70" s="56"/>
      <c r="B70" s="62" t="s">
        <v>1234</v>
      </c>
      <c r="C70" s="54">
        <v>0.13911372408157499</v>
      </c>
      <c r="D70" s="58">
        <v>2.9545699824706599E-10</v>
      </c>
      <c r="F70" s="62" t="s">
        <v>5999</v>
      </c>
      <c r="G70" s="54">
        <v>-0.39727986783628699</v>
      </c>
      <c r="H70" s="58">
        <v>1.92536192928018E-14</v>
      </c>
      <c r="J70" s="64" t="s">
        <v>1074</v>
      </c>
      <c r="K70" s="54">
        <v>0.26571209838632498</v>
      </c>
      <c r="L70" s="58">
        <v>6.6688764682915205E-8</v>
      </c>
      <c r="M70" s="58"/>
      <c r="O70" s="64" t="s">
        <v>5967</v>
      </c>
      <c r="P70" s="54">
        <v>-0.12277332020821199</v>
      </c>
      <c r="Q70" s="65">
        <v>8.8351070839649901E-9</v>
      </c>
      <c r="S70" s="62" t="s">
        <v>9678</v>
      </c>
      <c r="T70" s="54">
        <v>0.13730365909092501</v>
      </c>
      <c r="U70" s="58">
        <v>9.6910885001478694E-11</v>
      </c>
      <c r="W70" s="62" t="s">
        <v>1111</v>
      </c>
      <c r="X70" s="54">
        <v>-0.44679331717384202</v>
      </c>
      <c r="Y70" s="58">
        <v>1.8737111728868899E-10</v>
      </c>
      <c r="AA70" s="62" t="s">
        <v>1556</v>
      </c>
      <c r="AB70" s="54">
        <v>0.15706277071262201</v>
      </c>
      <c r="AC70" s="58">
        <v>6.0067737243988998E-6</v>
      </c>
      <c r="AE70" s="62" t="s">
        <v>6176</v>
      </c>
      <c r="AF70" s="54">
        <v>-0.295191479026295</v>
      </c>
      <c r="AG70" s="58">
        <v>3.24758219278042E-6</v>
      </c>
      <c r="AI70" s="64" t="s">
        <v>4124</v>
      </c>
      <c r="AJ70" s="54">
        <v>0.13841270780599901</v>
      </c>
      <c r="AK70" s="58">
        <v>1.0448360242888901E-8</v>
      </c>
      <c r="AM70" s="64" t="s">
        <v>6760</v>
      </c>
      <c r="AN70" s="54">
        <v>-0.27107727642131901</v>
      </c>
      <c r="AO70" s="58">
        <v>2.48646589331821E-10</v>
      </c>
      <c r="AQ70" s="62" t="s">
        <v>2991</v>
      </c>
      <c r="AR70" s="54">
        <v>0.22831217919723101</v>
      </c>
      <c r="AS70" s="58">
        <v>4.3250206224318501E-9</v>
      </c>
      <c r="AU70" s="62" t="s">
        <v>6038</v>
      </c>
      <c r="AV70" s="54">
        <v>-0.28813291624548898</v>
      </c>
      <c r="AW70" s="54">
        <v>1.62608898780076E-3</v>
      </c>
      <c r="AY70" s="52" t="s">
        <v>9942</v>
      </c>
      <c r="AZ70" s="50">
        <v>0.54722375720246097</v>
      </c>
      <c r="BA70" s="53">
        <v>4.9682152177311196E-4</v>
      </c>
      <c r="BC70" s="52" t="s">
        <v>17565</v>
      </c>
      <c r="BD70" s="50">
        <v>-0.54789621812419698</v>
      </c>
      <c r="BE70" s="53">
        <v>8.6039077510338396E-6</v>
      </c>
      <c r="BG70" s="52" t="s">
        <v>1558</v>
      </c>
      <c r="BH70" s="50">
        <v>0.35121165609312899</v>
      </c>
      <c r="BI70" s="50">
        <v>9.6139621156256499E-3</v>
      </c>
      <c r="BK70" s="52" t="s">
        <v>7498</v>
      </c>
      <c r="BL70" s="50">
        <v>-0.47193191872924301</v>
      </c>
      <c r="BM70" s="50">
        <v>3.19217230936854E-3</v>
      </c>
    </row>
    <row r="71" spans="1:65">
      <c r="A71" s="56"/>
      <c r="B71" s="62" t="s">
        <v>1235</v>
      </c>
      <c r="C71" s="54">
        <v>0.113681731686093</v>
      </c>
      <c r="D71" s="58">
        <v>3.0140673449770401E-10</v>
      </c>
      <c r="F71" s="62" t="s">
        <v>6000</v>
      </c>
      <c r="G71" s="54">
        <v>-0.33652518981322099</v>
      </c>
      <c r="H71" s="58">
        <v>2.01950913244794E-14</v>
      </c>
      <c r="J71" s="64" t="s">
        <v>1476</v>
      </c>
      <c r="K71" s="54">
        <v>0.17018517953464499</v>
      </c>
      <c r="L71" s="58">
        <v>9.7665122657128598E-8</v>
      </c>
      <c r="M71" s="58"/>
      <c r="O71" s="64" t="s">
        <v>6009</v>
      </c>
      <c r="P71" s="54">
        <v>-0.198425413754762</v>
      </c>
      <c r="Q71" s="65">
        <v>1.1515503510028901E-8</v>
      </c>
      <c r="S71" s="62" t="s">
        <v>3033</v>
      </c>
      <c r="T71" s="54">
        <v>0.29598920068048801</v>
      </c>
      <c r="U71" s="58">
        <v>1.05306310676795E-10</v>
      </c>
      <c r="W71" s="62" t="s">
        <v>7523</v>
      </c>
      <c r="X71" s="54">
        <v>-0.17273786521513401</v>
      </c>
      <c r="Y71" s="58">
        <v>2.00766349435434E-10</v>
      </c>
      <c r="AA71" s="62" t="s">
        <v>1250</v>
      </c>
      <c r="AB71" s="54">
        <v>0.18273743059161501</v>
      </c>
      <c r="AC71" s="58">
        <v>6.1272411595095601E-6</v>
      </c>
      <c r="AE71" s="62" t="s">
        <v>6173</v>
      </c>
      <c r="AF71" s="54">
        <v>-0.161353673009971</v>
      </c>
      <c r="AG71" s="58">
        <v>3.3777245745386802E-6</v>
      </c>
      <c r="AI71" s="64" t="s">
        <v>1334</v>
      </c>
      <c r="AJ71" s="54">
        <v>0.22660983574909599</v>
      </c>
      <c r="AK71" s="58">
        <v>1.09087983083133E-8</v>
      </c>
      <c r="AM71" s="64" t="s">
        <v>5966</v>
      </c>
      <c r="AN71" s="54">
        <v>-0.25096975844200903</v>
      </c>
      <c r="AO71" s="58">
        <v>3.5871036556182099E-10</v>
      </c>
      <c r="AQ71" s="62" t="s">
        <v>1199</v>
      </c>
      <c r="AR71" s="54">
        <v>0.193240939581343</v>
      </c>
      <c r="AS71" s="58">
        <v>4.5253063169471598E-9</v>
      </c>
      <c r="AU71" s="62" t="s">
        <v>9333</v>
      </c>
      <c r="AV71" s="54">
        <v>-0.28704562742663697</v>
      </c>
      <c r="AW71" s="54">
        <v>2.5166348124156901E-4</v>
      </c>
      <c r="AY71" s="52" t="s">
        <v>1019</v>
      </c>
      <c r="AZ71" s="50">
        <v>0.36298186444772002</v>
      </c>
      <c r="BA71" s="53">
        <v>5.7318444533127004E-4</v>
      </c>
      <c r="BC71" s="52" t="s">
        <v>8004</v>
      </c>
      <c r="BD71" s="50">
        <v>-0.77417992361102295</v>
      </c>
      <c r="BE71" s="53">
        <v>8.9184226713870803E-6</v>
      </c>
      <c r="BG71" s="52" t="s">
        <v>138</v>
      </c>
      <c r="BH71" s="50">
        <v>0.53632375720898395</v>
      </c>
      <c r="BI71" s="50">
        <v>9.8669763266126392E-3</v>
      </c>
      <c r="BK71" s="52" t="s">
        <v>2831</v>
      </c>
      <c r="BL71" s="50">
        <v>-0.40701437545105801</v>
      </c>
      <c r="BM71" s="50">
        <v>3.2436236659369299E-3</v>
      </c>
    </row>
    <row r="72" spans="1:65">
      <c r="A72" s="56"/>
      <c r="B72" s="62" t="s">
        <v>1236</v>
      </c>
      <c r="C72" s="54">
        <v>0.24106030796411601</v>
      </c>
      <c r="D72" s="58">
        <v>3.2064830651623697E-10</v>
      </c>
      <c r="F72" s="62" t="s">
        <v>6001</v>
      </c>
      <c r="G72" s="54">
        <v>-0.17915739753205501</v>
      </c>
      <c r="H72" s="58">
        <v>2.4208167194458701E-14</v>
      </c>
      <c r="J72" s="64" t="s">
        <v>1246</v>
      </c>
      <c r="K72" s="54">
        <v>0.17244022793677999</v>
      </c>
      <c r="L72" s="58">
        <v>1.0582019048765301E-7</v>
      </c>
      <c r="M72" s="58"/>
      <c r="O72" s="64" t="s">
        <v>6988</v>
      </c>
      <c r="P72" s="54">
        <v>-0.161195164768975</v>
      </c>
      <c r="Q72" s="65">
        <v>1.28505880918358E-8</v>
      </c>
      <c r="S72" s="62" t="s">
        <v>2280</v>
      </c>
      <c r="T72" s="54">
        <v>0.18419572380617499</v>
      </c>
      <c r="U72" s="58">
        <v>1.3588360776453799E-10</v>
      </c>
      <c r="W72" s="62" t="s">
        <v>6301</v>
      </c>
      <c r="X72" s="54">
        <v>-0.171093504376334</v>
      </c>
      <c r="Y72" s="58">
        <v>2.09322083320395E-10</v>
      </c>
      <c r="AA72" s="62" t="s">
        <v>720</v>
      </c>
      <c r="AB72" s="54">
        <v>0.84809410961193898</v>
      </c>
      <c r="AC72" s="58">
        <v>6.3187160153200704E-6</v>
      </c>
      <c r="AE72" s="62" t="s">
        <v>6148</v>
      </c>
      <c r="AF72" s="54">
        <v>-0.247635521461881</v>
      </c>
      <c r="AG72" s="58">
        <v>3.46281302788057E-6</v>
      </c>
      <c r="AI72" s="64" t="s">
        <v>9457</v>
      </c>
      <c r="AJ72" s="54">
        <v>0.190337931928829</v>
      </c>
      <c r="AK72" s="58">
        <v>1.22754198244698E-8</v>
      </c>
      <c r="AM72" s="64" t="s">
        <v>6292</v>
      </c>
      <c r="AN72" s="54">
        <v>-0.134554726039292</v>
      </c>
      <c r="AO72" s="58">
        <v>3.6387885856944198E-10</v>
      </c>
      <c r="AQ72" s="62" t="s">
        <v>3354</v>
      </c>
      <c r="AR72" s="54">
        <v>0.19597908201065201</v>
      </c>
      <c r="AS72" s="58">
        <v>4.7685421918358101E-9</v>
      </c>
      <c r="AU72" s="62" t="s">
        <v>6345</v>
      </c>
      <c r="AV72" s="54">
        <v>-0.28580838402963898</v>
      </c>
      <c r="AW72" s="58">
        <v>6.7773289569672605E-5</v>
      </c>
      <c r="AY72" s="52" t="s">
        <v>17566</v>
      </c>
      <c r="AZ72" s="50">
        <v>0.47542760471926399</v>
      </c>
      <c r="BA72" s="53">
        <v>6.6687853317589003E-4</v>
      </c>
      <c r="BC72" s="52" t="s">
        <v>7385</v>
      </c>
      <c r="BD72" s="50">
        <v>-0.82088742319682495</v>
      </c>
      <c r="BE72" s="53">
        <v>9.1540447589781595E-6</v>
      </c>
      <c r="BG72" s="52" t="s">
        <v>402</v>
      </c>
      <c r="BH72" s="50">
        <v>0.449963478535086</v>
      </c>
      <c r="BI72" s="50">
        <v>9.8669763266126392E-3</v>
      </c>
      <c r="BK72" s="52" t="s">
        <v>887</v>
      </c>
      <c r="BL72" s="50">
        <v>-0.64093800542816404</v>
      </c>
      <c r="BM72" s="50">
        <v>3.4776549015671102E-3</v>
      </c>
    </row>
    <row r="73" spans="1:65">
      <c r="A73" s="56"/>
      <c r="B73" s="62" t="s">
        <v>1237</v>
      </c>
      <c r="C73" s="54">
        <v>0.18425627166656</v>
      </c>
      <c r="D73" s="58">
        <v>3.4461920598337399E-10</v>
      </c>
      <c r="F73" s="62" t="s">
        <v>6002</v>
      </c>
      <c r="G73" s="54">
        <v>-0.91465240814705995</v>
      </c>
      <c r="H73" s="58">
        <v>2.64353899299915E-14</v>
      </c>
      <c r="J73" s="64" t="s">
        <v>1325</v>
      </c>
      <c r="K73" s="54">
        <v>9.9893684375065697E-2</v>
      </c>
      <c r="L73" s="58">
        <v>1.5823898239247E-7</v>
      </c>
      <c r="M73" s="58"/>
      <c r="O73" s="64" t="s">
        <v>6036</v>
      </c>
      <c r="P73" s="54">
        <v>-0.161892210294136</v>
      </c>
      <c r="Q73" s="65">
        <v>1.32356816366603E-8</v>
      </c>
      <c r="S73" s="62" t="s">
        <v>3265</v>
      </c>
      <c r="T73" s="54">
        <v>0.1345236117461</v>
      </c>
      <c r="U73" s="58">
        <v>1.56713476096826E-10</v>
      </c>
      <c r="W73" s="62" t="s">
        <v>6869</v>
      </c>
      <c r="X73" s="54">
        <v>-0.106307795982408</v>
      </c>
      <c r="Y73" s="58">
        <v>2.09322083320395E-10</v>
      </c>
      <c r="AA73" s="62" t="s">
        <v>1367</v>
      </c>
      <c r="AB73" s="54">
        <v>0.23922376954105101</v>
      </c>
      <c r="AC73" s="58">
        <v>6.3278977392325702E-6</v>
      </c>
      <c r="AE73" s="62" t="s">
        <v>6292</v>
      </c>
      <c r="AF73" s="54">
        <v>-0.156385698163406</v>
      </c>
      <c r="AG73" s="58">
        <v>3.5554299820744902E-6</v>
      </c>
      <c r="AI73" s="64" t="s">
        <v>5281</v>
      </c>
      <c r="AJ73" s="54">
        <v>9.6178230463237896E-2</v>
      </c>
      <c r="AK73" s="58">
        <v>1.3319420593635199E-8</v>
      </c>
      <c r="AM73" s="64" t="s">
        <v>5986</v>
      </c>
      <c r="AN73" s="54">
        <v>-0.168483323701969</v>
      </c>
      <c r="AO73" s="58">
        <v>3.7810960712470899E-10</v>
      </c>
      <c r="AQ73" s="62" t="s">
        <v>3866</v>
      </c>
      <c r="AR73" s="54">
        <v>0.27233079680320299</v>
      </c>
      <c r="AS73" s="58">
        <v>4.8946732129360197E-9</v>
      </c>
      <c r="AU73" s="62" t="s">
        <v>6663</v>
      </c>
      <c r="AV73" s="54">
        <v>-0.28370494913130301</v>
      </c>
      <c r="AW73" s="58">
        <v>6.8606826834638707E-5</v>
      </c>
      <c r="AY73" s="52" t="s">
        <v>9466</v>
      </c>
      <c r="AZ73" s="50">
        <v>0.465741753617465</v>
      </c>
      <c r="BA73" s="53">
        <v>6.6828028206801905E-4</v>
      </c>
      <c r="BC73" s="52" t="s">
        <v>15138</v>
      </c>
      <c r="BD73" s="50">
        <v>-0.69524198986280705</v>
      </c>
      <c r="BE73" s="53">
        <v>9.5202531326953606E-6</v>
      </c>
      <c r="BG73" s="52" t="s">
        <v>7647</v>
      </c>
      <c r="BH73" s="50">
        <v>0.71821920737473299</v>
      </c>
      <c r="BI73" s="50">
        <v>9.8688062652024094E-3</v>
      </c>
      <c r="BK73" s="52" t="s">
        <v>6386</v>
      </c>
      <c r="BL73" s="50">
        <v>-0.56763549825366399</v>
      </c>
      <c r="BM73" s="50">
        <v>3.72720605668681E-3</v>
      </c>
    </row>
    <row r="74" spans="1:65">
      <c r="A74" s="56"/>
      <c r="B74" s="62" t="s">
        <v>720</v>
      </c>
      <c r="C74" s="54">
        <v>0.83058380116852604</v>
      </c>
      <c r="D74" s="58">
        <v>3.6463925107099402E-10</v>
      </c>
      <c r="F74" s="62" t="s">
        <v>6003</v>
      </c>
      <c r="G74" s="54">
        <v>-0.30494609312097098</v>
      </c>
      <c r="H74" s="58">
        <v>3.2284264182826503E-14</v>
      </c>
      <c r="J74" s="64" t="s">
        <v>1629</v>
      </c>
      <c r="K74" s="54">
        <v>7.6204764751984996E-2</v>
      </c>
      <c r="L74" s="58">
        <v>1.6034577301261999E-7</v>
      </c>
      <c r="M74" s="58"/>
      <c r="O74" s="64" t="s">
        <v>6169</v>
      </c>
      <c r="P74" s="54">
        <v>-0.206067389776183</v>
      </c>
      <c r="Q74" s="65">
        <v>1.88241968774432E-8</v>
      </c>
      <c r="S74" s="62" t="s">
        <v>1386</v>
      </c>
      <c r="T74" s="54">
        <v>0.13629044896350401</v>
      </c>
      <c r="U74" s="58">
        <v>1.5727290081963201E-10</v>
      </c>
      <c r="W74" s="62" t="s">
        <v>7963</v>
      </c>
      <c r="X74" s="54">
        <v>-0.23338786178823201</v>
      </c>
      <c r="Y74" s="58">
        <v>2.1659513864597001E-10</v>
      </c>
      <c r="AA74" s="62" t="s">
        <v>1276</v>
      </c>
      <c r="AB74" s="54">
        <v>0.24337358250876701</v>
      </c>
      <c r="AC74" s="58">
        <v>6.4801561696579997E-6</v>
      </c>
      <c r="AE74" s="62" t="s">
        <v>6064</v>
      </c>
      <c r="AF74" s="54">
        <v>-0.23798765866468199</v>
      </c>
      <c r="AG74" s="58">
        <v>3.71546070771543E-6</v>
      </c>
      <c r="AI74" s="64" t="s">
        <v>9394</v>
      </c>
      <c r="AJ74" s="54">
        <v>0.12828262482938699</v>
      </c>
      <c r="AK74" s="58">
        <v>1.48021994713052E-8</v>
      </c>
      <c r="AM74" s="64" t="s">
        <v>6067</v>
      </c>
      <c r="AN74" s="54">
        <v>-0.107233444859721</v>
      </c>
      <c r="AO74" s="58">
        <v>3.93691844424757E-10</v>
      </c>
      <c r="AQ74" s="62" t="s">
        <v>2145</v>
      </c>
      <c r="AR74" s="54">
        <v>0.31896361821413799</v>
      </c>
      <c r="AS74" s="58">
        <v>4.9830557310124299E-9</v>
      </c>
      <c r="AU74" s="62" t="s">
        <v>9463</v>
      </c>
      <c r="AV74" s="54">
        <v>-0.28118910983018203</v>
      </c>
      <c r="AW74" s="58">
        <v>1.11624326202503E-5</v>
      </c>
      <c r="AY74" s="52" t="s">
        <v>3465</v>
      </c>
      <c r="AZ74" s="50">
        <v>0.36496144493153798</v>
      </c>
      <c r="BA74" s="53">
        <v>7.2908848273758203E-4</v>
      </c>
      <c r="BC74" s="52" t="s">
        <v>6153</v>
      </c>
      <c r="BD74" s="50">
        <v>-0.35382106363876697</v>
      </c>
      <c r="BE74" s="53">
        <v>9.84731710417534E-6</v>
      </c>
      <c r="BG74" s="52" t="s">
        <v>5826</v>
      </c>
      <c r="BH74" s="50">
        <v>0.35818922254438401</v>
      </c>
      <c r="BI74" s="50">
        <v>9.9865233789280493E-3</v>
      </c>
      <c r="BK74" s="52" t="s">
        <v>6210</v>
      </c>
      <c r="BL74" s="50">
        <v>-0.55531708274371006</v>
      </c>
      <c r="BM74" s="50">
        <v>3.7464539615636801E-3</v>
      </c>
    </row>
    <row r="75" spans="1:65">
      <c r="A75" s="56"/>
      <c r="B75" s="62" t="s">
        <v>1238</v>
      </c>
      <c r="C75" s="54">
        <v>0.17819370515829699</v>
      </c>
      <c r="D75" s="58">
        <v>3.7771525457157899E-10</v>
      </c>
      <c r="F75" s="62" t="s">
        <v>6004</v>
      </c>
      <c r="G75" s="54">
        <v>-0.66576962062867395</v>
      </c>
      <c r="H75" s="58">
        <v>5.2022728663647901E-14</v>
      </c>
      <c r="J75" s="64" t="s">
        <v>2780</v>
      </c>
      <c r="K75" s="54">
        <v>0.19182463057174001</v>
      </c>
      <c r="L75" s="58">
        <v>1.8016679007444499E-7</v>
      </c>
      <c r="M75" s="58"/>
      <c r="O75" s="64" t="s">
        <v>6107</v>
      </c>
      <c r="P75" s="54">
        <v>-0.31176486199546199</v>
      </c>
      <c r="Q75" s="65">
        <v>2.38154305383237E-8</v>
      </c>
      <c r="S75" s="62" t="s">
        <v>1618</v>
      </c>
      <c r="T75" s="54">
        <v>0.42834609430323001</v>
      </c>
      <c r="U75" s="58">
        <v>1.5803449777439101E-10</v>
      </c>
      <c r="W75" s="62" t="s">
        <v>7088</v>
      </c>
      <c r="X75" s="54">
        <v>-0.27365643623026997</v>
      </c>
      <c r="Y75" s="58">
        <v>3.4611686176713899E-10</v>
      </c>
      <c r="AA75" s="62" t="s">
        <v>387</v>
      </c>
      <c r="AB75" s="54">
        <v>0.55550056649419399</v>
      </c>
      <c r="AC75" s="58">
        <v>6.4959855129000497E-6</v>
      </c>
      <c r="AE75" s="62" t="s">
        <v>6055</v>
      </c>
      <c r="AF75" s="54">
        <v>-0.26047445942801201</v>
      </c>
      <c r="AG75" s="58">
        <v>3.7651972476196701E-6</v>
      </c>
      <c r="AI75" s="64" t="s">
        <v>9392</v>
      </c>
      <c r="AJ75" s="54">
        <v>0.38151530040905302</v>
      </c>
      <c r="AK75" s="58">
        <v>1.5239466515432699E-8</v>
      </c>
      <c r="AM75" s="64" t="s">
        <v>5996</v>
      </c>
      <c r="AN75" s="54">
        <v>-0.52165954575231499</v>
      </c>
      <c r="AO75" s="58">
        <v>5.4705254658800795E-10</v>
      </c>
      <c r="AQ75" s="62" t="s">
        <v>3033</v>
      </c>
      <c r="AR75" s="54">
        <v>0.374707042554835</v>
      </c>
      <c r="AS75" s="58">
        <v>5.1697604264313404E-9</v>
      </c>
      <c r="AU75" s="62" t="s">
        <v>8290</v>
      </c>
      <c r="AV75" s="54">
        <v>-0.28019211426202301</v>
      </c>
      <c r="AW75" s="54">
        <v>1.5524255813173E-4</v>
      </c>
      <c r="AY75" s="52" t="s">
        <v>4804</v>
      </c>
      <c r="AZ75" s="50">
        <v>0.30866343134796498</v>
      </c>
      <c r="BA75" s="53">
        <v>7.3934383981104097E-4</v>
      </c>
      <c r="BC75" s="52" t="s">
        <v>6057</v>
      </c>
      <c r="BD75" s="50">
        <v>-0.88316456975365398</v>
      </c>
      <c r="BE75" s="53">
        <v>1.0595203813757E-5</v>
      </c>
      <c r="BG75" s="52" t="s">
        <v>17567</v>
      </c>
      <c r="BH75" s="50">
        <v>0.235917512847514</v>
      </c>
      <c r="BI75" s="50">
        <v>1.00523576325167E-2</v>
      </c>
      <c r="BK75" s="52" t="s">
        <v>6260</v>
      </c>
      <c r="BL75" s="50">
        <v>-0.96545474341239501</v>
      </c>
      <c r="BM75" s="50">
        <v>3.9564570508742597E-3</v>
      </c>
    </row>
    <row r="76" spans="1:65">
      <c r="A76" s="56"/>
      <c r="B76" s="62" t="s">
        <v>1239</v>
      </c>
      <c r="C76" s="54">
        <v>0.134148067405927</v>
      </c>
      <c r="D76" s="58">
        <v>3.89916070314559E-10</v>
      </c>
      <c r="F76" s="62" t="s">
        <v>6005</v>
      </c>
      <c r="G76" s="54">
        <v>-0.32460352928298197</v>
      </c>
      <c r="H76" s="58">
        <v>5.54309057643852E-14</v>
      </c>
      <c r="J76" s="64" t="s">
        <v>1213</v>
      </c>
      <c r="K76" s="54">
        <v>0.106446656662286</v>
      </c>
      <c r="L76" s="58">
        <v>3.9527560070046798E-7</v>
      </c>
      <c r="M76" s="58"/>
      <c r="O76" s="64" t="s">
        <v>6205</v>
      </c>
      <c r="P76" s="54">
        <v>-0.256677090037082</v>
      </c>
      <c r="Q76" s="65">
        <v>2.5432192782589199E-8</v>
      </c>
      <c r="S76" s="62" t="s">
        <v>1477</v>
      </c>
      <c r="T76" s="54">
        <v>0.13595510851641801</v>
      </c>
      <c r="U76" s="58">
        <v>1.7114879768877101E-10</v>
      </c>
      <c r="W76" s="62" t="s">
        <v>8398</v>
      </c>
      <c r="X76" s="54">
        <v>-0.221929895129303</v>
      </c>
      <c r="Y76" s="58">
        <v>4.21166164488414E-10</v>
      </c>
      <c r="AA76" s="62" t="s">
        <v>1319</v>
      </c>
      <c r="AB76" s="54">
        <v>0.33031288515403801</v>
      </c>
      <c r="AC76" s="58">
        <v>6.6804590077314298E-6</v>
      </c>
      <c r="AE76" s="62" t="s">
        <v>6042</v>
      </c>
      <c r="AF76" s="54">
        <v>-0.14769078609351199</v>
      </c>
      <c r="AG76" s="58">
        <v>3.7764165931569001E-6</v>
      </c>
      <c r="AI76" s="64" t="s">
        <v>9676</v>
      </c>
      <c r="AJ76" s="54">
        <v>0.348738569782236</v>
      </c>
      <c r="AK76" s="58">
        <v>1.5438059452828599E-8</v>
      </c>
      <c r="AM76" s="64" t="s">
        <v>883</v>
      </c>
      <c r="AN76" s="54">
        <v>-0.37313477058184602</v>
      </c>
      <c r="AO76" s="58">
        <v>5.4832537182827901E-10</v>
      </c>
      <c r="AQ76" s="62" t="s">
        <v>2750</v>
      </c>
      <c r="AR76" s="54">
        <v>0.298767952810996</v>
      </c>
      <c r="AS76" s="58">
        <v>5.3693315105474104E-9</v>
      </c>
      <c r="AU76" s="62" t="s">
        <v>7063</v>
      </c>
      <c r="AV76" s="54">
        <v>-0.27756219037205598</v>
      </c>
      <c r="AW76" s="54">
        <v>3.3132465745017701E-4</v>
      </c>
      <c r="AY76" s="52" t="s">
        <v>128</v>
      </c>
      <c r="AZ76" s="50">
        <v>0.47445494719886699</v>
      </c>
      <c r="BA76" s="53">
        <v>7.3934383981104097E-4</v>
      </c>
      <c r="BC76" s="52" t="s">
        <v>8350</v>
      </c>
      <c r="BD76" s="50">
        <v>-0.88558377530223797</v>
      </c>
      <c r="BE76" s="53">
        <v>1.0595203813757E-5</v>
      </c>
      <c r="BG76" s="52" t="s">
        <v>11227</v>
      </c>
      <c r="BH76" s="50">
        <v>0.50945328283468605</v>
      </c>
      <c r="BI76" s="50">
        <v>1.0172309725154E-2</v>
      </c>
      <c r="BK76" s="52" t="s">
        <v>6196</v>
      </c>
      <c r="BL76" s="50">
        <v>-0.51458771737779097</v>
      </c>
      <c r="BM76" s="50">
        <v>3.9564570508742597E-3</v>
      </c>
    </row>
    <row r="77" spans="1:65">
      <c r="A77" s="56"/>
      <c r="B77" s="62" t="s">
        <v>1240</v>
      </c>
      <c r="C77" s="54">
        <v>0.113900072347318</v>
      </c>
      <c r="D77" s="58">
        <v>4.6121008248242599E-10</v>
      </c>
      <c r="F77" s="62" t="s">
        <v>6006</v>
      </c>
      <c r="G77" s="54">
        <v>-0.107845307970879</v>
      </c>
      <c r="H77" s="58">
        <v>5.4607983864868597E-14</v>
      </c>
      <c r="J77" s="64" t="s">
        <v>1550</v>
      </c>
      <c r="K77" s="54">
        <v>0.22486191520236101</v>
      </c>
      <c r="L77" s="58">
        <v>4.11283698405969E-7</v>
      </c>
      <c r="M77" s="58"/>
      <c r="O77" s="64" t="s">
        <v>6218</v>
      </c>
      <c r="P77" s="54">
        <v>-9.24877177136256E-2</v>
      </c>
      <c r="Q77" s="65">
        <v>3.1672620082475201E-8</v>
      </c>
      <c r="S77" s="62" t="s">
        <v>2019</v>
      </c>
      <c r="T77" s="54">
        <v>0.27289376632500001</v>
      </c>
      <c r="U77" s="58">
        <v>1.7695624271913099E-10</v>
      </c>
      <c r="W77" s="62" t="s">
        <v>6941</v>
      </c>
      <c r="X77" s="54">
        <v>-0.106086700052727</v>
      </c>
      <c r="Y77" s="58">
        <v>5.2227774247487005E-10</v>
      </c>
      <c r="AA77" s="62" t="s">
        <v>1229</v>
      </c>
      <c r="AB77" s="54">
        <v>0.23506728064009699</v>
      </c>
      <c r="AC77" s="58">
        <v>6.7988992890415898E-6</v>
      </c>
      <c r="AE77" s="62" t="s">
        <v>893</v>
      </c>
      <c r="AF77" s="54">
        <v>-0.55031065171520899</v>
      </c>
      <c r="AG77" s="58">
        <v>3.8662794536626801E-6</v>
      </c>
      <c r="AI77" s="64" t="s">
        <v>9518</v>
      </c>
      <c r="AJ77" s="54">
        <v>6.2349971866971998E-2</v>
      </c>
      <c r="AK77" s="58">
        <v>1.8390306926835501E-8</v>
      </c>
      <c r="AM77" s="64" t="s">
        <v>6846</v>
      </c>
      <c r="AN77" s="54">
        <v>-0.122763138061504</v>
      </c>
      <c r="AO77" s="58">
        <v>6.2178865085137002E-10</v>
      </c>
      <c r="AQ77" s="62" t="s">
        <v>1726</v>
      </c>
      <c r="AR77" s="54">
        <v>0.29221100879089001</v>
      </c>
      <c r="AS77" s="58">
        <v>5.3886108288523298E-9</v>
      </c>
      <c r="AU77" s="62" t="s">
        <v>6474</v>
      </c>
      <c r="AV77" s="54">
        <v>-0.27730444571088098</v>
      </c>
      <c r="AW77" s="58">
        <v>4.9744640196995599E-6</v>
      </c>
      <c r="AY77" s="52" t="s">
        <v>1267</v>
      </c>
      <c r="AZ77" s="50">
        <v>0.26068075238827998</v>
      </c>
      <c r="BA77" s="53">
        <v>7.5324840097009598E-4</v>
      </c>
      <c r="BC77" s="52" t="s">
        <v>6850</v>
      </c>
      <c r="BD77" s="50">
        <v>-0.48225856809911</v>
      </c>
      <c r="BE77" s="53">
        <v>1.0793650465461301E-5</v>
      </c>
      <c r="BG77" s="52" t="s">
        <v>1218</v>
      </c>
      <c r="BH77" s="50">
        <v>0.58947166314200306</v>
      </c>
      <c r="BI77" s="50">
        <v>1.0172309725154E-2</v>
      </c>
      <c r="BK77" s="52" t="s">
        <v>7179</v>
      </c>
      <c r="BL77" s="50">
        <v>-0.231493136074956</v>
      </c>
      <c r="BM77" s="50">
        <v>3.9564570508742597E-3</v>
      </c>
    </row>
    <row r="78" spans="1:65">
      <c r="A78" s="56"/>
      <c r="B78" s="62" t="s">
        <v>1241</v>
      </c>
      <c r="C78" s="54">
        <v>0.13454004689938201</v>
      </c>
      <c r="D78" s="58">
        <v>4.98617013346558E-10</v>
      </c>
      <c r="F78" s="62" t="s">
        <v>6007</v>
      </c>
      <c r="G78" s="54">
        <v>-0.61981177365683404</v>
      </c>
      <c r="H78" s="58">
        <v>5.5504148434093402E-14</v>
      </c>
      <c r="J78" s="64" t="s">
        <v>4298</v>
      </c>
      <c r="K78" s="54">
        <v>0.10678195355931799</v>
      </c>
      <c r="L78" s="58">
        <v>4.2810379249019E-7</v>
      </c>
      <c r="M78" s="58"/>
      <c r="O78" s="64" t="s">
        <v>6902</v>
      </c>
      <c r="P78" s="54">
        <v>-0.28990437027417598</v>
      </c>
      <c r="Q78" s="65">
        <v>3.5288221594141598E-8</v>
      </c>
      <c r="S78" s="62" t="s">
        <v>4456</v>
      </c>
      <c r="T78" s="54">
        <v>0.151951247165618</v>
      </c>
      <c r="U78" s="58">
        <v>1.7712417236151601E-10</v>
      </c>
      <c r="W78" s="62" t="s">
        <v>313</v>
      </c>
      <c r="X78" s="54">
        <v>-0.25880512132972999</v>
      </c>
      <c r="Y78" s="58">
        <v>5.8834877804024802E-10</v>
      </c>
      <c r="AA78" s="62" t="s">
        <v>1201</v>
      </c>
      <c r="AB78" s="54">
        <v>0.23538898751644599</v>
      </c>
      <c r="AC78" s="58">
        <v>6.93150831987015E-6</v>
      </c>
      <c r="AE78" s="62" t="s">
        <v>6030</v>
      </c>
      <c r="AF78" s="54">
        <v>-0.28462607763591702</v>
      </c>
      <c r="AG78" s="58">
        <v>3.8662794536626801E-6</v>
      </c>
      <c r="AI78" s="64" t="s">
        <v>9439</v>
      </c>
      <c r="AJ78" s="54">
        <v>0.33277123291941801</v>
      </c>
      <c r="AK78" s="58">
        <v>1.9042853313972601E-8</v>
      </c>
      <c r="AM78" s="64" t="s">
        <v>907</v>
      </c>
      <c r="AN78" s="54">
        <v>-0.14329850223094701</v>
      </c>
      <c r="AO78" s="58">
        <v>6.2178865085137002E-10</v>
      </c>
      <c r="AQ78" s="62" t="s">
        <v>2662</v>
      </c>
      <c r="AR78" s="54">
        <v>0.13446415947627899</v>
      </c>
      <c r="AS78" s="58">
        <v>5.4216702767279597E-9</v>
      </c>
      <c r="AU78" s="62" t="s">
        <v>5962</v>
      </c>
      <c r="AV78" s="54">
        <v>-0.277116311239611</v>
      </c>
      <c r="AW78" s="58">
        <v>1.0851252790549101E-6</v>
      </c>
      <c r="AY78" s="52" t="s">
        <v>17568</v>
      </c>
      <c r="AZ78" s="50">
        <v>0.24997690623445201</v>
      </c>
      <c r="BA78" s="53">
        <v>7.5335595954787295E-4</v>
      </c>
      <c r="BC78" s="52" t="s">
        <v>6159</v>
      </c>
      <c r="BD78" s="50">
        <v>-0.702589887009199</v>
      </c>
      <c r="BE78" s="53">
        <v>1.1296478102380301E-5</v>
      </c>
      <c r="BG78" s="52" t="s">
        <v>3238</v>
      </c>
      <c r="BH78" s="50">
        <v>0.56226664835320905</v>
      </c>
      <c r="BI78" s="50">
        <v>1.03898925391448E-2</v>
      </c>
      <c r="BK78" s="52" t="s">
        <v>6247</v>
      </c>
      <c r="BL78" s="50">
        <v>-0.49105094580289999</v>
      </c>
      <c r="BM78" s="50">
        <v>3.9564570508742597E-3</v>
      </c>
    </row>
    <row r="79" spans="1:65">
      <c r="A79" s="56"/>
      <c r="B79" s="62" t="s">
        <v>1242</v>
      </c>
      <c r="C79" s="54">
        <v>0.12682740943989801</v>
      </c>
      <c r="D79" s="58">
        <v>5.2524995569499604E-10</v>
      </c>
      <c r="F79" s="62" t="s">
        <v>6008</v>
      </c>
      <c r="G79" s="54">
        <v>-0.23047939607355</v>
      </c>
      <c r="H79" s="58">
        <v>5.5537297053760501E-14</v>
      </c>
      <c r="J79" s="64" t="s">
        <v>1679</v>
      </c>
      <c r="K79" s="54">
        <v>0.187331523947109</v>
      </c>
      <c r="L79" s="58">
        <v>5.4096713431516199E-7</v>
      </c>
      <c r="M79" s="58"/>
      <c r="O79" s="64" t="s">
        <v>5974</v>
      </c>
      <c r="P79" s="54">
        <v>-0.27066991115636801</v>
      </c>
      <c r="Q79" s="65">
        <v>3.7543726425785398E-8</v>
      </c>
      <c r="S79" s="62" t="s">
        <v>1858</v>
      </c>
      <c r="T79" s="54">
        <v>0.13257341003093101</v>
      </c>
      <c r="U79" s="58">
        <v>1.8028102259735099E-10</v>
      </c>
      <c r="W79" s="62" t="s">
        <v>8131</v>
      </c>
      <c r="X79" s="54">
        <v>-0.18770417885205001</v>
      </c>
      <c r="Y79" s="58">
        <v>6.5411169343749204E-10</v>
      </c>
      <c r="AA79" s="62" t="s">
        <v>1236</v>
      </c>
      <c r="AB79" s="54">
        <v>0.21478012924832199</v>
      </c>
      <c r="AC79" s="58">
        <v>7.4801520147393299E-6</v>
      </c>
      <c r="AE79" s="62" t="s">
        <v>6295</v>
      </c>
      <c r="AF79" s="54">
        <v>-0.46856539697524602</v>
      </c>
      <c r="AG79" s="58">
        <v>3.9175535934764502E-6</v>
      </c>
      <c r="AI79" s="64" t="s">
        <v>9396</v>
      </c>
      <c r="AJ79" s="54">
        <v>0.23180503324950899</v>
      </c>
      <c r="AK79" s="58">
        <v>2.5307370137404399E-8</v>
      </c>
      <c r="AM79" s="64" t="s">
        <v>6055</v>
      </c>
      <c r="AN79" s="54">
        <v>-0.17882762590541099</v>
      </c>
      <c r="AO79" s="58">
        <v>6.3268096867907302E-10</v>
      </c>
      <c r="AQ79" s="62" t="s">
        <v>1836</v>
      </c>
      <c r="AR79" s="54">
        <v>0.27671992543139601</v>
      </c>
      <c r="AS79" s="58">
        <v>5.4216702767279597E-9</v>
      </c>
      <c r="AU79" s="62" t="s">
        <v>7458</v>
      </c>
      <c r="AV79" s="54">
        <v>-0.27501040693277501</v>
      </c>
      <c r="AW79" s="58">
        <v>4.8128358625191803E-5</v>
      </c>
      <c r="AY79" s="52" t="s">
        <v>1911</v>
      </c>
      <c r="AZ79" s="50">
        <v>0.30947097435704801</v>
      </c>
      <c r="BA79" s="53">
        <v>7.5335595954787295E-4</v>
      </c>
      <c r="BC79" s="52" t="s">
        <v>854</v>
      </c>
      <c r="BD79" s="50">
        <v>-0.38012971246229599</v>
      </c>
      <c r="BE79" s="53">
        <v>1.13124282730168E-5</v>
      </c>
      <c r="BG79" s="52" t="s">
        <v>3548</v>
      </c>
      <c r="BH79" s="50">
        <v>0.44901919577584398</v>
      </c>
      <c r="BI79" s="50">
        <v>1.03898925391448E-2</v>
      </c>
      <c r="BK79" s="52" t="s">
        <v>7298</v>
      </c>
      <c r="BL79" s="50">
        <v>-0.42400988958360802</v>
      </c>
      <c r="BM79" s="50">
        <v>4.0376382619364201E-3</v>
      </c>
    </row>
    <row r="80" spans="1:65">
      <c r="A80" s="56"/>
      <c r="B80" s="62" t="s">
        <v>1243</v>
      </c>
      <c r="C80" s="54">
        <v>0.20361774934197999</v>
      </c>
      <c r="D80" s="58">
        <v>5.6680015862165203E-10</v>
      </c>
      <c r="F80" s="62" t="s">
        <v>6009</v>
      </c>
      <c r="G80" s="54">
        <v>-0.27605641590232799</v>
      </c>
      <c r="H80" s="58">
        <v>5.6261957452924898E-14</v>
      </c>
      <c r="J80" s="64" t="s">
        <v>1041</v>
      </c>
      <c r="K80" s="54">
        <v>0.16732170068860699</v>
      </c>
      <c r="L80" s="58">
        <v>5.5978003430887503E-7</v>
      </c>
      <c r="M80" s="58"/>
      <c r="O80" s="64" t="s">
        <v>6027</v>
      </c>
      <c r="P80" s="54">
        <v>-0.22453869417455699</v>
      </c>
      <c r="Q80" s="65">
        <v>6.1477130131410303E-8</v>
      </c>
      <c r="S80" s="62" t="s">
        <v>2258</v>
      </c>
      <c r="T80" s="54">
        <v>0.32303628135088103</v>
      </c>
      <c r="U80" s="58">
        <v>1.83369839264628E-10</v>
      </c>
      <c r="W80" s="62" t="s">
        <v>6063</v>
      </c>
      <c r="X80" s="54">
        <v>-0.17402431682773001</v>
      </c>
      <c r="Y80" s="58">
        <v>7.0850698232996498E-10</v>
      </c>
      <c r="AA80" s="62" t="s">
        <v>1662</v>
      </c>
      <c r="AB80" s="54">
        <v>8.7720359825709707E-2</v>
      </c>
      <c r="AC80" s="58">
        <v>7.4868324834292096E-6</v>
      </c>
      <c r="AE80" s="62" t="s">
        <v>6084</v>
      </c>
      <c r="AF80" s="54">
        <v>-0.13652008963256199</v>
      </c>
      <c r="AG80" s="58">
        <v>4.0685740250748002E-6</v>
      </c>
      <c r="AI80" s="64" t="s">
        <v>9497</v>
      </c>
      <c r="AJ80" s="54">
        <v>0.12274265684487699</v>
      </c>
      <c r="AK80" s="58">
        <v>2.8175920064913701E-8</v>
      </c>
      <c r="AM80" s="64" t="s">
        <v>5951</v>
      </c>
      <c r="AN80" s="54">
        <v>-0.375725822178888</v>
      </c>
      <c r="AO80" s="58">
        <v>6.7086493202061595E-10</v>
      </c>
      <c r="AQ80" s="62" t="s">
        <v>2279</v>
      </c>
      <c r="AR80" s="54">
        <v>0.144720786394711</v>
      </c>
      <c r="AS80" s="58">
        <v>5.5230992991785098E-9</v>
      </c>
      <c r="AU80" s="62" t="s">
        <v>6182</v>
      </c>
      <c r="AV80" s="54">
        <v>-0.272316902751223</v>
      </c>
      <c r="AW80" s="58">
        <v>7.0108157939667597E-5</v>
      </c>
      <c r="AY80" s="52" t="s">
        <v>587</v>
      </c>
      <c r="AZ80" s="50">
        <v>0.25843426133624797</v>
      </c>
      <c r="BA80" s="53">
        <v>7.81417333650347E-4</v>
      </c>
      <c r="BC80" s="52" t="s">
        <v>6059</v>
      </c>
      <c r="BD80" s="50">
        <v>-0.50157836207600304</v>
      </c>
      <c r="BE80" s="53">
        <v>1.46082958169769E-5</v>
      </c>
      <c r="BG80" s="52" t="s">
        <v>1399</v>
      </c>
      <c r="BH80" s="50">
        <v>0.39333527892027798</v>
      </c>
      <c r="BI80" s="50">
        <v>1.0453501645838E-2</v>
      </c>
      <c r="BK80" s="52" t="s">
        <v>6577</v>
      </c>
      <c r="BL80" s="50">
        <v>-0.27311574902635299</v>
      </c>
      <c r="BM80" s="50">
        <v>4.0594870214369803E-3</v>
      </c>
    </row>
    <row r="81" spans="1:65">
      <c r="A81" s="56"/>
      <c r="B81" s="62" t="s">
        <v>1244</v>
      </c>
      <c r="C81" s="54">
        <v>0.41873681881295999</v>
      </c>
      <c r="D81" s="58">
        <v>5.7165641441317504E-10</v>
      </c>
      <c r="F81" s="62" t="s">
        <v>6010</v>
      </c>
      <c r="G81" s="54">
        <v>-0.31905332083897397</v>
      </c>
      <c r="H81" s="58">
        <v>6.1503979625347205E-14</v>
      </c>
      <c r="J81" s="64" t="s">
        <v>359</v>
      </c>
      <c r="K81" s="54">
        <v>0.15728544933809999</v>
      </c>
      <c r="L81" s="58">
        <v>5.6098047199998105E-7</v>
      </c>
      <c r="M81" s="58"/>
      <c r="O81" s="64" t="s">
        <v>5969</v>
      </c>
      <c r="P81" s="54">
        <v>-0.19578518430266201</v>
      </c>
      <c r="Q81" s="65">
        <v>6.7203431390774003E-8</v>
      </c>
      <c r="S81" s="62" t="s">
        <v>1514</v>
      </c>
      <c r="T81" s="54">
        <v>0.17221402949005299</v>
      </c>
      <c r="U81" s="58">
        <v>1.83369839264628E-10</v>
      </c>
      <c r="W81" s="62" t="s">
        <v>6453</v>
      </c>
      <c r="X81" s="54">
        <v>-0.36375072619616899</v>
      </c>
      <c r="Y81" s="58">
        <v>7.2799028381341005E-10</v>
      </c>
      <c r="AA81" s="62" t="s">
        <v>2282</v>
      </c>
      <c r="AB81" s="54">
        <v>0.190268555589854</v>
      </c>
      <c r="AC81" s="58">
        <v>7.53336374242705E-6</v>
      </c>
      <c r="AE81" s="62" t="s">
        <v>6453</v>
      </c>
      <c r="AF81" s="54">
        <v>-0.45964651156842001</v>
      </c>
      <c r="AG81" s="58">
        <v>4.7667830991645502E-6</v>
      </c>
      <c r="AI81" s="64" t="s">
        <v>2708</v>
      </c>
      <c r="AJ81" s="54">
        <v>0.145770047033703</v>
      </c>
      <c r="AK81" s="58">
        <v>2.8232713057209101E-8</v>
      </c>
      <c r="AM81" s="64" t="s">
        <v>6367</v>
      </c>
      <c r="AN81" s="54">
        <v>-0.39573166104325902</v>
      </c>
      <c r="AO81" s="58">
        <v>7.2866731353273303E-10</v>
      </c>
      <c r="AQ81" s="62" t="s">
        <v>1490</v>
      </c>
      <c r="AR81" s="54">
        <v>0.302648438464518</v>
      </c>
      <c r="AS81" s="58">
        <v>5.82923540565856E-9</v>
      </c>
      <c r="AU81" s="62" t="s">
        <v>10003</v>
      </c>
      <c r="AV81" s="54">
        <v>-0.27089213307218302</v>
      </c>
      <c r="AW81" s="54">
        <v>6.9463931544900904E-3</v>
      </c>
      <c r="AY81" s="52" t="s">
        <v>4760</v>
      </c>
      <c r="AZ81" s="50">
        <v>0.26584623129915702</v>
      </c>
      <c r="BA81" s="53">
        <v>7.8188949196242102E-4</v>
      </c>
      <c r="BC81" s="52" t="s">
        <v>6846</v>
      </c>
      <c r="BD81" s="50">
        <v>-0.45561249852095298</v>
      </c>
      <c r="BE81" s="53">
        <v>1.50007630552435E-5</v>
      </c>
      <c r="BG81" s="52" t="s">
        <v>3244</v>
      </c>
      <c r="BH81" s="50">
        <v>0.62985364823424395</v>
      </c>
      <c r="BI81" s="50">
        <v>1.0493526176087399E-2</v>
      </c>
      <c r="BK81" s="52" t="s">
        <v>17569</v>
      </c>
      <c r="BL81" s="50">
        <v>-0.58569943122269597</v>
      </c>
      <c r="BM81" s="50">
        <v>4.0594870214369803E-3</v>
      </c>
    </row>
    <row r="82" spans="1:65">
      <c r="A82" s="56"/>
      <c r="B82" s="62" t="s">
        <v>1245</v>
      </c>
      <c r="C82" s="54">
        <v>0.27261131181577802</v>
      </c>
      <c r="D82" s="58">
        <v>6.2015975942782203E-10</v>
      </c>
      <c r="F82" s="62" t="s">
        <v>6011</v>
      </c>
      <c r="G82" s="54">
        <v>-0.25542252922614</v>
      </c>
      <c r="H82" s="58">
        <v>5.1159640199037503E-14</v>
      </c>
      <c r="J82" s="64" t="s">
        <v>693</v>
      </c>
      <c r="K82" s="54">
        <v>0.14100023807460699</v>
      </c>
      <c r="L82" s="58">
        <v>6.2763919775457795E-7</v>
      </c>
      <c r="M82" s="58"/>
      <c r="O82" s="64" t="s">
        <v>6153</v>
      </c>
      <c r="P82" s="54">
        <v>-0.16761905504132299</v>
      </c>
      <c r="Q82" s="65">
        <v>7.6841092605761802E-8</v>
      </c>
      <c r="S82" s="62" t="s">
        <v>1959</v>
      </c>
      <c r="T82" s="54">
        <v>0.18126955850232901</v>
      </c>
      <c r="U82" s="58">
        <v>1.8737111728868899E-10</v>
      </c>
      <c r="W82" s="62" t="s">
        <v>7656</v>
      </c>
      <c r="X82" s="54">
        <v>-0.25297233617812298</v>
      </c>
      <c r="Y82" s="58">
        <v>7.5160586416702699E-10</v>
      </c>
      <c r="AA82" s="62" t="s">
        <v>1337</v>
      </c>
      <c r="AB82" s="54">
        <v>0.113843604297989</v>
      </c>
      <c r="AC82" s="58">
        <v>8.0817766802272492E-6</v>
      </c>
      <c r="AE82" s="62" t="s">
        <v>6643</v>
      </c>
      <c r="AF82" s="54">
        <v>-0.218982616021385</v>
      </c>
      <c r="AG82" s="58">
        <v>5.2131663399523796E-6</v>
      </c>
      <c r="AI82" s="64" t="s">
        <v>9384</v>
      </c>
      <c r="AJ82" s="54">
        <v>0.244932088187445</v>
      </c>
      <c r="AK82" s="58">
        <v>2.9121194419478501E-8</v>
      </c>
      <c r="AM82" s="64" t="s">
        <v>6107</v>
      </c>
      <c r="AN82" s="54">
        <v>-0.31397586478379003</v>
      </c>
      <c r="AO82" s="58">
        <v>9.1804416612303097E-10</v>
      </c>
      <c r="AQ82" s="62" t="s">
        <v>1507</v>
      </c>
      <c r="AR82" s="54">
        <v>0.34369418030006899</v>
      </c>
      <c r="AS82" s="58">
        <v>5.9193985783834996E-9</v>
      </c>
      <c r="AU82" s="62" t="s">
        <v>261</v>
      </c>
      <c r="AV82" s="54">
        <v>-0.26959927226384101</v>
      </c>
      <c r="AW82" s="58">
        <v>3.0466173831126903E-7</v>
      </c>
      <c r="AY82" s="52" t="s">
        <v>1791</v>
      </c>
      <c r="AZ82" s="50">
        <v>0.64286209290806895</v>
      </c>
      <c r="BA82" s="53">
        <v>7.9209087246065197E-4</v>
      </c>
      <c r="BC82" s="52" t="s">
        <v>6990</v>
      </c>
      <c r="BD82" s="50">
        <v>-0.30078334480358798</v>
      </c>
      <c r="BE82" s="53">
        <v>1.5873614036595E-5</v>
      </c>
      <c r="BG82" s="52" t="s">
        <v>2587</v>
      </c>
      <c r="BH82" s="50">
        <v>0.334893587371554</v>
      </c>
      <c r="BI82" s="50">
        <v>1.1429088009453E-2</v>
      </c>
      <c r="BK82" s="52" t="s">
        <v>6112</v>
      </c>
      <c r="BL82" s="50">
        <v>-0.37487610367788399</v>
      </c>
      <c r="BM82" s="50">
        <v>4.2510198262896903E-3</v>
      </c>
    </row>
    <row r="83" spans="1:65">
      <c r="A83" s="56"/>
      <c r="B83" s="62" t="s">
        <v>1246</v>
      </c>
      <c r="C83" s="54">
        <v>0.22526578303486899</v>
      </c>
      <c r="D83" s="58">
        <v>6.9373753356583798E-10</v>
      </c>
      <c r="F83" s="62" t="s">
        <v>6012</v>
      </c>
      <c r="G83" s="54">
        <v>-0.287363978297349</v>
      </c>
      <c r="H83" s="58">
        <v>5.1844467544757403E-14</v>
      </c>
      <c r="J83" s="64" t="s">
        <v>1363</v>
      </c>
      <c r="K83" s="54">
        <v>0.20532217930247501</v>
      </c>
      <c r="L83" s="58">
        <v>7.0823707696221405E-7</v>
      </c>
      <c r="M83" s="58"/>
      <c r="O83" s="64" t="s">
        <v>6250</v>
      </c>
      <c r="P83" s="54">
        <v>-0.212327285308646</v>
      </c>
      <c r="Q83" s="65">
        <v>8.0630358943560706E-8</v>
      </c>
      <c r="S83" s="62" t="s">
        <v>1574</v>
      </c>
      <c r="T83" s="54">
        <v>0.171427394041125</v>
      </c>
      <c r="U83" s="58">
        <v>1.9618519936231201E-10</v>
      </c>
      <c r="W83" s="62" t="s">
        <v>6242</v>
      </c>
      <c r="X83" s="54">
        <v>-7.5179141857425705E-2</v>
      </c>
      <c r="Y83" s="58">
        <v>7.7804453183089796E-10</v>
      </c>
      <c r="AA83" s="62" t="s">
        <v>1301</v>
      </c>
      <c r="AB83" s="54">
        <v>0.27211580240133698</v>
      </c>
      <c r="AC83" s="58">
        <v>8.1239714308479905E-6</v>
      </c>
      <c r="AE83" s="62" t="s">
        <v>6048</v>
      </c>
      <c r="AF83" s="54">
        <v>-0.24121887686673699</v>
      </c>
      <c r="AG83" s="58">
        <v>5.7828622022280103E-6</v>
      </c>
      <c r="AI83" s="64" t="s">
        <v>9379</v>
      </c>
      <c r="AJ83" s="54">
        <v>0.11869295298915</v>
      </c>
      <c r="AK83" s="58">
        <v>3.3925356843489903E-8</v>
      </c>
      <c r="AM83" s="64" t="s">
        <v>5965</v>
      </c>
      <c r="AN83" s="54">
        <v>-0.25613793978786198</v>
      </c>
      <c r="AO83" s="58">
        <v>9.89342287013048E-10</v>
      </c>
      <c r="AQ83" s="62" t="s">
        <v>1793</v>
      </c>
      <c r="AR83" s="54">
        <v>0.36250994173130902</v>
      </c>
      <c r="AS83" s="58">
        <v>6.0562804936854701E-9</v>
      </c>
      <c r="AU83" s="62" t="s">
        <v>13442</v>
      </c>
      <c r="AV83" s="54">
        <v>-0.26917089765644803</v>
      </c>
      <c r="AW83" s="54">
        <v>1.97350732918628E-2</v>
      </c>
      <c r="AY83" s="52" t="s">
        <v>1536</v>
      </c>
      <c r="AZ83" s="50">
        <v>0.33896330511453598</v>
      </c>
      <c r="BA83" s="53">
        <v>8.0554642638984496E-4</v>
      </c>
      <c r="BC83" s="52" t="s">
        <v>6992</v>
      </c>
      <c r="BD83" s="50">
        <v>-1.10739459144154</v>
      </c>
      <c r="BE83" s="53">
        <v>1.6073004980307999E-5</v>
      </c>
      <c r="BG83" s="52" t="s">
        <v>1079</v>
      </c>
      <c r="BH83" s="50">
        <v>0.44083901882201998</v>
      </c>
      <c r="BI83" s="50">
        <v>1.2251081617136301E-2</v>
      </c>
      <c r="BK83" s="52" t="s">
        <v>6212</v>
      </c>
      <c r="BL83" s="50">
        <v>-0.23117420135528</v>
      </c>
      <c r="BM83" s="50">
        <v>4.2510198262896903E-3</v>
      </c>
    </row>
    <row r="84" spans="1:65">
      <c r="A84" s="56"/>
      <c r="B84" s="62" t="s">
        <v>1247</v>
      </c>
      <c r="C84" s="54">
        <v>0.27931418899641602</v>
      </c>
      <c r="D84" s="58">
        <v>6.9373753356583798E-10</v>
      </c>
      <c r="F84" s="62" t="s">
        <v>6013</v>
      </c>
      <c r="G84" s="54">
        <v>-0.26035024737768397</v>
      </c>
      <c r="H84" s="58">
        <v>7.1920589150146899E-14</v>
      </c>
      <c r="J84" s="64" t="s">
        <v>1409</v>
      </c>
      <c r="K84" s="54">
        <v>0.41845233032052898</v>
      </c>
      <c r="L84" s="58">
        <v>7.5151667495376296E-7</v>
      </c>
      <c r="M84" s="58"/>
      <c r="O84" s="64" t="s">
        <v>6536</v>
      </c>
      <c r="P84" s="54">
        <v>-0.161367131901125</v>
      </c>
      <c r="Q84" s="65">
        <v>8.0950004947424902E-8</v>
      </c>
      <c r="S84" s="62" t="s">
        <v>2509</v>
      </c>
      <c r="T84" s="54">
        <v>0.17470971272230401</v>
      </c>
      <c r="U84" s="58">
        <v>2.00766349435434E-10</v>
      </c>
      <c r="W84" s="62" t="s">
        <v>6376</v>
      </c>
      <c r="X84" s="54">
        <v>-0.17790102948875</v>
      </c>
      <c r="Y84" s="58">
        <v>9.3132576890729493E-10</v>
      </c>
      <c r="AA84" s="62" t="s">
        <v>2237</v>
      </c>
      <c r="AB84" s="54">
        <v>0.14935694242261599</v>
      </c>
      <c r="AC84" s="58">
        <v>8.2935729940543395E-6</v>
      </c>
      <c r="AE84" s="62" t="s">
        <v>6153</v>
      </c>
      <c r="AF84" s="54">
        <v>-0.194687101289824</v>
      </c>
      <c r="AG84" s="58">
        <v>5.7828622022280103E-6</v>
      </c>
      <c r="AI84" s="64" t="s">
        <v>9398</v>
      </c>
      <c r="AJ84" s="54">
        <v>9.4018692607519896E-2</v>
      </c>
      <c r="AK84" s="58">
        <v>4.9719119445642097E-8</v>
      </c>
      <c r="AM84" s="64" t="s">
        <v>5955</v>
      </c>
      <c r="AN84" s="54">
        <v>-0.14683038299507101</v>
      </c>
      <c r="AO84" s="58">
        <v>1.0691011780979499E-9</v>
      </c>
      <c r="AQ84" s="62" t="s">
        <v>5110</v>
      </c>
      <c r="AR84" s="54">
        <v>0.238214364568687</v>
      </c>
      <c r="AS84" s="58">
        <v>6.0562804936854701E-9</v>
      </c>
      <c r="AU84" s="62" t="s">
        <v>8504</v>
      </c>
      <c r="AV84" s="54">
        <v>-0.26764058768468102</v>
      </c>
      <c r="AW84" s="54">
        <v>1.2554164568341099E-4</v>
      </c>
      <c r="AY84" s="52" t="s">
        <v>9595</v>
      </c>
      <c r="AZ84" s="50">
        <v>0.44082032383667502</v>
      </c>
      <c r="BA84" s="53">
        <v>8.2390382689428196E-4</v>
      </c>
      <c r="BC84" s="52" t="s">
        <v>7037</v>
      </c>
      <c r="BD84" s="50">
        <v>-0.63624034471123703</v>
      </c>
      <c r="BE84" s="53">
        <v>2.11548107277327E-5</v>
      </c>
      <c r="BG84" s="52" t="s">
        <v>4213</v>
      </c>
      <c r="BH84" s="50">
        <v>0.43404959309605801</v>
      </c>
      <c r="BI84" s="50">
        <v>1.22886609674197E-2</v>
      </c>
      <c r="BK84" s="52" t="s">
        <v>6274</v>
      </c>
      <c r="BL84" s="50">
        <v>-0.52759538627688196</v>
      </c>
      <c r="BM84" s="50">
        <v>4.2510198262896903E-3</v>
      </c>
    </row>
    <row r="85" spans="1:65">
      <c r="A85" s="56"/>
      <c r="B85" s="62" t="s">
        <v>1248</v>
      </c>
      <c r="C85" s="54">
        <v>0.13725686378494201</v>
      </c>
      <c r="D85" s="58">
        <v>6.9475805091134798E-10</v>
      </c>
      <c r="F85" s="62" t="s">
        <v>6014</v>
      </c>
      <c r="G85" s="54">
        <v>-0.40157238625588498</v>
      </c>
      <c r="H85" s="58">
        <v>7.4755108057439902E-14</v>
      </c>
      <c r="J85" s="64" t="s">
        <v>1234</v>
      </c>
      <c r="K85" s="54">
        <v>9.7775492487076399E-2</v>
      </c>
      <c r="L85" s="58">
        <v>8.1117270855059297E-7</v>
      </c>
      <c r="M85" s="58"/>
      <c r="O85" s="64" t="s">
        <v>900</v>
      </c>
      <c r="P85" s="54">
        <v>-0.25301440033457301</v>
      </c>
      <c r="Q85" s="65">
        <v>8.8321106267563098E-8</v>
      </c>
      <c r="S85" s="62" t="s">
        <v>2125</v>
      </c>
      <c r="T85" s="54">
        <v>0.13383093533806401</v>
      </c>
      <c r="U85" s="58">
        <v>2.0498203467432399E-10</v>
      </c>
      <c r="W85" s="62" t="s">
        <v>6746</v>
      </c>
      <c r="X85" s="54">
        <v>-0.16465899316034199</v>
      </c>
      <c r="Y85" s="58">
        <v>9.7476652856004708E-10</v>
      </c>
      <c r="AA85" s="62" t="s">
        <v>1245</v>
      </c>
      <c r="AB85" s="54">
        <v>0.247867915347629</v>
      </c>
      <c r="AC85" s="58">
        <v>8.2935729940543395E-6</v>
      </c>
      <c r="AE85" s="62" t="s">
        <v>5954</v>
      </c>
      <c r="AF85" s="54">
        <v>-0.39428893464440801</v>
      </c>
      <c r="AG85" s="58">
        <v>5.8613546742819002E-6</v>
      </c>
      <c r="AI85" s="64" t="s">
        <v>1251</v>
      </c>
      <c r="AJ85" s="54">
        <v>0.152183053893193</v>
      </c>
      <c r="AK85" s="58">
        <v>5.2825359438597601E-8</v>
      </c>
      <c r="AM85" s="64" t="s">
        <v>6039</v>
      </c>
      <c r="AN85" s="54">
        <v>-0.35936068270921601</v>
      </c>
      <c r="AO85" s="58">
        <v>1.1541013050806899E-9</v>
      </c>
      <c r="AQ85" s="62" t="s">
        <v>3460</v>
      </c>
      <c r="AR85" s="54">
        <v>0.29584805125403701</v>
      </c>
      <c r="AS85" s="58">
        <v>6.22325716703942E-9</v>
      </c>
      <c r="AU85" s="62" t="s">
        <v>6282</v>
      </c>
      <c r="AV85" s="54">
        <v>-0.267056718742406</v>
      </c>
      <c r="AW85" s="58">
        <v>6.4453707783515697E-7</v>
      </c>
      <c r="AY85" s="52" t="s">
        <v>75</v>
      </c>
      <c r="AZ85" s="50">
        <v>0.46563905160095198</v>
      </c>
      <c r="BA85" s="53">
        <v>8.3172020046596803E-4</v>
      </c>
      <c r="BC85" s="52" t="s">
        <v>8063</v>
      </c>
      <c r="BD85" s="50">
        <v>-0.47345845412181697</v>
      </c>
      <c r="BE85" s="53">
        <v>2.1482823187787299E-5</v>
      </c>
      <c r="BG85" s="52" t="s">
        <v>5347</v>
      </c>
      <c r="BH85" s="50">
        <v>0.25201035923062998</v>
      </c>
      <c r="BI85" s="50">
        <v>1.22908539856231E-2</v>
      </c>
      <c r="BK85" s="52" t="s">
        <v>6110</v>
      </c>
      <c r="BL85" s="50">
        <v>-0.57997104391455101</v>
      </c>
      <c r="BM85" s="50">
        <v>4.3307219063690198E-3</v>
      </c>
    </row>
    <row r="86" spans="1:65">
      <c r="A86" s="56"/>
      <c r="B86" s="62" t="s">
        <v>1249</v>
      </c>
      <c r="C86" s="54">
        <v>0.164213126727319</v>
      </c>
      <c r="D86" s="58">
        <v>7.3053156636861499E-10</v>
      </c>
      <c r="F86" s="62" t="s">
        <v>6015</v>
      </c>
      <c r="G86" s="54">
        <v>-0.18267808407070399</v>
      </c>
      <c r="H86" s="58">
        <v>7.6230390043281402E-14</v>
      </c>
      <c r="J86" s="64" t="s">
        <v>2183</v>
      </c>
      <c r="K86" s="54">
        <v>7.8763481290334197E-2</v>
      </c>
      <c r="L86" s="58">
        <v>8.2299544056081001E-7</v>
      </c>
      <c r="M86" s="58"/>
      <c r="O86" s="64" t="s">
        <v>6310</v>
      </c>
      <c r="P86" s="54">
        <v>-0.22894341147556199</v>
      </c>
      <c r="Q86" s="65">
        <v>9.2731479906491804E-8</v>
      </c>
      <c r="S86" s="62" t="s">
        <v>1670</v>
      </c>
      <c r="T86" s="54">
        <v>0.11930927900143599</v>
      </c>
      <c r="U86" s="58">
        <v>2.0572264752404001E-10</v>
      </c>
      <c r="W86" s="62" t="s">
        <v>261</v>
      </c>
      <c r="X86" s="54">
        <v>-0.25482103830824698</v>
      </c>
      <c r="Y86" s="58">
        <v>1.32020624131726E-9</v>
      </c>
      <c r="AA86" s="62" t="s">
        <v>1487</v>
      </c>
      <c r="AB86" s="54">
        <v>0.104032763274528</v>
      </c>
      <c r="AC86" s="58">
        <v>8.4214850181384308E-6</v>
      </c>
      <c r="AE86" s="62" t="s">
        <v>6992</v>
      </c>
      <c r="AF86" s="54">
        <v>-0.35231275026511299</v>
      </c>
      <c r="AG86" s="58">
        <v>5.8631380249818998E-6</v>
      </c>
      <c r="AI86" s="64" t="s">
        <v>2005</v>
      </c>
      <c r="AJ86" s="54">
        <v>8.2170306908834007E-2</v>
      </c>
      <c r="AK86" s="58">
        <v>5.7555735964587403E-8</v>
      </c>
      <c r="AM86" s="64" t="s">
        <v>6065</v>
      </c>
      <c r="AN86" s="54">
        <v>-0.144495675935848</v>
      </c>
      <c r="AO86" s="58">
        <v>1.3755558112882799E-9</v>
      </c>
      <c r="AQ86" s="62" t="s">
        <v>1560</v>
      </c>
      <c r="AR86" s="54">
        <v>0.36601503493820498</v>
      </c>
      <c r="AS86" s="58">
        <v>6.6100431738511804E-9</v>
      </c>
      <c r="AU86" s="62" t="s">
        <v>6300</v>
      </c>
      <c r="AV86" s="54">
        <v>-0.26668434608379799</v>
      </c>
      <c r="AW86" s="54">
        <v>2.0195232024081401E-2</v>
      </c>
      <c r="AY86" s="52" t="s">
        <v>1300</v>
      </c>
      <c r="AZ86" s="50">
        <v>0.27222363680040901</v>
      </c>
      <c r="BA86" s="53">
        <v>8.3172020046596803E-4</v>
      </c>
      <c r="BC86" s="52" t="s">
        <v>7590</v>
      </c>
      <c r="BD86" s="50">
        <v>-0.47092045970540503</v>
      </c>
      <c r="BE86" s="53">
        <v>2.1482823187787299E-5</v>
      </c>
      <c r="BG86" s="52" t="s">
        <v>3496</v>
      </c>
      <c r="BH86" s="50">
        <v>0.37485884288913801</v>
      </c>
      <c r="BI86" s="50">
        <v>1.22908539856231E-2</v>
      </c>
      <c r="BK86" s="52" t="s">
        <v>7451</v>
      </c>
      <c r="BL86" s="50">
        <v>-0.46985875876731198</v>
      </c>
      <c r="BM86" s="50">
        <v>4.44479061058868E-3</v>
      </c>
    </row>
    <row r="87" spans="1:65">
      <c r="A87" s="56"/>
      <c r="B87" s="62" t="s">
        <v>1250</v>
      </c>
      <c r="C87" s="54">
        <v>0.13057685728980001</v>
      </c>
      <c r="D87" s="58">
        <v>7.5668633200238598E-10</v>
      </c>
      <c r="F87" s="62" t="s">
        <v>6016</v>
      </c>
      <c r="G87" s="54">
        <v>-0.38641383068213597</v>
      </c>
      <c r="H87" s="58">
        <v>7.7898106363934202E-14</v>
      </c>
      <c r="J87" s="64" t="s">
        <v>1255</v>
      </c>
      <c r="K87" s="54">
        <v>0.11046429927887599</v>
      </c>
      <c r="L87" s="58">
        <v>1.0350938294315999E-6</v>
      </c>
      <c r="M87" s="58"/>
      <c r="O87" s="64" t="s">
        <v>6093</v>
      </c>
      <c r="P87" s="54">
        <v>-0.319888120467964</v>
      </c>
      <c r="Q87" s="65">
        <v>9.5738143051268095E-8</v>
      </c>
      <c r="S87" s="62" t="s">
        <v>1865</v>
      </c>
      <c r="T87" s="54">
        <v>9.6822705296088593E-2</v>
      </c>
      <c r="U87" s="58">
        <v>2.0934198310284599E-10</v>
      </c>
      <c r="W87" s="62" t="s">
        <v>6041</v>
      </c>
      <c r="X87" s="54">
        <v>-0.15048939301362099</v>
      </c>
      <c r="Y87" s="58">
        <v>1.56183506160338E-9</v>
      </c>
      <c r="AA87" s="62" t="s">
        <v>3146</v>
      </c>
      <c r="AB87" s="54">
        <v>8.8320746866501501E-2</v>
      </c>
      <c r="AC87" s="58">
        <v>8.5132595450985205E-6</v>
      </c>
      <c r="AE87" s="62" t="s">
        <v>6265</v>
      </c>
      <c r="AF87" s="54">
        <v>-0.47455775258919403</v>
      </c>
      <c r="AG87" s="58">
        <v>5.8631380249818998E-6</v>
      </c>
      <c r="AI87" s="64" t="s">
        <v>4074</v>
      </c>
      <c r="AJ87" s="54">
        <v>0.100693376350607</v>
      </c>
      <c r="AK87" s="58">
        <v>5.7555735964587403E-8</v>
      </c>
      <c r="AM87" s="64" t="s">
        <v>6686</v>
      </c>
      <c r="AN87" s="54">
        <v>-0.212153074217341</v>
      </c>
      <c r="AO87" s="58">
        <v>1.6651226753624E-9</v>
      </c>
      <c r="AQ87" s="62" t="s">
        <v>1270</v>
      </c>
      <c r="AR87" s="54">
        <v>0.293316748904764</v>
      </c>
      <c r="AS87" s="58">
        <v>6.6946819851701804E-9</v>
      </c>
      <c r="AU87" s="62" t="s">
        <v>9941</v>
      </c>
      <c r="AV87" s="54">
        <v>-0.26542790625579299</v>
      </c>
      <c r="AW87" s="54">
        <v>2.6212818303943302E-3</v>
      </c>
      <c r="AY87" s="52" t="s">
        <v>323</v>
      </c>
      <c r="AZ87" s="50">
        <v>0.38912918773942301</v>
      </c>
      <c r="BA87" s="53">
        <v>8.4173610458122903E-4</v>
      </c>
      <c r="BC87" s="52" t="s">
        <v>6814</v>
      </c>
      <c r="BD87" s="50">
        <v>-0.55864108945795798</v>
      </c>
      <c r="BE87" s="53">
        <v>2.1482823187787299E-5</v>
      </c>
      <c r="BG87" s="52" t="s">
        <v>9364</v>
      </c>
      <c r="BH87" s="50">
        <v>0.97663581618711803</v>
      </c>
      <c r="BI87" s="50">
        <v>1.23653734128357E-2</v>
      </c>
      <c r="BK87" s="52" t="s">
        <v>9689</v>
      </c>
      <c r="BL87" s="50">
        <v>-0.90846244817881905</v>
      </c>
      <c r="BM87" s="50">
        <v>4.4934773822093302E-3</v>
      </c>
    </row>
    <row r="88" spans="1:65">
      <c r="A88" s="73"/>
      <c r="B88" s="62" t="s">
        <v>1251</v>
      </c>
      <c r="C88" s="54">
        <v>0.176641043462686</v>
      </c>
      <c r="D88" s="58">
        <v>8.62501644971781E-10</v>
      </c>
      <c r="F88" s="62" t="s">
        <v>6017</v>
      </c>
      <c r="G88" s="54">
        <v>-0.27780579878781603</v>
      </c>
      <c r="H88" s="58">
        <v>8.2380959065425999E-14</v>
      </c>
      <c r="J88" s="64" t="s">
        <v>1503</v>
      </c>
      <c r="K88" s="54">
        <v>9.7560191186846404E-2</v>
      </c>
      <c r="L88" s="58">
        <v>1.1088188303467799E-6</v>
      </c>
      <c r="M88" s="58"/>
      <c r="O88" s="64" t="s">
        <v>5954</v>
      </c>
      <c r="P88" s="54">
        <v>-0.29453864251449402</v>
      </c>
      <c r="Q88" s="65">
        <v>1.15415549221733E-7</v>
      </c>
      <c r="S88" s="62" t="s">
        <v>1328</v>
      </c>
      <c r="T88" s="54">
        <v>6.8933469379890894E-2</v>
      </c>
      <c r="U88" s="58">
        <v>2.12482500202677E-10</v>
      </c>
      <c r="W88" s="62" t="s">
        <v>6031</v>
      </c>
      <c r="X88" s="54">
        <v>-0.239132542334869</v>
      </c>
      <c r="Y88" s="58">
        <v>1.5967248598341501E-9</v>
      </c>
      <c r="AA88" s="62" t="s">
        <v>1484</v>
      </c>
      <c r="AB88" s="54">
        <v>0.14403754135184199</v>
      </c>
      <c r="AC88" s="58">
        <v>8.5132595450985205E-6</v>
      </c>
      <c r="AE88" s="62" t="s">
        <v>6389</v>
      </c>
      <c r="AF88" s="54">
        <v>-0.16013543687111301</v>
      </c>
      <c r="AG88" s="58">
        <v>6.2484897578957801E-6</v>
      </c>
      <c r="AI88" s="64" t="s">
        <v>2298</v>
      </c>
      <c r="AJ88" s="54">
        <v>0.12796676603169499</v>
      </c>
      <c r="AK88" s="58">
        <v>5.8299292154411001E-8</v>
      </c>
      <c r="AM88" s="64" t="s">
        <v>6000</v>
      </c>
      <c r="AN88" s="54">
        <v>-0.22421547797343</v>
      </c>
      <c r="AO88" s="58">
        <v>1.69959713589986E-9</v>
      </c>
      <c r="AQ88" s="62" t="s">
        <v>1392</v>
      </c>
      <c r="AR88" s="54">
        <v>0.26475094643022201</v>
      </c>
      <c r="AS88" s="58">
        <v>6.7289469270036699E-9</v>
      </c>
      <c r="AU88" s="62" t="s">
        <v>7392</v>
      </c>
      <c r="AV88" s="54">
        <v>-0.26508256863413698</v>
      </c>
      <c r="AW88" s="54">
        <v>3.4330782456329102E-4</v>
      </c>
      <c r="AY88" s="52" t="s">
        <v>14167</v>
      </c>
      <c r="AZ88" s="50">
        <v>0.25821796283804299</v>
      </c>
      <c r="BA88" s="53">
        <v>8.4785364097413605E-4</v>
      </c>
      <c r="BC88" s="52" t="s">
        <v>6346</v>
      </c>
      <c r="BD88" s="50">
        <v>-0.38751341669289402</v>
      </c>
      <c r="BE88" s="53">
        <v>2.3863627622333399E-5</v>
      </c>
      <c r="BG88" s="52" t="s">
        <v>15182</v>
      </c>
      <c r="BH88" s="50">
        <v>0.446513956361691</v>
      </c>
      <c r="BI88" s="50">
        <v>1.2960893652531801E-2</v>
      </c>
      <c r="BK88" s="52" t="s">
        <v>8756</v>
      </c>
      <c r="BL88" s="50">
        <v>-0.39631215167730399</v>
      </c>
      <c r="BM88" s="50">
        <v>4.5545361876506299E-3</v>
      </c>
    </row>
    <row r="89" spans="1:65">
      <c r="A89" s="56"/>
      <c r="B89" s="62" t="s">
        <v>1058</v>
      </c>
      <c r="C89" s="54">
        <v>0.38859775474027802</v>
      </c>
      <c r="D89" s="58">
        <v>1.0486616862413501E-9</v>
      </c>
      <c r="F89" s="62" t="s">
        <v>6018</v>
      </c>
      <c r="G89" s="54">
        <v>-0.23179892502053301</v>
      </c>
      <c r="H89" s="58">
        <v>8.9268676782666801E-14</v>
      </c>
      <c r="J89" s="64" t="s">
        <v>1496</v>
      </c>
      <c r="K89" s="54">
        <v>0.150211431047513</v>
      </c>
      <c r="L89" s="58">
        <v>1.1949706035430599E-6</v>
      </c>
      <c r="M89" s="58"/>
      <c r="O89" s="64" t="s">
        <v>6048</v>
      </c>
      <c r="P89" s="54">
        <v>-0.17455512519747099</v>
      </c>
      <c r="Q89" s="65">
        <v>1.24280488104968E-7</v>
      </c>
      <c r="S89" s="62" t="s">
        <v>1996</v>
      </c>
      <c r="T89" s="54">
        <v>0.235510167320408</v>
      </c>
      <c r="U89" s="58">
        <v>2.1659513864597001E-10</v>
      </c>
      <c r="W89" s="62" t="s">
        <v>6519</v>
      </c>
      <c r="X89" s="54">
        <v>-0.28333962610133501</v>
      </c>
      <c r="Y89" s="58">
        <v>1.8148555415523501E-9</v>
      </c>
      <c r="AA89" s="62" t="s">
        <v>1562</v>
      </c>
      <c r="AB89" s="54">
        <v>9.7677767528148607E-2</v>
      </c>
      <c r="AC89" s="58">
        <v>8.7125543976244698E-6</v>
      </c>
      <c r="AE89" s="62" t="s">
        <v>6122</v>
      </c>
      <c r="AF89" s="54">
        <v>-0.193713604055264</v>
      </c>
      <c r="AG89" s="58">
        <v>6.26523381326971E-6</v>
      </c>
      <c r="AI89" s="64" t="s">
        <v>4355</v>
      </c>
      <c r="AJ89" s="54">
        <v>0.104087817568943</v>
      </c>
      <c r="AK89" s="58">
        <v>6.2138442937856305E-8</v>
      </c>
      <c r="AM89" s="64" t="s">
        <v>911</v>
      </c>
      <c r="AN89" s="54">
        <v>-0.24509958158730599</v>
      </c>
      <c r="AO89" s="58">
        <v>1.8369105551837599E-9</v>
      </c>
      <c r="AQ89" s="62" t="s">
        <v>10688</v>
      </c>
      <c r="AR89" s="54">
        <v>0.19776038722255199</v>
      </c>
      <c r="AS89" s="58">
        <v>6.7912635358086502E-9</v>
      </c>
      <c r="AU89" s="62" t="s">
        <v>10279</v>
      </c>
      <c r="AV89" s="54">
        <v>-0.26494020283504899</v>
      </c>
      <c r="AW89" s="54">
        <v>4.2913198962921803E-3</v>
      </c>
      <c r="AY89" s="52" t="s">
        <v>15106</v>
      </c>
      <c r="AZ89" s="50">
        <v>0.34841597400240698</v>
      </c>
      <c r="BA89" s="53">
        <v>8.5595544358687799E-4</v>
      </c>
      <c r="BC89" s="52" t="s">
        <v>15139</v>
      </c>
      <c r="BD89" s="50">
        <v>-0.37705329181430203</v>
      </c>
      <c r="BE89" s="53">
        <v>3.3106009307625401E-5</v>
      </c>
      <c r="BG89" s="52" t="s">
        <v>10214</v>
      </c>
      <c r="BH89" s="50">
        <v>0.53228740261936303</v>
      </c>
      <c r="BI89" s="50">
        <v>1.2964877472676E-2</v>
      </c>
      <c r="BK89" s="52" t="s">
        <v>8940</v>
      </c>
      <c r="BL89" s="50">
        <v>-0.236414878478172</v>
      </c>
      <c r="BM89" s="50">
        <v>4.5545361876506299E-3</v>
      </c>
    </row>
    <row r="90" spans="1:65">
      <c r="A90" s="74"/>
      <c r="B90" s="62" t="s">
        <v>1252</v>
      </c>
      <c r="C90" s="54">
        <v>0.23584519871773499</v>
      </c>
      <c r="D90" s="58">
        <v>1.05800624115865E-9</v>
      </c>
      <c r="F90" s="62" t="s">
        <v>6019</v>
      </c>
      <c r="G90" s="54">
        <v>-0.27703833963187902</v>
      </c>
      <c r="H90" s="58">
        <v>8.1199632537208799E-14</v>
      </c>
      <c r="J90" s="64" t="s">
        <v>3637</v>
      </c>
      <c r="K90" s="54">
        <v>8.9401504683205096E-2</v>
      </c>
      <c r="L90" s="58">
        <v>1.7081145793915601E-6</v>
      </c>
      <c r="M90" s="58"/>
      <c r="O90" s="64" t="s">
        <v>6750</v>
      </c>
      <c r="P90" s="54">
        <v>-0.120159440024405</v>
      </c>
      <c r="Q90" s="65">
        <v>1.30259982913734E-7</v>
      </c>
      <c r="S90" s="62" t="s">
        <v>1020</v>
      </c>
      <c r="T90" s="54">
        <v>0.43980725548843203</v>
      </c>
      <c r="U90" s="58">
        <v>2.1872408514027799E-10</v>
      </c>
      <c r="W90" s="62" t="s">
        <v>347</v>
      </c>
      <c r="X90" s="54">
        <v>-0.19514450320271101</v>
      </c>
      <c r="Y90" s="58">
        <v>2.1614027579558E-9</v>
      </c>
      <c r="AA90" s="62" t="s">
        <v>1759</v>
      </c>
      <c r="AB90" s="54">
        <v>0.281298612908359</v>
      </c>
      <c r="AC90" s="58">
        <v>8.7205507278546805E-6</v>
      </c>
      <c r="AE90" s="62" t="s">
        <v>5974</v>
      </c>
      <c r="AF90" s="54">
        <v>-0.32284314560211202</v>
      </c>
      <c r="AG90" s="58">
        <v>6.3893140939784299E-6</v>
      </c>
      <c r="AI90" s="64" t="s">
        <v>1503</v>
      </c>
      <c r="AJ90" s="54">
        <v>0.10797340198428999</v>
      </c>
      <c r="AK90" s="58">
        <v>7.2455238167527697E-8</v>
      </c>
      <c r="AM90" s="64" t="s">
        <v>6009</v>
      </c>
      <c r="AN90" s="54">
        <v>-0.205361567552794</v>
      </c>
      <c r="AO90" s="58">
        <v>1.84067034491838E-9</v>
      </c>
      <c r="AQ90" s="62" t="s">
        <v>5388</v>
      </c>
      <c r="AR90" s="54">
        <v>0.24545747637505699</v>
      </c>
      <c r="AS90" s="58">
        <v>7.3650404427955602E-9</v>
      </c>
      <c r="AU90" s="62" t="s">
        <v>7614</v>
      </c>
      <c r="AV90" s="54">
        <v>-0.26422374895696599</v>
      </c>
      <c r="AW90" s="58">
        <v>1.5762519387361501E-7</v>
      </c>
      <c r="AY90" s="52" t="s">
        <v>9609</v>
      </c>
      <c r="AZ90" s="50">
        <v>0.407589723030647</v>
      </c>
      <c r="BA90" s="53">
        <v>8.5595544358687799E-4</v>
      </c>
      <c r="BC90" s="52" t="s">
        <v>6438</v>
      </c>
      <c r="BD90" s="50">
        <v>-0.46319906002837602</v>
      </c>
      <c r="BE90" s="53">
        <v>3.3282490165444099E-5</v>
      </c>
      <c r="BG90" s="52" t="s">
        <v>10336</v>
      </c>
      <c r="BH90" s="50">
        <v>0.509171273906175</v>
      </c>
      <c r="BI90" s="50">
        <v>1.2964877472676E-2</v>
      </c>
      <c r="BK90" s="52" t="s">
        <v>6356</v>
      </c>
      <c r="BL90" s="50">
        <v>-0.26753954742482999</v>
      </c>
      <c r="BM90" s="50">
        <v>4.5545361876506299E-3</v>
      </c>
    </row>
    <row r="91" spans="1:65">
      <c r="A91" s="73"/>
      <c r="B91" s="62" t="s">
        <v>1253</v>
      </c>
      <c r="C91" s="54">
        <v>0.22065254747729501</v>
      </c>
      <c r="D91" s="58">
        <v>1.15488146105978E-9</v>
      </c>
      <c r="F91" s="62" t="s">
        <v>6020</v>
      </c>
      <c r="G91" s="54">
        <v>-0.78472056543021995</v>
      </c>
      <c r="H91" s="58">
        <v>1.11232556705177E-13</v>
      </c>
      <c r="J91" s="60" t="s">
        <v>409</v>
      </c>
      <c r="K91" s="54">
        <v>0.334654670253618</v>
      </c>
      <c r="L91" s="58">
        <v>2.0837255372443201E-6</v>
      </c>
      <c r="M91" s="58"/>
      <c r="O91" s="64" t="s">
        <v>6043</v>
      </c>
      <c r="P91" s="54">
        <v>-0.21346160757594701</v>
      </c>
      <c r="Q91" s="65">
        <v>1.32550155968916E-7</v>
      </c>
      <c r="S91" s="62" t="s">
        <v>1697</v>
      </c>
      <c r="T91" s="54">
        <v>0.19306763575889499</v>
      </c>
      <c r="U91" s="58">
        <v>2.20279603312968E-10</v>
      </c>
      <c r="W91" s="62" t="s">
        <v>6395</v>
      </c>
      <c r="X91" s="54">
        <v>-0.21253468439489501</v>
      </c>
      <c r="Y91" s="58">
        <v>2.1889561462548801E-9</v>
      </c>
      <c r="AA91" s="62" t="s">
        <v>1744</v>
      </c>
      <c r="AB91" s="54">
        <v>0.10432606858924499</v>
      </c>
      <c r="AC91" s="58">
        <v>9.1608190823090603E-6</v>
      </c>
      <c r="AE91" s="62" t="s">
        <v>6018</v>
      </c>
      <c r="AF91" s="54">
        <v>-0.18103564867581001</v>
      </c>
      <c r="AG91" s="58">
        <v>6.4586848815614399E-6</v>
      </c>
      <c r="AI91" s="64" t="s">
        <v>7614</v>
      </c>
      <c r="AJ91" s="54">
        <v>0.22611508136115999</v>
      </c>
      <c r="AK91" s="58">
        <v>7.3113603007102693E-8</v>
      </c>
      <c r="AM91" s="64" t="s">
        <v>7137</v>
      </c>
      <c r="AN91" s="54">
        <v>-0.15792157546630001</v>
      </c>
      <c r="AO91" s="58">
        <v>1.91556559511788E-9</v>
      </c>
      <c r="AQ91" s="62" t="s">
        <v>3434</v>
      </c>
      <c r="AR91" s="54">
        <v>0.243384057515448</v>
      </c>
      <c r="AS91" s="58">
        <v>7.3708310125047302E-9</v>
      </c>
      <c r="AU91" s="62" t="s">
        <v>6079</v>
      </c>
      <c r="AV91" s="54">
        <v>-0.26168918695627003</v>
      </c>
      <c r="AW91" s="58">
        <v>8.9192040837740896E-6</v>
      </c>
      <c r="AY91" s="52" t="s">
        <v>3099</v>
      </c>
      <c r="AZ91" s="50">
        <v>0.589138373867228</v>
      </c>
      <c r="BA91" s="53">
        <v>9.0040048688675605E-4</v>
      </c>
      <c r="BC91" s="52" t="s">
        <v>7168</v>
      </c>
      <c r="BD91" s="50">
        <v>-0.258041922901807</v>
      </c>
      <c r="BE91" s="53">
        <v>3.82402093618265E-5</v>
      </c>
      <c r="BG91" s="52" t="s">
        <v>958</v>
      </c>
      <c r="BH91" s="50">
        <v>0.48069639195527702</v>
      </c>
      <c r="BI91" s="50">
        <v>1.33905138507537E-2</v>
      </c>
      <c r="BK91" s="52" t="s">
        <v>6275</v>
      </c>
      <c r="BL91" s="50">
        <v>-0.33756018170979302</v>
      </c>
      <c r="BM91" s="50">
        <v>4.5545361876506299E-3</v>
      </c>
    </row>
    <row r="92" spans="1:65">
      <c r="A92" s="56"/>
      <c r="B92" s="62" t="s">
        <v>235</v>
      </c>
      <c r="C92" s="54">
        <v>0.55930621608923603</v>
      </c>
      <c r="D92" s="58">
        <v>1.1853330138286901E-9</v>
      </c>
      <c r="F92" s="62" t="s">
        <v>6021</v>
      </c>
      <c r="G92" s="54">
        <v>-0.24305393761316199</v>
      </c>
      <c r="H92" s="58">
        <v>1.20901068125049E-13</v>
      </c>
      <c r="J92" s="64" t="s">
        <v>1395</v>
      </c>
      <c r="K92" s="54">
        <v>9.0166496756206804E-2</v>
      </c>
      <c r="L92" s="58">
        <v>2.66055084515136E-6</v>
      </c>
      <c r="M92" s="58"/>
      <c r="O92" s="64" t="s">
        <v>6579</v>
      </c>
      <c r="P92" s="54">
        <v>-0.186498993128353</v>
      </c>
      <c r="Q92" s="65">
        <v>1.3264333250910801E-7</v>
      </c>
      <c r="S92" s="62" t="s">
        <v>2864</v>
      </c>
      <c r="T92" s="54">
        <v>0.153964372992176</v>
      </c>
      <c r="U92" s="58">
        <v>2.2113635681762201E-10</v>
      </c>
      <c r="W92" s="62" t="s">
        <v>7913</v>
      </c>
      <c r="X92" s="54">
        <v>-0.210321165471715</v>
      </c>
      <c r="Y92" s="58">
        <v>2.1889561462548801E-9</v>
      </c>
      <c r="AA92" s="62" t="s">
        <v>510</v>
      </c>
      <c r="AB92" s="54">
        <v>0.37261533674702502</v>
      </c>
      <c r="AC92" s="58">
        <v>9.1608190823090603E-6</v>
      </c>
      <c r="AE92" s="62" t="s">
        <v>6129</v>
      </c>
      <c r="AF92" s="54">
        <v>-0.15435288860000801</v>
      </c>
      <c r="AG92" s="58">
        <v>6.5441947084119899E-6</v>
      </c>
      <c r="AI92" s="64" t="s">
        <v>2576</v>
      </c>
      <c r="AJ92" s="54">
        <v>7.1534555996539198E-2</v>
      </c>
      <c r="AK92" s="58">
        <v>8.6376762127031798E-8</v>
      </c>
      <c r="AM92" s="64" t="s">
        <v>6965</v>
      </c>
      <c r="AN92" s="54">
        <v>-0.27502834855150698</v>
      </c>
      <c r="AO92" s="58">
        <v>2.1837489613377901E-9</v>
      </c>
      <c r="AQ92" s="62" t="s">
        <v>2828</v>
      </c>
      <c r="AR92" s="54">
        <v>0.26209725826192098</v>
      </c>
      <c r="AS92" s="58">
        <v>7.4809052566172494E-9</v>
      </c>
      <c r="AU92" s="62" t="s">
        <v>6499</v>
      </c>
      <c r="AV92" s="54">
        <v>-0.26164861415304902</v>
      </c>
      <c r="AW92" s="54">
        <v>1.6618457912745601E-2</v>
      </c>
      <c r="AY92" s="52" t="s">
        <v>4168</v>
      </c>
      <c r="AZ92" s="50">
        <v>0.49910188241798198</v>
      </c>
      <c r="BA92" s="53">
        <v>9.0040048688675605E-4</v>
      </c>
      <c r="BC92" s="52" t="s">
        <v>9680</v>
      </c>
      <c r="BD92" s="50">
        <v>-0.48405736703813501</v>
      </c>
      <c r="BE92" s="53">
        <v>3.8468757448457497E-5</v>
      </c>
      <c r="BG92" s="52" t="s">
        <v>8868</v>
      </c>
      <c r="BH92" s="50">
        <v>0.51119931466226198</v>
      </c>
      <c r="BI92" s="50">
        <v>1.33905138507537E-2</v>
      </c>
      <c r="BK92" s="52" t="s">
        <v>6149</v>
      </c>
      <c r="BL92" s="50">
        <v>-0.42330534818166299</v>
      </c>
      <c r="BM92" s="50">
        <v>4.5794628484929602E-3</v>
      </c>
    </row>
    <row r="93" spans="1:65">
      <c r="A93" s="56"/>
      <c r="B93" s="62" t="s">
        <v>1254</v>
      </c>
      <c r="C93" s="54">
        <v>9.1689587648659199E-2</v>
      </c>
      <c r="D93" s="58">
        <v>1.2551558174126E-9</v>
      </c>
      <c r="F93" s="49" t="s">
        <v>6022</v>
      </c>
      <c r="G93" s="54">
        <v>-0.18408785854313001</v>
      </c>
      <c r="H93" s="58">
        <v>1.1561089866366699E-13</v>
      </c>
      <c r="J93" s="64" t="s">
        <v>3070</v>
      </c>
      <c r="K93" s="54">
        <v>0.16499001067908201</v>
      </c>
      <c r="L93" s="58">
        <v>3.9782683283745003E-6</v>
      </c>
      <c r="M93" s="58"/>
      <c r="O93" s="64" t="s">
        <v>6088</v>
      </c>
      <c r="P93" s="54">
        <v>-0.16272034365893501</v>
      </c>
      <c r="Q93" s="65">
        <v>1.4483810198948601E-7</v>
      </c>
      <c r="S93" s="62" t="s">
        <v>1333</v>
      </c>
      <c r="T93" s="54">
        <v>0.22170011663182601</v>
      </c>
      <c r="U93" s="58">
        <v>2.3034591871164801E-10</v>
      </c>
      <c r="W93" s="62" t="s">
        <v>6630</v>
      </c>
      <c r="X93" s="54">
        <v>-0.27919269092782401</v>
      </c>
      <c r="Y93" s="58">
        <v>2.3288208802128799E-9</v>
      </c>
      <c r="AA93" s="62" t="s">
        <v>1911</v>
      </c>
      <c r="AB93" s="54">
        <v>0.18459577910427999</v>
      </c>
      <c r="AC93" s="58">
        <v>9.7957908633053392E-6</v>
      </c>
      <c r="AE93" s="62" t="s">
        <v>887</v>
      </c>
      <c r="AF93" s="54">
        <v>-0.45161633332278101</v>
      </c>
      <c r="AG93" s="58">
        <v>6.5804607945200501E-6</v>
      </c>
      <c r="AI93" s="64" t="s">
        <v>2421</v>
      </c>
      <c r="AJ93" s="54">
        <v>0.16328704615928699</v>
      </c>
      <c r="AK93" s="58">
        <v>8.6376762127031798E-8</v>
      </c>
      <c r="AM93" s="64" t="s">
        <v>7767</v>
      </c>
      <c r="AN93" s="54">
        <v>-0.19210345606561599</v>
      </c>
      <c r="AO93" s="58">
        <v>2.5299908049406399E-9</v>
      </c>
      <c r="AQ93" s="62" t="s">
        <v>2981</v>
      </c>
      <c r="AR93" s="54">
        <v>0.15929397190925501</v>
      </c>
      <c r="AS93" s="58">
        <v>7.4809052566172494E-9</v>
      </c>
      <c r="AU93" s="62" t="s">
        <v>244</v>
      </c>
      <c r="AV93" s="54">
        <v>-0.26152718052317597</v>
      </c>
      <c r="AW93" s="58">
        <v>4.8740222053652603E-6</v>
      </c>
      <c r="AY93" s="52" t="s">
        <v>17570</v>
      </c>
      <c r="AZ93" s="50">
        <v>0.38512419489788602</v>
      </c>
      <c r="BA93" s="53">
        <v>9.0188162663976796E-4</v>
      </c>
      <c r="BC93" s="52" t="s">
        <v>5955</v>
      </c>
      <c r="BD93" s="50">
        <v>-0.36545266093547701</v>
      </c>
      <c r="BE93" s="53">
        <v>3.94279959350492E-5</v>
      </c>
      <c r="BG93" s="52" t="s">
        <v>2732</v>
      </c>
      <c r="BH93" s="50">
        <v>0.37271965148816899</v>
      </c>
      <c r="BI93" s="50">
        <v>1.40761971092424E-2</v>
      </c>
      <c r="BK93" s="52" t="s">
        <v>9726</v>
      </c>
      <c r="BL93" s="50">
        <v>-0.26882107926322402</v>
      </c>
      <c r="BM93" s="50">
        <v>4.5794628484929602E-3</v>
      </c>
    </row>
    <row r="94" spans="1:65">
      <c r="A94" s="75"/>
      <c r="B94" s="62" t="s">
        <v>1255</v>
      </c>
      <c r="C94" s="54">
        <v>0.153348049231216</v>
      </c>
      <c r="D94" s="58">
        <v>1.3045803237570399E-9</v>
      </c>
      <c r="F94" s="62" t="s">
        <v>6023</v>
      </c>
      <c r="G94" s="54">
        <v>-0.32293947535323098</v>
      </c>
      <c r="H94" s="58">
        <v>1.60437896334304E-13</v>
      </c>
      <c r="J94" s="64" t="s">
        <v>1810</v>
      </c>
      <c r="K94" s="54">
        <v>0.101936375334056</v>
      </c>
      <c r="L94" s="58">
        <v>4.73633157988677E-6</v>
      </c>
      <c r="M94" s="58"/>
      <c r="O94" s="64" t="s">
        <v>6215</v>
      </c>
      <c r="P94" s="54">
        <v>-8.9125812179261701E-2</v>
      </c>
      <c r="Q94" s="65">
        <v>1.47805870238226E-7</v>
      </c>
      <c r="S94" s="62" t="s">
        <v>1452</v>
      </c>
      <c r="T94" s="54">
        <v>0.21649460680458901</v>
      </c>
      <c r="U94" s="58">
        <v>2.6145934379824499E-10</v>
      </c>
      <c r="W94" s="62" t="s">
        <v>6539</v>
      </c>
      <c r="X94" s="54">
        <v>-0.21877592975364199</v>
      </c>
      <c r="Y94" s="58">
        <v>2.35418481372173E-9</v>
      </c>
      <c r="AA94" s="62" t="s">
        <v>1678</v>
      </c>
      <c r="AB94" s="54">
        <v>0.319284522574941</v>
      </c>
      <c r="AC94" s="58">
        <v>1.00070887753621E-5</v>
      </c>
      <c r="AE94" s="62" t="s">
        <v>5951</v>
      </c>
      <c r="AF94" s="54">
        <v>-0.43764356880501298</v>
      </c>
      <c r="AG94" s="58">
        <v>6.6649779813912803E-6</v>
      </c>
      <c r="AI94" s="64" t="s">
        <v>9383</v>
      </c>
      <c r="AJ94" s="54">
        <v>7.6734079886109405E-2</v>
      </c>
      <c r="AK94" s="58">
        <v>9.2668864632287401E-8</v>
      </c>
      <c r="AM94" s="64" t="s">
        <v>6804</v>
      </c>
      <c r="AN94" s="54">
        <v>-0.15953558032256401</v>
      </c>
      <c r="AO94" s="58">
        <v>2.60357111891293E-9</v>
      </c>
      <c r="AQ94" s="62" t="s">
        <v>1275</v>
      </c>
      <c r="AR94" s="54">
        <v>0.25641296832897198</v>
      </c>
      <c r="AS94" s="58">
        <v>7.6165983647659397E-9</v>
      </c>
      <c r="AU94" s="62" t="s">
        <v>6452</v>
      </c>
      <c r="AV94" s="54">
        <v>-0.259564956899768</v>
      </c>
      <c r="AW94" s="54">
        <v>4.3422998525026396E-3</v>
      </c>
      <c r="AY94" s="52" t="s">
        <v>39</v>
      </c>
      <c r="AZ94" s="50">
        <v>0.37735069674736299</v>
      </c>
      <c r="BA94" s="53">
        <v>9.0715656482839597E-4</v>
      </c>
      <c r="BC94" s="52" t="s">
        <v>6130</v>
      </c>
      <c r="BD94" s="50">
        <v>-0.50283998301783805</v>
      </c>
      <c r="BE94" s="53">
        <v>3.9768030920590303E-5</v>
      </c>
      <c r="BG94" s="52" t="s">
        <v>8440</v>
      </c>
      <c r="BH94" s="50">
        <v>0.45735392140376202</v>
      </c>
      <c r="BI94" s="50">
        <v>1.4147389369028899E-2</v>
      </c>
      <c r="BK94" s="52" t="s">
        <v>928</v>
      </c>
      <c r="BL94" s="50">
        <v>-0.71345942384181504</v>
      </c>
      <c r="BM94" s="50">
        <v>4.5794628484929602E-3</v>
      </c>
    </row>
    <row r="95" spans="1:65">
      <c r="A95" s="56"/>
      <c r="B95" s="62" t="s">
        <v>1256</v>
      </c>
      <c r="C95" s="54">
        <v>0.12575236492085501</v>
      </c>
      <c r="D95" s="58">
        <v>1.3045803237570399E-9</v>
      </c>
      <c r="F95" s="62" t="s">
        <v>6024</v>
      </c>
      <c r="G95" s="54">
        <v>-0.13592938643570901</v>
      </c>
      <c r="H95" s="58">
        <v>1.5964923043368299E-13</v>
      </c>
      <c r="J95" s="64" t="s">
        <v>403</v>
      </c>
      <c r="K95" s="54">
        <v>0.32805702853150698</v>
      </c>
      <c r="L95" s="58">
        <v>5.4403582754651202E-6</v>
      </c>
      <c r="M95" s="58"/>
      <c r="O95" s="64" t="s">
        <v>6145</v>
      </c>
      <c r="P95" s="54">
        <v>-0.280708175068976</v>
      </c>
      <c r="Q95" s="65">
        <v>1.5320425164863399E-7</v>
      </c>
      <c r="S95" s="62" t="s">
        <v>1221</v>
      </c>
      <c r="T95" s="54">
        <v>0.23925381599892701</v>
      </c>
      <c r="U95" s="58">
        <v>2.6421444216401299E-10</v>
      </c>
      <c r="W95" s="62" t="s">
        <v>5977</v>
      </c>
      <c r="X95" s="54">
        <v>-0.27346693965395003</v>
      </c>
      <c r="Y95" s="58">
        <v>2.6493132915043398E-9</v>
      </c>
      <c r="AA95" s="62" t="s">
        <v>1265</v>
      </c>
      <c r="AB95" s="54">
        <v>0.170700111255051</v>
      </c>
      <c r="AC95" s="58">
        <v>1.0458202937573E-5</v>
      </c>
      <c r="AE95" s="62" t="s">
        <v>6243</v>
      </c>
      <c r="AF95" s="54">
        <v>-0.37422137468920202</v>
      </c>
      <c r="AG95" s="58">
        <v>6.6649779813912803E-6</v>
      </c>
      <c r="AI95" s="64" t="s">
        <v>1278</v>
      </c>
      <c r="AJ95" s="54">
        <v>0.20788326989797701</v>
      </c>
      <c r="AK95" s="58">
        <v>1.00156732337099E-7</v>
      </c>
      <c r="AM95" s="64" t="s">
        <v>7235</v>
      </c>
      <c r="AN95" s="54">
        <v>-0.132125935471751</v>
      </c>
      <c r="AO95" s="58">
        <v>2.60357111891293E-9</v>
      </c>
      <c r="AQ95" s="62" t="s">
        <v>4067</v>
      </c>
      <c r="AR95" s="54">
        <v>0.27922241528734698</v>
      </c>
      <c r="AS95" s="58">
        <v>7.6448857583655496E-9</v>
      </c>
      <c r="AU95" s="62" t="s">
        <v>7092</v>
      </c>
      <c r="AV95" s="54">
        <v>-0.25935355721586401</v>
      </c>
      <c r="AW95" s="54">
        <v>1.4197499143621799E-4</v>
      </c>
      <c r="AY95" s="52" t="s">
        <v>4253</v>
      </c>
      <c r="AZ95" s="50">
        <v>0.31649484672814499</v>
      </c>
      <c r="BA95" s="53">
        <v>9.6565172276870804E-4</v>
      </c>
      <c r="BC95" s="52" t="s">
        <v>9686</v>
      </c>
      <c r="BD95" s="50">
        <v>-0.80697284597906904</v>
      </c>
      <c r="BE95" s="53">
        <v>3.99703304014216E-5</v>
      </c>
      <c r="BG95" s="52" t="s">
        <v>9049</v>
      </c>
      <c r="BH95" s="50">
        <v>0.58625856887805505</v>
      </c>
      <c r="BI95" s="50">
        <v>1.42147978108387E-2</v>
      </c>
      <c r="BK95" s="52" t="s">
        <v>8035</v>
      </c>
      <c r="BL95" s="50">
        <v>-0.22791865146742901</v>
      </c>
      <c r="BM95" s="50">
        <v>4.6543287007740301E-3</v>
      </c>
    </row>
    <row r="96" spans="1:65">
      <c r="A96" s="73"/>
      <c r="B96" s="62" t="s">
        <v>1257</v>
      </c>
      <c r="C96" s="54">
        <v>8.9763344334653702E-2</v>
      </c>
      <c r="D96" s="58">
        <v>1.3486726459742299E-9</v>
      </c>
      <c r="F96" s="62" t="s">
        <v>6025</v>
      </c>
      <c r="G96" s="54">
        <v>-0.43009219270490601</v>
      </c>
      <c r="H96" s="58">
        <v>1.37596970692553E-13</v>
      </c>
      <c r="J96" s="64" t="s">
        <v>2228</v>
      </c>
      <c r="K96" s="54">
        <v>0.14166964056943501</v>
      </c>
      <c r="L96" s="58">
        <v>5.47604429511541E-6</v>
      </c>
      <c r="M96" s="58"/>
      <c r="O96" s="64" t="s">
        <v>6070</v>
      </c>
      <c r="P96" s="54">
        <v>-0.20911049526409001</v>
      </c>
      <c r="Q96" s="65">
        <v>1.5460614710576901E-7</v>
      </c>
      <c r="S96" s="62" t="s">
        <v>1438</v>
      </c>
      <c r="T96" s="54">
        <v>0.228512288940975</v>
      </c>
      <c r="U96" s="58">
        <v>2.76395535257794E-10</v>
      </c>
      <c r="W96" s="76">
        <v>43347</v>
      </c>
      <c r="X96" s="54">
        <v>-0.125884665137907</v>
      </c>
      <c r="Y96" s="58">
        <v>2.9390388711741899E-9</v>
      </c>
      <c r="AA96" s="62" t="s">
        <v>4162</v>
      </c>
      <c r="AB96" s="54">
        <v>0.122398914669022</v>
      </c>
      <c r="AC96" s="58">
        <v>1.0693255187493901E-5</v>
      </c>
      <c r="AE96" s="62" t="s">
        <v>5999</v>
      </c>
      <c r="AF96" s="54">
        <v>-0.306585317399795</v>
      </c>
      <c r="AG96" s="58">
        <v>6.9303207235698696E-6</v>
      </c>
      <c r="AI96" s="64" t="s">
        <v>979</v>
      </c>
      <c r="AJ96" s="54">
        <v>0.112333304680234</v>
      </c>
      <c r="AK96" s="58">
        <v>1.01092075517638E-7</v>
      </c>
      <c r="AM96" s="64" t="s">
        <v>6013</v>
      </c>
      <c r="AN96" s="54">
        <v>-0.183166260263812</v>
      </c>
      <c r="AO96" s="58">
        <v>2.6513074145282901E-9</v>
      </c>
      <c r="AQ96" s="62" t="s">
        <v>1625</v>
      </c>
      <c r="AR96" s="54">
        <v>0.21479199942164801</v>
      </c>
      <c r="AS96" s="58">
        <v>7.8793824501507E-9</v>
      </c>
      <c r="AU96" s="62" t="s">
        <v>6332</v>
      </c>
      <c r="AV96" s="54">
        <v>-0.257474738719011</v>
      </c>
      <c r="AW96" s="58">
        <v>4.2654677072443401E-6</v>
      </c>
      <c r="AY96" s="52" t="s">
        <v>102</v>
      </c>
      <c r="AZ96" s="50">
        <v>0.53933911702180004</v>
      </c>
      <c r="BA96" s="53">
        <v>9.8673670128576101E-4</v>
      </c>
      <c r="BC96" s="52" t="s">
        <v>879</v>
      </c>
      <c r="BD96" s="50">
        <v>-0.45488383142120797</v>
      </c>
      <c r="BE96" s="53">
        <v>4.0134726844789697E-5</v>
      </c>
      <c r="BG96" s="52" t="s">
        <v>11079</v>
      </c>
      <c r="BH96" s="50">
        <v>0.553936275410575</v>
      </c>
      <c r="BI96" s="50">
        <v>1.4706491745602001E-2</v>
      </c>
      <c r="BK96" s="52" t="s">
        <v>7235</v>
      </c>
      <c r="BL96" s="50">
        <v>-0.39769809154664199</v>
      </c>
      <c r="BM96" s="50">
        <v>4.6543287007740301E-3</v>
      </c>
    </row>
    <row r="97" spans="1:65">
      <c r="A97" s="56"/>
      <c r="B97" s="62" t="s">
        <v>1258</v>
      </c>
      <c r="C97" s="54">
        <v>0.13549800242592799</v>
      </c>
      <c r="D97" s="58">
        <v>1.43309386420078E-9</v>
      </c>
      <c r="F97" s="62" t="s">
        <v>6026</v>
      </c>
      <c r="G97" s="54">
        <v>-0.29312837313482198</v>
      </c>
      <c r="H97" s="58">
        <v>1.80669538924164E-13</v>
      </c>
      <c r="J97" s="64" t="s">
        <v>614</v>
      </c>
      <c r="K97" s="54">
        <v>0.105380144462733</v>
      </c>
      <c r="L97" s="58">
        <v>7.8213850514565807E-6</v>
      </c>
      <c r="M97" s="58"/>
      <c r="O97" s="64" t="s">
        <v>6397</v>
      </c>
      <c r="P97" s="54">
        <v>-0.15672560660227899</v>
      </c>
      <c r="Q97" s="65">
        <v>1.7654190143005401E-7</v>
      </c>
      <c r="S97" s="62" t="s">
        <v>1355</v>
      </c>
      <c r="T97" s="54">
        <v>0.16442926562520599</v>
      </c>
      <c r="U97" s="58">
        <v>3.04923133959846E-10</v>
      </c>
      <c r="W97" s="62" t="s">
        <v>6504</v>
      </c>
      <c r="X97" s="54">
        <v>-0.107071535521234</v>
      </c>
      <c r="Y97" s="58">
        <v>3.1136947238896702E-9</v>
      </c>
      <c r="AA97" s="62" t="s">
        <v>1528</v>
      </c>
      <c r="AB97" s="54">
        <v>0.32613718817391302</v>
      </c>
      <c r="AC97" s="58">
        <v>1.11323647725164E-5</v>
      </c>
      <c r="AE97" s="62" t="s">
        <v>72</v>
      </c>
      <c r="AF97" s="54">
        <v>-0.284778125699781</v>
      </c>
      <c r="AG97" s="58">
        <v>7.7533386461259493E-6</v>
      </c>
      <c r="AI97" s="64" t="s">
        <v>9034</v>
      </c>
      <c r="AJ97" s="54">
        <v>0.27176315619310898</v>
      </c>
      <c r="AK97" s="58">
        <v>1.16263441657264E-7</v>
      </c>
      <c r="AM97" s="64" t="s">
        <v>6645</v>
      </c>
      <c r="AN97" s="54">
        <v>-0.49602872614987598</v>
      </c>
      <c r="AO97" s="58">
        <v>2.6667644696310302E-9</v>
      </c>
      <c r="AQ97" s="62" t="s">
        <v>1326</v>
      </c>
      <c r="AR97" s="54">
        <v>0.31601193149203999</v>
      </c>
      <c r="AS97" s="58">
        <v>7.9027046839387398E-9</v>
      </c>
      <c r="AU97" s="62" t="s">
        <v>8468</v>
      </c>
      <c r="AV97" s="54">
        <v>-0.25718585943403299</v>
      </c>
      <c r="AW97" s="54">
        <v>5.2173796668286004E-4</v>
      </c>
      <c r="AY97" s="52" t="s">
        <v>249</v>
      </c>
      <c r="AZ97" s="50">
        <v>0.52185190289125705</v>
      </c>
      <c r="BA97" s="53">
        <v>1.0202223165097499E-3</v>
      </c>
      <c r="BC97" s="52" t="s">
        <v>5974</v>
      </c>
      <c r="BD97" s="50">
        <v>-0.46971570756501901</v>
      </c>
      <c r="BE97" s="53">
        <v>4.1885305414345001E-5</v>
      </c>
      <c r="BG97" s="52" t="s">
        <v>8565</v>
      </c>
      <c r="BH97" s="50">
        <v>0.63425018037044301</v>
      </c>
      <c r="BI97" s="50">
        <v>1.5009547052399101E-2</v>
      </c>
      <c r="BK97" s="52" t="s">
        <v>6346</v>
      </c>
      <c r="BL97" s="50">
        <v>-0.41043862991211999</v>
      </c>
      <c r="BM97" s="50">
        <v>4.6990484666596197E-3</v>
      </c>
    </row>
    <row r="98" spans="1:65">
      <c r="A98" s="77"/>
      <c r="B98" s="62" t="s">
        <v>1259</v>
      </c>
      <c r="C98" s="54">
        <v>9.1449076182724007E-2</v>
      </c>
      <c r="D98" s="58">
        <v>1.5808720169904401E-9</v>
      </c>
      <c r="F98" s="62" t="s">
        <v>6027</v>
      </c>
      <c r="G98" s="54">
        <v>-0.34678468528348599</v>
      </c>
      <c r="H98" s="58">
        <v>1.8466159385227899E-13</v>
      </c>
      <c r="J98" s="64" t="s">
        <v>2502</v>
      </c>
      <c r="K98" s="54">
        <v>0.273657258556876</v>
      </c>
      <c r="L98" s="58">
        <v>8.6138905072201796E-6</v>
      </c>
      <c r="M98" s="58"/>
      <c r="O98" s="64" t="s">
        <v>9056</v>
      </c>
      <c r="P98" s="54">
        <v>-0.16309841533802599</v>
      </c>
      <c r="Q98" s="65">
        <v>2.1350660759633799E-7</v>
      </c>
      <c r="S98" s="62" t="s">
        <v>1573</v>
      </c>
      <c r="T98" s="54">
        <v>0.24944844864123</v>
      </c>
      <c r="U98" s="58">
        <v>3.11809553136169E-10</v>
      </c>
      <c r="W98" s="62" t="s">
        <v>7549</v>
      </c>
      <c r="X98" s="54">
        <v>-8.6233055518545307E-2</v>
      </c>
      <c r="Y98" s="58">
        <v>3.15865220693425E-9</v>
      </c>
      <c r="AA98" s="62" t="s">
        <v>2191</v>
      </c>
      <c r="AB98" s="54">
        <v>0.162949897346124</v>
      </c>
      <c r="AC98" s="58">
        <v>1.18398010524912E-5</v>
      </c>
      <c r="AE98" s="62" t="s">
        <v>5969</v>
      </c>
      <c r="AF98" s="54">
        <v>-0.28477484736803799</v>
      </c>
      <c r="AG98" s="58">
        <v>7.9317735490025298E-6</v>
      </c>
      <c r="AI98" s="64" t="s">
        <v>1246</v>
      </c>
      <c r="AJ98" s="54">
        <v>0.164733241815925</v>
      </c>
      <c r="AK98" s="58">
        <v>1.1760059360929E-7</v>
      </c>
      <c r="AM98" s="64" t="s">
        <v>7179</v>
      </c>
      <c r="AN98" s="54">
        <v>-0.13131989538150499</v>
      </c>
      <c r="AO98" s="58">
        <v>2.6919940168935799E-9</v>
      </c>
      <c r="AQ98" s="62" t="s">
        <v>1955</v>
      </c>
      <c r="AR98" s="54">
        <v>0.30815331242070898</v>
      </c>
      <c r="AS98" s="58">
        <v>7.9923544946155706E-9</v>
      </c>
      <c r="AU98" s="62" t="s">
        <v>1130</v>
      </c>
      <c r="AV98" s="54">
        <v>-0.257043765792701</v>
      </c>
      <c r="AW98" s="58">
        <v>1.7909000699357999E-5</v>
      </c>
      <c r="AY98" s="52" t="s">
        <v>5842</v>
      </c>
      <c r="AZ98" s="50">
        <v>0.53161189262926301</v>
      </c>
      <c r="BA98" s="53">
        <v>1.0395786986498101E-3</v>
      </c>
      <c r="BC98" s="52" t="s">
        <v>922</v>
      </c>
      <c r="BD98" s="50">
        <v>-0.61770940919341999</v>
      </c>
      <c r="BE98" s="53">
        <v>4.3810317152432099E-5</v>
      </c>
      <c r="BG98" s="52" t="s">
        <v>15183</v>
      </c>
      <c r="BH98" s="50">
        <v>0.34760036968825703</v>
      </c>
      <c r="BI98" s="50">
        <v>1.52124831623909E-2</v>
      </c>
      <c r="BK98" s="52" t="s">
        <v>6214</v>
      </c>
      <c r="BL98" s="50">
        <v>-0.55267345201903995</v>
      </c>
      <c r="BM98" s="50">
        <v>4.6990484666596197E-3</v>
      </c>
    </row>
    <row r="99" spans="1:65">
      <c r="A99" s="73"/>
      <c r="B99" s="62" t="s">
        <v>1260</v>
      </c>
      <c r="C99" s="54">
        <v>0.15386812445397299</v>
      </c>
      <c r="D99" s="58">
        <v>1.73098718651925E-9</v>
      </c>
      <c r="F99" s="62" t="s">
        <v>6028</v>
      </c>
      <c r="G99" s="54">
        <v>-0.46206092152144901</v>
      </c>
      <c r="H99" s="58">
        <v>2.0314387370140499E-13</v>
      </c>
      <c r="J99" s="64" t="s">
        <v>461</v>
      </c>
      <c r="K99" s="54">
        <v>0.20665665536653899</v>
      </c>
      <c r="L99" s="58">
        <v>8.8068547808217094E-6</v>
      </c>
      <c r="M99" s="58"/>
      <c r="O99" s="64" t="s">
        <v>7942</v>
      </c>
      <c r="P99" s="54">
        <v>-0.18042899037289201</v>
      </c>
      <c r="Q99" s="65">
        <v>2.26515548413571E-7</v>
      </c>
      <c r="S99" s="62" t="s">
        <v>4303</v>
      </c>
      <c r="T99" s="54">
        <v>8.8339332246407706E-2</v>
      </c>
      <c r="U99" s="58">
        <v>3.1938826750121999E-10</v>
      </c>
      <c r="W99" s="62" t="s">
        <v>6588</v>
      </c>
      <c r="X99" s="54">
        <v>-0.24286019071473</v>
      </c>
      <c r="Y99" s="58">
        <v>3.40815210986748E-9</v>
      </c>
      <c r="AA99" s="62" t="s">
        <v>1379</v>
      </c>
      <c r="AB99" s="54">
        <v>0.27148844843394898</v>
      </c>
      <c r="AC99" s="58">
        <v>1.20309370959017E-5</v>
      </c>
      <c r="AE99" s="62" t="s">
        <v>273</v>
      </c>
      <c r="AF99" s="54">
        <v>-0.22813377652460601</v>
      </c>
      <c r="AG99" s="58">
        <v>8.1733505971111805E-6</v>
      </c>
      <c r="AI99" s="64" t="s">
        <v>9434</v>
      </c>
      <c r="AJ99" s="54">
        <v>0.13550995658542</v>
      </c>
      <c r="AK99" s="58">
        <v>1.3259719267899801E-7</v>
      </c>
      <c r="AM99" s="64" t="s">
        <v>8444</v>
      </c>
      <c r="AN99" s="54">
        <v>-0.114427801025132</v>
      </c>
      <c r="AO99" s="58">
        <v>3.1786910319176799E-9</v>
      </c>
      <c r="AQ99" s="62" t="s">
        <v>1483</v>
      </c>
      <c r="AR99" s="54">
        <v>0.28871269607605099</v>
      </c>
      <c r="AS99" s="58">
        <v>8.02676723432782E-9</v>
      </c>
      <c r="AU99" s="62" t="s">
        <v>6287</v>
      </c>
      <c r="AV99" s="54">
        <v>-0.25670651160421998</v>
      </c>
      <c r="AW99" s="54">
        <v>6.1067582607834698E-4</v>
      </c>
      <c r="AY99" s="52" t="s">
        <v>269</v>
      </c>
      <c r="AZ99" s="50">
        <v>0.40804535391067998</v>
      </c>
      <c r="BA99" s="53">
        <v>1.0633077112965901E-3</v>
      </c>
      <c r="BC99" s="52" t="s">
        <v>5960</v>
      </c>
      <c r="BD99" s="50">
        <v>-0.56099435358549199</v>
      </c>
      <c r="BE99" s="53">
        <v>4.6257218473454301E-5</v>
      </c>
      <c r="BG99" s="52" t="s">
        <v>9920</v>
      </c>
      <c r="BH99" s="50">
        <v>0.63275973216836001</v>
      </c>
      <c r="BI99" s="50">
        <v>1.5352066825685099E-2</v>
      </c>
      <c r="BK99" s="52" t="s">
        <v>9684</v>
      </c>
      <c r="BL99" s="50">
        <v>-0.62072418217632197</v>
      </c>
      <c r="BM99" s="50">
        <v>4.7374544630778897E-3</v>
      </c>
    </row>
    <row r="100" spans="1:65">
      <c r="A100" s="56"/>
      <c r="B100" s="62" t="s">
        <v>1261</v>
      </c>
      <c r="C100" s="54">
        <v>0.178046439889676</v>
      </c>
      <c r="D100" s="58">
        <v>1.8012391211537799E-9</v>
      </c>
      <c r="F100" s="62" t="s">
        <v>6029</v>
      </c>
      <c r="G100" s="54">
        <v>-0.35772229336074401</v>
      </c>
      <c r="H100" s="58">
        <v>1.74279712510805E-13</v>
      </c>
      <c r="J100" s="64" t="s">
        <v>3511</v>
      </c>
      <c r="K100" s="54">
        <v>7.99616846406392E-2</v>
      </c>
      <c r="L100" s="58">
        <v>9.0493930963797296E-6</v>
      </c>
      <c r="M100" s="58"/>
      <c r="O100" s="64" t="s">
        <v>6155</v>
      </c>
      <c r="P100" s="54">
        <v>-0.32011916410519198</v>
      </c>
      <c r="Q100" s="65">
        <v>2.31676677406809E-7</v>
      </c>
      <c r="S100" s="62" t="s">
        <v>1732</v>
      </c>
      <c r="T100" s="54">
        <v>0.24892099677818699</v>
      </c>
      <c r="U100" s="58">
        <v>3.2190437785477498E-10</v>
      </c>
      <c r="W100" s="62" t="s">
        <v>7034</v>
      </c>
      <c r="X100" s="54">
        <v>-0.161995483347914</v>
      </c>
      <c r="Y100" s="58">
        <v>3.5551340888561301E-9</v>
      </c>
      <c r="AA100" s="62" t="s">
        <v>1520</v>
      </c>
      <c r="AB100" s="54">
        <v>0.39233535230024302</v>
      </c>
      <c r="AC100" s="58">
        <v>1.20309370959017E-5</v>
      </c>
      <c r="AE100" s="62" t="s">
        <v>6016</v>
      </c>
      <c r="AF100" s="54">
        <v>-0.189617335762298</v>
      </c>
      <c r="AG100" s="58">
        <v>8.2785829248831302E-6</v>
      </c>
      <c r="AI100" s="64" t="s">
        <v>1041</v>
      </c>
      <c r="AJ100" s="54">
        <v>0.17631842580544299</v>
      </c>
      <c r="AK100" s="58">
        <v>1.3259719267899801E-7</v>
      </c>
      <c r="AM100" s="64" t="s">
        <v>6286</v>
      </c>
      <c r="AN100" s="54">
        <v>-0.25382035913127798</v>
      </c>
      <c r="AO100" s="58">
        <v>3.6153263943256902E-9</v>
      </c>
      <c r="AQ100" s="62" t="s">
        <v>3311</v>
      </c>
      <c r="AR100" s="54">
        <v>0.218147491564705</v>
      </c>
      <c r="AS100" s="58">
        <v>8.3166464431476192E-9</v>
      </c>
      <c r="AU100" s="62" t="s">
        <v>6710</v>
      </c>
      <c r="AV100" s="54">
        <v>-0.25625740476179298</v>
      </c>
      <c r="AW100" s="54">
        <v>4.5903552030042696E-3</v>
      </c>
      <c r="AY100" s="52" t="s">
        <v>9661</v>
      </c>
      <c r="AZ100" s="50">
        <v>0.238705896486299</v>
      </c>
      <c r="BA100" s="53">
        <v>1.0633077112965901E-3</v>
      </c>
      <c r="BC100" s="52" t="s">
        <v>6055</v>
      </c>
      <c r="BD100" s="50">
        <v>-0.33755424661630101</v>
      </c>
      <c r="BE100" s="53">
        <v>4.7493288006918899E-5</v>
      </c>
      <c r="BG100" s="52" t="s">
        <v>3299</v>
      </c>
      <c r="BH100" s="50">
        <v>0.43885393101910303</v>
      </c>
      <c r="BI100" s="50">
        <v>1.5384090761633801E-2</v>
      </c>
      <c r="BK100" s="52" t="s">
        <v>9768</v>
      </c>
      <c r="BL100" s="50">
        <v>-0.45007355088122902</v>
      </c>
      <c r="BM100" s="50">
        <v>5.0027409123078303E-3</v>
      </c>
    </row>
    <row r="101" spans="1:65">
      <c r="A101" s="56"/>
      <c r="B101" s="62" t="s">
        <v>1262</v>
      </c>
      <c r="C101" s="54">
        <v>0.116426895324608</v>
      </c>
      <c r="D101" s="58">
        <v>1.81891010318896E-9</v>
      </c>
      <c r="F101" s="62" t="s">
        <v>6030</v>
      </c>
      <c r="G101" s="54">
        <v>-0.33323346485071098</v>
      </c>
      <c r="H101" s="58">
        <v>1.7849506272462199E-13</v>
      </c>
      <c r="J101" s="64" t="s">
        <v>1198</v>
      </c>
      <c r="K101" s="54">
        <v>7.5545523320257296E-2</v>
      </c>
      <c r="L101" s="58">
        <v>9.3655920719020896E-6</v>
      </c>
      <c r="M101" s="58"/>
      <c r="O101" s="64" t="s">
        <v>6266</v>
      </c>
      <c r="P101" s="54">
        <v>-0.15651705135744901</v>
      </c>
      <c r="Q101" s="65">
        <v>2.3438882166128699E-7</v>
      </c>
      <c r="S101" s="62" t="s">
        <v>1979</v>
      </c>
      <c r="T101" s="54">
        <v>0.27170858150576799</v>
      </c>
      <c r="U101" s="58">
        <v>3.4244097658545802E-10</v>
      </c>
      <c r="W101" s="62" t="s">
        <v>6180</v>
      </c>
      <c r="X101" s="54">
        <v>-0.26060316793863902</v>
      </c>
      <c r="Y101" s="58">
        <v>3.5801916285807002E-9</v>
      </c>
      <c r="AA101" s="62" t="s">
        <v>1289</v>
      </c>
      <c r="AB101" s="54">
        <v>0.13198545968506001</v>
      </c>
      <c r="AC101" s="58">
        <v>1.2086933535509299E-5</v>
      </c>
      <c r="AE101" s="62" t="s">
        <v>5978</v>
      </c>
      <c r="AF101" s="54">
        <v>-0.37310950814134197</v>
      </c>
      <c r="AG101" s="58">
        <v>8.2935729940543395E-6</v>
      </c>
      <c r="AI101" s="64" t="s">
        <v>720</v>
      </c>
      <c r="AJ101" s="54">
        <v>0.61984374663990705</v>
      </c>
      <c r="AK101" s="58">
        <v>1.3453878577336901E-7</v>
      </c>
      <c r="AM101" s="64" t="s">
        <v>8281</v>
      </c>
      <c r="AN101" s="54">
        <v>-0.105675931221567</v>
      </c>
      <c r="AO101" s="58">
        <v>3.7790218217518803E-9</v>
      </c>
      <c r="AQ101" s="62" t="s">
        <v>2548</v>
      </c>
      <c r="AR101" s="54">
        <v>0.35490820360015701</v>
      </c>
      <c r="AS101" s="58">
        <v>8.8975740832903904E-9</v>
      </c>
      <c r="AU101" s="62" t="s">
        <v>6217</v>
      </c>
      <c r="AV101" s="54">
        <v>-0.25616086846400998</v>
      </c>
      <c r="AW101" s="54">
        <v>4.71418480692397E-4</v>
      </c>
      <c r="AY101" s="52" t="s">
        <v>460</v>
      </c>
      <c r="AZ101" s="50">
        <v>0.41416386673659</v>
      </c>
      <c r="BA101" s="53">
        <v>1.0782486190921499E-3</v>
      </c>
      <c r="BC101" s="52" t="s">
        <v>7024</v>
      </c>
      <c r="BD101" s="50">
        <v>-0.49039559198312299</v>
      </c>
      <c r="BE101" s="53">
        <v>5.3897843886936502E-5</v>
      </c>
      <c r="BG101" s="52" t="s">
        <v>11392</v>
      </c>
      <c r="BH101" s="50">
        <v>0.28545742385315098</v>
      </c>
      <c r="BI101" s="50">
        <v>1.54595324881419E-2</v>
      </c>
      <c r="BK101" s="52" t="s">
        <v>8382</v>
      </c>
      <c r="BL101" s="50">
        <v>-0.42028918249031899</v>
      </c>
      <c r="BM101" s="50">
        <v>5.0336985091115798E-3</v>
      </c>
    </row>
    <row r="102" spans="1:65">
      <c r="A102" s="56"/>
      <c r="B102" s="62" t="s">
        <v>1263</v>
      </c>
      <c r="C102" s="54">
        <v>0.175487334469863</v>
      </c>
      <c r="D102" s="58">
        <v>1.8648061058282098E-9</v>
      </c>
      <c r="F102" s="62" t="s">
        <v>6031</v>
      </c>
      <c r="G102" s="54">
        <v>-0.40867705324037501</v>
      </c>
      <c r="H102" s="58">
        <v>1.8840322711955399E-13</v>
      </c>
      <c r="J102" s="64" t="s">
        <v>2861</v>
      </c>
      <c r="K102" s="54">
        <v>6.5676696233778004E-2</v>
      </c>
      <c r="L102" s="58">
        <v>1.09936755880183E-5</v>
      </c>
      <c r="M102" s="58"/>
      <c r="O102" s="64" t="s">
        <v>6404</v>
      </c>
      <c r="P102" s="54">
        <v>-0.18827101148740599</v>
      </c>
      <c r="Q102" s="65">
        <v>2.3682849806815199E-7</v>
      </c>
      <c r="S102" s="62" t="s">
        <v>4672</v>
      </c>
      <c r="T102" s="54">
        <v>0.14834903010839801</v>
      </c>
      <c r="U102" s="58">
        <v>3.5753367970889401E-10</v>
      </c>
      <c r="W102" s="62" t="s">
        <v>7167</v>
      </c>
      <c r="X102" s="54">
        <v>-0.107915731978597</v>
      </c>
      <c r="Y102" s="58">
        <v>3.5827151701570799E-9</v>
      </c>
      <c r="AA102" s="62" t="s">
        <v>2056</v>
      </c>
      <c r="AB102" s="54">
        <v>0.20016984953821201</v>
      </c>
      <c r="AC102" s="58">
        <v>1.2162830864498901E-5</v>
      </c>
      <c r="AE102" s="62" t="s">
        <v>6001</v>
      </c>
      <c r="AF102" s="54">
        <v>-0.150540290150557</v>
      </c>
      <c r="AG102" s="58">
        <v>9.3884661009500697E-6</v>
      </c>
      <c r="AI102" s="64" t="s">
        <v>11316</v>
      </c>
      <c r="AJ102" s="54">
        <v>0.14709996162993499</v>
      </c>
      <c r="AK102" s="58">
        <v>1.4735262075513999E-7</v>
      </c>
      <c r="AM102" s="64" t="s">
        <v>6913</v>
      </c>
      <c r="AN102" s="54">
        <v>-0.235469588137592</v>
      </c>
      <c r="AO102" s="58">
        <v>3.8135442026546696E-9</v>
      </c>
      <c r="AQ102" s="62" t="s">
        <v>1656</v>
      </c>
      <c r="AR102" s="54">
        <v>0.13483201986913401</v>
      </c>
      <c r="AS102" s="58">
        <v>8.8975740832903904E-9</v>
      </c>
      <c r="AU102" s="62" t="s">
        <v>7492</v>
      </c>
      <c r="AV102" s="54">
        <v>-0.255706684849348</v>
      </c>
      <c r="AW102" s="54">
        <v>1.3639411297954099E-3</v>
      </c>
      <c r="AY102" s="52" t="s">
        <v>1679</v>
      </c>
      <c r="AZ102" s="50">
        <v>0.31468247465910998</v>
      </c>
      <c r="BA102" s="53">
        <v>1.0915588052522801E-3</v>
      </c>
      <c r="BC102" s="52" t="s">
        <v>6210</v>
      </c>
      <c r="BD102" s="50">
        <v>-0.55965488403562902</v>
      </c>
      <c r="BE102" s="53">
        <v>5.4199758825463701E-5</v>
      </c>
      <c r="BG102" s="52" t="s">
        <v>6762</v>
      </c>
      <c r="BH102" s="50">
        <v>0.44408655359097299</v>
      </c>
      <c r="BI102" s="50">
        <v>1.54771973547071E-2</v>
      </c>
      <c r="BK102" s="52" t="s">
        <v>6106</v>
      </c>
      <c r="BL102" s="50">
        <v>-0.27421705669700802</v>
      </c>
      <c r="BM102" s="50">
        <v>5.0803602777649004E-3</v>
      </c>
    </row>
    <row r="103" spans="1:65">
      <c r="A103" s="56"/>
      <c r="B103" s="62" t="s">
        <v>1264</v>
      </c>
      <c r="C103" s="54">
        <v>0.28256556767958002</v>
      </c>
      <c r="D103" s="58">
        <v>2.1639917362875001E-9</v>
      </c>
      <c r="F103" s="62" t="s">
        <v>6032</v>
      </c>
      <c r="G103" s="54">
        <v>-0.21251847333059601</v>
      </c>
      <c r="H103" s="58">
        <v>1.9706535966149899E-13</v>
      </c>
      <c r="J103" s="64" t="s">
        <v>2159</v>
      </c>
      <c r="K103" s="54">
        <v>0.113852881872912</v>
      </c>
      <c r="L103" s="58">
        <v>1.30266809422359E-5</v>
      </c>
      <c r="M103" s="58"/>
      <c r="O103" s="64" t="s">
        <v>6780</v>
      </c>
      <c r="P103" s="54">
        <v>-0.38870841417909702</v>
      </c>
      <c r="Q103" s="65">
        <v>2.3933621070299901E-7</v>
      </c>
      <c r="S103" s="62" t="s">
        <v>264</v>
      </c>
      <c r="T103" s="54">
        <v>0.29871054959971</v>
      </c>
      <c r="U103" s="58">
        <v>3.5924812732294598E-10</v>
      </c>
      <c r="W103" s="62" t="s">
        <v>6042</v>
      </c>
      <c r="X103" s="54">
        <v>-0.115147330189698</v>
      </c>
      <c r="Y103" s="58">
        <v>3.8903984409888301E-9</v>
      </c>
      <c r="AA103" s="62" t="s">
        <v>1913</v>
      </c>
      <c r="AB103" s="54">
        <v>0.106157217857742</v>
      </c>
      <c r="AC103" s="58">
        <v>1.22520822401269E-5</v>
      </c>
      <c r="AE103" s="62" t="s">
        <v>5976</v>
      </c>
      <c r="AF103" s="54">
        <v>-0.32487909553405597</v>
      </c>
      <c r="AG103" s="58">
        <v>1.04871845775105E-5</v>
      </c>
      <c r="AI103" s="64" t="s">
        <v>1899</v>
      </c>
      <c r="AJ103" s="54">
        <v>0.21712212006005999</v>
      </c>
      <c r="AK103" s="58">
        <v>1.8519426470637099E-7</v>
      </c>
      <c r="AM103" s="64" t="s">
        <v>6968</v>
      </c>
      <c r="AN103" s="54">
        <v>-0.111580365092771</v>
      </c>
      <c r="AO103" s="58">
        <v>4.5112943557606498E-9</v>
      </c>
      <c r="AQ103" s="62" t="s">
        <v>3308</v>
      </c>
      <c r="AR103" s="54">
        <v>0.29192026758248901</v>
      </c>
      <c r="AS103" s="58">
        <v>8.8975740832903904E-9</v>
      </c>
      <c r="AU103" s="62" t="s">
        <v>6391</v>
      </c>
      <c r="AV103" s="54">
        <v>-0.25565237523777601</v>
      </c>
      <c r="AW103" s="54">
        <v>5.88979420414996E-4</v>
      </c>
      <c r="AY103" s="52" t="s">
        <v>11479</v>
      </c>
      <c r="AZ103" s="50">
        <v>0.35151746968067599</v>
      </c>
      <c r="BA103" s="53">
        <v>1.09478772364957E-3</v>
      </c>
      <c r="BC103" s="52" t="s">
        <v>17571</v>
      </c>
      <c r="BD103" s="50">
        <v>-0.50746254234903698</v>
      </c>
      <c r="BE103" s="53">
        <v>5.5011701292212397E-5</v>
      </c>
      <c r="BG103" s="52" t="s">
        <v>9623</v>
      </c>
      <c r="BH103" s="50">
        <v>0.35597109578622199</v>
      </c>
      <c r="BI103" s="50">
        <v>1.5489437913950599E-2</v>
      </c>
      <c r="BK103" s="52" t="s">
        <v>6380</v>
      </c>
      <c r="BL103" s="50">
        <v>-0.325709910893551</v>
      </c>
      <c r="BM103" s="50">
        <v>5.0803602777649004E-3</v>
      </c>
    </row>
    <row r="104" spans="1:65">
      <c r="A104" s="73"/>
      <c r="B104" s="62" t="s">
        <v>1015</v>
      </c>
      <c r="C104" s="54">
        <v>0.45027669950260801</v>
      </c>
      <c r="D104" s="58">
        <v>2.1724226755171999E-9</v>
      </c>
      <c r="F104" s="62" t="s">
        <v>6033</v>
      </c>
      <c r="G104" s="54">
        <v>-0.26060316464602601</v>
      </c>
      <c r="H104" s="58">
        <v>2.6502055509279299E-13</v>
      </c>
      <c r="J104" s="64" t="s">
        <v>1929</v>
      </c>
      <c r="K104" s="54">
        <v>0.19566855763855501</v>
      </c>
      <c r="L104" s="58">
        <v>1.53469592450619E-5</v>
      </c>
      <c r="M104" s="58"/>
      <c r="O104" s="64" t="s">
        <v>6817</v>
      </c>
      <c r="P104" s="54">
        <v>-0.121684193746352</v>
      </c>
      <c r="Q104" s="65">
        <v>2.6747797670269602E-7</v>
      </c>
      <c r="S104" s="62" t="s">
        <v>2783</v>
      </c>
      <c r="T104" s="54">
        <v>0.18343035017505599</v>
      </c>
      <c r="U104" s="58">
        <v>3.7711798322338402E-10</v>
      </c>
      <c r="W104" s="62" t="s">
        <v>8073</v>
      </c>
      <c r="X104" s="54">
        <v>-0.29235774154188199</v>
      </c>
      <c r="Y104" s="58">
        <v>3.9233109002526802E-9</v>
      </c>
      <c r="AA104" s="62" t="s">
        <v>1260</v>
      </c>
      <c r="AB104" s="54">
        <v>0.15645733876152201</v>
      </c>
      <c r="AC104" s="58">
        <v>1.23011436746832E-5</v>
      </c>
      <c r="AE104" s="62" t="s">
        <v>5979</v>
      </c>
      <c r="AF104" s="54">
        <v>-0.34018321115781103</v>
      </c>
      <c r="AG104" s="58">
        <v>1.0492997408873999E-5</v>
      </c>
      <c r="AI104" s="64" t="s">
        <v>3961</v>
      </c>
      <c r="AJ104" s="54">
        <v>0.20372887732758599</v>
      </c>
      <c r="AK104" s="58">
        <v>1.8806780057614001E-7</v>
      </c>
      <c r="AM104" s="64" t="s">
        <v>76</v>
      </c>
      <c r="AN104" s="54">
        <v>-0.22916532762719499</v>
      </c>
      <c r="AO104" s="58">
        <v>4.78895214335158E-9</v>
      </c>
      <c r="AQ104" s="62" t="s">
        <v>2865</v>
      </c>
      <c r="AR104" s="54">
        <v>0.36274413123473298</v>
      </c>
      <c r="AS104" s="58">
        <v>8.89820546756564E-9</v>
      </c>
      <c r="AU104" s="62" t="s">
        <v>25</v>
      </c>
      <c r="AV104" s="54">
        <v>-0.25539235493754298</v>
      </c>
      <c r="AW104" s="54">
        <v>4.5960442712869101E-3</v>
      </c>
      <c r="AY104" s="52" t="s">
        <v>10207</v>
      </c>
      <c r="AZ104" s="50">
        <v>0.269731693355659</v>
      </c>
      <c r="BA104" s="53">
        <v>1.09654323514926E-3</v>
      </c>
      <c r="BC104" s="52" t="s">
        <v>6518</v>
      </c>
      <c r="BD104" s="50">
        <v>-0.620769843327038</v>
      </c>
      <c r="BE104" s="53">
        <v>6.1816620879864197E-5</v>
      </c>
      <c r="BG104" s="52" t="s">
        <v>15184</v>
      </c>
      <c r="BH104" s="50">
        <v>0.37044995897305399</v>
      </c>
      <c r="BI104" s="50">
        <v>1.5620349085542501E-2</v>
      </c>
      <c r="BK104" s="52" t="s">
        <v>6648</v>
      </c>
      <c r="BL104" s="50">
        <v>-0.55270857096391801</v>
      </c>
      <c r="BM104" s="50">
        <v>5.0803602777649004E-3</v>
      </c>
    </row>
    <row r="105" spans="1:65">
      <c r="B105" s="62" t="s">
        <v>1265</v>
      </c>
      <c r="C105" s="54">
        <v>0.190431931971522</v>
      </c>
      <c r="D105" s="58">
        <v>2.27274414925668E-9</v>
      </c>
      <c r="F105" s="62" t="s">
        <v>6034</v>
      </c>
      <c r="G105" s="54">
        <v>-0.214667200539749</v>
      </c>
      <c r="H105" s="58">
        <v>2.6515569990979E-13</v>
      </c>
      <c r="J105" s="64" t="s">
        <v>958</v>
      </c>
      <c r="K105" s="54">
        <v>0.23006078471436101</v>
      </c>
      <c r="L105" s="58">
        <v>1.96065736088554E-5</v>
      </c>
      <c r="M105" s="58"/>
      <c r="O105" s="64" t="s">
        <v>5998</v>
      </c>
      <c r="P105" s="54">
        <v>-0.39340325228874401</v>
      </c>
      <c r="Q105" s="65">
        <v>2.82845369466607E-7</v>
      </c>
      <c r="S105" s="62" t="s">
        <v>1691</v>
      </c>
      <c r="T105" s="54">
        <v>0.17690643391866001</v>
      </c>
      <c r="U105" s="58">
        <v>4.0078768388788802E-10</v>
      </c>
      <c r="W105" s="62" t="s">
        <v>7116</v>
      </c>
      <c r="X105" s="54">
        <v>-0.139751385503919</v>
      </c>
      <c r="Y105" s="58">
        <v>3.9701863132195497E-9</v>
      </c>
      <c r="AA105" s="62" t="s">
        <v>1209</v>
      </c>
      <c r="AB105" s="54">
        <v>0.20083918742846699</v>
      </c>
      <c r="AC105" s="58">
        <v>1.23505597788702E-5</v>
      </c>
      <c r="AE105" s="62" t="s">
        <v>5983</v>
      </c>
      <c r="AF105" s="54">
        <v>-0.241689915991601</v>
      </c>
      <c r="AG105" s="58">
        <v>1.0724482428353401E-5</v>
      </c>
      <c r="AI105" s="64" t="s">
        <v>9375</v>
      </c>
      <c r="AJ105" s="54">
        <v>0.219085289334364</v>
      </c>
      <c r="AK105" s="58">
        <v>2.0156898728465601E-7</v>
      </c>
      <c r="AM105" s="64" t="s">
        <v>6153</v>
      </c>
      <c r="AN105" s="54">
        <v>-0.150821316445509</v>
      </c>
      <c r="AO105" s="58">
        <v>5.5152734547897103E-9</v>
      </c>
      <c r="AQ105" s="62" t="s">
        <v>10693</v>
      </c>
      <c r="AR105" s="54">
        <v>0.170705719761268</v>
      </c>
      <c r="AS105" s="58">
        <v>8.89820546756564E-9</v>
      </c>
      <c r="AU105" s="62" t="s">
        <v>6180</v>
      </c>
      <c r="AV105" s="54">
        <v>-0.25498757438829001</v>
      </c>
      <c r="AW105" s="58">
        <v>1.27947080510249E-5</v>
      </c>
      <c r="AY105" s="52" t="s">
        <v>5499</v>
      </c>
      <c r="AZ105" s="50">
        <v>0.639010251399032</v>
      </c>
      <c r="BA105" s="53">
        <v>1.1243369511764599E-3</v>
      </c>
      <c r="BC105" s="52" t="s">
        <v>17572</v>
      </c>
      <c r="BD105" s="50">
        <v>-0.87879295021880599</v>
      </c>
      <c r="BE105" s="53">
        <v>6.7028578277613995E-5</v>
      </c>
      <c r="BG105" s="52" t="s">
        <v>6772</v>
      </c>
      <c r="BH105" s="50">
        <v>0.36040241151924102</v>
      </c>
      <c r="BI105" s="50">
        <v>1.5659036181102998E-2</v>
      </c>
      <c r="BK105" s="52" t="s">
        <v>6185</v>
      </c>
      <c r="BL105" s="50">
        <v>-0.28615063316307499</v>
      </c>
      <c r="BM105" s="50">
        <v>5.2121856985860096E-3</v>
      </c>
    </row>
    <row r="106" spans="1:65">
      <c r="B106" s="62" t="s">
        <v>1266</v>
      </c>
      <c r="C106" s="54">
        <v>0.198563280504374</v>
      </c>
      <c r="D106" s="58">
        <v>2.34340217859427E-9</v>
      </c>
      <c r="F106" s="62" t="s">
        <v>6035</v>
      </c>
      <c r="G106" s="54">
        <v>-0.263709209837515</v>
      </c>
      <c r="H106" s="58">
        <v>2.6663693942528399E-13</v>
      </c>
      <c r="J106" s="64" t="s">
        <v>9376</v>
      </c>
      <c r="K106" s="54">
        <v>0.17290203943459501</v>
      </c>
      <c r="L106" s="58">
        <v>1.97924291965687E-5</v>
      </c>
      <c r="M106" s="58"/>
      <c r="O106" s="64" t="s">
        <v>8797</v>
      </c>
      <c r="P106" s="54">
        <v>-0.10902742186945499</v>
      </c>
      <c r="Q106" s="65">
        <v>3.1890032720988301E-7</v>
      </c>
      <c r="S106" s="62" t="s">
        <v>1507</v>
      </c>
      <c r="T106" s="54">
        <v>0.245548278513882</v>
      </c>
      <c r="U106" s="58">
        <v>4.0237200393378499E-10</v>
      </c>
      <c r="W106" s="62" t="s">
        <v>9403</v>
      </c>
      <c r="X106" s="54">
        <v>-7.37674675677642E-2</v>
      </c>
      <c r="Y106" s="58">
        <v>4.1100344673719802E-9</v>
      </c>
      <c r="AA106" s="62" t="s">
        <v>2486</v>
      </c>
      <c r="AB106" s="54">
        <v>0.31227305180891002</v>
      </c>
      <c r="AC106" s="58">
        <v>1.2529860983778299E-5</v>
      </c>
      <c r="AE106" s="62" t="s">
        <v>6442</v>
      </c>
      <c r="AF106" s="54">
        <v>-0.182721690700308</v>
      </c>
      <c r="AG106" s="58">
        <v>1.1163624187726399E-5</v>
      </c>
      <c r="AI106" s="64" t="s">
        <v>1608</v>
      </c>
      <c r="AJ106" s="54">
        <v>4.15874215345413E-2</v>
      </c>
      <c r="AK106" s="58">
        <v>2.1567306831024401E-7</v>
      </c>
      <c r="AM106" s="64" t="s">
        <v>9722</v>
      </c>
      <c r="AN106" s="54">
        <v>-0.17037541350600399</v>
      </c>
      <c r="AO106" s="58">
        <v>5.8067658301468796E-9</v>
      </c>
      <c r="AQ106" s="62" t="s">
        <v>2571</v>
      </c>
      <c r="AR106" s="54">
        <v>0.222907380498265</v>
      </c>
      <c r="AS106" s="58">
        <v>9.9679572145552404E-9</v>
      </c>
      <c r="AU106" s="62" t="s">
        <v>5946</v>
      </c>
      <c r="AV106" s="54">
        <v>-0.25413755612887601</v>
      </c>
      <c r="AW106" s="58">
        <v>2.01420518083766E-6</v>
      </c>
      <c r="AY106" s="52" t="s">
        <v>1675</v>
      </c>
      <c r="AZ106" s="50">
        <v>0.24269384061363</v>
      </c>
      <c r="BA106" s="53">
        <v>1.1420205824004899E-3</v>
      </c>
      <c r="BC106" s="52" t="s">
        <v>6163</v>
      </c>
      <c r="BD106" s="50">
        <v>-0.306763377974202</v>
      </c>
      <c r="BE106" s="53">
        <v>6.7389601358372605E-5</v>
      </c>
      <c r="BG106" s="52" t="s">
        <v>9415</v>
      </c>
      <c r="BH106" s="50">
        <v>0.31225847046468902</v>
      </c>
      <c r="BI106" s="50">
        <v>1.5659036181102998E-2</v>
      </c>
      <c r="BK106" s="52" t="s">
        <v>6850</v>
      </c>
      <c r="BL106" s="50">
        <v>-0.51687971163832103</v>
      </c>
      <c r="BM106" s="50">
        <v>5.2956144663241101E-3</v>
      </c>
    </row>
    <row r="107" spans="1:65">
      <c r="B107" s="62" t="s">
        <v>1267</v>
      </c>
      <c r="C107" s="54">
        <v>0.18058289391581001</v>
      </c>
      <c r="D107" s="58">
        <v>2.3691997072707E-9</v>
      </c>
      <c r="F107" s="62" t="s">
        <v>6036</v>
      </c>
      <c r="G107" s="54">
        <v>-0.241877052679807</v>
      </c>
      <c r="H107" s="58">
        <v>2.53218494290073E-13</v>
      </c>
      <c r="J107" s="64" t="s">
        <v>1911</v>
      </c>
      <c r="K107" s="54">
        <v>0.139787648226812</v>
      </c>
      <c r="L107" s="58">
        <v>2.2279553249412399E-5</v>
      </c>
      <c r="M107" s="58"/>
      <c r="O107" s="64" t="s">
        <v>6804</v>
      </c>
      <c r="P107" s="54">
        <v>-0.146141099139802</v>
      </c>
      <c r="Q107" s="65">
        <v>3.2080385973690801E-7</v>
      </c>
      <c r="S107" s="62" t="s">
        <v>1237</v>
      </c>
      <c r="T107" s="54">
        <v>0.13600573051738701</v>
      </c>
      <c r="U107" s="58">
        <v>4.0237200393378499E-10</v>
      </c>
      <c r="W107" s="62" t="s">
        <v>9405</v>
      </c>
      <c r="X107" s="54">
        <v>-0.16144472814618799</v>
      </c>
      <c r="Y107" s="58">
        <v>4.2867130554204502E-9</v>
      </c>
      <c r="AA107" s="62" t="s">
        <v>1299</v>
      </c>
      <c r="AB107" s="54">
        <v>0.32313589239283602</v>
      </c>
      <c r="AC107" s="58">
        <v>1.2695477554152299E-5</v>
      </c>
      <c r="AE107" s="62" t="s">
        <v>6791</v>
      </c>
      <c r="AF107" s="54">
        <v>-0.35145353017606401</v>
      </c>
      <c r="AG107" s="58">
        <v>1.20309370959017E-5</v>
      </c>
      <c r="AI107" s="64" t="s">
        <v>11287</v>
      </c>
      <c r="AJ107" s="54">
        <v>0.119267500144983</v>
      </c>
      <c r="AK107" s="58">
        <v>2.38749317160123E-7</v>
      </c>
      <c r="AM107" s="64" t="s">
        <v>6105</v>
      </c>
      <c r="AN107" s="54">
        <v>-0.332715160915384</v>
      </c>
      <c r="AO107" s="58">
        <v>6.1567044243045601E-9</v>
      </c>
      <c r="AQ107" s="62" t="s">
        <v>4954</v>
      </c>
      <c r="AR107" s="54">
        <v>0.233473423058323</v>
      </c>
      <c r="AS107" s="58">
        <v>1.00102527074047E-8</v>
      </c>
      <c r="AU107" s="62" t="s">
        <v>7967</v>
      </c>
      <c r="AV107" s="54">
        <v>-0.25269326194077601</v>
      </c>
      <c r="AW107" s="58">
        <v>3.8444168856555698E-5</v>
      </c>
      <c r="AY107" s="52" t="s">
        <v>1515</v>
      </c>
      <c r="AZ107" s="50">
        <v>0.38931685587116899</v>
      </c>
      <c r="BA107" s="53">
        <v>1.1425760953628599E-3</v>
      </c>
      <c r="BC107" s="52" t="s">
        <v>7669</v>
      </c>
      <c r="BD107" s="50">
        <v>-0.76699781555441005</v>
      </c>
      <c r="BE107" s="53">
        <v>7.1031975041398605E-5</v>
      </c>
      <c r="BG107" s="52" t="s">
        <v>11009</v>
      </c>
      <c r="BH107" s="50">
        <v>0.93423035474308103</v>
      </c>
      <c r="BI107" s="50">
        <v>1.57734299605264E-2</v>
      </c>
      <c r="BK107" s="52" t="s">
        <v>17573</v>
      </c>
      <c r="BL107" s="50">
        <v>-0.58503458819392795</v>
      </c>
      <c r="BM107" s="50">
        <v>5.4298928052325598E-3</v>
      </c>
    </row>
    <row r="108" spans="1:65">
      <c r="B108" s="62" t="s">
        <v>1268</v>
      </c>
      <c r="C108" s="54">
        <v>0.15398730335397301</v>
      </c>
      <c r="D108" s="58">
        <v>2.4954260748968902E-9</v>
      </c>
      <c r="F108" s="62" t="s">
        <v>6037</v>
      </c>
      <c r="G108" s="54">
        <v>-0.30174227604182302</v>
      </c>
      <c r="H108" s="58">
        <v>3.5509805753220599E-13</v>
      </c>
      <c r="J108" s="64" t="s">
        <v>3625</v>
      </c>
      <c r="K108" s="54">
        <v>0.246284333498719</v>
      </c>
      <c r="L108" s="58">
        <v>2.2990623626076301E-5</v>
      </c>
      <c r="M108" s="58"/>
      <c r="O108" s="64" t="s">
        <v>6582</v>
      </c>
      <c r="P108" s="54">
        <v>-0.172587365754101</v>
      </c>
      <c r="Q108" s="65">
        <v>3.7369384441651397E-7</v>
      </c>
      <c r="S108" s="62" t="s">
        <v>1483</v>
      </c>
      <c r="T108" s="54">
        <v>0.22244772364246601</v>
      </c>
      <c r="U108" s="58">
        <v>4.3690881979344298E-10</v>
      </c>
      <c r="W108" s="62" t="s">
        <v>5952</v>
      </c>
      <c r="X108" s="54">
        <v>-0.26985203687988801</v>
      </c>
      <c r="Y108" s="58">
        <v>4.3914733113304898E-9</v>
      </c>
      <c r="AA108" s="62" t="s">
        <v>1270</v>
      </c>
      <c r="AB108" s="54">
        <v>0.27030311508867899</v>
      </c>
      <c r="AC108" s="58">
        <v>1.2695477554152299E-5</v>
      </c>
      <c r="AE108" s="62" t="s">
        <v>6186</v>
      </c>
      <c r="AF108" s="54">
        <v>-0.22835573385362901</v>
      </c>
      <c r="AG108" s="58">
        <v>1.23011436746832E-5</v>
      </c>
      <c r="AI108" s="64" t="s">
        <v>1530</v>
      </c>
      <c r="AJ108" s="54">
        <v>0.12906192225624299</v>
      </c>
      <c r="AK108" s="58">
        <v>2.54368305238214E-7</v>
      </c>
      <c r="AM108" s="64" t="s">
        <v>865</v>
      </c>
      <c r="AN108" s="54">
        <v>-0.48277722488073099</v>
      </c>
      <c r="AO108" s="58">
        <v>6.3826765358215902E-9</v>
      </c>
      <c r="AQ108" s="62" t="s">
        <v>2826</v>
      </c>
      <c r="AR108" s="54">
        <v>0.20559286973820301</v>
      </c>
      <c r="AS108" s="58">
        <v>1.0119966161087999E-8</v>
      </c>
      <c r="AU108" s="62" t="s">
        <v>7609</v>
      </c>
      <c r="AV108" s="54">
        <v>-0.252131534764862</v>
      </c>
      <c r="AW108" s="58">
        <v>9.2102863239630894E-5</v>
      </c>
      <c r="AY108" s="52" t="s">
        <v>7697</v>
      </c>
      <c r="AZ108" s="50">
        <v>0.65057323379519305</v>
      </c>
      <c r="BA108" s="53">
        <v>1.1439899859698999E-3</v>
      </c>
      <c r="BC108" s="52" t="s">
        <v>6261</v>
      </c>
      <c r="BD108" s="50">
        <v>-0.45825682876557</v>
      </c>
      <c r="BE108" s="53">
        <v>7.1031975041398605E-5</v>
      </c>
      <c r="BG108" s="52" t="s">
        <v>10484</v>
      </c>
      <c r="BH108" s="50">
        <v>0.71510316882206104</v>
      </c>
      <c r="BI108" s="50">
        <v>1.57734299605264E-2</v>
      </c>
      <c r="BK108" s="52" t="s">
        <v>6981</v>
      </c>
      <c r="BL108" s="50">
        <v>-0.41499017080237099</v>
      </c>
      <c r="BM108" s="50">
        <v>5.4298928052325598E-3</v>
      </c>
    </row>
    <row r="109" spans="1:65">
      <c r="B109" s="62" t="s">
        <v>569</v>
      </c>
      <c r="C109" s="54">
        <v>0.389107710923358</v>
      </c>
      <c r="D109" s="58">
        <v>2.5578018633670399E-9</v>
      </c>
      <c r="F109" s="62" t="s">
        <v>6038</v>
      </c>
      <c r="G109" s="54">
        <v>-0.69345677893445601</v>
      </c>
      <c r="H109" s="58">
        <v>3.5599964029149798E-13</v>
      </c>
      <c r="J109" s="64" t="s">
        <v>985</v>
      </c>
      <c r="K109" s="54">
        <v>0.12636337732803499</v>
      </c>
      <c r="L109" s="58">
        <v>2.3745828090977199E-5</v>
      </c>
      <c r="M109" s="58"/>
      <c r="O109" s="64" t="s">
        <v>6361</v>
      </c>
      <c r="P109" s="54">
        <v>-0.140534036772613</v>
      </c>
      <c r="Q109" s="65">
        <v>5.3364025857272396E-7</v>
      </c>
      <c r="S109" s="62" t="s">
        <v>1835</v>
      </c>
      <c r="T109" s="54">
        <v>0.21777045136286699</v>
      </c>
      <c r="U109" s="58">
        <v>4.4701081714913698E-10</v>
      </c>
      <c r="W109" s="62" t="s">
        <v>6662</v>
      </c>
      <c r="X109" s="54">
        <v>-0.166801025728742</v>
      </c>
      <c r="Y109" s="58">
        <v>4.4919827180225103E-9</v>
      </c>
      <c r="AA109" s="62" t="s">
        <v>3004</v>
      </c>
      <c r="AB109" s="54">
        <v>0.16709310025961199</v>
      </c>
      <c r="AC109" s="58">
        <v>1.3141567829886E-5</v>
      </c>
      <c r="AE109" s="62" t="s">
        <v>5998</v>
      </c>
      <c r="AF109" s="54">
        <v>-0.51564870313463596</v>
      </c>
      <c r="AG109" s="58">
        <v>1.23492922587681E-5</v>
      </c>
      <c r="AI109" s="64" t="s">
        <v>1428</v>
      </c>
      <c r="AJ109" s="54">
        <v>0.22035322141835101</v>
      </c>
      <c r="AK109" s="58">
        <v>2.6190278810318702E-7</v>
      </c>
      <c r="AM109" s="64" t="s">
        <v>6093</v>
      </c>
      <c r="AN109" s="54">
        <v>-0.30968671394011299</v>
      </c>
      <c r="AO109" s="58">
        <v>6.4036288250931002E-9</v>
      </c>
      <c r="AQ109" s="62" t="s">
        <v>3479</v>
      </c>
      <c r="AR109" s="54">
        <v>0.23156939101732399</v>
      </c>
      <c r="AS109" s="58">
        <v>1.0122917066358501E-8</v>
      </c>
      <c r="AU109" s="62" t="s">
        <v>6588</v>
      </c>
      <c r="AV109" s="54">
        <v>-0.25176179789500103</v>
      </c>
      <c r="AW109" s="58">
        <v>2.5939953515129101E-5</v>
      </c>
      <c r="AY109" s="52" t="s">
        <v>17574</v>
      </c>
      <c r="AZ109" s="50">
        <v>0.36015667653365802</v>
      </c>
      <c r="BA109" s="53">
        <v>1.1759760089742599E-3</v>
      </c>
      <c r="BC109" s="52" t="s">
        <v>689</v>
      </c>
      <c r="BD109" s="50">
        <v>-0.75979150199151102</v>
      </c>
      <c r="BE109" s="53">
        <v>7.4257590640202495E-5</v>
      </c>
      <c r="BG109" s="52" t="s">
        <v>9930</v>
      </c>
      <c r="BH109" s="50">
        <v>0.59130859772200195</v>
      </c>
      <c r="BI109" s="50">
        <v>1.58017890766802E-2</v>
      </c>
      <c r="BK109" s="52" t="s">
        <v>6385</v>
      </c>
      <c r="BL109" s="50">
        <v>-0.502966134283508</v>
      </c>
      <c r="BM109" s="50">
        <v>5.4790450671162901E-3</v>
      </c>
    </row>
    <row r="110" spans="1:65">
      <c r="B110" s="62" t="s">
        <v>1269</v>
      </c>
      <c r="C110" s="54">
        <v>0.25941757861598702</v>
      </c>
      <c r="D110" s="58">
        <v>2.64640206546067E-9</v>
      </c>
      <c r="F110" s="62" t="s">
        <v>6039</v>
      </c>
      <c r="G110" s="54">
        <v>-0.50223902101694895</v>
      </c>
      <c r="H110" s="58">
        <v>2.8749278350812801E-13</v>
      </c>
      <c r="J110" s="64" t="s">
        <v>2701</v>
      </c>
      <c r="K110" s="54">
        <v>0.116580958321754</v>
      </c>
      <c r="L110" s="58">
        <v>2.5951634423869399E-5</v>
      </c>
      <c r="M110" s="58"/>
      <c r="O110" s="64" t="s">
        <v>6090</v>
      </c>
      <c r="P110" s="54">
        <v>-0.35629632935620298</v>
      </c>
      <c r="Q110" s="65">
        <v>5.6305335618862497E-7</v>
      </c>
      <c r="S110" s="62" t="s">
        <v>3460</v>
      </c>
      <c r="T110" s="54">
        <v>0.22989296022571201</v>
      </c>
      <c r="U110" s="58">
        <v>4.5686671891186899E-10</v>
      </c>
      <c r="W110" s="62" t="s">
        <v>7012</v>
      </c>
      <c r="X110" s="54">
        <v>-0.17616273003539901</v>
      </c>
      <c r="Y110" s="58">
        <v>4.8479978153398402E-9</v>
      </c>
      <c r="AA110" s="62" t="s">
        <v>1321</v>
      </c>
      <c r="AB110" s="54">
        <v>0.42592462231582601</v>
      </c>
      <c r="AC110" s="58">
        <v>1.3186567602214699E-5</v>
      </c>
      <c r="AE110" s="62" t="s">
        <v>272</v>
      </c>
      <c r="AF110" s="54">
        <v>-0.32645164900497597</v>
      </c>
      <c r="AG110" s="58">
        <v>1.2529860983778299E-5</v>
      </c>
      <c r="AI110" s="64" t="s">
        <v>5078</v>
      </c>
      <c r="AJ110" s="54">
        <v>9.6289446337043394E-2</v>
      </c>
      <c r="AK110" s="58">
        <v>2.7279468331595201E-7</v>
      </c>
      <c r="AM110" s="64" t="s">
        <v>6081</v>
      </c>
      <c r="AN110" s="54">
        <v>-0.33685702646738502</v>
      </c>
      <c r="AO110" s="58">
        <v>6.6653042521739802E-9</v>
      </c>
      <c r="AQ110" s="62" t="s">
        <v>1222</v>
      </c>
      <c r="AR110" s="54">
        <v>0.14553219867367001</v>
      </c>
      <c r="AS110" s="58">
        <v>1.01951767027733E-8</v>
      </c>
      <c r="AU110" s="62" t="s">
        <v>363</v>
      </c>
      <c r="AV110" s="54">
        <v>-0.24929710798346699</v>
      </c>
      <c r="AW110" s="54">
        <v>1.9750298557544701E-2</v>
      </c>
      <c r="AY110" s="52" t="s">
        <v>5031</v>
      </c>
      <c r="AZ110" s="50">
        <v>0.40733006732807803</v>
      </c>
      <c r="BA110" s="53">
        <v>1.1950938089535499E-3</v>
      </c>
      <c r="BC110" s="52" t="s">
        <v>13918</v>
      </c>
      <c r="BD110" s="50">
        <v>-0.49776585408177998</v>
      </c>
      <c r="BE110" s="53">
        <v>7.4318132688490799E-5</v>
      </c>
      <c r="BG110" s="52" t="s">
        <v>15185</v>
      </c>
      <c r="BH110" s="50">
        <v>0.46703627577884299</v>
      </c>
      <c r="BI110" s="50">
        <v>1.62034673113782E-2</v>
      </c>
      <c r="BK110" s="52" t="s">
        <v>6909</v>
      </c>
      <c r="BL110" s="50">
        <v>-0.680979816297553</v>
      </c>
      <c r="BM110" s="50">
        <v>5.4797341648996903E-3</v>
      </c>
    </row>
    <row r="111" spans="1:65">
      <c r="B111" s="62" t="s">
        <v>1270</v>
      </c>
      <c r="C111" s="54">
        <v>0.27957002396271602</v>
      </c>
      <c r="D111" s="58">
        <v>2.98037657180586E-9</v>
      </c>
      <c r="F111" s="62" t="s">
        <v>6040</v>
      </c>
      <c r="G111" s="54">
        <v>-0.31652305239446599</v>
      </c>
      <c r="H111" s="58">
        <v>3.2286198441005701E-13</v>
      </c>
      <c r="J111" s="64" t="s">
        <v>1261</v>
      </c>
      <c r="K111" s="54">
        <v>0.10893505411621</v>
      </c>
      <c r="L111" s="58">
        <v>2.8669700885854701E-5</v>
      </c>
      <c r="M111" s="58"/>
      <c r="O111" s="64" t="s">
        <v>6356</v>
      </c>
      <c r="P111" s="54">
        <v>-0.156889898553812</v>
      </c>
      <c r="Q111" s="65">
        <v>6.1027540779642998E-7</v>
      </c>
      <c r="S111" s="62" t="s">
        <v>1913</v>
      </c>
      <c r="T111" s="54">
        <v>9.0615807325956005E-2</v>
      </c>
      <c r="U111" s="58">
        <v>4.73811467555795E-10</v>
      </c>
      <c r="W111" s="62" t="s">
        <v>6004</v>
      </c>
      <c r="X111" s="54">
        <v>-0.389933078193899</v>
      </c>
      <c r="Y111" s="58">
        <v>4.8705115522270201E-9</v>
      </c>
      <c r="AA111" s="62" t="s">
        <v>1826</v>
      </c>
      <c r="AB111" s="54">
        <v>0.211997156612968</v>
      </c>
      <c r="AC111" s="58">
        <v>1.3186567602214699E-5</v>
      </c>
      <c r="AE111" s="62" t="s">
        <v>6174</v>
      </c>
      <c r="AF111" s="54">
        <v>-0.17315960559020499</v>
      </c>
      <c r="AG111" s="58">
        <v>1.2529860983778299E-5</v>
      </c>
      <c r="AI111" s="64" t="s">
        <v>4430</v>
      </c>
      <c r="AJ111" s="54">
        <v>0.13477563206068099</v>
      </c>
      <c r="AK111" s="58">
        <v>2.7780189980761602E-7</v>
      </c>
      <c r="AM111" s="64" t="s">
        <v>6155</v>
      </c>
      <c r="AN111" s="54">
        <v>-0.32278849443211799</v>
      </c>
      <c r="AO111" s="58">
        <v>8.5903127774437194E-9</v>
      </c>
      <c r="AQ111" s="62" t="s">
        <v>1237</v>
      </c>
      <c r="AR111" s="54">
        <v>0.23130842141706001</v>
      </c>
      <c r="AS111" s="58">
        <v>1.01951767027733E-8</v>
      </c>
      <c r="AU111" s="62" t="s">
        <v>6201</v>
      </c>
      <c r="AV111" s="54">
        <v>-0.24891502943745</v>
      </c>
      <c r="AW111" s="54">
        <v>1.4502255428444801E-4</v>
      </c>
      <c r="AY111" s="52" t="s">
        <v>1266</v>
      </c>
      <c r="AZ111" s="50">
        <v>0.31017841937863599</v>
      </c>
      <c r="BA111" s="53">
        <v>1.2095666548407899E-3</v>
      </c>
      <c r="BC111" s="52" t="s">
        <v>15140</v>
      </c>
      <c r="BD111" s="50">
        <v>-0.36793340902477001</v>
      </c>
      <c r="BE111" s="53">
        <v>7.4801576292478694E-5</v>
      </c>
      <c r="BG111" s="52" t="s">
        <v>2870</v>
      </c>
      <c r="BH111" s="50">
        <v>0.339968592492496</v>
      </c>
      <c r="BI111" s="50">
        <v>1.6345920725930701E-2</v>
      </c>
      <c r="BK111" s="52" t="s">
        <v>6261</v>
      </c>
      <c r="BL111" s="50">
        <v>-0.40505505470785502</v>
      </c>
      <c r="BM111" s="50">
        <v>5.5064974974383604E-3</v>
      </c>
    </row>
    <row r="112" spans="1:65">
      <c r="B112" s="62" t="s">
        <v>1271</v>
      </c>
      <c r="C112" s="54">
        <v>0.152026872019427</v>
      </c>
      <c r="D112" s="58">
        <v>3.0179691638111301E-9</v>
      </c>
      <c r="F112" s="62" t="s">
        <v>6041</v>
      </c>
      <c r="G112" s="54">
        <v>-0.24703984092002401</v>
      </c>
      <c r="H112" s="58">
        <v>4.1115298250771598E-13</v>
      </c>
      <c r="J112" s="64" t="s">
        <v>1262</v>
      </c>
      <c r="K112" s="54">
        <v>8.6682334941904096E-2</v>
      </c>
      <c r="L112" s="58">
        <v>2.9336794570338001E-5</v>
      </c>
      <c r="M112" s="58"/>
      <c r="O112" s="64" t="s">
        <v>6562</v>
      </c>
      <c r="P112" s="54">
        <v>-0.13048006066000201</v>
      </c>
      <c r="Q112" s="65">
        <v>6.7583285571933004E-7</v>
      </c>
      <c r="S112" s="62" t="s">
        <v>1512</v>
      </c>
      <c r="T112" s="54">
        <v>0.171559025758178</v>
      </c>
      <c r="U112" s="58">
        <v>5.1698427032865199E-10</v>
      </c>
      <c r="W112" s="62" t="s">
        <v>6188</v>
      </c>
      <c r="X112" s="54">
        <v>-0.33198122541242803</v>
      </c>
      <c r="Y112" s="58">
        <v>4.91726756885446E-9</v>
      </c>
      <c r="AA112" s="62" t="s">
        <v>988</v>
      </c>
      <c r="AB112" s="54">
        <v>0.173722318191354</v>
      </c>
      <c r="AC112" s="58">
        <v>1.36975066090054E-5</v>
      </c>
      <c r="AE112" s="62" t="s">
        <v>6162</v>
      </c>
      <c r="AF112" s="54">
        <v>-0.56251999059121705</v>
      </c>
      <c r="AG112" s="58">
        <v>1.28489184155823E-5</v>
      </c>
      <c r="AI112" s="64" t="s">
        <v>1183</v>
      </c>
      <c r="AJ112" s="54">
        <v>9.0029513296104605E-2</v>
      </c>
      <c r="AK112" s="58">
        <v>2.9229002853739098E-7</v>
      </c>
      <c r="AM112" s="64" t="s">
        <v>6255</v>
      </c>
      <c r="AN112" s="54">
        <v>-0.184479199039179</v>
      </c>
      <c r="AO112" s="58">
        <v>9.6163617175254204E-9</v>
      </c>
      <c r="AQ112" s="62" t="s">
        <v>1427</v>
      </c>
      <c r="AR112" s="54">
        <v>0.23965059772540001</v>
      </c>
      <c r="AS112" s="58">
        <v>1.0406336764236101E-8</v>
      </c>
      <c r="AU112" s="62" t="s">
        <v>9000</v>
      </c>
      <c r="AV112" s="54">
        <v>-0.24758589478874701</v>
      </c>
      <c r="AW112" s="58">
        <v>6.5975686899084703E-6</v>
      </c>
      <c r="AY112" s="52" t="s">
        <v>15107</v>
      </c>
      <c r="AZ112" s="50">
        <v>0.28454538392656997</v>
      </c>
      <c r="BA112" s="53">
        <v>1.21712192590963E-3</v>
      </c>
      <c r="BC112" s="52" t="s">
        <v>6038</v>
      </c>
      <c r="BD112" s="50">
        <v>-0.53108970476870498</v>
      </c>
      <c r="BE112" s="53">
        <v>7.7983475116039693E-5</v>
      </c>
      <c r="BG112" s="52" t="s">
        <v>9378</v>
      </c>
      <c r="BH112" s="50">
        <v>0.58441574369828997</v>
      </c>
      <c r="BI112" s="50">
        <v>1.6716374336666898E-2</v>
      </c>
      <c r="BK112" s="52" t="s">
        <v>7168</v>
      </c>
      <c r="BL112" s="50">
        <v>-0.26699297088601698</v>
      </c>
      <c r="BM112" s="50">
        <v>5.8399278629565499E-3</v>
      </c>
    </row>
    <row r="113" spans="2:65">
      <c r="B113" s="62" t="s">
        <v>1272</v>
      </c>
      <c r="C113" s="54">
        <v>0.14552587792074501</v>
      </c>
      <c r="D113" s="58">
        <v>3.0702927571731E-9</v>
      </c>
      <c r="F113" s="62" t="s">
        <v>6042</v>
      </c>
      <c r="G113" s="54">
        <v>-0.19064626418915201</v>
      </c>
      <c r="H113" s="58">
        <v>3.4245973626588902E-13</v>
      </c>
      <c r="J113" s="64" t="s">
        <v>2411</v>
      </c>
      <c r="K113" s="54">
        <v>9.6137436761846801E-2</v>
      </c>
      <c r="L113" s="58">
        <v>3.4050035647742497E-5</v>
      </c>
      <c r="M113" s="58"/>
      <c r="O113" s="64" t="s">
        <v>6208</v>
      </c>
      <c r="P113" s="54">
        <v>-0.133761376860384</v>
      </c>
      <c r="Q113" s="65">
        <v>7.4605925184963401E-7</v>
      </c>
      <c r="S113" s="62" t="s">
        <v>1332</v>
      </c>
      <c r="T113" s="54">
        <v>0.218788459771382</v>
      </c>
      <c r="U113" s="58">
        <v>5.2227774247487005E-10</v>
      </c>
      <c r="W113" s="62" t="s">
        <v>6729</v>
      </c>
      <c r="X113" s="54">
        <v>-9.8125275884548599E-2</v>
      </c>
      <c r="Y113" s="58">
        <v>5.0857790429081098E-9</v>
      </c>
      <c r="AA113" s="62" t="s">
        <v>1423</v>
      </c>
      <c r="AB113" s="54">
        <v>0.30668090023182198</v>
      </c>
      <c r="AC113" s="58">
        <v>1.3756649972419701E-5</v>
      </c>
      <c r="AE113" s="62" t="s">
        <v>866</v>
      </c>
      <c r="AF113" s="54">
        <v>-0.24176347990119501</v>
      </c>
      <c r="AG113" s="58">
        <v>1.3019849570987399E-5</v>
      </c>
      <c r="AI113" s="64" t="s">
        <v>1376</v>
      </c>
      <c r="AJ113" s="54">
        <v>8.2667515760324106E-2</v>
      </c>
      <c r="AK113" s="58">
        <v>2.9781997408246502E-7</v>
      </c>
      <c r="AM113" s="64" t="s">
        <v>868</v>
      </c>
      <c r="AN113" s="54">
        <v>-0.38390517755318898</v>
      </c>
      <c r="AO113" s="58">
        <v>1.0003124405879301E-8</v>
      </c>
      <c r="AQ113" s="62" t="s">
        <v>2579</v>
      </c>
      <c r="AR113" s="54">
        <v>0.386546965989295</v>
      </c>
      <c r="AS113" s="58">
        <v>1.05210304888965E-8</v>
      </c>
      <c r="AU113" s="62" t="s">
        <v>7025</v>
      </c>
      <c r="AV113" s="54">
        <v>-0.24713919619198199</v>
      </c>
      <c r="AW113" s="58">
        <v>1.3887866934495099E-5</v>
      </c>
      <c r="AY113" s="52" t="s">
        <v>10075</v>
      </c>
      <c r="AZ113" s="50">
        <v>0.45750833665280799</v>
      </c>
      <c r="BA113" s="53">
        <v>1.21712192590963E-3</v>
      </c>
      <c r="BC113" s="52" t="s">
        <v>6404</v>
      </c>
      <c r="BD113" s="50">
        <v>-0.32306781527378597</v>
      </c>
      <c r="BE113" s="53">
        <v>8.0696068701348702E-5</v>
      </c>
      <c r="BG113" s="52" t="s">
        <v>17575</v>
      </c>
      <c r="BH113" s="50">
        <v>0.44140378336003899</v>
      </c>
      <c r="BI113" s="50">
        <v>1.7518341860576599E-2</v>
      </c>
      <c r="BK113" s="52" t="s">
        <v>15161</v>
      </c>
      <c r="BL113" s="50">
        <v>-0.21580273909953099</v>
      </c>
      <c r="BM113" s="50">
        <v>5.8399278629565499E-3</v>
      </c>
    </row>
    <row r="114" spans="2:65">
      <c r="B114" s="62" t="s">
        <v>370</v>
      </c>
      <c r="C114" s="54">
        <v>0.51427590007796298</v>
      </c>
      <c r="D114" s="58">
        <v>3.2349807384825999E-9</v>
      </c>
      <c r="F114" s="62" t="s">
        <v>6043</v>
      </c>
      <c r="G114" s="54">
        <v>-0.32613336330298998</v>
      </c>
      <c r="H114" s="58">
        <v>3.5682635362277898E-13</v>
      </c>
      <c r="J114" s="64" t="s">
        <v>1309</v>
      </c>
      <c r="K114" s="54">
        <v>0.13721848979995699</v>
      </c>
      <c r="L114" s="58">
        <v>3.6322635079614503E-5</v>
      </c>
      <c r="M114" s="58"/>
      <c r="O114" s="64" t="s">
        <v>6159</v>
      </c>
      <c r="P114" s="54">
        <v>-0.31722216658302699</v>
      </c>
      <c r="Q114" s="65">
        <v>7.7741804589579895E-7</v>
      </c>
      <c r="S114" s="62" t="s">
        <v>1490</v>
      </c>
      <c r="T114" s="54">
        <v>0.227496391294531</v>
      </c>
      <c r="U114" s="58">
        <v>5.2533131246618805E-10</v>
      </c>
      <c r="W114" s="62" t="s">
        <v>6015</v>
      </c>
      <c r="X114" s="54">
        <v>-0.11301410616490799</v>
      </c>
      <c r="Y114" s="58">
        <v>6.12092135975726E-9</v>
      </c>
      <c r="AA114" s="62" t="s">
        <v>2707</v>
      </c>
      <c r="AB114" s="54">
        <v>0.305214784461805</v>
      </c>
      <c r="AC114" s="58">
        <v>1.37930106804233E-5</v>
      </c>
      <c r="AE114" s="62" t="s">
        <v>6026</v>
      </c>
      <c r="AF114" s="54">
        <v>-0.253953013541934</v>
      </c>
      <c r="AG114" s="58">
        <v>1.3658900303282301E-5</v>
      </c>
      <c r="AI114" s="64" t="s">
        <v>3483</v>
      </c>
      <c r="AJ114" s="54">
        <v>0.118558143044686</v>
      </c>
      <c r="AK114" s="58">
        <v>3.34766450857588E-7</v>
      </c>
      <c r="AM114" s="64" t="s">
        <v>449</v>
      </c>
      <c r="AN114" s="54">
        <v>-0.409141084818263</v>
      </c>
      <c r="AO114" s="58">
        <v>1.08753297602977E-8</v>
      </c>
      <c r="AQ114" s="62" t="s">
        <v>3699</v>
      </c>
      <c r="AR114" s="54">
        <v>0.225265634947792</v>
      </c>
      <c r="AS114" s="58">
        <v>1.0615198229550299E-8</v>
      </c>
      <c r="AU114" s="62" t="s">
        <v>7836</v>
      </c>
      <c r="AV114" s="54">
        <v>-0.24682292950208701</v>
      </c>
      <c r="AW114" s="58">
        <v>1.8344008612580099E-7</v>
      </c>
      <c r="AY114" s="52" t="s">
        <v>1723</v>
      </c>
      <c r="AZ114" s="50">
        <v>0.21298423550199699</v>
      </c>
      <c r="BA114" s="53">
        <v>1.22038187018704E-3</v>
      </c>
      <c r="BC114" s="52" t="s">
        <v>6036</v>
      </c>
      <c r="BD114" s="50">
        <v>-0.27516976072741101</v>
      </c>
      <c r="BE114" s="53">
        <v>8.1203206701946495E-5</v>
      </c>
      <c r="BG114" s="52" t="s">
        <v>10466</v>
      </c>
      <c r="BH114" s="50">
        <v>0.395300767520257</v>
      </c>
      <c r="BI114" s="50">
        <v>1.75616705346885E-2</v>
      </c>
      <c r="BK114" s="52" t="s">
        <v>6136</v>
      </c>
      <c r="BL114" s="50">
        <v>-0.41058578681215302</v>
      </c>
      <c r="BM114" s="50">
        <v>6.1027713606503897E-3</v>
      </c>
    </row>
    <row r="115" spans="2:65">
      <c r="B115" s="62" t="s">
        <v>1273</v>
      </c>
      <c r="C115" s="54">
        <v>0.12924307798454199</v>
      </c>
      <c r="D115" s="58">
        <v>3.3246637683339499E-9</v>
      </c>
      <c r="F115" s="62" t="s">
        <v>6044</v>
      </c>
      <c r="G115" s="54">
        <v>-0.214340770425066</v>
      </c>
      <c r="H115" s="58">
        <v>4.6756607485356495E-13</v>
      </c>
      <c r="J115" s="64" t="s">
        <v>3496</v>
      </c>
      <c r="K115" s="54">
        <v>5.7156725553510597E-2</v>
      </c>
      <c r="L115" s="58">
        <v>3.7289936790113501E-5</v>
      </c>
      <c r="M115" s="58"/>
      <c r="O115" s="64" t="s">
        <v>6061</v>
      </c>
      <c r="P115" s="54">
        <v>-0.201996547201968</v>
      </c>
      <c r="Q115" s="65">
        <v>7.7906249580535097E-7</v>
      </c>
      <c r="S115" s="62" t="s">
        <v>2366</v>
      </c>
      <c r="T115" s="54">
        <v>9.4104433465062698E-2</v>
      </c>
      <c r="U115" s="58">
        <v>5.3100170763160695E-10</v>
      </c>
      <c r="W115" s="62" t="s">
        <v>6005</v>
      </c>
      <c r="X115" s="54">
        <v>-0.17723504364814599</v>
      </c>
      <c r="Y115" s="58">
        <v>6.1563077852666398E-9</v>
      </c>
      <c r="AA115" s="62" t="s">
        <v>1255</v>
      </c>
      <c r="AB115" s="54">
        <v>0.16484241239335401</v>
      </c>
      <c r="AC115" s="58">
        <v>1.40546936721872E-5</v>
      </c>
      <c r="AE115" s="62" t="s">
        <v>6288</v>
      </c>
      <c r="AF115" s="54">
        <v>-0.23871218580298501</v>
      </c>
      <c r="AG115" s="58">
        <v>1.45052270976412E-5</v>
      </c>
      <c r="AI115" s="64" t="s">
        <v>4045</v>
      </c>
      <c r="AJ115" s="54">
        <v>0.30320168616204601</v>
      </c>
      <c r="AK115" s="58">
        <v>3.4274883778838199E-7</v>
      </c>
      <c r="AM115" s="64" t="s">
        <v>5987</v>
      </c>
      <c r="AN115" s="54">
        <v>-0.19737339378354299</v>
      </c>
      <c r="AO115" s="58">
        <v>1.14145561368003E-8</v>
      </c>
      <c r="AQ115" s="62" t="s">
        <v>1368</v>
      </c>
      <c r="AR115" s="54">
        <v>0.245134033982288</v>
      </c>
      <c r="AS115" s="58">
        <v>1.0641173786043101E-8</v>
      </c>
      <c r="AU115" s="62" t="s">
        <v>6248</v>
      </c>
      <c r="AV115" s="54">
        <v>-0.24678709935134099</v>
      </c>
      <c r="AW115" s="54">
        <v>2.7513238053753698E-2</v>
      </c>
      <c r="AY115" s="52" t="s">
        <v>2732</v>
      </c>
      <c r="AZ115" s="50">
        <v>0.33422777793191899</v>
      </c>
      <c r="BA115" s="53">
        <v>1.26584450523747E-3</v>
      </c>
      <c r="BC115" s="52" t="s">
        <v>5995</v>
      </c>
      <c r="BD115" s="50">
        <v>-0.68888997455858703</v>
      </c>
      <c r="BE115" s="53">
        <v>8.1584946911532403E-5</v>
      </c>
      <c r="BG115" s="52" t="s">
        <v>1597</v>
      </c>
      <c r="BH115" s="50">
        <v>0.405945301399668</v>
      </c>
      <c r="BI115" s="50">
        <v>1.75983950602372E-2</v>
      </c>
      <c r="BK115" s="52" t="s">
        <v>8023</v>
      </c>
      <c r="BL115" s="50">
        <v>-0.43941292416250799</v>
      </c>
      <c r="BM115" s="50">
        <v>6.2660068488997198E-3</v>
      </c>
    </row>
    <row r="116" spans="2:65">
      <c r="B116" s="62" t="s">
        <v>1274</v>
      </c>
      <c r="C116" s="54">
        <v>0.13805520654149001</v>
      </c>
      <c r="D116" s="58">
        <v>3.4489859444732801E-9</v>
      </c>
      <c r="F116" s="62" t="s">
        <v>6045</v>
      </c>
      <c r="G116" s="54">
        <v>-0.257147862482631</v>
      </c>
      <c r="H116" s="58">
        <v>4.1165651079854299E-13</v>
      </c>
      <c r="J116" s="64" t="s">
        <v>42</v>
      </c>
      <c r="K116" s="54">
        <v>0.116786896763069</v>
      </c>
      <c r="L116" s="58">
        <v>3.84059591004482E-5</v>
      </c>
      <c r="M116" s="58"/>
      <c r="O116" s="64" t="s">
        <v>872</v>
      </c>
      <c r="P116" s="54">
        <v>-0.243019627893137</v>
      </c>
      <c r="Q116" s="65">
        <v>8.1007094066800197E-7</v>
      </c>
      <c r="S116" s="62" t="s">
        <v>2736</v>
      </c>
      <c r="T116" s="54">
        <v>0.107473746009055</v>
      </c>
      <c r="U116" s="58">
        <v>5.4794011951757295E-10</v>
      </c>
      <c r="W116" s="62" t="s">
        <v>8395</v>
      </c>
      <c r="X116" s="54">
        <v>-8.7132670392048098E-2</v>
      </c>
      <c r="Y116" s="58">
        <v>6.2820097852711296E-9</v>
      </c>
      <c r="AA116" s="62" t="s">
        <v>1338</v>
      </c>
      <c r="AB116" s="54">
        <v>0.20304182013871899</v>
      </c>
      <c r="AC116" s="58">
        <v>1.41494033103186E-5</v>
      </c>
      <c r="AE116" s="62" t="s">
        <v>6182</v>
      </c>
      <c r="AF116" s="54">
        <v>-0.20912413884346701</v>
      </c>
      <c r="AG116" s="58">
        <v>1.45052270976412E-5</v>
      </c>
      <c r="AI116" s="64" t="s">
        <v>9477</v>
      </c>
      <c r="AJ116" s="54">
        <v>0.46851189756388201</v>
      </c>
      <c r="AK116" s="58">
        <v>3.4274883778838199E-7</v>
      </c>
      <c r="AM116" s="64" t="s">
        <v>6389</v>
      </c>
      <c r="AN116" s="54">
        <v>-0.14243916207976001</v>
      </c>
      <c r="AO116" s="58">
        <v>1.18880648035337E-8</v>
      </c>
      <c r="AQ116" s="62" t="s">
        <v>4010</v>
      </c>
      <c r="AR116" s="54">
        <v>0.188930502667088</v>
      </c>
      <c r="AS116" s="58">
        <v>1.06819807007533E-8</v>
      </c>
      <c r="AU116" s="62" t="s">
        <v>7217</v>
      </c>
      <c r="AV116" s="54">
        <v>-0.24565028077750301</v>
      </c>
      <c r="AW116" s="54">
        <v>3.5635646176307898E-3</v>
      </c>
      <c r="AY116" s="52" t="s">
        <v>3371</v>
      </c>
      <c r="AZ116" s="50">
        <v>0.31817784777799202</v>
      </c>
      <c r="BA116" s="53">
        <v>1.3363455779461101E-3</v>
      </c>
      <c r="BC116" s="52" t="s">
        <v>6274</v>
      </c>
      <c r="BD116" s="50">
        <v>-0.51799354887021998</v>
      </c>
      <c r="BE116" s="53">
        <v>8.77498261311935E-5</v>
      </c>
      <c r="BG116" s="52" t="s">
        <v>9567</v>
      </c>
      <c r="BH116" s="50">
        <v>0.39193270087476401</v>
      </c>
      <c r="BI116" s="50">
        <v>1.7660734459988701E-2</v>
      </c>
      <c r="BK116" s="52" t="s">
        <v>7597</v>
      </c>
      <c r="BL116" s="50">
        <v>-0.57345407711037399</v>
      </c>
      <c r="BM116" s="50">
        <v>6.3692763617227699E-3</v>
      </c>
    </row>
    <row r="117" spans="2:65">
      <c r="B117" s="62" t="s">
        <v>1275</v>
      </c>
      <c r="C117" s="54">
        <v>0.25170456314555301</v>
      </c>
      <c r="D117" s="58">
        <v>3.4565719867832399E-9</v>
      </c>
      <c r="F117" s="62" t="s">
        <v>6046</v>
      </c>
      <c r="G117" s="54">
        <v>-0.36483353683962999</v>
      </c>
      <c r="H117" s="58">
        <v>5.1083660531591996E-13</v>
      </c>
      <c r="J117" s="64" t="s">
        <v>826</v>
      </c>
      <c r="K117" s="54">
        <v>0.36029972437783903</v>
      </c>
      <c r="L117" s="58">
        <v>3.8559082012983598E-5</v>
      </c>
      <c r="M117" s="58"/>
      <c r="O117" s="64" t="s">
        <v>5952</v>
      </c>
      <c r="P117" s="54">
        <v>-0.27917684585966401</v>
      </c>
      <c r="Q117" s="65">
        <v>8.1007094066800197E-7</v>
      </c>
      <c r="S117" s="62" t="s">
        <v>2580</v>
      </c>
      <c r="T117" s="54">
        <v>0.191266672493837</v>
      </c>
      <c r="U117" s="58">
        <v>5.6159982657198102E-10</v>
      </c>
      <c r="W117" s="62" t="s">
        <v>6034</v>
      </c>
      <c r="X117" s="54">
        <v>-0.130457919668067</v>
      </c>
      <c r="Y117" s="58">
        <v>6.9713348637118703E-9</v>
      </c>
      <c r="AA117" s="62" t="s">
        <v>2371</v>
      </c>
      <c r="AB117" s="54">
        <v>0.27631511153861998</v>
      </c>
      <c r="AC117" s="58">
        <v>1.41494033103186E-5</v>
      </c>
      <c r="AE117" s="62" t="s">
        <v>865</v>
      </c>
      <c r="AF117" s="54">
        <v>-0.61844857360951799</v>
      </c>
      <c r="AG117" s="58">
        <v>1.4813438014633401E-5</v>
      </c>
      <c r="AI117" s="64" t="s">
        <v>3511</v>
      </c>
      <c r="AJ117" s="54">
        <v>7.8985682876563601E-2</v>
      </c>
      <c r="AK117" s="58">
        <v>3.99528003933724E-7</v>
      </c>
      <c r="AM117" s="64" t="s">
        <v>7362</v>
      </c>
      <c r="AN117" s="54">
        <v>-0.118739978992961</v>
      </c>
      <c r="AO117" s="58">
        <v>1.7517687335252201E-8</v>
      </c>
      <c r="AQ117" s="62" t="s">
        <v>1594</v>
      </c>
      <c r="AR117" s="54">
        <v>0.25179668745684702</v>
      </c>
      <c r="AS117" s="58">
        <v>1.07209564605663E-8</v>
      </c>
      <c r="AU117" s="62" t="s">
        <v>6304</v>
      </c>
      <c r="AV117" s="54">
        <v>-0.24534078701127801</v>
      </c>
      <c r="AW117" s="58">
        <v>2.0448438357475601E-5</v>
      </c>
      <c r="AY117" s="52" t="s">
        <v>1207</v>
      </c>
      <c r="AZ117" s="50">
        <v>0.44853184851226102</v>
      </c>
      <c r="BA117" s="53">
        <v>1.3382301338762299E-3</v>
      </c>
      <c r="BC117" s="52" t="s">
        <v>6431</v>
      </c>
      <c r="BD117" s="50">
        <v>-0.40299538265901302</v>
      </c>
      <c r="BE117" s="53">
        <v>1.04325446330707E-4</v>
      </c>
      <c r="BG117" s="52" t="s">
        <v>5598</v>
      </c>
      <c r="BH117" s="50">
        <v>0.32755240732843499</v>
      </c>
      <c r="BI117" s="50">
        <v>1.78484364582095E-2</v>
      </c>
      <c r="BK117" s="52" t="s">
        <v>7915</v>
      </c>
      <c r="BL117" s="50">
        <v>-0.51117925154610999</v>
      </c>
      <c r="BM117" s="50">
        <v>6.4019730460947903E-3</v>
      </c>
    </row>
    <row r="118" spans="2:65">
      <c r="B118" s="62" t="s">
        <v>1276</v>
      </c>
      <c r="C118" s="54">
        <v>0.22030796594056201</v>
      </c>
      <c r="D118" s="58">
        <v>3.6957882127156499E-9</v>
      </c>
      <c r="F118" s="62" t="s">
        <v>6047</v>
      </c>
      <c r="G118" s="54">
        <v>-0.51586810274932704</v>
      </c>
      <c r="H118" s="58">
        <v>5.7442170168690598E-13</v>
      </c>
      <c r="J118" s="64" t="s">
        <v>9379</v>
      </c>
      <c r="K118" s="54">
        <v>8.5659383015006099E-2</v>
      </c>
      <c r="L118" s="58">
        <v>4.2123761922650097E-5</v>
      </c>
      <c r="M118" s="58"/>
      <c r="O118" s="64" t="s">
        <v>6001</v>
      </c>
      <c r="P118" s="54">
        <v>-0.10223744076123201</v>
      </c>
      <c r="Q118" s="65">
        <v>8.1597938972080999E-7</v>
      </c>
      <c r="S118" s="62" t="s">
        <v>2460</v>
      </c>
      <c r="T118" s="54">
        <v>0.153919115887001</v>
      </c>
      <c r="U118" s="58">
        <v>5.6159982657198102E-10</v>
      </c>
      <c r="W118" s="62" t="s">
        <v>6111</v>
      </c>
      <c r="X118" s="54">
        <v>-0.27020890414370402</v>
      </c>
      <c r="Y118" s="58">
        <v>7.0060823529605801E-9</v>
      </c>
      <c r="AA118" s="62" t="s">
        <v>2774</v>
      </c>
      <c r="AB118" s="54">
        <v>0.103399371938815</v>
      </c>
      <c r="AC118" s="58">
        <v>1.4353113244936801E-5</v>
      </c>
      <c r="AE118" s="62" t="s">
        <v>5973</v>
      </c>
      <c r="AF118" s="54">
        <v>-0.39190160979850802</v>
      </c>
      <c r="AG118" s="58">
        <v>1.4915940082843E-5</v>
      </c>
      <c r="AI118" s="64" t="s">
        <v>5811</v>
      </c>
      <c r="AJ118" s="54">
        <v>6.1303004780309103E-2</v>
      </c>
      <c r="AK118" s="58">
        <v>4.1183452316803101E-7</v>
      </c>
      <c r="AM118" s="64" t="s">
        <v>6274</v>
      </c>
      <c r="AN118" s="54">
        <v>-0.122547573505719</v>
      </c>
      <c r="AO118" s="58">
        <v>1.78106478325268E-8</v>
      </c>
      <c r="AQ118" s="62" t="s">
        <v>1000</v>
      </c>
      <c r="AR118" s="54">
        <v>0.339411341020254</v>
      </c>
      <c r="AS118" s="58">
        <v>1.19709556426395E-8</v>
      </c>
      <c r="AU118" s="62" t="s">
        <v>1062</v>
      </c>
      <c r="AV118" s="54">
        <v>-0.24529911067438001</v>
      </c>
      <c r="AW118" s="54">
        <v>1.2523322106253501E-2</v>
      </c>
      <c r="AY118" s="52" t="s">
        <v>11104</v>
      </c>
      <c r="AZ118" s="50">
        <v>0.33530891153571002</v>
      </c>
      <c r="BA118" s="53">
        <v>1.3569881278184101E-3</v>
      </c>
      <c r="BC118" s="52" t="s">
        <v>8897</v>
      </c>
      <c r="BD118" s="50">
        <v>-0.40349373697022201</v>
      </c>
      <c r="BE118" s="53">
        <v>1.06521343439819E-4</v>
      </c>
      <c r="BG118" s="52" t="s">
        <v>8841</v>
      </c>
      <c r="BH118" s="50">
        <v>0.39038980802074902</v>
      </c>
      <c r="BI118" s="50">
        <v>1.78938386837387E-2</v>
      </c>
      <c r="BK118" s="52" t="s">
        <v>17576</v>
      </c>
      <c r="BL118" s="50">
        <v>-0.39364173742713898</v>
      </c>
      <c r="BM118" s="50">
        <v>6.4803062743431297E-3</v>
      </c>
    </row>
    <row r="119" spans="2:65">
      <c r="B119" s="62" t="s">
        <v>1277</v>
      </c>
      <c r="C119" s="54">
        <v>0.13486869230840401</v>
      </c>
      <c r="D119" s="58">
        <v>3.6957882127156499E-9</v>
      </c>
      <c r="F119" s="62" t="s">
        <v>6048</v>
      </c>
      <c r="G119" s="54">
        <v>-0.29026026275733102</v>
      </c>
      <c r="H119" s="58">
        <v>5.9631684868675902E-13</v>
      </c>
      <c r="J119" s="64" t="s">
        <v>96</v>
      </c>
      <c r="K119" s="54">
        <v>0.39046810550976502</v>
      </c>
      <c r="L119" s="58">
        <v>4.5086951883434401E-5</v>
      </c>
      <c r="M119" s="58"/>
      <c r="O119" s="64" t="s">
        <v>6050</v>
      </c>
      <c r="P119" s="54">
        <v>-0.208443288913259</v>
      </c>
      <c r="Q119" s="65">
        <v>8.2877397511347801E-7</v>
      </c>
      <c r="S119" s="62" t="s">
        <v>1710</v>
      </c>
      <c r="T119" s="54">
        <v>8.4340316323673101E-2</v>
      </c>
      <c r="U119" s="58">
        <v>5.7313807664357102E-10</v>
      </c>
      <c r="W119" s="62" t="s">
        <v>7251</v>
      </c>
      <c r="X119" s="54">
        <v>-0.140023781578588</v>
      </c>
      <c r="Y119" s="58">
        <v>7.7681517194150498E-9</v>
      </c>
      <c r="AA119" s="62" t="s">
        <v>2039</v>
      </c>
      <c r="AB119" s="54">
        <v>0.197159916683009</v>
      </c>
      <c r="AC119" s="58">
        <v>1.4353113244936801E-5</v>
      </c>
      <c r="AE119" s="62" t="s">
        <v>271</v>
      </c>
      <c r="AF119" s="54">
        <v>-0.321292660026264</v>
      </c>
      <c r="AG119" s="58">
        <v>1.5712334965937601E-5</v>
      </c>
      <c r="AI119" s="64" t="s">
        <v>9471</v>
      </c>
      <c r="AJ119" s="54">
        <v>0.14973488179896</v>
      </c>
      <c r="AK119" s="58">
        <v>4.20806692656198E-7</v>
      </c>
      <c r="AM119" s="64" t="s">
        <v>6508</v>
      </c>
      <c r="AN119" s="54">
        <v>-0.216601271162642</v>
      </c>
      <c r="AO119" s="58">
        <v>1.9066001164096001E-8</v>
      </c>
      <c r="AQ119" s="62" t="s">
        <v>2437</v>
      </c>
      <c r="AR119" s="54">
        <v>0.21536823212401801</v>
      </c>
      <c r="AS119" s="58">
        <v>1.19709556426395E-8</v>
      </c>
      <c r="AU119" s="62" t="s">
        <v>6731</v>
      </c>
      <c r="AV119" s="54">
        <v>-0.24506954120482699</v>
      </c>
      <c r="AW119" s="54">
        <v>4.4665382480270301E-4</v>
      </c>
      <c r="AY119" s="52" t="s">
        <v>3263</v>
      </c>
      <c r="AZ119" s="50">
        <v>0.68118238484767402</v>
      </c>
      <c r="BA119" s="53">
        <v>1.3800975035514801E-3</v>
      </c>
      <c r="BC119" s="52" t="s">
        <v>6354</v>
      </c>
      <c r="BD119" s="50">
        <v>-0.442764954236603</v>
      </c>
      <c r="BE119" s="53">
        <v>1.07217759219074E-4</v>
      </c>
      <c r="BG119" s="52" t="s">
        <v>9939</v>
      </c>
      <c r="BH119" s="50">
        <v>0.67841796799566101</v>
      </c>
      <c r="BI119" s="50">
        <v>1.7894503547589501E-2</v>
      </c>
      <c r="BK119" s="52" t="s">
        <v>11382</v>
      </c>
      <c r="BL119" s="50">
        <v>-0.69904380325298199</v>
      </c>
      <c r="BM119" s="50">
        <v>6.4803062743431297E-3</v>
      </c>
    </row>
    <row r="120" spans="2:65">
      <c r="B120" s="62" t="s">
        <v>1278</v>
      </c>
      <c r="C120" s="54">
        <v>0.38459186801123801</v>
      </c>
      <c r="D120" s="58">
        <v>3.7654396968827497E-9</v>
      </c>
      <c r="F120" s="62" t="s">
        <v>6049</v>
      </c>
      <c r="G120" s="54">
        <v>-0.14667693854033501</v>
      </c>
      <c r="H120" s="58">
        <v>6.03256421132807E-13</v>
      </c>
      <c r="J120" s="64" t="s">
        <v>1888</v>
      </c>
      <c r="K120" s="54">
        <v>6.9663330546299904E-2</v>
      </c>
      <c r="L120" s="58">
        <v>5.4719127021693398E-5</v>
      </c>
      <c r="M120" s="58"/>
      <c r="O120" s="64" t="s">
        <v>6192</v>
      </c>
      <c r="P120" s="54">
        <v>-0.185285118536029</v>
      </c>
      <c r="Q120" s="65">
        <v>8.2877397511347801E-7</v>
      </c>
      <c r="S120" s="62" t="s">
        <v>2461</v>
      </c>
      <c r="T120" s="54">
        <v>0.20603624423549299</v>
      </c>
      <c r="U120" s="58">
        <v>5.9712041655805102E-10</v>
      </c>
      <c r="W120" s="62" t="s">
        <v>6503</v>
      </c>
      <c r="X120" s="54">
        <v>-0.18655725074864901</v>
      </c>
      <c r="Y120" s="58">
        <v>7.8869119679722001E-9</v>
      </c>
      <c r="AA120" s="62" t="s">
        <v>1332</v>
      </c>
      <c r="AB120" s="54">
        <v>0.33709342045679902</v>
      </c>
      <c r="AC120" s="58">
        <v>1.4435422132125701E-5</v>
      </c>
      <c r="AE120" s="62" t="s">
        <v>6235</v>
      </c>
      <c r="AF120" s="54">
        <v>-0.23878943849456</v>
      </c>
      <c r="AG120" s="58">
        <v>1.5829529271530198E-5</v>
      </c>
      <c r="AI120" s="64" t="s">
        <v>9579</v>
      </c>
      <c r="AJ120" s="54">
        <v>0.13258848246229399</v>
      </c>
      <c r="AK120" s="58">
        <v>4.20806692656198E-7</v>
      </c>
      <c r="AM120" s="64" t="s">
        <v>6295</v>
      </c>
      <c r="AN120" s="54">
        <v>-0.37430500585305498</v>
      </c>
      <c r="AO120" s="58">
        <v>2.4032218145013599E-8</v>
      </c>
      <c r="AQ120" s="62" t="s">
        <v>1332</v>
      </c>
      <c r="AR120" s="54">
        <v>0.34150293909281099</v>
      </c>
      <c r="AS120" s="58">
        <v>1.2287379116177599E-8</v>
      </c>
      <c r="AU120" s="62" t="s">
        <v>7697</v>
      </c>
      <c r="AV120" s="54">
        <v>-0.245020336085438</v>
      </c>
      <c r="AW120" s="54">
        <v>4.1807376409035201E-4</v>
      </c>
      <c r="AY120" s="52" t="s">
        <v>3334</v>
      </c>
      <c r="AZ120" s="50">
        <v>0.85575948947076497</v>
      </c>
      <c r="BA120" s="53">
        <v>1.4033636233262499E-3</v>
      </c>
      <c r="BC120" s="52" t="s">
        <v>8145</v>
      </c>
      <c r="BD120" s="50">
        <v>-0.63879511422554502</v>
      </c>
      <c r="BE120" s="53">
        <v>1.10729912749923E-4</v>
      </c>
      <c r="BG120" s="52" t="s">
        <v>1679</v>
      </c>
      <c r="BH120" s="50">
        <v>0.249652929240083</v>
      </c>
      <c r="BI120" s="50">
        <v>1.8221447443750701E-2</v>
      </c>
      <c r="BK120" s="52" t="s">
        <v>9296</v>
      </c>
      <c r="BL120" s="50">
        <v>-0.53339313560703305</v>
      </c>
      <c r="BM120" s="50">
        <v>6.5246904914150099E-3</v>
      </c>
    </row>
    <row r="121" spans="2:65">
      <c r="B121" s="62" t="s">
        <v>1279</v>
      </c>
      <c r="C121" s="54">
        <v>9.1713610879676999E-2</v>
      </c>
      <c r="D121" s="58">
        <v>3.76636314289606E-9</v>
      </c>
      <c r="F121" s="62" t="s">
        <v>6050</v>
      </c>
      <c r="G121" s="54">
        <v>-0.32386680442995802</v>
      </c>
      <c r="H121" s="58">
        <v>5.0126361916592402E-13</v>
      </c>
      <c r="J121" s="64" t="s">
        <v>1263</v>
      </c>
      <c r="K121" s="54">
        <v>0.10698449461370201</v>
      </c>
      <c r="L121" s="58">
        <v>5.5121753747234403E-5</v>
      </c>
      <c r="M121" s="58"/>
      <c r="O121" s="64" t="s">
        <v>926</v>
      </c>
      <c r="P121" s="54">
        <v>-0.16610747149803701</v>
      </c>
      <c r="Q121" s="65">
        <v>8.5193622987088198E-7</v>
      </c>
      <c r="S121" s="62" t="s">
        <v>2971</v>
      </c>
      <c r="T121" s="54">
        <v>0.18169263893231499</v>
      </c>
      <c r="U121" s="58">
        <v>6.0643489527987701E-10</v>
      </c>
      <c r="W121" s="62" t="s">
        <v>7157</v>
      </c>
      <c r="X121" s="54">
        <v>-0.11249689019402399</v>
      </c>
      <c r="Y121" s="58">
        <v>8.0745354514928008E-9</v>
      </c>
      <c r="AA121" s="62" t="s">
        <v>1212</v>
      </c>
      <c r="AB121" s="54">
        <v>0.15951118973047701</v>
      </c>
      <c r="AC121" s="58">
        <v>1.4915940082843E-5</v>
      </c>
      <c r="AE121" s="62" t="s">
        <v>6198</v>
      </c>
      <c r="AF121" s="54">
        <v>-0.24554455639935999</v>
      </c>
      <c r="AG121" s="58">
        <v>1.5829529271530198E-5</v>
      </c>
      <c r="AI121" s="64" t="s">
        <v>693</v>
      </c>
      <c r="AJ121" s="54">
        <v>0.13680458837878501</v>
      </c>
      <c r="AK121" s="58">
        <v>4.3202920641427499E-7</v>
      </c>
      <c r="AM121" s="64" t="s">
        <v>9702</v>
      </c>
      <c r="AN121" s="54">
        <v>-9.1885687612559303E-2</v>
      </c>
      <c r="AO121" s="58">
        <v>2.4455897542776E-8</v>
      </c>
      <c r="AQ121" s="62" t="s">
        <v>2167</v>
      </c>
      <c r="AR121" s="54">
        <v>0.28290107367371098</v>
      </c>
      <c r="AS121" s="58">
        <v>1.2294433506954299E-8</v>
      </c>
      <c r="AU121" s="62" t="s">
        <v>6014</v>
      </c>
      <c r="AV121" s="54">
        <v>-0.244879369014154</v>
      </c>
      <c r="AW121" s="58">
        <v>4.2391592706898099E-6</v>
      </c>
      <c r="AY121" s="52" t="s">
        <v>57</v>
      </c>
      <c r="AZ121" s="50">
        <v>0.70943509920352998</v>
      </c>
      <c r="BA121" s="53">
        <v>1.4381022630755799E-3</v>
      </c>
      <c r="BC121" s="52" t="s">
        <v>868</v>
      </c>
      <c r="BD121" s="50">
        <v>-0.54618369855274296</v>
      </c>
      <c r="BE121" s="53">
        <v>1.11944407028924E-4</v>
      </c>
      <c r="BG121" s="52" t="s">
        <v>14177</v>
      </c>
      <c r="BH121" s="50">
        <v>0.51989677300568404</v>
      </c>
      <c r="BI121" s="50">
        <v>1.8722161118524198E-2</v>
      </c>
      <c r="BK121" s="52" t="s">
        <v>15138</v>
      </c>
      <c r="BL121" s="50">
        <v>-0.66799105771227196</v>
      </c>
      <c r="BM121" s="50">
        <v>6.5246904914150099E-3</v>
      </c>
    </row>
    <row r="122" spans="2:65">
      <c r="B122" s="62" t="s">
        <v>1280</v>
      </c>
      <c r="C122" s="54">
        <v>1.0607723204850099</v>
      </c>
      <c r="D122" s="58">
        <v>3.9641176839609996E-9</v>
      </c>
      <c r="F122" s="62" t="s">
        <v>6051</v>
      </c>
      <c r="G122" s="54">
        <v>-0.149017446113686</v>
      </c>
      <c r="H122" s="58">
        <v>6.5818338849717902E-13</v>
      </c>
      <c r="J122" s="64" t="s">
        <v>1426</v>
      </c>
      <c r="K122" s="54">
        <v>8.6855830450789803E-2</v>
      </c>
      <c r="L122" s="58">
        <v>6.0712793661283298E-5</v>
      </c>
      <c r="M122" s="58"/>
      <c r="O122" s="64" t="s">
        <v>6278</v>
      </c>
      <c r="P122" s="54">
        <v>-0.123541086303735</v>
      </c>
      <c r="Q122" s="65">
        <v>8.5876572256243898E-7</v>
      </c>
      <c r="S122" s="62" t="s">
        <v>1583</v>
      </c>
      <c r="T122" s="54">
        <v>0.203949498158561</v>
      </c>
      <c r="U122" s="58">
        <v>6.2072648819449599E-10</v>
      </c>
      <c r="W122" s="62" t="s">
        <v>6876</v>
      </c>
      <c r="X122" s="54">
        <v>-0.14707490090764</v>
      </c>
      <c r="Y122" s="58">
        <v>8.08170748440483E-9</v>
      </c>
      <c r="AA122" s="62" t="s">
        <v>439</v>
      </c>
      <c r="AB122" s="54">
        <v>0.49399634313749402</v>
      </c>
      <c r="AC122" s="58">
        <v>1.55573725252038E-5</v>
      </c>
      <c r="AE122" s="62" t="s">
        <v>5987</v>
      </c>
      <c r="AF122" s="54">
        <v>-0.241837686145843</v>
      </c>
      <c r="AG122" s="58">
        <v>1.5979376285648999E-5</v>
      </c>
      <c r="AI122" s="64" t="s">
        <v>9674</v>
      </c>
      <c r="AJ122" s="54">
        <v>0.23760255755561599</v>
      </c>
      <c r="AK122" s="58">
        <v>4.6122105825194198E-7</v>
      </c>
      <c r="AM122" s="64" t="s">
        <v>916</v>
      </c>
      <c r="AN122" s="54">
        <v>-0.21296498167811101</v>
      </c>
      <c r="AO122" s="58">
        <v>2.8915594824461702E-8</v>
      </c>
      <c r="AQ122" s="62" t="s">
        <v>1778</v>
      </c>
      <c r="AR122" s="54">
        <v>0.24890414968455901</v>
      </c>
      <c r="AS122" s="58">
        <v>1.2452160765404701E-8</v>
      </c>
      <c r="AU122" s="62" t="s">
        <v>6801</v>
      </c>
      <c r="AV122" s="54">
        <v>-0.24445707584707499</v>
      </c>
      <c r="AW122" s="54">
        <v>1.48873076948263E-4</v>
      </c>
      <c r="AY122" s="52" t="s">
        <v>3821</v>
      </c>
      <c r="AZ122" s="50">
        <v>0.410695102691222</v>
      </c>
      <c r="BA122" s="53">
        <v>1.4468455031068899E-3</v>
      </c>
      <c r="BC122" s="52" t="s">
        <v>6112</v>
      </c>
      <c r="BD122" s="50">
        <v>-0.41109378020084703</v>
      </c>
      <c r="BE122" s="53">
        <v>1.1957571101605299E-4</v>
      </c>
      <c r="BG122" s="52" t="s">
        <v>7433</v>
      </c>
      <c r="BH122" s="50">
        <v>0.54642905630973904</v>
      </c>
      <c r="BI122" s="50">
        <v>1.9231073484189901E-2</v>
      </c>
      <c r="BK122" s="52" t="s">
        <v>6259</v>
      </c>
      <c r="BL122" s="50">
        <v>-0.313015116182284</v>
      </c>
      <c r="BM122" s="50">
        <v>6.82766607690302E-3</v>
      </c>
    </row>
    <row r="123" spans="2:65">
      <c r="B123" s="62" t="s">
        <v>1281</v>
      </c>
      <c r="C123" s="54">
        <v>0.116606328601248</v>
      </c>
      <c r="D123" s="58">
        <v>3.98985779250319E-9</v>
      </c>
      <c r="F123" s="62" t="s">
        <v>6052</v>
      </c>
      <c r="G123" s="54">
        <v>-0.34401147073103999</v>
      </c>
      <c r="H123" s="58">
        <v>5.6170159932570304E-13</v>
      </c>
      <c r="J123" s="64" t="s">
        <v>825</v>
      </c>
      <c r="K123" s="54">
        <v>9.8750579795223295E-2</v>
      </c>
      <c r="L123" s="58">
        <v>6.2192615080087696E-5</v>
      </c>
      <c r="M123" s="58"/>
      <c r="O123" s="64" t="s">
        <v>7480</v>
      </c>
      <c r="P123" s="54">
        <v>-0.11776819328582599</v>
      </c>
      <c r="Q123" s="65">
        <v>8.81453652601659E-7</v>
      </c>
      <c r="S123" s="62" t="s">
        <v>1202</v>
      </c>
      <c r="T123" s="54">
        <v>0.114960501106393</v>
      </c>
      <c r="U123" s="58">
        <v>6.5888457389658202E-10</v>
      </c>
      <c r="W123" s="62" t="s">
        <v>6158</v>
      </c>
      <c r="X123" s="54">
        <v>-0.42742177146092802</v>
      </c>
      <c r="Y123" s="58">
        <v>8.6908887089158696E-9</v>
      </c>
      <c r="AA123" s="62" t="s">
        <v>1504</v>
      </c>
      <c r="AB123" s="54">
        <v>0.33737944020058702</v>
      </c>
      <c r="AC123" s="58">
        <v>1.57289246082577E-5</v>
      </c>
      <c r="AE123" s="62" t="s">
        <v>5966</v>
      </c>
      <c r="AF123" s="54">
        <v>-0.270358334007676</v>
      </c>
      <c r="AG123" s="58">
        <v>1.6138090261046E-5</v>
      </c>
      <c r="AI123" s="64" t="s">
        <v>8481</v>
      </c>
      <c r="AJ123" s="54">
        <v>8.8129215492279506E-2</v>
      </c>
      <c r="AK123" s="58">
        <v>5.7960901488394602E-7</v>
      </c>
      <c r="AM123" s="64" t="s">
        <v>6205</v>
      </c>
      <c r="AN123" s="54">
        <v>-0.245695109405979</v>
      </c>
      <c r="AO123" s="58">
        <v>2.9914619862441702E-8</v>
      </c>
      <c r="AQ123" s="62" t="s">
        <v>1438</v>
      </c>
      <c r="AR123" s="54">
        <v>0.26558654913061402</v>
      </c>
      <c r="AS123" s="58">
        <v>1.28250151779136E-8</v>
      </c>
      <c r="AU123" s="62" t="s">
        <v>7321</v>
      </c>
      <c r="AV123" s="54">
        <v>-0.24431340266195201</v>
      </c>
      <c r="AW123" s="58">
        <v>4.8795483622983399E-5</v>
      </c>
      <c r="AY123" s="52" t="s">
        <v>4507</v>
      </c>
      <c r="AZ123" s="50">
        <v>0.30432109290840398</v>
      </c>
      <c r="BA123" s="53">
        <v>1.6008629447490899E-3</v>
      </c>
      <c r="BC123" s="52" t="s">
        <v>8666</v>
      </c>
      <c r="BD123" s="50">
        <v>-0.34120255334128802</v>
      </c>
      <c r="BE123" s="53">
        <v>1.2350220323901801E-4</v>
      </c>
      <c r="BG123" s="52" t="s">
        <v>1538</v>
      </c>
      <c r="BH123" s="50">
        <v>0.43188219762812202</v>
      </c>
      <c r="BI123" s="50">
        <v>1.9231073484189901E-2</v>
      </c>
      <c r="BK123" s="52" t="s">
        <v>6390</v>
      </c>
      <c r="BL123" s="50">
        <v>-0.397852069236102</v>
      </c>
      <c r="BM123" s="50">
        <v>6.82766607690302E-3</v>
      </c>
    </row>
    <row r="124" spans="2:65">
      <c r="B124" s="62" t="s">
        <v>1282</v>
      </c>
      <c r="C124" s="54">
        <v>0.18415957019986401</v>
      </c>
      <c r="D124" s="58">
        <v>3.9940224699045701E-9</v>
      </c>
      <c r="F124" s="62" t="s">
        <v>6053</v>
      </c>
      <c r="G124" s="54">
        <v>-0.14828223919927599</v>
      </c>
      <c r="H124" s="58">
        <v>6.9304678355479996E-13</v>
      </c>
      <c r="J124" s="64" t="s">
        <v>2483</v>
      </c>
      <c r="K124" s="54">
        <v>0.14822914998718301</v>
      </c>
      <c r="L124" s="58">
        <v>6.7837755726971394E-5</v>
      </c>
      <c r="M124" s="58"/>
      <c r="O124" s="64" t="s">
        <v>8093</v>
      </c>
      <c r="P124" s="54">
        <v>-0.140374014756531</v>
      </c>
      <c r="Q124" s="65">
        <v>9.1668206748188097E-7</v>
      </c>
      <c r="S124" s="62" t="s">
        <v>1822</v>
      </c>
      <c r="T124" s="54">
        <v>0.19719606388841701</v>
      </c>
      <c r="U124" s="58">
        <v>6.7217596664673696E-10</v>
      </c>
      <c r="W124" s="62" t="s">
        <v>5981</v>
      </c>
      <c r="X124" s="54">
        <v>-0.21520520481442099</v>
      </c>
      <c r="Y124" s="58">
        <v>8.8028990774744595E-9</v>
      </c>
      <c r="AA124" s="62" t="s">
        <v>1402</v>
      </c>
      <c r="AB124" s="54">
        <v>0.12838556076520699</v>
      </c>
      <c r="AC124" s="58">
        <v>1.57289246082577E-5</v>
      </c>
      <c r="AE124" s="62" t="s">
        <v>230</v>
      </c>
      <c r="AF124" s="54">
        <v>-0.13766461358388901</v>
      </c>
      <c r="AG124" s="58">
        <v>1.68280267279192E-5</v>
      </c>
      <c r="AI124" s="64" t="s">
        <v>3935</v>
      </c>
      <c r="AJ124" s="54">
        <v>0.15412938205926399</v>
      </c>
      <c r="AK124" s="58">
        <v>6.6718991880247298E-7</v>
      </c>
      <c r="AM124" s="64" t="s">
        <v>6023</v>
      </c>
      <c r="AN124" s="54">
        <v>-0.23136623304266599</v>
      </c>
      <c r="AO124" s="58">
        <v>3.0770168785790603E-8</v>
      </c>
      <c r="AQ124" s="62" t="s">
        <v>439</v>
      </c>
      <c r="AR124" s="54">
        <v>0.47112893646257298</v>
      </c>
      <c r="AS124" s="58">
        <v>1.28250151779136E-8</v>
      </c>
      <c r="AU124" s="62" t="s">
        <v>5945</v>
      </c>
      <c r="AV124" s="54">
        <v>-0.24351183956863801</v>
      </c>
      <c r="AW124" s="58">
        <v>6.48793477266896E-6</v>
      </c>
      <c r="AY124" s="52" t="s">
        <v>2024</v>
      </c>
      <c r="AZ124" s="50">
        <v>0.42379700094114098</v>
      </c>
      <c r="BA124" s="53">
        <v>1.61197054278464E-3</v>
      </c>
      <c r="BC124" s="52" t="s">
        <v>360</v>
      </c>
      <c r="BD124" s="50">
        <v>-0.30966708595801501</v>
      </c>
      <c r="BE124" s="53">
        <v>1.2727808654178701E-4</v>
      </c>
      <c r="BG124" s="52" t="s">
        <v>10037</v>
      </c>
      <c r="BH124" s="50">
        <v>0.46966065312278399</v>
      </c>
      <c r="BI124" s="50">
        <v>1.9330100058321399E-2</v>
      </c>
      <c r="BK124" s="52" t="s">
        <v>6255</v>
      </c>
      <c r="BL124" s="50">
        <v>-0.24885359899957199</v>
      </c>
      <c r="BM124" s="50">
        <v>6.8371427691015499E-3</v>
      </c>
    </row>
    <row r="125" spans="2:65">
      <c r="B125" s="62" t="s">
        <v>1283</v>
      </c>
      <c r="C125" s="54">
        <v>0.206798567077144</v>
      </c>
      <c r="D125" s="58">
        <v>4.5068601749142999E-9</v>
      </c>
      <c r="F125" s="62" t="s">
        <v>6054</v>
      </c>
      <c r="G125" s="54">
        <v>-0.20075846110985099</v>
      </c>
      <c r="H125" s="58">
        <v>6.9714774912365003E-13</v>
      </c>
      <c r="J125" s="64" t="s">
        <v>1294</v>
      </c>
      <c r="K125" s="54">
        <v>0.16047805715135399</v>
      </c>
      <c r="L125" s="58">
        <v>7.2079098456384795E-5</v>
      </c>
      <c r="M125" s="58"/>
      <c r="O125" s="64" t="s">
        <v>877</v>
      </c>
      <c r="P125" s="54">
        <v>-0.19077255991605599</v>
      </c>
      <c r="Q125" s="65">
        <v>9.6999585857588906E-7</v>
      </c>
      <c r="S125" s="62" t="s">
        <v>2254</v>
      </c>
      <c r="T125" s="54">
        <v>0.22397484471957399</v>
      </c>
      <c r="U125" s="58">
        <v>6.9452094129724197E-10</v>
      </c>
      <c r="W125" s="62" t="s">
        <v>9293</v>
      </c>
      <c r="X125" s="54">
        <v>-0.126356026922255</v>
      </c>
      <c r="Y125" s="58">
        <v>8.8234421252714192E-9</v>
      </c>
      <c r="AA125" s="62" t="s">
        <v>1392</v>
      </c>
      <c r="AB125" s="54">
        <v>0.21189447861580901</v>
      </c>
      <c r="AC125" s="58">
        <v>1.59123478650817E-5</v>
      </c>
      <c r="AE125" s="62" t="s">
        <v>6093</v>
      </c>
      <c r="AF125" s="54">
        <v>-0.371625897585872</v>
      </c>
      <c r="AG125" s="58">
        <v>1.68280267279192E-5</v>
      </c>
      <c r="AI125" s="64" t="s">
        <v>614</v>
      </c>
      <c r="AJ125" s="54">
        <v>0.10587195747542601</v>
      </c>
      <c r="AK125" s="58">
        <v>6.8177339399413305E-7</v>
      </c>
      <c r="AM125" s="64" t="s">
        <v>6404</v>
      </c>
      <c r="AN125" s="54">
        <v>-0.20780800700990501</v>
      </c>
      <c r="AO125" s="58">
        <v>3.5319133396933701E-8</v>
      </c>
      <c r="AQ125" s="62" t="s">
        <v>1493</v>
      </c>
      <c r="AR125" s="54">
        <v>0.156252675794923</v>
      </c>
      <c r="AS125" s="58">
        <v>1.28250151779136E-8</v>
      </c>
      <c r="AU125" s="62" t="s">
        <v>313</v>
      </c>
      <c r="AV125" s="54">
        <v>-0.24137259852374399</v>
      </c>
      <c r="AW125" s="58">
        <v>1.06840208886764E-7</v>
      </c>
      <c r="AY125" s="52" t="s">
        <v>1851</v>
      </c>
      <c r="AZ125" s="50">
        <v>0.34090942078096698</v>
      </c>
      <c r="BA125" s="53">
        <v>1.6265899669626E-3</v>
      </c>
      <c r="BC125" s="52" t="s">
        <v>17577</v>
      </c>
      <c r="BD125" s="50">
        <v>-0.66388157668929604</v>
      </c>
      <c r="BE125" s="53">
        <v>1.2727808654178701E-4</v>
      </c>
      <c r="BG125" s="52" t="s">
        <v>7852</v>
      </c>
      <c r="BH125" s="50">
        <v>0.30975173807434098</v>
      </c>
      <c r="BI125" s="50">
        <v>1.9498408506262901E-2</v>
      </c>
      <c r="BK125" s="52" t="s">
        <v>7131</v>
      </c>
      <c r="BL125" s="50">
        <v>-0.50007038918546798</v>
      </c>
      <c r="BM125" s="50">
        <v>6.9766700101769599E-3</v>
      </c>
    </row>
    <row r="126" spans="2:65">
      <c r="B126" s="62" t="s">
        <v>1284</v>
      </c>
      <c r="C126" s="54">
        <v>0.33275575278227998</v>
      </c>
      <c r="D126" s="58">
        <v>4.5187014787217703E-9</v>
      </c>
      <c r="F126" s="62" t="s">
        <v>6055</v>
      </c>
      <c r="G126" s="54">
        <v>-0.30509707368046401</v>
      </c>
      <c r="H126" s="58">
        <v>7.4829417385015596E-13</v>
      </c>
      <c r="J126" s="64" t="s">
        <v>9383</v>
      </c>
      <c r="K126" s="54">
        <v>6.4206407300272994E-2</v>
      </c>
      <c r="L126" s="58">
        <v>7.5443162799009004E-5</v>
      </c>
      <c r="M126" s="58"/>
      <c r="O126" s="64" t="s">
        <v>7362</v>
      </c>
      <c r="P126" s="54">
        <v>-0.123305953159802</v>
      </c>
      <c r="Q126" s="65">
        <v>9.7454914462822308E-7</v>
      </c>
      <c r="S126" s="62" t="s">
        <v>3260</v>
      </c>
      <c r="T126" s="54">
        <v>6.94029643471996E-2</v>
      </c>
      <c r="U126" s="58">
        <v>6.9452094129724197E-10</v>
      </c>
      <c r="W126" s="62" t="s">
        <v>6045</v>
      </c>
      <c r="X126" s="54">
        <v>-0.14609387671037799</v>
      </c>
      <c r="Y126" s="58">
        <v>9.0887803888257303E-9</v>
      </c>
      <c r="AA126" s="62" t="s">
        <v>1257</v>
      </c>
      <c r="AB126" s="54">
        <v>8.0820343143992404E-2</v>
      </c>
      <c r="AC126" s="58">
        <v>1.6200180975295101E-5</v>
      </c>
      <c r="AE126" s="62" t="s">
        <v>6353</v>
      </c>
      <c r="AF126" s="54">
        <v>-0.156961590712866</v>
      </c>
      <c r="AG126" s="58">
        <v>1.7438143256477002E-5</v>
      </c>
      <c r="AI126" s="64" t="s">
        <v>1496</v>
      </c>
      <c r="AJ126" s="54">
        <v>0.16292465180117899</v>
      </c>
      <c r="AK126" s="58">
        <v>6.8921693073901603E-7</v>
      </c>
      <c r="AM126" s="64" t="s">
        <v>6310</v>
      </c>
      <c r="AN126" s="54">
        <v>-0.21311095352808901</v>
      </c>
      <c r="AO126" s="58">
        <v>3.5685942369227598E-8</v>
      </c>
      <c r="AQ126" s="62" t="s">
        <v>1423</v>
      </c>
      <c r="AR126" s="54">
        <v>0.26536306673251697</v>
      </c>
      <c r="AS126" s="58">
        <v>1.33205649511398E-8</v>
      </c>
      <c r="AU126" s="62" t="s">
        <v>7626</v>
      </c>
      <c r="AV126" s="54">
        <v>-0.241100146150448</v>
      </c>
      <c r="AW126" s="58">
        <v>5.08314221247752E-5</v>
      </c>
      <c r="AY126" s="52" t="s">
        <v>9662</v>
      </c>
      <c r="AZ126" s="50">
        <v>0.30287215509164001</v>
      </c>
      <c r="BA126" s="53">
        <v>1.6654026205777501E-3</v>
      </c>
      <c r="BC126" s="52" t="s">
        <v>6514</v>
      </c>
      <c r="BD126" s="50">
        <v>-0.465200563766341</v>
      </c>
      <c r="BE126" s="53">
        <v>1.29566807894479E-4</v>
      </c>
      <c r="BG126" s="52" t="s">
        <v>288</v>
      </c>
      <c r="BH126" s="50">
        <v>0.80751136851780603</v>
      </c>
      <c r="BI126" s="50">
        <v>1.9498408506262901E-2</v>
      </c>
      <c r="BK126" s="52" t="s">
        <v>5974</v>
      </c>
      <c r="BL126" s="50">
        <v>-0.426661783392978</v>
      </c>
      <c r="BM126" s="50">
        <v>7.0235423297031804E-3</v>
      </c>
    </row>
    <row r="127" spans="2:65">
      <c r="B127" s="62" t="s">
        <v>1285</v>
      </c>
      <c r="C127" s="54">
        <v>8.5205525990389205E-2</v>
      </c>
      <c r="D127" s="58">
        <v>4.6938209888933199E-9</v>
      </c>
      <c r="F127" s="62" t="s">
        <v>883</v>
      </c>
      <c r="G127" s="54">
        <v>-0.51383107305947295</v>
      </c>
      <c r="H127" s="58">
        <v>6.3002006631818999E-13</v>
      </c>
      <c r="J127" s="64" t="s">
        <v>205</v>
      </c>
      <c r="K127" s="54">
        <v>0.98127447299007597</v>
      </c>
      <c r="L127" s="58">
        <v>8.1667462846577406E-5</v>
      </c>
      <c r="M127" s="58"/>
      <c r="O127" s="64" t="s">
        <v>6367</v>
      </c>
      <c r="P127" s="54">
        <v>-0.33995822027639899</v>
      </c>
      <c r="Q127" s="65">
        <v>1.0349241107485499E-6</v>
      </c>
      <c r="S127" s="62" t="s">
        <v>2348</v>
      </c>
      <c r="T127" s="54">
        <v>0.20135287977969299</v>
      </c>
      <c r="U127" s="58">
        <v>7.0190887866671905E-10</v>
      </c>
      <c r="W127" s="62" t="s">
        <v>6307</v>
      </c>
      <c r="X127" s="54">
        <v>-0.161600717508597</v>
      </c>
      <c r="Y127" s="58">
        <v>9.1859221437265393E-9</v>
      </c>
      <c r="AA127" s="62" t="s">
        <v>1613</v>
      </c>
      <c r="AB127" s="54">
        <v>0.252924526848886</v>
      </c>
      <c r="AC127" s="58">
        <v>1.6368909330673399E-5</v>
      </c>
      <c r="AE127" s="62" t="s">
        <v>5986</v>
      </c>
      <c r="AF127" s="54">
        <v>-0.18143848826667999</v>
      </c>
      <c r="AG127" s="58">
        <v>1.7606548246333501E-5</v>
      </c>
      <c r="AI127" s="64" t="s">
        <v>1214</v>
      </c>
      <c r="AJ127" s="54">
        <v>0.57286640535894895</v>
      </c>
      <c r="AK127" s="58">
        <v>7.90019525299808E-7</v>
      </c>
      <c r="AM127" s="64" t="s">
        <v>8255</v>
      </c>
      <c r="AN127" s="54">
        <v>-8.7177515981011297E-2</v>
      </c>
      <c r="AO127" s="58">
        <v>3.7835838526625897E-8</v>
      </c>
      <c r="AQ127" s="62" t="s">
        <v>1618</v>
      </c>
      <c r="AR127" s="54">
        <v>0.48742043552812703</v>
      </c>
      <c r="AS127" s="58">
        <v>1.33236115801075E-8</v>
      </c>
      <c r="AU127" s="62" t="s">
        <v>1143</v>
      </c>
      <c r="AV127" s="54">
        <v>-0.24105736578731701</v>
      </c>
      <c r="AW127" s="54">
        <v>1.0331284775356199E-3</v>
      </c>
      <c r="AY127" s="52" t="s">
        <v>1184</v>
      </c>
      <c r="AZ127" s="50">
        <v>0.45283888274305301</v>
      </c>
      <c r="BA127" s="53">
        <v>1.69105529391083E-3</v>
      </c>
      <c r="BC127" s="52" t="s">
        <v>7178</v>
      </c>
      <c r="BD127" s="50">
        <v>-0.68460893495550101</v>
      </c>
      <c r="BE127" s="53">
        <v>1.3089714583471501E-4</v>
      </c>
      <c r="BG127" s="52" t="s">
        <v>3844</v>
      </c>
      <c r="BH127" s="50">
        <v>0.364759103138941</v>
      </c>
      <c r="BI127" s="50">
        <v>1.9640706308726798E-2</v>
      </c>
      <c r="BK127" s="52" t="s">
        <v>865</v>
      </c>
      <c r="BL127" s="50">
        <v>-0.93367040023991099</v>
      </c>
      <c r="BM127" s="50">
        <v>7.1170141134559699E-3</v>
      </c>
    </row>
    <row r="128" spans="2:65">
      <c r="B128" s="62" t="s">
        <v>1286</v>
      </c>
      <c r="C128" s="54">
        <v>0.22685333203232899</v>
      </c>
      <c r="D128" s="58">
        <v>4.8698223528145602E-9</v>
      </c>
      <c r="F128" s="62" t="s">
        <v>6056</v>
      </c>
      <c r="G128" s="54">
        <v>-0.23479935805347901</v>
      </c>
      <c r="H128" s="58">
        <v>7.87244983758224E-13</v>
      </c>
      <c r="J128" s="64" t="s">
        <v>1540</v>
      </c>
      <c r="K128" s="54">
        <v>6.6656286915582896E-2</v>
      </c>
      <c r="L128" s="58">
        <v>8.3157774297730605E-5</v>
      </c>
      <c r="M128" s="58"/>
      <c r="O128" s="64" t="s">
        <v>6491</v>
      </c>
      <c r="P128" s="54">
        <v>-0.237119775571037</v>
      </c>
      <c r="Q128" s="65">
        <v>1.0520472834913701E-6</v>
      </c>
      <c r="S128" s="62" t="s">
        <v>2062</v>
      </c>
      <c r="T128" s="54">
        <v>0.118929854690036</v>
      </c>
      <c r="U128" s="58">
        <v>7.0362443425580401E-10</v>
      </c>
      <c r="W128" s="62" t="s">
        <v>6474</v>
      </c>
      <c r="X128" s="54">
        <v>-0.26115563626328703</v>
      </c>
      <c r="Y128" s="58">
        <v>9.7710006030328797E-9</v>
      </c>
      <c r="AA128" s="62" t="s">
        <v>1226</v>
      </c>
      <c r="AB128" s="54">
        <v>0.10044311103324199</v>
      </c>
      <c r="AC128" s="58">
        <v>1.6368909330673399E-5</v>
      </c>
      <c r="AE128" s="62" t="s">
        <v>5991</v>
      </c>
      <c r="AF128" s="54">
        <v>-0.74171623074089699</v>
      </c>
      <c r="AG128" s="58">
        <v>1.79730264606023E-5</v>
      </c>
      <c r="AI128" s="64" t="s">
        <v>1497</v>
      </c>
      <c r="AJ128" s="54">
        <v>0.15896309124293501</v>
      </c>
      <c r="AK128" s="58">
        <v>8.0519221486907101E-7</v>
      </c>
      <c r="AM128" s="64" t="s">
        <v>5950</v>
      </c>
      <c r="AN128" s="54">
        <v>-0.313142274449556</v>
      </c>
      <c r="AO128" s="58">
        <v>4.0174112876339601E-8</v>
      </c>
      <c r="AQ128" s="62" t="s">
        <v>3740</v>
      </c>
      <c r="AR128" s="54">
        <v>0.355250709408094</v>
      </c>
      <c r="AS128" s="58">
        <v>1.33752054333253E-8</v>
      </c>
      <c r="AU128" s="62" t="s">
        <v>6220</v>
      </c>
      <c r="AV128" s="54">
        <v>-0.24034016376627301</v>
      </c>
      <c r="AW128" s="54">
        <v>1.6456821255743701E-4</v>
      </c>
      <c r="AY128" s="52" t="s">
        <v>3771</v>
      </c>
      <c r="AZ128" s="50">
        <v>0.373043607756952</v>
      </c>
      <c r="BA128" s="53">
        <v>1.75679959544286E-3</v>
      </c>
      <c r="BC128" s="52" t="s">
        <v>6107</v>
      </c>
      <c r="BD128" s="50">
        <v>-0.608734133915247</v>
      </c>
      <c r="BE128" s="53">
        <v>1.3881091822213001E-4</v>
      </c>
      <c r="BG128" s="52" t="s">
        <v>11756</v>
      </c>
      <c r="BH128" s="50">
        <v>0.59589820901610402</v>
      </c>
      <c r="BI128" s="50">
        <v>1.96846539529212E-2</v>
      </c>
      <c r="BK128" s="52" t="s">
        <v>5099</v>
      </c>
      <c r="BL128" s="50">
        <v>-0.25807307305914901</v>
      </c>
      <c r="BM128" s="50">
        <v>7.2807709498991097E-3</v>
      </c>
    </row>
    <row r="129" spans="2:65">
      <c r="B129" s="62" t="s">
        <v>1287</v>
      </c>
      <c r="C129" s="54">
        <v>0.31680476272261998</v>
      </c>
      <c r="D129" s="58">
        <v>4.9386043308610499E-9</v>
      </c>
      <c r="F129" s="62" t="s">
        <v>6057</v>
      </c>
      <c r="G129" s="54">
        <v>-0.56129583121580395</v>
      </c>
      <c r="H129" s="58">
        <v>7.2389338345868703E-13</v>
      </c>
      <c r="J129" s="64" t="s">
        <v>1226</v>
      </c>
      <c r="K129" s="54">
        <v>6.18664678252046E-2</v>
      </c>
      <c r="L129" s="58">
        <v>8.4015058237318994E-5</v>
      </c>
      <c r="M129" s="58"/>
      <c r="O129" s="64" t="s">
        <v>887</v>
      </c>
      <c r="P129" s="54">
        <v>-0.363837928934241</v>
      </c>
      <c r="Q129" s="65">
        <v>1.19236996428519E-6</v>
      </c>
      <c r="S129" s="62" t="s">
        <v>1330</v>
      </c>
      <c r="T129" s="54">
        <v>0.27083014968811098</v>
      </c>
      <c r="U129" s="58">
        <v>7.1487742386510398E-10</v>
      </c>
      <c r="W129" s="62" t="s">
        <v>7492</v>
      </c>
      <c r="X129" s="54">
        <v>-0.309731733336154</v>
      </c>
      <c r="Y129" s="58">
        <v>9.7796324084831996E-9</v>
      </c>
      <c r="AA129" s="62" t="s">
        <v>4005</v>
      </c>
      <c r="AB129" s="54">
        <v>0.16504568042762499</v>
      </c>
      <c r="AC129" s="58">
        <v>1.6528617434613899E-5</v>
      </c>
      <c r="AE129" s="62" t="s">
        <v>6012</v>
      </c>
      <c r="AF129" s="54">
        <v>-0.23787678513861299</v>
      </c>
      <c r="AG129" s="58">
        <v>1.83549593984019E-5</v>
      </c>
      <c r="AI129" s="64" t="s">
        <v>9531</v>
      </c>
      <c r="AJ129" s="54">
        <v>0.277437069189026</v>
      </c>
      <c r="AK129" s="58">
        <v>8.0519221486907101E-7</v>
      </c>
      <c r="AM129" s="64" t="s">
        <v>6230</v>
      </c>
      <c r="AN129" s="54">
        <v>-0.21421778548545201</v>
      </c>
      <c r="AO129" s="58">
        <v>4.1781058217460397E-8</v>
      </c>
      <c r="AQ129" s="62" t="s">
        <v>2037</v>
      </c>
      <c r="AR129" s="54">
        <v>0.18437968055481099</v>
      </c>
      <c r="AS129" s="58">
        <v>1.33752315177709E-8</v>
      </c>
      <c r="AU129" s="62" t="s">
        <v>7763</v>
      </c>
      <c r="AV129" s="54">
        <v>-0.238940001511009</v>
      </c>
      <c r="AW129" s="54">
        <v>7.8612165984486004E-4</v>
      </c>
      <c r="AY129" s="52" t="s">
        <v>1014</v>
      </c>
      <c r="AZ129" s="50">
        <v>0.39373263269495301</v>
      </c>
      <c r="BA129" s="53">
        <v>1.77279312519701E-3</v>
      </c>
      <c r="BC129" s="52" t="s">
        <v>1894</v>
      </c>
      <c r="BD129" s="50">
        <v>-0.62695618410648801</v>
      </c>
      <c r="BE129" s="53">
        <v>1.4076485886153301E-4</v>
      </c>
      <c r="BG129" s="52" t="s">
        <v>4287</v>
      </c>
      <c r="BH129" s="50">
        <v>0.29849149394826502</v>
      </c>
      <c r="BI129" s="50">
        <v>1.9824687860120298E-2</v>
      </c>
      <c r="BK129" s="52" t="s">
        <v>6378</v>
      </c>
      <c r="BL129" s="50">
        <v>-0.45168936104650897</v>
      </c>
      <c r="BM129" s="50">
        <v>7.2807709498991097E-3</v>
      </c>
    </row>
    <row r="130" spans="2:65">
      <c r="B130" s="62" t="s">
        <v>1288</v>
      </c>
      <c r="C130" s="54">
        <v>9.7562242049607006E-2</v>
      </c>
      <c r="D130" s="58">
        <v>5.0115343199519902E-9</v>
      </c>
      <c r="F130" s="62" t="s">
        <v>6058</v>
      </c>
      <c r="G130" s="54">
        <v>-0.17253285325170001</v>
      </c>
      <c r="H130" s="58">
        <v>7.5728248162557201E-13</v>
      </c>
      <c r="J130" s="64" t="s">
        <v>1388</v>
      </c>
      <c r="K130" s="54">
        <v>5.5631129501351899E-2</v>
      </c>
      <c r="L130" s="58">
        <v>8.5266140956755606E-5</v>
      </c>
      <c r="M130" s="58"/>
      <c r="O130" s="64" t="s">
        <v>6212</v>
      </c>
      <c r="P130" s="54">
        <v>-0.12285780293394</v>
      </c>
      <c r="Q130" s="65">
        <v>1.2872329923685999E-6</v>
      </c>
      <c r="S130" s="62" t="s">
        <v>2437</v>
      </c>
      <c r="T130" s="54">
        <v>0.15858952634868401</v>
      </c>
      <c r="U130" s="58">
        <v>7.1487742386510398E-10</v>
      </c>
      <c r="W130" s="62" t="s">
        <v>6866</v>
      </c>
      <c r="X130" s="54">
        <v>-9.6908547469773496E-2</v>
      </c>
      <c r="Y130" s="58">
        <v>1.0500803380557299E-8</v>
      </c>
      <c r="AA130" s="62" t="s">
        <v>1190</v>
      </c>
      <c r="AB130" s="54">
        <v>0.14146413564739799</v>
      </c>
      <c r="AC130" s="58">
        <v>1.7415353532811101E-5</v>
      </c>
      <c r="AE130" s="62" t="s">
        <v>6319</v>
      </c>
      <c r="AF130" s="54">
        <v>-0.26659606256795798</v>
      </c>
      <c r="AG130" s="58">
        <v>1.8621776513312899E-5</v>
      </c>
      <c r="AI130" s="64" t="s">
        <v>2267</v>
      </c>
      <c r="AJ130" s="54">
        <v>6.9852439522145801E-2</v>
      </c>
      <c r="AK130" s="58">
        <v>8.1210841370982795E-7</v>
      </c>
      <c r="AM130" s="64" t="s">
        <v>49</v>
      </c>
      <c r="AN130" s="54">
        <v>-0.49799756252452398</v>
      </c>
      <c r="AO130" s="58">
        <v>4.1781058217460397E-8</v>
      </c>
      <c r="AQ130" s="62" t="s">
        <v>4499</v>
      </c>
      <c r="AR130" s="54">
        <v>0.199039564437206</v>
      </c>
      <c r="AS130" s="58">
        <v>1.4387675522475399E-8</v>
      </c>
      <c r="AU130" s="62" t="s">
        <v>744</v>
      </c>
      <c r="AV130" s="54">
        <v>-0.238180074119795</v>
      </c>
      <c r="AW130" s="54">
        <v>9.6907331010970196E-3</v>
      </c>
      <c r="AY130" s="52" t="s">
        <v>985</v>
      </c>
      <c r="AZ130" s="50">
        <v>0.333238206272089</v>
      </c>
      <c r="BA130" s="53">
        <v>1.8005210752173101E-3</v>
      </c>
      <c r="BC130" s="52" t="s">
        <v>12980</v>
      </c>
      <c r="BD130" s="50">
        <v>-0.36333334671916401</v>
      </c>
      <c r="BE130" s="53">
        <v>1.4788028999609899E-4</v>
      </c>
      <c r="BG130" s="52" t="s">
        <v>3511</v>
      </c>
      <c r="BH130" s="50">
        <v>0.39767137951058001</v>
      </c>
      <c r="BI130" s="50">
        <v>2.07177009522908E-2</v>
      </c>
      <c r="BK130" s="52" t="s">
        <v>14930</v>
      </c>
      <c r="BL130" s="50">
        <v>-0.40097484066281902</v>
      </c>
      <c r="BM130" s="50">
        <v>7.3982023981758096E-3</v>
      </c>
    </row>
    <row r="131" spans="2:65">
      <c r="B131" s="62" t="s">
        <v>1289</v>
      </c>
      <c r="C131" s="54">
        <v>0.143303786005751</v>
      </c>
      <c r="D131" s="58">
        <v>5.0403354906345397E-9</v>
      </c>
      <c r="F131" s="62" t="s">
        <v>6059</v>
      </c>
      <c r="G131" s="54">
        <v>-0.34208045778506602</v>
      </c>
      <c r="H131" s="58">
        <v>7.6478458596566904E-13</v>
      </c>
      <c r="J131" s="64" t="s">
        <v>1796</v>
      </c>
      <c r="K131" s="54">
        <v>5.86104668283935E-2</v>
      </c>
      <c r="L131" s="58">
        <v>8.8051729384138198E-5</v>
      </c>
      <c r="M131" s="58"/>
      <c r="O131" s="64" t="s">
        <v>6095</v>
      </c>
      <c r="P131" s="54">
        <v>-0.178446334252744</v>
      </c>
      <c r="Q131" s="65">
        <v>1.3462734265584099E-6</v>
      </c>
      <c r="S131" s="62" t="s">
        <v>2188</v>
      </c>
      <c r="T131" s="54">
        <v>0.22238616433144501</v>
      </c>
      <c r="U131" s="58">
        <v>7.2386342843255395E-10</v>
      </c>
      <c r="W131" s="62" t="s">
        <v>6443</v>
      </c>
      <c r="X131" s="54">
        <v>-0.18141515286121801</v>
      </c>
      <c r="Y131" s="58">
        <v>1.05158274142545E-8</v>
      </c>
      <c r="AA131" s="62" t="s">
        <v>186</v>
      </c>
      <c r="AB131" s="54">
        <v>0.49474085477997398</v>
      </c>
      <c r="AC131" s="58">
        <v>1.7535283839234299E-5</v>
      </c>
      <c r="AD131" s="78"/>
      <c r="AE131" s="62" t="s">
        <v>918</v>
      </c>
      <c r="AF131" s="54">
        <v>-0.23627649843034401</v>
      </c>
      <c r="AG131" s="58">
        <v>1.8727602660178599E-5</v>
      </c>
      <c r="AI131" s="64" t="s">
        <v>1213</v>
      </c>
      <c r="AJ131" s="54">
        <v>0.101368422038568</v>
      </c>
      <c r="AK131" s="58">
        <v>8.2541877407785597E-7</v>
      </c>
      <c r="AM131" s="64" t="s">
        <v>6442</v>
      </c>
      <c r="AN131" s="54">
        <v>-0.14180033005405701</v>
      </c>
      <c r="AO131" s="58">
        <v>4.2234266807070302E-8</v>
      </c>
      <c r="AQ131" s="62" t="s">
        <v>2757</v>
      </c>
      <c r="AR131" s="54">
        <v>0.24877869347812101</v>
      </c>
      <c r="AS131" s="58">
        <v>1.4896513841909E-8</v>
      </c>
      <c r="AU131" s="62" t="s">
        <v>6421</v>
      </c>
      <c r="AV131" s="54">
        <v>-0.235778879376424</v>
      </c>
      <c r="AW131" s="54">
        <v>1.0004964736874101E-3</v>
      </c>
      <c r="AY131" s="52" t="s">
        <v>1629</v>
      </c>
      <c r="AZ131" s="50">
        <v>0.22793163670657399</v>
      </c>
      <c r="BA131" s="53">
        <v>1.8005210752173101E-3</v>
      </c>
      <c r="BC131" s="52" t="s">
        <v>8228</v>
      </c>
      <c r="BD131" s="50">
        <v>-0.47196077658938901</v>
      </c>
      <c r="BE131" s="53">
        <v>1.4788028999609899E-4</v>
      </c>
      <c r="BG131" s="52" t="s">
        <v>9456</v>
      </c>
      <c r="BH131" s="50">
        <v>0.41815649039129998</v>
      </c>
      <c r="BI131" s="50">
        <v>2.1469861626868401E-2</v>
      </c>
      <c r="BK131" s="52" t="s">
        <v>7450</v>
      </c>
      <c r="BL131" s="50">
        <v>-0.55873516729655803</v>
      </c>
      <c r="BM131" s="50">
        <v>7.3982023981758096E-3</v>
      </c>
    </row>
    <row r="132" spans="2:65">
      <c r="B132" s="62" t="s">
        <v>1290</v>
      </c>
      <c r="C132" s="54">
        <v>0.14059450418522301</v>
      </c>
      <c r="D132" s="58">
        <v>5.06159132441026E-9</v>
      </c>
      <c r="F132" s="62" t="s">
        <v>6060</v>
      </c>
      <c r="G132" s="54">
        <v>-0.41152163531804797</v>
      </c>
      <c r="H132" s="58">
        <v>9.5793189473474501E-13</v>
      </c>
      <c r="J132" s="64" t="s">
        <v>4991</v>
      </c>
      <c r="K132" s="54">
        <v>6.5067312969980598E-2</v>
      </c>
      <c r="L132" s="58">
        <v>9.2758796517135094E-5</v>
      </c>
      <c r="O132" s="64" t="s">
        <v>8228</v>
      </c>
      <c r="P132" s="54">
        <v>-0.12357747144731</v>
      </c>
      <c r="Q132" s="65">
        <v>1.36162061167706E-6</v>
      </c>
      <c r="S132" s="62" t="s">
        <v>1754</v>
      </c>
      <c r="T132" s="54">
        <v>0.108996757237001</v>
      </c>
      <c r="U132" s="58">
        <v>7.2799028381341005E-10</v>
      </c>
      <c r="W132" s="62" t="s">
        <v>6698</v>
      </c>
      <c r="X132" s="54">
        <v>-8.1720866359684202E-2</v>
      </c>
      <c r="Y132" s="58">
        <v>1.0543103422371199E-8</v>
      </c>
      <c r="AA132" s="62" t="s">
        <v>2395</v>
      </c>
      <c r="AB132" s="54">
        <v>0.229664293703087</v>
      </c>
      <c r="AC132" s="58">
        <v>1.77647388758394E-5</v>
      </c>
      <c r="AE132" s="62" t="s">
        <v>6155</v>
      </c>
      <c r="AF132" s="54">
        <v>-0.35439209916378001</v>
      </c>
      <c r="AG132" s="58">
        <v>1.9606642207935599E-5</v>
      </c>
      <c r="AI132" s="64" t="s">
        <v>2087</v>
      </c>
      <c r="AJ132" s="54">
        <v>7.30687994103629E-2</v>
      </c>
      <c r="AK132" s="58">
        <v>8.3016862556906904E-7</v>
      </c>
      <c r="AM132" s="64" t="s">
        <v>11968</v>
      </c>
      <c r="AN132" s="54">
        <v>-0.26946375018773799</v>
      </c>
      <c r="AO132" s="58">
        <v>4.5965805235298001E-8</v>
      </c>
      <c r="AQ132" s="62" t="s">
        <v>1781</v>
      </c>
      <c r="AR132" s="54">
        <v>0.28890733657526202</v>
      </c>
      <c r="AS132" s="58">
        <v>1.4896513841909E-8</v>
      </c>
      <c r="AU132" s="62" t="s">
        <v>9415</v>
      </c>
      <c r="AV132" s="54">
        <v>-0.23543868343493901</v>
      </c>
      <c r="AW132" s="58">
        <v>2.5653644679287998E-7</v>
      </c>
      <c r="AY132" s="52" t="s">
        <v>4074</v>
      </c>
      <c r="AZ132" s="50">
        <v>0.35419170053180499</v>
      </c>
      <c r="BA132" s="53">
        <v>1.91123312189945E-3</v>
      </c>
      <c r="BC132" s="52" t="s">
        <v>7452</v>
      </c>
      <c r="BD132" s="50">
        <v>-0.27264356858622502</v>
      </c>
      <c r="BE132" s="53">
        <v>1.4788028999609899E-4</v>
      </c>
      <c r="BG132" s="52" t="s">
        <v>9398</v>
      </c>
      <c r="BH132" s="50">
        <v>0.23205258416911401</v>
      </c>
      <c r="BI132" s="50">
        <v>2.1697883970213799E-2</v>
      </c>
      <c r="BK132" s="52" t="s">
        <v>8184</v>
      </c>
      <c r="BL132" s="50">
        <v>-0.351768674920589</v>
      </c>
      <c r="BM132" s="50">
        <v>7.48677373358758E-3</v>
      </c>
    </row>
    <row r="133" spans="2:65">
      <c r="B133" s="62" t="s">
        <v>1291</v>
      </c>
      <c r="C133" s="54">
        <v>0.18452023632647399</v>
      </c>
      <c r="D133" s="58">
        <v>5.0915893169320397E-9</v>
      </c>
      <c r="F133" s="62" t="s">
        <v>6061</v>
      </c>
      <c r="G133" s="54">
        <v>-0.30998189822234501</v>
      </c>
      <c r="H133" s="58">
        <v>7.9277616066677297E-13</v>
      </c>
      <c r="J133" s="64" t="s">
        <v>2172</v>
      </c>
      <c r="K133" s="54">
        <v>7.0266493714107994E-2</v>
      </c>
      <c r="L133" s="54">
        <v>1.0528078968646599E-4</v>
      </c>
      <c r="O133" s="64" t="s">
        <v>930</v>
      </c>
      <c r="P133" s="54">
        <v>-9.6887478197465293E-2</v>
      </c>
      <c r="Q133" s="65">
        <v>1.41815061935695E-6</v>
      </c>
      <c r="S133" s="62" t="s">
        <v>1317</v>
      </c>
      <c r="T133" s="54">
        <v>0.110260744235831</v>
      </c>
      <c r="U133" s="58">
        <v>7.3188742826621596E-10</v>
      </c>
      <c r="W133" s="62" t="s">
        <v>6634</v>
      </c>
      <c r="X133" s="54">
        <v>-9.1338777733279003E-2</v>
      </c>
      <c r="Y133" s="58">
        <v>1.38231924004767E-8</v>
      </c>
      <c r="AA133" s="62" t="s">
        <v>3293</v>
      </c>
      <c r="AB133" s="54">
        <v>0.124883125058386</v>
      </c>
      <c r="AC133" s="58">
        <v>1.7859169469786599E-5</v>
      </c>
      <c r="AE133" s="62" t="s">
        <v>6351</v>
      </c>
      <c r="AF133" s="54">
        <v>-0.293728788107745</v>
      </c>
      <c r="AG133" s="58">
        <v>1.9779362389195602E-5</v>
      </c>
      <c r="AI133" s="64" t="s">
        <v>9907</v>
      </c>
      <c r="AJ133" s="54">
        <v>9.1215007867305103E-2</v>
      </c>
      <c r="AK133" s="58">
        <v>1.0771833972500601E-6</v>
      </c>
      <c r="AM133" s="64" t="s">
        <v>6821</v>
      </c>
      <c r="AN133" s="54">
        <v>-0.19334616258103299</v>
      </c>
      <c r="AO133" s="58">
        <v>4.6374982660076501E-8</v>
      </c>
      <c r="AQ133" s="62" t="s">
        <v>2913</v>
      </c>
      <c r="AR133" s="54">
        <v>0.27862180463104602</v>
      </c>
      <c r="AS133" s="58">
        <v>1.4896513841909E-8</v>
      </c>
      <c r="AU133" s="62" t="s">
        <v>142</v>
      </c>
      <c r="AV133" s="54">
        <v>-0.23534396568333199</v>
      </c>
      <c r="AW133" s="54">
        <v>1.0247361778684801E-2</v>
      </c>
      <c r="AY133" s="52" t="s">
        <v>3070</v>
      </c>
      <c r="AZ133" s="50">
        <v>0.38109953244611</v>
      </c>
      <c r="BA133" s="53">
        <v>1.9302791783199001E-3</v>
      </c>
      <c r="BC133" s="52" t="s">
        <v>6083</v>
      </c>
      <c r="BD133" s="50">
        <v>-0.37648830820137402</v>
      </c>
      <c r="BE133" s="53">
        <v>1.4860209385391499E-4</v>
      </c>
      <c r="BG133" s="52" t="s">
        <v>8860</v>
      </c>
      <c r="BH133" s="50">
        <v>0.50390643826777304</v>
      </c>
      <c r="BI133" s="50">
        <v>2.18216350207989E-2</v>
      </c>
      <c r="BK133" s="52" t="s">
        <v>11589</v>
      </c>
      <c r="BL133" s="50">
        <v>-0.47338535918723501</v>
      </c>
      <c r="BM133" s="50">
        <v>7.63533024195599E-3</v>
      </c>
    </row>
    <row r="134" spans="2:65">
      <c r="B134" s="62" t="s">
        <v>1292</v>
      </c>
      <c r="C134" s="54">
        <v>0.109732276438188</v>
      </c>
      <c r="D134" s="58">
        <v>5.2509421304394201E-9</v>
      </c>
      <c r="F134" s="62" t="s">
        <v>6062</v>
      </c>
      <c r="G134" s="54">
        <v>-0.16825985186296899</v>
      </c>
      <c r="H134" s="58">
        <v>8.05330766996273E-13</v>
      </c>
      <c r="J134" s="64" t="s">
        <v>9386</v>
      </c>
      <c r="K134" s="54">
        <v>0.126788857726188</v>
      </c>
      <c r="L134" s="54">
        <v>1.0575602051119099E-4</v>
      </c>
      <c r="O134" s="64" t="s">
        <v>6289</v>
      </c>
      <c r="P134" s="54">
        <v>-0.15963634042342401</v>
      </c>
      <c r="Q134" s="65">
        <v>1.50870025785826E-6</v>
      </c>
      <c r="S134" s="62" t="s">
        <v>1747</v>
      </c>
      <c r="T134" s="54">
        <v>0.17955580618665401</v>
      </c>
      <c r="U134" s="58">
        <v>7.7804453183089796E-10</v>
      </c>
      <c r="W134" s="62" t="s">
        <v>6239</v>
      </c>
      <c r="X134" s="54">
        <v>-0.142651130685195</v>
      </c>
      <c r="Y134" s="58">
        <v>1.5055709511944099E-8</v>
      </c>
      <c r="AA134" s="62" t="s">
        <v>1306</v>
      </c>
      <c r="AB134" s="54">
        <v>0.18766702307598401</v>
      </c>
      <c r="AC134" s="58">
        <v>1.7971679758614798E-5</v>
      </c>
      <c r="AE134" s="62" t="s">
        <v>5989</v>
      </c>
      <c r="AF134" s="54">
        <v>-0.52804935491348903</v>
      </c>
      <c r="AG134" s="58">
        <v>2.0074891110881799E-5</v>
      </c>
      <c r="AI134" s="64" t="s">
        <v>2050</v>
      </c>
      <c r="AJ134" s="54">
        <v>9.8201548288814805E-2</v>
      </c>
      <c r="AK134" s="58">
        <v>1.2346387158481101E-6</v>
      </c>
      <c r="AM134" s="64" t="s">
        <v>7168</v>
      </c>
      <c r="AN134" s="54">
        <v>-0.14350353851283901</v>
      </c>
      <c r="AO134" s="58">
        <v>4.7700156326837801E-8</v>
      </c>
      <c r="AQ134" s="62" t="s">
        <v>5046</v>
      </c>
      <c r="AR134" s="54">
        <v>0.18257838261232001</v>
      </c>
      <c r="AS134" s="58">
        <v>1.4896513841909E-8</v>
      </c>
      <c r="AU134" s="62" t="s">
        <v>10041</v>
      </c>
      <c r="AV134" s="54">
        <v>-0.23533686831885001</v>
      </c>
      <c r="AW134" s="54">
        <v>9.0187726258468201E-4</v>
      </c>
      <c r="AY134" s="52" t="s">
        <v>1369</v>
      </c>
      <c r="AZ134" s="50">
        <v>0.44068009860247098</v>
      </c>
      <c r="BA134" s="53">
        <v>1.9376684923687801E-3</v>
      </c>
      <c r="BC134" s="52" t="s">
        <v>6367</v>
      </c>
      <c r="BD134" s="50">
        <v>-0.47888984546531299</v>
      </c>
      <c r="BE134" s="53">
        <v>1.49173933856802E-4</v>
      </c>
      <c r="BG134" s="52" t="s">
        <v>5511</v>
      </c>
      <c r="BH134" s="50">
        <v>0.33062140253148598</v>
      </c>
      <c r="BI134" s="50">
        <v>2.2183181542873E-2</v>
      </c>
      <c r="BK134" s="52" t="s">
        <v>6417</v>
      </c>
      <c r="BL134" s="50">
        <v>-0.40574877990220298</v>
      </c>
      <c r="BM134" s="50">
        <v>7.63533024195599E-3</v>
      </c>
    </row>
    <row r="135" spans="2:65">
      <c r="B135" s="62" t="s">
        <v>762</v>
      </c>
      <c r="C135" s="54">
        <v>0.29487623371500099</v>
      </c>
      <c r="D135" s="58">
        <v>5.3641262474549098E-9</v>
      </c>
      <c r="F135" s="62" t="s">
        <v>6063</v>
      </c>
      <c r="G135" s="54">
        <v>-0.27684364607888201</v>
      </c>
      <c r="H135" s="58">
        <v>1.2111762025086299E-12</v>
      </c>
      <c r="J135" s="64" t="s">
        <v>1473</v>
      </c>
      <c r="K135" s="54">
        <v>0.122936152348237</v>
      </c>
      <c r="L135" s="54">
        <v>1.0845574064293001E-4</v>
      </c>
      <c r="O135" s="64" t="s">
        <v>9682</v>
      </c>
      <c r="P135" s="54">
        <v>-0.18664001279740799</v>
      </c>
      <c r="Q135" s="65">
        <v>1.5176381259605199E-6</v>
      </c>
      <c r="S135" s="62" t="s">
        <v>2382</v>
      </c>
      <c r="T135" s="54">
        <v>0.10032765684167599</v>
      </c>
      <c r="U135" s="58">
        <v>7.7804453183089796E-10</v>
      </c>
      <c r="W135" s="62" t="s">
        <v>9392</v>
      </c>
      <c r="X135" s="54">
        <v>-0.29807876331868999</v>
      </c>
      <c r="Y135" s="58">
        <v>1.5557739428452299E-8</v>
      </c>
      <c r="AA135" s="62" t="s">
        <v>1743</v>
      </c>
      <c r="AB135" s="54">
        <v>0.23738460371509401</v>
      </c>
      <c r="AC135" s="58">
        <v>1.8284380740699398E-5</v>
      </c>
      <c r="AE135" s="62" t="s">
        <v>126</v>
      </c>
      <c r="AF135" s="54">
        <v>-0.87280990920896395</v>
      </c>
      <c r="AG135" s="58">
        <v>2.1693852781704499E-5</v>
      </c>
      <c r="AI135" s="64" t="s">
        <v>2013</v>
      </c>
      <c r="AJ135" s="54">
        <v>0.16710600361161701</v>
      </c>
      <c r="AK135" s="58">
        <v>1.2405669805141599E-6</v>
      </c>
      <c r="AM135" s="64" t="s">
        <v>8093</v>
      </c>
      <c r="AN135" s="54">
        <v>-0.15717724093134799</v>
      </c>
      <c r="AO135" s="58">
        <v>4.8195791083039398E-8</v>
      </c>
      <c r="AQ135" s="62" t="s">
        <v>1632</v>
      </c>
      <c r="AR135" s="54">
        <v>0.39716875106764399</v>
      </c>
      <c r="AS135" s="58">
        <v>1.5151276064548801E-8</v>
      </c>
      <c r="AU135" s="62" t="s">
        <v>6243</v>
      </c>
      <c r="AV135" s="54">
        <v>-0.23527046068604299</v>
      </c>
      <c r="AW135" s="58">
        <v>3.5582831029601402E-5</v>
      </c>
      <c r="AY135" s="52" t="s">
        <v>3065</v>
      </c>
      <c r="AZ135" s="50">
        <v>0.29975618923279201</v>
      </c>
      <c r="BA135" s="53">
        <v>1.93986855324695E-3</v>
      </c>
      <c r="BC135" s="52" t="s">
        <v>9684</v>
      </c>
      <c r="BD135" s="50">
        <v>-0.60932071543406496</v>
      </c>
      <c r="BE135" s="53">
        <v>1.5211853849568199E-4</v>
      </c>
      <c r="BG135" s="52" t="s">
        <v>616</v>
      </c>
      <c r="BH135" s="50">
        <v>0.344891011896099</v>
      </c>
      <c r="BI135" s="50">
        <v>2.2403064441313E-2</v>
      </c>
      <c r="BK135" s="52" t="s">
        <v>6167</v>
      </c>
      <c r="BL135" s="50">
        <v>-0.548582262524826</v>
      </c>
      <c r="BM135" s="50">
        <v>7.7228643403020299E-3</v>
      </c>
    </row>
    <row r="136" spans="2:65">
      <c r="B136" s="62" t="s">
        <v>1293</v>
      </c>
      <c r="C136" s="54">
        <v>0.193498763802014</v>
      </c>
      <c r="D136" s="58">
        <v>5.5209250898441299E-9</v>
      </c>
      <c r="F136" s="62" t="s">
        <v>767</v>
      </c>
      <c r="G136" s="54">
        <v>-0.35935412811142198</v>
      </c>
      <c r="H136" s="58">
        <v>1.00507810726434E-12</v>
      </c>
      <c r="J136" s="64" t="s">
        <v>2087</v>
      </c>
      <c r="K136" s="54">
        <v>5.4123216474972799E-2</v>
      </c>
      <c r="L136" s="54">
        <v>1.1673195370694099E-4</v>
      </c>
      <c r="O136" s="64" t="s">
        <v>7232</v>
      </c>
      <c r="P136" s="54">
        <v>-0.12958345183032599</v>
      </c>
      <c r="Q136" s="65">
        <v>1.5312994561107199E-6</v>
      </c>
      <c r="S136" s="62" t="s">
        <v>2305</v>
      </c>
      <c r="T136" s="54">
        <v>0.24887749780843199</v>
      </c>
      <c r="U136" s="58">
        <v>7.8100657312296705E-10</v>
      </c>
      <c r="W136" s="62" t="s">
        <v>6332</v>
      </c>
      <c r="X136" s="54">
        <v>-0.206957772239733</v>
      </c>
      <c r="Y136" s="58">
        <v>1.5557739428452299E-8</v>
      </c>
      <c r="AA136" s="62" t="s">
        <v>1887</v>
      </c>
      <c r="AB136" s="54">
        <v>0.221079139764186</v>
      </c>
      <c r="AC136" s="58">
        <v>1.8285007456545301E-5</v>
      </c>
      <c r="AE136" s="62" t="s">
        <v>6111</v>
      </c>
      <c r="AF136" s="54">
        <v>-0.37749383381009399</v>
      </c>
      <c r="AG136" s="58">
        <v>2.1987978420763901E-5</v>
      </c>
      <c r="AI136" s="64" t="s">
        <v>1888</v>
      </c>
      <c r="AJ136" s="54">
        <v>8.0004821443307797E-2</v>
      </c>
      <c r="AK136" s="58">
        <v>1.2734372568698101E-6</v>
      </c>
      <c r="AM136" s="64" t="s">
        <v>6992</v>
      </c>
      <c r="AN136" s="54">
        <v>-0.32897959105671598</v>
      </c>
      <c r="AO136" s="58">
        <v>5.6127563471286903E-8</v>
      </c>
      <c r="AQ136" s="62" t="s">
        <v>2409</v>
      </c>
      <c r="AR136" s="54">
        <v>0.34593584748093398</v>
      </c>
      <c r="AS136" s="58">
        <v>1.5960441238380598E-8</v>
      </c>
      <c r="AU136" s="62" t="s">
        <v>6977</v>
      </c>
      <c r="AV136" s="54">
        <v>-0.235149855935082</v>
      </c>
      <c r="AW136" s="54">
        <v>1.3742711636558699E-3</v>
      </c>
      <c r="AY136" s="52" t="s">
        <v>1503</v>
      </c>
      <c r="AZ136" s="50">
        <v>0.31501309219942097</v>
      </c>
      <c r="BA136" s="53">
        <v>1.9569706555607998E-3</v>
      </c>
      <c r="BC136" s="52" t="s">
        <v>6712</v>
      </c>
      <c r="BD136" s="50">
        <v>-0.79481741666414296</v>
      </c>
      <c r="BE136" s="53">
        <v>1.60865487817305E-4</v>
      </c>
      <c r="BG136" s="52" t="s">
        <v>9466</v>
      </c>
      <c r="BH136" s="50">
        <v>0.49512644019476998</v>
      </c>
      <c r="BI136" s="50">
        <v>2.2671800430019099E-2</v>
      </c>
      <c r="BK136" s="52" t="s">
        <v>17572</v>
      </c>
      <c r="BL136" s="50">
        <v>-0.79375270173517998</v>
      </c>
      <c r="BM136" s="50">
        <v>7.9929626616486605E-3</v>
      </c>
    </row>
    <row r="137" spans="2:65">
      <c r="B137" s="62" t="s">
        <v>1294</v>
      </c>
      <c r="C137" s="54">
        <v>0.28025307986622999</v>
      </c>
      <c r="D137" s="58">
        <v>5.5497707769591097E-9</v>
      </c>
      <c r="F137" s="62" t="s">
        <v>6064</v>
      </c>
      <c r="G137" s="54">
        <v>-0.26586410477348998</v>
      </c>
      <c r="H137" s="58">
        <v>1.34530359475548E-12</v>
      </c>
      <c r="J137" s="64" t="s">
        <v>488</v>
      </c>
      <c r="K137" s="54">
        <v>0.12995875415587699</v>
      </c>
      <c r="L137" s="54">
        <v>1.2831506761959701E-4</v>
      </c>
      <c r="O137" s="64" t="s">
        <v>6992</v>
      </c>
      <c r="P137" s="54">
        <v>-0.33513752061951002</v>
      </c>
      <c r="Q137" s="65">
        <v>1.57508894686613E-6</v>
      </c>
      <c r="S137" s="62" t="s">
        <v>4113</v>
      </c>
      <c r="T137" s="54">
        <v>0.17265950770680699</v>
      </c>
      <c r="U137" s="58">
        <v>7.8547780076518703E-10</v>
      </c>
      <c r="W137" s="62" t="s">
        <v>7836</v>
      </c>
      <c r="X137" s="54">
        <v>-0.19923340421298399</v>
      </c>
      <c r="Y137" s="58">
        <v>1.6253236966759101E-8</v>
      </c>
      <c r="AA137" s="62" t="s">
        <v>1993</v>
      </c>
      <c r="AB137" s="54">
        <v>0.19355135543393001</v>
      </c>
      <c r="AC137" s="58">
        <v>1.9158138267560699E-5</v>
      </c>
      <c r="AE137" s="62" t="s">
        <v>6032</v>
      </c>
      <c r="AF137" s="54">
        <v>-0.16958758166927901</v>
      </c>
      <c r="AG137" s="58">
        <v>2.2707694876642901E-5</v>
      </c>
      <c r="AI137" s="64" t="s">
        <v>9923</v>
      </c>
      <c r="AJ137" s="54">
        <v>0.15766704784847499</v>
      </c>
      <c r="AK137" s="58">
        <v>1.2894698749425E-6</v>
      </c>
      <c r="AM137" s="64" t="s">
        <v>11969</v>
      </c>
      <c r="AN137" s="54">
        <v>-0.149336732529227</v>
      </c>
      <c r="AO137" s="58">
        <v>5.7292874756887898E-8</v>
      </c>
      <c r="AQ137" s="62" t="s">
        <v>9744</v>
      </c>
      <c r="AR137" s="54">
        <v>0.19724622888186499</v>
      </c>
      <c r="AS137" s="58">
        <v>1.6546600938844599E-8</v>
      </c>
      <c r="AU137" s="62" t="s">
        <v>6167</v>
      </c>
      <c r="AV137" s="54">
        <v>-0.23459587482220801</v>
      </c>
      <c r="AW137" s="54">
        <v>1.04461872409709E-4</v>
      </c>
      <c r="AY137" s="52" t="s">
        <v>4829</v>
      </c>
      <c r="AZ137" s="50">
        <v>0.24853855741839401</v>
      </c>
      <c r="BA137" s="53">
        <v>1.96035328757228E-3</v>
      </c>
      <c r="BC137" s="52" t="s">
        <v>7420</v>
      </c>
      <c r="BD137" s="50">
        <v>-0.34892481109889401</v>
      </c>
      <c r="BE137" s="53">
        <v>1.6378356723822099E-4</v>
      </c>
      <c r="BG137" s="52" t="s">
        <v>1363</v>
      </c>
      <c r="BH137" s="50">
        <v>0.33183743576294</v>
      </c>
      <c r="BI137" s="50">
        <v>2.2671800430019099E-2</v>
      </c>
      <c r="BK137" s="52" t="s">
        <v>7142</v>
      </c>
      <c r="BL137" s="50">
        <v>-0.37305413461529902</v>
      </c>
      <c r="BM137" s="50">
        <v>7.9939370017745003E-3</v>
      </c>
    </row>
    <row r="138" spans="2:65">
      <c r="B138" s="62" t="s">
        <v>1020</v>
      </c>
      <c r="C138" s="54">
        <v>0.572125730305858</v>
      </c>
      <c r="D138" s="58">
        <v>5.7921004598488901E-9</v>
      </c>
      <c r="F138" s="62" t="s">
        <v>6065</v>
      </c>
      <c r="G138" s="54">
        <v>-0.219410770983546</v>
      </c>
      <c r="H138" s="58">
        <v>1.36363984641394E-12</v>
      </c>
      <c r="J138" s="64" t="s">
        <v>4757</v>
      </c>
      <c r="K138" s="54">
        <v>0.137596200596868</v>
      </c>
      <c r="L138" s="54">
        <v>1.4076752754060501E-4</v>
      </c>
      <c r="O138" s="64" t="s">
        <v>6350</v>
      </c>
      <c r="P138" s="54">
        <v>-0.155289963765181</v>
      </c>
      <c r="Q138" s="65">
        <v>1.6362708074615601E-6</v>
      </c>
      <c r="S138" s="62" t="s">
        <v>2092</v>
      </c>
      <c r="T138" s="54">
        <v>0.28075997401612701</v>
      </c>
      <c r="U138" s="58">
        <v>9.0338925222407204E-10</v>
      </c>
      <c r="W138" s="62" t="s">
        <v>6076</v>
      </c>
      <c r="X138" s="54">
        <v>-0.14952991168299201</v>
      </c>
      <c r="Y138" s="58">
        <v>1.6277757335001501E-8</v>
      </c>
      <c r="AA138" s="62" t="s">
        <v>495</v>
      </c>
      <c r="AB138" s="54">
        <v>0.98000264309765095</v>
      </c>
      <c r="AC138" s="58">
        <v>1.9878354872877501E-5</v>
      </c>
      <c r="AE138" s="62" t="s">
        <v>6917</v>
      </c>
      <c r="AF138" s="54">
        <v>-0.42241976819183802</v>
      </c>
      <c r="AG138" s="58">
        <v>2.27094369409838E-5</v>
      </c>
      <c r="AI138" s="64" t="s">
        <v>536</v>
      </c>
      <c r="AJ138" s="54">
        <v>0.14307885448959701</v>
      </c>
      <c r="AK138" s="58">
        <v>1.2978208777018601E-6</v>
      </c>
      <c r="AM138" s="64" t="s">
        <v>6250</v>
      </c>
      <c r="AN138" s="54">
        <v>-0.20439313487559799</v>
      </c>
      <c r="AO138" s="58">
        <v>5.7555735964587403E-8</v>
      </c>
      <c r="AQ138" s="62" t="s">
        <v>1701</v>
      </c>
      <c r="AR138" s="54">
        <v>0.41153315428771498</v>
      </c>
      <c r="AS138" s="58">
        <v>1.7076405285956401E-8</v>
      </c>
      <c r="AU138" s="62" t="s">
        <v>8458</v>
      </c>
      <c r="AV138" s="54">
        <v>-0.234511733886866</v>
      </c>
      <c r="AW138" s="54">
        <v>1.89925949059367E-3</v>
      </c>
      <c r="AY138" s="52" t="s">
        <v>17578</v>
      </c>
      <c r="AZ138" s="50">
        <v>0.70607536723257003</v>
      </c>
      <c r="BA138" s="53">
        <v>1.96035328757228E-3</v>
      </c>
      <c r="BC138" s="52" t="s">
        <v>898</v>
      </c>
      <c r="BD138" s="50">
        <v>-0.38454813987741898</v>
      </c>
      <c r="BE138" s="53">
        <v>1.8476014900400199E-4</v>
      </c>
      <c r="BG138" s="52" t="s">
        <v>17579</v>
      </c>
      <c r="BH138" s="50">
        <v>0.28562100013215103</v>
      </c>
      <c r="BI138" s="50">
        <v>2.2671800430019099E-2</v>
      </c>
      <c r="BK138" s="52" t="s">
        <v>5983</v>
      </c>
      <c r="BL138" s="50">
        <v>-0.38267247472754801</v>
      </c>
      <c r="BM138" s="50">
        <v>8.1028558697761096E-3</v>
      </c>
    </row>
    <row r="139" spans="2:65">
      <c r="B139" s="62" t="s">
        <v>1295</v>
      </c>
      <c r="C139" s="54">
        <v>0.19376208585628299</v>
      </c>
      <c r="D139" s="58">
        <v>5.8250730873210403E-9</v>
      </c>
      <c r="F139" s="62" t="s">
        <v>6066</v>
      </c>
      <c r="G139" s="54">
        <v>-0.28173899569142702</v>
      </c>
      <c r="H139" s="58">
        <v>1.40251399746969E-12</v>
      </c>
      <c r="J139" s="64" t="s">
        <v>2248</v>
      </c>
      <c r="K139" s="54">
        <v>0.193434256506853</v>
      </c>
      <c r="L139" s="54">
        <v>1.43152479931579E-4</v>
      </c>
      <c r="O139" s="64" t="s">
        <v>6468</v>
      </c>
      <c r="P139" s="54">
        <v>-9.6960862792715694E-2</v>
      </c>
      <c r="Q139" s="65">
        <v>1.7081145793915601E-6</v>
      </c>
      <c r="S139" s="62" t="s">
        <v>1440</v>
      </c>
      <c r="T139" s="54">
        <v>0.18975256166650201</v>
      </c>
      <c r="U139" s="58">
        <v>9.0723083848475101E-10</v>
      </c>
      <c r="W139" s="62" t="s">
        <v>7677</v>
      </c>
      <c r="X139" s="54">
        <v>-0.230110909682121</v>
      </c>
      <c r="Y139" s="58">
        <v>1.6408991646369299E-8</v>
      </c>
      <c r="AA139" s="62" t="s">
        <v>1203</v>
      </c>
      <c r="AB139" s="54">
        <v>0.20335732410933299</v>
      </c>
      <c r="AC139" s="58">
        <v>1.9944366562328499E-5</v>
      </c>
      <c r="AE139" s="62" t="s">
        <v>5958</v>
      </c>
      <c r="AF139" s="54">
        <v>-0.23179917296716601</v>
      </c>
      <c r="AG139" s="58">
        <v>2.3280349834079E-5</v>
      </c>
      <c r="AI139" s="64" t="s">
        <v>1280</v>
      </c>
      <c r="AJ139" s="54">
        <v>0.67044945274413104</v>
      </c>
      <c r="AK139" s="58">
        <v>1.32365731335111E-6</v>
      </c>
      <c r="AM139" s="64" t="s">
        <v>7186</v>
      </c>
      <c r="AN139" s="54">
        <v>-0.13650588363175101</v>
      </c>
      <c r="AO139" s="58">
        <v>7.2666741460687295E-8</v>
      </c>
      <c r="AQ139" s="62" t="s">
        <v>1807</v>
      </c>
      <c r="AR139" s="54">
        <v>0.37426054138642201</v>
      </c>
      <c r="AS139" s="58">
        <v>1.7183268254515701E-8</v>
      </c>
      <c r="AU139" s="62" t="s">
        <v>6701</v>
      </c>
      <c r="AV139" s="54">
        <v>-0.23365761507629501</v>
      </c>
      <c r="AW139" s="58">
        <v>9.9622888671712293E-7</v>
      </c>
      <c r="AY139" s="52" t="s">
        <v>402</v>
      </c>
      <c r="AZ139" s="50">
        <v>0.38340986070278599</v>
      </c>
      <c r="BA139" s="53">
        <v>1.9654770661391499E-3</v>
      </c>
      <c r="BC139" s="52" t="s">
        <v>6110</v>
      </c>
      <c r="BD139" s="50">
        <v>-0.28980598482014103</v>
      </c>
      <c r="BE139" s="53">
        <v>1.8914208225128201E-4</v>
      </c>
      <c r="BG139" s="52" t="s">
        <v>9418</v>
      </c>
      <c r="BH139" s="50">
        <v>0.38351428712594399</v>
      </c>
      <c r="BI139" s="50">
        <v>2.2671800430019099E-2</v>
      </c>
      <c r="BK139" s="52" t="s">
        <v>12746</v>
      </c>
      <c r="BL139" s="50">
        <v>-0.333873090922853</v>
      </c>
      <c r="BM139" s="50">
        <v>8.2691721508604196E-3</v>
      </c>
    </row>
    <row r="140" spans="2:65">
      <c r="B140" s="62" t="s">
        <v>1296</v>
      </c>
      <c r="C140" s="54">
        <v>0.23259157880857201</v>
      </c>
      <c r="D140" s="58">
        <v>6.0143113633645099E-9</v>
      </c>
      <c r="F140" s="62" t="s">
        <v>6067</v>
      </c>
      <c r="G140" s="54">
        <v>-0.12521712249101399</v>
      </c>
      <c r="H140" s="58">
        <v>1.16314324188257E-12</v>
      </c>
      <c r="J140" s="64" t="s">
        <v>979</v>
      </c>
      <c r="K140" s="54">
        <v>8.98450634261483E-2</v>
      </c>
      <c r="L140" s="54">
        <v>1.82336308574631E-4</v>
      </c>
      <c r="O140" s="64" t="s">
        <v>6577</v>
      </c>
      <c r="P140" s="54">
        <v>-9.4914924034794595E-2</v>
      </c>
      <c r="Q140" s="65">
        <v>1.70926968389104E-6</v>
      </c>
      <c r="S140" s="62" t="s">
        <v>2429</v>
      </c>
      <c r="T140" s="54">
        <v>0.100234739666412</v>
      </c>
      <c r="U140" s="58">
        <v>9.682642103523331E-10</v>
      </c>
      <c r="W140" s="62" t="s">
        <v>9400</v>
      </c>
      <c r="X140" s="54">
        <v>-7.9097831164678403E-2</v>
      </c>
      <c r="Y140" s="58">
        <v>1.6422334800668501E-8</v>
      </c>
      <c r="AA140" s="62" t="s">
        <v>1781</v>
      </c>
      <c r="AB140" s="54">
        <v>0.29027384076801999</v>
      </c>
      <c r="AC140" s="58">
        <v>2.1520627416042501E-5</v>
      </c>
      <c r="AE140" s="62" t="s">
        <v>6144</v>
      </c>
      <c r="AF140" s="54">
        <v>-0.38537084520074799</v>
      </c>
      <c r="AG140" s="58">
        <v>2.33080625434201E-5</v>
      </c>
      <c r="AI140" s="64" t="s">
        <v>9602</v>
      </c>
      <c r="AJ140" s="54">
        <v>0.21923399109410099</v>
      </c>
      <c r="AK140" s="58">
        <v>1.4292783355797899E-6</v>
      </c>
      <c r="AM140" s="64" t="s">
        <v>6169</v>
      </c>
      <c r="AN140" s="54">
        <v>-0.17677488619113399</v>
      </c>
      <c r="AO140" s="58">
        <v>7.2666741460687295E-8</v>
      </c>
      <c r="AQ140" s="62" t="s">
        <v>1298</v>
      </c>
      <c r="AR140" s="54">
        <v>0.27723590287435801</v>
      </c>
      <c r="AS140" s="58">
        <v>1.7997235478635701E-8</v>
      </c>
      <c r="AU140" s="62" t="s">
        <v>6234</v>
      </c>
      <c r="AV140" s="54">
        <v>-0.23224816324613201</v>
      </c>
      <c r="AW140" s="58">
        <v>5.9737169807242202E-5</v>
      </c>
      <c r="AY140" s="52" t="s">
        <v>359</v>
      </c>
      <c r="AZ140" s="50">
        <v>0.31819146655893799</v>
      </c>
      <c r="BA140" s="53">
        <v>2.0407773340283702E-3</v>
      </c>
      <c r="BC140" s="52" t="s">
        <v>6575</v>
      </c>
      <c r="BD140" s="50">
        <v>-0.40248883911609701</v>
      </c>
      <c r="BE140" s="53">
        <v>2.0185259359791001E-4</v>
      </c>
      <c r="BG140" s="52" t="s">
        <v>3448</v>
      </c>
      <c r="BH140" s="50">
        <v>0.26127491175145001</v>
      </c>
      <c r="BI140" s="50">
        <v>2.2976023411184699E-2</v>
      </c>
      <c r="BK140" s="52" t="s">
        <v>8091</v>
      </c>
      <c r="BL140" s="50">
        <v>-0.30997331300178899</v>
      </c>
      <c r="BM140" s="50">
        <v>8.4015553561065694E-3</v>
      </c>
    </row>
    <row r="141" spans="2:65">
      <c r="B141" s="62" t="s">
        <v>1297</v>
      </c>
      <c r="C141" s="54">
        <v>9.7686083272722393E-2</v>
      </c>
      <c r="D141" s="58">
        <v>6.1341061201512997E-9</v>
      </c>
      <c r="F141" s="62" t="s">
        <v>6068</v>
      </c>
      <c r="G141" s="54">
        <v>-0.366083867587564</v>
      </c>
      <c r="H141" s="58">
        <v>1.54111762825473E-12</v>
      </c>
      <c r="J141" s="64" t="s">
        <v>9393</v>
      </c>
      <c r="K141" s="54">
        <v>0.20218778059127099</v>
      </c>
      <c r="L141" s="54">
        <v>1.8871449954840301E-4</v>
      </c>
      <c r="O141" s="64" t="s">
        <v>6502</v>
      </c>
      <c r="P141" s="54">
        <v>-0.124521484027662</v>
      </c>
      <c r="Q141" s="65">
        <v>1.7577406485694001E-6</v>
      </c>
      <c r="S141" s="62" t="s">
        <v>1258</v>
      </c>
      <c r="T141" s="54">
        <v>0.100544668535349</v>
      </c>
      <c r="U141" s="58">
        <v>9.8600440368965697E-10</v>
      </c>
      <c r="W141" s="62" t="s">
        <v>7952</v>
      </c>
      <c r="X141" s="54">
        <v>-9.6397973064302506E-2</v>
      </c>
      <c r="Y141" s="58">
        <v>1.6869024202799502E-8</v>
      </c>
      <c r="AA141" s="62" t="s">
        <v>1284</v>
      </c>
      <c r="AB141" s="54">
        <v>0.34885945542042801</v>
      </c>
      <c r="AC141" s="58">
        <v>2.1987978420763901E-5</v>
      </c>
      <c r="AE141" s="62" t="s">
        <v>6330</v>
      </c>
      <c r="AF141" s="54">
        <v>-0.27986588564507398</v>
      </c>
      <c r="AG141" s="58">
        <v>2.3895442480775799E-5</v>
      </c>
      <c r="AI141" s="64" t="s">
        <v>11739</v>
      </c>
      <c r="AJ141" s="54">
        <v>0.173287404348377</v>
      </c>
      <c r="AK141" s="58">
        <v>1.4375356873850499E-6</v>
      </c>
      <c r="AM141" s="64" t="s">
        <v>6359</v>
      </c>
      <c r="AN141" s="54">
        <v>-0.36259219376739299</v>
      </c>
      <c r="AO141" s="58">
        <v>8.2488506100510597E-8</v>
      </c>
      <c r="AQ141" s="62" t="s">
        <v>2058</v>
      </c>
      <c r="AR141" s="54">
        <v>0.427460870432467</v>
      </c>
      <c r="AS141" s="58">
        <v>1.83698215039041E-8</v>
      </c>
      <c r="AU141" s="62" t="s">
        <v>6377</v>
      </c>
      <c r="AV141" s="54">
        <v>-0.23215112415463099</v>
      </c>
      <c r="AW141" s="54">
        <v>2.0104571398931398E-3</v>
      </c>
      <c r="AY141" s="52" t="s">
        <v>1105</v>
      </c>
      <c r="AZ141" s="50">
        <v>0.36278635556949701</v>
      </c>
      <c r="BA141" s="53">
        <v>2.1068499485481099E-3</v>
      </c>
      <c r="BC141" s="52" t="s">
        <v>17580</v>
      </c>
      <c r="BD141" s="50">
        <v>-0.46217026945505002</v>
      </c>
      <c r="BE141" s="53">
        <v>2.16448196590423E-4</v>
      </c>
      <c r="BG141" s="52" t="s">
        <v>1903</v>
      </c>
      <c r="BH141" s="50">
        <v>0.347499394895884</v>
      </c>
      <c r="BI141" s="50">
        <v>2.29937994231833E-2</v>
      </c>
      <c r="BK141" s="52" t="s">
        <v>7669</v>
      </c>
      <c r="BL141" s="50">
        <v>-0.63618338929425799</v>
      </c>
      <c r="BM141" s="50">
        <v>8.6416051036968793E-3</v>
      </c>
    </row>
    <row r="142" spans="2:65">
      <c r="B142" s="62" t="s">
        <v>1298</v>
      </c>
      <c r="C142" s="54">
        <v>0.29226270411342298</v>
      </c>
      <c r="D142" s="58">
        <v>6.2755667265627798E-9</v>
      </c>
      <c r="F142" s="62" t="s">
        <v>6069</v>
      </c>
      <c r="G142" s="54">
        <v>-0.30344875056065002</v>
      </c>
      <c r="H142" s="58">
        <v>1.5328874637752301E-12</v>
      </c>
      <c r="J142" s="64" t="s">
        <v>9396</v>
      </c>
      <c r="K142" s="54">
        <v>0.165172462777393</v>
      </c>
      <c r="L142" s="54">
        <v>2.1973076213647601E-4</v>
      </c>
      <c r="O142" s="64" t="s">
        <v>767</v>
      </c>
      <c r="P142" s="54">
        <v>-0.219640228939874</v>
      </c>
      <c r="Q142" s="65">
        <v>2.0386642862870399E-6</v>
      </c>
      <c r="S142" s="62" t="s">
        <v>1825</v>
      </c>
      <c r="T142" s="54">
        <v>0.26387405858607099</v>
      </c>
      <c r="U142" s="58">
        <v>1.0156369727761899E-9</v>
      </c>
      <c r="W142" s="62" t="s">
        <v>7683</v>
      </c>
      <c r="X142" s="54">
        <v>-0.14275373980191999</v>
      </c>
      <c r="Y142" s="58">
        <v>1.745187728969E-8</v>
      </c>
      <c r="AA142" s="62" t="s">
        <v>3115</v>
      </c>
      <c r="AB142" s="54">
        <v>9.1842012023574796E-2</v>
      </c>
      <c r="AC142" s="58">
        <v>2.23978994684256E-5</v>
      </c>
      <c r="AE142" s="62" t="s">
        <v>916</v>
      </c>
      <c r="AF142" s="54">
        <v>-0.26949111990684899</v>
      </c>
      <c r="AG142" s="58">
        <v>2.6111105476821001E-5</v>
      </c>
      <c r="AI142" s="64" t="s">
        <v>1325</v>
      </c>
      <c r="AJ142" s="54">
        <v>7.8807945523093906E-2</v>
      </c>
      <c r="AK142" s="58">
        <v>1.53688875331673E-6</v>
      </c>
      <c r="AM142" s="64" t="s">
        <v>930</v>
      </c>
      <c r="AN142" s="54">
        <v>-0.10468441516865599</v>
      </c>
      <c r="AO142" s="58">
        <v>8.6376762127031798E-8</v>
      </c>
      <c r="AQ142" s="62" t="s">
        <v>4433</v>
      </c>
      <c r="AR142" s="54">
        <v>0.300112545376225</v>
      </c>
      <c r="AS142" s="58">
        <v>1.83698215039041E-8</v>
      </c>
      <c r="AU142" s="62" t="s">
        <v>9930</v>
      </c>
      <c r="AV142" s="54">
        <v>-0.23167668151750001</v>
      </c>
      <c r="AW142" s="54">
        <v>3.2722079289789402E-4</v>
      </c>
      <c r="AY142" s="52" t="s">
        <v>7220</v>
      </c>
      <c r="AZ142" s="50">
        <v>0.37808472248900798</v>
      </c>
      <c r="BA142" s="53">
        <v>2.1180659313738198E-3</v>
      </c>
      <c r="BC142" s="52" t="s">
        <v>6027</v>
      </c>
      <c r="BD142" s="50">
        <v>-0.39366515239514399</v>
      </c>
      <c r="BE142" s="53">
        <v>2.2239476219840701E-4</v>
      </c>
      <c r="BG142" s="52" t="s">
        <v>9961</v>
      </c>
      <c r="BH142" s="50">
        <v>0.40056954411939599</v>
      </c>
      <c r="BI142" s="50">
        <v>2.30148351300965E-2</v>
      </c>
      <c r="BK142" s="52" t="s">
        <v>7764</v>
      </c>
      <c r="BL142" s="50">
        <v>-0.40943577008140197</v>
      </c>
      <c r="BM142" s="50">
        <v>9.3104608165129107E-3</v>
      </c>
    </row>
    <row r="143" spans="2:65">
      <c r="B143" s="62" t="s">
        <v>1299</v>
      </c>
      <c r="C143" s="54">
        <v>0.43237943827854702</v>
      </c>
      <c r="D143" s="58">
        <v>6.4518154901412003E-9</v>
      </c>
      <c r="F143" s="62" t="s">
        <v>6070</v>
      </c>
      <c r="G143" s="54">
        <v>-0.31760031813258599</v>
      </c>
      <c r="H143" s="58">
        <v>1.60519479424062E-12</v>
      </c>
      <c r="J143" s="64" t="s">
        <v>9398</v>
      </c>
      <c r="K143" s="54">
        <v>6.9378391839960904E-2</v>
      </c>
      <c r="L143" s="54">
        <v>2.3249266771889601E-4</v>
      </c>
      <c r="O143" s="64" t="s">
        <v>6913</v>
      </c>
      <c r="P143" s="54">
        <v>-0.21687475038592099</v>
      </c>
      <c r="Q143" s="65">
        <v>2.1016373714985598E-6</v>
      </c>
      <c r="S143" s="62" t="s">
        <v>1341</v>
      </c>
      <c r="T143" s="54">
        <v>0.129939346538993</v>
      </c>
      <c r="U143" s="58">
        <v>1.0393984026854299E-9</v>
      </c>
      <c r="W143" s="62" t="s">
        <v>9418</v>
      </c>
      <c r="X143" s="54">
        <v>-0.16152260407868399</v>
      </c>
      <c r="Y143" s="58">
        <v>1.79752752066999E-8</v>
      </c>
      <c r="AA143" s="62" t="s">
        <v>1197</v>
      </c>
      <c r="AB143" s="54">
        <v>0.19427229561040199</v>
      </c>
      <c r="AC143" s="58">
        <v>2.2704804905867199E-5</v>
      </c>
      <c r="AE143" s="62" t="s">
        <v>767</v>
      </c>
      <c r="AF143" s="54">
        <v>-0.28237544326498398</v>
      </c>
      <c r="AG143" s="58">
        <v>2.6684590812413801E-5</v>
      </c>
      <c r="AI143" s="64" t="s">
        <v>2770</v>
      </c>
      <c r="AJ143" s="54">
        <v>6.5503158334606404E-2</v>
      </c>
      <c r="AK143" s="58">
        <v>1.64909694723667E-6</v>
      </c>
      <c r="AM143" s="64" t="s">
        <v>9735</v>
      </c>
      <c r="AN143" s="54">
        <v>-0.18809957546346301</v>
      </c>
      <c r="AO143" s="58">
        <v>8.6376762127031798E-8</v>
      </c>
      <c r="AQ143" s="62" t="s">
        <v>2486</v>
      </c>
      <c r="AR143" s="54">
        <v>0.27737018636121202</v>
      </c>
      <c r="AS143" s="58">
        <v>1.9073325150386298E-8</v>
      </c>
      <c r="AU143" s="62" t="s">
        <v>6046</v>
      </c>
      <c r="AV143" s="54">
        <v>-0.23089763457808499</v>
      </c>
      <c r="AW143" s="58">
        <v>2.4879338268393199E-5</v>
      </c>
      <c r="AY143" s="52" t="s">
        <v>3077</v>
      </c>
      <c r="AZ143" s="50">
        <v>0.29694510837726501</v>
      </c>
      <c r="BA143" s="53">
        <v>2.1894141621638902E-3</v>
      </c>
      <c r="BC143" s="52" t="s">
        <v>6023</v>
      </c>
      <c r="BD143" s="50">
        <v>-0.43489126169687198</v>
      </c>
      <c r="BE143" s="53">
        <v>2.3623268746532201E-4</v>
      </c>
      <c r="BG143" s="52" t="s">
        <v>15105</v>
      </c>
      <c r="BH143" s="50">
        <v>0.42621478405596103</v>
      </c>
      <c r="BI143" s="50">
        <v>2.3495790904998499E-2</v>
      </c>
      <c r="BK143" s="52" t="s">
        <v>856</v>
      </c>
      <c r="BL143" s="50">
        <v>-0.26648253784254899</v>
      </c>
      <c r="BM143" s="50">
        <v>9.3104608165129107E-3</v>
      </c>
    </row>
    <row r="144" spans="2:65">
      <c r="B144" s="62" t="s">
        <v>1300</v>
      </c>
      <c r="C144" s="54">
        <v>0.32089501818579202</v>
      </c>
      <c r="D144" s="58">
        <v>7.0022655062528302E-9</v>
      </c>
      <c r="F144" s="62" t="s">
        <v>6071</v>
      </c>
      <c r="G144" s="54">
        <v>-0.179845445471878</v>
      </c>
      <c r="H144" s="58">
        <v>1.60921262258143E-12</v>
      </c>
      <c r="J144" s="64" t="s">
        <v>5480</v>
      </c>
      <c r="K144" s="54">
        <v>0.13276277101800599</v>
      </c>
      <c r="L144" s="54">
        <v>2.4361912916725199E-4</v>
      </c>
      <c r="O144" s="64" t="s">
        <v>6291</v>
      </c>
      <c r="P144" s="54">
        <v>-5.2995145091261797E-2</v>
      </c>
      <c r="Q144" s="65">
        <v>2.2048064631962201E-6</v>
      </c>
      <c r="S144" s="62" t="s">
        <v>1726</v>
      </c>
      <c r="T144" s="54">
        <v>0.20013552436732099</v>
      </c>
      <c r="U144" s="58">
        <v>1.0421672088498499E-9</v>
      </c>
      <c r="W144" s="62" t="s">
        <v>7035</v>
      </c>
      <c r="X144" s="54">
        <v>-8.4459650946600504E-2</v>
      </c>
      <c r="Y144" s="58">
        <v>1.8808692615876201E-8</v>
      </c>
      <c r="AA144" s="62" t="s">
        <v>1311</v>
      </c>
      <c r="AB144" s="54">
        <v>0.12624856215347399</v>
      </c>
      <c r="AC144" s="58">
        <v>2.3019060602705099E-5</v>
      </c>
      <c r="AE144" s="62" t="s">
        <v>6116</v>
      </c>
      <c r="AF144" s="54">
        <v>-0.32899827012604099</v>
      </c>
      <c r="AG144" s="58">
        <v>2.6727315770530499E-5</v>
      </c>
      <c r="AI144" s="64" t="s">
        <v>3146</v>
      </c>
      <c r="AJ144" s="54">
        <v>6.2090288091894798E-2</v>
      </c>
      <c r="AK144" s="58">
        <v>1.6642681217091499E-6</v>
      </c>
      <c r="AM144" s="64" t="s">
        <v>8275</v>
      </c>
      <c r="AN144" s="54">
        <v>-0.15157503370779199</v>
      </c>
      <c r="AO144" s="58">
        <v>9.7318729378016904E-8</v>
      </c>
      <c r="AQ144" s="62" t="s">
        <v>1526</v>
      </c>
      <c r="AR144" s="54">
        <v>0.138666065106962</v>
      </c>
      <c r="AS144" s="58">
        <v>1.9131937780945999E-8</v>
      </c>
      <c r="AU144" s="62" t="s">
        <v>6366</v>
      </c>
      <c r="AV144" s="54">
        <v>-0.230674586816386</v>
      </c>
      <c r="AW144" s="54">
        <v>3.9465109564142901E-4</v>
      </c>
      <c r="AY144" s="52" t="s">
        <v>9303</v>
      </c>
      <c r="AZ144" s="50">
        <v>0.44039683774428101</v>
      </c>
      <c r="BA144" s="53">
        <v>2.2135351120413302E-3</v>
      </c>
      <c r="BC144" s="52" t="s">
        <v>6976</v>
      </c>
      <c r="BD144" s="50">
        <v>-0.29003526376306099</v>
      </c>
      <c r="BE144" s="53">
        <v>2.5193454910220299E-4</v>
      </c>
      <c r="BG144" s="52" t="s">
        <v>10766</v>
      </c>
      <c r="BH144" s="50">
        <v>0.28996250826662601</v>
      </c>
      <c r="BI144" s="50">
        <v>2.3509949530177199E-2</v>
      </c>
      <c r="BK144" s="52" t="s">
        <v>9016</v>
      </c>
      <c r="BL144" s="50">
        <v>-0.47375179402651801</v>
      </c>
      <c r="BM144" s="50">
        <v>9.3104608165129107E-3</v>
      </c>
    </row>
    <row r="145" spans="2:65">
      <c r="B145" s="62" t="s">
        <v>1301</v>
      </c>
      <c r="C145" s="54">
        <v>0.25369318687674303</v>
      </c>
      <c r="D145" s="58">
        <v>7.1597864471765603E-9</v>
      </c>
      <c r="F145" s="62" t="s">
        <v>6072</v>
      </c>
      <c r="G145" s="54">
        <v>-0.17448563501988201</v>
      </c>
      <c r="H145" s="58">
        <v>1.27146155272922E-12</v>
      </c>
      <c r="J145" s="64" t="s">
        <v>5393</v>
      </c>
      <c r="K145" s="54">
        <v>0.100347475558583</v>
      </c>
      <c r="L145" s="54">
        <v>2.5817849308388001E-4</v>
      </c>
      <c r="O145" s="64" t="s">
        <v>6607</v>
      </c>
      <c r="P145" s="54">
        <v>-9.0948411297405898E-2</v>
      </c>
      <c r="Q145" s="65">
        <v>2.3149569246277999E-6</v>
      </c>
      <c r="S145" s="62" t="s">
        <v>1488</v>
      </c>
      <c r="T145" s="54">
        <v>0.148208870638838</v>
      </c>
      <c r="U145" s="58">
        <v>1.04487538054276E-9</v>
      </c>
      <c r="W145" s="62" t="s">
        <v>9500</v>
      </c>
      <c r="X145" s="54">
        <v>-0.113684883113465</v>
      </c>
      <c r="Y145" s="58">
        <v>1.9490036305966902E-8</v>
      </c>
      <c r="AA145" s="62" t="s">
        <v>2114</v>
      </c>
      <c r="AB145" s="54">
        <v>0.286433326334879</v>
      </c>
      <c r="AC145" s="58">
        <v>2.3070698077522899E-5</v>
      </c>
      <c r="AE145" s="62" t="s">
        <v>627</v>
      </c>
      <c r="AF145" s="54">
        <v>-0.36622407016035102</v>
      </c>
      <c r="AG145" s="58">
        <v>2.6996826740849198E-5</v>
      </c>
      <c r="AI145" s="64" t="s">
        <v>9613</v>
      </c>
      <c r="AJ145" s="54">
        <v>0.13866815042799199</v>
      </c>
      <c r="AK145" s="58">
        <v>1.7677693088043301E-6</v>
      </c>
      <c r="AM145" s="64" t="s">
        <v>6429</v>
      </c>
      <c r="AN145" s="54">
        <v>-0.27804699934746901</v>
      </c>
      <c r="AO145" s="58">
        <v>9.8329494468521397E-8</v>
      </c>
      <c r="AQ145" s="62" t="s">
        <v>4282</v>
      </c>
      <c r="AR145" s="54">
        <v>0.20032774015947699</v>
      </c>
      <c r="AS145" s="58">
        <v>1.9131937780945999E-8</v>
      </c>
      <c r="AU145" s="62" t="s">
        <v>6277</v>
      </c>
      <c r="AV145" s="54">
        <v>-0.22930439720427701</v>
      </c>
      <c r="AW145" s="54">
        <v>1.33827530323661E-3</v>
      </c>
      <c r="AY145" s="52" t="s">
        <v>3595</v>
      </c>
      <c r="AZ145" s="50">
        <v>0.39099722048449498</v>
      </c>
      <c r="BA145" s="53">
        <v>2.2863131471033099E-3</v>
      </c>
      <c r="BC145" s="52" t="s">
        <v>6011</v>
      </c>
      <c r="BD145" s="50">
        <v>-0.29839552794040802</v>
      </c>
      <c r="BE145" s="53">
        <v>2.6934112324513798E-4</v>
      </c>
      <c r="BG145" s="52" t="s">
        <v>11770</v>
      </c>
      <c r="BH145" s="50">
        <v>0.63744789547123204</v>
      </c>
      <c r="BI145" s="50">
        <v>2.36403417572735E-2</v>
      </c>
      <c r="BK145" s="52" t="s">
        <v>6085</v>
      </c>
      <c r="BL145" s="50">
        <v>-0.397508248905658</v>
      </c>
      <c r="BM145" s="50">
        <v>9.3104608165129107E-3</v>
      </c>
    </row>
    <row r="146" spans="2:65">
      <c r="B146" s="62" t="s">
        <v>1302</v>
      </c>
      <c r="C146" s="54">
        <v>8.5136563113905203E-2</v>
      </c>
      <c r="D146" s="58">
        <v>7.2324088674199004E-9</v>
      </c>
      <c r="F146" s="62" t="s">
        <v>6073</v>
      </c>
      <c r="G146" s="54">
        <v>-0.21204768147849501</v>
      </c>
      <c r="H146" s="58">
        <v>1.7658983834338201E-12</v>
      </c>
      <c r="J146" s="64" t="s">
        <v>2838</v>
      </c>
      <c r="K146" s="54">
        <v>0.16518492971295501</v>
      </c>
      <c r="L146" s="54">
        <v>2.5856518842440199E-4</v>
      </c>
      <c r="O146" s="64" t="s">
        <v>854</v>
      </c>
      <c r="P146" s="54">
        <v>-7.5250511086258201E-2</v>
      </c>
      <c r="Q146" s="65">
        <v>2.4375632123026899E-6</v>
      </c>
      <c r="S146" s="62" t="s">
        <v>1619</v>
      </c>
      <c r="T146" s="54">
        <v>0.124770650436919</v>
      </c>
      <c r="U146" s="58">
        <v>1.0500905708682401E-9</v>
      </c>
      <c r="W146" s="62" t="s">
        <v>6889</v>
      </c>
      <c r="X146" s="54">
        <v>-0.15283765439077401</v>
      </c>
      <c r="Y146" s="58">
        <v>1.97715532672601E-8</v>
      </c>
      <c r="AA146" s="62" t="s">
        <v>2069</v>
      </c>
      <c r="AB146" s="54">
        <v>0.194607176908348</v>
      </c>
      <c r="AC146" s="58">
        <v>2.3279719107442001E-5</v>
      </c>
      <c r="AE146" s="62" t="s">
        <v>5968</v>
      </c>
      <c r="AF146" s="54">
        <v>-0.186809769550635</v>
      </c>
      <c r="AG146" s="58">
        <v>2.6996826740849198E-5</v>
      </c>
      <c r="AI146" s="64" t="s">
        <v>9432</v>
      </c>
      <c r="AJ146" s="54">
        <v>9.5122158284044495E-2</v>
      </c>
      <c r="AK146" s="58">
        <v>1.8448390074093399E-6</v>
      </c>
      <c r="AM146" s="64" t="s">
        <v>9692</v>
      </c>
      <c r="AN146" s="54">
        <v>-0.26170926827431601</v>
      </c>
      <c r="AO146" s="58">
        <v>1.03630817152578E-7</v>
      </c>
      <c r="AQ146" s="62" t="s">
        <v>2242</v>
      </c>
      <c r="AR146" s="54">
        <v>0.161104423935896</v>
      </c>
      <c r="AS146" s="58">
        <v>1.9131937780945999E-8</v>
      </c>
      <c r="AU146" s="62" t="s">
        <v>5952</v>
      </c>
      <c r="AV146" s="54">
        <v>-0.229265565919475</v>
      </c>
      <c r="AW146" s="54">
        <v>3.3880723376021002E-4</v>
      </c>
      <c r="AY146" s="52" t="s">
        <v>324</v>
      </c>
      <c r="AZ146" s="50">
        <v>0.405064128137408</v>
      </c>
      <c r="BA146" s="53">
        <v>2.2937144488203898E-3</v>
      </c>
      <c r="BC146" s="52" t="s">
        <v>6412</v>
      </c>
      <c r="BD146" s="50">
        <v>-0.34472645986367201</v>
      </c>
      <c r="BE146" s="53">
        <v>2.8084437426000399E-4</v>
      </c>
      <c r="BG146" s="52" t="s">
        <v>9455</v>
      </c>
      <c r="BH146" s="50">
        <v>0.56979144673156101</v>
      </c>
      <c r="BI146" s="50">
        <v>2.3760791797710099E-2</v>
      </c>
      <c r="BK146" s="52" t="s">
        <v>11601</v>
      </c>
      <c r="BL146" s="50">
        <v>-0.77651762799223201</v>
      </c>
      <c r="BM146" s="50">
        <v>9.3104608165129107E-3</v>
      </c>
    </row>
    <row r="147" spans="2:65">
      <c r="B147" s="62" t="s">
        <v>1303</v>
      </c>
      <c r="C147" s="54">
        <v>0.26374779047255498</v>
      </c>
      <c r="D147" s="58">
        <v>7.2610691300730099E-9</v>
      </c>
      <c r="F147" s="62" t="s">
        <v>6074</v>
      </c>
      <c r="G147" s="54">
        <v>-0.179046953737583</v>
      </c>
      <c r="H147" s="58">
        <v>2.02363287458649E-12</v>
      </c>
      <c r="J147" s="64" t="s">
        <v>1014</v>
      </c>
      <c r="K147" s="54">
        <v>0.22274116196173899</v>
      </c>
      <c r="L147" s="54">
        <v>2.60494346058471E-4</v>
      </c>
      <c r="O147" s="64" t="s">
        <v>6213</v>
      </c>
      <c r="P147" s="54">
        <v>-0.26681106138064897</v>
      </c>
      <c r="Q147" s="65">
        <v>2.4375632123026899E-6</v>
      </c>
      <c r="S147" s="62" t="s">
        <v>5231</v>
      </c>
      <c r="T147" s="54">
        <v>0.18767416304253101</v>
      </c>
      <c r="U147" s="58">
        <v>1.0558582372263701E-9</v>
      </c>
      <c r="W147" s="62" t="s">
        <v>1057</v>
      </c>
      <c r="X147" s="54">
        <v>-0.14540444264535299</v>
      </c>
      <c r="Y147" s="58">
        <v>2.1926816843820299E-8</v>
      </c>
      <c r="AA147" s="62" t="s">
        <v>1779</v>
      </c>
      <c r="AB147" s="54">
        <v>0.20584533558582599</v>
      </c>
      <c r="AC147" s="58">
        <v>2.33080625434201E-5</v>
      </c>
      <c r="AE147" s="62" t="s">
        <v>6424</v>
      </c>
      <c r="AF147" s="54">
        <v>-0.245625257426445</v>
      </c>
      <c r="AG147" s="58">
        <v>2.6996826740849198E-5</v>
      </c>
      <c r="AI147" s="64" t="s">
        <v>92</v>
      </c>
      <c r="AJ147" s="54">
        <v>0.17774983667283301</v>
      </c>
      <c r="AK147" s="58">
        <v>1.99710985160795E-6</v>
      </c>
      <c r="AM147" s="64" t="s">
        <v>898</v>
      </c>
      <c r="AN147" s="54">
        <v>-0.14843742044017399</v>
      </c>
      <c r="AO147" s="58">
        <v>1.12908849045128E-7</v>
      </c>
      <c r="AQ147" s="62" t="s">
        <v>3138</v>
      </c>
      <c r="AR147" s="54">
        <v>0.36273394662749903</v>
      </c>
      <c r="AS147" s="58">
        <v>1.9478237912087999E-8</v>
      </c>
      <c r="AU147" s="62" t="s">
        <v>6772</v>
      </c>
      <c r="AV147" s="54">
        <v>-0.22900462384617401</v>
      </c>
      <c r="AW147" s="58">
        <v>1.0173939523064899E-5</v>
      </c>
      <c r="AY147" s="52" t="s">
        <v>11447</v>
      </c>
      <c r="AZ147" s="50">
        <v>0.38732368862949501</v>
      </c>
      <c r="BA147" s="53">
        <v>2.29761934439647E-3</v>
      </c>
      <c r="BC147" s="52" t="s">
        <v>5989</v>
      </c>
      <c r="BD147" s="50">
        <v>-0.72874089897287897</v>
      </c>
      <c r="BE147" s="53">
        <v>2.9396462038319698E-4</v>
      </c>
      <c r="BG147" s="52" t="s">
        <v>3168</v>
      </c>
      <c r="BH147" s="50">
        <v>0.31969273944611498</v>
      </c>
      <c r="BI147" s="50">
        <v>2.3876836178855301E-2</v>
      </c>
      <c r="BK147" s="52" t="s">
        <v>10863</v>
      </c>
      <c r="BL147" s="50">
        <v>-0.245845967321038</v>
      </c>
      <c r="BM147" s="50">
        <v>9.5696840441675899E-3</v>
      </c>
    </row>
    <row r="148" spans="2:65">
      <c r="B148" s="62" t="s">
        <v>1304</v>
      </c>
      <c r="C148" s="54">
        <v>0.247923502785135</v>
      </c>
      <c r="D148" s="58">
        <v>7.43565796523654E-9</v>
      </c>
      <c r="F148" s="62" t="s">
        <v>6075</v>
      </c>
      <c r="G148" s="54">
        <v>-0.263191982819937</v>
      </c>
      <c r="H148" s="58">
        <v>2.1958510912050401E-12</v>
      </c>
      <c r="J148" s="64" t="s">
        <v>9400</v>
      </c>
      <c r="K148" s="54">
        <v>5.8951044394629698E-2</v>
      </c>
      <c r="L148" s="54">
        <v>2.9023785684285198E-4</v>
      </c>
      <c r="O148" s="64" t="s">
        <v>6115</v>
      </c>
      <c r="P148" s="54">
        <v>-0.14528861404569701</v>
      </c>
      <c r="Q148" s="65">
        <v>2.5754657064936399E-6</v>
      </c>
      <c r="S148" s="62" t="s">
        <v>4553</v>
      </c>
      <c r="T148" s="54">
        <v>0.194887160674348</v>
      </c>
      <c r="U148" s="58">
        <v>1.0626572702844101E-9</v>
      </c>
      <c r="W148" s="62" t="s">
        <v>6303</v>
      </c>
      <c r="X148" s="54">
        <v>-0.121182545501097</v>
      </c>
      <c r="Y148" s="58">
        <v>2.2543325955244999E-8</v>
      </c>
      <c r="AA148" s="62" t="s">
        <v>1221</v>
      </c>
      <c r="AB148" s="54">
        <v>0.31936920451501299</v>
      </c>
      <c r="AC148" s="58">
        <v>2.3373942151107799E-5</v>
      </c>
      <c r="AE148" s="62" t="s">
        <v>904</v>
      </c>
      <c r="AF148" s="54">
        <v>-0.454213950915756</v>
      </c>
      <c r="AG148" s="58">
        <v>2.7114800071735098E-5</v>
      </c>
      <c r="AI148" s="64" t="s">
        <v>9641</v>
      </c>
      <c r="AJ148" s="54">
        <v>0.178326277682478</v>
      </c>
      <c r="AK148" s="58">
        <v>2.00147259547062E-6</v>
      </c>
      <c r="AM148" s="64" t="s">
        <v>6271</v>
      </c>
      <c r="AN148" s="54">
        <v>-0.176692618092122</v>
      </c>
      <c r="AO148" s="58">
        <v>1.14974157113771E-7</v>
      </c>
      <c r="AQ148" s="62" t="s">
        <v>1678</v>
      </c>
      <c r="AR148" s="54">
        <v>0.27318464752376798</v>
      </c>
      <c r="AS148" s="58">
        <v>2.0329150980398398E-8</v>
      </c>
      <c r="AU148" s="62" t="s">
        <v>10381</v>
      </c>
      <c r="AV148" s="54">
        <v>-0.22869528865823899</v>
      </c>
      <c r="AW148" s="54">
        <v>7.3504652612936304E-3</v>
      </c>
      <c r="AY148" s="52" t="s">
        <v>1995</v>
      </c>
      <c r="AZ148" s="50">
        <v>0.406348411958383</v>
      </c>
      <c r="BA148" s="53">
        <v>2.3137204008384098E-3</v>
      </c>
      <c r="BC148" s="52" t="s">
        <v>7793</v>
      </c>
      <c r="BD148" s="50">
        <v>-0.36417078926227697</v>
      </c>
      <c r="BE148" s="53">
        <v>2.9805246666188002E-4</v>
      </c>
      <c r="BG148" s="52" t="s">
        <v>5195</v>
      </c>
      <c r="BH148" s="50">
        <v>0.33884902655267202</v>
      </c>
      <c r="BI148" s="50">
        <v>2.3931240389293101E-2</v>
      </c>
      <c r="BK148" s="52" t="s">
        <v>6755</v>
      </c>
      <c r="BL148" s="50">
        <v>-0.43886292628655299</v>
      </c>
      <c r="BM148" s="50">
        <v>9.6139621156256499E-3</v>
      </c>
    </row>
    <row r="149" spans="2:65">
      <c r="B149" s="62" t="s">
        <v>1305</v>
      </c>
      <c r="C149" s="54">
        <v>0.155964023778802</v>
      </c>
      <c r="D149" s="58">
        <v>7.43565796523654E-9</v>
      </c>
      <c r="F149" s="62" t="s">
        <v>6076</v>
      </c>
      <c r="G149" s="54">
        <v>-0.23022827026041601</v>
      </c>
      <c r="H149" s="58">
        <v>2.2621469997237498E-12</v>
      </c>
      <c r="J149" s="64" t="s">
        <v>4928</v>
      </c>
      <c r="K149" s="54">
        <v>5.8613515926936102E-2</v>
      </c>
      <c r="L149" s="54">
        <v>3.0223372011496902E-4</v>
      </c>
      <c r="O149" s="64" t="s">
        <v>6368</v>
      </c>
      <c r="P149" s="54">
        <v>-6.3537817135110003E-2</v>
      </c>
      <c r="Q149" s="65">
        <v>2.6307617585273202E-6</v>
      </c>
      <c r="S149" s="62" t="s">
        <v>1893</v>
      </c>
      <c r="T149" s="54">
        <v>0.221803533500321</v>
      </c>
      <c r="U149" s="58">
        <v>1.0973425361333599E-9</v>
      </c>
      <c r="W149" s="62" t="s">
        <v>6322</v>
      </c>
      <c r="X149" s="54">
        <v>-0.37502368488467203</v>
      </c>
      <c r="Y149" s="58">
        <v>2.2784983470477499E-8</v>
      </c>
      <c r="AA149" s="62" t="s">
        <v>2163</v>
      </c>
      <c r="AB149" s="54">
        <v>0.33549802218580399</v>
      </c>
      <c r="AC149" s="58">
        <v>2.3895442480775799E-5</v>
      </c>
      <c r="AE149" s="62" t="s">
        <v>7800</v>
      </c>
      <c r="AF149" s="54">
        <v>-0.209605274348239</v>
      </c>
      <c r="AG149" s="58">
        <v>2.7155905582909401E-5</v>
      </c>
      <c r="AI149" s="64" t="s">
        <v>1589</v>
      </c>
      <c r="AJ149" s="54">
        <v>5.80534339560188E-2</v>
      </c>
      <c r="AK149" s="58">
        <v>2.0569281173051398E-6</v>
      </c>
      <c r="AM149" s="64" t="s">
        <v>879</v>
      </c>
      <c r="AN149" s="54">
        <v>-0.172475315539388</v>
      </c>
      <c r="AO149" s="58">
        <v>1.2571281814922E-7</v>
      </c>
      <c r="AQ149" s="62" t="s">
        <v>3652</v>
      </c>
      <c r="AR149" s="54">
        <v>0.185125713051671</v>
      </c>
      <c r="AS149" s="58">
        <v>2.0883499694414199E-8</v>
      </c>
      <c r="AU149" s="62" t="s">
        <v>7202</v>
      </c>
      <c r="AV149" s="54">
        <v>-0.22864097286702401</v>
      </c>
      <c r="AW149" s="54">
        <v>4.5126551877751E-4</v>
      </c>
      <c r="AY149" s="52" t="s">
        <v>9398</v>
      </c>
      <c r="AZ149" s="50">
        <v>0.229583367719151</v>
      </c>
      <c r="BA149" s="53">
        <v>2.3505849666529202E-3</v>
      </c>
      <c r="BC149" s="52" t="s">
        <v>7450</v>
      </c>
      <c r="BD149" s="50">
        <v>-0.49046153564833</v>
      </c>
      <c r="BE149" s="53">
        <v>3.12702574683247E-4</v>
      </c>
      <c r="BG149" s="52" t="s">
        <v>9331</v>
      </c>
      <c r="BH149" s="50">
        <v>0.52656068569896197</v>
      </c>
      <c r="BI149" s="50">
        <v>2.4522428343956799E-2</v>
      </c>
      <c r="BK149" s="52" t="s">
        <v>5117</v>
      </c>
      <c r="BL149" s="50">
        <v>-0.27447614179780799</v>
      </c>
      <c r="BM149" s="50">
        <v>9.6151425932612198E-3</v>
      </c>
    </row>
    <row r="150" spans="2:65">
      <c r="B150" s="62" t="s">
        <v>1306</v>
      </c>
      <c r="C150" s="54">
        <v>0.210683055385437</v>
      </c>
      <c r="D150" s="58">
        <v>7.6986940745136208E-9</v>
      </c>
      <c r="F150" s="62" t="s">
        <v>6077</v>
      </c>
      <c r="G150" s="54">
        <v>-0.58376738019107</v>
      </c>
      <c r="H150" s="58">
        <v>1.75259709061278E-12</v>
      </c>
      <c r="J150" s="64" t="s">
        <v>4811</v>
      </c>
      <c r="K150" s="54">
        <v>0.22841682313014799</v>
      </c>
      <c r="L150" s="54">
        <v>3.1209200783531002E-4</v>
      </c>
      <c r="O150" s="64" t="s">
        <v>8765</v>
      </c>
      <c r="P150" s="54">
        <v>-0.159808168563916</v>
      </c>
      <c r="Q150" s="65">
        <v>2.7108184314150699E-6</v>
      </c>
      <c r="S150" s="62" t="s">
        <v>1848</v>
      </c>
      <c r="T150" s="54">
        <v>0.188110481648573</v>
      </c>
      <c r="U150" s="58">
        <v>1.12893852389761E-9</v>
      </c>
      <c r="W150" s="62" t="s">
        <v>6692</v>
      </c>
      <c r="X150" s="54">
        <v>-0.155476638216624</v>
      </c>
      <c r="Y150" s="58">
        <v>2.3737424733803001E-8</v>
      </c>
      <c r="AA150" s="62" t="s">
        <v>1041</v>
      </c>
      <c r="AB150" s="54">
        <v>0.23430273859367301</v>
      </c>
      <c r="AC150" s="58">
        <v>2.3895442480775799E-5</v>
      </c>
      <c r="AD150" s="78"/>
      <c r="AE150" s="62" t="s">
        <v>6260</v>
      </c>
      <c r="AF150" s="54">
        <v>-0.27540085405020398</v>
      </c>
      <c r="AG150" s="58">
        <v>2.7207641600320899E-5</v>
      </c>
      <c r="AI150" s="64" t="s">
        <v>1210</v>
      </c>
      <c r="AJ150" s="54">
        <v>0.12900370272922301</v>
      </c>
      <c r="AK150" s="58">
        <v>2.0622716884283102E-6</v>
      </c>
      <c r="AM150" s="64" t="s">
        <v>5969</v>
      </c>
      <c r="AN150" s="54">
        <v>-0.20753623656800099</v>
      </c>
      <c r="AO150" s="58">
        <v>1.28749163167534E-7</v>
      </c>
      <c r="AQ150" s="76">
        <v>43352</v>
      </c>
      <c r="AR150" s="54">
        <v>0.14419820361489699</v>
      </c>
      <c r="AS150" s="58">
        <v>2.1244858576707799E-8</v>
      </c>
      <c r="AU150" s="62" t="s">
        <v>7170</v>
      </c>
      <c r="AV150" s="54">
        <v>-0.228295808888997</v>
      </c>
      <c r="AW150" s="54">
        <v>6.3759663948093201E-4</v>
      </c>
      <c r="AY150" s="52" t="s">
        <v>3976</v>
      </c>
      <c r="AZ150" s="50">
        <v>0.25736209073050098</v>
      </c>
      <c r="BA150" s="53">
        <v>2.3642556451736402E-3</v>
      </c>
      <c r="BC150" s="52" t="s">
        <v>6266</v>
      </c>
      <c r="BD150" s="50">
        <v>-0.47966407235487102</v>
      </c>
      <c r="BE150" s="53">
        <v>3.1342510489108599E-4</v>
      </c>
      <c r="BG150" s="52" t="s">
        <v>9635</v>
      </c>
      <c r="BH150" s="50">
        <v>0.30686020938403002</v>
      </c>
      <c r="BI150" s="50">
        <v>2.5057410474585699E-2</v>
      </c>
      <c r="BK150" s="52" t="s">
        <v>17581</v>
      </c>
      <c r="BL150" s="50">
        <v>-0.55334228682629205</v>
      </c>
      <c r="BM150" s="50">
        <v>9.6882913254426606E-3</v>
      </c>
    </row>
    <row r="151" spans="2:65">
      <c r="B151" s="62" t="s">
        <v>1307</v>
      </c>
      <c r="C151" s="54">
        <v>0.21838987225339301</v>
      </c>
      <c r="D151" s="58">
        <v>7.8363845701611601E-9</v>
      </c>
      <c r="F151" s="62" t="s">
        <v>6078</v>
      </c>
      <c r="G151" s="54">
        <v>-0.33022983877766998</v>
      </c>
      <c r="H151" s="58">
        <v>2.2911796132613702E-12</v>
      </c>
      <c r="J151" s="64" t="s">
        <v>2587</v>
      </c>
      <c r="K151" s="54">
        <v>0.108249049294201</v>
      </c>
      <c r="L151" s="54">
        <v>3.3054872700371499E-4</v>
      </c>
      <c r="O151" s="64" t="s">
        <v>6119</v>
      </c>
      <c r="P151" s="54">
        <v>-0.26010549074313799</v>
      </c>
      <c r="Q151" s="65">
        <v>2.89493320167947E-6</v>
      </c>
      <c r="S151" s="62" t="s">
        <v>2196</v>
      </c>
      <c r="T151" s="54">
        <v>0.27566634116060701</v>
      </c>
      <c r="U151" s="58">
        <v>1.1478262329807599E-9</v>
      </c>
      <c r="W151" s="62" t="s">
        <v>6326</v>
      </c>
      <c r="X151" s="54">
        <v>-0.115243831537059</v>
      </c>
      <c r="Y151" s="58">
        <v>2.3999256872383599E-8</v>
      </c>
      <c r="AA151" s="62" t="s">
        <v>1610</v>
      </c>
      <c r="AB151" s="54">
        <v>0.27606631464414799</v>
      </c>
      <c r="AC151" s="58">
        <v>2.3895442480775799E-5</v>
      </c>
      <c r="AE151" s="62" t="s">
        <v>6271</v>
      </c>
      <c r="AF151" s="54">
        <v>-0.206950892122963</v>
      </c>
      <c r="AG151" s="58">
        <v>2.7552648400631401E-5</v>
      </c>
      <c r="AI151" s="64" t="s">
        <v>9501</v>
      </c>
      <c r="AJ151" s="54">
        <v>6.3626713177823604E-2</v>
      </c>
      <c r="AK151" s="58">
        <v>2.3622273918078699E-6</v>
      </c>
      <c r="AM151" s="64" t="s">
        <v>8237</v>
      </c>
      <c r="AN151" s="54">
        <v>-0.12756455155198401</v>
      </c>
      <c r="AO151" s="58">
        <v>1.3466612835963E-7</v>
      </c>
      <c r="AQ151" s="62" t="s">
        <v>3260</v>
      </c>
      <c r="AR151" s="54">
        <v>8.6270687214347497E-2</v>
      </c>
      <c r="AS151" s="58">
        <v>2.1834283070516498E-8</v>
      </c>
      <c r="AU151" s="62" t="s">
        <v>6226</v>
      </c>
      <c r="AV151" s="54">
        <v>-0.22798692938353801</v>
      </c>
      <c r="AW151" s="54">
        <v>4.3110939621950902E-4</v>
      </c>
      <c r="AY151" s="52" t="s">
        <v>2044</v>
      </c>
      <c r="AZ151" s="50">
        <v>0.38617164306878998</v>
      </c>
      <c r="BA151" s="53">
        <v>2.4423074027569002E-3</v>
      </c>
      <c r="BC151" s="52" t="s">
        <v>7572</v>
      </c>
      <c r="BD151" s="50">
        <v>-0.43601950683150897</v>
      </c>
      <c r="BE151" s="53">
        <v>3.2038387206873801E-4</v>
      </c>
      <c r="BG151" s="52" t="s">
        <v>9435</v>
      </c>
      <c r="BH151" s="50">
        <v>0.24116596269458199</v>
      </c>
      <c r="BI151" s="50">
        <v>2.5238582117765401E-2</v>
      </c>
      <c r="BK151" s="52" t="s">
        <v>7322</v>
      </c>
      <c r="BL151" s="50">
        <v>-0.55834470184037699</v>
      </c>
      <c r="BM151" s="50">
        <v>9.7115515956328197E-3</v>
      </c>
    </row>
    <row r="152" spans="2:65">
      <c r="B152" s="62" t="s">
        <v>1308</v>
      </c>
      <c r="C152" s="54">
        <v>0.14641958084253801</v>
      </c>
      <c r="D152" s="58">
        <v>7.8948973838902697E-9</v>
      </c>
      <c r="F152" s="62" t="s">
        <v>6079</v>
      </c>
      <c r="G152" s="54">
        <v>-0.44778630528380398</v>
      </c>
      <c r="H152" s="58">
        <v>2.42439525266799E-12</v>
      </c>
      <c r="J152" s="64" t="s">
        <v>1990</v>
      </c>
      <c r="K152" s="54">
        <v>7.9533798096346003E-2</v>
      </c>
      <c r="L152" s="54">
        <v>3.3054872700371499E-4</v>
      </c>
      <c r="O152" s="64" t="s">
        <v>6525</v>
      </c>
      <c r="P152" s="54">
        <v>-9.0876279340799102E-2</v>
      </c>
      <c r="Q152" s="65">
        <v>2.89493320167947E-6</v>
      </c>
      <c r="S152" s="62" t="s">
        <v>1444</v>
      </c>
      <c r="T152" s="54">
        <v>7.5166935531158593E-2</v>
      </c>
      <c r="U152" s="58">
        <v>1.22768009869864E-9</v>
      </c>
      <c r="W152" s="62" t="s">
        <v>6772</v>
      </c>
      <c r="X152" s="54">
        <v>-0.214058405008615</v>
      </c>
      <c r="Y152" s="58">
        <v>2.4611557010930401E-8</v>
      </c>
      <c r="AA152" s="62" t="s">
        <v>1239</v>
      </c>
      <c r="AB152" s="54">
        <v>0.14268368186806701</v>
      </c>
      <c r="AC152" s="58">
        <v>2.39758706254956E-5</v>
      </c>
      <c r="AE152" s="62" t="s">
        <v>867</v>
      </c>
      <c r="AF152" s="54">
        <v>-0.17737958884618299</v>
      </c>
      <c r="AG152" s="58">
        <v>2.7757538173480801E-5</v>
      </c>
      <c r="AI152" s="64" t="s">
        <v>5083</v>
      </c>
      <c r="AJ152" s="54">
        <v>0.34237976532213898</v>
      </c>
      <c r="AK152" s="58">
        <v>2.3927179826129598E-6</v>
      </c>
      <c r="AM152" s="64" t="s">
        <v>6059</v>
      </c>
      <c r="AN152" s="54">
        <v>-0.222360597150457</v>
      </c>
      <c r="AO152" s="58">
        <v>1.3768863647769999E-7</v>
      </c>
      <c r="AQ152" s="62" t="s">
        <v>164</v>
      </c>
      <c r="AR152" s="54">
        <v>0.33696145976200198</v>
      </c>
      <c r="AS152" s="58">
        <v>2.1834283070516498E-8</v>
      </c>
      <c r="AU152" s="62" t="s">
        <v>552</v>
      </c>
      <c r="AV152" s="54">
        <v>-0.227674403488868</v>
      </c>
      <c r="AW152" s="54">
        <v>2.46388253970228E-2</v>
      </c>
      <c r="AY152" s="52" t="s">
        <v>11316</v>
      </c>
      <c r="AZ152" s="50">
        <v>0.37787064237937401</v>
      </c>
      <c r="BA152" s="53">
        <v>2.4629353548027101E-3</v>
      </c>
      <c r="BC152" s="52" t="s">
        <v>14635</v>
      </c>
      <c r="BD152" s="50">
        <v>-0.45828451772519402</v>
      </c>
      <c r="BE152" s="53">
        <v>3.41977428357478E-4</v>
      </c>
      <c r="BG152" s="52" t="s">
        <v>2070</v>
      </c>
      <c r="BH152" s="50">
        <v>0.37211664911728198</v>
      </c>
      <c r="BI152" s="50">
        <v>2.5245685475505798E-2</v>
      </c>
      <c r="BK152" s="52" t="s">
        <v>9856</v>
      </c>
      <c r="BL152" s="50">
        <v>-0.45870961811303601</v>
      </c>
      <c r="BM152" s="50">
        <v>9.8669763266126392E-3</v>
      </c>
    </row>
    <row r="153" spans="2:65">
      <c r="B153" s="62" t="s">
        <v>1309</v>
      </c>
      <c r="C153" s="54">
        <v>0.22056385245402399</v>
      </c>
      <c r="D153" s="58">
        <v>7.9012667306306897E-9</v>
      </c>
      <c r="F153" s="62" t="s">
        <v>6080</v>
      </c>
      <c r="G153" s="54">
        <v>-0.36361486573881602</v>
      </c>
      <c r="H153" s="58">
        <v>2.6098398672200998E-12</v>
      </c>
      <c r="J153" s="64" t="s">
        <v>3298</v>
      </c>
      <c r="K153" s="54">
        <v>6.4731676027880006E-2</v>
      </c>
      <c r="L153" s="54">
        <v>3.3443437331986801E-4</v>
      </c>
      <c r="O153" s="64" t="s">
        <v>8237</v>
      </c>
      <c r="P153" s="54">
        <v>-0.11937263116426799</v>
      </c>
      <c r="Q153" s="65">
        <v>3.02788412336894E-6</v>
      </c>
      <c r="S153" s="62" t="s">
        <v>1717</v>
      </c>
      <c r="T153" s="54">
        <v>0.294952963387349</v>
      </c>
      <c r="U153" s="58">
        <v>1.2361893616797299E-9</v>
      </c>
      <c r="W153" s="62" t="s">
        <v>6197</v>
      </c>
      <c r="X153" s="54">
        <v>-8.7482073319587406E-2</v>
      </c>
      <c r="Y153" s="58">
        <v>2.48822154701457E-8</v>
      </c>
      <c r="AA153" s="62" t="s">
        <v>1290</v>
      </c>
      <c r="AB153" s="54">
        <v>0.115729367429363</v>
      </c>
      <c r="AC153" s="58">
        <v>2.4119437151854901E-5</v>
      </c>
      <c r="AE153" s="62" t="s">
        <v>6220</v>
      </c>
      <c r="AF153" s="54">
        <v>-0.35936962821533303</v>
      </c>
      <c r="AG153" s="58">
        <v>2.8069239910676501E-5</v>
      </c>
      <c r="AI153" s="64" t="s">
        <v>1586</v>
      </c>
      <c r="AJ153" s="54">
        <v>0.36960762615834802</v>
      </c>
      <c r="AK153" s="58">
        <v>2.5027059106450298E-6</v>
      </c>
      <c r="AM153" s="64" t="s">
        <v>6378</v>
      </c>
      <c r="AN153" s="54">
        <v>-0.17601928988280899</v>
      </c>
      <c r="AO153" s="58">
        <v>1.3790698257217899E-7</v>
      </c>
      <c r="AQ153" s="62" t="s">
        <v>2114</v>
      </c>
      <c r="AR153" s="54">
        <v>0.27285367411856298</v>
      </c>
      <c r="AS153" s="58">
        <v>2.1835477468454301E-8</v>
      </c>
      <c r="AU153" s="62" t="s">
        <v>6114</v>
      </c>
      <c r="AV153" s="54">
        <v>-0.22710908001896499</v>
      </c>
      <c r="AW153" s="54">
        <v>3.90649270852843E-4</v>
      </c>
      <c r="AY153" s="52" t="s">
        <v>11770</v>
      </c>
      <c r="AZ153" s="50">
        <v>0.34024287629836902</v>
      </c>
      <c r="BA153" s="53">
        <v>2.4875520698489999E-3</v>
      </c>
      <c r="BC153" s="52" t="s">
        <v>7650</v>
      </c>
      <c r="BD153" s="50">
        <v>-0.44013284282422699</v>
      </c>
      <c r="BE153" s="53">
        <v>3.47323657344226E-4</v>
      </c>
      <c r="BG153" s="52" t="s">
        <v>10914</v>
      </c>
      <c r="BH153" s="50">
        <v>0.29624654271058398</v>
      </c>
      <c r="BI153" s="50">
        <v>2.55236133164955E-2</v>
      </c>
      <c r="BK153" s="52" t="s">
        <v>8255</v>
      </c>
      <c r="BL153" s="50">
        <v>-0.489916618562935</v>
      </c>
      <c r="BM153" s="50">
        <v>9.8688062652024094E-3</v>
      </c>
    </row>
    <row r="154" spans="2:65">
      <c r="B154" s="62" t="s">
        <v>1310</v>
      </c>
      <c r="C154" s="54">
        <v>0.10650752738385399</v>
      </c>
      <c r="D154" s="58">
        <v>8.0332957984024196E-9</v>
      </c>
      <c r="F154" s="62" t="s">
        <v>6081</v>
      </c>
      <c r="G154" s="54">
        <v>-0.45926989666099</v>
      </c>
      <c r="H154" s="58">
        <v>2.1162285891272801E-12</v>
      </c>
      <c r="J154" s="64" t="s">
        <v>2310</v>
      </c>
      <c r="K154" s="54">
        <v>9.8680585274951896E-2</v>
      </c>
      <c r="L154" s="54">
        <v>3.4795642127520099E-4</v>
      </c>
      <c r="O154" s="64" t="s">
        <v>865</v>
      </c>
      <c r="P154" s="54">
        <v>-0.42374613237798398</v>
      </c>
      <c r="Q154" s="65">
        <v>3.1259295805609401E-6</v>
      </c>
      <c r="S154" s="62" t="s">
        <v>4008</v>
      </c>
      <c r="T154" s="54">
        <v>0.20885573822794901</v>
      </c>
      <c r="U154" s="58">
        <v>1.3140433063099401E-9</v>
      </c>
      <c r="W154" s="62" t="s">
        <v>6702</v>
      </c>
      <c r="X154" s="54">
        <v>-0.18164009098235201</v>
      </c>
      <c r="Y154" s="58">
        <v>2.77906925437535E-8</v>
      </c>
      <c r="AA154" s="62" t="s">
        <v>1414</v>
      </c>
      <c r="AB154" s="54">
        <v>0.12574934953794001</v>
      </c>
      <c r="AC154" s="58">
        <v>2.5364451413756001E-5</v>
      </c>
      <c r="AE154" s="62" t="s">
        <v>6619</v>
      </c>
      <c r="AF154" s="54">
        <v>-0.14768042878711801</v>
      </c>
      <c r="AG154" s="58">
        <v>2.8510689640528799E-5</v>
      </c>
      <c r="AI154" s="64" t="s">
        <v>8987</v>
      </c>
      <c r="AJ154" s="54">
        <v>0.17313114910362001</v>
      </c>
      <c r="AK154" s="58">
        <v>2.5074079390962098E-6</v>
      </c>
      <c r="AM154" s="64" t="s">
        <v>6156</v>
      </c>
      <c r="AN154" s="54">
        <v>-0.16613734314179701</v>
      </c>
      <c r="AO154" s="58">
        <v>1.47206340906424E-7</v>
      </c>
      <c r="AQ154" s="62" t="s">
        <v>1884</v>
      </c>
      <c r="AR154" s="54">
        <v>0.173892355201165</v>
      </c>
      <c r="AS154" s="58">
        <v>2.29833386111349E-8</v>
      </c>
      <c r="AU154" s="62" t="s">
        <v>9190</v>
      </c>
      <c r="AV154" s="54">
        <v>-0.226830731047659</v>
      </c>
      <c r="AW154" s="54">
        <v>1.7778111626099E-3</v>
      </c>
      <c r="AY154" s="52" t="s">
        <v>3251</v>
      </c>
      <c r="AZ154" s="50">
        <v>0.35744673222736001</v>
      </c>
      <c r="BA154" s="53">
        <v>2.5033539533040202E-3</v>
      </c>
      <c r="BC154" s="52" t="s">
        <v>6582</v>
      </c>
      <c r="BD154" s="50">
        <v>-0.28573660365492798</v>
      </c>
      <c r="BE154" s="53">
        <v>3.6480290882541901E-4</v>
      </c>
      <c r="BG154" s="52" t="s">
        <v>9480</v>
      </c>
      <c r="BH154" s="50">
        <v>0.26533130152777301</v>
      </c>
      <c r="BI154" s="50">
        <v>2.5678066593164999E-2</v>
      </c>
      <c r="BK154" s="52" t="s">
        <v>8666</v>
      </c>
      <c r="BL154" s="50">
        <v>-0.38394394562428003</v>
      </c>
      <c r="BM154" s="50">
        <v>9.9865233789280493E-3</v>
      </c>
    </row>
    <row r="155" spans="2:65">
      <c r="B155" s="62" t="s">
        <v>1311</v>
      </c>
      <c r="C155" s="54">
        <v>0.13839660023604999</v>
      </c>
      <c r="D155" s="58">
        <v>8.19852592391922E-9</v>
      </c>
      <c r="F155" s="62" t="s">
        <v>6082</v>
      </c>
      <c r="G155" s="54">
        <v>-0.21853305694516401</v>
      </c>
      <c r="H155" s="58">
        <v>2.83335406136275E-12</v>
      </c>
      <c r="J155" s="64" t="s">
        <v>9403</v>
      </c>
      <c r="K155" s="54">
        <v>5.7166039676206801E-2</v>
      </c>
      <c r="L155" s="54">
        <v>3.7447353697228099E-4</v>
      </c>
      <c r="O155" s="64" t="s">
        <v>6125</v>
      </c>
      <c r="P155" s="54">
        <v>-9.6850075872551705E-2</v>
      </c>
      <c r="Q155" s="65">
        <v>3.1707234854189899E-6</v>
      </c>
      <c r="S155" s="62" t="s">
        <v>2913</v>
      </c>
      <c r="T155" s="54">
        <v>0.21742105726632299</v>
      </c>
      <c r="U155" s="58">
        <v>1.3234636469392101E-9</v>
      </c>
      <c r="W155" s="62" t="s">
        <v>9124</v>
      </c>
      <c r="X155" s="54">
        <v>-0.16738418105747499</v>
      </c>
      <c r="Y155" s="58">
        <v>2.8471333978965999E-8</v>
      </c>
      <c r="AA155" s="62" t="s">
        <v>1349</v>
      </c>
      <c r="AB155" s="54">
        <v>0.19818785822880799</v>
      </c>
      <c r="AC155" s="58">
        <v>2.5746268514975199E-5</v>
      </c>
      <c r="AE155" s="62" t="s">
        <v>5990</v>
      </c>
      <c r="AF155" s="54">
        <v>-0.63026619381299298</v>
      </c>
      <c r="AG155" s="58">
        <v>2.8513875992414199E-5</v>
      </c>
      <c r="AI155" s="64" t="s">
        <v>3913</v>
      </c>
      <c r="AJ155" s="54">
        <v>0.18820673317355299</v>
      </c>
      <c r="AK155" s="58">
        <v>2.5074079390962098E-6</v>
      </c>
      <c r="AM155" s="64" t="s">
        <v>6347</v>
      </c>
      <c r="AN155" s="54">
        <v>-0.111326361072368</v>
      </c>
      <c r="AO155" s="58">
        <v>1.4946710529354301E-7</v>
      </c>
      <c r="AQ155" s="62" t="s">
        <v>1174</v>
      </c>
      <c r="AR155" s="54">
        <v>0.71960040835831596</v>
      </c>
      <c r="AS155" s="58">
        <v>2.33017184980068E-8</v>
      </c>
      <c r="AU155" s="62" t="s">
        <v>6031</v>
      </c>
      <c r="AV155" s="54">
        <v>-0.22628648075845401</v>
      </c>
      <c r="AW155" s="58">
        <v>1.7187038398979401E-6</v>
      </c>
      <c r="AY155" s="52" t="s">
        <v>17582</v>
      </c>
      <c r="AZ155" s="50">
        <v>0.446080602335162</v>
      </c>
      <c r="BA155" s="53">
        <v>2.5033539533040202E-3</v>
      </c>
      <c r="BC155" s="52" t="s">
        <v>6579</v>
      </c>
      <c r="BD155" s="50">
        <v>-0.32040709935170703</v>
      </c>
      <c r="BE155" s="53">
        <v>3.68705723495195E-4</v>
      </c>
      <c r="BG155" s="52" t="s">
        <v>9952</v>
      </c>
      <c r="BH155" s="50">
        <v>0.30312359526697202</v>
      </c>
      <c r="BI155" s="50">
        <v>2.61677626615325E-2</v>
      </c>
      <c r="BK155" s="52" t="s">
        <v>5046</v>
      </c>
      <c r="BL155" s="50">
        <v>-0.22838332998031399</v>
      </c>
      <c r="BM155" s="50">
        <v>1.0035304490230299E-2</v>
      </c>
    </row>
    <row r="156" spans="2:65">
      <c r="B156" s="62" t="s">
        <v>1312</v>
      </c>
      <c r="C156" s="54">
        <v>0.21121879117276901</v>
      </c>
      <c r="D156" s="58">
        <v>8.4436307463525702E-9</v>
      </c>
      <c r="F156" s="62" t="s">
        <v>6083</v>
      </c>
      <c r="G156" s="54">
        <v>-0.34347142861434699</v>
      </c>
      <c r="H156" s="58">
        <v>3.0122301596211599E-12</v>
      </c>
      <c r="J156" s="64" t="s">
        <v>1233</v>
      </c>
      <c r="K156" s="54">
        <v>7.9634412708181807E-2</v>
      </c>
      <c r="L156" s="54">
        <v>3.7722587923537799E-4</v>
      </c>
      <c r="O156" s="64" t="s">
        <v>898</v>
      </c>
      <c r="P156" s="54">
        <v>-0.114516136803001</v>
      </c>
      <c r="Q156" s="65">
        <v>3.1796338223650599E-6</v>
      </c>
      <c r="S156" s="62" t="s">
        <v>1268</v>
      </c>
      <c r="T156" s="54">
        <v>0.111424099169201</v>
      </c>
      <c r="U156" s="58">
        <v>1.36647346983345E-9</v>
      </c>
      <c r="W156" s="62" t="s">
        <v>6479</v>
      </c>
      <c r="X156" s="54">
        <v>-8.0714767862992295E-2</v>
      </c>
      <c r="Y156" s="58">
        <v>3.0754657498066199E-8</v>
      </c>
      <c r="AA156" s="62" t="s">
        <v>974</v>
      </c>
      <c r="AB156" s="54">
        <v>0.28960212964347998</v>
      </c>
      <c r="AC156" s="58">
        <v>2.6111105476821001E-5</v>
      </c>
      <c r="AE156" s="62" t="s">
        <v>6027</v>
      </c>
      <c r="AF156" s="54">
        <v>-0.231327475697229</v>
      </c>
      <c r="AG156" s="58">
        <v>2.8723440216275101E-5</v>
      </c>
      <c r="AI156" s="64" t="s">
        <v>4122</v>
      </c>
      <c r="AJ156" s="54">
        <v>0.120255960907313</v>
      </c>
      <c r="AK156" s="58">
        <v>2.53910075141867E-6</v>
      </c>
      <c r="AM156" s="64" t="s">
        <v>7704</v>
      </c>
      <c r="AN156" s="54">
        <v>-0.17573897906045799</v>
      </c>
      <c r="AO156" s="58">
        <v>1.51946508175264E-7</v>
      </c>
      <c r="AQ156" s="62" t="s">
        <v>1494</v>
      </c>
      <c r="AR156" s="54">
        <v>0.27314394795890401</v>
      </c>
      <c r="AS156" s="58">
        <v>2.3366027998621101E-8</v>
      </c>
      <c r="AU156" s="62" t="s">
        <v>6406</v>
      </c>
      <c r="AV156" s="54">
        <v>-0.22588757962523601</v>
      </c>
      <c r="AW156" s="54">
        <v>1.92097006489826E-2</v>
      </c>
      <c r="AY156" s="52" t="s">
        <v>1423</v>
      </c>
      <c r="AZ156" s="50">
        <v>0.37249922632930199</v>
      </c>
      <c r="BA156" s="53">
        <v>2.5741857273872998E-3</v>
      </c>
      <c r="BC156" s="52" t="s">
        <v>6087</v>
      </c>
      <c r="BD156" s="50">
        <v>-0.321385738320557</v>
      </c>
      <c r="BE156" s="53">
        <v>3.8295798900219699E-4</v>
      </c>
      <c r="BG156" s="52" t="s">
        <v>716</v>
      </c>
      <c r="BH156" s="50">
        <v>0.28955312857708598</v>
      </c>
      <c r="BI156" s="50">
        <v>2.6309637140176999E-2</v>
      </c>
      <c r="BK156" s="52" t="s">
        <v>6350</v>
      </c>
      <c r="BL156" s="50">
        <v>-0.229945202063222</v>
      </c>
      <c r="BM156" s="50">
        <v>1.00431182813022E-2</v>
      </c>
    </row>
    <row r="157" spans="2:65">
      <c r="B157" s="62" t="s">
        <v>1313</v>
      </c>
      <c r="C157" s="54">
        <v>0.201163038835278</v>
      </c>
      <c r="D157" s="58">
        <v>8.4694300899752404E-9</v>
      </c>
      <c r="F157" s="62" t="s">
        <v>867</v>
      </c>
      <c r="G157" s="54">
        <v>-0.248159826466958</v>
      </c>
      <c r="H157" s="58">
        <v>2.35726705856988E-12</v>
      </c>
      <c r="J157" s="64" t="s">
        <v>9404</v>
      </c>
      <c r="K157" s="54">
        <v>4.6440333670609797E-2</v>
      </c>
      <c r="L157" s="54">
        <v>3.9274781784461997E-4</v>
      </c>
      <c r="O157" s="64" t="s">
        <v>6228</v>
      </c>
      <c r="P157" s="54">
        <v>-0.178644484197305</v>
      </c>
      <c r="Q157" s="65">
        <v>3.4729220255875402E-6</v>
      </c>
      <c r="S157" s="62" t="s">
        <v>2707</v>
      </c>
      <c r="T157" s="54">
        <v>0.23700996204817301</v>
      </c>
      <c r="U157" s="58">
        <v>1.4445057363765201E-9</v>
      </c>
      <c r="W157" s="62" t="s">
        <v>8059</v>
      </c>
      <c r="X157" s="54">
        <v>-0.12709982930625799</v>
      </c>
      <c r="Y157" s="58">
        <v>3.1445025379524798E-8</v>
      </c>
      <c r="AA157" s="62" t="s">
        <v>1478</v>
      </c>
      <c r="AB157" s="54">
        <v>0.13710515364689599</v>
      </c>
      <c r="AC157" s="58">
        <v>2.6328743560181599E-5</v>
      </c>
      <c r="AE157" s="62" t="s">
        <v>6003</v>
      </c>
      <c r="AF157" s="54">
        <v>-0.232608327159397</v>
      </c>
      <c r="AG157" s="58">
        <v>3.0148597468717699E-5</v>
      </c>
      <c r="AI157" s="64" t="s">
        <v>9414</v>
      </c>
      <c r="AJ157" s="54">
        <v>0.14770061298715401</v>
      </c>
      <c r="AK157" s="58">
        <v>2.8038421437409499E-6</v>
      </c>
      <c r="AM157" s="64" t="s">
        <v>8675</v>
      </c>
      <c r="AN157" s="54">
        <v>-0.13508499076129399</v>
      </c>
      <c r="AO157" s="58">
        <v>1.5377565177082599E-7</v>
      </c>
      <c r="AQ157" s="62" t="s">
        <v>1515</v>
      </c>
      <c r="AR157" s="54">
        <v>0.226612515510726</v>
      </c>
      <c r="AS157" s="58">
        <v>2.3542077762592899E-8</v>
      </c>
      <c r="AU157" s="62" t="s">
        <v>6102</v>
      </c>
      <c r="AV157" s="54">
        <v>-0.22417189986956701</v>
      </c>
      <c r="AW157" s="58">
        <v>4.9667467270568901E-6</v>
      </c>
      <c r="AY157" s="52" t="s">
        <v>2969</v>
      </c>
      <c r="AZ157" s="50">
        <v>0.22225070877859199</v>
      </c>
      <c r="BA157" s="53">
        <v>2.5741857273872998E-3</v>
      </c>
      <c r="BC157" s="52" t="s">
        <v>17583</v>
      </c>
      <c r="BD157" s="50">
        <v>-0.62359296906406503</v>
      </c>
      <c r="BE157" s="53">
        <v>3.9546901604335601E-4</v>
      </c>
      <c r="BG157" s="52" t="s">
        <v>10334</v>
      </c>
      <c r="BH157" s="50">
        <v>0.359817508841004</v>
      </c>
      <c r="BI157" s="50">
        <v>2.6420479352448199E-2</v>
      </c>
      <c r="BK157" s="52" t="s">
        <v>8622</v>
      </c>
      <c r="BL157" s="50">
        <v>-0.38200662065639401</v>
      </c>
      <c r="BM157" s="50">
        <v>1.0172309725154E-2</v>
      </c>
    </row>
    <row r="158" spans="2:65">
      <c r="B158" s="62" t="s">
        <v>1314</v>
      </c>
      <c r="C158" s="54">
        <v>0.18069408554553401</v>
      </c>
      <c r="D158" s="58">
        <v>8.9636137115165108E-9</v>
      </c>
      <c r="F158" s="62" t="s">
        <v>6084</v>
      </c>
      <c r="G158" s="54">
        <v>-0.13253859700620901</v>
      </c>
      <c r="H158" s="58">
        <v>2.3772940041085699E-12</v>
      </c>
      <c r="J158" s="64" t="s">
        <v>465</v>
      </c>
      <c r="K158" s="54">
        <v>0.13565299294532501</v>
      </c>
      <c r="L158" s="54">
        <v>4.2890852220387198E-4</v>
      </c>
      <c r="O158" s="64" t="s">
        <v>6864</v>
      </c>
      <c r="P158" s="54">
        <v>-6.20992952658233E-2</v>
      </c>
      <c r="Q158" s="65">
        <v>3.4757966714304699E-6</v>
      </c>
      <c r="S158" s="62" t="s">
        <v>2041</v>
      </c>
      <c r="T158" s="54">
        <v>0.24433201441032901</v>
      </c>
      <c r="U158" s="58">
        <v>1.4903075457954699E-9</v>
      </c>
      <c r="W158" s="62" t="s">
        <v>64</v>
      </c>
      <c r="X158" s="54">
        <v>-0.46205477403953799</v>
      </c>
      <c r="Y158" s="58">
        <v>3.1521667317813001E-8</v>
      </c>
      <c r="AA158" s="62" t="s">
        <v>1361</v>
      </c>
      <c r="AB158" s="54">
        <v>0.18418491010267199</v>
      </c>
      <c r="AC158" s="58">
        <v>2.6334378432177599E-5</v>
      </c>
      <c r="AE158" s="62" t="s">
        <v>5994</v>
      </c>
      <c r="AF158" s="54">
        <v>-0.28248814451509702</v>
      </c>
      <c r="AG158" s="58">
        <v>3.0716924183330798E-5</v>
      </c>
      <c r="AI158" s="64" t="s">
        <v>9333</v>
      </c>
      <c r="AJ158" s="54">
        <v>0.32655202708596498</v>
      </c>
      <c r="AK158" s="58">
        <v>2.8051719001858602E-6</v>
      </c>
      <c r="AM158" s="64" t="s">
        <v>6582</v>
      </c>
      <c r="AN158" s="54">
        <v>-0.175422058339261</v>
      </c>
      <c r="AO158" s="58">
        <v>1.76495816935081E-7</v>
      </c>
      <c r="AQ158" s="62" t="s">
        <v>1719</v>
      </c>
      <c r="AR158" s="54">
        <v>0.23510615985889199</v>
      </c>
      <c r="AS158" s="58">
        <v>2.4353478186336799E-8</v>
      </c>
      <c r="AU158" s="62" t="s">
        <v>918</v>
      </c>
      <c r="AV158" s="54">
        <v>-0.223709491926712</v>
      </c>
      <c r="AW158" s="58">
        <v>5.2129636173082601E-8</v>
      </c>
      <c r="AY158" s="52" t="s">
        <v>4549</v>
      </c>
      <c r="AZ158" s="50">
        <v>0.29178905114658699</v>
      </c>
      <c r="BA158" s="53">
        <v>2.5741857273872998E-3</v>
      </c>
      <c r="BC158" s="52" t="s">
        <v>911</v>
      </c>
      <c r="BD158" s="50">
        <v>-0.499406349673092</v>
      </c>
      <c r="BE158" s="53">
        <v>4.0267542530104201E-4</v>
      </c>
      <c r="BG158" s="52" t="s">
        <v>11882</v>
      </c>
      <c r="BH158" s="50">
        <v>0.681388747298319</v>
      </c>
      <c r="BI158" s="50">
        <v>2.74007535119936E-2</v>
      </c>
      <c r="BK158" s="52" t="s">
        <v>6071</v>
      </c>
      <c r="BL158" s="50">
        <v>-0.34474045390563601</v>
      </c>
      <c r="BM158" s="50">
        <v>1.02206030428213E-2</v>
      </c>
    </row>
    <row r="159" spans="2:65">
      <c r="B159" s="62" t="s">
        <v>1017</v>
      </c>
      <c r="C159" s="54">
        <v>0.15217521303047801</v>
      </c>
      <c r="D159" s="58">
        <v>9.1195194495020602E-9</v>
      </c>
      <c r="F159" s="62" t="s">
        <v>6085</v>
      </c>
      <c r="G159" s="54">
        <v>-0.16783277614464001</v>
      </c>
      <c r="H159" s="58">
        <v>2.4549435535684702E-12</v>
      </c>
      <c r="J159" s="64" t="s">
        <v>9406</v>
      </c>
      <c r="K159" s="54">
        <v>8.0885738689966402E-2</v>
      </c>
      <c r="L159" s="54">
        <v>4.4282862570337202E-4</v>
      </c>
      <c r="O159" s="64" t="s">
        <v>6682</v>
      </c>
      <c r="P159" s="54">
        <v>-7.9941066704165606E-2</v>
      </c>
      <c r="Q159" s="65">
        <v>3.51247087343211E-6</v>
      </c>
      <c r="S159" s="62" t="s">
        <v>2144</v>
      </c>
      <c r="T159" s="54">
        <v>7.9382680224926894E-2</v>
      </c>
      <c r="U159" s="58">
        <v>1.52673282898516E-9</v>
      </c>
      <c r="W159" s="62" t="s">
        <v>6541</v>
      </c>
      <c r="X159" s="54">
        <v>-0.169826279086847</v>
      </c>
      <c r="Y159" s="58">
        <v>3.1539826401378501E-8</v>
      </c>
      <c r="AA159" s="62" t="s">
        <v>1434</v>
      </c>
      <c r="AB159" s="54">
        <v>0.28270786733864001</v>
      </c>
      <c r="AC159" s="58">
        <v>2.6996826740849198E-5</v>
      </c>
      <c r="AE159" s="62" t="s">
        <v>6096</v>
      </c>
      <c r="AF159" s="54">
        <v>-0.212676829634592</v>
      </c>
      <c r="AG159" s="58">
        <v>3.1175461498879299E-5</v>
      </c>
      <c r="AI159" s="64" t="s">
        <v>3637</v>
      </c>
      <c r="AJ159" s="54">
        <v>8.4939061705935806E-2</v>
      </c>
      <c r="AK159" s="58">
        <v>2.85015391970634E-6</v>
      </c>
      <c r="AM159" s="64" t="s">
        <v>9683</v>
      </c>
      <c r="AN159" s="54">
        <v>-9.8946390393081202E-2</v>
      </c>
      <c r="AO159" s="58">
        <v>1.7775176652296901E-7</v>
      </c>
      <c r="AQ159" s="62" t="s">
        <v>4605</v>
      </c>
      <c r="AR159" s="54">
        <v>0.157556419572844</v>
      </c>
      <c r="AS159" s="58">
        <v>2.4639764849194501E-8</v>
      </c>
      <c r="AU159" s="62" t="s">
        <v>11756</v>
      </c>
      <c r="AV159" s="54">
        <v>-0.22252079928544399</v>
      </c>
      <c r="AW159" s="54">
        <v>8.34604805695335E-3</v>
      </c>
      <c r="AY159" s="52" t="s">
        <v>4941</v>
      </c>
      <c r="AZ159" s="50">
        <v>0.30407822025961401</v>
      </c>
      <c r="BA159" s="53">
        <v>2.5741857273872998E-3</v>
      </c>
      <c r="BC159" s="52" t="s">
        <v>15141</v>
      </c>
      <c r="BD159" s="50">
        <v>-0.52918107849925999</v>
      </c>
      <c r="BE159" s="53">
        <v>4.0802241612871099E-4</v>
      </c>
      <c r="BG159" s="52" t="s">
        <v>1537</v>
      </c>
      <c r="BH159" s="50">
        <v>0.29202557302596899</v>
      </c>
      <c r="BI159" s="50">
        <v>2.7581936711587301E-2</v>
      </c>
      <c r="BK159" s="52" t="s">
        <v>6575</v>
      </c>
      <c r="BL159" s="50">
        <v>-0.50379842792041396</v>
      </c>
      <c r="BM159" s="50">
        <v>1.02206030428213E-2</v>
      </c>
    </row>
    <row r="160" spans="2:65">
      <c r="B160" s="62" t="s">
        <v>1315</v>
      </c>
      <c r="C160" s="54">
        <v>0.16114243105937201</v>
      </c>
      <c r="D160" s="58">
        <v>9.1444499039770597E-9</v>
      </c>
      <c r="F160" s="62" t="s">
        <v>6086</v>
      </c>
      <c r="G160" s="54">
        <v>-0.262859442658604</v>
      </c>
      <c r="H160" s="58">
        <v>3.3195315565032901E-12</v>
      </c>
      <c r="J160" s="64" t="s">
        <v>4061</v>
      </c>
      <c r="K160" s="54">
        <v>5.4558623631358202E-2</v>
      </c>
      <c r="L160" s="54">
        <v>4.7694800767344601E-4</v>
      </c>
      <c r="O160" s="64" t="s">
        <v>6860</v>
      </c>
      <c r="P160" s="54">
        <v>-5.4863244248854103E-2</v>
      </c>
      <c r="Q160" s="65">
        <v>3.59164669765137E-6</v>
      </c>
      <c r="S160" s="62" t="s">
        <v>1498</v>
      </c>
      <c r="T160" s="54">
        <v>8.0937402258583396E-2</v>
      </c>
      <c r="U160" s="58">
        <v>1.64144966562513E-9</v>
      </c>
      <c r="W160" s="62" t="s">
        <v>7801</v>
      </c>
      <c r="X160" s="54">
        <v>-6.7660193585890496E-2</v>
      </c>
      <c r="Y160" s="58">
        <v>3.2589671291479E-8</v>
      </c>
      <c r="AA160" s="62" t="s">
        <v>1435</v>
      </c>
      <c r="AB160" s="54">
        <v>0.15157662786296999</v>
      </c>
      <c r="AC160" s="58">
        <v>2.6996826740849198E-5</v>
      </c>
      <c r="AE160" s="62" t="s">
        <v>6131</v>
      </c>
      <c r="AF160" s="54">
        <v>-0.332582030862</v>
      </c>
      <c r="AG160" s="58">
        <v>3.13758639002641E-5</v>
      </c>
      <c r="AI160" s="64" t="s">
        <v>2401</v>
      </c>
      <c r="AJ160" s="54">
        <v>0.22211695087848601</v>
      </c>
      <c r="AK160" s="58">
        <v>2.8717359273247202E-6</v>
      </c>
      <c r="AM160" s="64" t="s">
        <v>7856</v>
      </c>
      <c r="AN160" s="54">
        <v>-6.8022382802072706E-2</v>
      </c>
      <c r="AO160" s="58">
        <v>1.7801764433913601E-7</v>
      </c>
      <c r="AQ160" s="62" t="s">
        <v>2017</v>
      </c>
      <c r="AR160" s="54">
        <v>0.41801707090350398</v>
      </c>
      <c r="AS160" s="58">
        <v>2.5347266113695301E-8</v>
      </c>
      <c r="AU160" s="62" t="s">
        <v>10166</v>
      </c>
      <c r="AV160" s="54">
        <v>-0.222144415521385</v>
      </c>
      <c r="AW160" s="54">
        <v>8.0903155243402299E-3</v>
      </c>
      <c r="AY160" s="52" t="s">
        <v>15108</v>
      </c>
      <c r="AZ160" s="50">
        <v>0.31356803484602702</v>
      </c>
      <c r="BA160" s="53">
        <v>2.6195357084347801E-3</v>
      </c>
      <c r="BC160" s="52" t="s">
        <v>6478</v>
      </c>
      <c r="BD160" s="50">
        <v>-0.44096525445585599</v>
      </c>
      <c r="BE160" s="53">
        <v>4.2524220517205599E-4</v>
      </c>
      <c r="BG160" s="52" t="s">
        <v>3322</v>
      </c>
      <c r="BH160" s="50">
        <v>0.33801315881472299</v>
      </c>
      <c r="BI160" s="50">
        <v>2.7652581977226202E-2</v>
      </c>
      <c r="BK160" s="52" t="s">
        <v>7738</v>
      </c>
      <c r="BL160" s="50">
        <v>-0.43187685631678702</v>
      </c>
      <c r="BM160" s="50">
        <v>1.03898925391448E-2</v>
      </c>
    </row>
    <row r="161" spans="2:65">
      <c r="B161" s="62" t="s">
        <v>1316</v>
      </c>
      <c r="C161" s="54">
        <v>0.25425881960307001</v>
      </c>
      <c r="D161" s="58">
        <v>9.4824281169946202E-9</v>
      </c>
      <c r="F161" s="62" t="s">
        <v>862</v>
      </c>
      <c r="G161" s="54">
        <v>-0.197666617178474</v>
      </c>
      <c r="H161" s="58">
        <v>3.49449128751526E-12</v>
      </c>
      <c r="J161" s="64" t="s">
        <v>3592</v>
      </c>
      <c r="K161" s="54">
        <v>0.13134671116577001</v>
      </c>
      <c r="L161" s="54">
        <v>5.4841545588248195E-4</v>
      </c>
      <c r="O161" s="64" t="s">
        <v>6722</v>
      </c>
      <c r="P161" s="54">
        <v>-0.15356459364177899</v>
      </c>
      <c r="Q161" s="65">
        <v>3.7097492437366301E-6</v>
      </c>
      <c r="S161" s="62" t="s">
        <v>1289</v>
      </c>
      <c r="T161" s="54">
        <v>0.111681324400104</v>
      </c>
      <c r="U161" s="58">
        <v>1.65953791579102E-9</v>
      </c>
      <c r="W161" s="62" t="s">
        <v>6884</v>
      </c>
      <c r="X161" s="54">
        <v>-0.26962300514639498</v>
      </c>
      <c r="Y161" s="58">
        <v>3.2839424491883398E-8</v>
      </c>
      <c r="AA161" s="62" t="s">
        <v>4124</v>
      </c>
      <c r="AB161" s="54">
        <v>0.159885785111546</v>
      </c>
      <c r="AC161" s="58">
        <v>2.7136094914927801E-5</v>
      </c>
      <c r="AE161" s="62" t="s">
        <v>6037</v>
      </c>
      <c r="AF161" s="54">
        <v>-0.26063100712689702</v>
      </c>
      <c r="AG161" s="58">
        <v>3.1580074493905198E-5</v>
      </c>
      <c r="AI161" s="64" t="s">
        <v>9407</v>
      </c>
      <c r="AJ161" s="54">
        <v>0.12840844216729499</v>
      </c>
      <c r="AK161" s="58">
        <v>3.33660288725054E-6</v>
      </c>
      <c r="AM161" s="64" t="s">
        <v>7781</v>
      </c>
      <c r="AN161" s="54">
        <v>-0.162887619679326</v>
      </c>
      <c r="AO161" s="58">
        <v>1.87880603481362E-7</v>
      </c>
      <c r="AQ161" s="62" t="s">
        <v>1633</v>
      </c>
      <c r="AR161" s="54">
        <v>0.29430873748617298</v>
      </c>
      <c r="AS161" s="58">
        <v>2.5621091592777801E-8</v>
      </c>
      <c r="AU161" s="62" t="s">
        <v>8513</v>
      </c>
      <c r="AV161" s="54">
        <v>-0.22205096673649999</v>
      </c>
      <c r="AW161" s="54">
        <v>2.06605163220162E-4</v>
      </c>
      <c r="AY161" s="52" t="s">
        <v>79</v>
      </c>
      <c r="AZ161" s="50">
        <v>0.34768178819399698</v>
      </c>
      <c r="BA161" s="53">
        <v>2.7030411629956901E-3</v>
      </c>
      <c r="BC161" s="52" t="s">
        <v>6051</v>
      </c>
      <c r="BD161" s="50">
        <v>-0.38544477557625301</v>
      </c>
      <c r="BE161" s="53">
        <v>4.3432589537673402E-4</v>
      </c>
      <c r="BG161" s="52" t="s">
        <v>17584</v>
      </c>
      <c r="BH161" s="50">
        <v>0.37809100299534398</v>
      </c>
      <c r="BI161" s="50">
        <v>2.8198033670347299E-2</v>
      </c>
      <c r="BK161" s="52" t="s">
        <v>7894</v>
      </c>
      <c r="BL161" s="50">
        <v>-0.29933308236761103</v>
      </c>
      <c r="BM161" s="50">
        <v>1.1099331272879299E-2</v>
      </c>
    </row>
    <row r="162" spans="2:65">
      <c r="B162" s="62" t="s">
        <v>1317</v>
      </c>
      <c r="C162" s="54">
        <v>0.1487333929761</v>
      </c>
      <c r="D162" s="58">
        <v>9.5233105029267106E-9</v>
      </c>
      <c r="F162" s="62" t="s">
        <v>6087</v>
      </c>
      <c r="G162" s="54">
        <v>-0.37396493066495201</v>
      </c>
      <c r="H162" s="58">
        <v>3.7113989205412201E-12</v>
      </c>
      <c r="J162" s="64" t="s">
        <v>1974</v>
      </c>
      <c r="K162" s="54">
        <v>9.65280066472953E-2</v>
      </c>
      <c r="L162" s="54">
        <v>6.1506737347633803E-4</v>
      </c>
      <c r="O162" s="64" t="s">
        <v>6478</v>
      </c>
      <c r="P162" s="54">
        <v>-0.13654084261249699</v>
      </c>
      <c r="Q162" s="65">
        <v>3.7482856668584002E-6</v>
      </c>
      <c r="S162" s="62" t="s">
        <v>2061</v>
      </c>
      <c r="T162" s="54">
        <v>0.20240527848102699</v>
      </c>
      <c r="U162" s="58">
        <v>1.68111446254182E-9</v>
      </c>
      <c r="W162" s="62" t="s">
        <v>65</v>
      </c>
      <c r="X162" s="54">
        <v>-0.44136176895527501</v>
      </c>
      <c r="Y162" s="58">
        <v>3.4415983310432301E-8</v>
      </c>
      <c r="AA162" s="62" t="s">
        <v>608</v>
      </c>
      <c r="AB162" s="54">
        <v>0.223791378488926</v>
      </c>
      <c r="AC162" s="58">
        <v>2.7229030785711501E-5</v>
      </c>
      <c r="AE162" s="62" t="s">
        <v>6968</v>
      </c>
      <c r="AF162" s="54">
        <v>-0.12880038395121701</v>
      </c>
      <c r="AG162" s="58">
        <v>3.3746478180397797E-5</v>
      </c>
      <c r="AI162" s="64" t="s">
        <v>2323</v>
      </c>
      <c r="AJ162" s="54">
        <v>0.180048874548184</v>
      </c>
      <c r="AK162" s="58">
        <v>3.3397882579701901E-6</v>
      </c>
      <c r="AM162" s="64" t="s">
        <v>5944</v>
      </c>
      <c r="AN162" s="54">
        <v>-0.166159009973331</v>
      </c>
      <c r="AO162" s="58">
        <v>2.0357840767131E-7</v>
      </c>
      <c r="AQ162" s="62" t="s">
        <v>2348</v>
      </c>
      <c r="AR162" s="54">
        <v>0.25949390364594099</v>
      </c>
      <c r="AS162" s="58">
        <v>2.5703723492006999E-8</v>
      </c>
      <c r="AU162" s="62" t="s">
        <v>9931</v>
      </c>
      <c r="AV162" s="54">
        <v>-0.22153831568840601</v>
      </c>
      <c r="AW162" s="54">
        <v>6.0535665159621097E-3</v>
      </c>
      <c r="AY162" s="52" t="s">
        <v>3717</v>
      </c>
      <c r="AZ162" s="50">
        <v>0.40279471972946101</v>
      </c>
      <c r="BA162" s="53">
        <v>2.8562457986924302E-3</v>
      </c>
      <c r="BC162" s="52" t="s">
        <v>6199</v>
      </c>
      <c r="BD162" s="50">
        <v>-0.32675114175810399</v>
      </c>
      <c r="BE162" s="53">
        <v>4.6205667414494101E-4</v>
      </c>
      <c r="BG162" s="52" t="s">
        <v>11790</v>
      </c>
      <c r="BH162" s="50">
        <v>0.57497502793452604</v>
      </c>
      <c r="BI162" s="50">
        <v>2.83761531758022E-2</v>
      </c>
      <c r="BK162" s="52" t="s">
        <v>10621</v>
      </c>
      <c r="BL162" s="50">
        <v>-0.33745243712948098</v>
      </c>
      <c r="BM162" s="50">
        <v>1.11999295591579E-2</v>
      </c>
    </row>
    <row r="163" spans="2:65">
      <c r="B163" s="62" t="s">
        <v>1318</v>
      </c>
      <c r="C163" s="54">
        <v>0.15326934723244801</v>
      </c>
      <c r="D163" s="58">
        <v>1.04750631103109E-8</v>
      </c>
      <c r="F163" s="62" t="s">
        <v>6088</v>
      </c>
      <c r="G163" s="54">
        <v>-0.24294879949558701</v>
      </c>
      <c r="H163" s="58">
        <v>3.7504759668323097E-12</v>
      </c>
      <c r="J163" s="64" t="s">
        <v>9413</v>
      </c>
      <c r="K163" s="54">
        <v>7.9816335991642604E-2</v>
      </c>
      <c r="L163" s="54">
        <v>6.4789704506754196E-4</v>
      </c>
      <c r="O163" s="64" t="s">
        <v>901</v>
      </c>
      <c r="P163" s="54">
        <v>-0.15143725481244599</v>
      </c>
      <c r="Q163" s="65">
        <v>3.9085548731423001E-6</v>
      </c>
      <c r="S163" s="62" t="s">
        <v>2499</v>
      </c>
      <c r="T163" s="54">
        <v>0.23754382344797301</v>
      </c>
      <c r="U163" s="58">
        <v>1.6844358502132899E-9</v>
      </c>
      <c r="W163" s="62" t="s">
        <v>6688</v>
      </c>
      <c r="X163" s="54">
        <v>-0.21525144243946601</v>
      </c>
      <c r="Y163" s="58">
        <v>3.51372679362163E-8</v>
      </c>
      <c r="AA163" s="62" t="s">
        <v>1604</v>
      </c>
      <c r="AB163" s="54">
        <v>0.26052185951893803</v>
      </c>
      <c r="AC163" s="58">
        <v>2.7229030785711501E-5</v>
      </c>
      <c r="AE163" s="62" t="s">
        <v>6036</v>
      </c>
      <c r="AF163" s="54">
        <v>-0.20149509889388001</v>
      </c>
      <c r="AG163" s="58">
        <v>3.4254422935531202E-5</v>
      </c>
      <c r="AI163" s="64" t="s">
        <v>8117</v>
      </c>
      <c r="AJ163" s="54">
        <v>0.100882663598178</v>
      </c>
      <c r="AK163" s="58">
        <v>3.5162305484309201E-6</v>
      </c>
      <c r="AM163" s="64" t="s">
        <v>6174</v>
      </c>
      <c r="AN163" s="54">
        <v>-0.13985661297846599</v>
      </c>
      <c r="AO163" s="58">
        <v>2.1587237982699899E-7</v>
      </c>
      <c r="AQ163" s="62" t="s">
        <v>1289</v>
      </c>
      <c r="AR163" s="54">
        <v>0.13079470901321999</v>
      </c>
      <c r="AS163" s="58">
        <v>2.58309624826249E-8</v>
      </c>
      <c r="AU163" s="62" t="s">
        <v>7023</v>
      </c>
      <c r="AV163" s="54">
        <v>-0.220553678834263</v>
      </c>
      <c r="AW163" s="54">
        <v>4.0283662996486202E-4</v>
      </c>
      <c r="AY163" s="52" t="s">
        <v>11226</v>
      </c>
      <c r="AZ163" s="50">
        <v>0.296903353738108</v>
      </c>
      <c r="BA163" s="53">
        <v>2.8639835931876401E-3</v>
      </c>
      <c r="BC163" s="52" t="s">
        <v>910</v>
      </c>
      <c r="BD163" s="50">
        <v>-0.35983308688037902</v>
      </c>
      <c r="BE163" s="53">
        <v>4.6491699298166001E-4</v>
      </c>
      <c r="BG163" s="79">
        <v>43167</v>
      </c>
      <c r="BH163" s="50">
        <v>0.47795655039234602</v>
      </c>
      <c r="BI163" s="50">
        <v>2.8833329511751701E-2</v>
      </c>
      <c r="BK163" s="52" t="s">
        <v>6183</v>
      </c>
      <c r="BL163" s="50">
        <v>-0.22738877229437199</v>
      </c>
      <c r="BM163" s="50">
        <v>1.12534240022101E-2</v>
      </c>
    </row>
    <row r="164" spans="2:65">
      <c r="B164" s="62" t="s">
        <v>1319</v>
      </c>
      <c r="C164" s="54">
        <v>0.30356135674753798</v>
      </c>
      <c r="D164" s="58">
        <v>1.0951673726847801E-8</v>
      </c>
      <c r="F164" s="62" t="s">
        <v>6089</v>
      </c>
      <c r="G164" s="54">
        <v>-0.30714087118025601</v>
      </c>
      <c r="H164" s="58">
        <v>2.83262380588117E-12</v>
      </c>
      <c r="J164" s="64" t="s">
        <v>5599</v>
      </c>
      <c r="K164" s="54">
        <v>3.8217134009324902E-2</v>
      </c>
      <c r="L164" s="54">
        <v>6.8207810472184201E-4</v>
      </c>
      <c r="O164" s="64" t="s">
        <v>6255</v>
      </c>
      <c r="P164" s="54">
        <v>-0.15247651869173701</v>
      </c>
      <c r="Q164" s="65">
        <v>4.0613302140342702E-6</v>
      </c>
      <c r="S164" s="62" t="s">
        <v>1612</v>
      </c>
      <c r="T164" s="54">
        <v>7.7323418677647901E-2</v>
      </c>
      <c r="U164" s="58">
        <v>1.6942993189263999E-9</v>
      </c>
      <c r="W164" s="62" t="s">
        <v>102</v>
      </c>
      <c r="X164" s="54">
        <v>-0.40944270178893599</v>
      </c>
      <c r="Y164" s="58">
        <v>3.5325315792298603E-8</v>
      </c>
      <c r="AA164" s="62" t="s">
        <v>1262</v>
      </c>
      <c r="AB164" s="54">
        <v>0.12523543959997699</v>
      </c>
      <c r="AC164" s="58">
        <v>2.7404695744822801E-5</v>
      </c>
      <c r="AE164" s="62" t="s">
        <v>6337</v>
      </c>
      <c r="AF164" s="54">
        <v>-9.8944071432776504E-2</v>
      </c>
      <c r="AG164" s="58">
        <v>3.5315820721538497E-5</v>
      </c>
      <c r="AI164" s="64" t="s">
        <v>2532</v>
      </c>
      <c r="AJ164" s="54">
        <v>0.16517480861588299</v>
      </c>
      <c r="AK164" s="58">
        <v>3.6156954560898401E-6</v>
      </c>
      <c r="AM164" s="64" t="s">
        <v>9844</v>
      </c>
      <c r="AN164" s="54">
        <v>-7.4469471372274207E-2</v>
      </c>
      <c r="AO164" s="58">
        <v>2.31265128070293E-7</v>
      </c>
      <c r="AQ164" s="62" t="s">
        <v>1676</v>
      </c>
      <c r="AR164" s="54">
        <v>0.30845311880169901</v>
      </c>
      <c r="AS164" s="58">
        <v>2.58617668919519E-8</v>
      </c>
      <c r="AU164" s="62" t="s">
        <v>7279</v>
      </c>
      <c r="AV164" s="54">
        <v>-0.220517911835239</v>
      </c>
      <c r="AW164" s="54">
        <v>5.9630867881038897E-3</v>
      </c>
      <c r="AY164" s="52" t="s">
        <v>3654</v>
      </c>
      <c r="AZ164" s="50">
        <v>0.25073693036356198</v>
      </c>
      <c r="BA164" s="53">
        <v>2.9337946847215399E-3</v>
      </c>
      <c r="BC164" s="52" t="s">
        <v>6124</v>
      </c>
      <c r="BD164" s="50">
        <v>-0.24578557582273</v>
      </c>
      <c r="BE164" s="53">
        <v>4.7534076794203699E-4</v>
      </c>
      <c r="BG164" s="52" t="s">
        <v>2278</v>
      </c>
      <c r="BH164" s="50">
        <v>0.214512357406792</v>
      </c>
      <c r="BI164" s="50">
        <v>2.8833329511751701E-2</v>
      </c>
      <c r="BK164" s="52" t="s">
        <v>2993</v>
      </c>
      <c r="BL164" s="50">
        <v>-0.60244760859288904</v>
      </c>
      <c r="BM164" s="50">
        <v>1.1320204191437399E-2</v>
      </c>
    </row>
    <row r="165" spans="2:65">
      <c r="B165" s="62" t="s">
        <v>1320</v>
      </c>
      <c r="C165" s="54">
        <v>6.7349898564961194E-2</v>
      </c>
      <c r="D165" s="58">
        <v>1.09752908458485E-8</v>
      </c>
      <c r="F165" s="62" t="s">
        <v>6090</v>
      </c>
      <c r="G165" s="54">
        <v>-0.47732299847145399</v>
      </c>
      <c r="H165" s="58">
        <v>2.82078907089605E-12</v>
      </c>
      <c r="J165" s="64" t="s">
        <v>1017</v>
      </c>
      <c r="K165" s="54">
        <v>8.4208091309260005E-2</v>
      </c>
      <c r="L165" s="54">
        <v>6.8553458437728703E-4</v>
      </c>
      <c r="O165" s="64" t="s">
        <v>6240</v>
      </c>
      <c r="P165" s="54">
        <v>-0.124889160695124</v>
      </c>
      <c r="Q165" s="65">
        <v>4.20909137436642E-6</v>
      </c>
      <c r="S165" s="62" t="s">
        <v>1256</v>
      </c>
      <c r="T165" s="54">
        <v>9.1403027040133394E-2</v>
      </c>
      <c r="U165" s="58">
        <v>1.81849950325594E-9</v>
      </c>
      <c r="W165" s="62" t="s">
        <v>7849</v>
      </c>
      <c r="X165" s="54">
        <v>-6.7635758761038098E-2</v>
      </c>
      <c r="Y165" s="58">
        <v>3.5926476692615201E-8</v>
      </c>
      <c r="AA165" s="62" t="s">
        <v>1569</v>
      </c>
      <c r="AB165" s="54">
        <v>0.18224740020653801</v>
      </c>
      <c r="AC165" s="58">
        <v>2.7552648400631401E-5</v>
      </c>
      <c r="AE165" s="62" t="s">
        <v>6140</v>
      </c>
      <c r="AF165" s="54">
        <v>-0.28197681619081399</v>
      </c>
      <c r="AG165" s="58">
        <v>3.7279015636368299E-5</v>
      </c>
      <c r="AI165" s="64" t="s">
        <v>1491</v>
      </c>
      <c r="AJ165" s="54">
        <v>5.1909046517575802E-2</v>
      </c>
      <c r="AK165" s="58">
        <v>3.7824059341015302E-6</v>
      </c>
      <c r="AM165" s="64" t="s">
        <v>6026</v>
      </c>
      <c r="AN165" s="54">
        <v>-0.171972511895538</v>
      </c>
      <c r="AO165" s="58">
        <v>2.4511692503886502E-7</v>
      </c>
      <c r="AQ165" s="62" t="s">
        <v>1889</v>
      </c>
      <c r="AR165" s="54">
        <v>0.302714771020826</v>
      </c>
      <c r="AS165" s="58">
        <v>2.5991637387178398E-8</v>
      </c>
      <c r="AU165" s="62" t="s">
        <v>6762</v>
      </c>
      <c r="AV165" s="54">
        <v>-0.22042214717699499</v>
      </c>
      <c r="AW165" s="58">
        <v>6.9216889501877004E-5</v>
      </c>
      <c r="AY165" s="52" t="s">
        <v>4958</v>
      </c>
      <c r="AZ165" s="50">
        <v>0.29975295419150999</v>
      </c>
      <c r="BA165" s="53">
        <v>2.9722907495556899E-3</v>
      </c>
      <c r="BC165" s="52" t="s">
        <v>6359</v>
      </c>
      <c r="BD165" s="50">
        <v>-0.41182217091534301</v>
      </c>
      <c r="BE165" s="53">
        <v>4.8937011497323898E-4</v>
      </c>
      <c r="BG165" s="52" t="s">
        <v>14886</v>
      </c>
      <c r="BH165" s="50">
        <v>0.76324575776592996</v>
      </c>
      <c r="BI165" s="50">
        <v>2.8995726948665899E-2</v>
      </c>
      <c r="BK165" s="52" t="s">
        <v>6990</v>
      </c>
      <c r="BL165" s="50">
        <v>-0.36424101766656602</v>
      </c>
      <c r="BM165" s="50">
        <v>1.1320204191437399E-2</v>
      </c>
    </row>
    <row r="166" spans="2:65">
      <c r="B166" s="62" t="s">
        <v>1321</v>
      </c>
      <c r="C166" s="54">
        <v>0.37760767151763702</v>
      </c>
      <c r="D166" s="58">
        <v>1.1472134095656101E-8</v>
      </c>
      <c r="F166" s="62" t="s">
        <v>6091</v>
      </c>
      <c r="G166" s="54">
        <v>-0.18933082647885199</v>
      </c>
      <c r="H166" s="58">
        <v>2.89318205562224E-12</v>
      </c>
      <c r="J166" s="64" t="s">
        <v>9414</v>
      </c>
      <c r="K166" s="54">
        <v>0.120845724450932</v>
      </c>
      <c r="L166" s="54">
        <v>6.8895889289612199E-4</v>
      </c>
      <c r="O166" s="64" t="s">
        <v>6267</v>
      </c>
      <c r="P166" s="54">
        <v>-0.25112740268266398</v>
      </c>
      <c r="Q166" s="65">
        <v>4.4086682193427E-6</v>
      </c>
      <c r="S166" s="62" t="s">
        <v>9691</v>
      </c>
      <c r="T166" s="54">
        <v>9.4230893920540695E-2</v>
      </c>
      <c r="U166" s="58">
        <v>1.82840128012614E-9</v>
      </c>
      <c r="W166" s="62" t="s">
        <v>9415</v>
      </c>
      <c r="X166" s="54">
        <v>-0.19419938741364201</v>
      </c>
      <c r="Y166" s="58">
        <v>3.8068174689692001E-8</v>
      </c>
      <c r="AA166" s="62" t="s">
        <v>2505</v>
      </c>
      <c r="AB166" s="54">
        <v>0.312592043063254</v>
      </c>
      <c r="AC166" s="58">
        <v>2.7552648400631401E-5</v>
      </c>
      <c r="AE166" s="62" t="s">
        <v>449</v>
      </c>
      <c r="AF166" s="54">
        <v>-0.50669262077319899</v>
      </c>
      <c r="AG166" s="58">
        <v>3.7343143355369403E-5</v>
      </c>
      <c r="AI166" s="64" t="s">
        <v>9608</v>
      </c>
      <c r="AJ166" s="54">
        <v>7.2407927860460602E-2</v>
      </c>
      <c r="AK166" s="58">
        <v>3.7846575073987201E-6</v>
      </c>
      <c r="AM166" s="64" t="s">
        <v>7190</v>
      </c>
      <c r="AN166" s="54">
        <v>-0.107781462697255</v>
      </c>
      <c r="AO166" s="58">
        <v>2.53045076971749E-7</v>
      </c>
      <c r="AQ166" s="62" t="s">
        <v>5279</v>
      </c>
      <c r="AR166" s="54">
        <v>0.21551666111134199</v>
      </c>
      <c r="AS166" s="58">
        <v>2.5991637387178398E-8</v>
      </c>
      <c r="AU166" s="62" t="s">
        <v>8241</v>
      </c>
      <c r="AV166" s="54">
        <v>-0.220391525112244</v>
      </c>
      <c r="AW166" s="54">
        <v>2.3525580898469E-4</v>
      </c>
      <c r="AY166" s="52" t="s">
        <v>1181</v>
      </c>
      <c r="AZ166" s="50">
        <v>0.35997008612166997</v>
      </c>
      <c r="BA166" s="53">
        <v>2.9762924453349202E-3</v>
      </c>
      <c r="BC166" s="52" t="s">
        <v>7424</v>
      </c>
      <c r="BD166" s="50">
        <v>-0.35681076134077599</v>
      </c>
      <c r="BE166" s="53">
        <v>4.92243317813087E-4</v>
      </c>
      <c r="BG166" s="52" t="s">
        <v>15186</v>
      </c>
      <c r="BH166" s="50">
        <v>0.30406136521800697</v>
      </c>
      <c r="BI166" s="50">
        <v>2.8995726948665899E-2</v>
      </c>
      <c r="BK166" s="52" t="s">
        <v>3940</v>
      </c>
      <c r="BL166" s="50">
        <v>-0.31975306893532301</v>
      </c>
      <c r="BM166" s="50">
        <v>1.1320204191437399E-2</v>
      </c>
    </row>
    <row r="167" spans="2:65">
      <c r="B167" s="62" t="s">
        <v>1322</v>
      </c>
      <c r="C167" s="54">
        <v>0.31200108338608601</v>
      </c>
      <c r="D167" s="58">
        <v>1.15183756111665E-8</v>
      </c>
      <c r="F167" s="62" t="s">
        <v>6092</v>
      </c>
      <c r="G167" s="54">
        <v>-0.164740014922132</v>
      </c>
      <c r="H167" s="58">
        <v>4.4434248350624098E-12</v>
      </c>
      <c r="J167" s="64" t="s">
        <v>2174</v>
      </c>
      <c r="K167" s="54">
        <v>0.106106795313851</v>
      </c>
      <c r="L167" s="54">
        <v>7.2340322206240803E-4</v>
      </c>
      <c r="O167" s="64" t="s">
        <v>6321</v>
      </c>
      <c r="P167" s="54">
        <v>-0.26473534629306</v>
      </c>
      <c r="Q167" s="65">
        <v>4.6950120004882902E-6</v>
      </c>
      <c r="S167" s="62" t="s">
        <v>4864</v>
      </c>
      <c r="T167" s="54">
        <v>9.8447810722270795E-2</v>
      </c>
      <c r="U167" s="58">
        <v>1.83820174264693E-9</v>
      </c>
      <c r="W167" s="62" t="s">
        <v>6795</v>
      </c>
      <c r="X167" s="54">
        <v>-0.163967207705464</v>
      </c>
      <c r="Y167" s="58">
        <v>3.9202896582485E-8</v>
      </c>
      <c r="AA167" s="62" t="s">
        <v>2733</v>
      </c>
      <c r="AB167" s="54">
        <v>0.12871963100296499</v>
      </c>
      <c r="AC167" s="58">
        <v>2.75823177300363E-5</v>
      </c>
      <c r="AE167" s="62" t="s">
        <v>6070</v>
      </c>
      <c r="AF167" s="54">
        <v>-0.24593654471088999</v>
      </c>
      <c r="AG167" s="58">
        <v>3.84115534032884E-5</v>
      </c>
      <c r="AI167" s="64" t="s">
        <v>3496</v>
      </c>
      <c r="AJ167" s="54">
        <v>5.65725933124765E-2</v>
      </c>
      <c r="AK167" s="58">
        <v>3.8781320405921501E-6</v>
      </c>
      <c r="AM167" s="64" t="s">
        <v>9772</v>
      </c>
      <c r="AN167" s="54">
        <v>-0.11051153298034699</v>
      </c>
      <c r="AO167" s="58">
        <v>2.714258208193E-7</v>
      </c>
      <c r="AQ167" s="62" t="s">
        <v>1873</v>
      </c>
      <c r="AR167" s="54">
        <v>0.36030747097318599</v>
      </c>
      <c r="AS167" s="58">
        <v>2.60928201641959E-8</v>
      </c>
      <c r="AU167" s="62" t="s">
        <v>6302</v>
      </c>
      <c r="AV167" s="54">
        <v>-0.22021907594585699</v>
      </c>
      <c r="AW167" s="58">
        <v>4.8693790353116503E-6</v>
      </c>
      <c r="AY167" s="52" t="s">
        <v>1664</v>
      </c>
      <c r="AZ167" s="50">
        <v>0.23926073602452</v>
      </c>
      <c r="BA167" s="53">
        <v>3.0153552563621298E-3</v>
      </c>
      <c r="BC167" s="52" t="s">
        <v>6228</v>
      </c>
      <c r="BD167" s="50">
        <v>-0.26945682762846901</v>
      </c>
      <c r="BE167" s="53">
        <v>4.9682152177311196E-4</v>
      </c>
      <c r="BG167" s="52" t="s">
        <v>10003</v>
      </c>
      <c r="BH167" s="50">
        <v>0.64706332701126701</v>
      </c>
      <c r="BI167" s="50">
        <v>2.93980457661383E-2</v>
      </c>
      <c r="BK167" s="52" t="s">
        <v>6191</v>
      </c>
      <c r="BL167" s="50">
        <v>-0.27778253912721002</v>
      </c>
      <c r="BM167" s="50">
        <v>1.15709321955877E-2</v>
      </c>
    </row>
    <row r="168" spans="2:65">
      <c r="B168" s="62" t="s">
        <v>1323</v>
      </c>
      <c r="C168" s="54">
        <v>9.9792027247954898E-2</v>
      </c>
      <c r="D168" s="58">
        <v>1.15183756111665E-8</v>
      </c>
      <c r="F168" s="62" t="s">
        <v>6093</v>
      </c>
      <c r="G168" s="54">
        <v>-0.43657746207529002</v>
      </c>
      <c r="H168" s="58">
        <v>3.3308339563888301E-12</v>
      </c>
      <c r="J168" s="64" t="s">
        <v>521</v>
      </c>
      <c r="K168" s="54">
        <v>0.17402989633813201</v>
      </c>
      <c r="L168" s="54">
        <v>7.4317328622620395E-4</v>
      </c>
      <c r="O168" s="64" t="s">
        <v>6083</v>
      </c>
      <c r="P168" s="54">
        <v>-0.202129839607812</v>
      </c>
      <c r="Q168" s="65">
        <v>5.3163094357647003E-6</v>
      </c>
      <c r="S168" s="62" t="s">
        <v>1204</v>
      </c>
      <c r="T168" s="54">
        <v>7.7629318063320504E-2</v>
      </c>
      <c r="U168" s="58">
        <v>1.83820174264693E-9</v>
      </c>
      <c r="W168" s="62" t="s">
        <v>6762</v>
      </c>
      <c r="X168" s="54">
        <v>-0.19870867092254499</v>
      </c>
      <c r="Y168" s="58">
        <v>4.1516300449555202E-8</v>
      </c>
      <c r="AA168" s="62" t="s">
        <v>1805</v>
      </c>
      <c r="AB168" s="54">
        <v>0.14325280761978201</v>
      </c>
      <c r="AC168" s="58">
        <v>2.7898923603154999E-5</v>
      </c>
      <c r="AE168" s="62" t="s">
        <v>6720</v>
      </c>
      <c r="AF168" s="54">
        <v>-0.121832958629987</v>
      </c>
      <c r="AG168" s="58">
        <v>3.9256433505991702E-5</v>
      </c>
      <c r="AI168" s="64" t="s">
        <v>5119</v>
      </c>
      <c r="AJ168" s="54">
        <v>0.16043655087900599</v>
      </c>
      <c r="AK168" s="58">
        <v>3.9524347739917802E-6</v>
      </c>
      <c r="AM168" s="64" t="s">
        <v>877</v>
      </c>
      <c r="AN168" s="54">
        <v>-0.18427172297076</v>
      </c>
      <c r="AO168" s="58">
        <v>2.9592980751188897E-7</v>
      </c>
      <c r="AQ168" s="62" t="s">
        <v>2511</v>
      </c>
      <c r="AR168" s="54">
        <v>0.15873380539332901</v>
      </c>
      <c r="AS168" s="58">
        <v>2.6280965690519699E-8</v>
      </c>
      <c r="AU168" s="62" t="s">
        <v>9954</v>
      </c>
      <c r="AV168" s="54">
        <v>-0.22009072190026699</v>
      </c>
      <c r="AW168" s="54">
        <v>5.9933176652534801E-4</v>
      </c>
      <c r="AY168" s="52" t="s">
        <v>10658</v>
      </c>
      <c r="AZ168" s="50">
        <v>0.34787728848809801</v>
      </c>
      <c r="BA168" s="53">
        <v>3.08713459124485E-3</v>
      </c>
      <c r="BC168" s="52" t="s">
        <v>6530</v>
      </c>
      <c r="BD168" s="50">
        <v>-0.36027631330864202</v>
      </c>
      <c r="BE168" s="53">
        <v>5.1011904616874598E-4</v>
      </c>
      <c r="BG168" s="52" t="s">
        <v>2785</v>
      </c>
      <c r="BH168" s="50">
        <v>0.35306199020997198</v>
      </c>
      <c r="BI168" s="50">
        <v>2.9952283659557599E-2</v>
      </c>
      <c r="BK168" s="52" t="s">
        <v>9772</v>
      </c>
      <c r="BL168" s="50">
        <v>-0.28221520554432</v>
      </c>
      <c r="BM168" s="50">
        <v>1.15709321955877E-2</v>
      </c>
    </row>
    <row r="169" spans="2:65">
      <c r="B169" s="62" t="s">
        <v>1324</v>
      </c>
      <c r="C169" s="54">
        <v>0.23837462654118899</v>
      </c>
      <c r="D169" s="58">
        <v>1.2083760276306899E-8</v>
      </c>
      <c r="F169" s="62" t="s">
        <v>6094</v>
      </c>
      <c r="G169" s="54">
        <v>-0.268333540426825</v>
      </c>
      <c r="H169" s="58">
        <v>3.8186778813578003E-12</v>
      </c>
      <c r="J169" s="64" t="s">
        <v>9415</v>
      </c>
      <c r="K169" s="54">
        <v>0.159145288546827</v>
      </c>
      <c r="L169" s="54">
        <v>7.5541272002681303E-4</v>
      </c>
      <c r="O169" s="64" t="s">
        <v>7179</v>
      </c>
      <c r="P169" s="54">
        <v>-0.104033676966344</v>
      </c>
      <c r="Q169" s="65">
        <v>5.4392383247764599E-6</v>
      </c>
      <c r="S169" s="76">
        <v>43352</v>
      </c>
      <c r="T169" s="54">
        <v>0.101386516535293</v>
      </c>
      <c r="U169" s="58">
        <v>1.8741757033101602E-9</v>
      </c>
      <c r="W169" s="62" t="s">
        <v>8483</v>
      </c>
      <c r="X169" s="54">
        <v>-0.20622873494515601</v>
      </c>
      <c r="Y169" s="58">
        <v>4.1994434563521998E-8</v>
      </c>
      <c r="AA169" s="62" t="s">
        <v>3222</v>
      </c>
      <c r="AB169" s="54">
        <v>0.13062034105626899</v>
      </c>
      <c r="AC169" s="58">
        <v>2.7898923603154999E-5</v>
      </c>
      <c r="AE169" s="62" t="s">
        <v>6038</v>
      </c>
      <c r="AF169" s="54">
        <v>-0.55711514402579498</v>
      </c>
      <c r="AG169" s="58">
        <v>3.9256433505991702E-5</v>
      </c>
      <c r="AI169" s="64" t="s">
        <v>2701</v>
      </c>
      <c r="AJ169" s="54">
        <v>0.11830797803059399</v>
      </c>
      <c r="AK169" s="58">
        <v>3.9630219450171603E-6</v>
      </c>
      <c r="AM169" s="64" t="s">
        <v>8872</v>
      </c>
      <c r="AN169" s="54">
        <v>-7.7310322538156798E-2</v>
      </c>
      <c r="AO169" s="58">
        <v>3.1435119013953701E-7</v>
      </c>
      <c r="AQ169" s="62" t="s">
        <v>1330</v>
      </c>
      <c r="AR169" s="54">
        <v>0.38026923087626802</v>
      </c>
      <c r="AS169" s="58">
        <v>2.6280965690519699E-8</v>
      </c>
      <c r="AU169" s="62" t="s">
        <v>7746</v>
      </c>
      <c r="AV169" s="54">
        <v>-0.219482736069328</v>
      </c>
      <c r="AW169" s="54">
        <v>1.0873609006115101E-2</v>
      </c>
      <c r="AY169" s="52" t="s">
        <v>17585</v>
      </c>
      <c r="AZ169" s="50">
        <v>0.33316444147183</v>
      </c>
      <c r="BA169" s="53">
        <v>3.1369356921056601E-3</v>
      </c>
      <c r="BC169" s="52" t="s">
        <v>6070</v>
      </c>
      <c r="BD169" s="50">
        <v>-0.47576287977112602</v>
      </c>
      <c r="BE169" s="53">
        <v>5.1107135238044404E-4</v>
      </c>
      <c r="BG169" s="52" t="s">
        <v>10075</v>
      </c>
      <c r="BH169" s="50">
        <v>0.46323552990579298</v>
      </c>
      <c r="BI169" s="50">
        <v>3.0107799111022501E-2</v>
      </c>
      <c r="BK169" s="52" t="s">
        <v>6674</v>
      </c>
      <c r="BL169" s="50">
        <v>-0.37715009688662898</v>
      </c>
      <c r="BM169" s="50">
        <v>1.17920693483137E-2</v>
      </c>
    </row>
    <row r="170" spans="2:65">
      <c r="B170" s="62" t="s">
        <v>1325</v>
      </c>
      <c r="C170" s="54">
        <v>9.74689389647629E-2</v>
      </c>
      <c r="D170" s="58">
        <v>1.22774524148576E-8</v>
      </c>
      <c r="F170" s="62" t="s">
        <v>6095</v>
      </c>
      <c r="G170" s="54">
        <v>-0.28989331774244298</v>
      </c>
      <c r="H170" s="58">
        <v>5.1930528334295601E-12</v>
      </c>
      <c r="J170" s="64" t="s">
        <v>1660</v>
      </c>
      <c r="K170" s="54">
        <v>0.255716476553635</v>
      </c>
      <c r="L170" s="54">
        <v>7.9506256318263402E-4</v>
      </c>
      <c r="O170" s="64" t="s">
        <v>7134</v>
      </c>
      <c r="P170" s="54">
        <v>-8.3272665294544801E-2</v>
      </c>
      <c r="Q170" s="65">
        <v>5.6103088737044898E-6</v>
      </c>
      <c r="S170" s="62" t="s">
        <v>4801</v>
      </c>
      <c r="T170" s="54">
        <v>0.23450611082825501</v>
      </c>
      <c r="U170" s="58">
        <v>1.9040642663923402E-9</v>
      </c>
      <c r="W170" s="62" t="s">
        <v>6631</v>
      </c>
      <c r="X170" s="54">
        <v>-0.16125862949300701</v>
      </c>
      <c r="Y170" s="58">
        <v>4.25766576720939E-8</v>
      </c>
      <c r="AA170" s="62" t="s">
        <v>1836</v>
      </c>
      <c r="AB170" s="54">
        <v>0.28594557180053698</v>
      </c>
      <c r="AC170" s="58">
        <v>2.8069239910676501E-5</v>
      </c>
      <c r="AE170" s="62" t="s">
        <v>6130</v>
      </c>
      <c r="AF170" s="54">
        <v>-0.21919704155380201</v>
      </c>
      <c r="AG170" s="58">
        <v>4.0817512397119498E-5</v>
      </c>
      <c r="AI170" s="64" t="s">
        <v>11740</v>
      </c>
      <c r="AJ170" s="54">
        <v>0.15710133165659099</v>
      </c>
      <c r="AK170" s="58">
        <v>3.9663037403103402E-6</v>
      </c>
      <c r="AM170" s="64" t="s">
        <v>6514</v>
      </c>
      <c r="AN170" s="54">
        <v>-0.17954269446097501</v>
      </c>
      <c r="AO170" s="58">
        <v>3.2421835673690701E-7</v>
      </c>
      <c r="AQ170" s="62" t="s">
        <v>1175</v>
      </c>
      <c r="AR170" s="54">
        <v>0.83934784584121402</v>
      </c>
      <c r="AS170" s="58">
        <v>2.6280965690519699E-8</v>
      </c>
      <c r="AU170" s="62" t="s">
        <v>723</v>
      </c>
      <c r="AV170" s="54">
        <v>-0.218795105988106</v>
      </c>
      <c r="AW170" s="54">
        <v>3.3681923389021598E-4</v>
      </c>
      <c r="AY170" s="52" t="s">
        <v>1514</v>
      </c>
      <c r="AZ170" s="50">
        <v>0.27180562994368002</v>
      </c>
      <c r="BA170" s="53">
        <v>3.14668681585275E-3</v>
      </c>
      <c r="BC170" s="52" t="s">
        <v>6234</v>
      </c>
      <c r="BD170" s="50">
        <v>-0.42262132142043601</v>
      </c>
      <c r="BE170" s="53">
        <v>5.3878849391286602E-4</v>
      </c>
      <c r="BG170" s="52" t="s">
        <v>14429</v>
      </c>
      <c r="BH170" s="50">
        <v>0.34704526154908399</v>
      </c>
      <c r="BI170" s="50">
        <v>3.03050523640283E-2</v>
      </c>
      <c r="BK170" s="52" t="s">
        <v>17586</v>
      </c>
      <c r="BL170" s="50">
        <v>-0.39312574052695898</v>
      </c>
      <c r="BM170" s="50">
        <v>1.21975784059289E-2</v>
      </c>
    </row>
    <row r="171" spans="2:65">
      <c r="B171" s="62" t="s">
        <v>1326</v>
      </c>
      <c r="C171" s="54">
        <v>0.291635380822864</v>
      </c>
      <c r="D171" s="58">
        <v>1.26507867469889E-8</v>
      </c>
      <c r="F171" s="62" t="s">
        <v>6096</v>
      </c>
      <c r="G171" s="54">
        <v>-0.26435104885301097</v>
      </c>
      <c r="H171" s="58">
        <v>5.2161508435291198E-12</v>
      </c>
      <c r="J171" s="64" t="s">
        <v>3073</v>
      </c>
      <c r="K171" s="54">
        <v>7.8758055634375906E-2</v>
      </c>
      <c r="L171" s="54">
        <v>8.8008285813874596E-4</v>
      </c>
      <c r="O171" s="64" t="s">
        <v>7178</v>
      </c>
      <c r="P171" s="54">
        <v>-0.21671270242260901</v>
      </c>
      <c r="Q171" s="65">
        <v>5.6991452214617903E-6</v>
      </c>
      <c r="S171" s="62" t="s">
        <v>1241</v>
      </c>
      <c r="T171" s="54">
        <v>9.8034353351757794E-2</v>
      </c>
      <c r="U171" s="58">
        <v>2.0637396592354799E-9</v>
      </c>
      <c r="W171" s="62" t="s">
        <v>6663</v>
      </c>
      <c r="X171" s="54">
        <v>-0.27995109889249797</v>
      </c>
      <c r="Y171" s="58">
        <v>4.3597925268576502E-8</v>
      </c>
      <c r="AA171" s="62" t="s">
        <v>2897</v>
      </c>
      <c r="AB171" s="54">
        <v>0.11038891378842</v>
      </c>
      <c r="AC171" s="58">
        <v>2.8513875992414199E-5</v>
      </c>
      <c r="AE171" s="62" t="s">
        <v>6112</v>
      </c>
      <c r="AF171" s="54">
        <v>-0.211288146767519</v>
      </c>
      <c r="AG171" s="58">
        <v>4.3155543223054602E-5</v>
      </c>
      <c r="AI171" s="64" t="s">
        <v>1513</v>
      </c>
      <c r="AJ171" s="54">
        <v>0.151130110937224</v>
      </c>
      <c r="AK171" s="58">
        <v>3.9710702051300096E-6</v>
      </c>
      <c r="AM171" s="64" t="s">
        <v>9689</v>
      </c>
      <c r="AN171" s="54">
        <v>-0.39549768255852102</v>
      </c>
      <c r="AO171" s="58">
        <v>3.2889584142087801E-7</v>
      </c>
      <c r="AQ171" s="62" t="s">
        <v>2169</v>
      </c>
      <c r="AR171" s="54">
        <v>0.28551555556376701</v>
      </c>
      <c r="AS171" s="58">
        <v>2.66870755101035E-8</v>
      </c>
      <c r="AU171" s="62" t="s">
        <v>6666</v>
      </c>
      <c r="AV171" s="54">
        <v>-0.21878910164070001</v>
      </c>
      <c r="AW171" s="54">
        <v>3.6085102355401001E-3</v>
      </c>
      <c r="AY171" s="52" t="s">
        <v>10763</v>
      </c>
      <c r="AZ171" s="50">
        <v>0.253827905640229</v>
      </c>
      <c r="BA171" s="53">
        <v>3.1624197145888699E-3</v>
      </c>
      <c r="BC171" s="52" t="s">
        <v>6267</v>
      </c>
      <c r="BD171" s="50">
        <v>-0.49269891513831399</v>
      </c>
      <c r="BE171" s="53">
        <v>5.6601820209540795E-4</v>
      </c>
      <c r="BG171" s="52" t="s">
        <v>17587</v>
      </c>
      <c r="BH171" s="50">
        <v>0.65313363416355197</v>
      </c>
      <c r="BI171" s="50">
        <v>3.0658617270968101E-2</v>
      </c>
      <c r="BK171" s="52" t="s">
        <v>15083</v>
      </c>
      <c r="BL171" s="50">
        <v>-0.20965188343582</v>
      </c>
      <c r="BM171" s="50">
        <v>1.22908539856231E-2</v>
      </c>
    </row>
    <row r="172" spans="2:65">
      <c r="B172" s="62" t="s">
        <v>1327</v>
      </c>
      <c r="C172" s="54">
        <v>0.124503060823169</v>
      </c>
      <c r="D172" s="58">
        <v>1.27237896871525E-8</v>
      </c>
      <c r="F172" s="62" t="s">
        <v>6097</v>
      </c>
      <c r="G172" s="54">
        <v>-0.28513807282924297</v>
      </c>
      <c r="H172" s="58">
        <v>3.9888652597817999E-12</v>
      </c>
      <c r="J172" s="64" t="s">
        <v>1284</v>
      </c>
      <c r="K172" s="54">
        <v>0.18153140706578499</v>
      </c>
      <c r="L172" s="54">
        <v>9.2400213334700005E-4</v>
      </c>
      <c r="O172" s="64" t="s">
        <v>6196</v>
      </c>
      <c r="P172" s="54">
        <v>-0.201613701741919</v>
      </c>
      <c r="Q172" s="65">
        <v>5.82423977195966E-6</v>
      </c>
      <c r="S172" s="62" t="s">
        <v>2029</v>
      </c>
      <c r="T172" s="54">
        <v>0.18767835963502399</v>
      </c>
      <c r="U172" s="58">
        <v>2.0729509949038898E-9</v>
      </c>
      <c r="W172" s="62" t="s">
        <v>5950</v>
      </c>
      <c r="X172" s="54">
        <v>-0.25811346021966702</v>
      </c>
      <c r="Y172" s="58">
        <v>4.4400376925325203E-8</v>
      </c>
      <c r="AA172" s="62" t="s">
        <v>2310</v>
      </c>
      <c r="AB172" s="54">
        <v>0.15347167273114101</v>
      </c>
      <c r="AC172" s="58">
        <v>2.93080973081896E-5</v>
      </c>
      <c r="AE172" s="62" t="s">
        <v>6286</v>
      </c>
      <c r="AF172" s="54">
        <v>-0.28868366179781701</v>
      </c>
      <c r="AG172" s="58">
        <v>4.3726593868153297E-5</v>
      </c>
      <c r="AI172" s="64" t="s">
        <v>5385</v>
      </c>
      <c r="AJ172" s="54">
        <v>0.121283460939767</v>
      </c>
      <c r="AK172" s="58">
        <v>3.9710702051300096E-6</v>
      </c>
      <c r="AM172" s="64" t="s">
        <v>9681</v>
      </c>
      <c r="AN172" s="54">
        <v>-0.20392360636947901</v>
      </c>
      <c r="AO172" s="58">
        <v>3.4829907530074698E-7</v>
      </c>
      <c r="AQ172" s="62" t="s">
        <v>2364</v>
      </c>
      <c r="AR172" s="54">
        <v>0.27484930507835897</v>
      </c>
      <c r="AS172" s="58">
        <v>2.6816605859694599E-8</v>
      </c>
      <c r="AU172" s="62" t="s">
        <v>61</v>
      </c>
      <c r="AV172" s="54">
        <v>-0.218635188923859</v>
      </c>
      <c r="AW172" s="54">
        <v>3.5491846439473398E-3</v>
      </c>
      <c r="AY172" s="52" t="s">
        <v>14330</v>
      </c>
      <c r="AZ172" s="50">
        <v>0.432802044742292</v>
      </c>
      <c r="BA172" s="53">
        <v>3.16544162057039E-3</v>
      </c>
      <c r="BC172" s="52" t="s">
        <v>5994</v>
      </c>
      <c r="BD172" s="50">
        <v>-0.49192668114564397</v>
      </c>
      <c r="BE172" s="53">
        <v>5.7014931985955599E-4</v>
      </c>
      <c r="BG172" s="52" t="s">
        <v>17588</v>
      </c>
      <c r="BH172" s="50">
        <v>0.50097524997683895</v>
      </c>
      <c r="BI172" s="50">
        <v>3.1110439226533199E-2</v>
      </c>
      <c r="BK172" s="52" t="s">
        <v>6038</v>
      </c>
      <c r="BL172" s="50">
        <v>-0.47172241264728898</v>
      </c>
      <c r="BM172" s="50">
        <v>1.22908539856231E-2</v>
      </c>
    </row>
    <row r="173" spans="2:65">
      <c r="B173" s="62" t="s">
        <v>1328</v>
      </c>
      <c r="C173" s="54">
        <v>8.66338404519649E-2</v>
      </c>
      <c r="D173" s="58">
        <v>1.4327050303464099E-8</v>
      </c>
      <c r="F173" s="62" t="s">
        <v>888</v>
      </c>
      <c r="G173" s="54">
        <v>-0.54008741729161303</v>
      </c>
      <c r="H173" s="58">
        <v>5.6927266157230303E-12</v>
      </c>
      <c r="J173" s="64" t="s">
        <v>2708</v>
      </c>
      <c r="K173" s="54">
        <v>8.9052106527707203E-2</v>
      </c>
      <c r="L173" s="54">
        <v>9.3595558877332798E-4</v>
      </c>
      <c r="O173" s="64" t="s">
        <v>6259</v>
      </c>
      <c r="P173" s="54">
        <v>-0.114999540503192</v>
      </c>
      <c r="Q173" s="65">
        <v>6.1302399324676797E-6</v>
      </c>
      <c r="S173" s="62" t="s">
        <v>2855</v>
      </c>
      <c r="T173" s="54">
        <v>0.27727354518587799</v>
      </c>
      <c r="U173" s="58">
        <v>2.2744002212385699E-9</v>
      </c>
      <c r="W173" s="62" t="s">
        <v>125</v>
      </c>
      <c r="X173" s="54">
        <v>-0.226551724231387</v>
      </c>
      <c r="Y173" s="58">
        <v>4.4571620188461398E-8</v>
      </c>
      <c r="AA173" s="62" t="s">
        <v>1790</v>
      </c>
      <c r="AB173" s="54">
        <v>0.171514424483838</v>
      </c>
      <c r="AC173" s="58">
        <v>2.9550990087540301E-5</v>
      </c>
      <c r="AE173" s="62" t="s">
        <v>6104</v>
      </c>
      <c r="AF173" s="54">
        <v>-0.173399396331755</v>
      </c>
      <c r="AG173" s="58">
        <v>4.6370244495619197E-5</v>
      </c>
      <c r="AI173" s="64" t="s">
        <v>9453</v>
      </c>
      <c r="AJ173" s="54">
        <v>9.8673384017521598E-2</v>
      </c>
      <c r="AK173" s="58">
        <v>3.9743458979277697E-6</v>
      </c>
      <c r="AM173" s="64" t="s">
        <v>6560</v>
      </c>
      <c r="AN173" s="54">
        <v>-0.193666484667292</v>
      </c>
      <c r="AO173" s="58">
        <v>3.48718467546734E-7</v>
      </c>
      <c r="AQ173" s="62" t="s">
        <v>2093</v>
      </c>
      <c r="AR173" s="54">
        <v>0.22901158003062999</v>
      </c>
      <c r="AS173" s="58">
        <v>2.71168156091104E-8</v>
      </c>
      <c r="AU173" s="62" t="s">
        <v>272</v>
      </c>
      <c r="AV173" s="54">
        <v>-0.21858981956152099</v>
      </c>
      <c r="AW173" s="54">
        <v>1.8548132990241E-4</v>
      </c>
      <c r="AY173" s="52" t="s">
        <v>1616</v>
      </c>
      <c r="AZ173" s="50">
        <v>0.36980124314777901</v>
      </c>
      <c r="BA173" s="53">
        <v>3.1930893502605498E-3</v>
      </c>
      <c r="BC173" s="52" t="s">
        <v>7304</v>
      </c>
      <c r="BD173" s="50">
        <v>-0.45229536764311501</v>
      </c>
      <c r="BE173" s="53">
        <v>5.78435456047208E-4</v>
      </c>
      <c r="BG173" s="52" t="s">
        <v>8513</v>
      </c>
      <c r="BH173" s="50">
        <v>0.40312543804291701</v>
      </c>
      <c r="BI173" s="50">
        <v>3.1110547338449299E-2</v>
      </c>
      <c r="BK173" s="52" t="s">
        <v>6128</v>
      </c>
      <c r="BL173" s="50">
        <v>-0.561874930042638</v>
      </c>
      <c r="BM173" s="50">
        <v>1.22908539856231E-2</v>
      </c>
    </row>
    <row r="174" spans="2:65">
      <c r="B174" s="62" t="s">
        <v>1329</v>
      </c>
      <c r="C174" s="54">
        <v>0.14249092453325399</v>
      </c>
      <c r="D174" s="58">
        <v>1.4327050303464099E-8</v>
      </c>
      <c r="F174" s="62" t="s">
        <v>6098</v>
      </c>
      <c r="G174" s="54">
        <v>-0.31202012347693098</v>
      </c>
      <c r="H174" s="58">
        <v>4.41059321507742E-12</v>
      </c>
      <c r="J174" s="64" t="s">
        <v>2522</v>
      </c>
      <c r="K174" s="54">
        <v>0.13271808568386501</v>
      </c>
      <c r="L174" s="54">
        <v>9.916710048293411E-4</v>
      </c>
      <c r="O174" s="64" t="s">
        <v>6965</v>
      </c>
      <c r="P174" s="54">
        <v>-0.37294642301444603</v>
      </c>
      <c r="Q174" s="65">
        <v>6.4706330046123297E-6</v>
      </c>
      <c r="S174" s="62" t="s">
        <v>1453</v>
      </c>
      <c r="T174" s="54">
        <v>8.3132791453973495E-2</v>
      </c>
      <c r="U174" s="58">
        <v>2.3288208802128799E-9</v>
      </c>
      <c r="W174" s="62" t="s">
        <v>7904</v>
      </c>
      <c r="X174" s="54">
        <v>-0.198153339482735</v>
      </c>
      <c r="Y174" s="58">
        <v>4.5876411144858002E-8</v>
      </c>
      <c r="AA174" s="62" t="s">
        <v>1247</v>
      </c>
      <c r="AB174" s="54">
        <v>0.25760012219790002</v>
      </c>
      <c r="AC174" s="58">
        <v>2.9955006066013099E-5</v>
      </c>
      <c r="AE174" s="62" t="s">
        <v>417</v>
      </c>
      <c r="AF174" s="54">
        <v>-0.22001529745304499</v>
      </c>
      <c r="AG174" s="58">
        <v>4.6408908266940398E-5</v>
      </c>
      <c r="AI174" s="64" t="s">
        <v>1419</v>
      </c>
      <c r="AJ174" s="54">
        <v>6.3290019882189505E-2</v>
      </c>
      <c r="AK174" s="58">
        <v>4.1216706483466602E-6</v>
      </c>
      <c r="AM174" s="64" t="s">
        <v>6321</v>
      </c>
      <c r="AN174" s="54">
        <v>-0.293495833778879</v>
      </c>
      <c r="AO174" s="58">
        <v>3.5018459081886E-7</v>
      </c>
      <c r="AQ174" s="62" t="s">
        <v>1979</v>
      </c>
      <c r="AR174" s="54">
        <v>0.31323511154015499</v>
      </c>
      <c r="AS174" s="58">
        <v>2.7502577411843399E-8</v>
      </c>
      <c r="AU174" s="62" t="s">
        <v>10043</v>
      </c>
      <c r="AV174" s="54">
        <v>-0.21805903271080601</v>
      </c>
      <c r="AW174" s="58">
        <v>8.4531230691519402E-5</v>
      </c>
      <c r="AY174" s="52" t="s">
        <v>9377</v>
      </c>
      <c r="AZ174" s="50">
        <v>0.21593511146771299</v>
      </c>
      <c r="BA174" s="53">
        <v>3.1948548025475701E-3</v>
      </c>
      <c r="BC174" s="52" t="s">
        <v>6139</v>
      </c>
      <c r="BD174" s="50">
        <v>-0.48035975303855399</v>
      </c>
      <c r="BE174" s="53">
        <v>5.78435456047208E-4</v>
      </c>
      <c r="BG174" s="52" t="s">
        <v>3461</v>
      </c>
      <c r="BH174" s="50">
        <v>0.26940753388283201</v>
      </c>
      <c r="BI174" s="50">
        <v>3.1552776670070698E-2</v>
      </c>
      <c r="BK174" s="52" t="s">
        <v>922</v>
      </c>
      <c r="BL174" s="50">
        <v>-0.61338956408225598</v>
      </c>
      <c r="BM174" s="50">
        <v>1.2315008600409001E-2</v>
      </c>
    </row>
    <row r="175" spans="2:65">
      <c r="B175" s="62" t="s">
        <v>1330</v>
      </c>
      <c r="C175" s="54">
        <v>0.35642555427057798</v>
      </c>
      <c r="D175" s="58">
        <v>1.4405064610148E-8</v>
      </c>
      <c r="F175" s="62" t="s">
        <v>106</v>
      </c>
      <c r="G175" s="54">
        <v>-0.40654845616868102</v>
      </c>
      <c r="H175" s="58">
        <v>4.7118401160723098E-12</v>
      </c>
      <c r="J175" s="64" t="s">
        <v>9418</v>
      </c>
      <c r="K175" s="54">
        <v>0.11979207649558</v>
      </c>
      <c r="L175" s="54">
        <v>9.916710048293411E-4</v>
      </c>
      <c r="O175" s="64" t="s">
        <v>6547</v>
      </c>
      <c r="P175" s="54">
        <v>-8.92466436537456E-2</v>
      </c>
      <c r="Q175" s="65">
        <v>6.5002524025739201E-6</v>
      </c>
      <c r="S175" s="62" t="s">
        <v>1652</v>
      </c>
      <c r="T175" s="54">
        <v>8.8203969968432702E-2</v>
      </c>
      <c r="U175" s="58">
        <v>2.35418481372173E-9</v>
      </c>
      <c r="W175" s="62" t="s">
        <v>6599</v>
      </c>
      <c r="X175" s="54">
        <v>-0.10993946624482299</v>
      </c>
      <c r="Y175" s="58">
        <v>4.6209596293955497E-8</v>
      </c>
      <c r="AA175" s="62" t="s">
        <v>1191</v>
      </c>
      <c r="AB175" s="54">
        <v>0.22109087418938</v>
      </c>
      <c r="AC175" s="58">
        <v>3.0038631351460999E-5</v>
      </c>
      <c r="AE175" s="62" t="s">
        <v>6404</v>
      </c>
      <c r="AF175" s="54">
        <v>-0.23853199558854901</v>
      </c>
      <c r="AG175" s="58">
        <v>4.6670988967893803E-5</v>
      </c>
      <c r="AI175" s="64" t="s">
        <v>9456</v>
      </c>
      <c r="AJ175" s="54">
        <v>7.9699213609033301E-2</v>
      </c>
      <c r="AK175" s="58">
        <v>4.3940069205400101E-6</v>
      </c>
      <c r="AM175" s="64" t="s">
        <v>9776</v>
      </c>
      <c r="AN175" s="54">
        <v>-0.13091461811983501</v>
      </c>
      <c r="AO175" s="58">
        <v>3.5293818300974602E-7</v>
      </c>
      <c r="AQ175" s="62" t="s">
        <v>2398</v>
      </c>
      <c r="AR175" s="54">
        <v>0.210492976039447</v>
      </c>
      <c r="AS175" s="58">
        <v>2.9296977837808699E-8</v>
      </c>
      <c r="AU175" s="62" t="s">
        <v>6814</v>
      </c>
      <c r="AV175" s="54">
        <v>-0.21790197534467101</v>
      </c>
      <c r="AW175" s="54">
        <v>1.7547927458122601E-3</v>
      </c>
      <c r="AY175" s="52" t="s">
        <v>322</v>
      </c>
      <c r="AZ175" s="50">
        <v>0.66898570116938005</v>
      </c>
      <c r="BA175" s="53">
        <v>3.25991780752303E-3</v>
      </c>
      <c r="BC175" s="52" t="s">
        <v>865</v>
      </c>
      <c r="BD175" s="50">
        <v>-0.85391573105820995</v>
      </c>
      <c r="BE175" s="53">
        <v>5.7916660139459004E-4</v>
      </c>
      <c r="BG175" s="52" t="s">
        <v>2217</v>
      </c>
      <c r="BH175" s="50">
        <v>0.16750585830056999</v>
      </c>
      <c r="BI175" s="50">
        <v>3.1552776670070698E-2</v>
      </c>
      <c r="BK175" s="52" t="s">
        <v>11928</v>
      </c>
      <c r="BL175" s="50">
        <v>-0.44750947767960397</v>
      </c>
      <c r="BM175" s="50">
        <v>1.2315008600409001E-2</v>
      </c>
    </row>
    <row r="176" spans="2:65">
      <c r="B176" s="62" t="s">
        <v>1331</v>
      </c>
      <c r="C176" s="54">
        <v>0.11178089012936999</v>
      </c>
      <c r="D176" s="58">
        <v>1.45771080484861E-8</v>
      </c>
      <c r="F176" s="62" t="s">
        <v>6099</v>
      </c>
      <c r="G176" s="54">
        <v>-0.15813549666819199</v>
      </c>
      <c r="H176" s="58">
        <v>6.0498669113517802E-12</v>
      </c>
      <c r="J176" s="64" t="s">
        <v>9420</v>
      </c>
      <c r="K176" s="54">
        <v>7.2632227229954396E-2</v>
      </c>
      <c r="L176" s="54">
        <v>1.02402558942335E-3</v>
      </c>
      <c r="O176" s="64" t="s">
        <v>6318</v>
      </c>
      <c r="P176" s="54">
        <v>-0.159426355531751</v>
      </c>
      <c r="Q176" s="65">
        <v>6.8408846944660297E-6</v>
      </c>
      <c r="S176" s="62" t="s">
        <v>1240</v>
      </c>
      <c r="T176" s="54">
        <v>7.1230844338549204E-2</v>
      </c>
      <c r="U176" s="58">
        <v>2.38577594372147E-9</v>
      </c>
      <c r="W176" s="62" t="s">
        <v>6832</v>
      </c>
      <c r="X176" s="54">
        <v>-0.114279864413504</v>
      </c>
      <c r="Y176" s="58">
        <v>4.7546970996824298E-8</v>
      </c>
      <c r="AA176" s="62" t="s">
        <v>1536</v>
      </c>
      <c r="AB176" s="54">
        <v>0.45876492576379502</v>
      </c>
      <c r="AC176" s="58">
        <v>3.0148597468717699E-5</v>
      </c>
      <c r="AE176" s="62" t="s">
        <v>5996</v>
      </c>
      <c r="AF176" s="54">
        <v>-0.56851000296137399</v>
      </c>
      <c r="AG176" s="58">
        <v>4.6827338958370599E-5</v>
      </c>
      <c r="AI176" s="64" t="s">
        <v>2120</v>
      </c>
      <c r="AJ176" s="54">
        <v>0.107389600984305</v>
      </c>
      <c r="AK176" s="58">
        <v>4.7474797842876297E-6</v>
      </c>
      <c r="AM176" s="64" t="s">
        <v>6003</v>
      </c>
      <c r="AN176" s="54">
        <v>-0.18054940894643501</v>
      </c>
      <c r="AO176" s="58">
        <v>3.8331053127627502E-7</v>
      </c>
      <c r="AQ176" s="62" t="s">
        <v>2797</v>
      </c>
      <c r="AR176" s="54">
        <v>0.104417196078871</v>
      </c>
      <c r="AS176" s="58">
        <v>2.9296977837808699E-8</v>
      </c>
      <c r="AU176" s="62" t="s">
        <v>298</v>
      </c>
      <c r="AV176" s="54">
        <v>-0.21783352882688301</v>
      </c>
      <c r="AW176" s="54">
        <v>1.4369812036209E-2</v>
      </c>
      <c r="AY176" s="52" t="s">
        <v>411</v>
      </c>
      <c r="AZ176" s="50">
        <v>0.54618453002085099</v>
      </c>
      <c r="BA176" s="53">
        <v>3.2850179703714901E-3</v>
      </c>
      <c r="BC176" s="52" t="s">
        <v>6136</v>
      </c>
      <c r="BD176" s="50">
        <v>-0.34027906200635299</v>
      </c>
      <c r="BE176" s="53">
        <v>5.8398868454781505E-4</v>
      </c>
      <c r="BG176" s="52" t="s">
        <v>15187</v>
      </c>
      <c r="BH176" s="50">
        <v>0.27109393055867398</v>
      </c>
      <c r="BI176" s="50">
        <v>3.1610952963099501E-2</v>
      </c>
      <c r="BK176" s="52" t="s">
        <v>15192</v>
      </c>
      <c r="BL176" s="50">
        <v>-0.44390205369096197</v>
      </c>
      <c r="BM176" s="50">
        <v>1.2637379248768401E-2</v>
      </c>
    </row>
    <row r="177" spans="2:65">
      <c r="B177" s="62" t="s">
        <v>1332</v>
      </c>
      <c r="C177" s="54">
        <v>0.292103436384552</v>
      </c>
      <c r="D177" s="58">
        <v>1.51813325840739E-8</v>
      </c>
      <c r="E177" s="80"/>
      <c r="F177" s="62" t="s">
        <v>6100</v>
      </c>
      <c r="G177" s="54">
        <v>-0.17345689452591401</v>
      </c>
      <c r="H177" s="58">
        <v>5.4559943599773897E-12</v>
      </c>
      <c r="J177" s="64" t="s">
        <v>4569</v>
      </c>
      <c r="K177" s="54">
        <v>8.1649213804741494E-2</v>
      </c>
      <c r="L177" s="54">
        <v>1.0875841035765501E-3</v>
      </c>
      <c r="O177" s="64" t="s">
        <v>6092</v>
      </c>
      <c r="P177" s="54">
        <v>-0.10432516060455201</v>
      </c>
      <c r="Q177" s="65">
        <v>7.0212901411599704E-6</v>
      </c>
      <c r="S177" s="62" t="s">
        <v>1178</v>
      </c>
      <c r="T177" s="54">
        <v>0.13258899268052399</v>
      </c>
      <c r="U177" s="58">
        <v>2.5686480929999502E-9</v>
      </c>
      <c r="W177" s="62" t="s">
        <v>6420</v>
      </c>
      <c r="X177" s="54">
        <v>-0.35764110583842001</v>
      </c>
      <c r="Y177" s="58">
        <v>4.8839530459277399E-8</v>
      </c>
      <c r="AA177" s="62" t="s">
        <v>1267</v>
      </c>
      <c r="AB177" s="54">
        <v>0.152547662962499</v>
      </c>
      <c r="AC177" s="58">
        <v>3.0148597468717699E-5</v>
      </c>
      <c r="AE177" s="62" t="s">
        <v>6163</v>
      </c>
      <c r="AF177" s="54">
        <v>-0.13816384576360599</v>
      </c>
      <c r="AG177" s="58">
        <v>4.7600679072226597E-5</v>
      </c>
      <c r="AI177" s="64" t="s">
        <v>3014</v>
      </c>
      <c r="AJ177" s="54">
        <v>9.0004240527331802E-2</v>
      </c>
      <c r="AK177" s="58">
        <v>5.2290053311516598E-6</v>
      </c>
      <c r="AM177" s="64" t="s">
        <v>6150</v>
      </c>
      <c r="AN177" s="54">
        <v>-0.118375020372244</v>
      </c>
      <c r="AO177" s="58">
        <v>3.99528003933724E-7</v>
      </c>
      <c r="AQ177" s="62" t="s">
        <v>2237</v>
      </c>
      <c r="AR177" s="54">
        <v>0.153130043885326</v>
      </c>
      <c r="AS177" s="58">
        <v>2.9880369299670902E-8</v>
      </c>
      <c r="AU177" s="49" t="s">
        <v>28</v>
      </c>
      <c r="AV177" s="48">
        <v>-0.21783092538040699</v>
      </c>
      <c r="AW177" s="48">
        <v>7.4703558480506999E-4</v>
      </c>
      <c r="AY177" s="52" t="s">
        <v>1052</v>
      </c>
      <c r="AZ177" s="50">
        <v>0.493429579481241</v>
      </c>
      <c r="BA177" s="53">
        <v>3.3099894109362999E-3</v>
      </c>
      <c r="BC177" s="52" t="s">
        <v>6141</v>
      </c>
      <c r="BD177" s="50">
        <v>-0.41274069665544599</v>
      </c>
      <c r="BE177" s="53">
        <v>5.8924202013471499E-4</v>
      </c>
      <c r="BG177" s="52" t="s">
        <v>10087</v>
      </c>
      <c r="BH177" s="50">
        <v>0.70730593885910997</v>
      </c>
      <c r="BI177" s="50">
        <v>3.1836220223584198E-2</v>
      </c>
      <c r="BK177" s="52" t="s">
        <v>6348</v>
      </c>
      <c r="BL177" s="50">
        <v>-0.42228316266757299</v>
      </c>
      <c r="BM177" s="50">
        <v>1.2797106028496799E-2</v>
      </c>
    </row>
    <row r="178" spans="2:65">
      <c r="B178" s="62" t="s">
        <v>1333</v>
      </c>
      <c r="C178" s="54">
        <v>0.25619202189448798</v>
      </c>
      <c r="D178" s="58">
        <v>1.52024716779013E-8</v>
      </c>
      <c r="F178" s="62" t="s">
        <v>6101</v>
      </c>
      <c r="G178" s="54">
        <v>-0.26804796451455798</v>
      </c>
      <c r="H178" s="58">
        <v>7.0790398651572402E-12</v>
      </c>
      <c r="J178" s="64" t="s">
        <v>3349</v>
      </c>
      <c r="K178" s="54">
        <v>0.16419245830085699</v>
      </c>
      <c r="L178" s="54">
        <v>1.14355285786777E-3</v>
      </c>
      <c r="O178" s="64" t="s">
        <v>856</v>
      </c>
      <c r="P178" s="54">
        <v>-0.25058030144267102</v>
      </c>
      <c r="Q178" s="65">
        <v>7.3398226351178804E-6</v>
      </c>
      <c r="S178" s="62" t="s">
        <v>1335</v>
      </c>
      <c r="T178" s="54">
        <v>0.118461799756407</v>
      </c>
      <c r="U178" s="58">
        <v>2.5839705244483899E-9</v>
      </c>
      <c r="W178" s="62" t="s">
        <v>6103</v>
      </c>
      <c r="X178" s="54">
        <v>-0.107740194033443</v>
      </c>
      <c r="Y178" s="58">
        <v>4.9380437944019298E-8</v>
      </c>
      <c r="AA178" s="62" t="s">
        <v>1538</v>
      </c>
      <c r="AB178" s="54">
        <v>0.37482731032910299</v>
      </c>
      <c r="AC178" s="58">
        <v>3.0148597468717699E-5</v>
      </c>
      <c r="AE178" s="62" t="s">
        <v>6209</v>
      </c>
      <c r="AF178" s="54">
        <v>-0.56305989211194496</v>
      </c>
      <c r="AG178" s="58">
        <v>4.7799976139647399E-5</v>
      </c>
      <c r="AI178" s="64" t="s">
        <v>5717</v>
      </c>
      <c r="AJ178" s="54">
        <v>7.6593548529014996E-2</v>
      </c>
      <c r="AK178" s="58">
        <v>5.3909900219120502E-6</v>
      </c>
      <c r="AM178" s="64" t="s">
        <v>7905</v>
      </c>
      <c r="AN178" s="54">
        <v>-0.24434823382214299</v>
      </c>
      <c r="AO178" s="58">
        <v>4.20806692656198E-7</v>
      </c>
      <c r="AQ178" s="62" t="s">
        <v>1670</v>
      </c>
      <c r="AR178" s="54">
        <v>0.140843760331722</v>
      </c>
      <c r="AS178" s="58">
        <v>3.0179601181790699E-8</v>
      </c>
      <c r="AU178" s="62" t="s">
        <v>9520</v>
      </c>
      <c r="AV178" s="54">
        <v>-0.21772252610510501</v>
      </c>
      <c r="AW178" s="54">
        <v>1.91740727717048E-4</v>
      </c>
      <c r="AY178" s="52" t="s">
        <v>1678</v>
      </c>
      <c r="AZ178" s="50">
        <v>0.31597313880005201</v>
      </c>
      <c r="BA178" s="53">
        <v>3.3477408224590701E-3</v>
      </c>
      <c r="BC178" s="52" t="s">
        <v>5944</v>
      </c>
      <c r="BD178" s="50">
        <v>-0.65046206607220602</v>
      </c>
      <c r="BE178" s="53">
        <v>6.0663512057041596E-4</v>
      </c>
      <c r="BG178" s="52" t="s">
        <v>6568</v>
      </c>
      <c r="BH178" s="50">
        <v>0.38753353761025799</v>
      </c>
      <c r="BI178" s="50">
        <v>3.2186152105392801E-2</v>
      </c>
      <c r="BK178" s="52" t="s">
        <v>6879</v>
      </c>
      <c r="BL178" s="50">
        <v>-0.30644711940563801</v>
      </c>
      <c r="BM178" s="50">
        <v>1.2964877472676E-2</v>
      </c>
    </row>
    <row r="179" spans="2:65">
      <c r="B179" s="62" t="s">
        <v>1334</v>
      </c>
      <c r="C179" s="54">
        <v>0.362958376288538</v>
      </c>
      <c r="D179" s="58">
        <v>1.5292039570606201E-8</v>
      </c>
      <c r="F179" s="62" t="s">
        <v>6102</v>
      </c>
      <c r="G179" s="54">
        <v>-0.245332851793782</v>
      </c>
      <c r="H179" s="58">
        <v>5.8122891118799102E-12</v>
      </c>
      <c r="J179" s="64" t="s">
        <v>2666</v>
      </c>
      <c r="K179" s="54">
        <v>0.116192284380118</v>
      </c>
      <c r="L179" s="54">
        <v>1.14355285786777E-3</v>
      </c>
      <c r="O179" s="64" t="s">
        <v>9683</v>
      </c>
      <c r="P179" s="54">
        <v>-8.9816959763142606E-2</v>
      </c>
      <c r="Q179" s="65">
        <v>7.8346072058822002E-6</v>
      </c>
      <c r="S179" s="62" t="s">
        <v>1561</v>
      </c>
      <c r="T179" s="54">
        <v>0.16466434043886699</v>
      </c>
      <c r="U179" s="58">
        <v>2.645989910161E-9</v>
      </c>
      <c r="W179" s="62" t="s">
        <v>9489</v>
      </c>
      <c r="X179" s="54">
        <v>-0.17677688794626201</v>
      </c>
      <c r="Y179" s="58">
        <v>5.6555440290917701E-8</v>
      </c>
      <c r="AA179" s="62" t="s">
        <v>2089</v>
      </c>
      <c r="AB179" s="54">
        <v>0.13289468321136999</v>
      </c>
      <c r="AC179" s="58">
        <v>3.08581376433368E-5</v>
      </c>
      <c r="AE179" s="62" t="s">
        <v>6534</v>
      </c>
      <c r="AF179" s="54">
        <v>-0.17944577481602</v>
      </c>
      <c r="AG179" s="58">
        <v>5.1894472396065301E-5</v>
      </c>
      <c r="AI179" s="64" t="s">
        <v>1352</v>
      </c>
      <c r="AJ179" s="54">
        <v>8.4367210973936402E-2</v>
      </c>
      <c r="AK179" s="58">
        <v>5.5109475774229296E-6</v>
      </c>
      <c r="AM179" s="64" t="s">
        <v>6481</v>
      </c>
      <c r="AN179" s="54">
        <v>-0.102083355448869</v>
      </c>
      <c r="AO179" s="58">
        <v>4.20806692656198E-7</v>
      </c>
      <c r="AQ179" s="62" t="s">
        <v>10618</v>
      </c>
      <c r="AR179" s="54">
        <v>0.23560261867888699</v>
      </c>
      <c r="AS179" s="58">
        <v>3.0662495394465602E-8</v>
      </c>
      <c r="AU179" s="62" t="s">
        <v>5948</v>
      </c>
      <c r="AV179" s="54">
        <v>-0.21747558893223001</v>
      </c>
      <c r="AW179" s="58">
        <v>8.0623987643866407E-5</v>
      </c>
      <c r="AY179" s="52" t="s">
        <v>10046</v>
      </c>
      <c r="AZ179" s="50">
        <v>0.65697262657609001</v>
      </c>
      <c r="BA179" s="53">
        <v>3.3569566956937499E-3</v>
      </c>
      <c r="BC179" s="52" t="s">
        <v>6686</v>
      </c>
      <c r="BD179" s="50">
        <v>-0.34060285918420502</v>
      </c>
      <c r="BE179" s="53">
        <v>6.1245730238753402E-4</v>
      </c>
      <c r="BG179" s="52" t="s">
        <v>1715</v>
      </c>
      <c r="BH179" s="50">
        <v>0.39429867227614701</v>
      </c>
      <c r="BI179" s="50">
        <v>3.2186152105392801E-2</v>
      </c>
      <c r="BK179" s="52" t="s">
        <v>14785</v>
      </c>
      <c r="BL179" s="50">
        <v>-0.19348769244378</v>
      </c>
      <c r="BM179" s="50">
        <v>1.29752564317467E-2</v>
      </c>
    </row>
    <row r="180" spans="2:65">
      <c r="B180" s="62" t="s">
        <v>711</v>
      </c>
      <c r="C180" s="54">
        <v>0.833716282905138</v>
      </c>
      <c r="D180" s="58">
        <v>1.6232107632062401E-8</v>
      </c>
      <c r="F180" s="62" t="s">
        <v>6103</v>
      </c>
      <c r="G180" s="54">
        <v>-0.16745792672405799</v>
      </c>
      <c r="H180" s="58">
        <v>6.3733219391628997E-12</v>
      </c>
      <c r="J180" s="64" t="s">
        <v>2843</v>
      </c>
      <c r="K180" s="54">
        <v>7.9413262113146005E-2</v>
      </c>
      <c r="L180" s="54">
        <v>1.3132784794525701E-3</v>
      </c>
      <c r="O180" s="64" t="s">
        <v>6425</v>
      </c>
      <c r="P180" s="54">
        <v>-0.30212073925169602</v>
      </c>
      <c r="Q180" s="65">
        <v>8.3974964935390894E-6</v>
      </c>
      <c r="S180" s="62" t="s">
        <v>2852</v>
      </c>
      <c r="T180" s="54">
        <v>8.3236511843515396E-2</v>
      </c>
      <c r="U180" s="58">
        <v>2.7039158988138001E-9</v>
      </c>
      <c r="W180" s="62" t="s">
        <v>5995</v>
      </c>
      <c r="X180" s="54">
        <v>-0.34246262360875301</v>
      </c>
      <c r="Y180" s="58">
        <v>5.6814185593442603E-8</v>
      </c>
      <c r="AA180" s="62" t="s">
        <v>962</v>
      </c>
      <c r="AB180" s="54">
        <v>0.34603934956884103</v>
      </c>
      <c r="AC180" s="58">
        <v>3.13758639002641E-5</v>
      </c>
      <c r="AE180" s="62" t="s">
        <v>5997</v>
      </c>
      <c r="AF180" s="54">
        <v>-0.28943520522875399</v>
      </c>
      <c r="AG180" s="58">
        <v>5.19917555559601E-5</v>
      </c>
      <c r="AI180" s="64" t="s">
        <v>9408</v>
      </c>
      <c r="AJ180" s="54">
        <v>0.12965294014845199</v>
      </c>
      <c r="AK180" s="58">
        <v>5.55361949474214E-6</v>
      </c>
      <c r="AM180" s="64" t="s">
        <v>887</v>
      </c>
      <c r="AN180" s="54">
        <v>-0.32305232432931302</v>
      </c>
      <c r="AO180" s="58">
        <v>4.3974272172373699E-7</v>
      </c>
      <c r="AQ180" s="62" t="s">
        <v>2399</v>
      </c>
      <c r="AR180" s="54">
        <v>0.30338080291595698</v>
      </c>
      <c r="AS180" s="58">
        <v>3.1084557307489402E-8</v>
      </c>
      <c r="AU180" s="62" t="s">
        <v>320</v>
      </c>
      <c r="AV180" s="54">
        <v>-0.21719254237982399</v>
      </c>
      <c r="AW180" s="54">
        <v>1.51766141042459E-4</v>
      </c>
      <c r="AY180" s="52" t="s">
        <v>2069</v>
      </c>
      <c r="AZ180" s="50">
        <v>0.19074781799021101</v>
      </c>
      <c r="BA180" s="53">
        <v>3.3786915253707001E-3</v>
      </c>
      <c r="BC180" s="52" t="s">
        <v>209</v>
      </c>
      <c r="BD180" s="50">
        <v>-0.25601408376636797</v>
      </c>
      <c r="BE180" s="53">
        <v>6.2151041187251995E-4</v>
      </c>
      <c r="BG180" s="52" t="s">
        <v>2301</v>
      </c>
      <c r="BH180" s="50">
        <v>0.29096225156889799</v>
      </c>
      <c r="BI180" s="50">
        <v>3.2375360031494597E-2</v>
      </c>
      <c r="BK180" s="52" t="s">
        <v>6737</v>
      </c>
      <c r="BL180" s="50">
        <v>-0.487874336562299</v>
      </c>
      <c r="BM180" s="50">
        <v>1.31431729653578E-2</v>
      </c>
    </row>
    <row r="181" spans="2:65">
      <c r="B181" s="62" t="s">
        <v>1335</v>
      </c>
      <c r="C181" s="54">
        <v>0.186620068932073</v>
      </c>
      <c r="D181" s="58">
        <v>1.6593876181503599E-8</v>
      </c>
      <c r="F181" s="62" t="s">
        <v>6104</v>
      </c>
      <c r="G181" s="54">
        <v>-0.19540694844447501</v>
      </c>
      <c r="H181" s="58">
        <v>8.1969614880839401E-12</v>
      </c>
      <c r="J181" s="64" t="s">
        <v>9422</v>
      </c>
      <c r="K181" s="54">
        <v>0.151683310737388</v>
      </c>
      <c r="L181" s="54">
        <v>1.3447115605461401E-3</v>
      </c>
      <c r="O181" s="64" t="s">
        <v>6253</v>
      </c>
      <c r="P181" s="54">
        <v>-0.132575531127827</v>
      </c>
      <c r="Q181" s="65">
        <v>8.4763268932319605E-6</v>
      </c>
      <c r="S181" s="62" t="s">
        <v>1745</v>
      </c>
      <c r="T181" s="54">
        <v>0.119740211008556</v>
      </c>
      <c r="U181" s="58">
        <v>2.7042734866468098E-9</v>
      </c>
      <c r="W181" s="62" t="s">
        <v>7225</v>
      </c>
      <c r="X181" s="54">
        <v>-0.117800219716932</v>
      </c>
      <c r="Y181" s="58">
        <v>5.6814185593442603E-8</v>
      </c>
      <c r="AA181" s="62" t="s">
        <v>1592</v>
      </c>
      <c r="AB181" s="54">
        <v>0.15912128859217201</v>
      </c>
      <c r="AC181" s="58">
        <v>3.13758639002641E-5</v>
      </c>
      <c r="AE181" s="62" t="s">
        <v>6033</v>
      </c>
      <c r="AF181" s="54">
        <v>-0.19619495234778001</v>
      </c>
      <c r="AG181" s="58">
        <v>5.2454488603670899E-5</v>
      </c>
      <c r="AI181" s="64" t="s">
        <v>4608</v>
      </c>
      <c r="AJ181" s="54">
        <v>8.5506069085472106E-2</v>
      </c>
      <c r="AK181" s="58">
        <v>5.5545483076690899E-6</v>
      </c>
      <c r="AM181" s="64" t="s">
        <v>9687</v>
      </c>
      <c r="AN181" s="54">
        <v>-0.65816178057853603</v>
      </c>
      <c r="AO181" s="58">
        <v>5.0890122145976503E-7</v>
      </c>
      <c r="AQ181" s="62" t="s">
        <v>2186</v>
      </c>
      <c r="AR181" s="54">
        <v>0.16915454006842401</v>
      </c>
      <c r="AS181" s="58">
        <v>3.1084557307489402E-8</v>
      </c>
      <c r="AU181" s="62" t="s">
        <v>5997</v>
      </c>
      <c r="AV181" s="54">
        <v>-0.21668415629221699</v>
      </c>
      <c r="AW181" s="58">
        <v>7.4725717032614395E-5</v>
      </c>
      <c r="AY181" s="52" t="s">
        <v>2604</v>
      </c>
      <c r="AZ181" s="50">
        <v>0.29337790213222398</v>
      </c>
      <c r="BA181" s="53">
        <v>3.3938633758209299E-3</v>
      </c>
      <c r="BC181" s="52" t="s">
        <v>8079</v>
      </c>
      <c r="BD181" s="50">
        <v>-0.29031964691166801</v>
      </c>
      <c r="BE181" s="53">
        <v>6.6229756148244404E-4</v>
      </c>
      <c r="BG181" s="52" t="s">
        <v>9593</v>
      </c>
      <c r="BH181" s="50">
        <v>0.316678688661784</v>
      </c>
      <c r="BI181" s="50">
        <v>3.2404365847029597E-2</v>
      </c>
      <c r="BK181" s="52" t="s">
        <v>1164</v>
      </c>
      <c r="BL181" s="50">
        <v>-1.30824723165943</v>
      </c>
      <c r="BM181" s="50">
        <v>1.3235488698769299E-2</v>
      </c>
    </row>
    <row r="182" spans="2:65">
      <c r="B182" s="62" t="s">
        <v>1336</v>
      </c>
      <c r="C182" s="54">
        <v>9.7096069510834895E-2</v>
      </c>
      <c r="D182" s="58">
        <v>1.6858718728881799E-8</v>
      </c>
      <c r="F182" s="62" t="s">
        <v>6105</v>
      </c>
      <c r="G182" s="54">
        <v>-0.38928823840559701</v>
      </c>
      <c r="H182" s="58">
        <v>8.9859440484751999E-12</v>
      </c>
      <c r="J182" s="64" t="s">
        <v>9427</v>
      </c>
      <c r="K182" s="54">
        <v>5.4248672188904799E-2</v>
      </c>
      <c r="L182" s="54">
        <v>1.4230485615797401E-3</v>
      </c>
      <c r="O182" s="64" t="s">
        <v>7286</v>
      </c>
      <c r="P182" s="54">
        <v>-0.13715393069298101</v>
      </c>
      <c r="Q182" s="65">
        <v>8.78568166984598E-6</v>
      </c>
      <c r="S182" s="62" t="s">
        <v>3432</v>
      </c>
      <c r="T182" s="54">
        <v>0.17449220363238799</v>
      </c>
      <c r="U182" s="58">
        <v>2.8227104524651701E-9</v>
      </c>
      <c r="W182" s="62" t="s">
        <v>6091</v>
      </c>
      <c r="X182" s="54">
        <v>-0.121104184749323</v>
      </c>
      <c r="Y182" s="58">
        <v>5.8127707598165699E-8</v>
      </c>
      <c r="AA182" s="62" t="s">
        <v>1208</v>
      </c>
      <c r="AB182" s="54">
        <v>0.118849700072131</v>
      </c>
      <c r="AC182" s="58">
        <v>3.1596864940581398E-5</v>
      </c>
      <c r="AE182" s="62" t="s">
        <v>6659</v>
      </c>
      <c r="AF182" s="54">
        <v>-0.120626215652498</v>
      </c>
      <c r="AG182" s="58">
        <v>5.29336982187732E-5</v>
      </c>
      <c r="AI182" s="64" t="s">
        <v>9939</v>
      </c>
      <c r="AJ182" s="54">
        <v>0.30575093982724899</v>
      </c>
      <c r="AK182" s="58">
        <v>5.6479702597462299E-6</v>
      </c>
      <c r="AM182" s="64" t="s">
        <v>6030</v>
      </c>
      <c r="AN182" s="54">
        <v>-0.205204221375135</v>
      </c>
      <c r="AO182" s="58">
        <v>5.2555056057968501E-7</v>
      </c>
      <c r="AQ182" s="62" t="s">
        <v>1369</v>
      </c>
      <c r="AR182" s="54">
        <v>0.30134472976670601</v>
      </c>
      <c r="AS182" s="58">
        <v>3.1891874093893997E-8</v>
      </c>
      <c r="AU182" s="62" t="s">
        <v>10037</v>
      </c>
      <c r="AV182" s="54">
        <v>-0.216427494231895</v>
      </c>
      <c r="AW182" s="54">
        <v>5.8261534321195298E-4</v>
      </c>
      <c r="AY182" s="52" t="s">
        <v>3857</v>
      </c>
      <c r="AZ182" s="50">
        <v>0.34238254575985699</v>
      </c>
      <c r="BA182" s="53">
        <v>3.40693089791793E-3</v>
      </c>
      <c r="BC182" s="52" t="s">
        <v>6336</v>
      </c>
      <c r="BD182" s="50">
        <v>-0.49411388400224399</v>
      </c>
      <c r="BE182" s="53">
        <v>6.7215402818679004E-4</v>
      </c>
      <c r="BG182" s="52" t="s">
        <v>202</v>
      </c>
      <c r="BH182" s="50">
        <v>1.13999000221032</v>
      </c>
      <c r="BI182" s="50">
        <v>3.2695105234843098E-2</v>
      </c>
      <c r="BK182" s="52" t="s">
        <v>6404</v>
      </c>
      <c r="BL182" s="50">
        <v>-0.35480925054171097</v>
      </c>
      <c r="BM182" s="50">
        <v>1.3258609251873501E-2</v>
      </c>
    </row>
    <row r="183" spans="2:65">
      <c r="B183" s="62" t="s">
        <v>547</v>
      </c>
      <c r="C183" s="54">
        <v>0.102592931334109</v>
      </c>
      <c r="D183" s="58">
        <v>1.73884224237064E-8</v>
      </c>
      <c r="F183" s="62" t="s">
        <v>6106</v>
      </c>
      <c r="G183" s="54">
        <v>-0.30200373729970997</v>
      </c>
      <c r="H183" s="58">
        <v>9.0862249386463706E-12</v>
      </c>
      <c r="J183" s="64" t="s">
        <v>1311</v>
      </c>
      <c r="K183" s="54">
        <v>7.2705763452655794E-2</v>
      </c>
      <c r="L183" s="54">
        <v>1.56347343108871E-3</v>
      </c>
      <c r="O183" s="64" t="s">
        <v>5979</v>
      </c>
      <c r="P183" s="54">
        <v>-0.23054413452230099</v>
      </c>
      <c r="Q183" s="65">
        <v>8.8223841559782102E-6</v>
      </c>
      <c r="S183" s="62" t="s">
        <v>2259</v>
      </c>
      <c r="T183" s="54">
        <v>0.15470465871710101</v>
      </c>
      <c r="U183" s="58">
        <v>2.8997157299767399E-9</v>
      </c>
      <c r="W183" s="62" t="s">
        <v>9086</v>
      </c>
      <c r="X183" s="54">
        <v>-0.26491218441967801</v>
      </c>
      <c r="Y183" s="58">
        <v>5.9897425313542497E-8</v>
      </c>
      <c r="AA183" s="62" t="s">
        <v>2079</v>
      </c>
      <c r="AB183" s="54">
        <v>0.26451864384329798</v>
      </c>
      <c r="AC183" s="58">
        <v>3.1612539755160097E-5</v>
      </c>
      <c r="AE183" s="62" t="s">
        <v>6056</v>
      </c>
      <c r="AF183" s="54">
        <v>-0.18797629401513399</v>
      </c>
      <c r="AG183" s="58">
        <v>5.6618395501992199E-5</v>
      </c>
      <c r="AI183" s="64" t="s">
        <v>9549</v>
      </c>
      <c r="AJ183" s="54">
        <v>0.26530909958614002</v>
      </c>
      <c r="AK183" s="58">
        <v>6.0305336878199E-6</v>
      </c>
      <c r="AM183" s="64" t="s">
        <v>11050</v>
      </c>
      <c r="AN183" s="54">
        <v>-9.8598799716889104E-2</v>
      </c>
      <c r="AO183" s="58">
        <v>5.7960901488394602E-7</v>
      </c>
      <c r="AQ183" s="62" t="s">
        <v>935</v>
      </c>
      <c r="AR183" s="54">
        <v>0.27913744687363601</v>
      </c>
      <c r="AS183" s="58">
        <v>3.3432005062392999E-8</v>
      </c>
      <c r="AU183" s="62" t="s">
        <v>8378</v>
      </c>
      <c r="AV183" s="54">
        <v>-0.216333743943419</v>
      </c>
      <c r="AW183" s="58">
        <v>4.5990421962185101E-11</v>
      </c>
      <c r="AY183" s="52" t="s">
        <v>1046</v>
      </c>
      <c r="AZ183" s="50">
        <v>0.87478296993720805</v>
      </c>
      <c r="BA183" s="53">
        <v>3.40693089791793E-3</v>
      </c>
      <c r="BC183" s="52" t="s">
        <v>6715</v>
      </c>
      <c r="BD183" s="50">
        <v>-0.37307558737059299</v>
      </c>
      <c r="BE183" s="53">
        <v>6.7833307182179096E-4</v>
      </c>
      <c r="BG183" s="52" t="s">
        <v>3076</v>
      </c>
      <c r="BH183" s="50">
        <v>0.24649089854805301</v>
      </c>
      <c r="BI183" s="50">
        <v>3.2781829465915603E-2</v>
      </c>
      <c r="BK183" s="52" t="s">
        <v>6968</v>
      </c>
      <c r="BL183" s="50">
        <v>-0.56889517988819205</v>
      </c>
      <c r="BM183" s="50">
        <v>1.3392426392331199E-2</v>
      </c>
    </row>
    <row r="184" spans="2:65">
      <c r="B184" s="62" t="s">
        <v>1337</v>
      </c>
      <c r="C184" s="54">
        <v>0.115203282964599</v>
      </c>
      <c r="D184" s="58">
        <v>1.75947697563342E-8</v>
      </c>
      <c r="F184" s="62" t="s">
        <v>6107</v>
      </c>
      <c r="G184" s="54">
        <v>-0.43806048536182701</v>
      </c>
      <c r="H184" s="58">
        <v>1.01484093645294E-11</v>
      </c>
      <c r="J184" s="64" t="s">
        <v>3993</v>
      </c>
      <c r="K184" s="54">
        <v>8.1499233993982401E-2</v>
      </c>
      <c r="L184" s="54">
        <v>1.7450736819300699E-3</v>
      </c>
      <c r="O184" s="64" t="s">
        <v>517</v>
      </c>
      <c r="P184" s="54">
        <v>-0.14676417631218699</v>
      </c>
      <c r="Q184" s="65">
        <v>9.3974059390005604E-6</v>
      </c>
      <c r="S184" s="62" t="s">
        <v>1471</v>
      </c>
      <c r="T184" s="54">
        <v>0.22373425812323</v>
      </c>
      <c r="U184" s="58">
        <v>2.9173165285470499E-9</v>
      </c>
      <c r="W184" s="62" t="s">
        <v>6293</v>
      </c>
      <c r="X184" s="54">
        <v>-0.18696159361029499</v>
      </c>
      <c r="Y184" s="58">
        <v>6.0109646363456597E-8</v>
      </c>
      <c r="AA184" s="62" t="s">
        <v>2055</v>
      </c>
      <c r="AB184" s="54">
        <v>0.149160868572556</v>
      </c>
      <c r="AC184" s="58">
        <v>3.1874710159517801E-5</v>
      </c>
      <c r="AE184" s="62" t="s">
        <v>163</v>
      </c>
      <c r="AF184" s="54">
        <v>-0.49677873848321602</v>
      </c>
      <c r="AG184" s="58">
        <v>5.6666048065956898E-5</v>
      </c>
      <c r="AI184" s="64" t="s">
        <v>9413</v>
      </c>
      <c r="AJ184" s="54">
        <v>0.118561728511659</v>
      </c>
      <c r="AK184" s="58">
        <v>6.0305336878199E-6</v>
      </c>
      <c r="AM184" s="64" t="s">
        <v>6648</v>
      </c>
      <c r="AN184" s="54">
        <v>-0.177773340234535</v>
      </c>
      <c r="AO184" s="58">
        <v>5.8156832971176196E-7</v>
      </c>
      <c r="AQ184" s="62" t="s">
        <v>2892</v>
      </c>
      <c r="AR184" s="54">
        <v>0.17516794489294299</v>
      </c>
      <c r="AS184" s="58">
        <v>3.3827736590294302E-8</v>
      </c>
      <c r="AU184" s="62" t="s">
        <v>7302</v>
      </c>
      <c r="AV184" s="54">
        <v>-0.21586981605605299</v>
      </c>
      <c r="AW184" s="58">
        <v>6.5063570162012896E-5</v>
      </c>
      <c r="AY184" s="52" t="s">
        <v>1165</v>
      </c>
      <c r="AZ184" s="50">
        <v>0.47482069846804698</v>
      </c>
      <c r="BA184" s="53">
        <v>3.5449882183205199E-3</v>
      </c>
      <c r="BC184" s="52" t="s">
        <v>9679</v>
      </c>
      <c r="BD184" s="50">
        <v>-0.494252759076443</v>
      </c>
      <c r="BE184" s="53">
        <v>6.9638080038699997E-4</v>
      </c>
      <c r="BG184" s="52" t="s">
        <v>4385</v>
      </c>
      <c r="BH184" s="50">
        <v>0.237985715826177</v>
      </c>
      <c r="BI184" s="50">
        <v>3.33065641042289E-2</v>
      </c>
      <c r="BK184" s="52" t="s">
        <v>15148</v>
      </c>
      <c r="BL184" s="50">
        <v>-0.48160734029859198</v>
      </c>
      <c r="BM184" s="50">
        <v>1.3392426392331199E-2</v>
      </c>
    </row>
    <row r="185" spans="2:65">
      <c r="B185" s="62" t="s">
        <v>1042</v>
      </c>
      <c r="C185" s="54">
        <v>8.8216569438641201E-2</v>
      </c>
      <c r="D185" s="58">
        <v>1.76199710883982E-8</v>
      </c>
      <c r="F185" s="62" t="s">
        <v>6108</v>
      </c>
      <c r="G185" s="54">
        <v>-0.25198521768218801</v>
      </c>
      <c r="H185" s="58">
        <v>1.02183986701912E-11</v>
      </c>
      <c r="J185" s="64" t="s">
        <v>5119</v>
      </c>
      <c r="K185" s="54">
        <v>0.11965208548888299</v>
      </c>
      <c r="L185" s="54">
        <v>1.76764410295434E-3</v>
      </c>
      <c r="O185" s="64" t="s">
        <v>7044</v>
      </c>
      <c r="P185" s="54">
        <v>-0.110838985250027</v>
      </c>
      <c r="Q185" s="65">
        <v>9.8347529249082905E-6</v>
      </c>
      <c r="S185" s="62" t="s">
        <v>1991</v>
      </c>
      <c r="T185" s="54">
        <v>0.19739788375936701</v>
      </c>
      <c r="U185" s="58">
        <v>2.9390388711741899E-9</v>
      </c>
      <c r="W185" s="62" t="s">
        <v>6430</v>
      </c>
      <c r="X185" s="54">
        <v>-0.28029745826638802</v>
      </c>
      <c r="Y185" s="58">
        <v>6.1762674272287599E-8</v>
      </c>
      <c r="AA185" s="62" t="s">
        <v>1679</v>
      </c>
      <c r="AB185" s="54">
        <v>0.23577291949741899</v>
      </c>
      <c r="AC185" s="58">
        <v>3.2831518644449597E-5</v>
      </c>
      <c r="AE185" s="62" t="s">
        <v>6516</v>
      </c>
      <c r="AF185" s="54">
        <v>-8.8072499558119702E-2</v>
      </c>
      <c r="AG185" s="58">
        <v>5.9069926130338001E-5</v>
      </c>
      <c r="AI185" s="64" t="s">
        <v>3461</v>
      </c>
      <c r="AJ185" s="54">
        <v>9.5738048979704601E-2</v>
      </c>
      <c r="AK185" s="58">
        <v>6.1592434748910797E-6</v>
      </c>
      <c r="AM185" s="64" t="s">
        <v>5976</v>
      </c>
      <c r="AN185" s="54">
        <v>-0.217161081177769</v>
      </c>
      <c r="AO185" s="58">
        <v>5.9637225177575602E-7</v>
      </c>
      <c r="AQ185" s="62" t="s">
        <v>152</v>
      </c>
      <c r="AR185" s="54">
        <v>0.22366739115918899</v>
      </c>
      <c r="AS185" s="58">
        <v>3.41113852023245E-8</v>
      </c>
      <c r="AU185" s="62" t="s">
        <v>6087</v>
      </c>
      <c r="AV185" s="54">
        <v>-0.21535868204504299</v>
      </c>
      <c r="AW185" s="54">
        <v>2.5424829446839698E-4</v>
      </c>
      <c r="AY185" s="52" t="s">
        <v>14411</v>
      </c>
      <c r="AZ185" s="50">
        <v>0.36962384690463101</v>
      </c>
      <c r="BA185" s="53">
        <v>3.6827032638891799E-3</v>
      </c>
      <c r="BC185" s="52" t="s">
        <v>6422</v>
      </c>
      <c r="BD185" s="50">
        <v>-0.29527058682532498</v>
      </c>
      <c r="BE185" s="53">
        <v>7.14624427046156E-4</v>
      </c>
      <c r="BG185" s="52" t="s">
        <v>1123</v>
      </c>
      <c r="BH185" s="50">
        <v>0.25105240538769003</v>
      </c>
      <c r="BI185" s="50">
        <v>3.3378591373910797E-2</v>
      </c>
      <c r="BK185" s="52" t="s">
        <v>17589</v>
      </c>
      <c r="BL185" s="50">
        <v>-0.40175640066279</v>
      </c>
      <c r="BM185" s="50">
        <v>1.3392426392331199E-2</v>
      </c>
    </row>
    <row r="186" spans="2:65">
      <c r="B186" s="62" t="s">
        <v>1338</v>
      </c>
      <c r="C186" s="54">
        <v>0.20805254557434499</v>
      </c>
      <c r="D186" s="58">
        <v>1.8172667915905801E-8</v>
      </c>
      <c r="F186" s="62" t="s">
        <v>6109</v>
      </c>
      <c r="G186" s="54">
        <v>-0.24359068270467299</v>
      </c>
      <c r="H186" s="58">
        <v>1.0418107892474599E-11</v>
      </c>
      <c r="J186" s="64" t="s">
        <v>9439</v>
      </c>
      <c r="K186" s="54">
        <v>0.20639699664561501</v>
      </c>
      <c r="L186" s="54">
        <v>1.84268623146579E-3</v>
      </c>
      <c r="O186" s="64" t="s">
        <v>6284</v>
      </c>
      <c r="P186" s="54">
        <v>-6.6349136670933007E-2</v>
      </c>
      <c r="Q186" s="65">
        <v>1.34439938442899E-5</v>
      </c>
      <c r="S186" s="62" t="s">
        <v>2898</v>
      </c>
      <c r="T186" s="54">
        <v>0.19271596806805899</v>
      </c>
      <c r="U186" s="58">
        <v>2.9390388711741899E-9</v>
      </c>
      <c r="W186" s="62" t="s">
        <v>9528</v>
      </c>
      <c r="X186" s="54">
        <v>-0.127169483271975</v>
      </c>
      <c r="Y186" s="58">
        <v>6.4926324729002697E-8</v>
      </c>
      <c r="AA186" s="62" t="s">
        <v>2744</v>
      </c>
      <c r="AB186" s="54">
        <v>0.115518920517554</v>
      </c>
      <c r="AC186" s="58">
        <v>3.3272911608836598E-5</v>
      </c>
      <c r="AE186" s="62" t="s">
        <v>888</v>
      </c>
      <c r="AF186" s="54">
        <v>-0.41602077896939499</v>
      </c>
      <c r="AG186" s="58">
        <v>6.0906270847315498E-5</v>
      </c>
      <c r="AI186" s="64" t="s">
        <v>3004</v>
      </c>
      <c r="AJ186" s="54">
        <v>0.101748571204597</v>
      </c>
      <c r="AK186" s="58">
        <v>6.2419669466363698E-6</v>
      </c>
      <c r="AM186" s="64" t="s">
        <v>5954</v>
      </c>
      <c r="AN186" s="54">
        <v>-0.25584219538246</v>
      </c>
      <c r="AO186" s="58">
        <v>6.4878814268940902E-7</v>
      </c>
      <c r="AQ186" s="62" t="s">
        <v>519</v>
      </c>
      <c r="AR186" s="54">
        <v>0.3741818634238</v>
      </c>
      <c r="AS186" s="58">
        <v>3.4198753988260899E-8</v>
      </c>
      <c r="AU186" s="62" t="s">
        <v>9549</v>
      </c>
      <c r="AV186" s="54">
        <v>-0.21531914922783299</v>
      </c>
      <c r="AW186" s="54">
        <v>1.33693728806957E-3</v>
      </c>
      <c r="AY186" s="52" t="s">
        <v>634</v>
      </c>
      <c r="AZ186" s="50">
        <v>0.24564275978247899</v>
      </c>
      <c r="BA186" s="53">
        <v>3.6856084392766198E-3</v>
      </c>
      <c r="BC186" s="52" t="s">
        <v>6781</v>
      </c>
      <c r="BD186" s="50">
        <v>-0.48640979086880298</v>
      </c>
      <c r="BE186" s="53">
        <v>7.2796745502349202E-4</v>
      </c>
      <c r="BG186" s="52" t="s">
        <v>11114</v>
      </c>
      <c r="BH186" s="50">
        <v>0.363065808867583</v>
      </c>
      <c r="BI186" s="50">
        <v>3.39979601329847E-2</v>
      </c>
      <c r="BK186" s="52" t="s">
        <v>7018</v>
      </c>
      <c r="BL186" s="50">
        <v>-0.41274274015711798</v>
      </c>
      <c r="BM186" s="50">
        <v>1.34150034191854E-2</v>
      </c>
    </row>
    <row r="187" spans="2:65">
      <c r="B187" s="62" t="s">
        <v>936</v>
      </c>
      <c r="C187" s="54">
        <v>0.44542589477500399</v>
      </c>
      <c r="D187" s="58">
        <v>1.9639719209156101E-8</v>
      </c>
      <c r="F187" s="62" t="s">
        <v>6110</v>
      </c>
      <c r="G187" s="54">
        <v>-0.27099186594856101</v>
      </c>
      <c r="H187" s="58">
        <v>1.09946058078021E-11</v>
      </c>
      <c r="J187" s="64" t="s">
        <v>3732</v>
      </c>
      <c r="K187" s="54">
        <v>8.0567733676565098E-2</v>
      </c>
      <c r="L187" s="54">
        <v>1.8527217623829501E-3</v>
      </c>
      <c r="O187" s="64" t="s">
        <v>7184</v>
      </c>
      <c r="P187" s="54">
        <v>-0.118977267619421</v>
      </c>
      <c r="Q187" s="65">
        <v>1.46336507517154E-5</v>
      </c>
      <c r="S187" s="62" t="s">
        <v>3901</v>
      </c>
      <c r="T187" s="54">
        <v>0.110065327081715</v>
      </c>
      <c r="U187" s="58">
        <v>3.0003549550029602E-9</v>
      </c>
      <c r="W187" s="62" t="s">
        <v>6297</v>
      </c>
      <c r="X187" s="54">
        <v>-0.15983944399647099</v>
      </c>
      <c r="Y187" s="58">
        <v>6.7158369868749403E-8</v>
      </c>
      <c r="AA187" s="62" t="s">
        <v>1310</v>
      </c>
      <c r="AB187" s="54">
        <v>0.16239403905494099</v>
      </c>
      <c r="AC187" s="58">
        <v>3.3272911608836598E-5</v>
      </c>
      <c r="AE187" s="62" t="s">
        <v>6767</v>
      </c>
      <c r="AF187" s="54">
        <v>-0.119392966168874</v>
      </c>
      <c r="AG187" s="58">
        <v>6.2027223755142406E-5</v>
      </c>
      <c r="AI187" s="64" t="s">
        <v>9349</v>
      </c>
      <c r="AJ187" s="54">
        <v>0.108521977117277</v>
      </c>
      <c r="AK187" s="58">
        <v>6.2486555023596101E-6</v>
      </c>
      <c r="AM187" s="64" t="s">
        <v>134</v>
      </c>
      <c r="AN187" s="54">
        <v>-0.19374300851157999</v>
      </c>
      <c r="AO187" s="58">
        <v>6.9900616941596796E-7</v>
      </c>
      <c r="AQ187" s="62" t="s">
        <v>5090</v>
      </c>
      <c r="AR187" s="54">
        <v>0.26166452954723401</v>
      </c>
      <c r="AS187" s="58">
        <v>3.4198753988260899E-8</v>
      </c>
      <c r="AU187" s="62" t="s">
        <v>8157</v>
      </c>
      <c r="AV187" s="54">
        <v>-0.214967883702193</v>
      </c>
      <c r="AW187" s="58">
        <v>1.32665394611682E-5</v>
      </c>
      <c r="AY187" s="52" t="s">
        <v>9503</v>
      </c>
      <c r="AZ187" s="50">
        <v>0.262493660679195</v>
      </c>
      <c r="BA187" s="53">
        <v>3.70584498006288E-3</v>
      </c>
      <c r="BC187" s="52" t="s">
        <v>6166</v>
      </c>
      <c r="BD187" s="50">
        <v>-0.31150142519003898</v>
      </c>
      <c r="BE187" s="53">
        <v>7.3934383981104097E-4</v>
      </c>
      <c r="BG187" s="52" t="s">
        <v>10062</v>
      </c>
      <c r="BH187" s="50">
        <v>0.34911696219178201</v>
      </c>
      <c r="BI187" s="50">
        <v>3.4480175157238897E-2</v>
      </c>
      <c r="BK187" s="52" t="s">
        <v>5966</v>
      </c>
      <c r="BL187" s="50">
        <v>-0.36768329476655898</v>
      </c>
      <c r="BM187" s="50">
        <v>1.34225453925774E-2</v>
      </c>
    </row>
    <row r="188" spans="2:65">
      <c r="B188" s="62" t="s">
        <v>1339</v>
      </c>
      <c r="C188" s="54">
        <v>0.13593235017397001</v>
      </c>
      <c r="D188" s="58">
        <v>1.9746117576727199E-8</v>
      </c>
      <c r="F188" s="62" t="s">
        <v>6111</v>
      </c>
      <c r="G188" s="54">
        <v>-0.42447327937260798</v>
      </c>
      <c r="H188" s="58">
        <v>1.1487298139949801E-11</v>
      </c>
      <c r="J188" s="64" t="s">
        <v>1924</v>
      </c>
      <c r="K188" s="54">
        <v>6.5549045819842E-2</v>
      </c>
      <c r="L188" s="54">
        <v>1.9466798995638199E-3</v>
      </c>
      <c r="O188" s="64" t="s">
        <v>6415</v>
      </c>
      <c r="P188" s="54">
        <v>-8.9015399642534895E-2</v>
      </c>
      <c r="Q188" s="65">
        <v>1.5325158491492601E-5</v>
      </c>
      <c r="S188" s="62" t="s">
        <v>1571</v>
      </c>
      <c r="T188" s="54">
        <v>0.108946813093793</v>
      </c>
      <c r="U188" s="58">
        <v>3.0422259300155601E-9</v>
      </c>
      <c r="W188" s="62" t="s">
        <v>7143</v>
      </c>
      <c r="X188" s="54">
        <v>-0.10586149339052001</v>
      </c>
      <c r="Y188" s="58">
        <v>6.9055962973629394E-8</v>
      </c>
      <c r="AA188" s="62" t="s">
        <v>1205</v>
      </c>
      <c r="AB188" s="54">
        <v>0.46288767016986399</v>
      </c>
      <c r="AC188" s="58">
        <v>3.3272911608836598E-5</v>
      </c>
      <c r="AE188" s="62" t="s">
        <v>6059</v>
      </c>
      <c r="AF188" s="54">
        <v>-0.27175691418694098</v>
      </c>
      <c r="AG188" s="58">
        <v>6.3325217175952495E-5</v>
      </c>
      <c r="AI188" s="64" t="s">
        <v>3099</v>
      </c>
      <c r="AJ188" s="54">
        <v>0.230173049313454</v>
      </c>
      <c r="AK188" s="58">
        <v>6.4301735396932699E-6</v>
      </c>
      <c r="AM188" s="64" t="s">
        <v>7584</v>
      </c>
      <c r="AN188" s="54">
        <v>-0.22577112193458801</v>
      </c>
      <c r="AO188" s="58">
        <v>7.8374064344195898E-7</v>
      </c>
      <c r="AQ188" s="62" t="s">
        <v>2188</v>
      </c>
      <c r="AR188" s="54">
        <v>0.29756072666425498</v>
      </c>
      <c r="AS188" s="58">
        <v>3.4307062485250297E-8</v>
      </c>
      <c r="AU188" s="62" t="s">
        <v>8411</v>
      </c>
      <c r="AV188" s="54">
        <v>-0.214765357668739</v>
      </c>
      <c r="AW188" s="54">
        <v>1.04461872409709E-4</v>
      </c>
      <c r="AY188" s="52" t="s">
        <v>7647</v>
      </c>
      <c r="AZ188" s="50">
        <v>0.53428676259713503</v>
      </c>
      <c r="BA188" s="53">
        <v>3.7219268089511599E-3</v>
      </c>
      <c r="BC188" s="52" t="s">
        <v>15142</v>
      </c>
      <c r="BD188" s="50">
        <v>-0.55931866684591702</v>
      </c>
      <c r="BE188" s="53">
        <v>7.4384728800632501E-4</v>
      </c>
      <c r="BG188" s="52" t="s">
        <v>11983</v>
      </c>
      <c r="BH188" s="50">
        <v>0.28879906022006102</v>
      </c>
      <c r="BI188" s="50">
        <v>3.4562729379906697E-2</v>
      </c>
      <c r="BK188" s="52" t="s">
        <v>6087</v>
      </c>
      <c r="BL188" s="50">
        <v>-0.33276341907919899</v>
      </c>
      <c r="BM188" s="50">
        <v>1.34225453925774E-2</v>
      </c>
    </row>
    <row r="189" spans="2:65">
      <c r="B189" s="62" t="s">
        <v>1340</v>
      </c>
      <c r="C189" s="54">
        <v>0.13216102243816599</v>
      </c>
      <c r="D189" s="58">
        <v>2.0233801838655501E-8</v>
      </c>
      <c r="F189" s="62" t="s">
        <v>6112</v>
      </c>
      <c r="G189" s="54">
        <v>-0.24343461150878501</v>
      </c>
      <c r="H189" s="58">
        <v>1.18635535786612E-11</v>
      </c>
      <c r="J189" s="64" t="s">
        <v>1596</v>
      </c>
      <c r="K189" s="54">
        <v>6.8721063538298197E-2</v>
      </c>
      <c r="L189" s="54">
        <v>1.9496924521942599E-3</v>
      </c>
      <c r="O189" s="64" t="s">
        <v>6393</v>
      </c>
      <c r="P189" s="54">
        <v>-0.18219205214356299</v>
      </c>
      <c r="Q189" s="65">
        <v>1.6349366051480799E-5</v>
      </c>
      <c r="S189" s="62" t="s">
        <v>2882</v>
      </c>
      <c r="T189" s="54">
        <v>0.23193897935631599</v>
      </c>
      <c r="U189" s="58">
        <v>3.10416667875649E-9</v>
      </c>
      <c r="W189" s="62" t="s">
        <v>1059</v>
      </c>
      <c r="X189" s="54">
        <v>-0.25641443030747602</v>
      </c>
      <c r="Y189" s="58">
        <v>7.1244231797369596E-8</v>
      </c>
      <c r="AA189" s="62" t="s">
        <v>1363</v>
      </c>
      <c r="AB189" s="54">
        <v>0.25057840640635298</v>
      </c>
      <c r="AC189" s="58">
        <v>3.3391145087689502E-5</v>
      </c>
      <c r="AE189" s="62" t="s">
        <v>6019</v>
      </c>
      <c r="AF189" s="54">
        <v>-0.24012893539132399</v>
      </c>
      <c r="AG189" s="58">
        <v>6.4645967591240599E-5</v>
      </c>
      <c r="AI189" s="64" t="s">
        <v>9934</v>
      </c>
      <c r="AJ189" s="54">
        <v>0.14811550486869399</v>
      </c>
      <c r="AK189" s="58">
        <v>6.8876132979248602E-6</v>
      </c>
      <c r="AM189" s="64" t="s">
        <v>9059</v>
      </c>
      <c r="AN189" s="54">
        <v>-0.11136488257423199</v>
      </c>
      <c r="AO189" s="58">
        <v>8.8291254931717704E-7</v>
      </c>
      <c r="AQ189" s="62" t="s">
        <v>1209</v>
      </c>
      <c r="AR189" s="54">
        <v>0.19282828552329401</v>
      </c>
      <c r="AS189" s="58">
        <v>3.4307062485250297E-8</v>
      </c>
      <c r="AU189" s="62" t="s">
        <v>8440</v>
      </c>
      <c r="AV189" s="54">
        <v>-0.21453760380006001</v>
      </c>
      <c r="AW189" s="54">
        <v>5.2248981246759299E-4</v>
      </c>
      <c r="AY189" s="52" t="s">
        <v>11073</v>
      </c>
      <c r="AZ189" s="50">
        <v>0.211123840709977</v>
      </c>
      <c r="BA189" s="53">
        <v>3.7439408292473599E-3</v>
      </c>
      <c r="BC189" s="52" t="s">
        <v>11974</v>
      </c>
      <c r="BD189" s="50">
        <v>-0.36476430603832499</v>
      </c>
      <c r="BE189" s="53">
        <v>7.8238565227737396E-4</v>
      </c>
      <c r="BG189" s="52" t="s">
        <v>10591</v>
      </c>
      <c r="BH189" s="50">
        <v>0.31296472371574202</v>
      </c>
      <c r="BI189" s="50">
        <v>3.5092776034851197E-2</v>
      </c>
      <c r="BK189" s="52" t="s">
        <v>6412</v>
      </c>
      <c r="BL189" s="50">
        <v>-0.39311364605379501</v>
      </c>
      <c r="BM189" s="50">
        <v>1.3759975008886E-2</v>
      </c>
    </row>
    <row r="190" spans="2:65">
      <c r="B190" s="62" t="s">
        <v>312</v>
      </c>
      <c r="C190" s="54">
        <v>0.38271080940542102</v>
      </c>
      <c r="D190" s="58">
        <v>2.0233801838655501E-8</v>
      </c>
      <c r="F190" s="62" t="s">
        <v>6113</v>
      </c>
      <c r="G190" s="54">
        <v>-0.21901345067898201</v>
      </c>
      <c r="H190" s="58">
        <v>9.3497008576970599E-12</v>
      </c>
      <c r="J190" s="64" t="s">
        <v>2048</v>
      </c>
      <c r="K190" s="54">
        <v>6.4929337083866806E-2</v>
      </c>
      <c r="L190" s="54">
        <v>2.0629954898771399E-3</v>
      </c>
      <c r="O190" s="64" t="s">
        <v>6820</v>
      </c>
      <c r="P190" s="54">
        <v>-0.12914337408989199</v>
      </c>
      <c r="Q190" s="65">
        <v>1.7425005490019999E-5</v>
      </c>
      <c r="S190" s="62" t="s">
        <v>2371</v>
      </c>
      <c r="T190" s="54">
        <v>0.196302297049818</v>
      </c>
      <c r="U190" s="58">
        <v>3.1136947238896702E-9</v>
      </c>
      <c r="W190" s="62" t="s">
        <v>7239</v>
      </c>
      <c r="X190" s="54">
        <v>-0.18038409199594099</v>
      </c>
      <c r="Y190" s="58">
        <v>7.1731581338184494E-8</v>
      </c>
      <c r="AA190" s="62" t="s">
        <v>1476</v>
      </c>
      <c r="AB190" s="54">
        <v>0.25471324817764401</v>
      </c>
      <c r="AC190" s="58">
        <v>3.4057058024713902E-5</v>
      </c>
      <c r="AE190" s="62" t="s">
        <v>6108</v>
      </c>
      <c r="AF190" s="54">
        <v>-0.197110603375836</v>
      </c>
      <c r="AG190" s="58">
        <v>6.6075904232741899E-5</v>
      </c>
      <c r="AI190" s="64" t="s">
        <v>11442</v>
      </c>
      <c r="AJ190" s="54">
        <v>7.4864652367822707E-2</v>
      </c>
      <c r="AK190" s="58">
        <v>6.9135495992787602E-6</v>
      </c>
      <c r="AM190" s="64" t="s">
        <v>8467</v>
      </c>
      <c r="AN190" s="54">
        <v>-0.11785663153734501</v>
      </c>
      <c r="AO190" s="58">
        <v>8.9420117309330901E-7</v>
      </c>
      <c r="AQ190" s="62" t="s">
        <v>3759</v>
      </c>
      <c r="AR190" s="54">
        <v>0.27696748095443802</v>
      </c>
      <c r="AS190" s="58">
        <v>3.5087872524042101E-8</v>
      </c>
      <c r="AU190" s="62" t="s">
        <v>12159</v>
      </c>
      <c r="AV190" s="54">
        <v>-0.21448312693915</v>
      </c>
      <c r="AW190" s="54">
        <v>8.2208769382893798E-4</v>
      </c>
      <c r="AY190" s="52" t="s">
        <v>138</v>
      </c>
      <c r="AZ190" s="50">
        <v>0.44855559764179598</v>
      </c>
      <c r="BA190" s="53">
        <v>3.7647480453474398E-3</v>
      </c>
      <c r="BC190" s="52" t="s">
        <v>6150</v>
      </c>
      <c r="BD190" s="50">
        <v>-0.25348881177979798</v>
      </c>
      <c r="BE190" s="53">
        <v>7.9314957846256902E-4</v>
      </c>
      <c r="BG190" s="52" t="s">
        <v>13692</v>
      </c>
      <c r="BH190" s="50">
        <v>0.52584225887568303</v>
      </c>
      <c r="BI190" s="50">
        <v>3.5100298268972298E-2</v>
      </c>
      <c r="BK190" s="52" t="s">
        <v>17590</v>
      </c>
      <c r="BL190" s="50">
        <v>-0.18687590469080201</v>
      </c>
      <c r="BM190" s="50">
        <v>1.40761971092424E-2</v>
      </c>
    </row>
    <row r="191" spans="2:65">
      <c r="B191" s="62" t="s">
        <v>1341</v>
      </c>
      <c r="C191" s="54">
        <v>0.162295133346163</v>
      </c>
      <c r="D191" s="58">
        <v>2.1327672794268901E-8</v>
      </c>
      <c r="F191" s="62" t="s">
        <v>6114</v>
      </c>
      <c r="G191" s="54">
        <v>-0.37942788608266698</v>
      </c>
      <c r="H191" s="58">
        <v>1.2448164803692E-11</v>
      </c>
      <c r="J191" s="64" t="s">
        <v>2863</v>
      </c>
      <c r="K191" s="54">
        <v>0.101657011574112</v>
      </c>
      <c r="L191" s="54">
        <v>2.1817057755784E-3</v>
      </c>
      <c r="N191" s="80"/>
      <c r="O191" s="64" t="s">
        <v>6315</v>
      </c>
      <c r="P191" s="54">
        <v>-0.119445256913182</v>
      </c>
      <c r="Q191" s="65">
        <v>1.8183393919947299E-5</v>
      </c>
      <c r="S191" s="62" t="s">
        <v>1381</v>
      </c>
      <c r="T191" s="54">
        <v>0.102968046061211</v>
      </c>
      <c r="U191" s="58">
        <v>3.40815210986748E-9</v>
      </c>
      <c r="W191" s="62" t="s">
        <v>6304</v>
      </c>
      <c r="X191" s="54">
        <v>-0.22085274131663901</v>
      </c>
      <c r="Y191" s="58">
        <v>7.3004767024807795E-8</v>
      </c>
      <c r="AA191" s="62" t="s">
        <v>2353</v>
      </c>
      <c r="AB191" s="54">
        <v>0.172288357552215</v>
      </c>
      <c r="AC191" s="58">
        <v>3.4254422935531202E-5</v>
      </c>
      <c r="AE191" s="62" t="s">
        <v>6078</v>
      </c>
      <c r="AF191" s="54">
        <v>-0.241412636156873</v>
      </c>
      <c r="AG191" s="58">
        <v>6.6357872670794394E-5</v>
      </c>
      <c r="AI191" s="64" t="s">
        <v>2516</v>
      </c>
      <c r="AJ191" s="54">
        <v>0.106509585021953</v>
      </c>
      <c r="AK191" s="58">
        <v>6.9170508660242502E-6</v>
      </c>
      <c r="AM191" s="64" t="s">
        <v>6048</v>
      </c>
      <c r="AN191" s="54">
        <v>-0.17504602765288199</v>
      </c>
      <c r="AO191" s="58">
        <v>9.6105153714919899E-7</v>
      </c>
      <c r="AQ191" s="62" t="s">
        <v>1607</v>
      </c>
      <c r="AR191" s="54">
        <v>0.16514733995250599</v>
      </c>
      <c r="AS191" s="58">
        <v>3.5087872524042101E-8</v>
      </c>
      <c r="AU191" s="62" t="s">
        <v>6206</v>
      </c>
      <c r="AV191" s="54">
        <v>-0.21447767205207499</v>
      </c>
      <c r="AW191" s="54">
        <v>8.6615590944120005E-4</v>
      </c>
      <c r="AY191" s="52" t="s">
        <v>1476</v>
      </c>
      <c r="AZ191" s="50">
        <v>0.27867966505171499</v>
      </c>
      <c r="BA191" s="53">
        <v>3.7728582973804901E-3</v>
      </c>
      <c r="BC191" s="52" t="s">
        <v>7047</v>
      </c>
      <c r="BD191" s="50">
        <v>-0.53988953842496601</v>
      </c>
      <c r="BE191" s="53">
        <v>7.94690196430976E-4</v>
      </c>
      <c r="BG191" s="52" t="s">
        <v>8812</v>
      </c>
      <c r="BH191" s="50">
        <v>0.420085807476205</v>
      </c>
      <c r="BI191" s="50">
        <v>3.5180954011298497E-2</v>
      </c>
      <c r="BK191" s="52" t="s">
        <v>6491</v>
      </c>
      <c r="BL191" s="50">
        <v>-0.210564733880203</v>
      </c>
      <c r="BM191" s="50">
        <v>1.4147389369028899E-2</v>
      </c>
    </row>
    <row r="192" spans="2:65">
      <c r="B192" s="62" t="s">
        <v>1342</v>
      </c>
      <c r="C192" s="54">
        <v>9.9845091588321097E-2</v>
      </c>
      <c r="D192" s="58">
        <v>2.1327672794268901E-8</v>
      </c>
      <c r="F192" s="62" t="s">
        <v>6115</v>
      </c>
      <c r="G192" s="54">
        <v>-0.24775560769690599</v>
      </c>
      <c r="H192" s="58">
        <v>1.30443395748515E-11</v>
      </c>
      <c r="J192" s="64" t="s">
        <v>1318</v>
      </c>
      <c r="K192" s="54">
        <v>7.2688117459045506E-2</v>
      </c>
      <c r="L192" s="54">
        <v>2.2893492762411098E-3</v>
      </c>
      <c r="O192" s="64" t="s">
        <v>7862</v>
      </c>
      <c r="P192" s="54">
        <v>-0.149263960034801</v>
      </c>
      <c r="Q192" s="65">
        <v>1.82609019630167E-5</v>
      </c>
      <c r="S192" s="62" t="s">
        <v>1401</v>
      </c>
      <c r="T192" s="54">
        <v>0.115382511400191</v>
      </c>
      <c r="U192" s="58">
        <v>3.4262258562413201E-9</v>
      </c>
      <c r="W192" s="62" t="s">
        <v>9606</v>
      </c>
      <c r="X192" s="54">
        <v>-8.3135542078652605E-2</v>
      </c>
      <c r="Y192" s="58">
        <v>7.4270716490042606E-8</v>
      </c>
      <c r="AA192" s="62" t="s">
        <v>1479</v>
      </c>
      <c r="AB192" s="54">
        <v>0.14733484053985499</v>
      </c>
      <c r="AC192" s="58">
        <v>3.4254422935531202E-5</v>
      </c>
      <c r="AE192" s="62" t="s">
        <v>6634</v>
      </c>
      <c r="AF192" s="54">
        <v>-0.120824450818144</v>
      </c>
      <c r="AG192" s="58">
        <v>6.86811647433492E-5</v>
      </c>
      <c r="AI192" s="64" t="s">
        <v>9364</v>
      </c>
      <c r="AJ192" s="54">
        <v>0.103117591872533</v>
      </c>
      <c r="AK192" s="58">
        <v>7.0985320796511599E-6</v>
      </c>
      <c r="AM192" s="64" t="s">
        <v>6313</v>
      </c>
      <c r="AN192" s="54">
        <v>-0.29270162209626099</v>
      </c>
      <c r="AO192" s="58">
        <v>9.8765376007574895E-7</v>
      </c>
      <c r="AQ192" s="62" t="s">
        <v>3884</v>
      </c>
      <c r="AR192" s="54">
        <v>0.15834254733217201</v>
      </c>
      <c r="AS192" s="58">
        <v>3.5139461489194203E-8</v>
      </c>
      <c r="AU192" s="62" t="s">
        <v>6960</v>
      </c>
      <c r="AV192" s="54">
        <v>-0.214183634404852</v>
      </c>
      <c r="AW192" s="58">
        <v>5.1196992302781803E-7</v>
      </c>
      <c r="AY192" s="52" t="s">
        <v>1530</v>
      </c>
      <c r="AZ192" s="50">
        <v>0.59638142118322301</v>
      </c>
      <c r="BA192" s="53">
        <v>3.7742332994853299E-3</v>
      </c>
      <c r="BC192" s="52" t="s">
        <v>6155</v>
      </c>
      <c r="BD192" s="50">
        <v>-0.45980318080736499</v>
      </c>
      <c r="BE192" s="53">
        <v>7.9652475372848604E-4</v>
      </c>
      <c r="BG192" s="52" t="s">
        <v>15188</v>
      </c>
      <c r="BH192" s="50">
        <v>0.35931436444364501</v>
      </c>
      <c r="BI192" s="50">
        <v>3.5272922207002302E-2</v>
      </c>
      <c r="BK192" s="52" t="s">
        <v>6438</v>
      </c>
      <c r="BL192" s="50">
        <v>-0.41029882816887597</v>
      </c>
      <c r="BM192" s="50">
        <v>1.4365475072190499E-2</v>
      </c>
    </row>
    <row r="193" spans="2:65">
      <c r="B193" s="62" t="s">
        <v>1343</v>
      </c>
      <c r="C193" s="54">
        <v>0.17849193109290401</v>
      </c>
      <c r="D193" s="58">
        <v>2.1523223064728701E-8</v>
      </c>
      <c r="F193" s="62" t="s">
        <v>6116</v>
      </c>
      <c r="G193" s="54">
        <v>-0.37195181124814902</v>
      </c>
      <c r="H193" s="58">
        <v>1.03763047750094E-11</v>
      </c>
      <c r="J193" s="64" t="s">
        <v>976</v>
      </c>
      <c r="K193" s="54">
        <v>0.196400961208578</v>
      </c>
      <c r="L193" s="54">
        <v>2.4457924216411599E-3</v>
      </c>
      <c r="O193" s="64" t="s">
        <v>6185</v>
      </c>
      <c r="P193" s="54">
        <v>-0.110234733651653</v>
      </c>
      <c r="Q193" s="65">
        <v>1.8533177284801399E-5</v>
      </c>
      <c r="S193" s="62" t="s">
        <v>1515</v>
      </c>
      <c r="T193" s="54">
        <v>0.17917517728266</v>
      </c>
      <c r="U193" s="58">
        <v>3.5150869219204901E-9</v>
      </c>
      <c r="W193" s="62" t="s">
        <v>6664</v>
      </c>
      <c r="X193" s="54">
        <v>-0.12949467713369101</v>
      </c>
      <c r="Y193" s="58">
        <v>7.4756506478689705E-8</v>
      </c>
      <c r="AA193" s="62" t="s">
        <v>1820</v>
      </c>
      <c r="AB193" s="54">
        <v>0.15076325380775801</v>
      </c>
      <c r="AC193" s="58">
        <v>3.4254422935531202E-5</v>
      </c>
      <c r="AE193" s="62" t="s">
        <v>6002</v>
      </c>
      <c r="AF193" s="54">
        <v>-0.730980658715777</v>
      </c>
      <c r="AG193" s="58">
        <v>7.1072470664138495E-5</v>
      </c>
      <c r="AI193" s="64" t="s">
        <v>9418</v>
      </c>
      <c r="AJ193" s="54">
        <v>0.16102980117239499</v>
      </c>
      <c r="AK193" s="58">
        <v>7.2438243162359297E-6</v>
      </c>
      <c r="AM193" s="64" t="s">
        <v>856</v>
      </c>
      <c r="AN193" s="54">
        <v>-0.21104681733190001</v>
      </c>
      <c r="AO193" s="58">
        <v>9.9282639563832993E-7</v>
      </c>
      <c r="AQ193" s="62" t="s">
        <v>2091</v>
      </c>
      <c r="AR193" s="54">
        <v>0.10078509022266099</v>
      </c>
      <c r="AS193" s="58">
        <v>3.51737279246797E-8</v>
      </c>
      <c r="AU193" s="62" t="s">
        <v>6985</v>
      </c>
      <c r="AV193" s="54">
        <v>-0.21396800092091101</v>
      </c>
      <c r="AW193" s="54">
        <v>1.40088272534999E-2</v>
      </c>
      <c r="AY193" s="52" t="s">
        <v>1006</v>
      </c>
      <c r="AZ193" s="50">
        <v>0.34282010832925802</v>
      </c>
      <c r="BA193" s="53">
        <v>4.0361668159917801E-3</v>
      </c>
      <c r="BC193" s="52" t="s">
        <v>17591</v>
      </c>
      <c r="BD193" s="50">
        <v>-0.42355334902979402</v>
      </c>
      <c r="BE193" s="53">
        <v>8.17077934634533E-4</v>
      </c>
      <c r="BG193" s="52" t="s">
        <v>411</v>
      </c>
      <c r="BH193" s="50">
        <v>0.48393258807853201</v>
      </c>
      <c r="BI193" s="50">
        <v>3.5501838347704102E-2</v>
      </c>
      <c r="BK193" s="52" t="s">
        <v>14774</v>
      </c>
      <c r="BL193" s="50">
        <v>-0.31691559182093698</v>
      </c>
      <c r="BM193" s="50">
        <v>1.4380805003902901E-2</v>
      </c>
    </row>
    <row r="194" spans="2:65">
      <c r="B194" s="62" t="s">
        <v>1344</v>
      </c>
      <c r="C194" s="54">
        <v>8.4902006585916304E-2</v>
      </c>
      <c r="D194" s="58">
        <v>2.1656006818195999E-8</v>
      </c>
      <c r="F194" s="62" t="s">
        <v>6117</v>
      </c>
      <c r="G194" s="54">
        <v>-0.37279137580844002</v>
      </c>
      <c r="H194" s="58">
        <v>1.36913443527173E-11</v>
      </c>
      <c r="J194" s="64" t="s">
        <v>9444</v>
      </c>
      <c r="K194" s="54">
        <v>9.2622137952421496E-2</v>
      </c>
      <c r="L194" s="54">
        <v>2.5294757852657702E-3</v>
      </c>
      <c r="O194" s="64" t="s">
        <v>6721</v>
      </c>
      <c r="P194" s="54">
        <v>-0.148883163263137</v>
      </c>
      <c r="Q194" s="65">
        <v>1.87613881099562E-5</v>
      </c>
      <c r="S194" s="62" t="s">
        <v>1286</v>
      </c>
      <c r="T194" s="54">
        <v>0.154990277581675</v>
      </c>
      <c r="U194" s="58">
        <v>3.5615942761447799E-9</v>
      </c>
      <c r="W194" s="62" t="s">
        <v>7340</v>
      </c>
      <c r="X194" s="54">
        <v>-0.31414915209614402</v>
      </c>
      <c r="Y194" s="58">
        <v>7.6873420462127496E-8</v>
      </c>
      <c r="AA194" s="62" t="s">
        <v>1296</v>
      </c>
      <c r="AB194" s="54">
        <v>0.22220820573181099</v>
      </c>
      <c r="AC194" s="58">
        <v>3.4254422935531202E-5</v>
      </c>
      <c r="AE194" s="62" t="s">
        <v>5980</v>
      </c>
      <c r="AF194" s="54">
        <v>-0.18454162974602001</v>
      </c>
      <c r="AG194" s="58">
        <v>7.75886858924073E-5</v>
      </c>
      <c r="AI194" s="64" t="s">
        <v>4666</v>
      </c>
      <c r="AJ194" s="54">
        <v>5.4780913652752602E-2</v>
      </c>
      <c r="AK194" s="58">
        <v>7.3277188096521901E-6</v>
      </c>
      <c r="AM194" s="64" t="s">
        <v>6075</v>
      </c>
      <c r="AN194" s="54">
        <v>-0.16920978296393999</v>
      </c>
      <c r="AO194" s="58">
        <v>1.0713553589962599E-6</v>
      </c>
      <c r="AQ194" s="62" t="s">
        <v>1424</v>
      </c>
      <c r="AR194" s="54">
        <v>0.236368558233296</v>
      </c>
      <c r="AS194" s="58">
        <v>3.5620599006090001E-8</v>
      </c>
      <c r="AU194" s="62" t="s">
        <v>10202</v>
      </c>
      <c r="AV194" s="54">
        <v>-0.213689187478485</v>
      </c>
      <c r="AW194" s="54">
        <v>5.7515248207301898E-4</v>
      </c>
      <c r="AY194" s="52" t="s">
        <v>10166</v>
      </c>
      <c r="AZ194" s="50">
        <v>0.25580568201695902</v>
      </c>
      <c r="BA194" s="53">
        <v>4.06523266063538E-3</v>
      </c>
      <c r="BC194" s="52" t="s">
        <v>6476</v>
      </c>
      <c r="BD194" s="50">
        <v>-0.43643808935706302</v>
      </c>
      <c r="BE194" s="53">
        <v>8.2062032550053005E-4</v>
      </c>
      <c r="BG194" s="52" t="s">
        <v>10159</v>
      </c>
      <c r="BH194" s="50">
        <v>0.48955962816578902</v>
      </c>
      <c r="BI194" s="50">
        <v>3.5501838347704102E-2</v>
      </c>
      <c r="BK194" s="52" t="s">
        <v>7715</v>
      </c>
      <c r="BL194" s="50">
        <v>-0.41039929459039598</v>
      </c>
      <c r="BM194" s="50">
        <v>1.4460405894803499E-2</v>
      </c>
    </row>
    <row r="195" spans="2:65">
      <c r="B195" s="62" t="s">
        <v>1345</v>
      </c>
      <c r="C195" s="54">
        <v>0.32632866909227998</v>
      </c>
      <c r="D195" s="58">
        <v>2.2299177804085399E-8</v>
      </c>
      <c r="F195" s="62" t="s">
        <v>6118</v>
      </c>
      <c r="G195" s="54">
        <v>-0.47105679050667298</v>
      </c>
      <c r="H195" s="58">
        <v>1.5876273631103101E-11</v>
      </c>
      <c r="J195" s="64" t="s">
        <v>5472</v>
      </c>
      <c r="K195" s="54">
        <v>7.3675736302409006E-2</v>
      </c>
      <c r="L195" s="54">
        <v>2.63220670293874E-3</v>
      </c>
      <c r="O195" s="64" t="s">
        <v>6270</v>
      </c>
      <c r="P195" s="54">
        <v>-0.28168628643449101</v>
      </c>
      <c r="Q195" s="65">
        <v>1.8871895207164199E-5</v>
      </c>
      <c r="S195" s="62" t="s">
        <v>1346</v>
      </c>
      <c r="T195" s="54">
        <v>0.344736099239288</v>
      </c>
      <c r="U195" s="58">
        <v>3.67632350944572E-9</v>
      </c>
      <c r="W195" s="62" t="s">
        <v>6161</v>
      </c>
      <c r="X195" s="54">
        <v>-0.14493927107936999</v>
      </c>
      <c r="Y195" s="58">
        <v>7.7755360029868095E-8</v>
      </c>
      <c r="AA195" s="62" t="s">
        <v>3507</v>
      </c>
      <c r="AB195" s="54">
        <v>0.127524466483705</v>
      </c>
      <c r="AC195" s="58">
        <v>3.4403470773670097E-5</v>
      </c>
      <c r="AE195" s="62" t="s">
        <v>6086</v>
      </c>
      <c r="AF195" s="54">
        <v>-0.19393082675327999</v>
      </c>
      <c r="AG195" s="58">
        <v>7.8485197694322696E-5</v>
      </c>
      <c r="AI195" s="64" t="s">
        <v>359</v>
      </c>
      <c r="AJ195" s="54">
        <v>0.11969212798126801</v>
      </c>
      <c r="AK195" s="58">
        <v>7.5643091863578204E-6</v>
      </c>
      <c r="AM195" s="64" t="s">
        <v>6249</v>
      </c>
      <c r="AN195" s="54">
        <v>-9.7888352764342407E-2</v>
      </c>
      <c r="AO195" s="58">
        <v>1.0791957520553001E-6</v>
      </c>
      <c r="AQ195" s="62" t="s">
        <v>1799</v>
      </c>
      <c r="AR195" s="54">
        <v>0.149869796451711</v>
      </c>
      <c r="AS195" s="58">
        <v>3.5703878333174799E-8</v>
      </c>
      <c r="AU195" s="62" t="s">
        <v>7591</v>
      </c>
      <c r="AV195" s="54">
        <v>-0.21279919163010999</v>
      </c>
      <c r="AW195" s="58">
        <v>2.4677718669772E-6</v>
      </c>
      <c r="AY195" s="52" t="s">
        <v>8598</v>
      </c>
      <c r="AZ195" s="50">
        <v>0.38411969710557298</v>
      </c>
      <c r="BA195" s="53">
        <v>4.1306128977666402E-3</v>
      </c>
      <c r="BC195" s="52" t="s">
        <v>9793</v>
      </c>
      <c r="BD195" s="50">
        <v>-0.29669871687479499</v>
      </c>
      <c r="BE195" s="53">
        <v>8.2062032550053005E-4</v>
      </c>
      <c r="BG195" s="52" t="s">
        <v>9290</v>
      </c>
      <c r="BH195" s="50">
        <v>0.52893923764904704</v>
      </c>
      <c r="BI195" s="50">
        <v>3.57968346095104E-2</v>
      </c>
      <c r="BK195" s="52" t="s">
        <v>6750</v>
      </c>
      <c r="BL195" s="50">
        <v>-0.318324985871975</v>
      </c>
      <c r="BM195" s="50">
        <v>1.4606235016434901E-2</v>
      </c>
    </row>
    <row r="196" spans="2:65">
      <c r="B196" s="62" t="s">
        <v>1346</v>
      </c>
      <c r="C196" s="54">
        <v>0.46159305184194099</v>
      </c>
      <c r="D196" s="58">
        <v>2.25654155034411E-8</v>
      </c>
      <c r="F196" s="62" t="s">
        <v>6119</v>
      </c>
      <c r="G196" s="54">
        <v>-0.40752881103042599</v>
      </c>
      <c r="H196" s="58">
        <v>1.6969631841424699E-11</v>
      </c>
      <c r="J196" s="64" t="s">
        <v>3281</v>
      </c>
      <c r="K196" s="54">
        <v>7.27215226619045E-2</v>
      </c>
      <c r="L196" s="54">
        <v>2.6654521685353602E-3</v>
      </c>
      <c r="O196" s="64" t="s">
        <v>6236</v>
      </c>
      <c r="P196" s="54">
        <v>-0.16486999044943901</v>
      </c>
      <c r="Q196" s="65">
        <v>1.9162467690475198E-5</v>
      </c>
      <c r="S196" s="62" t="s">
        <v>3908</v>
      </c>
      <c r="T196" s="54">
        <v>0.32778872550745197</v>
      </c>
      <c r="U196" s="58">
        <v>3.7656734784865201E-9</v>
      </c>
      <c r="W196" s="62" t="s">
        <v>6673</v>
      </c>
      <c r="X196" s="54">
        <v>-8.4397941403796806E-2</v>
      </c>
      <c r="Y196" s="58">
        <v>7.7850870543940397E-8</v>
      </c>
      <c r="AA196" s="62" t="s">
        <v>2020</v>
      </c>
      <c r="AB196" s="54">
        <v>0.37755445869073301</v>
      </c>
      <c r="AC196" s="58">
        <v>3.4403470773670097E-5</v>
      </c>
      <c r="AE196" s="62" t="s">
        <v>6457</v>
      </c>
      <c r="AF196" s="54">
        <v>-0.16152612465094099</v>
      </c>
      <c r="AG196" s="58">
        <v>7.9878405013485298E-5</v>
      </c>
      <c r="AI196" s="64" t="s">
        <v>1729</v>
      </c>
      <c r="AJ196" s="54">
        <v>0.16456756438162101</v>
      </c>
      <c r="AK196" s="58">
        <v>7.5723290147833402E-6</v>
      </c>
      <c r="AM196" s="64" t="s">
        <v>926</v>
      </c>
      <c r="AN196" s="54">
        <v>-0.15397343208168801</v>
      </c>
      <c r="AO196" s="58">
        <v>1.1639695043032599E-6</v>
      </c>
      <c r="AQ196" s="62" t="s">
        <v>2252</v>
      </c>
      <c r="AR196" s="54">
        <v>0.28512723914594801</v>
      </c>
      <c r="AS196" s="58">
        <v>3.5820046752096403E-8</v>
      </c>
      <c r="AU196" s="62" t="s">
        <v>6632</v>
      </c>
      <c r="AV196" s="54">
        <v>-0.21269750731450299</v>
      </c>
      <c r="AW196" s="54">
        <v>5.2649974719430896E-4</v>
      </c>
      <c r="AY196" s="52" t="s">
        <v>313</v>
      </c>
      <c r="AZ196" s="50">
        <v>0.63064916751560096</v>
      </c>
      <c r="BA196" s="53">
        <v>4.1479551382218602E-3</v>
      </c>
      <c r="BC196" s="52" t="s">
        <v>6222</v>
      </c>
      <c r="BD196" s="50">
        <v>-0.35796480987128398</v>
      </c>
      <c r="BE196" s="53">
        <v>8.2390382689428196E-4</v>
      </c>
      <c r="BG196" s="52" t="s">
        <v>8073</v>
      </c>
      <c r="BH196" s="50">
        <v>0.49829513539223402</v>
      </c>
      <c r="BI196" s="50">
        <v>3.5934550338063899E-2</v>
      </c>
      <c r="BK196" s="52" t="s">
        <v>6150</v>
      </c>
      <c r="BL196" s="50">
        <v>-0.38070010009619498</v>
      </c>
      <c r="BM196" s="50">
        <v>1.46229364210122E-2</v>
      </c>
    </row>
    <row r="197" spans="2:65">
      <c r="B197" s="62" t="s">
        <v>1347</v>
      </c>
      <c r="C197" s="54">
        <v>0.15827543884590201</v>
      </c>
      <c r="D197" s="58">
        <v>2.2829046699790802E-8</v>
      </c>
      <c r="F197" s="62" t="s">
        <v>6120</v>
      </c>
      <c r="G197" s="54">
        <v>-0.21844980535521899</v>
      </c>
      <c r="H197" s="58">
        <v>1.7005057966888999E-11</v>
      </c>
      <c r="J197" s="64" t="s">
        <v>9445</v>
      </c>
      <c r="K197" s="54">
        <v>7.8315458584944195E-2</v>
      </c>
      <c r="L197" s="54">
        <v>2.6956362730064E-3</v>
      </c>
      <c r="O197" s="64" t="s">
        <v>6140</v>
      </c>
      <c r="P197" s="54">
        <v>-0.21191556416721199</v>
      </c>
      <c r="Q197" s="65">
        <v>1.9571778358895799E-5</v>
      </c>
      <c r="S197" s="62" t="s">
        <v>1992</v>
      </c>
      <c r="T197" s="54">
        <v>0.130319213333459</v>
      </c>
      <c r="U197" s="58">
        <v>3.7656734784865201E-9</v>
      </c>
      <c r="W197" s="62" t="s">
        <v>6595</v>
      </c>
      <c r="X197" s="54">
        <v>-9.4229524806648299E-2</v>
      </c>
      <c r="Y197" s="58">
        <v>7.9681030372240501E-8</v>
      </c>
      <c r="AA197" s="62" t="s">
        <v>1862</v>
      </c>
      <c r="AB197" s="54">
        <v>0.14254186682585701</v>
      </c>
      <c r="AC197" s="58">
        <v>3.4580448081924698E-5</v>
      </c>
      <c r="AE197" s="62" t="s">
        <v>6575</v>
      </c>
      <c r="AF197" s="54">
        <v>-0.131138680969626</v>
      </c>
      <c r="AG197" s="58">
        <v>8.04599915019217E-5</v>
      </c>
      <c r="AI197" s="64" t="s">
        <v>8727</v>
      </c>
      <c r="AJ197" s="54">
        <v>8.9777569541564795E-2</v>
      </c>
      <c r="AK197" s="58">
        <v>7.7161456674311494E-6</v>
      </c>
      <c r="AM197" s="64" t="s">
        <v>6289</v>
      </c>
      <c r="AN197" s="54">
        <v>-0.15117876890080401</v>
      </c>
      <c r="AO197" s="58">
        <v>1.21229377102033E-6</v>
      </c>
      <c r="AQ197" s="62" t="s">
        <v>2778</v>
      </c>
      <c r="AR197" s="54">
        <v>0.27396887189073998</v>
      </c>
      <c r="AS197" s="58">
        <v>3.6070094261206301E-8</v>
      </c>
      <c r="AU197" s="62" t="s">
        <v>6943</v>
      </c>
      <c r="AV197" s="54">
        <v>-0.21198126022970101</v>
      </c>
      <c r="AW197" s="54">
        <v>4.5651337948062996E-3</v>
      </c>
      <c r="AY197" s="52" t="s">
        <v>95</v>
      </c>
      <c r="AZ197" s="50">
        <v>0.36942730618569403</v>
      </c>
      <c r="BA197" s="53">
        <v>4.2677635408794002E-3</v>
      </c>
      <c r="BC197" s="52" t="s">
        <v>6995</v>
      </c>
      <c r="BD197" s="50">
        <v>-0.306429305045677</v>
      </c>
      <c r="BE197" s="53">
        <v>8.3172020046596803E-4</v>
      </c>
      <c r="BG197" s="52" t="s">
        <v>3571</v>
      </c>
      <c r="BH197" s="50">
        <v>0.27895716479175903</v>
      </c>
      <c r="BI197" s="50">
        <v>3.6302926902696202E-2</v>
      </c>
      <c r="BK197" s="52" t="s">
        <v>6101</v>
      </c>
      <c r="BL197" s="50">
        <v>-0.31054451003953598</v>
      </c>
      <c r="BM197" s="50">
        <v>1.4874314854157199E-2</v>
      </c>
    </row>
    <row r="198" spans="2:65">
      <c r="B198" s="62" t="s">
        <v>1348</v>
      </c>
      <c r="C198" s="54">
        <v>0.18254874173265301</v>
      </c>
      <c r="D198" s="58">
        <v>2.3418160329744199E-8</v>
      </c>
      <c r="F198" s="62" t="s">
        <v>6121</v>
      </c>
      <c r="G198" s="54">
        <v>-0.25574258728531901</v>
      </c>
      <c r="H198" s="58">
        <v>1.32653337782834E-11</v>
      </c>
      <c r="J198" s="64" t="s">
        <v>4340</v>
      </c>
      <c r="K198" s="54">
        <v>5.1242333551301499E-2</v>
      </c>
      <c r="L198" s="54">
        <v>2.8329186827959199E-3</v>
      </c>
      <c r="O198" s="64" t="s">
        <v>6778</v>
      </c>
      <c r="P198" s="54">
        <v>-0.10988611115814501</v>
      </c>
      <c r="Q198" s="65">
        <v>2.0115327356836001E-5</v>
      </c>
      <c r="S198" s="62" t="s">
        <v>2991</v>
      </c>
      <c r="T198" s="54">
        <v>9.9068253926025904E-2</v>
      </c>
      <c r="U198" s="58">
        <v>3.7901042038257704E-9</v>
      </c>
      <c r="W198" s="62" t="s">
        <v>6458</v>
      </c>
      <c r="X198" s="54">
        <v>-0.132773047913575</v>
      </c>
      <c r="Y198" s="58">
        <v>8.0195695829719294E-8</v>
      </c>
      <c r="AA198" s="62" t="s">
        <v>3460</v>
      </c>
      <c r="AB198" s="54">
        <v>0.27526423766458002</v>
      </c>
      <c r="AC198" s="58">
        <v>3.4732866829537002E-5</v>
      </c>
      <c r="AE198" s="62" t="s">
        <v>6005</v>
      </c>
      <c r="AF198" s="54">
        <v>-0.23000488876215799</v>
      </c>
      <c r="AG198" s="58">
        <v>8.2704083155255698E-5</v>
      </c>
      <c r="AI198" s="64" t="s">
        <v>11741</v>
      </c>
      <c r="AJ198" s="54">
        <v>0.15637048151715399</v>
      </c>
      <c r="AK198" s="58">
        <v>8.3022369641948902E-6</v>
      </c>
      <c r="AM198" s="64" t="s">
        <v>6164</v>
      </c>
      <c r="AN198" s="54">
        <v>-0.14899282987649801</v>
      </c>
      <c r="AO198" s="58">
        <v>1.2773796713413999E-6</v>
      </c>
      <c r="AQ198" s="62" t="s">
        <v>2898</v>
      </c>
      <c r="AR198" s="54">
        <v>0.24372375432059501</v>
      </c>
      <c r="AS198" s="58">
        <v>3.6778865611340803E-8</v>
      </c>
      <c r="AU198" s="62" t="s">
        <v>7310</v>
      </c>
      <c r="AV198" s="54">
        <v>-0.211390228009328</v>
      </c>
      <c r="AW198" s="54">
        <v>1.6055322928697699E-3</v>
      </c>
      <c r="AY198" s="52" t="s">
        <v>510</v>
      </c>
      <c r="AZ198" s="50">
        <v>0.34534024158416299</v>
      </c>
      <c r="BA198" s="53">
        <v>4.2851474835194896E-3</v>
      </c>
      <c r="BC198" s="52" t="s">
        <v>6169</v>
      </c>
      <c r="BD198" s="50">
        <v>-0.36696145775710098</v>
      </c>
      <c r="BE198" s="53">
        <v>8.4785364097413605E-4</v>
      </c>
      <c r="BG198" s="52" t="s">
        <v>15111</v>
      </c>
      <c r="BH198" s="50">
        <v>0.24588406705552701</v>
      </c>
      <c r="BI198" s="50">
        <v>3.6314164455628399E-2</v>
      </c>
      <c r="BK198" s="52" t="s">
        <v>6172</v>
      </c>
      <c r="BL198" s="50">
        <v>-0.49500730146751398</v>
      </c>
      <c r="BM198" s="50">
        <v>1.51357138145908E-2</v>
      </c>
    </row>
    <row r="199" spans="2:65">
      <c r="B199" s="62" t="s">
        <v>1349</v>
      </c>
      <c r="C199" s="54">
        <v>0.22014477257347001</v>
      </c>
      <c r="D199" s="58">
        <v>2.4207404300056901E-8</v>
      </c>
      <c r="F199" s="62" t="s">
        <v>6122</v>
      </c>
      <c r="G199" s="54">
        <v>-0.23580337151345299</v>
      </c>
      <c r="H199" s="58">
        <v>1.37264532193316E-11</v>
      </c>
      <c r="J199" s="64" t="s">
        <v>136</v>
      </c>
      <c r="K199" s="54">
        <v>6.4916001808644999E-2</v>
      </c>
      <c r="L199" s="54">
        <v>2.9946406746276699E-3</v>
      </c>
      <c r="O199" s="64" t="s">
        <v>9689</v>
      </c>
      <c r="P199" s="54">
        <v>-0.353123982336353</v>
      </c>
      <c r="Q199" s="65">
        <v>2.1238951630664798E-5</v>
      </c>
      <c r="S199" s="62" t="s">
        <v>1023</v>
      </c>
      <c r="T199" s="54">
        <v>0.181077459738087</v>
      </c>
      <c r="U199" s="58">
        <v>3.8361527888264396E-9</v>
      </c>
      <c r="W199" s="62" t="s">
        <v>413</v>
      </c>
      <c r="X199" s="54">
        <v>-8.2905145840060299E-2</v>
      </c>
      <c r="Y199" s="58">
        <v>8.5011106063503801E-8</v>
      </c>
      <c r="AA199" s="62" t="s">
        <v>1397</v>
      </c>
      <c r="AB199" s="54">
        <v>0.136419597501755</v>
      </c>
      <c r="AC199" s="58">
        <v>3.5292574485650898E-5</v>
      </c>
      <c r="AE199" s="62" t="s">
        <v>6285</v>
      </c>
      <c r="AF199" s="54">
        <v>-7.5864723061890502E-2</v>
      </c>
      <c r="AG199" s="58">
        <v>8.4367593125307699E-5</v>
      </c>
      <c r="AI199" s="64" t="s">
        <v>9455</v>
      </c>
      <c r="AJ199" s="54">
        <v>0.24646401254915701</v>
      </c>
      <c r="AK199" s="58">
        <v>8.3512070980174005E-6</v>
      </c>
      <c r="AM199" s="64" t="s">
        <v>8466</v>
      </c>
      <c r="AN199" s="54">
        <v>-0.10279201823121201</v>
      </c>
      <c r="AO199" s="58">
        <v>1.5759127113264E-6</v>
      </c>
      <c r="AQ199" s="62" t="s">
        <v>5545</v>
      </c>
      <c r="AR199" s="54">
        <v>0.15611625526953299</v>
      </c>
      <c r="AS199" s="58">
        <v>3.7200497521386801E-8</v>
      </c>
      <c r="AU199" s="62" t="s">
        <v>6227</v>
      </c>
      <c r="AV199" s="54">
        <v>-0.21129069249302601</v>
      </c>
      <c r="AW199" s="58">
        <v>6.0703216863331998E-5</v>
      </c>
      <c r="AY199" s="52" t="s">
        <v>9409</v>
      </c>
      <c r="AZ199" s="50">
        <v>0.47739360599164898</v>
      </c>
      <c r="BA199" s="53">
        <v>4.3765190951768201E-3</v>
      </c>
      <c r="BC199" s="52" t="s">
        <v>7536</v>
      </c>
      <c r="BD199" s="50">
        <v>-0.27604706835397502</v>
      </c>
      <c r="BE199" s="53">
        <v>8.5595544358687799E-4</v>
      </c>
      <c r="BG199" s="52" t="s">
        <v>15007</v>
      </c>
      <c r="BH199" s="50">
        <v>0.31648527327264298</v>
      </c>
      <c r="BI199" s="50">
        <v>3.6745219650943399E-2</v>
      </c>
      <c r="BK199" s="52" t="s">
        <v>7047</v>
      </c>
      <c r="BL199" s="50">
        <v>-0.65752572158548395</v>
      </c>
      <c r="BM199" s="50">
        <v>1.51357138145908E-2</v>
      </c>
    </row>
    <row r="200" spans="2:65">
      <c r="B200" s="62" t="s">
        <v>1350</v>
      </c>
      <c r="C200" s="54">
        <v>7.5462297892752203E-2</v>
      </c>
      <c r="D200" s="58">
        <v>2.4226200745109501E-8</v>
      </c>
      <c r="F200" s="62" t="s">
        <v>6123</v>
      </c>
      <c r="G200" s="54">
        <v>-0.35815831535548598</v>
      </c>
      <c r="H200" s="58">
        <v>1.4019413840214199E-11</v>
      </c>
      <c r="J200" s="64" t="s">
        <v>4144</v>
      </c>
      <c r="K200" s="54">
        <v>8.8870749599347001E-2</v>
      </c>
      <c r="L200" s="54">
        <v>3.0271589523758599E-3</v>
      </c>
      <c r="O200" s="64" t="s">
        <v>6431</v>
      </c>
      <c r="P200" s="54">
        <v>-0.16776204038474399</v>
      </c>
      <c r="Q200" s="65">
        <v>2.1573655335823E-5</v>
      </c>
      <c r="S200" s="62" t="s">
        <v>1208</v>
      </c>
      <c r="T200" s="54">
        <v>7.7969113968378204E-2</v>
      </c>
      <c r="U200" s="58">
        <v>3.9683769341107899E-9</v>
      </c>
      <c r="W200" s="62" t="s">
        <v>6689</v>
      </c>
      <c r="X200" s="54">
        <v>-7.7308366555206107E-2</v>
      </c>
      <c r="Y200" s="58">
        <v>8.6569000034048699E-8</v>
      </c>
      <c r="AA200" s="62" t="s">
        <v>1517</v>
      </c>
      <c r="AB200" s="54">
        <v>0.232812054268487</v>
      </c>
      <c r="AC200" s="58">
        <v>3.7008956083418099E-5</v>
      </c>
      <c r="AE200" s="62" t="s">
        <v>6169</v>
      </c>
      <c r="AF200" s="54">
        <v>-0.24407425746856801</v>
      </c>
      <c r="AG200" s="58">
        <v>8.6210990657060402E-5</v>
      </c>
      <c r="AI200" s="64" t="s">
        <v>6762</v>
      </c>
      <c r="AJ200" s="54">
        <v>0.201138658302213</v>
      </c>
      <c r="AK200" s="58">
        <v>8.6156361160781704E-6</v>
      </c>
      <c r="AM200" s="64" t="s">
        <v>7067</v>
      </c>
      <c r="AN200" s="54">
        <v>-6.9520133231778303E-2</v>
      </c>
      <c r="AO200" s="58">
        <v>1.7056000984725399E-6</v>
      </c>
      <c r="AQ200" s="62" t="s">
        <v>4713</v>
      </c>
      <c r="AR200" s="54">
        <v>0.20338188993810699</v>
      </c>
      <c r="AS200" s="58">
        <v>3.7200497521386801E-8</v>
      </c>
      <c r="AU200" s="62" t="s">
        <v>6040</v>
      </c>
      <c r="AV200" s="54">
        <v>-0.21097636228518901</v>
      </c>
      <c r="AW200" s="58">
        <v>1.6741572447968799E-5</v>
      </c>
      <c r="AY200" s="52" t="s">
        <v>11337</v>
      </c>
      <c r="AZ200" s="50">
        <v>0.26961872259856601</v>
      </c>
      <c r="BA200" s="53">
        <v>4.3765190951768201E-3</v>
      </c>
      <c r="BC200" s="52" t="s">
        <v>11589</v>
      </c>
      <c r="BD200" s="50">
        <v>-0.36079306400977001</v>
      </c>
      <c r="BE200" s="53">
        <v>8.5595544358687799E-4</v>
      </c>
      <c r="BG200" s="52" t="s">
        <v>10035</v>
      </c>
      <c r="BH200" s="50">
        <v>0.44833688896374801</v>
      </c>
      <c r="BI200" s="50">
        <v>3.6885019098165397E-2</v>
      </c>
      <c r="BK200" s="52" t="s">
        <v>6422</v>
      </c>
      <c r="BL200" s="50">
        <v>-0.38319358367011402</v>
      </c>
      <c r="BM200" s="50">
        <v>1.5552339877320701E-2</v>
      </c>
    </row>
    <row r="201" spans="2:65">
      <c r="B201" s="62" t="s">
        <v>1351</v>
      </c>
      <c r="C201" s="54">
        <v>0.111338666076293</v>
      </c>
      <c r="D201" s="58">
        <v>2.4577949337357901E-8</v>
      </c>
      <c r="F201" s="62" t="s">
        <v>271</v>
      </c>
      <c r="G201" s="54">
        <v>-0.376283556954775</v>
      </c>
      <c r="H201" s="58">
        <v>1.8589551445732299E-11</v>
      </c>
      <c r="I201" s="80"/>
      <c r="J201" s="64" t="s">
        <v>9446</v>
      </c>
      <c r="K201" s="54">
        <v>0.18057236082424299</v>
      </c>
      <c r="L201" s="54">
        <v>3.1161671920656498E-3</v>
      </c>
      <c r="O201" s="64" t="s">
        <v>6412</v>
      </c>
      <c r="P201" s="54">
        <v>-0.117969808293806</v>
      </c>
      <c r="Q201" s="65">
        <v>2.2756940087912301E-5</v>
      </c>
      <c r="S201" s="62" t="s">
        <v>1222</v>
      </c>
      <c r="T201" s="54">
        <v>9.9884638125893793E-2</v>
      </c>
      <c r="U201" s="58">
        <v>4.2903555166420598E-9</v>
      </c>
      <c r="W201" s="62" t="s">
        <v>8352</v>
      </c>
      <c r="X201" s="54">
        <v>-0.11922441122657899</v>
      </c>
      <c r="Y201" s="58">
        <v>8.7908120893833298E-8</v>
      </c>
      <c r="AA201" s="62" t="s">
        <v>1720</v>
      </c>
      <c r="AB201" s="54">
        <v>0.49300224117696201</v>
      </c>
      <c r="AC201" s="58">
        <v>3.7137075387935302E-5</v>
      </c>
      <c r="AE201" s="62" t="s">
        <v>6087</v>
      </c>
      <c r="AF201" s="54">
        <v>-0.29518022051998299</v>
      </c>
      <c r="AG201" s="58">
        <v>8.6517007244608706E-5</v>
      </c>
      <c r="AI201" s="64" t="s">
        <v>5098</v>
      </c>
      <c r="AJ201" s="54">
        <v>8.8237274938720994E-2</v>
      </c>
      <c r="AK201" s="58">
        <v>8.8279325527177005E-6</v>
      </c>
      <c r="AM201" s="64" t="s">
        <v>6515</v>
      </c>
      <c r="AN201" s="54">
        <v>-0.12834253795904299</v>
      </c>
      <c r="AO201" s="58">
        <v>1.7056000984725399E-6</v>
      </c>
      <c r="AQ201" s="62" t="s">
        <v>2815</v>
      </c>
      <c r="AR201" s="54">
        <v>0.258329370118627</v>
      </c>
      <c r="AS201" s="58">
        <v>3.7456908022945103E-8</v>
      </c>
      <c r="AU201" s="62" t="s">
        <v>6413</v>
      </c>
      <c r="AV201" s="54">
        <v>-0.210788407085992</v>
      </c>
      <c r="AW201" s="54">
        <v>1.75762024110183E-4</v>
      </c>
      <c r="AY201" s="52" t="s">
        <v>17592</v>
      </c>
      <c r="AZ201" s="50">
        <v>0.35387522921388598</v>
      </c>
      <c r="BA201" s="53">
        <v>4.5043194665851001E-3</v>
      </c>
      <c r="BC201" s="52" t="s">
        <v>6102</v>
      </c>
      <c r="BD201" s="50">
        <v>-0.32479505484672799</v>
      </c>
      <c r="BE201" s="53">
        <v>8.7775858995501905E-4</v>
      </c>
      <c r="BG201" s="52" t="s">
        <v>13848</v>
      </c>
      <c r="BH201" s="50">
        <v>0.29489679262188101</v>
      </c>
      <c r="BI201" s="50">
        <v>3.7795927255467897E-2</v>
      </c>
      <c r="BK201" s="52" t="s">
        <v>6286</v>
      </c>
      <c r="BL201" s="50">
        <v>-0.42952451171675898</v>
      </c>
      <c r="BM201" s="50">
        <v>1.5625092023099599E-2</v>
      </c>
    </row>
    <row r="202" spans="2:65">
      <c r="B202" s="62" t="s">
        <v>1352</v>
      </c>
      <c r="C202" s="54">
        <v>0.12918752295143399</v>
      </c>
      <c r="D202" s="58">
        <v>2.54455356880299E-8</v>
      </c>
      <c r="F202" s="62" t="s">
        <v>6124</v>
      </c>
      <c r="G202" s="54">
        <v>-0.28174484959114199</v>
      </c>
      <c r="H202" s="58">
        <v>1.89333734188054E-11</v>
      </c>
      <c r="J202" s="64" t="s">
        <v>1489</v>
      </c>
      <c r="K202" s="54">
        <v>8.24829467480344E-2</v>
      </c>
      <c r="L202" s="54">
        <v>3.1894972197953802E-3</v>
      </c>
      <c r="O202" s="64" t="s">
        <v>6219</v>
      </c>
      <c r="P202" s="54">
        <v>-0.16712180898217199</v>
      </c>
      <c r="Q202" s="65">
        <v>2.3994297710399801E-5</v>
      </c>
      <c r="S202" s="62" t="s">
        <v>1777</v>
      </c>
      <c r="T202" s="54">
        <v>9.3696429939646095E-2</v>
      </c>
      <c r="U202" s="58">
        <v>4.3549564690243701E-9</v>
      </c>
      <c r="W202" s="62" t="s">
        <v>6331</v>
      </c>
      <c r="X202" s="54">
        <v>-8.6228517275048794E-2</v>
      </c>
      <c r="Y202" s="58">
        <v>8.8648753571851404E-8</v>
      </c>
      <c r="AA202" s="62" t="s">
        <v>1313</v>
      </c>
      <c r="AB202" s="54">
        <v>0.170564797620157</v>
      </c>
      <c r="AC202" s="58">
        <v>3.7338791528126599E-5</v>
      </c>
      <c r="AE202" s="62" t="s">
        <v>6476</v>
      </c>
      <c r="AF202" s="54">
        <v>-0.28398747081272202</v>
      </c>
      <c r="AG202" s="58">
        <v>8.7498953664660501E-5</v>
      </c>
      <c r="AI202" s="64" t="s">
        <v>9961</v>
      </c>
      <c r="AJ202" s="54">
        <v>0.13788748249611299</v>
      </c>
      <c r="AK202" s="58">
        <v>9.0117688883740299E-6</v>
      </c>
      <c r="AM202" s="64" t="s">
        <v>6233</v>
      </c>
      <c r="AN202" s="54">
        <v>-0.519716017458144</v>
      </c>
      <c r="AO202" s="58">
        <v>1.88661442875338E-6</v>
      </c>
      <c r="AQ202" s="62" t="s">
        <v>2210</v>
      </c>
      <c r="AR202" s="54">
        <v>0.243683442537554</v>
      </c>
      <c r="AS202" s="58">
        <v>3.7698183527240899E-8</v>
      </c>
      <c r="AU202" s="62" t="s">
        <v>6118</v>
      </c>
      <c r="AV202" s="54">
        <v>-0.21045667779598401</v>
      </c>
      <c r="AW202" s="54">
        <v>5.9822630905632598E-3</v>
      </c>
      <c r="AY202" s="52" t="s">
        <v>10147</v>
      </c>
      <c r="AZ202" s="50">
        <v>0.28654096089208098</v>
      </c>
      <c r="BA202" s="53">
        <v>4.5602864852117599E-3</v>
      </c>
      <c r="BC202" s="52" t="s">
        <v>6203</v>
      </c>
      <c r="BD202" s="50">
        <v>-0.37087837659974299</v>
      </c>
      <c r="BE202" s="53">
        <v>9.0040048688675605E-4</v>
      </c>
      <c r="BG202" s="52" t="s">
        <v>17593</v>
      </c>
      <c r="BH202" s="50">
        <v>0.315672084481187</v>
      </c>
      <c r="BI202" s="50">
        <v>3.7795927255467897E-2</v>
      </c>
      <c r="BK202" s="52" t="s">
        <v>10602</v>
      </c>
      <c r="BL202" s="50">
        <v>-0.216988236443417</v>
      </c>
      <c r="BM202" s="50">
        <v>1.5659036181102998E-2</v>
      </c>
    </row>
    <row r="203" spans="2:65">
      <c r="B203" s="62" t="s">
        <v>1353</v>
      </c>
      <c r="C203" s="54">
        <v>0.198924775234813</v>
      </c>
      <c r="D203" s="58">
        <v>2.5840889942263701E-8</v>
      </c>
      <c r="F203" s="62" t="s">
        <v>6125</v>
      </c>
      <c r="G203" s="54">
        <v>-0.16332854940073099</v>
      </c>
      <c r="H203" s="58">
        <v>1.9186073840679801E-11</v>
      </c>
      <c r="J203" s="64" t="s">
        <v>1227</v>
      </c>
      <c r="K203" s="54">
        <v>8.3237771123085794E-2</v>
      </c>
      <c r="L203" s="54">
        <v>3.2138080616981E-3</v>
      </c>
      <c r="O203" s="64" t="s">
        <v>6422</v>
      </c>
      <c r="P203" s="54">
        <v>-0.113386623598972</v>
      </c>
      <c r="Q203" s="65">
        <v>2.4713258756715801E-5</v>
      </c>
      <c r="S203" s="62" t="s">
        <v>1756</v>
      </c>
      <c r="T203" s="54">
        <v>0.25087727948451499</v>
      </c>
      <c r="U203" s="58">
        <v>4.3695031279171703E-9</v>
      </c>
      <c r="W203" s="62" t="s">
        <v>6165</v>
      </c>
      <c r="X203" s="54">
        <v>-0.10494615722642001</v>
      </c>
      <c r="Y203" s="58">
        <v>8.8739247701844599E-8</v>
      </c>
      <c r="AA203" s="62" t="s">
        <v>2198</v>
      </c>
      <c r="AB203" s="54">
        <v>0.17231761690837799</v>
      </c>
      <c r="AC203" s="58">
        <v>3.7338791528126599E-5</v>
      </c>
      <c r="AE203" s="62" t="s">
        <v>6434</v>
      </c>
      <c r="AF203" s="54">
        <v>-0.136598973716829</v>
      </c>
      <c r="AG203" s="58">
        <v>8.7643235178350902E-5</v>
      </c>
      <c r="AI203" s="64" t="s">
        <v>9489</v>
      </c>
      <c r="AJ203" s="54">
        <v>0.19703794516739301</v>
      </c>
      <c r="AK203" s="58">
        <v>9.0117688883740299E-6</v>
      </c>
      <c r="AM203" s="64" t="s">
        <v>11970</v>
      </c>
      <c r="AN203" s="54">
        <v>-0.15194207137429899</v>
      </c>
      <c r="AO203" s="58">
        <v>1.9681716122931801E-6</v>
      </c>
      <c r="AQ203" s="62" t="s">
        <v>3069</v>
      </c>
      <c r="AR203" s="54">
        <v>0.247944655824515</v>
      </c>
      <c r="AS203" s="58">
        <v>3.8983724500578001E-8</v>
      </c>
      <c r="AU203" s="62" t="s">
        <v>8448</v>
      </c>
      <c r="AV203" s="54">
        <v>-0.20978300704774</v>
      </c>
      <c r="AW203" s="54">
        <v>9.6809358525814498E-3</v>
      </c>
      <c r="AY203" s="52" t="s">
        <v>1933</v>
      </c>
      <c r="AZ203" s="50">
        <v>0.25387931323609297</v>
      </c>
      <c r="BA203" s="53">
        <v>4.6556329378482702E-3</v>
      </c>
      <c r="BC203" s="52" t="s">
        <v>6325</v>
      </c>
      <c r="BD203" s="50">
        <v>-0.295185782393037</v>
      </c>
      <c r="BE203" s="53">
        <v>9.12321424040459E-4</v>
      </c>
      <c r="BG203" s="52" t="s">
        <v>3350</v>
      </c>
      <c r="BH203" s="50">
        <v>0.36131959006703002</v>
      </c>
      <c r="BI203" s="50">
        <v>3.79644985790525E-2</v>
      </c>
      <c r="BK203" s="52" t="s">
        <v>9204</v>
      </c>
      <c r="BL203" s="50">
        <v>-0.25355131696756</v>
      </c>
      <c r="BM203" s="50">
        <v>1.5736947279269501E-2</v>
      </c>
    </row>
    <row r="204" spans="2:65">
      <c r="B204" s="62" t="s">
        <v>1354</v>
      </c>
      <c r="C204" s="54">
        <v>0.16249696741778799</v>
      </c>
      <c r="D204" s="58">
        <v>2.6981013493280098E-8</v>
      </c>
      <c r="F204" s="62" t="s">
        <v>6126</v>
      </c>
      <c r="G204" s="54">
        <v>-0.15236822707159001</v>
      </c>
      <c r="H204" s="58">
        <v>1.48148045185111E-11</v>
      </c>
      <c r="J204" s="64" t="s">
        <v>3081</v>
      </c>
      <c r="K204" s="54">
        <v>6.7766087710028303E-2</v>
      </c>
      <c r="L204" s="54">
        <v>3.3014137304135899E-3</v>
      </c>
      <c r="O204" s="64" t="s">
        <v>6642</v>
      </c>
      <c r="P204" s="54">
        <v>-7.9849486563913899E-2</v>
      </c>
      <c r="Q204" s="65">
        <v>2.6869327202984999E-5</v>
      </c>
      <c r="S204" s="62" t="s">
        <v>1348</v>
      </c>
      <c r="T204" s="54">
        <v>0.13490030176179199</v>
      </c>
      <c r="U204" s="58">
        <v>4.6550788358557704E-9</v>
      </c>
      <c r="W204" s="62" t="s">
        <v>6932</v>
      </c>
      <c r="X204" s="54">
        <v>-0.126522539368462</v>
      </c>
      <c r="Y204" s="58">
        <v>8.9652213026210898E-8</v>
      </c>
      <c r="AA204" s="62" t="s">
        <v>4519</v>
      </c>
      <c r="AB204" s="54">
        <v>0.129124558033651</v>
      </c>
      <c r="AC204" s="58">
        <v>3.7821149330877602E-5</v>
      </c>
      <c r="AE204" s="62" t="s">
        <v>6227</v>
      </c>
      <c r="AF204" s="54">
        <v>-0.284095381096301</v>
      </c>
      <c r="AG204" s="58">
        <v>9.0500701554553902E-5</v>
      </c>
      <c r="AI204" s="64" t="s">
        <v>2349</v>
      </c>
      <c r="AJ204" s="54">
        <v>9.1203935840608694E-2</v>
      </c>
      <c r="AK204" s="58">
        <v>9.08280023414863E-6</v>
      </c>
      <c r="AM204" s="64" t="s">
        <v>6963</v>
      </c>
      <c r="AN204" s="54">
        <v>-8.13575697847808E-2</v>
      </c>
      <c r="AO204" s="58">
        <v>2.06419829720784E-6</v>
      </c>
      <c r="AQ204" s="62" t="s">
        <v>2619</v>
      </c>
      <c r="AR204" s="54">
        <v>9.0402144671568999E-2</v>
      </c>
      <c r="AS204" s="58">
        <v>3.8983724500578001E-8</v>
      </c>
      <c r="AU204" s="62" t="s">
        <v>6471</v>
      </c>
      <c r="AV204" s="54">
        <v>-0.20962924981362499</v>
      </c>
      <c r="AW204" s="54">
        <v>1.0464053813751201E-3</v>
      </c>
      <c r="AY204" s="52" t="s">
        <v>1233</v>
      </c>
      <c r="AZ204" s="50">
        <v>0.29050981308214602</v>
      </c>
      <c r="BA204" s="53">
        <v>4.7614291328075204E-3</v>
      </c>
      <c r="BC204" s="52" t="s">
        <v>6586</v>
      </c>
      <c r="BD204" s="50">
        <v>-0.26665086683935102</v>
      </c>
      <c r="BE204" s="53">
        <v>9.1643034910907399E-4</v>
      </c>
      <c r="BG204" s="52" t="s">
        <v>17594</v>
      </c>
      <c r="BH204" s="50">
        <v>0.83017249068924404</v>
      </c>
      <c r="BI204" s="50">
        <v>3.7978471691695E-2</v>
      </c>
      <c r="BK204" s="52" t="s">
        <v>6476</v>
      </c>
      <c r="BL204" s="50">
        <v>-0.40978147757335898</v>
      </c>
      <c r="BM204" s="50">
        <v>1.5736947279269501E-2</v>
      </c>
    </row>
    <row r="205" spans="2:65">
      <c r="B205" s="62" t="s">
        <v>1355</v>
      </c>
      <c r="C205" s="54">
        <v>0.21173430907861601</v>
      </c>
      <c r="D205" s="58">
        <v>2.7075907550029901E-8</v>
      </c>
      <c r="F205" s="62" t="s">
        <v>6127</v>
      </c>
      <c r="G205" s="54">
        <v>-0.26183641336512098</v>
      </c>
      <c r="H205" s="58">
        <v>1.4990671646143199E-11</v>
      </c>
      <c r="J205" s="64" t="s">
        <v>1229</v>
      </c>
      <c r="K205" s="54">
        <v>0.108674065994734</v>
      </c>
      <c r="L205" s="54">
        <v>3.3197614545356401E-3</v>
      </c>
      <c r="O205" s="64" t="s">
        <v>209</v>
      </c>
      <c r="P205" s="54">
        <v>-0.162200502249322</v>
      </c>
      <c r="Q205" s="65">
        <v>2.7477972332924301E-5</v>
      </c>
      <c r="S205" s="62" t="s">
        <v>145</v>
      </c>
      <c r="T205" s="54">
        <v>0.24476593129354601</v>
      </c>
      <c r="U205" s="58">
        <v>4.7946251700158002E-9</v>
      </c>
      <c r="W205" s="62" t="s">
        <v>7531</v>
      </c>
      <c r="X205" s="54">
        <v>-4.9330463935897101E-2</v>
      </c>
      <c r="Y205" s="58">
        <v>9.0162785509873705E-8</v>
      </c>
      <c r="AA205" s="62" t="s">
        <v>1572</v>
      </c>
      <c r="AB205" s="54">
        <v>0.13307216051356299</v>
      </c>
      <c r="AC205" s="58">
        <v>3.7821451126334703E-5</v>
      </c>
      <c r="AE205" s="62" t="s">
        <v>6438</v>
      </c>
      <c r="AF205" s="54">
        <v>-0.12696060298134801</v>
      </c>
      <c r="AG205" s="58">
        <v>9.0866814226284507E-5</v>
      </c>
      <c r="AI205" s="64" t="s">
        <v>3732</v>
      </c>
      <c r="AJ205" s="54">
        <v>0.10837987700340999</v>
      </c>
      <c r="AK205" s="58">
        <v>9.1210198167463507E-6</v>
      </c>
      <c r="AM205" s="64" t="s">
        <v>6693</v>
      </c>
      <c r="AN205" s="54">
        <v>-0.103128476771363</v>
      </c>
      <c r="AO205" s="58">
        <v>2.1054136227047901E-6</v>
      </c>
      <c r="AQ205" s="62" t="s">
        <v>1208</v>
      </c>
      <c r="AR205" s="54">
        <v>0.10225529373746201</v>
      </c>
      <c r="AS205" s="58">
        <v>3.8983724500578001E-8</v>
      </c>
      <c r="AU205" s="62" t="s">
        <v>11818</v>
      </c>
      <c r="AV205" s="54">
        <v>-0.209354720181958</v>
      </c>
      <c r="AW205" s="54">
        <v>1.20529411003666E-2</v>
      </c>
      <c r="AY205" s="52" t="s">
        <v>3116</v>
      </c>
      <c r="AZ205" s="50">
        <v>0.27362141064291801</v>
      </c>
      <c r="BA205" s="53">
        <v>4.8631631466973298E-3</v>
      </c>
      <c r="BC205" s="52" t="s">
        <v>6959</v>
      </c>
      <c r="BD205" s="50">
        <v>-0.32446403806835999</v>
      </c>
      <c r="BE205" s="53">
        <v>9.3989698289411903E-4</v>
      </c>
      <c r="BG205" s="52" t="s">
        <v>10411</v>
      </c>
      <c r="BH205" s="50">
        <v>0.510577798216024</v>
      </c>
      <c r="BI205" s="50">
        <v>3.8485247851897601E-2</v>
      </c>
      <c r="BK205" s="52" t="s">
        <v>70</v>
      </c>
      <c r="BL205" s="50">
        <v>-0.39457777519357101</v>
      </c>
      <c r="BM205" s="50">
        <v>1.5928655638935099E-2</v>
      </c>
    </row>
    <row r="206" spans="2:65">
      <c r="B206" s="62" t="s">
        <v>1356</v>
      </c>
      <c r="C206" s="54">
        <v>9.3525731315751606E-2</v>
      </c>
      <c r="D206" s="58">
        <v>2.9343615686439201E-8</v>
      </c>
      <c r="F206" s="62" t="s">
        <v>6128</v>
      </c>
      <c r="G206" s="54">
        <v>-0.24138639768575801</v>
      </c>
      <c r="H206" s="58">
        <v>1.94816033134927E-11</v>
      </c>
      <c r="J206" s="64" t="s">
        <v>4060</v>
      </c>
      <c r="K206" s="54">
        <v>0.101107180278663</v>
      </c>
      <c r="L206" s="54">
        <v>3.60158691684363E-3</v>
      </c>
      <c r="O206" s="64" t="s">
        <v>6038</v>
      </c>
      <c r="P206" s="54">
        <v>-0.40587717802184597</v>
      </c>
      <c r="Q206" s="65">
        <v>2.7477972332924301E-5</v>
      </c>
      <c r="S206" s="62" t="s">
        <v>1003</v>
      </c>
      <c r="T206" s="54">
        <v>0.20687316824524901</v>
      </c>
      <c r="U206" s="58">
        <v>4.9135293392763601E-9</v>
      </c>
      <c r="W206" s="62" t="s">
        <v>7631</v>
      </c>
      <c r="X206" s="54">
        <v>-0.106602905164057</v>
      </c>
      <c r="Y206" s="58">
        <v>9.0824468687349896E-8</v>
      </c>
      <c r="AA206" s="62" t="s">
        <v>1374</v>
      </c>
      <c r="AB206" s="54">
        <v>0.20551588203415999</v>
      </c>
      <c r="AC206" s="58">
        <v>3.84115534032884E-5</v>
      </c>
      <c r="AE206" s="62" t="s">
        <v>5947</v>
      </c>
      <c r="AF206" s="54">
        <v>-0.238333076690113</v>
      </c>
      <c r="AG206" s="58">
        <v>9.0924241041716506E-5</v>
      </c>
      <c r="AI206" s="64" t="s">
        <v>3298</v>
      </c>
      <c r="AJ206" s="54">
        <v>7.6971891704960896E-2</v>
      </c>
      <c r="AK206" s="58">
        <v>9.1210198167463507E-6</v>
      </c>
      <c r="AM206" s="64" t="s">
        <v>6152</v>
      </c>
      <c r="AN206" s="54">
        <v>-0.12095622494769701</v>
      </c>
      <c r="AO206" s="58">
        <v>2.1245249220268701E-6</v>
      </c>
      <c r="AQ206" s="62" t="s">
        <v>95</v>
      </c>
      <c r="AR206" s="54">
        <v>0.37439650387303702</v>
      </c>
      <c r="AS206" s="58">
        <v>4.1656024453385297E-8</v>
      </c>
      <c r="AU206" s="62" t="s">
        <v>6052</v>
      </c>
      <c r="AV206" s="54">
        <v>-0.20901999565445301</v>
      </c>
      <c r="AW206" s="58">
        <v>2.2083092563047899E-5</v>
      </c>
      <c r="AY206" s="52" t="s">
        <v>4144</v>
      </c>
      <c r="AZ206" s="50">
        <v>0.413466249824123</v>
      </c>
      <c r="BA206" s="53">
        <v>4.8631631466973298E-3</v>
      </c>
      <c r="BC206" s="52" t="s">
        <v>6000</v>
      </c>
      <c r="BD206" s="50">
        <v>-0.33598257745753801</v>
      </c>
      <c r="BE206" s="53">
        <v>9.4800430745572897E-4</v>
      </c>
      <c r="BG206" s="52" t="s">
        <v>12537</v>
      </c>
      <c r="BH206" s="50">
        <v>0.212277522479213</v>
      </c>
      <c r="BI206" s="50">
        <v>3.8666414452320802E-2</v>
      </c>
      <c r="BK206" s="52" t="s">
        <v>6794</v>
      </c>
      <c r="BL206" s="50">
        <v>-0.25958181827245702</v>
      </c>
      <c r="BM206" s="50">
        <v>1.5928655638935099E-2</v>
      </c>
    </row>
    <row r="207" spans="2:65">
      <c r="B207" s="62" t="s">
        <v>1357</v>
      </c>
      <c r="C207" s="54">
        <v>0.15269737959903701</v>
      </c>
      <c r="D207" s="58">
        <v>3.08670819342869E-8</v>
      </c>
      <c r="F207" s="62" t="s">
        <v>6129</v>
      </c>
      <c r="G207" s="54">
        <v>-0.171168346124178</v>
      </c>
      <c r="H207" s="58">
        <v>1.5501442400837698E-11</v>
      </c>
      <c r="J207" s="64" t="s">
        <v>5352</v>
      </c>
      <c r="K207" s="54">
        <v>0.10190755544895</v>
      </c>
      <c r="L207" s="54">
        <v>3.63511711829959E-3</v>
      </c>
      <c r="O207" s="64" t="s">
        <v>7225</v>
      </c>
      <c r="P207" s="54">
        <v>-0.132569984171065</v>
      </c>
      <c r="Q207" s="65">
        <v>2.7691054207180299E-5</v>
      </c>
      <c r="S207" s="62" t="s">
        <v>3866</v>
      </c>
      <c r="T207" s="54">
        <v>0.18416168131642299</v>
      </c>
      <c r="U207" s="58">
        <v>4.9645859979252098E-9</v>
      </c>
      <c r="W207" s="62" t="s">
        <v>9414</v>
      </c>
      <c r="X207" s="54">
        <v>-0.15991520292399999</v>
      </c>
      <c r="Y207" s="58">
        <v>9.5696531060419594E-8</v>
      </c>
      <c r="AA207" s="62" t="s">
        <v>1912</v>
      </c>
      <c r="AB207" s="54">
        <v>0.198539453717368</v>
      </c>
      <c r="AC207" s="58">
        <v>3.84115534032884E-5</v>
      </c>
      <c r="AE207" s="62" t="s">
        <v>6075</v>
      </c>
      <c r="AF207" s="54">
        <v>-0.20092997547066799</v>
      </c>
      <c r="AG207" s="58">
        <v>9.1449465678036698E-5</v>
      </c>
      <c r="AI207" s="64" t="s">
        <v>42</v>
      </c>
      <c r="AJ207" s="54">
        <v>0.129619098547096</v>
      </c>
      <c r="AK207" s="58">
        <v>9.1568661262835499E-6</v>
      </c>
      <c r="AM207" s="64" t="s">
        <v>555</v>
      </c>
      <c r="AN207" s="54">
        <v>-0.13003362995998299</v>
      </c>
      <c r="AO207" s="58">
        <v>2.4123828537921299E-6</v>
      </c>
      <c r="AQ207" s="62" t="s">
        <v>1606</v>
      </c>
      <c r="AR207" s="54">
        <v>0.104874972819746</v>
      </c>
      <c r="AS207" s="58">
        <v>4.2039273025121999E-8</v>
      </c>
      <c r="AU207" s="62" t="s">
        <v>7018</v>
      </c>
      <c r="AV207" s="54">
        <v>-0.20888991605635401</v>
      </c>
      <c r="AW207" s="54">
        <v>2.6986647938527302E-4</v>
      </c>
      <c r="AY207" s="52" t="s">
        <v>9651</v>
      </c>
      <c r="AZ207" s="50">
        <v>0.41759336121102603</v>
      </c>
      <c r="BA207" s="53">
        <v>4.9043694264273496E-3</v>
      </c>
      <c r="BC207" s="52" t="s">
        <v>6820</v>
      </c>
      <c r="BD207" s="50">
        <v>-0.53045833831219402</v>
      </c>
      <c r="BE207" s="53">
        <v>9.5611363261668503E-4</v>
      </c>
      <c r="BG207" s="52" t="s">
        <v>15189</v>
      </c>
      <c r="BH207" s="50">
        <v>0.38631027895877201</v>
      </c>
      <c r="BI207" s="50">
        <v>3.8770345361815499E-2</v>
      </c>
      <c r="BK207" s="52" t="s">
        <v>6601</v>
      </c>
      <c r="BL207" s="50">
        <v>-0.22743721845753601</v>
      </c>
      <c r="BM207" s="50">
        <v>1.5928655638935099E-2</v>
      </c>
    </row>
    <row r="208" spans="2:65">
      <c r="B208" s="62" t="s">
        <v>1358</v>
      </c>
      <c r="C208" s="54">
        <v>0.111274092076626</v>
      </c>
      <c r="D208" s="58">
        <v>3.1736006420746301E-8</v>
      </c>
      <c r="F208" s="62" t="s">
        <v>6130</v>
      </c>
      <c r="G208" s="54">
        <v>-0.258785835256646</v>
      </c>
      <c r="H208" s="58">
        <v>1.6706050600569599E-11</v>
      </c>
      <c r="J208" s="64" t="s">
        <v>5719</v>
      </c>
      <c r="K208" s="54">
        <v>0.126204545978782</v>
      </c>
      <c r="L208" s="54">
        <v>3.6778398665299299E-3</v>
      </c>
      <c r="O208" s="64" t="s">
        <v>6290</v>
      </c>
      <c r="P208" s="54">
        <v>-0.13545525014753701</v>
      </c>
      <c r="Q208" s="65">
        <v>2.79947734323833E-5</v>
      </c>
      <c r="S208" s="62" t="s">
        <v>1560</v>
      </c>
      <c r="T208" s="54">
        <v>0.26903914130087597</v>
      </c>
      <c r="U208" s="58">
        <v>5.0254920638985997E-9</v>
      </c>
      <c r="W208" s="62" t="s">
        <v>799</v>
      </c>
      <c r="X208" s="54">
        <v>-0.148705172690931</v>
      </c>
      <c r="Y208" s="58">
        <v>9.5956544373109004E-8</v>
      </c>
      <c r="AA208" s="62" t="s">
        <v>2171</v>
      </c>
      <c r="AB208" s="54">
        <v>0.19465051891978</v>
      </c>
      <c r="AC208" s="58">
        <v>3.9932873122290298E-5</v>
      </c>
      <c r="AE208" s="62" t="s">
        <v>6429</v>
      </c>
      <c r="AF208" s="54">
        <v>-0.31538840783751698</v>
      </c>
      <c r="AG208" s="58">
        <v>9.1978922132883296E-5</v>
      </c>
      <c r="AI208" s="64" t="s">
        <v>9670</v>
      </c>
      <c r="AJ208" s="54">
        <v>0.12720399606414501</v>
      </c>
      <c r="AK208" s="58">
        <v>9.1686622858818395E-6</v>
      </c>
      <c r="AM208" s="64" t="s">
        <v>9821</v>
      </c>
      <c r="AN208" s="54">
        <v>-0.13628250660512101</v>
      </c>
      <c r="AO208" s="58">
        <v>2.5191267427904498E-6</v>
      </c>
      <c r="AQ208" s="62" t="s">
        <v>4887</v>
      </c>
      <c r="AR208" s="54">
        <v>0.121502760885367</v>
      </c>
      <c r="AS208" s="58">
        <v>4.2039273025121999E-8</v>
      </c>
      <c r="AU208" s="62" t="s">
        <v>7559</v>
      </c>
      <c r="AV208" s="54">
        <v>-0.208848645612564</v>
      </c>
      <c r="AW208" s="54">
        <v>4.9870772942204001E-3</v>
      </c>
      <c r="AY208" s="52" t="s">
        <v>9556</v>
      </c>
      <c r="AZ208" s="50">
        <v>0.33087095174306502</v>
      </c>
      <c r="BA208" s="53">
        <v>4.9143079865175696E-3</v>
      </c>
      <c r="BC208" s="52" t="s">
        <v>6527</v>
      </c>
      <c r="BD208" s="50">
        <v>-0.343735941155277</v>
      </c>
      <c r="BE208" s="53">
        <v>9.8398049899148005E-4</v>
      </c>
      <c r="BG208" s="52" t="s">
        <v>12042</v>
      </c>
      <c r="BH208" s="50">
        <v>0.36370706842471401</v>
      </c>
      <c r="BI208" s="50">
        <v>3.8776885354125497E-2</v>
      </c>
      <c r="BK208" s="52" t="s">
        <v>6137</v>
      </c>
      <c r="BL208" s="50">
        <v>-0.44510094265825001</v>
      </c>
      <c r="BM208" s="50">
        <v>1.5928655638935099E-2</v>
      </c>
    </row>
    <row r="209" spans="2:65">
      <c r="B209" s="62" t="s">
        <v>1359</v>
      </c>
      <c r="C209" s="54">
        <v>0.15444084087295301</v>
      </c>
      <c r="D209" s="58">
        <v>3.4114574607635901E-8</v>
      </c>
      <c r="F209" s="62" t="s">
        <v>6131</v>
      </c>
      <c r="G209" s="54">
        <v>-0.439673644545229</v>
      </c>
      <c r="H209" s="58">
        <v>2.1434073863046802E-11</v>
      </c>
      <c r="J209" s="64" t="s">
        <v>9452</v>
      </c>
      <c r="K209" s="54">
        <v>8.9642182360005804E-2</v>
      </c>
      <c r="L209" s="54">
        <v>3.7036092148859299E-3</v>
      </c>
      <c r="O209" s="64" t="s">
        <v>7293</v>
      </c>
      <c r="P209" s="54">
        <v>-0.19791338653736101</v>
      </c>
      <c r="Q209" s="65">
        <v>2.85210358599624E-5</v>
      </c>
      <c r="S209" s="62" t="s">
        <v>1195</v>
      </c>
      <c r="T209" s="54">
        <v>7.6874178648631095E-2</v>
      </c>
      <c r="U209" s="58">
        <v>5.04735708047296E-9</v>
      </c>
      <c r="W209" s="62" t="s">
        <v>6457</v>
      </c>
      <c r="X209" s="54">
        <v>-0.10896357782229101</v>
      </c>
      <c r="Y209" s="58">
        <v>9.6855581354715302E-8</v>
      </c>
      <c r="AA209" s="62" t="s">
        <v>622</v>
      </c>
      <c r="AB209" s="54">
        <v>0.213266362913799</v>
      </c>
      <c r="AC209" s="58">
        <v>4.0069318898023899E-5</v>
      </c>
      <c r="AE209" s="62" t="s">
        <v>7442</v>
      </c>
      <c r="AF209" s="54">
        <v>-0.26713679878830798</v>
      </c>
      <c r="AG209" s="58">
        <v>9.2372789041179795E-5</v>
      </c>
      <c r="AI209" s="64" t="s">
        <v>1257</v>
      </c>
      <c r="AJ209" s="54">
        <v>5.2551910154956097E-2</v>
      </c>
      <c r="AK209" s="58">
        <v>9.5778276976539493E-6</v>
      </c>
      <c r="AM209" s="64" t="s">
        <v>6044</v>
      </c>
      <c r="AN209" s="54">
        <v>-0.123891232540391</v>
      </c>
      <c r="AO209" s="58">
        <v>2.5572412379915599E-6</v>
      </c>
      <c r="AQ209" s="62" t="s">
        <v>2703</v>
      </c>
      <c r="AR209" s="54">
        <v>0.225889309531734</v>
      </c>
      <c r="AS209" s="58">
        <v>4.2412272502786499E-8</v>
      </c>
      <c r="AU209" s="62" t="s">
        <v>13922</v>
      </c>
      <c r="AV209" s="54">
        <v>-0.20864769484241799</v>
      </c>
      <c r="AW209" s="54">
        <v>2.91595163239886E-2</v>
      </c>
      <c r="AY209" s="52" t="s">
        <v>6369</v>
      </c>
      <c r="AZ209" s="50">
        <v>0.316785981122642</v>
      </c>
      <c r="BA209" s="53">
        <v>4.9712602265523896E-3</v>
      </c>
      <c r="BC209" s="52" t="s">
        <v>17595</v>
      </c>
      <c r="BD209" s="50">
        <v>-0.48985345165892602</v>
      </c>
      <c r="BE209" s="53">
        <v>9.9857946995463801E-4</v>
      </c>
      <c r="BG209" s="52" t="s">
        <v>14700</v>
      </c>
      <c r="BH209" s="50">
        <v>0.25713438671121303</v>
      </c>
      <c r="BI209" s="50">
        <v>3.9287151148100503E-2</v>
      </c>
      <c r="BK209" s="52" t="s">
        <v>870</v>
      </c>
      <c r="BL209" s="50">
        <v>-0.2427320212621</v>
      </c>
      <c r="BM209" s="50">
        <v>1.5928655638935099E-2</v>
      </c>
    </row>
    <row r="210" spans="2:65">
      <c r="B210" s="62" t="s">
        <v>1360</v>
      </c>
      <c r="C210" s="54">
        <v>0.50239496350113</v>
      </c>
      <c r="D210" s="58">
        <v>3.5109914787307602E-8</v>
      </c>
      <c r="F210" s="62" t="s">
        <v>6132</v>
      </c>
      <c r="G210" s="54">
        <v>-0.246843314170372</v>
      </c>
      <c r="H210" s="58">
        <v>2.1953744653678399E-11</v>
      </c>
      <c r="J210" s="64" t="s">
        <v>1933</v>
      </c>
      <c r="K210" s="54">
        <v>0.11271952016469899</v>
      </c>
      <c r="L210" s="54">
        <v>3.8522015155397602E-3</v>
      </c>
      <c r="O210" s="64" t="s">
        <v>70</v>
      </c>
      <c r="P210" s="54">
        <v>-0.13764929518866301</v>
      </c>
      <c r="Q210" s="65">
        <v>3.33175245718462E-5</v>
      </c>
      <c r="S210" s="62" t="s">
        <v>1688</v>
      </c>
      <c r="T210" s="54">
        <v>0.20839561804654699</v>
      </c>
      <c r="U210" s="58">
        <v>5.1389179831429898E-9</v>
      </c>
      <c r="W210" s="62" t="s">
        <v>6637</v>
      </c>
      <c r="X210" s="54">
        <v>-0.10383698874762499</v>
      </c>
      <c r="Y210" s="58">
        <v>9.6855581354715302E-8</v>
      </c>
      <c r="AA210" s="62" t="s">
        <v>1227</v>
      </c>
      <c r="AB210" s="54">
        <v>0.161172182385139</v>
      </c>
      <c r="AC210" s="58">
        <v>4.0817512397119498E-5</v>
      </c>
      <c r="AE210" s="62" t="s">
        <v>6253</v>
      </c>
      <c r="AF210" s="54">
        <v>-0.16442217028728001</v>
      </c>
      <c r="AG210" s="58">
        <v>9.5637533417455598E-5</v>
      </c>
      <c r="AI210" s="64" t="s">
        <v>9442</v>
      </c>
      <c r="AJ210" s="54">
        <v>0.18639715841010901</v>
      </c>
      <c r="AK210" s="58">
        <v>1.00670753188914E-5</v>
      </c>
      <c r="AM210" s="64" t="s">
        <v>6024</v>
      </c>
      <c r="AN210" s="54">
        <v>-6.0312675534496499E-2</v>
      </c>
      <c r="AO210" s="58">
        <v>2.6797895422539999E-6</v>
      </c>
      <c r="AQ210" s="62" t="s">
        <v>2784</v>
      </c>
      <c r="AR210" s="54">
        <v>0.28326491220744499</v>
      </c>
      <c r="AS210" s="58">
        <v>4.28304805640367E-8</v>
      </c>
      <c r="AU210" s="62" t="s">
        <v>6060</v>
      </c>
      <c r="AV210" s="54">
        <v>-0.208359275852318</v>
      </c>
      <c r="AW210" s="54">
        <v>1.8923505744767501E-4</v>
      </c>
      <c r="AY210" s="52" t="s">
        <v>2631</v>
      </c>
      <c r="AZ210" s="50">
        <v>0.27419641224781599</v>
      </c>
      <c r="BA210" s="53">
        <v>4.9712602265523896E-3</v>
      </c>
      <c r="BC210" s="52" t="s">
        <v>7862</v>
      </c>
      <c r="BD210" s="50">
        <v>-0.225333076557899</v>
      </c>
      <c r="BE210" s="53">
        <v>1.0633077112965901E-3</v>
      </c>
      <c r="BG210" s="52" t="s">
        <v>2088</v>
      </c>
      <c r="BH210" s="50">
        <v>0.47042379363935399</v>
      </c>
      <c r="BI210" s="50">
        <v>3.9338022419550998E-2</v>
      </c>
      <c r="BK210" s="52" t="s">
        <v>6728</v>
      </c>
      <c r="BL210" s="50">
        <v>-0.40089160034357102</v>
      </c>
      <c r="BM210" s="50">
        <v>1.5928655638935099E-2</v>
      </c>
    </row>
    <row r="211" spans="2:65">
      <c r="B211" s="62" t="s">
        <v>1361</v>
      </c>
      <c r="C211" s="54">
        <v>0.18821486369993301</v>
      </c>
      <c r="D211" s="58">
        <v>3.5704576670715401E-8</v>
      </c>
      <c r="F211" s="62" t="s">
        <v>6133</v>
      </c>
      <c r="G211" s="54">
        <v>-0.23014387701978301</v>
      </c>
      <c r="H211" s="58">
        <v>2.18723144553743E-11</v>
      </c>
      <c r="J211" s="64" t="s">
        <v>9455</v>
      </c>
      <c r="K211" s="54">
        <v>0.17818077763728499</v>
      </c>
      <c r="L211" s="54">
        <v>3.9906931426240402E-3</v>
      </c>
      <c r="O211" s="64" t="s">
        <v>6782</v>
      </c>
      <c r="P211" s="54">
        <v>-0.134291723319615</v>
      </c>
      <c r="Q211" s="65">
        <v>3.3772448208541897E-5</v>
      </c>
      <c r="S211" s="62" t="s">
        <v>1920</v>
      </c>
      <c r="T211" s="54">
        <v>0.168829204346363</v>
      </c>
      <c r="U211" s="58">
        <v>5.2744897216516597E-9</v>
      </c>
      <c r="W211" s="62" t="s">
        <v>7496</v>
      </c>
      <c r="X211" s="54">
        <v>-0.22483964625267799</v>
      </c>
      <c r="Y211" s="58">
        <v>9.7922987105940398E-8</v>
      </c>
      <c r="AA211" s="62" t="s">
        <v>1183</v>
      </c>
      <c r="AB211" s="54">
        <v>0.11890753019792299</v>
      </c>
      <c r="AC211" s="58">
        <v>4.2042794009720503E-5</v>
      </c>
      <c r="AE211" s="62" t="s">
        <v>6309</v>
      </c>
      <c r="AF211" s="54">
        <v>-0.124778919087497</v>
      </c>
      <c r="AG211" s="58">
        <v>9.9242025318282203E-5</v>
      </c>
      <c r="AI211" s="64" t="s">
        <v>5860</v>
      </c>
      <c r="AJ211" s="54">
        <v>0.141525620507546</v>
      </c>
      <c r="AK211" s="58">
        <v>1.027105813982E-5</v>
      </c>
      <c r="AM211" s="64" t="s">
        <v>7925</v>
      </c>
      <c r="AN211" s="54">
        <v>-8.7644326834189101E-2</v>
      </c>
      <c r="AO211" s="58">
        <v>2.8038421437409499E-6</v>
      </c>
      <c r="AQ211" s="62" t="s">
        <v>2081</v>
      </c>
      <c r="AR211" s="54">
        <v>0.25038587689400799</v>
      </c>
      <c r="AS211" s="58">
        <v>4.31558300962984E-8</v>
      </c>
      <c r="AU211" s="62" t="s">
        <v>8373</v>
      </c>
      <c r="AV211" s="54">
        <v>-0.20824145752836301</v>
      </c>
      <c r="AW211" s="54">
        <v>1.65425215679558E-4</v>
      </c>
      <c r="AY211" s="52" t="s">
        <v>2089</v>
      </c>
      <c r="AZ211" s="50">
        <v>0.31839525295503202</v>
      </c>
      <c r="BA211" s="53">
        <v>5.0277356756010597E-3</v>
      </c>
      <c r="BC211" s="52" t="s">
        <v>6674</v>
      </c>
      <c r="BD211" s="50">
        <v>-0.31032272081460599</v>
      </c>
      <c r="BE211" s="53">
        <v>1.0633077112965901E-3</v>
      </c>
      <c r="BG211" s="52" t="s">
        <v>9665</v>
      </c>
      <c r="BH211" s="50">
        <v>0.38776977871680901</v>
      </c>
      <c r="BI211" s="50">
        <v>3.9338022419550998E-2</v>
      </c>
      <c r="BK211" s="52" t="s">
        <v>7673</v>
      </c>
      <c r="BL211" s="50">
        <v>-0.72671325810134202</v>
      </c>
      <c r="BM211" s="50">
        <v>1.6085564299735001E-2</v>
      </c>
    </row>
    <row r="212" spans="2:65">
      <c r="B212" s="62" t="s">
        <v>1362</v>
      </c>
      <c r="C212" s="54">
        <v>0.17825830851475</v>
      </c>
      <c r="D212" s="58">
        <v>3.6481189952331999E-8</v>
      </c>
      <c r="F212" s="62" t="s">
        <v>6134</v>
      </c>
      <c r="G212" s="54">
        <v>-0.49740085006777701</v>
      </c>
      <c r="H212" s="58">
        <v>2.1874042170333001E-11</v>
      </c>
      <c r="J212" s="64" t="s">
        <v>9457</v>
      </c>
      <c r="K212" s="54">
        <v>0.115937148965037</v>
      </c>
      <c r="L212" s="54">
        <v>4.0344860481674903E-3</v>
      </c>
      <c r="O212" s="64" t="s">
        <v>6522</v>
      </c>
      <c r="P212" s="54">
        <v>-0.18058936926883201</v>
      </c>
      <c r="Q212" s="65">
        <v>3.38756300629394E-5</v>
      </c>
      <c r="S212" s="62" t="s">
        <v>1296</v>
      </c>
      <c r="T212" s="54">
        <v>0.17571835007158801</v>
      </c>
      <c r="U212" s="58">
        <v>5.7550629538870998E-9</v>
      </c>
      <c r="W212" s="62" t="s">
        <v>7866</v>
      </c>
      <c r="X212" s="54">
        <v>-7.8053585469689296E-2</v>
      </c>
      <c r="Y212" s="58">
        <v>9.7937147799446599E-8</v>
      </c>
      <c r="AA212" s="62" t="s">
        <v>1850</v>
      </c>
      <c r="AB212" s="54">
        <v>0.14663113095257099</v>
      </c>
      <c r="AC212" s="58">
        <v>4.3155543223054602E-5</v>
      </c>
      <c r="AD212" s="78"/>
      <c r="AE212" s="62" t="s">
        <v>6065</v>
      </c>
      <c r="AF212" s="54">
        <v>-0.18489641443250099</v>
      </c>
      <c r="AG212" s="58">
        <v>9.9242025318282203E-5</v>
      </c>
      <c r="AI212" s="64" t="s">
        <v>10115</v>
      </c>
      <c r="AJ212" s="54">
        <v>9.1829128103055005E-2</v>
      </c>
      <c r="AK212" s="58">
        <v>1.07110365227732E-5</v>
      </c>
      <c r="AM212" s="64" t="s">
        <v>9793</v>
      </c>
      <c r="AN212" s="54">
        <v>-6.2730518866068494E-2</v>
      </c>
      <c r="AO212" s="58">
        <v>2.8494290444194902E-6</v>
      </c>
      <c r="AQ212" s="62" t="s">
        <v>1732</v>
      </c>
      <c r="AR212" s="54">
        <v>0.31872726873102097</v>
      </c>
      <c r="AS212" s="58">
        <v>4.3959812167426197E-8</v>
      </c>
      <c r="AU212" s="62" t="s">
        <v>7505</v>
      </c>
      <c r="AV212" s="54">
        <v>-0.20812610318526101</v>
      </c>
      <c r="AW212" s="54">
        <v>2.41254048692217E-3</v>
      </c>
      <c r="AY212" s="52" t="s">
        <v>1576</v>
      </c>
      <c r="AZ212" s="50">
        <v>0.28210236426089702</v>
      </c>
      <c r="BA212" s="53">
        <v>5.0596705325763698E-3</v>
      </c>
      <c r="BC212" s="52" t="s">
        <v>6213</v>
      </c>
      <c r="BD212" s="50">
        <v>-0.27960984123064098</v>
      </c>
      <c r="BE212" s="53">
        <v>1.10170055633624E-3</v>
      </c>
      <c r="BG212" s="52" t="s">
        <v>9981</v>
      </c>
      <c r="BH212" s="50">
        <v>0.42446043566907199</v>
      </c>
      <c r="BI212" s="50">
        <v>4.0016314916892198E-2</v>
      </c>
      <c r="BK212" s="52" t="s">
        <v>6901</v>
      </c>
      <c r="BL212" s="50">
        <v>-0.45552913612436402</v>
      </c>
      <c r="BM212" s="50">
        <v>1.6200947812584899E-2</v>
      </c>
    </row>
    <row r="213" spans="2:65">
      <c r="B213" s="62" t="s">
        <v>1363</v>
      </c>
      <c r="C213" s="54">
        <v>0.260697136655475</v>
      </c>
      <c r="D213" s="58">
        <v>3.7936252012424799E-8</v>
      </c>
      <c r="F213" s="62" t="s">
        <v>6135</v>
      </c>
      <c r="G213" s="54">
        <v>-0.33600279392617699</v>
      </c>
      <c r="H213" s="58">
        <v>1.76148601320632E-11</v>
      </c>
      <c r="J213" s="64" t="s">
        <v>123</v>
      </c>
      <c r="K213" s="54">
        <v>0.17836408057895001</v>
      </c>
      <c r="L213" s="54">
        <v>4.1499358967609203E-3</v>
      </c>
      <c r="O213" s="64" t="s">
        <v>6249</v>
      </c>
      <c r="P213" s="54">
        <v>-9.2099936693953693E-2</v>
      </c>
      <c r="Q213" s="65">
        <v>3.3893569461614402E-5</v>
      </c>
      <c r="S213" s="62" t="s">
        <v>2242</v>
      </c>
      <c r="T213" s="54">
        <v>0.10892480981908299</v>
      </c>
      <c r="U213" s="58">
        <v>6.12092135975726E-9</v>
      </c>
      <c r="W213" s="62" t="s">
        <v>6589</v>
      </c>
      <c r="X213" s="54">
        <v>-7.5299696292821794E-2</v>
      </c>
      <c r="Y213" s="58">
        <v>1.07303509874366E-7</v>
      </c>
      <c r="AA213" s="62" t="s">
        <v>1228</v>
      </c>
      <c r="AB213" s="54">
        <v>0.6656583109766</v>
      </c>
      <c r="AC213" s="58">
        <v>4.6165499313835703E-5</v>
      </c>
      <c r="AE213" s="62" t="s">
        <v>6645</v>
      </c>
      <c r="AF213" s="54">
        <v>-0.48376416922153098</v>
      </c>
      <c r="AG213" s="58">
        <v>9.9242025318282203E-5</v>
      </c>
      <c r="AI213" s="64" t="s">
        <v>1182</v>
      </c>
      <c r="AJ213" s="54">
        <v>9.4061631242325902E-2</v>
      </c>
      <c r="AK213" s="58">
        <v>1.0750970569749601E-5</v>
      </c>
      <c r="AM213" s="64" t="s">
        <v>6767</v>
      </c>
      <c r="AN213" s="54">
        <v>-9.4985750201945301E-2</v>
      </c>
      <c r="AO213" s="58">
        <v>2.9860288546103801E-6</v>
      </c>
      <c r="AQ213" s="62" t="s">
        <v>2006</v>
      </c>
      <c r="AR213" s="54">
        <v>0.25692450281759299</v>
      </c>
      <c r="AS213" s="58">
        <v>4.3959812167426197E-8</v>
      </c>
      <c r="AU213" s="62" t="s">
        <v>396</v>
      </c>
      <c r="AV213" s="54">
        <v>-0.208021043003214</v>
      </c>
      <c r="AW213" s="58">
        <v>4.6768384613496999E-5</v>
      </c>
      <c r="AY213" s="52" t="s">
        <v>5016</v>
      </c>
      <c r="AZ213" s="50">
        <v>0.23108388600713001</v>
      </c>
      <c r="BA213" s="53">
        <v>5.1481001702242402E-3</v>
      </c>
      <c r="BC213" s="52" t="s">
        <v>6123</v>
      </c>
      <c r="BD213" s="50">
        <v>-0.38690802022284898</v>
      </c>
      <c r="BE213" s="53">
        <v>1.1354663342499701E-3</v>
      </c>
      <c r="BG213" s="52" t="s">
        <v>10098</v>
      </c>
      <c r="BH213" s="50">
        <v>0.502825521701185</v>
      </c>
      <c r="BI213" s="50">
        <v>4.0016314916892198E-2</v>
      </c>
      <c r="BK213" s="52" t="s">
        <v>6094</v>
      </c>
      <c r="BL213" s="50">
        <v>-0.39289915365100803</v>
      </c>
      <c r="BM213" s="50">
        <v>1.62034673113782E-2</v>
      </c>
    </row>
    <row r="214" spans="2:65">
      <c r="B214" s="62" t="s">
        <v>1364</v>
      </c>
      <c r="C214" s="54">
        <v>8.9082067793612801E-2</v>
      </c>
      <c r="D214" s="58">
        <v>3.79682103133105E-8</v>
      </c>
      <c r="F214" s="62" t="s">
        <v>6136</v>
      </c>
      <c r="G214" s="54">
        <v>-0.35811549257848302</v>
      </c>
      <c r="H214" s="58">
        <v>1.77735907825399E-11</v>
      </c>
      <c r="J214" s="64" t="s">
        <v>9459</v>
      </c>
      <c r="K214" s="54">
        <v>0.16805255500906699</v>
      </c>
      <c r="L214" s="54">
        <v>4.1931239629016499E-3</v>
      </c>
      <c r="O214" s="64" t="s">
        <v>627</v>
      </c>
      <c r="P214" s="54">
        <v>-0.25883081050574702</v>
      </c>
      <c r="Q214" s="65">
        <v>3.3912162350310899E-5</v>
      </c>
      <c r="S214" s="62" t="s">
        <v>2445</v>
      </c>
      <c r="T214" s="54">
        <v>0.18175230723527</v>
      </c>
      <c r="U214" s="58">
        <v>6.2820097852711296E-9</v>
      </c>
      <c r="W214" s="62" t="s">
        <v>6754</v>
      </c>
      <c r="X214" s="54">
        <v>-0.22378428669998199</v>
      </c>
      <c r="Y214" s="58">
        <v>1.0917468149361501E-7</v>
      </c>
      <c r="AA214" s="62" t="s">
        <v>1220</v>
      </c>
      <c r="AB214" s="54">
        <v>0.12999467425472999</v>
      </c>
      <c r="AC214" s="58">
        <v>4.6217166354106402E-5</v>
      </c>
      <c r="AE214" s="62" t="s">
        <v>242</v>
      </c>
      <c r="AF214" s="54">
        <v>-0.13505467652668801</v>
      </c>
      <c r="AG214" s="54">
        <v>1.01390387867899E-4</v>
      </c>
      <c r="AI214" s="64" t="s">
        <v>9650</v>
      </c>
      <c r="AJ214" s="54">
        <v>0.11499436194460801</v>
      </c>
      <c r="AK214" s="58">
        <v>1.0900815654397901E-5</v>
      </c>
      <c r="AM214" s="64" t="s">
        <v>5992</v>
      </c>
      <c r="AN214" s="54">
        <v>-0.118065702442399</v>
      </c>
      <c r="AO214" s="58">
        <v>3.1030236815299398E-6</v>
      </c>
      <c r="AQ214" s="62" t="s">
        <v>2748</v>
      </c>
      <c r="AR214" s="54">
        <v>0.36599058684102698</v>
      </c>
      <c r="AS214" s="58">
        <v>4.3959812167426197E-8</v>
      </c>
      <c r="AU214" s="62" t="s">
        <v>6806</v>
      </c>
      <c r="AV214" s="54">
        <v>-0.20788216866988399</v>
      </c>
      <c r="AW214" s="54">
        <v>1.1868882327229401E-4</v>
      </c>
      <c r="AY214" s="52" t="s">
        <v>7337</v>
      </c>
      <c r="AZ214" s="50">
        <v>0.29946524683233899</v>
      </c>
      <c r="BA214" s="53">
        <v>5.1703986747806798E-3</v>
      </c>
      <c r="BC214" s="52" t="s">
        <v>5838</v>
      </c>
      <c r="BD214" s="50">
        <v>-0.261438323210132</v>
      </c>
      <c r="BE214" s="53">
        <v>1.16263912225936E-3</v>
      </c>
      <c r="BG214" s="52" t="s">
        <v>313</v>
      </c>
      <c r="BH214" s="50">
        <v>0.638745783500137</v>
      </c>
      <c r="BI214" s="50">
        <v>4.0615687945350497E-2</v>
      </c>
      <c r="BK214" s="52" t="s">
        <v>6455</v>
      </c>
      <c r="BL214" s="50">
        <v>-0.383280267541243</v>
      </c>
      <c r="BM214" s="50">
        <v>1.62034673113782E-2</v>
      </c>
    </row>
    <row r="215" spans="2:65">
      <c r="B215" s="62" t="s">
        <v>608</v>
      </c>
      <c r="C215" s="54">
        <v>0.24021574008614999</v>
      </c>
      <c r="D215" s="58">
        <v>3.9680512590915502E-8</v>
      </c>
      <c r="F215" s="62" t="s">
        <v>6137</v>
      </c>
      <c r="G215" s="54">
        <v>-0.34433841034406298</v>
      </c>
      <c r="H215" s="58">
        <v>1.93075944150664E-11</v>
      </c>
      <c r="J215" s="64" t="s">
        <v>9461</v>
      </c>
      <c r="K215" s="54">
        <v>0.24620542300913301</v>
      </c>
      <c r="L215" s="54">
        <v>4.3025847447548202E-3</v>
      </c>
      <c r="O215" s="64" t="s">
        <v>8169</v>
      </c>
      <c r="P215" s="54">
        <v>-0.18195971296308799</v>
      </c>
      <c r="Q215" s="65">
        <v>3.4747141022734402E-5</v>
      </c>
      <c r="S215" s="62" t="s">
        <v>1361</v>
      </c>
      <c r="T215" s="54">
        <v>0.143636651239859</v>
      </c>
      <c r="U215" s="58">
        <v>6.9490407484645001E-9</v>
      </c>
      <c r="W215" s="62" t="s">
        <v>5980</v>
      </c>
      <c r="X215" s="54">
        <v>-0.114843626571885</v>
      </c>
      <c r="Y215" s="58">
        <v>1.11716686961739E-7</v>
      </c>
      <c r="AA215" s="62" t="s">
        <v>499</v>
      </c>
      <c r="AB215" s="54">
        <v>0.23642418843095001</v>
      </c>
      <c r="AC215" s="58">
        <v>4.6670988967893803E-5</v>
      </c>
      <c r="AE215" s="62" t="s">
        <v>6145</v>
      </c>
      <c r="AF215" s="54">
        <v>-0.28768137136879901</v>
      </c>
      <c r="AG215" s="54">
        <v>1.0320314310824699E-4</v>
      </c>
      <c r="AI215" s="64" t="s">
        <v>9947</v>
      </c>
      <c r="AJ215" s="54">
        <v>0.167589670429933</v>
      </c>
      <c r="AK215" s="58">
        <v>1.0968829664262101E-5</v>
      </c>
      <c r="AM215" s="64" t="s">
        <v>8722</v>
      </c>
      <c r="AN215" s="54">
        <v>-0.20853887033146801</v>
      </c>
      <c r="AO215" s="58">
        <v>3.1219849861786798E-6</v>
      </c>
      <c r="AQ215" s="62" t="s">
        <v>1756</v>
      </c>
      <c r="AR215" s="54">
        <v>0.35490940811711502</v>
      </c>
      <c r="AS215" s="58">
        <v>4.3959812167426197E-8</v>
      </c>
      <c r="AU215" s="62" t="s">
        <v>9904</v>
      </c>
      <c r="AV215" s="54">
        <v>-0.20771414603544799</v>
      </c>
      <c r="AW215" s="54">
        <v>1.11816139767722E-3</v>
      </c>
      <c r="AY215" s="52" t="s">
        <v>3006</v>
      </c>
      <c r="AZ215" s="50">
        <v>0.32902516216594502</v>
      </c>
      <c r="BA215" s="53">
        <v>5.2089583962209004E-3</v>
      </c>
      <c r="BC215" s="52" t="s">
        <v>11601</v>
      </c>
      <c r="BD215" s="50">
        <v>-0.55820161655518596</v>
      </c>
      <c r="BE215" s="53">
        <v>1.16263912225936E-3</v>
      </c>
      <c r="BG215" s="52" t="s">
        <v>10394</v>
      </c>
      <c r="BH215" s="50">
        <v>0.381908664362271</v>
      </c>
      <c r="BI215" s="50">
        <v>4.0615687945350497E-2</v>
      </c>
      <c r="BK215" s="52" t="s">
        <v>12003</v>
      </c>
      <c r="BL215" s="50">
        <v>-0.346003442369407</v>
      </c>
      <c r="BM215" s="50">
        <v>1.62034673113782E-2</v>
      </c>
    </row>
    <row r="216" spans="2:65">
      <c r="B216" s="62" t="s">
        <v>1365</v>
      </c>
      <c r="C216" s="54">
        <v>0.44507212350872799</v>
      </c>
      <c r="D216" s="58">
        <v>3.9911203757867398E-8</v>
      </c>
      <c r="F216" s="62" t="s">
        <v>905</v>
      </c>
      <c r="G216" s="54">
        <v>-0.31959870973322602</v>
      </c>
      <c r="H216" s="58">
        <v>2.5201195753101101E-11</v>
      </c>
      <c r="J216" s="64" t="s">
        <v>3950</v>
      </c>
      <c r="K216" s="54">
        <v>9.4003171521206894E-2</v>
      </c>
      <c r="L216" s="54">
        <v>4.6622973984573098E-3</v>
      </c>
      <c r="O216" s="64" t="s">
        <v>6424</v>
      </c>
      <c r="P216" s="54">
        <v>-0.15543745104581499</v>
      </c>
      <c r="Q216" s="65">
        <v>3.4853414412051597E-5</v>
      </c>
      <c r="S216" s="62" t="s">
        <v>696</v>
      </c>
      <c r="T216" s="54">
        <v>0.101625848446407</v>
      </c>
      <c r="U216" s="58">
        <v>7.0060823529605801E-9</v>
      </c>
      <c r="W216" s="62" t="s">
        <v>8019</v>
      </c>
      <c r="X216" s="54">
        <v>-0.16959209055489799</v>
      </c>
      <c r="Y216" s="58">
        <v>1.1446782319850399E-7</v>
      </c>
      <c r="AA216" s="62" t="s">
        <v>1017</v>
      </c>
      <c r="AB216" s="54">
        <v>0.15421718053067801</v>
      </c>
      <c r="AC216" s="58">
        <v>4.6994293940525597E-5</v>
      </c>
      <c r="AE216" s="62" t="s">
        <v>6118</v>
      </c>
      <c r="AF216" s="54">
        <v>-0.37251639077990301</v>
      </c>
      <c r="AG216" s="54">
        <v>1.03783168256046E-4</v>
      </c>
      <c r="AI216" s="64" t="s">
        <v>11742</v>
      </c>
      <c r="AJ216" s="54">
        <v>6.9089825794319104E-2</v>
      </c>
      <c r="AK216" s="58">
        <v>1.1029463385990101E-5</v>
      </c>
      <c r="AM216" s="64" t="s">
        <v>11187</v>
      </c>
      <c r="AN216" s="54">
        <v>-9.1985127561573093E-2</v>
      </c>
      <c r="AO216" s="58">
        <v>3.18866103138036E-6</v>
      </c>
      <c r="AQ216" s="62" t="s">
        <v>2505</v>
      </c>
      <c r="AR216" s="54">
        <v>0.326568842971656</v>
      </c>
      <c r="AS216" s="58">
        <v>4.49859385935245E-8</v>
      </c>
      <c r="AU216" s="62" t="s">
        <v>6064</v>
      </c>
      <c r="AV216" s="54">
        <v>-0.20760760999198399</v>
      </c>
      <c r="AW216" s="58">
        <v>1.66617901290067E-10</v>
      </c>
      <c r="AY216" s="52" t="s">
        <v>974</v>
      </c>
      <c r="AZ216" s="50">
        <v>0.29207999848069099</v>
      </c>
      <c r="BA216" s="53">
        <v>5.2207081884295898E-3</v>
      </c>
      <c r="BC216" s="52" t="s">
        <v>8543</v>
      </c>
      <c r="BD216" s="50">
        <v>-0.464290266670767</v>
      </c>
      <c r="BE216" s="53">
        <v>1.1743444105067899E-3</v>
      </c>
      <c r="BG216" s="52" t="s">
        <v>3459</v>
      </c>
      <c r="BH216" s="50">
        <v>0.36854557347467898</v>
      </c>
      <c r="BI216" s="50">
        <v>4.0916399353165302E-2</v>
      </c>
      <c r="BK216" s="52" t="s">
        <v>6188</v>
      </c>
      <c r="BL216" s="50">
        <v>-0.38680498855406398</v>
      </c>
      <c r="BM216" s="50">
        <v>1.62232564631671E-2</v>
      </c>
    </row>
    <row r="217" spans="2:65">
      <c r="B217" s="62" t="s">
        <v>1366</v>
      </c>
      <c r="C217" s="54">
        <v>0.48280904951443299</v>
      </c>
      <c r="D217" s="58">
        <v>4.0437179919585602E-8</v>
      </c>
      <c r="F217" s="62" t="s">
        <v>6138</v>
      </c>
      <c r="G217" s="54">
        <v>-0.24232297013770501</v>
      </c>
      <c r="H217" s="58">
        <v>2.59060977816443E-11</v>
      </c>
      <c r="J217" s="64" t="s">
        <v>9465</v>
      </c>
      <c r="K217" s="54">
        <v>7.2765379791847301E-2</v>
      </c>
      <c r="L217" s="54">
        <v>4.7849717766009102E-3</v>
      </c>
      <c r="O217" s="64" t="s">
        <v>896</v>
      </c>
      <c r="P217" s="54">
        <v>-0.26429787032615998</v>
      </c>
      <c r="Q217" s="65">
        <v>3.4930883536032002E-5</v>
      </c>
      <c r="S217" s="62" t="s">
        <v>1940</v>
      </c>
      <c r="T217" s="54">
        <v>7.9850831591765606E-2</v>
      </c>
      <c r="U217" s="58">
        <v>7.0082622850148803E-9</v>
      </c>
      <c r="W217" s="62" t="s">
        <v>6701</v>
      </c>
      <c r="X217" s="54">
        <v>-0.18223805468242901</v>
      </c>
      <c r="Y217" s="58">
        <v>1.14611984911009E-7</v>
      </c>
      <c r="AA217" s="62" t="s">
        <v>1923</v>
      </c>
      <c r="AB217" s="54">
        <v>0.15580277509752899</v>
      </c>
      <c r="AC217" s="58">
        <v>4.7336442026376401E-5</v>
      </c>
      <c r="AE217" s="62" t="s">
        <v>6248</v>
      </c>
      <c r="AF217" s="54">
        <v>-0.59073189130517401</v>
      </c>
      <c r="AG217" s="54">
        <v>1.04252454753427E-4</v>
      </c>
      <c r="AI217" s="64" t="s">
        <v>1629</v>
      </c>
      <c r="AJ217" s="54">
        <v>6.8243088191141305E-2</v>
      </c>
      <c r="AK217" s="58">
        <v>1.1273112872033099E-5</v>
      </c>
      <c r="AM217" s="64" t="s">
        <v>6088</v>
      </c>
      <c r="AN217" s="54">
        <v>-0.134355892980699</v>
      </c>
      <c r="AO217" s="58">
        <v>3.2909909383632199E-6</v>
      </c>
      <c r="AQ217" s="62" t="s">
        <v>2254</v>
      </c>
      <c r="AR217" s="54">
        <v>0.27477437344474998</v>
      </c>
      <c r="AS217" s="58">
        <v>4.5574373968621997E-8</v>
      </c>
      <c r="AU217" s="62" t="s">
        <v>10260</v>
      </c>
      <c r="AV217" s="54">
        <v>-0.206420245747964</v>
      </c>
      <c r="AW217" s="54">
        <v>1.4123898714084199E-4</v>
      </c>
      <c r="AY217" s="52" t="s">
        <v>3858</v>
      </c>
      <c r="AZ217" s="50">
        <v>0.41328204021416898</v>
      </c>
      <c r="BA217" s="53">
        <v>5.3232398905860697E-3</v>
      </c>
      <c r="BC217" s="52" t="s">
        <v>6728</v>
      </c>
      <c r="BD217" s="50">
        <v>-0.342413548753081</v>
      </c>
      <c r="BE217" s="53">
        <v>1.21712192590963E-3</v>
      </c>
      <c r="BG217" s="52" t="s">
        <v>1569</v>
      </c>
      <c r="BH217" s="50">
        <v>0.26438549671064498</v>
      </c>
      <c r="BI217" s="50">
        <v>4.0939348462330799E-2</v>
      </c>
      <c r="BK217" s="52" t="s">
        <v>6907</v>
      </c>
      <c r="BL217" s="50">
        <v>-0.44124478995180999</v>
      </c>
      <c r="BM217" s="50">
        <v>1.62979831133204E-2</v>
      </c>
    </row>
    <row r="218" spans="2:65">
      <c r="B218" s="62" t="s">
        <v>1367</v>
      </c>
      <c r="C218" s="54">
        <v>0.19785008390119299</v>
      </c>
      <c r="D218" s="58">
        <v>4.1701828970366903E-8</v>
      </c>
      <c r="F218" s="62" t="s">
        <v>6139</v>
      </c>
      <c r="G218" s="54">
        <v>-0.17596004449474001</v>
      </c>
      <c r="H218" s="58">
        <v>2.8200302899829101E-11</v>
      </c>
      <c r="J218" s="64" t="s">
        <v>1434</v>
      </c>
      <c r="K218" s="54">
        <v>0.12717116996131</v>
      </c>
      <c r="L218" s="54">
        <v>4.8800742958854297E-3</v>
      </c>
      <c r="O218" s="64" t="s">
        <v>7420</v>
      </c>
      <c r="P218" s="54">
        <v>-0.122413864055209</v>
      </c>
      <c r="Q218" s="65">
        <v>3.6082533313323297E-5</v>
      </c>
      <c r="S218" s="62" t="s">
        <v>2010</v>
      </c>
      <c r="T218" s="54">
        <v>8.2178446945341002E-2</v>
      </c>
      <c r="U218" s="58">
        <v>7.0621372902280098E-9</v>
      </c>
      <c r="W218" s="62" t="s">
        <v>6898</v>
      </c>
      <c r="X218" s="54">
        <v>-0.13474749977207001</v>
      </c>
      <c r="Y218" s="58">
        <v>1.14611984911009E-7</v>
      </c>
      <c r="AA218" s="62" t="s">
        <v>5841</v>
      </c>
      <c r="AB218" s="54">
        <v>0.14458698087084301</v>
      </c>
      <c r="AC218" s="58">
        <v>4.7671198213964602E-5</v>
      </c>
      <c r="AE218" s="62" t="s">
        <v>6106</v>
      </c>
      <c r="AF218" s="54">
        <v>-0.23803590286165599</v>
      </c>
      <c r="AG218" s="54">
        <v>1.04464333027886E-4</v>
      </c>
      <c r="AI218" s="64" t="s">
        <v>2767</v>
      </c>
      <c r="AJ218" s="54">
        <v>7.1705367356442701E-2</v>
      </c>
      <c r="AK218" s="58">
        <v>1.1674033390945E-5</v>
      </c>
      <c r="AM218" s="64" t="s">
        <v>6117</v>
      </c>
      <c r="AN218" s="54">
        <v>-0.21887482827219801</v>
      </c>
      <c r="AO218" s="58">
        <v>3.59431802155045E-6</v>
      </c>
      <c r="AQ218" s="62" t="s">
        <v>4598</v>
      </c>
      <c r="AR218" s="54">
        <v>0.177998390256939</v>
      </c>
      <c r="AS218" s="58">
        <v>4.6083893775384601E-8</v>
      </c>
      <c r="AU218" s="62" t="s">
        <v>6403</v>
      </c>
      <c r="AV218" s="54">
        <v>-0.20637500220999599</v>
      </c>
      <c r="AW218" s="54">
        <v>1.59654587802943E-3</v>
      </c>
      <c r="AY218" s="52" t="s">
        <v>1167</v>
      </c>
      <c r="AZ218" s="50">
        <v>0.76782365324921598</v>
      </c>
      <c r="BA218" s="53">
        <v>5.3393400436650704E-3</v>
      </c>
      <c r="BC218" s="52" t="s">
        <v>7432</v>
      </c>
      <c r="BD218" s="50">
        <v>-0.40380323742883001</v>
      </c>
      <c r="BE218" s="53">
        <v>1.21712192590963E-3</v>
      </c>
      <c r="BG218" s="52" t="s">
        <v>2328</v>
      </c>
      <c r="BH218" s="50">
        <v>0.24371293263555299</v>
      </c>
      <c r="BI218" s="50">
        <v>4.1355783441008501E-2</v>
      </c>
      <c r="BK218" s="52" t="s">
        <v>5545</v>
      </c>
      <c r="BL218" s="50">
        <v>-0.35054388070881098</v>
      </c>
      <c r="BM218" s="50">
        <v>1.62979831133204E-2</v>
      </c>
    </row>
    <row r="219" spans="2:65">
      <c r="B219" s="62" t="s">
        <v>202</v>
      </c>
      <c r="C219" s="54">
        <v>0.50884925676641402</v>
      </c>
      <c r="D219" s="58">
        <v>4.1961882402859601E-8</v>
      </c>
      <c r="F219" s="62" t="s">
        <v>6140</v>
      </c>
      <c r="G219" s="54">
        <v>-0.349747249677343</v>
      </c>
      <c r="H219" s="58">
        <v>2.8545704686224198E-11</v>
      </c>
      <c r="J219" s="64" t="s">
        <v>2773</v>
      </c>
      <c r="K219" s="54">
        <v>7.2289094689658398E-2</v>
      </c>
      <c r="L219" s="54">
        <v>4.9061623123862804E-3</v>
      </c>
      <c r="O219" s="60" t="s">
        <v>6617</v>
      </c>
      <c r="P219" s="48">
        <v>-0.124686963914471</v>
      </c>
      <c r="Q219" s="72">
        <v>3.7297593864069498E-5</v>
      </c>
      <c r="S219" s="62" t="s">
        <v>1326</v>
      </c>
      <c r="T219" s="54">
        <v>0.210224642780272</v>
      </c>
      <c r="U219" s="58">
        <v>7.2071781796623801E-9</v>
      </c>
      <c r="W219" s="62" t="s">
        <v>9369</v>
      </c>
      <c r="X219" s="54">
        <v>-0.18485172973394901</v>
      </c>
      <c r="Y219" s="58">
        <v>1.1935638114701099E-7</v>
      </c>
      <c r="AA219" s="62" t="s">
        <v>2604</v>
      </c>
      <c r="AB219" s="54">
        <v>0.26192143283760499</v>
      </c>
      <c r="AC219" s="58">
        <v>4.7799976139647399E-5</v>
      </c>
      <c r="AE219" s="62" t="s">
        <v>6035</v>
      </c>
      <c r="AF219" s="54">
        <v>-0.192890565329637</v>
      </c>
      <c r="AG219" s="54">
        <v>1.0606276516936599E-4</v>
      </c>
      <c r="AI219" s="64" t="s">
        <v>2930</v>
      </c>
      <c r="AJ219" s="54">
        <v>5.9592193971537803E-2</v>
      </c>
      <c r="AK219" s="58">
        <v>1.17435619968529E-5</v>
      </c>
      <c r="AM219" s="64" t="s">
        <v>7225</v>
      </c>
      <c r="AN219" s="54">
        <v>-0.17002170447669199</v>
      </c>
      <c r="AO219" s="58">
        <v>3.74998397538161E-6</v>
      </c>
      <c r="AQ219" s="62" t="s">
        <v>4441</v>
      </c>
      <c r="AR219" s="54">
        <v>0.16286275138527601</v>
      </c>
      <c r="AS219" s="58">
        <v>4.6152096229280198E-8</v>
      </c>
      <c r="AU219" s="62" t="s">
        <v>7845</v>
      </c>
      <c r="AV219" s="54">
        <v>-0.20635452111404701</v>
      </c>
      <c r="AW219" s="54">
        <v>5.21395329294268E-3</v>
      </c>
      <c r="AY219" s="52" t="s">
        <v>10035</v>
      </c>
      <c r="AZ219" s="50">
        <v>0.32711998368163703</v>
      </c>
      <c r="BA219" s="53">
        <v>5.3886798626498304E-3</v>
      </c>
      <c r="BC219" s="52" t="s">
        <v>4082</v>
      </c>
      <c r="BD219" s="50">
        <v>-0.26999551928753301</v>
      </c>
      <c r="BE219" s="53">
        <v>1.22038187018704E-3</v>
      </c>
      <c r="BG219" s="52" t="s">
        <v>11460</v>
      </c>
      <c r="BH219" s="50">
        <v>0.24719320215454099</v>
      </c>
      <c r="BI219" s="50">
        <v>4.1376785609951998E-2</v>
      </c>
      <c r="BK219" s="52" t="s">
        <v>9692</v>
      </c>
      <c r="BL219" s="50">
        <v>-0.49894858591984298</v>
      </c>
      <c r="BM219" s="50">
        <v>1.62979831133204E-2</v>
      </c>
    </row>
    <row r="220" spans="2:65">
      <c r="B220" s="62" t="s">
        <v>1368</v>
      </c>
      <c r="C220" s="54">
        <v>0.21090094479560501</v>
      </c>
      <c r="D220" s="58">
        <v>4.2500853575942402E-8</v>
      </c>
      <c r="F220" s="62" t="s">
        <v>6141</v>
      </c>
      <c r="G220" s="54">
        <v>-0.24495544396518601</v>
      </c>
      <c r="H220" s="58">
        <v>2.95800985363883E-11</v>
      </c>
      <c r="J220" s="64" t="s">
        <v>9467</v>
      </c>
      <c r="K220" s="54">
        <v>8.3431075034083896E-2</v>
      </c>
      <c r="L220" s="54">
        <v>4.9954231197990202E-3</v>
      </c>
      <c r="O220" s="64" t="s">
        <v>7881</v>
      </c>
      <c r="P220" s="54">
        <v>-0.120013077806941</v>
      </c>
      <c r="Q220" s="65">
        <v>3.8471683176509503E-5</v>
      </c>
      <c r="S220" s="62" t="s">
        <v>1356</v>
      </c>
      <c r="T220" s="54">
        <v>6.8790815328597404E-2</v>
      </c>
      <c r="U220" s="58">
        <v>7.3907955011496404E-9</v>
      </c>
      <c r="W220" s="62" t="s">
        <v>6738</v>
      </c>
      <c r="X220" s="54">
        <v>-0.172200481933242</v>
      </c>
      <c r="Y220" s="58">
        <v>1.1967240719454701E-7</v>
      </c>
      <c r="AA220" s="62" t="s">
        <v>1283</v>
      </c>
      <c r="AB220" s="54">
        <v>0.17142089113557199</v>
      </c>
      <c r="AC220" s="58">
        <v>4.81258381983591E-5</v>
      </c>
      <c r="AE220" s="62" t="s">
        <v>6091</v>
      </c>
      <c r="AF220" s="54">
        <v>-0.149358130233436</v>
      </c>
      <c r="AG220" s="54">
        <v>1.0646589045746301E-4</v>
      </c>
      <c r="AI220" s="64" t="s">
        <v>11743</v>
      </c>
      <c r="AJ220" s="54">
        <v>0.19995480811906899</v>
      </c>
      <c r="AK220" s="58">
        <v>1.18843537226434E-5</v>
      </c>
      <c r="AM220" s="64" t="s">
        <v>8797</v>
      </c>
      <c r="AN220" s="54">
        <v>-9.3151947079500794E-2</v>
      </c>
      <c r="AO220" s="58">
        <v>3.9630219450171603E-6</v>
      </c>
      <c r="AQ220" s="62" t="s">
        <v>2166</v>
      </c>
      <c r="AR220" s="54">
        <v>0.229736287546741</v>
      </c>
      <c r="AS220" s="58">
        <v>4.6203976781345999E-8</v>
      </c>
      <c r="AU220" s="62" t="s">
        <v>7410</v>
      </c>
      <c r="AV220" s="54">
        <v>-0.20530875114521399</v>
      </c>
      <c r="AW220" s="54">
        <v>6.2676241014953298E-3</v>
      </c>
      <c r="AY220" s="52" t="s">
        <v>10087</v>
      </c>
      <c r="AZ220" s="50">
        <v>0.56805971731275595</v>
      </c>
      <c r="BA220" s="53">
        <v>5.4311523432036901E-3</v>
      </c>
      <c r="BC220" s="52" t="s">
        <v>6311</v>
      </c>
      <c r="BD220" s="50">
        <v>-0.34427478601587402</v>
      </c>
      <c r="BE220" s="53">
        <v>1.2226687078707901E-3</v>
      </c>
      <c r="BG220" s="52" t="s">
        <v>13988</v>
      </c>
      <c r="BH220" s="50">
        <v>0.71679937236847602</v>
      </c>
      <c r="BI220" s="50">
        <v>4.1737223777177798E-2</v>
      </c>
      <c r="BK220" s="52" t="s">
        <v>7330</v>
      </c>
      <c r="BL220" s="50">
        <v>-0.33846509142104603</v>
      </c>
      <c r="BM220" s="50">
        <v>1.6370304157245399E-2</v>
      </c>
    </row>
    <row r="221" spans="2:65">
      <c r="B221" s="62" t="s">
        <v>1369</v>
      </c>
      <c r="C221" s="54">
        <v>0.24052429603443901</v>
      </c>
      <c r="D221" s="58">
        <v>4.28006485122731E-8</v>
      </c>
      <c r="F221" s="62" t="s">
        <v>6142</v>
      </c>
      <c r="G221" s="54">
        <v>-0.18737581565815001</v>
      </c>
      <c r="H221" s="58">
        <v>3.0069513139789002E-11</v>
      </c>
      <c r="J221" s="64" t="s">
        <v>974</v>
      </c>
      <c r="K221" s="54">
        <v>0.13080420450661201</v>
      </c>
      <c r="L221" s="54">
        <v>5.2419663104957496E-3</v>
      </c>
      <c r="O221" s="64" t="s">
        <v>874</v>
      </c>
      <c r="P221" s="54">
        <v>-0.13187286122032801</v>
      </c>
      <c r="Q221" s="65">
        <v>3.9630320371619097E-5</v>
      </c>
      <c r="S221" s="62" t="s">
        <v>2038</v>
      </c>
      <c r="T221" s="54">
        <v>0.26282994442914098</v>
      </c>
      <c r="U221" s="58">
        <v>7.4474705781473498E-9</v>
      </c>
      <c r="W221" s="62" t="s">
        <v>9365</v>
      </c>
      <c r="X221" s="54">
        <v>-7.01396023872638E-2</v>
      </c>
      <c r="Y221" s="58">
        <v>1.2375063059019799E-7</v>
      </c>
      <c r="AA221" s="62" t="s">
        <v>1312</v>
      </c>
      <c r="AB221" s="54">
        <v>0.19132578371985701</v>
      </c>
      <c r="AC221" s="58">
        <v>5.0695889886023202E-5</v>
      </c>
      <c r="AE221" s="62" t="s">
        <v>6390</v>
      </c>
      <c r="AF221" s="54">
        <v>-0.25804030764310099</v>
      </c>
      <c r="AG221" s="54">
        <v>1.07835066670638E-4</v>
      </c>
      <c r="AI221" s="64" t="s">
        <v>3950</v>
      </c>
      <c r="AJ221" s="54">
        <v>0.144227293058135</v>
      </c>
      <c r="AK221" s="58">
        <v>1.20655799842941E-5</v>
      </c>
      <c r="AM221" s="64" t="s">
        <v>6033</v>
      </c>
      <c r="AN221" s="54">
        <v>-0.13614325464962801</v>
      </c>
      <c r="AO221" s="58">
        <v>4.1229615078882601E-6</v>
      </c>
      <c r="AQ221" s="62" t="s">
        <v>1948</v>
      </c>
      <c r="AR221" s="54">
        <v>0.31549007143248198</v>
      </c>
      <c r="AS221" s="58">
        <v>4.6722368600213897E-8</v>
      </c>
      <c r="AU221" s="62" t="s">
        <v>8313</v>
      </c>
      <c r="AV221" s="54">
        <v>-0.20507814212759001</v>
      </c>
      <c r="AW221" s="58">
        <v>1.78041276593827E-5</v>
      </c>
      <c r="AY221" s="52" t="s">
        <v>1504</v>
      </c>
      <c r="AZ221" s="50">
        <v>0.204851641282325</v>
      </c>
      <c r="BA221" s="53">
        <v>5.4609831493421601E-3</v>
      </c>
      <c r="BC221" s="52" t="s">
        <v>9836</v>
      </c>
      <c r="BD221" s="50">
        <v>-0.240336142535227</v>
      </c>
      <c r="BE221" s="53">
        <v>1.2619662599051E-3</v>
      </c>
      <c r="BG221" s="52" t="s">
        <v>13590</v>
      </c>
      <c r="BH221" s="50">
        <v>0.18766648804314601</v>
      </c>
      <c r="BI221" s="50">
        <v>4.2040759564192502E-2</v>
      </c>
      <c r="BK221" s="52" t="s">
        <v>9686</v>
      </c>
      <c r="BL221" s="50">
        <v>-0.77245895999368797</v>
      </c>
      <c r="BM221" s="50">
        <v>1.66203559535162E-2</v>
      </c>
    </row>
    <row r="222" spans="2:65">
      <c r="B222" s="62" t="s">
        <v>1370</v>
      </c>
      <c r="C222" s="54">
        <v>0.126803428869112</v>
      </c>
      <c r="D222" s="58">
        <v>4.28888788398299E-8</v>
      </c>
      <c r="F222" s="62" t="s">
        <v>928</v>
      </c>
      <c r="G222" s="54">
        <v>-0.485851566224687</v>
      </c>
      <c r="H222" s="58">
        <v>3.1664878875752098E-11</v>
      </c>
      <c r="J222" s="64" t="s">
        <v>2568</v>
      </c>
      <c r="K222" s="54">
        <v>4.6385921863242502E-2</v>
      </c>
      <c r="L222" s="54">
        <v>5.2446002770858103E-3</v>
      </c>
      <c r="O222" s="64" t="s">
        <v>909</v>
      </c>
      <c r="P222" s="54">
        <v>-0.11353277904088301</v>
      </c>
      <c r="Q222" s="65">
        <v>4.1025137465760801E-5</v>
      </c>
      <c r="S222" s="62" t="s">
        <v>2105</v>
      </c>
      <c r="T222" s="54">
        <v>0.173668807485862</v>
      </c>
      <c r="U222" s="58">
        <v>7.7283468263919894E-9</v>
      </c>
      <c r="W222" s="62" t="s">
        <v>6466</v>
      </c>
      <c r="X222" s="54">
        <v>-0.109516975241484</v>
      </c>
      <c r="Y222" s="58">
        <v>1.2471585063086299E-7</v>
      </c>
      <c r="AA222" s="62" t="s">
        <v>2511</v>
      </c>
      <c r="AB222" s="54">
        <v>0.151500454112525</v>
      </c>
      <c r="AC222" s="58">
        <v>5.3167508875095898E-5</v>
      </c>
      <c r="AD222" s="78"/>
      <c r="AE222" s="62" t="s">
        <v>922</v>
      </c>
      <c r="AF222" s="54">
        <v>-0.21321821876946201</v>
      </c>
      <c r="AG222" s="54">
        <v>1.1147943521552101E-4</v>
      </c>
      <c r="AI222" s="64" t="s">
        <v>8378</v>
      </c>
      <c r="AJ222" s="54">
        <v>0.11017527056153199</v>
      </c>
      <c r="AK222" s="58">
        <v>1.2248440803236799E-5</v>
      </c>
      <c r="AM222" s="64" t="s">
        <v>6587</v>
      </c>
      <c r="AN222" s="54">
        <v>-9.2048571436708707E-2</v>
      </c>
      <c r="AO222" s="58">
        <v>4.2614152757948998E-6</v>
      </c>
      <c r="AQ222" s="62" t="s">
        <v>2163</v>
      </c>
      <c r="AR222" s="54">
        <v>0.32104043126619902</v>
      </c>
      <c r="AS222" s="58">
        <v>4.8360705485651701E-8</v>
      </c>
      <c r="AU222" s="62" t="s">
        <v>7677</v>
      </c>
      <c r="AV222" s="54">
        <v>-0.20483393203008901</v>
      </c>
      <c r="AW222" s="58">
        <v>1.08691984322242E-7</v>
      </c>
      <c r="AY222" s="52" t="s">
        <v>15109</v>
      </c>
      <c r="AZ222" s="50">
        <v>0.36813723899804002</v>
      </c>
      <c r="BA222" s="53">
        <v>5.4609831493421601E-3</v>
      </c>
      <c r="BC222" s="52" t="s">
        <v>7115</v>
      </c>
      <c r="BD222" s="50">
        <v>-0.37904448750122699</v>
      </c>
      <c r="BE222" s="53">
        <v>1.2619662599051E-3</v>
      </c>
      <c r="BG222" s="52" t="s">
        <v>11073</v>
      </c>
      <c r="BH222" s="50">
        <v>0.25737277086730598</v>
      </c>
      <c r="BI222" s="50">
        <v>4.2075798995210599E-2</v>
      </c>
      <c r="BK222" s="52" t="s">
        <v>17596</v>
      </c>
      <c r="BL222" s="50">
        <v>-0.17782439455552701</v>
      </c>
      <c r="BM222" s="50">
        <v>1.6804372370210499E-2</v>
      </c>
    </row>
    <row r="223" spans="2:65">
      <c r="B223" s="62" t="s">
        <v>1371</v>
      </c>
      <c r="C223" s="54">
        <v>8.6564248833318494E-2</v>
      </c>
      <c r="D223" s="58">
        <v>4.32015618005944E-8</v>
      </c>
      <c r="F223" s="62" t="s">
        <v>6143</v>
      </c>
      <c r="G223" s="54">
        <v>-0.25378487519276</v>
      </c>
      <c r="H223" s="58">
        <v>3.3431686806110802E-11</v>
      </c>
      <c r="J223" s="64" t="s">
        <v>1078</v>
      </c>
      <c r="K223" s="54">
        <v>0.13786817486365399</v>
      </c>
      <c r="L223" s="54">
        <v>5.2864289099181601E-3</v>
      </c>
      <c r="O223" s="64" t="s">
        <v>8798</v>
      </c>
      <c r="P223" s="54">
        <v>-6.96064619114143E-2</v>
      </c>
      <c r="Q223" s="65">
        <v>4.5877421781351701E-5</v>
      </c>
      <c r="S223" s="62" t="s">
        <v>2364</v>
      </c>
      <c r="T223" s="54">
        <v>0.19882940227287799</v>
      </c>
      <c r="U223" s="58">
        <v>7.8588752692201605E-9</v>
      </c>
      <c r="W223" s="62" t="s">
        <v>7021</v>
      </c>
      <c r="X223" s="54">
        <v>-5.3238248922570001E-2</v>
      </c>
      <c r="Y223" s="58">
        <v>1.2471585063086299E-7</v>
      </c>
      <c r="AA223" s="62" t="s">
        <v>1657</v>
      </c>
      <c r="AB223" s="54">
        <v>0.23519645322312699</v>
      </c>
      <c r="AC223" s="58">
        <v>5.4110912541468498E-5</v>
      </c>
      <c r="AE223" s="62" t="s">
        <v>6190</v>
      </c>
      <c r="AF223" s="54">
        <v>-8.1183712673413802E-2</v>
      </c>
      <c r="AG223" s="54">
        <v>1.1358726089868E-4</v>
      </c>
      <c r="AI223" s="64" t="s">
        <v>9567</v>
      </c>
      <c r="AJ223" s="54">
        <v>0.11507608278709799</v>
      </c>
      <c r="AK223" s="58">
        <v>1.2338293455812701E-5</v>
      </c>
      <c r="AM223" s="64" t="s">
        <v>6253</v>
      </c>
      <c r="AN223" s="54">
        <v>-0.14138620228993301</v>
      </c>
      <c r="AO223" s="58">
        <v>4.2865858381170399E-6</v>
      </c>
      <c r="AQ223" s="62" t="s">
        <v>2196</v>
      </c>
      <c r="AR223" s="54">
        <v>0.362441958869058</v>
      </c>
      <c r="AS223" s="58">
        <v>4.8478380746873202E-8</v>
      </c>
      <c r="AU223" s="62" t="s">
        <v>8416</v>
      </c>
      <c r="AV223" s="54">
        <v>-0.20430316040406499</v>
      </c>
      <c r="AW223" s="54">
        <v>1.15765975998372E-3</v>
      </c>
      <c r="AY223" s="52" t="s">
        <v>11781</v>
      </c>
      <c r="AZ223" s="50">
        <v>0.248944254163006</v>
      </c>
      <c r="BA223" s="53">
        <v>5.4609831493421601E-3</v>
      </c>
      <c r="BC223" s="52" t="s">
        <v>9748</v>
      </c>
      <c r="BD223" s="50">
        <v>-0.20091924600556499</v>
      </c>
      <c r="BE223" s="53">
        <v>1.26584450523747E-3</v>
      </c>
      <c r="BG223" s="52" t="s">
        <v>2142</v>
      </c>
      <c r="BH223" s="50">
        <v>0.32911633008825902</v>
      </c>
      <c r="BI223" s="50">
        <v>4.2216970406722003E-2</v>
      </c>
      <c r="BK223" s="52" t="s">
        <v>6065</v>
      </c>
      <c r="BL223" s="50">
        <v>-0.58216614974424197</v>
      </c>
      <c r="BM223" s="50">
        <v>1.6958766781367499E-2</v>
      </c>
    </row>
    <row r="224" spans="2:65">
      <c r="B224" s="62" t="s">
        <v>1372</v>
      </c>
      <c r="C224" s="54">
        <v>0.129276541776153</v>
      </c>
      <c r="D224" s="58">
        <v>4.5239801866847403E-8</v>
      </c>
      <c r="F224" s="62" t="s">
        <v>918</v>
      </c>
      <c r="G224" s="54">
        <v>-0.27549626700368501</v>
      </c>
      <c r="H224" s="58">
        <v>2.6990768538039399E-11</v>
      </c>
      <c r="J224" s="64" t="s">
        <v>2014</v>
      </c>
      <c r="K224" s="54">
        <v>4.1974057191881201E-2</v>
      </c>
      <c r="L224" s="54">
        <v>5.3331953207761103E-3</v>
      </c>
      <c r="O224" s="64" t="s">
        <v>912</v>
      </c>
      <c r="P224" s="54">
        <v>-0.206049394994643</v>
      </c>
      <c r="Q224" s="65">
        <v>4.6694786417851498E-5</v>
      </c>
      <c r="S224" s="62" t="s">
        <v>1295</v>
      </c>
      <c r="T224" s="54">
        <v>0.13874275428536401</v>
      </c>
      <c r="U224" s="58">
        <v>7.8697211699307497E-9</v>
      </c>
      <c r="W224" s="62" t="s">
        <v>6524</v>
      </c>
      <c r="X224" s="54">
        <v>-0.14122520037199701</v>
      </c>
      <c r="Y224" s="58">
        <v>1.2730529054275601E-7</v>
      </c>
      <c r="AA224" s="62" t="s">
        <v>2763</v>
      </c>
      <c r="AB224" s="54">
        <v>0.32558161270749603</v>
      </c>
      <c r="AC224" s="58">
        <v>5.5172726292219298E-5</v>
      </c>
      <c r="AE224" s="62" t="s">
        <v>6298</v>
      </c>
      <c r="AF224" s="54">
        <v>-0.132833438736255</v>
      </c>
      <c r="AG224" s="54">
        <v>1.16445518362234E-4</v>
      </c>
      <c r="AI224" s="64" t="s">
        <v>1060</v>
      </c>
      <c r="AJ224" s="54">
        <v>0.12703926238256699</v>
      </c>
      <c r="AK224" s="58">
        <v>1.2387103210897099E-5</v>
      </c>
      <c r="AM224" s="64" t="s">
        <v>927</v>
      </c>
      <c r="AN224" s="54">
        <v>-0.14275181552749</v>
      </c>
      <c r="AO224" s="58">
        <v>4.5072662982578203E-6</v>
      </c>
      <c r="AQ224" s="62" t="s">
        <v>3103</v>
      </c>
      <c r="AR224" s="54">
        <v>0.199109574489888</v>
      </c>
      <c r="AS224" s="58">
        <v>4.9309814319284897E-8</v>
      </c>
      <c r="AU224" s="62" t="s">
        <v>10156</v>
      </c>
      <c r="AV224" s="54">
        <v>-0.20381145872453699</v>
      </c>
      <c r="AW224" s="54">
        <v>2.8974977598817099E-2</v>
      </c>
      <c r="AY224" s="52" t="s">
        <v>11937</v>
      </c>
      <c r="AZ224" s="50">
        <v>0.47037563752977701</v>
      </c>
      <c r="BA224" s="53">
        <v>5.5575696249546003E-3</v>
      </c>
      <c r="BC224" s="52" t="s">
        <v>6626</v>
      </c>
      <c r="BD224" s="50">
        <v>-0.37021789748462203</v>
      </c>
      <c r="BE224" s="53">
        <v>1.33550129967984E-3</v>
      </c>
      <c r="BG224" s="52" t="s">
        <v>15123</v>
      </c>
      <c r="BH224" s="50">
        <v>0.31647624157909099</v>
      </c>
      <c r="BI224" s="50">
        <v>4.2435058843214003E-2</v>
      </c>
      <c r="BK224" s="52" t="s">
        <v>6545</v>
      </c>
      <c r="BL224" s="50">
        <v>-0.39157501409027001</v>
      </c>
      <c r="BM224" s="50">
        <v>1.7364849966578E-2</v>
      </c>
    </row>
    <row r="225" spans="2:65">
      <c r="B225" s="62" t="s">
        <v>1373</v>
      </c>
      <c r="C225" s="54">
        <v>0.29347498168120201</v>
      </c>
      <c r="D225" s="58">
        <v>4.5865829042169301E-8</v>
      </c>
      <c r="F225" s="62" t="s">
        <v>6144</v>
      </c>
      <c r="G225" s="54">
        <v>-0.424361658121712</v>
      </c>
      <c r="H225" s="58">
        <v>3.4484619226639E-11</v>
      </c>
      <c r="J225" s="64" t="s">
        <v>9471</v>
      </c>
      <c r="K225" s="54">
        <v>9.6996135898443497E-2</v>
      </c>
      <c r="L225" s="54">
        <v>5.39316017828029E-3</v>
      </c>
      <c r="O225" s="64" t="s">
        <v>6718</v>
      </c>
      <c r="P225" s="54">
        <v>-0.13041799821813699</v>
      </c>
      <c r="Q225" s="65">
        <v>5.5255464446534399E-5</v>
      </c>
      <c r="S225" s="62" t="s">
        <v>2020</v>
      </c>
      <c r="T225" s="54">
        <v>0.25785513644596803</v>
      </c>
      <c r="U225" s="58">
        <v>8.0745354514928008E-9</v>
      </c>
      <c r="W225" s="62" t="s">
        <v>7700</v>
      </c>
      <c r="X225" s="54">
        <v>-6.0817971690712E-2</v>
      </c>
      <c r="Y225" s="58">
        <v>1.384127466135E-7</v>
      </c>
      <c r="AA225" s="62" t="s">
        <v>1204</v>
      </c>
      <c r="AB225" s="54">
        <v>8.6951335431729504E-2</v>
      </c>
      <c r="AC225" s="58">
        <v>5.5172726292219298E-5</v>
      </c>
      <c r="AE225" s="62" t="s">
        <v>6071</v>
      </c>
      <c r="AF225" s="54">
        <v>-0.13678343914824201</v>
      </c>
      <c r="AG225" s="54">
        <v>1.18909927099162E-4</v>
      </c>
      <c r="AI225" s="64" t="s">
        <v>9437</v>
      </c>
      <c r="AJ225" s="54">
        <v>5.4656168756017601E-2</v>
      </c>
      <c r="AK225" s="58">
        <v>1.2387103210897099E-5</v>
      </c>
      <c r="AM225" s="64" t="s">
        <v>922</v>
      </c>
      <c r="AN225" s="54">
        <v>-0.11830568244411301</v>
      </c>
      <c r="AO225" s="58">
        <v>4.5781182420361702E-6</v>
      </c>
      <c r="AQ225" s="62" t="s">
        <v>1689</v>
      </c>
      <c r="AR225" s="54">
        <v>0.19783060456017801</v>
      </c>
      <c r="AS225" s="58">
        <v>4.9328106395588399E-8</v>
      </c>
      <c r="AU225" s="62" t="s">
        <v>7039</v>
      </c>
      <c r="AV225" s="54">
        <v>-0.20380282841373901</v>
      </c>
      <c r="AW225" s="54">
        <v>6.5834244869433503E-3</v>
      </c>
      <c r="AY225" s="52" t="s">
        <v>3078</v>
      </c>
      <c r="AZ225" s="50">
        <v>0.247948854688083</v>
      </c>
      <c r="BA225" s="53">
        <v>5.63571786076971E-3</v>
      </c>
      <c r="BC225" s="52" t="s">
        <v>7293</v>
      </c>
      <c r="BD225" s="50">
        <v>-0.47705612165904698</v>
      </c>
      <c r="BE225" s="53">
        <v>1.3363455779461101E-3</v>
      </c>
      <c r="BG225" s="52" t="s">
        <v>1851</v>
      </c>
      <c r="BH225" s="50">
        <v>0.32981276878983801</v>
      </c>
      <c r="BI225" s="50">
        <v>4.2698113489846E-2</v>
      </c>
      <c r="BK225" s="52" t="s">
        <v>9792</v>
      </c>
      <c r="BL225" s="50">
        <v>-0.35893168285157601</v>
      </c>
      <c r="BM225" s="50">
        <v>1.7467805367714199E-2</v>
      </c>
    </row>
    <row r="226" spans="2:65">
      <c r="B226" s="62" t="s">
        <v>1374</v>
      </c>
      <c r="C226" s="54">
        <v>0.180285567569932</v>
      </c>
      <c r="D226" s="58">
        <v>4.6609823057135203E-8</v>
      </c>
      <c r="F226" s="62" t="s">
        <v>6145</v>
      </c>
      <c r="G226" s="54">
        <v>-0.32509731987396101</v>
      </c>
      <c r="H226" s="58">
        <v>3.6782060953078699E-11</v>
      </c>
      <c r="J226" s="64" t="s">
        <v>2034</v>
      </c>
      <c r="K226" s="54">
        <v>9.5322134407461498E-2</v>
      </c>
      <c r="L226" s="54">
        <v>5.4083690342121198E-3</v>
      </c>
      <c r="O226" s="64" t="s">
        <v>905</v>
      </c>
      <c r="P226" s="54">
        <v>-0.18161476528929299</v>
      </c>
      <c r="Q226" s="65">
        <v>5.6937468019031503E-5</v>
      </c>
      <c r="S226" s="62" t="s">
        <v>1433</v>
      </c>
      <c r="T226" s="54">
        <v>0.13964549911777399</v>
      </c>
      <c r="U226" s="58">
        <v>8.1798143918432496E-9</v>
      </c>
      <c r="W226" s="62" t="s">
        <v>7110</v>
      </c>
      <c r="X226" s="54">
        <v>-0.16698511588626999</v>
      </c>
      <c r="Y226" s="58">
        <v>1.38491057052991E-7</v>
      </c>
      <c r="AA226" s="62" t="s">
        <v>1266</v>
      </c>
      <c r="AB226" s="54">
        <v>0.17443627453477401</v>
      </c>
      <c r="AC226" s="58">
        <v>5.5998639678516301E-5</v>
      </c>
      <c r="AD226" s="78"/>
      <c r="AE226" s="62" t="s">
        <v>6103</v>
      </c>
      <c r="AF226" s="54">
        <v>-0.126486121089533</v>
      </c>
      <c r="AG226" s="54">
        <v>1.20232895631851E-4</v>
      </c>
      <c r="AI226" s="64" t="s">
        <v>5876</v>
      </c>
      <c r="AJ226" s="54">
        <v>4.6317450439509897E-2</v>
      </c>
      <c r="AK226" s="58">
        <v>1.26249716353813E-5</v>
      </c>
      <c r="AM226" s="64" t="s">
        <v>7402</v>
      </c>
      <c r="AN226" s="54">
        <v>-7.8865666281588503E-2</v>
      </c>
      <c r="AO226" s="58">
        <v>4.8103422314747102E-6</v>
      </c>
      <c r="AQ226" s="62" t="s">
        <v>56</v>
      </c>
      <c r="AR226" s="54">
        <v>0.38405358340631701</v>
      </c>
      <c r="AS226" s="58">
        <v>5.10396075602421E-8</v>
      </c>
      <c r="AU226" s="62" t="s">
        <v>9674</v>
      </c>
      <c r="AV226" s="54">
        <v>-0.20364050877506901</v>
      </c>
      <c r="AW226" s="54">
        <v>1.7937725281251001E-4</v>
      </c>
      <c r="AY226" s="52" t="s">
        <v>981</v>
      </c>
      <c r="AZ226" s="50">
        <v>0.32071889231341</v>
      </c>
      <c r="BA226" s="53">
        <v>5.6503430742047599E-3</v>
      </c>
      <c r="BC226" s="52" t="s">
        <v>7538</v>
      </c>
      <c r="BD226" s="50">
        <v>-0.247222281512121</v>
      </c>
      <c r="BE226" s="53">
        <v>1.38562656383945E-3</v>
      </c>
      <c r="BG226" s="52" t="s">
        <v>358</v>
      </c>
      <c r="BH226" s="50">
        <v>0.45514186919210398</v>
      </c>
      <c r="BI226" s="50">
        <v>4.3104117418279103E-2</v>
      </c>
      <c r="BK226" s="52" t="s">
        <v>8711</v>
      </c>
      <c r="BL226" s="50">
        <v>-0.27733742731885302</v>
      </c>
      <c r="BM226" s="50">
        <v>1.75616705346885E-2</v>
      </c>
    </row>
    <row r="227" spans="2:65">
      <c r="B227" s="62" t="s">
        <v>1375</v>
      </c>
      <c r="C227" s="54">
        <v>0.356754973310347</v>
      </c>
      <c r="D227" s="58">
        <v>4.7422759370000402E-8</v>
      </c>
      <c r="F227" s="62" t="s">
        <v>6146</v>
      </c>
      <c r="G227" s="54">
        <v>-0.38886589737471899</v>
      </c>
      <c r="H227" s="58">
        <v>3.83337301547585E-11</v>
      </c>
      <c r="J227" s="64" t="s">
        <v>1240</v>
      </c>
      <c r="K227" s="54">
        <v>4.2669228008779897E-2</v>
      </c>
      <c r="L227" s="54">
        <v>5.4437802393306998E-3</v>
      </c>
      <c r="O227" s="64" t="s">
        <v>6706</v>
      </c>
      <c r="P227" s="54">
        <v>-0.14738782180127599</v>
      </c>
      <c r="Q227" s="65">
        <v>5.8912198931584199E-5</v>
      </c>
      <c r="S227" s="62" t="s">
        <v>2660</v>
      </c>
      <c r="T227" s="54">
        <v>8.7529480550691693E-2</v>
      </c>
      <c r="U227" s="58">
        <v>8.4429965746691295E-9</v>
      </c>
      <c r="W227" s="62" t="s">
        <v>6632</v>
      </c>
      <c r="X227" s="54">
        <v>-0.204904618855038</v>
      </c>
      <c r="Y227" s="58">
        <v>1.38702125460239E-7</v>
      </c>
      <c r="AA227" s="62" t="s">
        <v>1281</v>
      </c>
      <c r="AB227" s="54">
        <v>0.13100280702315301</v>
      </c>
      <c r="AC227" s="58">
        <v>5.6618395501992199E-5</v>
      </c>
      <c r="AE227" s="62" t="s">
        <v>5992</v>
      </c>
      <c r="AF227" s="54">
        <v>-0.153341674792041</v>
      </c>
      <c r="AG227" s="54">
        <v>1.2094665943020301E-4</v>
      </c>
      <c r="AI227" s="64" t="s">
        <v>2483</v>
      </c>
      <c r="AJ227" s="54">
        <v>0.16340223141249099</v>
      </c>
      <c r="AK227" s="58">
        <v>1.28633355543965E-5</v>
      </c>
      <c r="AM227" s="64" t="s">
        <v>7862</v>
      </c>
      <c r="AN227" s="54">
        <v>-0.164355976567679</v>
      </c>
      <c r="AO227" s="58">
        <v>4.8515815928823402E-6</v>
      </c>
      <c r="AQ227" s="62" t="s">
        <v>3541</v>
      </c>
      <c r="AR227" s="54">
        <v>0.251866811334439</v>
      </c>
      <c r="AS227" s="58">
        <v>5.2260314344857097E-8</v>
      </c>
      <c r="AU227" s="62" t="s">
        <v>6370</v>
      </c>
      <c r="AV227" s="54">
        <v>-0.20328426671804201</v>
      </c>
      <c r="AW227" s="54">
        <v>3.1475357299989202E-3</v>
      </c>
      <c r="AY227" s="52" t="s">
        <v>3219</v>
      </c>
      <c r="AZ227" s="50">
        <v>0.49984016353029098</v>
      </c>
      <c r="BA227" s="53">
        <v>5.6505987619222897E-3</v>
      </c>
      <c r="BC227" s="52" t="s">
        <v>8376</v>
      </c>
      <c r="BD227" s="50">
        <v>-0.37755611182071003</v>
      </c>
      <c r="BE227" s="53">
        <v>1.4214671196208599E-3</v>
      </c>
      <c r="BG227" s="52" t="s">
        <v>11345</v>
      </c>
      <c r="BH227" s="50">
        <v>0.22494950075473999</v>
      </c>
      <c r="BI227" s="50">
        <v>4.32280007769337E-2</v>
      </c>
      <c r="BK227" s="52" t="s">
        <v>829</v>
      </c>
      <c r="BL227" s="50">
        <v>-0.352771226934459</v>
      </c>
      <c r="BM227" s="50">
        <v>1.7612441866651299E-2</v>
      </c>
    </row>
    <row r="228" spans="2:65">
      <c r="B228" s="62" t="s">
        <v>1376</v>
      </c>
      <c r="C228" s="54">
        <v>9.8205099249264002E-2</v>
      </c>
      <c r="D228" s="58">
        <v>4.7422759370000402E-8</v>
      </c>
      <c r="F228" s="62" t="s">
        <v>6147</v>
      </c>
      <c r="G228" s="54">
        <v>-0.110128139499287</v>
      </c>
      <c r="H228" s="58">
        <v>3.0783573494774003E-11</v>
      </c>
      <c r="J228" s="64" t="s">
        <v>2671</v>
      </c>
      <c r="K228" s="54">
        <v>5.7200293039026698E-2</v>
      </c>
      <c r="L228" s="54">
        <v>6.3517869601688896E-3</v>
      </c>
      <c r="O228" s="64" t="s">
        <v>6342</v>
      </c>
      <c r="P228" s="54">
        <v>-9.4086721121983394E-2</v>
      </c>
      <c r="Q228" s="65">
        <v>5.9660156518714799E-5</v>
      </c>
      <c r="S228" s="62" t="s">
        <v>2192</v>
      </c>
      <c r="T228" s="54">
        <v>7.9301258844572495E-2</v>
      </c>
      <c r="U228" s="58">
        <v>8.4429965746691295E-9</v>
      </c>
      <c r="W228" s="62" t="s">
        <v>8941</v>
      </c>
      <c r="X228" s="54">
        <v>-0.18203379733723901</v>
      </c>
      <c r="Y228" s="58">
        <v>1.3949581360443999E-7</v>
      </c>
      <c r="AA228" s="62" t="s">
        <v>1373</v>
      </c>
      <c r="AB228" s="54">
        <v>0.268130334129276</v>
      </c>
      <c r="AC228" s="58">
        <v>5.6618395501992199E-5</v>
      </c>
      <c r="AE228" s="62" t="s">
        <v>6724</v>
      </c>
      <c r="AF228" s="54">
        <v>-0.56207230815543696</v>
      </c>
      <c r="AG228" s="54">
        <v>1.2167139128945201E-4</v>
      </c>
      <c r="AI228" s="64" t="s">
        <v>2304</v>
      </c>
      <c r="AJ228" s="54">
        <v>0.128707353355034</v>
      </c>
      <c r="AK228" s="58">
        <v>1.29504072481521E-5</v>
      </c>
      <c r="AM228" s="64" t="s">
        <v>6780</v>
      </c>
      <c r="AN228" s="54">
        <v>-0.23957388085063799</v>
      </c>
      <c r="AO228" s="58">
        <v>4.9813296820317196E-6</v>
      </c>
      <c r="AQ228" s="62" t="s">
        <v>2000</v>
      </c>
      <c r="AR228" s="54">
        <v>0.248226510959414</v>
      </c>
      <c r="AS228" s="58">
        <v>5.3414218353063497E-8</v>
      </c>
      <c r="AU228" s="62" t="s">
        <v>6542</v>
      </c>
      <c r="AV228" s="54">
        <v>-0.20317718934890799</v>
      </c>
      <c r="AW228" s="54">
        <v>4.5960442712869101E-3</v>
      </c>
      <c r="AY228" s="52" t="s">
        <v>1550</v>
      </c>
      <c r="AZ228" s="50">
        <v>0.35217535546907502</v>
      </c>
      <c r="BA228" s="53">
        <v>5.6739151440785103E-3</v>
      </c>
      <c r="BC228" s="52" t="s">
        <v>6451</v>
      </c>
      <c r="BD228" s="50">
        <v>-0.438982006151167</v>
      </c>
      <c r="BE228" s="53">
        <v>1.4222970790089601E-3</v>
      </c>
      <c r="BG228" s="52" t="s">
        <v>17597</v>
      </c>
      <c r="BH228" s="50">
        <v>0.378147805944472</v>
      </c>
      <c r="BI228" s="50">
        <v>4.3354673179907099E-2</v>
      </c>
      <c r="BK228" s="52" t="s">
        <v>3259</v>
      </c>
      <c r="BL228" s="50">
        <v>-0.285662931720087</v>
      </c>
      <c r="BM228" s="50">
        <v>1.77389866680056E-2</v>
      </c>
    </row>
    <row r="229" spans="2:65">
      <c r="B229" s="62" t="s">
        <v>1377</v>
      </c>
      <c r="C229" s="54">
        <v>0.13168208806050499</v>
      </c>
      <c r="D229" s="58">
        <v>4.7422759370000402E-8</v>
      </c>
      <c r="F229" s="62" t="s">
        <v>6148</v>
      </c>
      <c r="G229" s="54">
        <v>-0.28969040089786002</v>
      </c>
      <c r="H229" s="58">
        <v>3.0944894364479197E-11</v>
      </c>
      <c r="J229" s="64" t="s">
        <v>59</v>
      </c>
      <c r="K229" s="54">
        <v>0.262573277610198</v>
      </c>
      <c r="L229" s="54">
        <v>6.4196215604164402E-3</v>
      </c>
      <c r="O229" s="64" t="s">
        <v>6481</v>
      </c>
      <c r="P229" s="54">
        <v>-8.7111078808677994E-2</v>
      </c>
      <c r="Q229" s="65">
        <v>6.2103788995362003E-5</v>
      </c>
      <c r="S229" s="62" t="s">
        <v>1734</v>
      </c>
      <c r="T229" s="54">
        <v>0.14213442139128299</v>
      </c>
      <c r="U229" s="58">
        <v>8.6864035038120904E-9</v>
      </c>
      <c r="W229" s="62" t="s">
        <v>6407</v>
      </c>
      <c r="X229" s="54">
        <v>-0.13458577674934799</v>
      </c>
      <c r="Y229" s="58">
        <v>1.3949581360443999E-7</v>
      </c>
      <c r="AA229" s="62" t="s">
        <v>1369</v>
      </c>
      <c r="AB229" s="54">
        <v>0.29827354486911001</v>
      </c>
      <c r="AC229" s="58">
        <v>5.6618395501992199E-5</v>
      </c>
      <c r="AE229" s="62" t="s">
        <v>6127</v>
      </c>
      <c r="AF229" s="54">
        <v>-0.200300049808116</v>
      </c>
      <c r="AG229" s="54">
        <v>1.25417437141798E-4</v>
      </c>
      <c r="AI229" s="64" t="s">
        <v>10458</v>
      </c>
      <c r="AJ229" s="54">
        <v>6.3917405255661003E-2</v>
      </c>
      <c r="AK229" s="58">
        <v>1.3043471306337901E-5</v>
      </c>
      <c r="AM229" s="64" t="s">
        <v>881</v>
      </c>
      <c r="AN229" s="54">
        <v>-8.1806396022578595E-2</v>
      </c>
      <c r="AO229" s="58">
        <v>5.4043705669317697E-6</v>
      </c>
      <c r="AQ229" s="62" t="s">
        <v>5311</v>
      </c>
      <c r="AR229" s="54">
        <v>0.21445004339714499</v>
      </c>
      <c r="AS229" s="58">
        <v>5.5589479222785302E-8</v>
      </c>
      <c r="AU229" s="62" t="s">
        <v>9211</v>
      </c>
      <c r="AV229" s="54">
        <v>-0.20284384406662201</v>
      </c>
      <c r="AW229" s="54">
        <v>1.0356254789994E-2</v>
      </c>
      <c r="AY229" s="52" t="s">
        <v>5318</v>
      </c>
      <c r="AZ229" s="50">
        <v>0.37367623792066601</v>
      </c>
      <c r="BA229" s="53">
        <v>5.91348847106914E-3</v>
      </c>
      <c r="BC229" s="52" t="s">
        <v>5952</v>
      </c>
      <c r="BD229" s="50">
        <v>-0.49085831207628799</v>
      </c>
      <c r="BE229" s="53">
        <v>1.4222970790089601E-3</v>
      </c>
      <c r="BG229" s="52" t="s">
        <v>17578</v>
      </c>
      <c r="BH229" s="50">
        <v>0.83663406072012902</v>
      </c>
      <c r="BI229" s="50">
        <v>4.3360658447615399E-2</v>
      </c>
      <c r="BK229" s="52" t="s">
        <v>6018</v>
      </c>
      <c r="BL229" s="50">
        <v>-0.28159167792482398</v>
      </c>
      <c r="BM229" s="50">
        <v>1.7762194656591599E-2</v>
      </c>
    </row>
    <row r="230" spans="2:65">
      <c r="B230" s="62" t="s">
        <v>1378</v>
      </c>
      <c r="C230" s="54">
        <v>0.204505175697164</v>
      </c>
      <c r="D230" s="58">
        <v>4.8555385309520299E-8</v>
      </c>
      <c r="F230" s="62" t="s">
        <v>6149</v>
      </c>
      <c r="G230" s="54">
        <v>-0.26460851182850698</v>
      </c>
      <c r="H230" s="58">
        <v>3.2378736758483498E-11</v>
      </c>
      <c r="J230" s="64" t="s">
        <v>1816</v>
      </c>
      <c r="K230" s="54">
        <v>7.8786936499231103E-2</v>
      </c>
      <c r="L230" s="54">
        <v>6.7681355131655697E-3</v>
      </c>
      <c r="O230" s="64" t="s">
        <v>101</v>
      </c>
      <c r="P230" s="54">
        <v>-0.12465790757041401</v>
      </c>
      <c r="Q230" s="65">
        <v>6.2183674024757297E-5</v>
      </c>
      <c r="S230" s="62" t="s">
        <v>5046</v>
      </c>
      <c r="T230" s="54">
        <v>0.136592319926509</v>
      </c>
      <c r="U230" s="58">
        <v>8.8633949530080794E-9</v>
      </c>
      <c r="W230" s="62" t="s">
        <v>6325</v>
      </c>
      <c r="X230" s="54">
        <v>-0.17779857262225099</v>
      </c>
      <c r="Y230" s="58">
        <v>1.41180969868196E-7</v>
      </c>
      <c r="AA230" s="62" t="s">
        <v>1391</v>
      </c>
      <c r="AB230" s="54">
        <v>0.163599532150387</v>
      </c>
      <c r="AC230" s="58">
        <v>5.7386394141564901E-5</v>
      </c>
      <c r="AE230" s="62" t="s">
        <v>6076</v>
      </c>
      <c r="AF230" s="54">
        <v>-0.19655022951741299</v>
      </c>
      <c r="AG230" s="54">
        <v>1.2551536115014899E-4</v>
      </c>
      <c r="AI230" s="64" t="s">
        <v>9541</v>
      </c>
      <c r="AJ230" s="54">
        <v>6.1189381721232998E-2</v>
      </c>
      <c r="AK230" s="58">
        <v>1.33262139498615E-5</v>
      </c>
      <c r="AM230" s="64" t="s">
        <v>6491</v>
      </c>
      <c r="AN230" s="54">
        <v>-0.20602944506205401</v>
      </c>
      <c r="AO230" s="58">
        <v>5.4495560683893401E-6</v>
      </c>
      <c r="AQ230" s="62" t="s">
        <v>682</v>
      </c>
      <c r="AR230" s="54">
        <v>0.226529608857202</v>
      </c>
      <c r="AS230" s="58">
        <v>5.5589479222785302E-8</v>
      </c>
      <c r="AU230" s="62" t="s">
        <v>1149</v>
      </c>
      <c r="AV230" s="54">
        <v>-0.20268121862934399</v>
      </c>
      <c r="AW230" s="58">
        <v>2.1731575964226302E-6</v>
      </c>
      <c r="AY230" s="52" t="s">
        <v>2968</v>
      </c>
      <c r="AZ230" s="50">
        <v>0.26169900332306301</v>
      </c>
      <c r="BA230" s="53">
        <v>5.9629456897774503E-3</v>
      </c>
      <c r="BC230" s="52" t="s">
        <v>6491</v>
      </c>
      <c r="BD230" s="50">
        <v>-0.19321920719708899</v>
      </c>
      <c r="BE230" s="53">
        <v>1.4222970790089601E-3</v>
      </c>
      <c r="BG230" s="52" t="s">
        <v>10381</v>
      </c>
      <c r="BH230" s="50">
        <v>0.59425403318312098</v>
      </c>
      <c r="BI230" s="50">
        <v>4.3484442300240497E-2</v>
      </c>
      <c r="BK230" s="52" t="s">
        <v>7160</v>
      </c>
      <c r="BL230" s="50">
        <v>-0.25269008810191401</v>
      </c>
      <c r="BM230" s="50">
        <v>1.7843748825800199E-2</v>
      </c>
    </row>
    <row r="231" spans="2:65">
      <c r="B231" s="62" t="s">
        <v>1379</v>
      </c>
      <c r="C231" s="54">
        <v>0.224299270445041</v>
      </c>
      <c r="D231" s="58">
        <v>4.8968584742092599E-8</v>
      </c>
      <c r="F231" s="62" t="s">
        <v>6150</v>
      </c>
      <c r="G231" s="54">
        <v>-0.15950971068529199</v>
      </c>
      <c r="H231" s="58">
        <v>4.16776387939654E-11</v>
      </c>
      <c r="J231" s="64" t="s">
        <v>2356</v>
      </c>
      <c r="K231" s="54">
        <v>0.11450326402715599</v>
      </c>
      <c r="L231" s="54">
        <v>6.79982520295991E-3</v>
      </c>
      <c r="O231" s="64" t="s">
        <v>6488</v>
      </c>
      <c r="P231" s="54">
        <v>-4.45957845043541E-2</v>
      </c>
      <c r="Q231" s="65">
        <v>6.3840564203091702E-5</v>
      </c>
      <c r="S231" s="62" t="s">
        <v>1713</v>
      </c>
      <c r="T231" s="54">
        <v>0.135696912244686</v>
      </c>
      <c r="U231" s="58">
        <v>8.8898638259446094E-9</v>
      </c>
      <c r="W231" s="62" t="s">
        <v>6666</v>
      </c>
      <c r="X231" s="54">
        <v>-0.247338604820529</v>
      </c>
      <c r="Y231" s="58">
        <v>1.4119033048220301E-7</v>
      </c>
      <c r="AA231" s="62" t="s">
        <v>1199</v>
      </c>
      <c r="AB231" s="54">
        <v>0.18523322271379999</v>
      </c>
      <c r="AC231" s="58">
        <v>5.7800870427131599E-5</v>
      </c>
      <c r="AE231" s="62" t="s">
        <v>6537</v>
      </c>
      <c r="AF231" s="54">
        <v>-0.15322516800696601</v>
      </c>
      <c r="AG231" s="54">
        <v>1.2551536115014899E-4</v>
      </c>
      <c r="AI231" s="64" t="s">
        <v>2822</v>
      </c>
      <c r="AJ231" s="54">
        <v>0.119907250881212</v>
      </c>
      <c r="AK231" s="58">
        <v>1.33262139498615E-5</v>
      </c>
      <c r="AM231" s="64" t="s">
        <v>8228</v>
      </c>
      <c r="AN231" s="54">
        <v>-0.105950843316099</v>
      </c>
      <c r="AO231" s="58">
        <v>5.7773176909508904E-6</v>
      </c>
      <c r="AQ231" s="62" t="s">
        <v>3020</v>
      </c>
      <c r="AR231" s="54">
        <v>0.28174252303278102</v>
      </c>
      <c r="AS231" s="58">
        <v>5.5733367938054203E-8</v>
      </c>
      <c r="AU231" s="62" t="s">
        <v>6657</v>
      </c>
      <c r="AV231" s="54">
        <v>-0.20161880783396</v>
      </c>
      <c r="AW231" s="54">
        <v>1.6935736772065199E-3</v>
      </c>
      <c r="AY231" s="52" t="s">
        <v>1026</v>
      </c>
      <c r="AZ231" s="50">
        <v>0.26794324345070503</v>
      </c>
      <c r="BA231" s="53">
        <v>6.0255150105779599E-3</v>
      </c>
      <c r="BC231" s="52" t="s">
        <v>6622</v>
      </c>
      <c r="BD231" s="50">
        <v>-0.328217204770057</v>
      </c>
      <c r="BE231" s="53">
        <v>1.4222970790089601E-3</v>
      </c>
      <c r="BG231" s="52" t="s">
        <v>322</v>
      </c>
      <c r="BH231" s="50">
        <v>0.66657370602069899</v>
      </c>
      <c r="BI231" s="50">
        <v>4.3566145578648401E-2</v>
      </c>
      <c r="BK231" s="52" t="s">
        <v>6121</v>
      </c>
      <c r="BL231" s="50">
        <v>-0.38582780501206998</v>
      </c>
      <c r="BM231" s="50">
        <v>1.78484364582095E-2</v>
      </c>
    </row>
    <row r="232" spans="2:65">
      <c r="B232" s="62" t="s">
        <v>1380</v>
      </c>
      <c r="C232" s="54">
        <v>9.16703776818837E-2</v>
      </c>
      <c r="D232" s="58">
        <v>4.9233312096549297E-8</v>
      </c>
      <c r="F232" s="62" t="s">
        <v>72</v>
      </c>
      <c r="G232" s="54">
        <v>-0.31329386901219197</v>
      </c>
      <c r="H232" s="58">
        <v>4.2226807730257002E-11</v>
      </c>
      <c r="J232" s="64" t="s">
        <v>9480</v>
      </c>
      <c r="K232" s="54">
        <v>8.2468309547559598E-2</v>
      </c>
      <c r="L232" s="54">
        <v>6.8958475457967499E-3</v>
      </c>
      <c r="O232" s="64" t="s">
        <v>6005</v>
      </c>
      <c r="P232" s="54">
        <v>-0.15221775767689699</v>
      </c>
      <c r="Q232" s="65">
        <v>6.7255447194612604E-5</v>
      </c>
      <c r="S232" s="62" t="s">
        <v>1399</v>
      </c>
      <c r="T232" s="54">
        <v>0.142272359969176</v>
      </c>
      <c r="U232" s="58">
        <v>9.02523813188698E-9</v>
      </c>
      <c r="W232" s="62" t="s">
        <v>6341</v>
      </c>
      <c r="X232" s="54">
        <v>-0.189218930999933</v>
      </c>
      <c r="Y232" s="58">
        <v>1.45350102081249E-7</v>
      </c>
      <c r="AA232" s="62" t="s">
        <v>1302</v>
      </c>
      <c r="AB232" s="54">
        <v>9.0052634054956102E-2</v>
      </c>
      <c r="AC232" s="58">
        <v>5.7996970071040699E-5</v>
      </c>
      <c r="AE232" s="62" t="s">
        <v>6548</v>
      </c>
      <c r="AF232" s="54">
        <v>-0.16087556420438101</v>
      </c>
      <c r="AG232" s="54">
        <v>1.2556897103073301E-4</v>
      </c>
      <c r="AI232" s="64" t="s">
        <v>4189</v>
      </c>
      <c r="AJ232" s="54">
        <v>0.217867737263369</v>
      </c>
      <c r="AK232" s="58">
        <v>1.3541936661563599E-5</v>
      </c>
      <c r="AM232" s="64" t="s">
        <v>161</v>
      </c>
      <c r="AN232" s="54">
        <v>-0.26856733489686502</v>
      </c>
      <c r="AO232" s="58">
        <v>6.2855209608401102E-6</v>
      </c>
      <c r="AQ232" s="62" t="s">
        <v>3383</v>
      </c>
      <c r="AR232" s="54">
        <v>0.23073944138101701</v>
      </c>
      <c r="AS232" s="58">
        <v>5.90759034162411E-8</v>
      </c>
      <c r="AU232" s="62" t="s">
        <v>11559</v>
      </c>
      <c r="AV232" s="54">
        <v>-0.20146883596554299</v>
      </c>
      <c r="AW232" s="54">
        <v>4.5357016647942202E-3</v>
      </c>
      <c r="AY232" s="52" t="s">
        <v>13418</v>
      </c>
      <c r="AZ232" s="50">
        <v>0.26965034104930302</v>
      </c>
      <c r="BA232" s="53">
        <v>6.1862834803381997E-3</v>
      </c>
      <c r="BC232" s="52" t="s">
        <v>6343</v>
      </c>
      <c r="BD232" s="50">
        <v>-0.30087868911934001</v>
      </c>
      <c r="BE232" s="53">
        <v>1.43265785290279E-3</v>
      </c>
      <c r="BG232" s="52" t="s">
        <v>2495</v>
      </c>
      <c r="BH232" s="50">
        <v>0.318317299395598</v>
      </c>
      <c r="BI232" s="50">
        <v>4.3864739316978298E-2</v>
      </c>
      <c r="BK232" s="52" t="s">
        <v>8228</v>
      </c>
      <c r="BL232" s="50">
        <v>-0.40435876408420501</v>
      </c>
      <c r="BM232" s="50">
        <v>1.78484364582095E-2</v>
      </c>
    </row>
    <row r="233" spans="2:65">
      <c r="B233" s="62" t="s">
        <v>1381</v>
      </c>
      <c r="C233" s="54">
        <v>0.125205820608463</v>
      </c>
      <c r="D233" s="58">
        <v>4.9781778017333898E-8</v>
      </c>
      <c r="F233" s="62" t="s">
        <v>6151</v>
      </c>
      <c r="G233" s="54">
        <v>-0.24320044133058399</v>
      </c>
      <c r="H233" s="58">
        <v>4.3439508902895098E-11</v>
      </c>
      <c r="J233" s="64" t="s">
        <v>2346</v>
      </c>
      <c r="K233" s="54">
        <v>4.8551063392875599E-2</v>
      </c>
      <c r="L233" s="54">
        <v>7.4801307153924499E-3</v>
      </c>
      <c r="O233" s="64" t="s">
        <v>7873</v>
      </c>
      <c r="P233" s="54">
        <v>-0.14112654833274099</v>
      </c>
      <c r="Q233" s="65">
        <v>6.73260514996144E-5</v>
      </c>
      <c r="S233" s="62" t="s">
        <v>1406</v>
      </c>
      <c r="T233" s="54">
        <v>6.9779737245736898E-2</v>
      </c>
      <c r="U233" s="58">
        <v>9.02523813188698E-9</v>
      </c>
      <c r="W233" s="62" t="s">
        <v>7145</v>
      </c>
      <c r="X233" s="54">
        <v>-0.41355046063906398</v>
      </c>
      <c r="Y233" s="58">
        <v>1.4776434812643001E-7</v>
      </c>
      <c r="AA233" s="62" t="s">
        <v>1261</v>
      </c>
      <c r="AB233" s="54">
        <v>0.15429722315444599</v>
      </c>
      <c r="AC233" s="58">
        <v>5.7996970071040699E-5</v>
      </c>
      <c r="AE233" s="62" t="s">
        <v>106</v>
      </c>
      <c r="AF233" s="54">
        <v>-0.31503223565104999</v>
      </c>
      <c r="AG233" s="54">
        <v>1.2811184637830401E-4</v>
      </c>
      <c r="AI233" s="64" t="s">
        <v>3353</v>
      </c>
      <c r="AJ233" s="54">
        <v>7.0622179812651203E-2</v>
      </c>
      <c r="AK233" s="58">
        <v>1.36218355182495E-5</v>
      </c>
      <c r="AM233" s="64" t="s">
        <v>6476</v>
      </c>
      <c r="AN233" s="54">
        <v>-0.209273969887215</v>
      </c>
      <c r="AO233" s="58">
        <v>6.4301735396932699E-6</v>
      </c>
      <c r="AQ233" s="62" t="s">
        <v>2809</v>
      </c>
      <c r="AR233" s="54">
        <v>0.20577408502518199</v>
      </c>
      <c r="AS233" s="58">
        <v>5.90759034162411E-8</v>
      </c>
      <c r="AU233" s="62" t="s">
        <v>9393</v>
      </c>
      <c r="AV233" s="54">
        <v>-0.20093008253105701</v>
      </c>
      <c r="AW233" s="58">
        <v>9.2451977643452901E-5</v>
      </c>
      <c r="AY233" s="52" t="s">
        <v>3429</v>
      </c>
      <c r="AZ233" s="50">
        <v>0.21682786221604999</v>
      </c>
      <c r="BA233" s="53">
        <v>6.1971651998184198E-3</v>
      </c>
      <c r="BC233" s="52" t="s">
        <v>89</v>
      </c>
      <c r="BD233" s="50">
        <v>-0.59603527883534302</v>
      </c>
      <c r="BE233" s="53">
        <v>1.4381022630755799E-3</v>
      </c>
      <c r="BG233" s="52" t="s">
        <v>5483</v>
      </c>
      <c r="BH233" s="50">
        <v>0.33333576195992398</v>
      </c>
      <c r="BI233" s="50">
        <v>4.4503754377310099E-2</v>
      </c>
      <c r="BK233" s="52" t="s">
        <v>6095</v>
      </c>
      <c r="BL233" s="50">
        <v>-0.34214806560413102</v>
      </c>
      <c r="BM233" s="50">
        <v>1.78938386837387E-2</v>
      </c>
    </row>
    <row r="234" spans="2:65">
      <c r="B234" s="62" t="s">
        <v>1382</v>
      </c>
      <c r="C234" s="54">
        <v>0.392078801558151</v>
      </c>
      <c r="D234" s="58">
        <v>5.0280206527818897E-8</v>
      </c>
      <c r="F234" s="62" t="s">
        <v>6152</v>
      </c>
      <c r="G234" s="54">
        <v>-0.21073635393781001</v>
      </c>
      <c r="H234" s="58">
        <v>4.4637961968210402E-11</v>
      </c>
      <c r="J234" s="64" t="s">
        <v>1012</v>
      </c>
      <c r="K234" s="54">
        <v>0.14354453672456699</v>
      </c>
      <c r="L234" s="54">
        <v>7.8141985960101003E-3</v>
      </c>
      <c r="O234" s="64" t="s">
        <v>6362</v>
      </c>
      <c r="P234" s="54">
        <v>-0.153514318866671</v>
      </c>
      <c r="Q234" s="65">
        <v>6.8313058440655196E-5</v>
      </c>
      <c r="S234" s="62" t="s">
        <v>4279</v>
      </c>
      <c r="T234" s="54">
        <v>0.14546296970584799</v>
      </c>
      <c r="U234" s="58">
        <v>9.5786691730677898E-9</v>
      </c>
      <c r="W234" s="62" t="s">
        <v>6175</v>
      </c>
      <c r="X234" s="54">
        <v>-0.162180415638666</v>
      </c>
      <c r="Y234" s="58">
        <v>1.55853109415364E-7</v>
      </c>
      <c r="AA234" s="62" t="s">
        <v>2243</v>
      </c>
      <c r="AB234" s="54">
        <v>0.10368573318069101</v>
      </c>
      <c r="AC234" s="58">
        <v>5.8809350784839502E-5</v>
      </c>
      <c r="AE234" s="62" t="s">
        <v>6063</v>
      </c>
      <c r="AF234" s="54">
        <v>-0.2076225896311</v>
      </c>
      <c r="AG234" s="54">
        <v>1.2923018883829199E-4</v>
      </c>
      <c r="AI234" s="64" t="s">
        <v>1679</v>
      </c>
      <c r="AJ234" s="54">
        <v>0.14977604607244299</v>
      </c>
      <c r="AK234" s="58">
        <v>1.3747931130482401E-5</v>
      </c>
      <c r="AM234" s="64" t="s">
        <v>9859</v>
      </c>
      <c r="AN234" s="54">
        <v>-8.8503144132576303E-2</v>
      </c>
      <c r="AO234" s="58">
        <v>6.8806309880808798E-6</v>
      </c>
      <c r="AQ234" s="62" t="s">
        <v>2049</v>
      </c>
      <c r="AR234" s="54">
        <v>0.22596032216214801</v>
      </c>
      <c r="AS234" s="58">
        <v>5.9322984930171497E-8</v>
      </c>
      <c r="AU234" s="62" t="s">
        <v>173</v>
      </c>
      <c r="AV234" s="54">
        <v>-0.20091676965146599</v>
      </c>
      <c r="AW234" s="58">
        <v>3.9240662637735896E-6</v>
      </c>
      <c r="AY234" s="52" t="s">
        <v>1331</v>
      </c>
      <c r="AZ234" s="50">
        <v>0.22521990037560599</v>
      </c>
      <c r="BA234" s="53">
        <v>6.2357654016328102E-3</v>
      </c>
      <c r="BC234" s="52" t="s">
        <v>7974</v>
      </c>
      <c r="BD234" s="50">
        <v>-0.32863719228170002</v>
      </c>
      <c r="BE234" s="53">
        <v>1.44347194666991E-3</v>
      </c>
      <c r="BG234" s="52" t="s">
        <v>4538</v>
      </c>
      <c r="BH234" s="50">
        <v>0.36384164780841199</v>
      </c>
      <c r="BI234" s="50">
        <v>4.4558729004290899E-2</v>
      </c>
      <c r="BK234" s="52" t="s">
        <v>873</v>
      </c>
      <c r="BL234" s="50">
        <v>-0.39736438571146698</v>
      </c>
      <c r="BM234" s="50">
        <v>1.7899450915505499E-2</v>
      </c>
    </row>
    <row r="235" spans="2:65">
      <c r="B235" s="62" t="s">
        <v>1383</v>
      </c>
      <c r="C235" s="54">
        <v>0.143714909888804</v>
      </c>
      <c r="D235" s="58">
        <v>5.0644343311732702E-8</v>
      </c>
      <c r="F235" s="62" t="s">
        <v>6153</v>
      </c>
      <c r="G235" s="54">
        <v>-0.224986636898583</v>
      </c>
      <c r="H235" s="58">
        <v>4.4667533637841597E-11</v>
      </c>
      <c r="J235" s="64" t="s">
        <v>9487</v>
      </c>
      <c r="K235" s="54">
        <v>6.0931696505782E-2</v>
      </c>
      <c r="L235" s="54">
        <v>8.1654473953272997E-3</v>
      </c>
      <c r="O235" s="64" t="s">
        <v>6233</v>
      </c>
      <c r="P235" s="54">
        <v>-0.244278192510993</v>
      </c>
      <c r="Q235" s="65">
        <v>6.8368604141553306E-5</v>
      </c>
      <c r="S235" s="62" t="s">
        <v>1369</v>
      </c>
      <c r="T235" s="54">
        <v>0.179382299181674</v>
      </c>
      <c r="U235" s="58">
        <v>9.69879105869412E-9</v>
      </c>
      <c r="W235" s="62" t="s">
        <v>7227</v>
      </c>
      <c r="X235" s="54">
        <v>-0.14950323725942599</v>
      </c>
      <c r="Y235" s="58">
        <v>1.5612134853888201E-7</v>
      </c>
      <c r="AA235" s="62" t="s">
        <v>1799</v>
      </c>
      <c r="AB235" s="54">
        <v>0.129827986066823</v>
      </c>
      <c r="AC235" s="58">
        <v>5.8809350784839502E-5</v>
      </c>
      <c r="AE235" s="62" t="s">
        <v>6363</v>
      </c>
      <c r="AF235" s="54">
        <v>-0.32721170470778499</v>
      </c>
      <c r="AG235" s="54">
        <v>1.3295396227641599E-4</v>
      </c>
      <c r="AI235" s="64" t="s">
        <v>5760</v>
      </c>
      <c r="AJ235" s="54">
        <v>0.13309719515380999</v>
      </c>
      <c r="AK235" s="58">
        <v>1.3988235609044601E-5</v>
      </c>
      <c r="AM235" s="64" t="s">
        <v>8595</v>
      </c>
      <c r="AN235" s="54">
        <v>-9.7188538169275404E-2</v>
      </c>
      <c r="AO235" s="58">
        <v>7.0915294501147498E-6</v>
      </c>
      <c r="AQ235" s="62" t="s">
        <v>2682</v>
      </c>
      <c r="AR235" s="54">
        <v>0.18819901213787599</v>
      </c>
      <c r="AS235" s="58">
        <v>6.0299427997338206E-8</v>
      </c>
      <c r="AU235" s="62" t="s">
        <v>9972</v>
      </c>
      <c r="AV235" s="54">
        <v>-0.20087538333968899</v>
      </c>
      <c r="AW235" s="54">
        <v>3.4423872622063499E-2</v>
      </c>
      <c r="AY235" s="52" t="s">
        <v>1434</v>
      </c>
      <c r="AZ235" s="50">
        <v>0.31623833915146898</v>
      </c>
      <c r="BA235" s="53">
        <v>6.4342446754654999E-3</v>
      </c>
      <c r="BC235" s="52" t="s">
        <v>8480</v>
      </c>
      <c r="BD235" s="50">
        <v>-0.28542520609011801</v>
      </c>
      <c r="BE235" s="53">
        <v>1.4446553986047501E-3</v>
      </c>
      <c r="BG235" s="52" t="s">
        <v>17582</v>
      </c>
      <c r="BH235" s="50">
        <v>0.40637411996738099</v>
      </c>
      <c r="BI235" s="50">
        <v>4.4558729004290899E-2</v>
      </c>
      <c r="BK235" s="52" t="s">
        <v>7974</v>
      </c>
      <c r="BL235" s="50">
        <v>-0.390489613525004</v>
      </c>
      <c r="BM235" s="50">
        <v>1.8045044158632E-2</v>
      </c>
    </row>
    <row r="236" spans="2:65">
      <c r="B236" s="62" t="s">
        <v>1384</v>
      </c>
      <c r="C236" s="54">
        <v>8.4199538189000805E-2</v>
      </c>
      <c r="D236" s="58">
        <v>5.1965609382345201E-8</v>
      </c>
      <c r="F236" s="62" t="s">
        <v>273</v>
      </c>
      <c r="G236" s="54">
        <v>-0.25740990747949399</v>
      </c>
      <c r="H236" s="58">
        <v>3.5159176908747401E-11</v>
      </c>
      <c r="J236" s="64" t="s">
        <v>231</v>
      </c>
      <c r="K236" s="54">
        <v>0.173351757031035</v>
      </c>
      <c r="L236" s="54">
        <v>8.2906191987275699E-3</v>
      </c>
      <c r="O236" s="64" t="s">
        <v>6819</v>
      </c>
      <c r="P236" s="54">
        <v>-0.102442907348162</v>
      </c>
      <c r="Q236" s="65">
        <v>6.9859133303314699E-5</v>
      </c>
      <c r="S236" s="62" t="s">
        <v>2981</v>
      </c>
      <c r="T236" s="54">
        <v>9.9735759429520995E-2</v>
      </c>
      <c r="U236" s="58">
        <v>9.69879105869412E-9</v>
      </c>
      <c r="W236" s="62" t="s">
        <v>8231</v>
      </c>
      <c r="X236" s="54">
        <v>-0.114583852803621</v>
      </c>
      <c r="Y236" s="58">
        <v>1.6432326876839401E-7</v>
      </c>
      <c r="AA236" s="62" t="s">
        <v>2054</v>
      </c>
      <c r="AB236" s="54">
        <v>0.14559671697295201</v>
      </c>
      <c r="AC236" s="58">
        <v>5.8894577689406201E-5</v>
      </c>
      <c r="AE236" s="62" t="s">
        <v>6119</v>
      </c>
      <c r="AF236" s="54">
        <v>-0.31027360689939898</v>
      </c>
      <c r="AG236" s="54">
        <v>1.33106022467509E-4</v>
      </c>
      <c r="AI236" s="64" t="s">
        <v>9400</v>
      </c>
      <c r="AJ236" s="54">
        <v>7.2684124646570106E-2</v>
      </c>
      <c r="AK236" s="58">
        <v>1.4051391259220499E-5</v>
      </c>
      <c r="AM236" s="64" t="s">
        <v>6285</v>
      </c>
      <c r="AN236" s="54">
        <v>-5.7281959681621898E-2</v>
      </c>
      <c r="AO236" s="58">
        <v>7.3752326979603698E-6</v>
      </c>
      <c r="AQ236" s="62" t="s">
        <v>1203</v>
      </c>
      <c r="AR236" s="54">
        <v>0.18375439218827799</v>
      </c>
      <c r="AS236" s="58">
        <v>6.0815182079193296E-8</v>
      </c>
      <c r="AU236" s="62" t="s">
        <v>9325</v>
      </c>
      <c r="AV236" s="54">
        <v>-0.20029214580718399</v>
      </c>
      <c r="AW236" s="54">
        <v>1.2719286563554401E-2</v>
      </c>
      <c r="AY236" s="52" t="s">
        <v>2198</v>
      </c>
      <c r="AZ236" s="50">
        <v>0.31534228687465299</v>
      </c>
      <c r="BA236" s="53">
        <v>6.4342446754654999E-3</v>
      </c>
      <c r="BC236" s="52" t="s">
        <v>1168</v>
      </c>
      <c r="BD236" s="50">
        <v>-0.32086892729601701</v>
      </c>
      <c r="BE236" s="53">
        <v>1.44928432947781E-3</v>
      </c>
      <c r="BG236" s="52" t="s">
        <v>10963</v>
      </c>
      <c r="BH236" s="50">
        <v>0.30909931706814098</v>
      </c>
      <c r="BI236" s="50">
        <v>4.4561579208276997E-2</v>
      </c>
      <c r="BK236" s="52" t="s">
        <v>1623</v>
      </c>
      <c r="BL236" s="50">
        <v>-0.29092604354600698</v>
      </c>
      <c r="BM236" s="50">
        <v>1.812637729213E-2</v>
      </c>
    </row>
    <row r="237" spans="2:65">
      <c r="B237" s="62" t="s">
        <v>1385</v>
      </c>
      <c r="C237" s="54">
        <v>0.118232870273885</v>
      </c>
      <c r="D237" s="58">
        <v>5.2000366278143498E-8</v>
      </c>
      <c r="F237" s="62" t="s">
        <v>6154</v>
      </c>
      <c r="G237" s="54">
        <v>-0.25084299414465899</v>
      </c>
      <c r="H237" s="58">
        <v>4.7704145035421401E-11</v>
      </c>
      <c r="J237" s="64" t="s">
        <v>92</v>
      </c>
      <c r="K237" s="54">
        <v>0.120586901443247</v>
      </c>
      <c r="L237" s="54">
        <v>8.4779297596883994E-3</v>
      </c>
      <c r="O237" s="64" t="s">
        <v>6094</v>
      </c>
      <c r="P237" s="54">
        <v>-0.151003253519397</v>
      </c>
      <c r="Q237" s="65">
        <v>7.0504347140722405E-5</v>
      </c>
      <c r="S237" s="62" t="s">
        <v>1808</v>
      </c>
      <c r="T237" s="54">
        <v>0.20822232074990801</v>
      </c>
      <c r="U237" s="58">
        <v>9.7395950814987604E-9</v>
      </c>
      <c r="W237" s="62" t="s">
        <v>6834</v>
      </c>
      <c r="X237" s="54">
        <v>-0.14891300389745901</v>
      </c>
      <c r="Y237" s="58">
        <v>1.7276442027192199E-7</v>
      </c>
      <c r="AA237" s="62" t="s">
        <v>1656</v>
      </c>
      <c r="AB237" s="54">
        <v>0.126148765721664</v>
      </c>
      <c r="AC237" s="58">
        <v>5.9073732483589301E-5</v>
      </c>
      <c r="AE237" s="62" t="s">
        <v>240</v>
      </c>
      <c r="AF237" s="54">
        <v>-0.41769274975557902</v>
      </c>
      <c r="AG237" s="54">
        <v>1.36738872856307E-4</v>
      </c>
      <c r="AI237" s="64" t="s">
        <v>1294</v>
      </c>
      <c r="AJ237" s="54">
        <v>0.14720086429201801</v>
      </c>
      <c r="AK237" s="58">
        <v>1.4247137932765699E-5</v>
      </c>
      <c r="AM237" s="64" t="s">
        <v>6126</v>
      </c>
      <c r="AN237" s="54">
        <v>-8.9920610239739907E-2</v>
      </c>
      <c r="AO237" s="58">
        <v>7.4143719119415101E-6</v>
      </c>
      <c r="AQ237" s="62" t="s">
        <v>2969</v>
      </c>
      <c r="AR237" s="54">
        <v>0.23581819891938899</v>
      </c>
      <c r="AS237" s="58">
        <v>6.1601387790654697E-8</v>
      </c>
      <c r="AU237" s="62" t="s">
        <v>10154</v>
      </c>
      <c r="AV237" s="54">
        <v>-0.19991209555539</v>
      </c>
      <c r="AW237" s="54">
        <v>3.64164335126197E-3</v>
      </c>
      <c r="AY237" s="52" t="s">
        <v>1031</v>
      </c>
      <c r="AZ237" s="50">
        <v>0.378079034101444</v>
      </c>
      <c r="BA237" s="53">
        <v>6.4439939126419103E-3</v>
      </c>
      <c r="BC237" s="52" t="s">
        <v>9085</v>
      </c>
      <c r="BD237" s="50">
        <v>-0.280595148667039</v>
      </c>
      <c r="BE237" s="53">
        <v>1.4553391351480301E-3</v>
      </c>
      <c r="BG237" s="52" t="s">
        <v>9959</v>
      </c>
      <c r="BH237" s="50">
        <v>0.67111199074971095</v>
      </c>
      <c r="BI237" s="50">
        <v>4.4561579208276997E-2</v>
      </c>
      <c r="BK237" s="52" t="s">
        <v>17598</v>
      </c>
      <c r="BL237" s="50">
        <v>-0.53055013432352105</v>
      </c>
      <c r="BM237" s="50">
        <v>1.8357619774944999E-2</v>
      </c>
    </row>
    <row r="238" spans="2:65">
      <c r="B238" s="62" t="s">
        <v>1041</v>
      </c>
      <c r="C238" s="54">
        <v>0.21637639060524999</v>
      </c>
      <c r="D238" s="58">
        <v>5.3429588006451801E-8</v>
      </c>
      <c r="F238" s="62" t="s">
        <v>6155</v>
      </c>
      <c r="G238" s="54">
        <v>-0.45467018937860698</v>
      </c>
      <c r="H238" s="58">
        <v>4.9173152287150102E-11</v>
      </c>
      <c r="J238" s="64" t="s">
        <v>1053</v>
      </c>
      <c r="K238" s="54">
        <v>5.0965003906878997E-2</v>
      </c>
      <c r="L238" s="54">
        <v>8.6849708266505399E-3</v>
      </c>
      <c r="O238" s="64" t="s">
        <v>140</v>
      </c>
      <c r="P238" s="54">
        <v>-0.34953206422149502</v>
      </c>
      <c r="Q238" s="65">
        <v>7.0793341398991106E-5</v>
      </c>
      <c r="S238" s="62" t="s">
        <v>2017</v>
      </c>
      <c r="T238" s="54">
        <v>0.286371416578035</v>
      </c>
      <c r="U238" s="58">
        <v>9.7826812504980793E-9</v>
      </c>
      <c r="W238" s="62" t="s">
        <v>6277</v>
      </c>
      <c r="X238" s="54">
        <v>-0.28254399622906901</v>
      </c>
      <c r="Y238" s="58">
        <v>1.7769903106769301E-7</v>
      </c>
      <c r="AA238" s="62" t="s">
        <v>1477</v>
      </c>
      <c r="AB238" s="54">
        <v>0.169495010339555</v>
      </c>
      <c r="AC238" s="58">
        <v>6.3023030031185895E-5</v>
      </c>
      <c r="AE238" s="62" t="s">
        <v>6125</v>
      </c>
      <c r="AF238" s="54">
        <v>-0.137010902048364</v>
      </c>
      <c r="AG238" s="54">
        <v>1.3740583053596699E-4</v>
      </c>
      <c r="AI238" s="64" t="s">
        <v>9426</v>
      </c>
      <c r="AJ238" s="54">
        <v>4.33099045993686E-2</v>
      </c>
      <c r="AK238" s="58">
        <v>1.44453858420394E-5</v>
      </c>
      <c r="AM238" s="64" t="s">
        <v>6426</v>
      </c>
      <c r="AN238" s="54">
        <v>-0.767858425931772</v>
      </c>
      <c r="AO238" s="58">
        <v>7.5606866303070997E-6</v>
      </c>
      <c r="AQ238" s="62" t="s">
        <v>10672</v>
      </c>
      <c r="AR238" s="54">
        <v>0.137390736733875</v>
      </c>
      <c r="AS238" s="58">
        <v>6.1898209526694199E-8</v>
      </c>
      <c r="AU238" s="62" t="s">
        <v>6401</v>
      </c>
      <c r="AV238" s="54">
        <v>-0.19968797703367699</v>
      </c>
      <c r="AW238" s="54">
        <v>4.8346523157571597E-2</v>
      </c>
      <c r="AY238" s="52" t="s">
        <v>4341</v>
      </c>
      <c r="AZ238" s="50">
        <v>0.29785813701469799</v>
      </c>
      <c r="BA238" s="53">
        <v>6.46871680013831E-3</v>
      </c>
      <c r="BC238" s="52" t="s">
        <v>6485</v>
      </c>
      <c r="BD238" s="50">
        <v>-0.23195004049577</v>
      </c>
      <c r="BE238" s="53">
        <v>1.45759331695271E-3</v>
      </c>
      <c r="BG238" s="52" t="s">
        <v>10246</v>
      </c>
      <c r="BH238" s="50">
        <v>0.47040469717558703</v>
      </c>
      <c r="BI238" s="50">
        <v>4.4561579208276997E-2</v>
      </c>
      <c r="BK238" s="52" t="s">
        <v>7519</v>
      </c>
      <c r="BL238" s="50">
        <v>-0.46296579307913199</v>
      </c>
      <c r="BM238" s="50">
        <v>1.83663980029996E-2</v>
      </c>
    </row>
    <row r="239" spans="2:65">
      <c r="B239" s="62" t="s">
        <v>1386</v>
      </c>
      <c r="C239" s="54">
        <v>0.18431545147014</v>
      </c>
      <c r="D239" s="58">
        <v>5.5289327709251499E-8</v>
      </c>
      <c r="F239" s="62" t="s">
        <v>6156</v>
      </c>
      <c r="G239" s="54">
        <v>-0.23904525296555101</v>
      </c>
      <c r="H239" s="58">
        <v>4.4416684122175099E-11</v>
      </c>
      <c r="J239" s="64" t="s">
        <v>4641</v>
      </c>
      <c r="K239" s="54">
        <v>0.10438258723855399</v>
      </c>
      <c r="L239" s="54">
        <v>8.6973061607414099E-3</v>
      </c>
      <c r="O239" s="64" t="s">
        <v>6394</v>
      </c>
      <c r="P239" s="54">
        <v>-8.8976527354492199E-2</v>
      </c>
      <c r="Q239" s="65">
        <v>7.2081549840994502E-5</v>
      </c>
      <c r="S239" s="62" t="s">
        <v>2668</v>
      </c>
      <c r="T239" s="54">
        <v>0.15368266249142901</v>
      </c>
      <c r="U239" s="58">
        <v>9.7826812504980793E-9</v>
      </c>
      <c r="W239" s="62" t="s">
        <v>6302</v>
      </c>
      <c r="X239" s="54">
        <v>-0.15712779562482199</v>
      </c>
      <c r="Y239" s="58">
        <v>1.7952237576479499E-7</v>
      </c>
      <c r="AA239" s="62" t="s">
        <v>427</v>
      </c>
      <c r="AB239" s="54">
        <v>0.373305485302447</v>
      </c>
      <c r="AC239" s="58">
        <v>6.4645967591240599E-5</v>
      </c>
      <c r="AE239" s="49" t="s">
        <v>6022</v>
      </c>
      <c r="AF239" s="54">
        <v>-0.13593006757673901</v>
      </c>
      <c r="AG239" s="54">
        <v>1.4131819533320499E-4</v>
      </c>
      <c r="AI239" s="64" t="s">
        <v>4711</v>
      </c>
      <c r="AJ239" s="54">
        <v>9.1818590615078605E-2</v>
      </c>
      <c r="AK239" s="58">
        <v>1.46438537327379E-5</v>
      </c>
      <c r="AM239" s="64" t="s">
        <v>6050</v>
      </c>
      <c r="AN239" s="54">
        <v>-0.18584419558696999</v>
      </c>
      <c r="AO239" s="58">
        <v>7.65027658140921E-6</v>
      </c>
      <c r="AQ239" s="62" t="s">
        <v>1916</v>
      </c>
      <c r="AR239" s="54">
        <v>0.26856765453919001</v>
      </c>
      <c r="AS239" s="58">
        <v>6.2019765280022002E-8</v>
      </c>
      <c r="AU239" s="62" t="s">
        <v>10286</v>
      </c>
      <c r="AV239" s="54">
        <v>-0.19951604268758</v>
      </c>
      <c r="AW239" s="54">
        <v>3.1846677956319101E-4</v>
      </c>
      <c r="AY239" s="52" t="s">
        <v>3018</v>
      </c>
      <c r="AZ239" s="50">
        <v>0.87229800991631101</v>
      </c>
      <c r="BA239" s="53">
        <v>6.5259215470413997E-3</v>
      </c>
      <c r="BC239" s="52" t="s">
        <v>1116</v>
      </c>
      <c r="BD239" s="50">
        <v>-0.2566454733388</v>
      </c>
      <c r="BE239" s="53">
        <v>1.4764388500705899E-3</v>
      </c>
      <c r="BG239" s="52" t="s">
        <v>82</v>
      </c>
      <c r="BH239" s="50">
        <v>0.27279577680844502</v>
      </c>
      <c r="BI239" s="50">
        <v>4.4561579208276997E-2</v>
      </c>
      <c r="BK239" s="52" t="s">
        <v>6107</v>
      </c>
      <c r="BL239" s="50">
        <v>-0.58899288810349604</v>
      </c>
      <c r="BM239" s="50">
        <v>1.84885200444064E-2</v>
      </c>
    </row>
    <row r="240" spans="2:65">
      <c r="B240" s="62" t="s">
        <v>1387</v>
      </c>
      <c r="C240" s="54">
        <v>0.113203561214986</v>
      </c>
      <c r="D240" s="58">
        <v>5.5344531542767003E-8</v>
      </c>
      <c r="F240" s="62" t="s">
        <v>723</v>
      </c>
      <c r="G240" s="54">
        <v>-0.228710904943044</v>
      </c>
      <c r="H240" s="58">
        <v>5.0146081088194503E-11</v>
      </c>
      <c r="J240" s="64" t="s">
        <v>9492</v>
      </c>
      <c r="K240" s="54">
        <v>0.11996326192331599</v>
      </c>
      <c r="L240" s="54">
        <v>8.9007025283197993E-3</v>
      </c>
      <c r="O240" s="64" t="s">
        <v>7168</v>
      </c>
      <c r="P240" s="54">
        <v>-0.109649655777213</v>
      </c>
      <c r="Q240" s="65">
        <v>7.3386597479747594E-5</v>
      </c>
      <c r="S240" s="62" t="s">
        <v>1197</v>
      </c>
      <c r="T240" s="54">
        <v>8.3139037909820204E-2</v>
      </c>
      <c r="U240" s="58">
        <v>1.0070408819113201E-8</v>
      </c>
      <c r="W240" s="62" t="s">
        <v>7564</v>
      </c>
      <c r="X240" s="54">
        <v>-0.31742469359870501</v>
      </c>
      <c r="Y240" s="58">
        <v>1.83426403121596E-7</v>
      </c>
      <c r="AA240" s="62" t="s">
        <v>1729</v>
      </c>
      <c r="AB240" s="54">
        <v>0.22921127879710401</v>
      </c>
      <c r="AC240" s="58">
        <v>6.4645967591240599E-5</v>
      </c>
      <c r="AE240" s="62" t="s">
        <v>6684</v>
      </c>
      <c r="AF240" s="54">
        <v>-0.64582376390373397</v>
      </c>
      <c r="AG240" s="54">
        <v>1.4184217806820901E-4</v>
      </c>
      <c r="AI240" s="64" t="s">
        <v>8131</v>
      </c>
      <c r="AJ240" s="54">
        <v>0.15322489895459099</v>
      </c>
      <c r="AK240" s="58">
        <v>1.4828848237932701E-5</v>
      </c>
      <c r="AM240" s="64" t="s">
        <v>7883</v>
      </c>
      <c r="AN240" s="54">
        <v>-9.3436683457556804E-2</v>
      </c>
      <c r="AO240" s="58">
        <v>7.9245006544627902E-6</v>
      </c>
      <c r="AQ240" s="62" t="s">
        <v>953</v>
      </c>
      <c r="AR240" s="54">
        <v>0.24584533584610299</v>
      </c>
      <c r="AS240" s="58">
        <v>6.2140981283990703E-8</v>
      </c>
      <c r="AU240" s="62" t="s">
        <v>7953</v>
      </c>
      <c r="AV240" s="54">
        <v>-0.199448704359979</v>
      </c>
      <c r="AW240" s="54">
        <v>9.4561558571702297E-4</v>
      </c>
      <c r="AY240" s="52" t="s">
        <v>3508</v>
      </c>
      <c r="AZ240" s="50">
        <v>0.28659439040227203</v>
      </c>
      <c r="BA240" s="53">
        <v>6.6028942850907104E-3</v>
      </c>
      <c r="BC240" s="52" t="s">
        <v>6669</v>
      </c>
      <c r="BD240" s="50">
        <v>-0.33823790074398302</v>
      </c>
      <c r="BE240" s="53">
        <v>1.4764388500705899E-3</v>
      </c>
      <c r="BG240" s="52" t="s">
        <v>17599</v>
      </c>
      <c r="BH240" s="50">
        <v>0.52979688686708004</v>
      </c>
      <c r="BI240" s="50">
        <v>4.5207245495402802E-2</v>
      </c>
      <c r="BK240" s="52" t="s">
        <v>6000</v>
      </c>
      <c r="BL240" s="50">
        <v>-0.445972182886897</v>
      </c>
      <c r="BM240" s="50">
        <v>1.8748145535501699E-2</v>
      </c>
    </row>
    <row r="241" spans="2:65">
      <c r="B241" s="62" t="s">
        <v>1388</v>
      </c>
      <c r="C241" s="54">
        <v>8.4171083662284693E-2</v>
      </c>
      <c r="D241" s="58">
        <v>5.54409927916733E-8</v>
      </c>
      <c r="F241" s="62" t="s">
        <v>6157</v>
      </c>
      <c r="G241" s="54">
        <v>-0.33907582872320102</v>
      </c>
      <c r="H241" s="58">
        <v>6.3515608437458398E-11</v>
      </c>
      <c r="J241" s="64" t="s">
        <v>1069</v>
      </c>
      <c r="K241" s="54">
        <v>0.12689308969256999</v>
      </c>
      <c r="L241" s="54">
        <v>9.00326443947661E-3</v>
      </c>
      <c r="O241" s="64" t="s">
        <v>6241</v>
      </c>
      <c r="P241" s="54">
        <v>-0.100502927080617</v>
      </c>
      <c r="Q241" s="65">
        <v>7.5443162799009004E-5</v>
      </c>
      <c r="S241" s="62" t="s">
        <v>1307</v>
      </c>
      <c r="T241" s="54">
        <v>0.16966971824910801</v>
      </c>
      <c r="U241" s="58">
        <v>1.01191387558078E-8</v>
      </c>
      <c r="W241" s="62" t="s">
        <v>9375</v>
      </c>
      <c r="X241" s="54">
        <v>-0.20394944160742901</v>
      </c>
      <c r="Y241" s="58">
        <v>1.8510751590596601E-7</v>
      </c>
      <c r="AA241" s="62" t="s">
        <v>1438</v>
      </c>
      <c r="AB241" s="54">
        <v>0.24450692992524001</v>
      </c>
      <c r="AC241" s="58">
        <v>6.4656063190415098E-5</v>
      </c>
      <c r="AE241" s="62" t="s">
        <v>6515</v>
      </c>
      <c r="AF241" s="54">
        <v>-0.144450541643101</v>
      </c>
      <c r="AG241" s="54">
        <v>1.43348805628187E-4</v>
      </c>
      <c r="AI241" s="64" t="s">
        <v>5842</v>
      </c>
      <c r="AJ241" s="54">
        <v>9.9585932191602403E-2</v>
      </c>
      <c r="AK241" s="58">
        <v>1.5057830836572501E-5</v>
      </c>
      <c r="AM241" s="64" t="s">
        <v>6085</v>
      </c>
      <c r="AN241" s="54">
        <v>-0.100320557108127</v>
      </c>
      <c r="AO241" s="58">
        <v>7.9763526334920101E-6</v>
      </c>
      <c r="AQ241" s="62" t="s">
        <v>1023</v>
      </c>
      <c r="AR241" s="54">
        <v>0.41226534971996798</v>
      </c>
      <c r="AS241" s="58">
        <v>6.4684934306102896E-8</v>
      </c>
      <c r="AU241" s="62" t="s">
        <v>11557</v>
      </c>
      <c r="AV241" s="54">
        <v>-0.19908689778814501</v>
      </c>
      <c r="AW241" s="54">
        <v>8.3648161803379897E-4</v>
      </c>
      <c r="AY241" s="52" t="s">
        <v>951</v>
      </c>
      <c r="AZ241" s="50">
        <v>0.31035233473358098</v>
      </c>
      <c r="BA241" s="53">
        <v>6.6177117850126001E-3</v>
      </c>
      <c r="BC241" s="52" t="s">
        <v>6998</v>
      </c>
      <c r="BD241" s="50">
        <v>-0.32847675186554598</v>
      </c>
      <c r="BE241" s="53">
        <v>1.4764388500705899E-3</v>
      </c>
      <c r="BG241" s="52" t="s">
        <v>15115</v>
      </c>
      <c r="BH241" s="50">
        <v>0.29431311370643298</v>
      </c>
      <c r="BI241" s="50">
        <v>4.5419814360273703E-2</v>
      </c>
      <c r="BK241" s="52" t="s">
        <v>15193</v>
      </c>
      <c r="BL241" s="50">
        <v>-0.32229651442381402</v>
      </c>
      <c r="BM241" s="50">
        <v>1.8774223552837001E-2</v>
      </c>
    </row>
    <row r="242" spans="2:65">
      <c r="B242" s="62" t="s">
        <v>1389</v>
      </c>
      <c r="C242" s="54">
        <v>0.10493724433932999</v>
      </c>
      <c r="D242" s="58">
        <v>5.7106172768000899E-8</v>
      </c>
      <c r="F242" s="62" t="s">
        <v>6158</v>
      </c>
      <c r="G242" s="54">
        <v>-0.65100882449214204</v>
      </c>
      <c r="H242" s="58">
        <v>5.27936669925517E-11</v>
      </c>
      <c r="J242" s="64" t="s">
        <v>4293</v>
      </c>
      <c r="K242" s="54">
        <v>6.5807140276881199E-2</v>
      </c>
      <c r="L242" s="54">
        <v>9.3475637138721208E-3</v>
      </c>
      <c r="O242" s="64" t="s">
        <v>6390</v>
      </c>
      <c r="P242" s="54">
        <v>-0.17825650190211201</v>
      </c>
      <c r="Q242" s="65">
        <v>7.7640584973359407E-5</v>
      </c>
      <c r="S242" s="62" t="s">
        <v>1431</v>
      </c>
      <c r="T242" s="54">
        <v>0.112178424205214</v>
      </c>
      <c r="U242" s="58">
        <v>1.01191387558078E-8</v>
      </c>
      <c r="W242" s="62" t="s">
        <v>8069</v>
      </c>
      <c r="X242" s="54">
        <v>-5.5351322454278297E-2</v>
      </c>
      <c r="Y242" s="58">
        <v>1.8587335977062101E-7</v>
      </c>
      <c r="AA242" s="62" t="s">
        <v>1712</v>
      </c>
      <c r="AB242" s="54">
        <v>0.14657895995659001</v>
      </c>
      <c r="AC242" s="58">
        <v>6.6097505495947795E-5</v>
      </c>
      <c r="AE242" s="62" t="s">
        <v>6740</v>
      </c>
      <c r="AF242" s="54">
        <v>-0.148721011962794</v>
      </c>
      <c r="AG242" s="54">
        <v>1.4757372127987501E-4</v>
      </c>
      <c r="AI242" s="64" t="s">
        <v>1232</v>
      </c>
      <c r="AJ242" s="54">
        <v>0.12116570489702699</v>
      </c>
      <c r="AK242" s="58">
        <v>1.5864099530539801E-5</v>
      </c>
      <c r="AM242" s="64" t="s">
        <v>6218</v>
      </c>
      <c r="AN242" s="54">
        <v>-7.5672959308706197E-2</v>
      </c>
      <c r="AO242" s="58">
        <v>8.2098372519959696E-6</v>
      </c>
      <c r="AQ242" s="62" t="s">
        <v>3639</v>
      </c>
      <c r="AR242" s="54">
        <v>0.26476061739451701</v>
      </c>
      <c r="AS242" s="58">
        <v>6.4786819935722394E-8</v>
      </c>
      <c r="AU242" s="62" t="s">
        <v>6730</v>
      </c>
      <c r="AV242" s="54">
        <v>-0.19904177229939701</v>
      </c>
      <c r="AW242" s="54">
        <v>1.69626209412303E-2</v>
      </c>
      <c r="AY242" s="52" t="s">
        <v>2079</v>
      </c>
      <c r="AZ242" s="50">
        <v>0.21181922588028501</v>
      </c>
      <c r="BA242" s="53">
        <v>6.6306924816299196E-3</v>
      </c>
      <c r="BC242" s="52" t="s">
        <v>6901</v>
      </c>
      <c r="BD242" s="50">
        <v>-0.51017215091222901</v>
      </c>
      <c r="BE242" s="53">
        <v>1.5055802021172299E-3</v>
      </c>
      <c r="BG242" s="52" t="s">
        <v>11427</v>
      </c>
      <c r="BH242" s="50">
        <v>0.256201027700313</v>
      </c>
      <c r="BI242" s="50">
        <v>4.5463888891460302E-2</v>
      </c>
      <c r="BK242" s="52" t="s">
        <v>6632</v>
      </c>
      <c r="BL242" s="50">
        <v>-0.46764536691795899</v>
      </c>
      <c r="BM242" s="50">
        <v>1.8819465839336899E-2</v>
      </c>
    </row>
    <row r="243" spans="2:65">
      <c r="B243" s="62" t="s">
        <v>1390</v>
      </c>
      <c r="C243" s="54">
        <v>0.14075958531573099</v>
      </c>
      <c r="D243" s="58">
        <v>5.7906983024308299E-8</v>
      </c>
      <c r="F243" s="62" t="s">
        <v>6159</v>
      </c>
      <c r="G243" s="54">
        <v>-0.41673012542851501</v>
      </c>
      <c r="H243" s="58">
        <v>6.8574833571053901E-11</v>
      </c>
      <c r="J243" s="64" t="s">
        <v>9498</v>
      </c>
      <c r="K243" s="54">
        <v>5.3050876591073298E-2</v>
      </c>
      <c r="L243" s="54">
        <v>9.5351505985552202E-3</v>
      </c>
      <c r="O243" s="64" t="s">
        <v>6172</v>
      </c>
      <c r="P243" s="54">
        <v>-0.122090971685214</v>
      </c>
      <c r="Q243" s="65">
        <v>7.8937793580042602E-5</v>
      </c>
      <c r="S243" s="62" t="s">
        <v>2808</v>
      </c>
      <c r="T243" s="54">
        <v>0.131166490893943</v>
      </c>
      <c r="U243" s="58">
        <v>1.0330349937093999E-8</v>
      </c>
      <c r="W243" s="62" t="s">
        <v>8512</v>
      </c>
      <c r="X243" s="54">
        <v>-6.5079491999650699E-2</v>
      </c>
      <c r="Y243" s="58">
        <v>1.8830585530355101E-7</v>
      </c>
      <c r="AA243" s="62" t="s">
        <v>1433</v>
      </c>
      <c r="AB243" s="54">
        <v>0.168841634140454</v>
      </c>
      <c r="AC243" s="58">
        <v>6.7984357386221303E-5</v>
      </c>
      <c r="AE243" s="62" t="s">
        <v>7679</v>
      </c>
      <c r="AF243" s="54">
        <v>-0.19888804091832701</v>
      </c>
      <c r="AG243" s="54">
        <v>1.4778865115875199E-4</v>
      </c>
      <c r="AI243" s="64" t="s">
        <v>3168</v>
      </c>
      <c r="AJ243" s="54">
        <v>0.118574537850511</v>
      </c>
      <c r="AK243" s="58">
        <v>1.5988410643811402E-5</v>
      </c>
      <c r="AM243" s="64" t="s">
        <v>9726</v>
      </c>
      <c r="AN243" s="54">
        <v>-0.11382249561263499</v>
      </c>
      <c r="AO243" s="58">
        <v>9.2066039518974599E-6</v>
      </c>
      <c r="AQ243" s="62" t="s">
        <v>1795</v>
      </c>
      <c r="AR243" s="54">
        <v>0.26067808600726</v>
      </c>
      <c r="AS243" s="58">
        <v>6.4786819935722394E-8</v>
      </c>
      <c r="AU243" s="62" t="s">
        <v>6327</v>
      </c>
      <c r="AV243" s="54">
        <v>-0.19891608108401801</v>
      </c>
      <c r="AW243" s="54">
        <v>3.0199033682839801E-3</v>
      </c>
      <c r="AY243" s="52" t="s">
        <v>11909</v>
      </c>
      <c r="AZ243" s="50">
        <v>0.27098097623422801</v>
      </c>
      <c r="BA243" s="53">
        <v>6.6582407561171899E-3</v>
      </c>
      <c r="BC243" s="52" t="s">
        <v>3568</v>
      </c>
      <c r="BD243" s="50">
        <v>-0.38970781450164599</v>
      </c>
      <c r="BE243" s="53">
        <v>1.54830109956117E-3</v>
      </c>
      <c r="BG243" s="52" t="s">
        <v>9086</v>
      </c>
      <c r="BH243" s="50">
        <v>0.331899296480061</v>
      </c>
      <c r="BI243" s="50">
        <v>4.59212001636332E-2</v>
      </c>
      <c r="BK243" s="52" t="s">
        <v>1812</v>
      </c>
      <c r="BL243" s="50">
        <v>-0.29724311652291502</v>
      </c>
      <c r="BM243" s="50">
        <v>1.9019068622644301E-2</v>
      </c>
    </row>
    <row r="244" spans="2:65">
      <c r="B244" s="62" t="s">
        <v>1391</v>
      </c>
      <c r="C244" s="54">
        <v>0.11407828695352699</v>
      </c>
      <c r="D244" s="58">
        <v>6.0124058512037096E-8</v>
      </c>
      <c r="F244" s="62" t="s">
        <v>6160</v>
      </c>
      <c r="G244" s="54">
        <v>-0.298523894237399</v>
      </c>
      <c r="H244" s="58">
        <v>7.3433277468922495E-11</v>
      </c>
      <c r="J244" s="64" t="s">
        <v>2384</v>
      </c>
      <c r="K244" s="54">
        <v>8.5199890643126594E-2</v>
      </c>
      <c r="L244" s="54">
        <v>9.6039339551348898E-3</v>
      </c>
      <c r="O244" s="64" t="s">
        <v>360</v>
      </c>
      <c r="P244" s="54">
        <v>-0.12492529780021</v>
      </c>
      <c r="Q244" s="65">
        <v>8.0921435545590703E-5</v>
      </c>
      <c r="S244" s="62" t="s">
        <v>3209</v>
      </c>
      <c r="T244" s="54">
        <v>0.18978360447035</v>
      </c>
      <c r="U244" s="58">
        <v>1.0727259684622799E-8</v>
      </c>
      <c r="W244" s="62" t="s">
        <v>6659</v>
      </c>
      <c r="X244" s="54">
        <v>-7.7565215751831396E-2</v>
      </c>
      <c r="Y244" s="58">
        <v>1.9398963459537001E-7</v>
      </c>
      <c r="AA244" s="62" t="s">
        <v>2951</v>
      </c>
      <c r="AB244" s="54">
        <v>0.23402121485067401</v>
      </c>
      <c r="AC244" s="58">
        <v>6.8179826751042598E-5</v>
      </c>
      <c r="AE244" s="62" t="s">
        <v>6014</v>
      </c>
      <c r="AF244" s="54">
        <v>-0.296804961510229</v>
      </c>
      <c r="AG244" s="54">
        <v>1.48074318397806E-4</v>
      </c>
      <c r="AI244" s="64" t="s">
        <v>1200</v>
      </c>
      <c r="AJ244" s="54">
        <v>7.4150528284199907E-2</v>
      </c>
      <c r="AK244" s="58">
        <v>1.65841643449631E-5</v>
      </c>
      <c r="AM244" s="64" t="s">
        <v>6817</v>
      </c>
      <c r="AN244" s="54">
        <v>-0.101976263332467</v>
      </c>
      <c r="AO244" s="58">
        <v>9.2354275958829098E-6</v>
      </c>
      <c r="AQ244" s="62" t="s">
        <v>3408</v>
      </c>
      <c r="AR244" s="54">
        <v>0.122674376318668</v>
      </c>
      <c r="AS244" s="58">
        <v>6.5317769350045907E-8</v>
      </c>
      <c r="AU244" s="62" t="s">
        <v>7610</v>
      </c>
      <c r="AV244" s="54">
        <v>-0.19863175195365701</v>
      </c>
      <c r="AW244" s="54">
        <v>1.9745677118737401E-3</v>
      </c>
      <c r="AY244" s="52" t="s">
        <v>17600</v>
      </c>
      <c r="AZ244" s="50">
        <v>0.39438957894063498</v>
      </c>
      <c r="BA244" s="53">
        <v>6.69706060034129E-3</v>
      </c>
      <c r="BC244" s="52" t="s">
        <v>6378</v>
      </c>
      <c r="BD244" s="50">
        <v>-0.40401316427809503</v>
      </c>
      <c r="BE244" s="53">
        <v>1.55398682228581E-3</v>
      </c>
      <c r="BG244" s="52" t="s">
        <v>5249</v>
      </c>
      <c r="BH244" s="50">
        <v>0.19383040046965599</v>
      </c>
      <c r="BI244" s="50">
        <v>4.6105504748891898E-2</v>
      </c>
      <c r="BK244" s="52" t="s">
        <v>10049</v>
      </c>
      <c r="BL244" s="50">
        <v>-0.34085154498236397</v>
      </c>
      <c r="BM244" s="50">
        <v>1.9019068622644301E-2</v>
      </c>
    </row>
    <row r="245" spans="2:65">
      <c r="B245" s="62" t="s">
        <v>1392</v>
      </c>
      <c r="C245" s="54">
        <v>0.20780960630958301</v>
      </c>
      <c r="D245" s="58">
        <v>6.0277385341946206E-8</v>
      </c>
      <c r="F245" s="62" t="s">
        <v>6161</v>
      </c>
      <c r="G245" s="54">
        <v>-0.24052062266723501</v>
      </c>
      <c r="H245" s="58">
        <v>7.6566574144352103E-11</v>
      </c>
      <c r="J245" s="64" t="s">
        <v>9506</v>
      </c>
      <c r="K245" s="54">
        <v>4.2832706770743897E-2</v>
      </c>
      <c r="L245" s="54">
        <v>1.0324170529749099E-2</v>
      </c>
      <c r="O245" s="64" t="s">
        <v>9693</v>
      </c>
      <c r="P245" s="54">
        <v>-7.27850546528135E-2</v>
      </c>
      <c r="Q245" s="65">
        <v>8.57209297451668E-5</v>
      </c>
      <c r="S245" s="62" t="s">
        <v>2170</v>
      </c>
      <c r="T245" s="54">
        <v>0.106820141723248</v>
      </c>
      <c r="U245" s="58">
        <v>1.13135678932615E-8</v>
      </c>
      <c r="W245" s="62" t="s">
        <v>7567</v>
      </c>
      <c r="X245" s="54">
        <v>-0.20009338251620601</v>
      </c>
      <c r="Y245" s="58">
        <v>2.00092135844495E-7</v>
      </c>
      <c r="AA245" s="62" t="s">
        <v>2583</v>
      </c>
      <c r="AB245" s="54">
        <v>0.22693683273736201</v>
      </c>
      <c r="AC245" s="58">
        <v>6.8179826751042598E-5</v>
      </c>
      <c r="AE245" s="62" t="s">
        <v>6759</v>
      </c>
      <c r="AF245" s="54">
        <v>-0.12808001105431399</v>
      </c>
      <c r="AG245" s="54">
        <v>1.49464973399339E-4</v>
      </c>
      <c r="AI245" s="64" t="s">
        <v>9367</v>
      </c>
      <c r="AJ245" s="54">
        <v>0.29787773041322302</v>
      </c>
      <c r="AK245" s="58">
        <v>1.8265547642828701E-5</v>
      </c>
      <c r="AM245" s="64" t="s">
        <v>6346</v>
      </c>
      <c r="AN245" s="54">
        <v>-0.15114799326636499</v>
      </c>
      <c r="AO245" s="58">
        <v>9.3253405407150995E-6</v>
      </c>
      <c r="AQ245" s="62" t="s">
        <v>2435</v>
      </c>
      <c r="AR245" s="54">
        <v>0.157153463826739</v>
      </c>
      <c r="AS245" s="58">
        <v>6.53891054331481E-8</v>
      </c>
      <c r="AU245" s="62" t="s">
        <v>6428</v>
      </c>
      <c r="AV245" s="54">
        <v>-0.19862578453725999</v>
      </c>
      <c r="AW245" s="54">
        <v>1.10120164424687E-2</v>
      </c>
      <c r="AY245" s="52" t="s">
        <v>9531</v>
      </c>
      <c r="AZ245" s="50">
        <v>0.46608373424411598</v>
      </c>
      <c r="BA245" s="53">
        <v>6.6994944512067797E-3</v>
      </c>
      <c r="BC245" s="52" t="s">
        <v>872</v>
      </c>
      <c r="BD245" s="50">
        <v>-0.42886574870288602</v>
      </c>
      <c r="BE245" s="53">
        <v>1.56415586853432E-3</v>
      </c>
      <c r="BG245" s="52" t="s">
        <v>15125</v>
      </c>
      <c r="BH245" s="50">
        <v>0.40847840915161898</v>
      </c>
      <c r="BI245" s="50">
        <v>4.70314494409073E-2</v>
      </c>
      <c r="BK245" s="52" t="s">
        <v>163</v>
      </c>
      <c r="BL245" s="50">
        <v>-0.71439358039833101</v>
      </c>
      <c r="BM245" s="50">
        <v>1.9019068622644301E-2</v>
      </c>
    </row>
    <row r="246" spans="2:65">
      <c r="B246" s="62" t="s">
        <v>1393</v>
      </c>
      <c r="C246" s="54">
        <v>0.22135013260596201</v>
      </c>
      <c r="D246" s="58">
        <v>6.0726671644063295E-8</v>
      </c>
      <c r="F246" s="62" t="s">
        <v>6162</v>
      </c>
      <c r="G246" s="54">
        <v>-0.67107315209142004</v>
      </c>
      <c r="H246" s="58">
        <v>7.6598965236014406E-11</v>
      </c>
      <c r="J246" s="64" t="s">
        <v>2036</v>
      </c>
      <c r="K246" s="54">
        <v>8.7870367334665495E-2</v>
      </c>
      <c r="L246" s="54">
        <v>1.0329369736847701E-2</v>
      </c>
      <c r="O246" s="64" t="s">
        <v>7002</v>
      </c>
      <c r="P246" s="54">
        <v>-0.11588740357303901</v>
      </c>
      <c r="Q246" s="65">
        <v>8.8843409738736405E-5</v>
      </c>
      <c r="S246" s="62" t="s">
        <v>1863</v>
      </c>
      <c r="T246" s="54">
        <v>0.13800076386163301</v>
      </c>
      <c r="U246" s="58">
        <v>1.13209748375326E-8</v>
      </c>
      <c r="W246" s="62" t="s">
        <v>8533</v>
      </c>
      <c r="X246" s="54">
        <v>-0.15999635380308799</v>
      </c>
      <c r="Y246" s="58">
        <v>2.00092135844495E-7</v>
      </c>
      <c r="AA246" s="62" t="s">
        <v>1851</v>
      </c>
      <c r="AB246" s="54">
        <v>0.25625040170827801</v>
      </c>
      <c r="AC246" s="58">
        <v>6.8502737513940397E-5</v>
      </c>
      <c r="AE246" s="62" t="s">
        <v>6249</v>
      </c>
      <c r="AF246" s="54">
        <v>-0.122046697637248</v>
      </c>
      <c r="AG246" s="54">
        <v>1.50022358529383E-4</v>
      </c>
      <c r="AI246" s="64" t="s">
        <v>7836</v>
      </c>
      <c r="AJ246" s="54">
        <v>0.178311931322753</v>
      </c>
      <c r="AK246" s="58">
        <v>1.8347611365567101E-5</v>
      </c>
      <c r="AM246" s="64" t="s">
        <v>7178</v>
      </c>
      <c r="AN246" s="54">
        <v>-0.20499221318219599</v>
      </c>
      <c r="AO246" s="58">
        <v>9.3342902057304207E-6</v>
      </c>
      <c r="AQ246" s="62" t="s">
        <v>2092</v>
      </c>
      <c r="AR246" s="54">
        <v>0.37452499422366298</v>
      </c>
      <c r="AS246" s="58">
        <v>6.5852042898332803E-8</v>
      </c>
      <c r="AU246" s="62" t="s">
        <v>6619</v>
      </c>
      <c r="AV246" s="54">
        <v>-0.19847426218132</v>
      </c>
      <c r="AW246" s="58">
        <v>1.86040887759718E-10</v>
      </c>
      <c r="AY246" s="52" t="s">
        <v>10411</v>
      </c>
      <c r="AZ246" s="50">
        <v>0.44351347321121198</v>
      </c>
      <c r="BA246" s="53">
        <v>6.7084896044596496E-3</v>
      </c>
      <c r="BC246" s="52" t="s">
        <v>6281</v>
      </c>
      <c r="BD246" s="50">
        <v>-0.37112140791032799</v>
      </c>
      <c r="BE246" s="53">
        <v>1.63940551461617E-3</v>
      </c>
      <c r="BG246" s="52" t="s">
        <v>5600</v>
      </c>
      <c r="BH246" s="50">
        <v>0.40200598963473999</v>
      </c>
      <c r="BI246" s="50">
        <v>4.7125347862399997E-2</v>
      </c>
      <c r="BK246" s="52" t="s">
        <v>6906</v>
      </c>
      <c r="BL246" s="50">
        <v>-0.55561193001737597</v>
      </c>
      <c r="BM246" s="50">
        <v>1.9231073484189901E-2</v>
      </c>
    </row>
    <row r="247" spans="2:65">
      <c r="B247" s="62" t="s">
        <v>1394</v>
      </c>
      <c r="C247" s="54">
        <v>0.122454945300216</v>
      </c>
      <c r="D247" s="58">
        <v>6.1210411639831905E-8</v>
      </c>
      <c r="F247" s="62" t="s">
        <v>6163</v>
      </c>
      <c r="G247" s="54">
        <v>-0.232656815394994</v>
      </c>
      <c r="H247" s="58">
        <v>7.8854489510986899E-11</v>
      </c>
      <c r="J247" s="64" t="s">
        <v>2477</v>
      </c>
      <c r="K247" s="54">
        <v>5.5064905977183699E-2</v>
      </c>
      <c r="L247" s="54">
        <v>1.05068987512982E-2</v>
      </c>
      <c r="O247" s="64" t="s">
        <v>6199</v>
      </c>
      <c r="P247" s="54">
        <v>-0.11665067890775099</v>
      </c>
      <c r="Q247" s="65">
        <v>8.8843409738736405E-5</v>
      </c>
      <c r="S247" s="62" t="s">
        <v>2548</v>
      </c>
      <c r="T247" s="54">
        <v>0.24141878126702601</v>
      </c>
      <c r="U247" s="58">
        <v>1.15084075342438E-8</v>
      </c>
      <c r="W247" s="62" t="s">
        <v>6454</v>
      </c>
      <c r="X247" s="54">
        <v>-7.9757331055124503E-2</v>
      </c>
      <c r="Y247" s="58">
        <v>2.0329806478768301E-7</v>
      </c>
      <c r="AA247" s="62" t="s">
        <v>1707</v>
      </c>
      <c r="AB247" s="54">
        <v>0.13029241969105601</v>
      </c>
      <c r="AC247" s="58">
        <v>6.95852458704132E-5</v>
      </c>
      <c r="AE247" s="62" t="s">
        <v>7217</v>
      </c>
      <c r="AF247" s="54">
        <v>-0.392411733383837</v>
      </c>
      <c r="AG247" s="54">
        <v>1.53748248206332E-4</v>
      </c>
      <c r="AI247" s="64" t="s">
        <v>1224</v>
      </c>
      <c r="AJ247" s="54">
        <v>8.2663686418081597E-2</v>
      </c>
      <c r="AK247" s="58">
        <v>1.8445795528476899E-5</v>
      </c>
      <c r="AM247" s="64" t="s">
        <v>6178</v>
      </c>
      <c r="AN247" s="54">
        <v>-0.109564372979724</v>
      </c>
      <c r="AO247" s="58">
        <v>9.4749817556939096E-6</v>
      </c>
      <c r="AQ247" s="62" t="s">
        <v>1565</v>
      </c>
      <c r="AR247" s="54">
        <v>0.30524463662906198</v>
      </c>
      <c r="AS247" s="58">
        <v>6.5955901844363903E-8</v>
      </c>
      <c r="AU247" s="62" t="s">
        <v>7222</v>
      </c>
      <c r="AV247" s="54">
        <v>-0.19840404621278199</v>
      </c>
      <c r="AW247" s="54">
        <v>3.4768613974158402E-3</v>
      </c>
      <c r="AY247" s="52" t="s">
        <v>9614</v>
      </c>
      <c r="AZ247" s="50">
        <v>0.21061256085072</v>
      </c>
      <c r="BA247" s="53">
        <v>6.7395078695978404E-3</v>
      </c>
      <c r="BC247" s="52" t="s">
        <v>6286</v>
      </c>
      <c r="BD247" s="50">
        <v>-0.37173825788338599</v>
      </c>
      <c r="BE247" s="53">
        <v>1.6718197719505399E-3</v>
      </c>
      <c r="BG247" s="52" t="s">
        <v>6856</v>
      </c>
      <c r="BH247" s="50">
        <v>0.38409126534106902</v>
      </c>
      <c r="BI247" s="50">
        <v>4.7198266847756999E-2</v>
      </c>
      <c r="BK247" s="52" t="s">
        <v>7678</v>
      </c>
      <c r="BL247" s="50">
        <v>-0.364589994117615</v>
      </c>
      <c r="BM247" s="50">
        <v>1.94273186051667E-2</v>
      </c>
    </row>
    <row r="248" spans="2:65">
      <c r="B248" s="62" t="s">
        <v>1395</v>
      </c>
      <c r="C248" s="54">
        <v>0.13748779353777801</v>
      </c>
      <c r="D248" s="58">
        <v>6.1669204460276096E-8</v>
      </c>
      <c r="F248" s="62" t="s">
        <v>6164</v>
      </c>
      <c r="G248" s="54">
        <v>-0.17208602717302399</v>
      </c>
      <c r="H248" s="58">
        <v>6.3386705690239704E-11</v>
      </c>
      <c r="J248" s="64" t="s">
        <v>9507</v>
      </c>
      <c r="K248" s="54">
        <v>9.1180046836019102E-2</v>
      </c>
      <c r="L248" s="54">
        <v>1.0533652132736E-2</v>
      </c>
      <c r="O248" s="64" t="s">
        <v>6570</v>
      </c>
      <c r="P248" s="54">
        <v>-9.4532362929962602E-2</v>
      </c>
      <c r="Q248" s="65">
        <v>8.9978477841484098E-5</v>
      </c>
      <c r="S248" s="62" t="s">
        <v>1576</v>
      </c>
      <c r="T248" s="54">
        <v>0.14656112846550301</v>
      </c>
      <c r="U248" s="58">
        <v>1.15263387761081E-8</v>
      </c>
      <c r="W248" s="62" t="s">
        <v>6028</v>
      </c>
      <c r="X248" s="54">
        <v>-0.244741202874109</v>
      </c>
      <c r="Y248" s="58">
        <v>2.0633317064179301E-7</v>
      </c>
      <c r="AA248" s="62" t="s">
        <v>1330</v>
      </c>
      <c r="AB248" s="54">
        <v>0.36708497055787798</v>
      </c>
      <c r="AC248" s="58">
        <v>6.9704940107290499E-5</v>
      </c>
      <c r="AE248" s="62" t="s">
        <v>6348</v>
      </c>
      <c r="AF248" s="54">
        <v>-0.1183064458829</v>
      </c>
      <c r="AG248" s="54">
        <v>1.5605539704554E-4</v>
      </c>
      <c r="AI248" s="64" t="s">
        <v>9406</v>
      </c>
      <c r="AJ248" s="54">
        <v>9.3172250413466898E-2</v>
      </c>
      <c r="AK248" s="58">
        <v>1.88108069215645E-5</v>
      </c>
      <c r="AM248" s="64" t="s">
        <v>7766</v>
      </c>
      <c r="AN248" s="54">
        <v>-8.7678249830885194E-2</v>
      </c>
      <c r="AO248" s="58">
        <v>9.7015507434726598E-6</v>
      </c>
      <c r="AQ248" s="62" t="s">
        <v>2489</v>
      </c>
      <c r="AR248" s="54">
        <v>0.27953823888922502</v>
      </c>
      <c r="AS248" s="58">
        <v>6.79367954281421E-8</v>
      </c>
      <c r="AU248" s="62" t="s">
        <v>6621</v>
      </c>
      <c r="AV248" s="54">
        <v>-0.19837616009006401</v>
      </c>
      <c r="AW248" s="54">
        <v>2.2807438146718299E-4</v>
      </c>
      <c r="AY248" s="52" t="s">
        <v>365</v>
      </c>
      <c r="AZ248" s="50">
        <v>0.61802564675736005</v>
      </c>
      <c r="BA248" s="53">
        <v>6.7637390072054996E-3</v>
      </c>
      <c r="BC248" s="52" t="s">
        <v>9780</v>
      </c>
      <c r="BD248" s="50">
        <v>-0.47532527818536502</v>
      </c>
      <c r="BE248" s="53">
        <v>1.6808617079429101E-3</v>
      </c>
      <c r="BG248" s="52" t="s">
        <v>10328</v>
      </c>
      <c r="BH248" s="50">
        <v>0.29741935062227198</v>
      </c>
      <c r="BI248" s="50">
        <v>4.7198266847756999E-2</v>
      </c>
      <c r="BK248" s="52" t="s">
        <v>6925</v>
      </c>
      <c r="BL248" s="50">
        <v>-0.15229224326170501</v>
      </c>
      <c r="BM248" s="50">
        <v>1.9486805253393899E-2</v>
      </c>
    </row>
    <row r="249" spans="2:65">
      <c r="B249" s="62" t="s">
        <v>1396</v>
      </c>
      <c r="C249" s="54">
        <v>0.13817643725216999</v>
      </c>
      <c r="D249" s="58">
        <v>6.2039107467292905E-8</v>
      </c>
      <c r="F249" s="62" t="s">
        <v>6165</v>
      </c>
      <c r="G249" s="54">
        <v>-0.170662151100551</v>
      </c>
      <c r="H249" s="58">
        <v>8.8954492598868704E-11</v>
      </c>
      <c r="J249" s="64" t="s">
        <v>5478</v>
      </c>
      <c r="K249" s="54">
        <v>4.0805844138664497E-2</v>
      </c>
      <c r="L249" s="54">
        <v>1.05451076466073E-2</v>
      </c>
      <c r="O249" s="64" t="s">
        <v>6546</v>
      </c>
      <c r="P249" s="54">
        <v>-9.1047047444996906E-2</v>
      </c>
      <c r="Q249" s="65">
        <v>9.1166061585984794E-5</v>
      </c>
      <c r="S249" s="62" t="s">
        <v>1955</v>
      </c>
      <c r="T249" s="54">
        <v>0.205731261803763</v>
      </c>
      <c r="U249" s="58">
        <v>1.15506857570046E-8</v>
      </c>
      <c r="W249" s="62" t="s">
        <v>6114</v>
      </c>
      <c r="X249" s="54">
        <v>-0.20636802190734299</v>
      </c>
      <c r="Y249" s="58">
        <v>2.0694445400328999E-7</v>
      </c>
      <c r="AA249" s="62" t="s">
        <v>1440</v>
      </c>
      <c r="AB249" s="54">
        <v>0.18213553601135299</v>
      </c>
      <c r="AC249" s="58">
        <v>7.0537988945765196E-5</v>
      </c>
      <c r="AE249" s="62" t="s">
        <v>7626</v>
      </c>
      <c r="AF249" s="54">
        <v>-0.31906405498201501</v>
      </c>
      <c r="AG249" s="54">
        <v>1.5615317319989501E-4</v>
      </c>
      <c r="AI249" s="64" t="s">
        <v>3198</v>
      </c>
      <c r="AJ249" s="54">
        <v>5.6066293995863603E-2</v>
      </c>
      <c r="AK249" s="58">
        <v>1.91056098660486E-5</v>
      </c>
      <c r="AM249" s="64" t="s">
        <v>6213</v>
      </c>
      <c r="AN249" s="54">
        <v>-0.245444037470918</v>
      </c>
      <c r="AO249" s="58">
        <v>9.9831058498930807E-6</v>
      </c>
      <c r="AQ249" s="62" t="s">
        <v>520</v>
      </c>
      <c r="AR249" s="54">
        <v>0.46488660086084199</v>
      </c>
      <c r="AS249" s="58">
        <v>6.8044996948875196E-8</v>
      </c>
      <c r="AU249" s="62" t="s">
        <v>888</v>
      </c>
      <c r="AV249" s="54">
        <v>-0.19814769022024101</v>
      </c>
      <c r="AW249" s="54">
        <v>7.5083498612500401E-3</v>
      </c>
      <c r="AY249" s="52" t="s">
        <v>1298</v>
      </c>
      <c r="AZ249" s="50">
        <v>0.29130461904155602</v>
      </c>
      <c r="BA249" s="53">
        <v>6.7733235274033098E-3</v>
      </c>
      <c r="BC249" s="52" t="s">
        <v>6747</v>
      </c>
      <c r="BD249" s="50">
        <v>-0.33318095215860299</v>
      </c>
      <c r="BE249" s="53">
        <v>1.7172661320733001E-3</v>
      </c>
      <c r="BG249" s="52" t="s">
        <v>365</v>
      </c>
      <c r="BH249" s="50">
        <v>0.398467763616284</v>
      </c>
      <c r="BI249" s="50">
        <v>4.7783188004916301E-2</v>
      </c>
      <c r="BK249" s="52" t="s">
        <v>4365</v>
      </c>
      <c r="BL249" s="50">
        <v>-0.486184936379708</v>
      </c>
      <c r="BM249" s="50">
        <v>1.9589302689669401E-2</v>
      </c>
    </row>
    <row r="250" spans="2:65">
      <c r="B250" s="62" t="s">
        <v>947</v>
      </c>
      <c r="C250" s="54">
        <v>0.39153285211088701</v>
      </c>
      <c r="D250" s="58">
        <v>6.2815910798555706E-8</v>
      </c>
      <c r="F250" s="62" t="s">
        <v>6166</v>
      </c>
      <c r="G250" s="54">
        <v>-0.23621340728981899</v>
      </c>
      <c r="H250" s="58">
        <v>9.0787579287400694E-11</v>
      </c>
      <c r="J250" s="64" t="s">
        <v>942</v>
      </c>
      <c r="K250" s="54">
        <v>0.15332933977136201</v>
      </c>
      <c r="L250" s="54">
        <v>1.05720123332778E-2</v>
      </c>
      <c r="O250" s="64" t="s">
        <v>6343</v>
      </c>
      <c r="P250" s="54">
        <v>-0.14073487204348001</v>
      </c>
      <c r="Q250" s="81">
        <v>1.00497462137779E-4</v>
      </c>
      <c r="S250" s="62" t="s">
        <v>1517</v>
      </c>
      <c r="T250" s="54">
        <v>0.20428373352755</v>
      </c>
      <c r="U250" s="58">
        <v>1.17563854908438E-8</v>
      </c>
      <c r="W250" s="62" t="s">
        <v>5954</v>
      </c>
      <c r="X250" s="54">
        <v>-0.224689035717139</v>
      </c>
      <c r="Y250" s="58">
        <v>2.1136671510905799E-7</v>
      </c>
      <c r="AA250" s="62" t="s">
        <v>1691</v>
      </c>
      <c r="AB250" s="54">
        <v>0.223376277589558</v>
      </c>
      <c r="AC250" s="58">
        <v>7.0559082506845106E-5</v>
      </c>
      <c r="AE250" s="62" t="s">
        <v>6649</v>
      </c>
      <c r="AF250" s="54">
        <v>-8.48402660945098E-2</v>
      </c>
      <c r="AG250" s="54">
        <v>1.5760110567976699E-4</v>
      </c>
      <c r="AI250" s="64" t="s">
        <v>674</v>
      </c>
      <c r="AJ250" s="54">
        <v>0.52480713185313399</v>
      </c>
      <c r="AK250" s="58">
        <v>1.91075019378329E-5</v>
      </c>
      <c r="AM250" s="64" t="s">
        <v>5988</v>
      </c>
      <c r="AN250" s="54">
        <v>-9.80172665184353E-2</v>
      </c>
      <c r="AO250" s="58">
        <v>1.06942911279515E-5</v>
      </c>
      <c r="AQ250" s="62" t="s">
        <v>2282</v>
      </c>
      <c r="AR250" s="54">
        <v>0.159846881200334</v>
      </c>
      <c r="AS250" s="58">
        <v>7.0413578384007603E-8</v>
      </c>
      <c r="AU250" s="62" t="s">
        <v>6558</v>
      </c>
      <c r="AV250" s="54">
        <v>-0.19807352862775801</v>
      </c>
      <c r="AW250" s="54">
        <v>1.8295979926711301E-3</v>
      </c>
      <c r="AY250" s="52" t="s">
        <v>1197</v>
      </c>
      <c r="AZ250" s="50">
        <v>0.25971284757697299</v>
      </c>
      <c r="BA250" s="53">
        <v>6.7733235274033098E-3</v>
      </c>
      <c r="BC250" s="52" t="s">
        <v>6095</v>
      </c>
      <c r="BD250" s="50">
        <v>-0.471428245732948</v>
      </c>
      <c r="BE250" s="53">
        <v>1.75679959544286E-3</v>
      </c>
      <c r="BG250" s="52" t="s">
        <v>3717</v>
      </c>
      <c r="BH250" s="50">
        <v>0.17342461512314999</v>
      </c>
      <c r="BI250" s="50">
        <v>4.7831250065039702E-2</v>
      </c>
      <c r="BK250" s="52" t="s">
        <v>3903</v>
      </c>
      <c r="BL250" s="50">
        <v>-0.47311631349600197</v>
      </c>
      <c r="BM250" s="50">
        <v>1.9601466144717999E-2</v>
      </c>
    </row>
    <row r="251" spans="2:65">
      <c r="B251" s="62" t="s">
        <v>1397</v>
      </c>
      <c r="C251" s="54">
        <v>0.14446975577305299</v>
      </c>
      <c r="D251" s="58">
        <v>6.3232541602777402E-8</v>
      </c>
      <c r="F251" s="62" t="s">
        <v>555</v>
      </c>
      <c r="G251" s="54">
        <v>-0.170703012037494</v>
      </c>
      <c r="H251" s="58">
        <v>9.5095557485057303E-11</v>
      </c>
      <c r="J251" s="64" t="s">
        <v>9508</v>
      </c>
      <c r="K251" s="54">
        <v>6.8857307641417606E-2</v>
      </c>
      <c r="L251" s="54">
        <v>1.05820009080211E-2</v>
      </c>
      <c r="O251" s="64" t="s">
        <v>325</v>
      </c>
      <c r="P251" s="54">
        <v>-0.208232058062849</v>
      </c>
      <c r="Q251" s="81">
        <v>1.01297305267648E-4</v>
      </c>
      <c r="S251" s="62" t="s">
        <v>4441</v>
      </c>
      <c r="T251" s="54">
        <v>0.13370495571675101</v>
      </c>
      <c r="U251" s="58">
        <v>1.18139699332497E-8</v>
      </c>
      <c r="W251" s="62" t="s">
        <v>6505</v>
      </c>
      <c r="X251" s="54">
        <v>-0.109960854077711</v>
      </c>
      <c r="Y251" s="58">
        <v>2.1704787092073599E-7</v>
      </c>
      <c r="AA251" s="62" t="s">
        <v>1275</v>
      </c>
      <c r="AB251" s="54">
        <v>0.25007865404679203</v>
      </c>
      <c r="AC251" s="58">
        <v>7.1072470664138495E-5</v>
      </c>
      <c r="AE251" s="62" t="s">
        <v>900</v>
      </c>
      <c r="AF251" s="54">
        <v>-0.25195003493685503</v>
      </c>
      <c r="AG251" s="54">
        <v>1.5993670088373899E-4</v>
      </c>
      <c r="AI251" s="64" t="s">
        <v>1601</v>
      </c>
      <c r="AJ251" s="54">
        <v>9.1758962297967997E-2</v>
      </c>
      <c r="AK251" s="58">
        <v>1.9358820703429698E-5</v>
      </c>
      <c r="AM251" s="64" t="s">
        <v>6100</v>
      </c>
      <c r="AN251" s="54">
        <v>-8.7800462912806396E-2</v>
      </c>
      <c r="AO251" s="58">
        <v>1.0813373071548001E-5</v>
      </c>
      <c r="AQ251" s="62" t="s">
        <v>1683</v>
      </c>
      <c r="AR251" s="54">
        <v>0.343470323189353</v>
      </c>
      <c r="AS251" s="58">
        <v>7.2105071925686497E-8</v>
      </c>
      <c r="AU251" s="62" t="s">
        <v>8812</v>
      </c>
      <c r="AV251" s="54">
        <v>-0.19786138015413701</v>
      </c>
      <c r="AW251" s="54">
        <v>3.0500026484980998E-3</v>
      </c>
      <c r="AY251" s="52" t="s">
        <v>1185</v>
      </c>
      <c r="AZ251" s="50">
        <v>0.22452843120221</v>
      </c>
      <c r="BA251" s="53">
        <v>6.7733235274033098E-3</v>
      </c>
      <c r="BC251" s="52" t="s">
        <v>7019</v>
      </c>
      <c r="BD251" s="50">
        <v>-0.454516802672361</v>
      </c>
      <c r="BE251" s="53">
        <v>1.75679959544286E-3</v>
      </c>
      <c r="BG251" s="52" t="s">
        <v>8644</v>
      </c>
      <c r="BH251" s="50">
        <v>0.26129052480309201</v>
      </c>
      <c r="BI251" s="50">
        <v>4.7949855921595001E-2</v>
      </c>
      <c r="BK251" s="52" t="s">
        <v>240</v>
      </c>
      <c r="BL251" s="50">
        <v>-0.50433344347602305</v>
      </c>
      <c r="BM251" s="50">
        <v>1.9601466144717999E-2</v>
      </c>
    </row>
    <row r="252" spans="2:65">
      <c r="B252" s="62" t="s">
        <v>1398</v>
      </c>
      <c r="C252" s="54">
        <v>8.62324809259052E-2</v>
      </c>
      <c r="D252" s="58">
        <v>6.3243976578098305E-8</v>
      </c>
      <c r="F252" s="62" t="s">
        <v>177</v>
      </c>
      <c r="G252" s="54">
        <v>-0.29343726195581099</v>
      </c>
      <c r="H252" s="58">
        <v>1.01180933167021E-10</v>
      </c>
      <c r="J252" s="64" t="s">
        <v>9510</v>
      </c>
      <c r="K252" s="54">
        <v>6.9008506425483104E-2</v>
      </c>
      <c r="L252" s="54">
        <v>1.07492353051881E-2</v>
      </c>
      <c r="O252" s="64" t="s">
        <v>7784</v>
      </c>
      <c r="P252" s="54">
        <v>-0.11448671761883999</v>
      </c>
      <c r="Q252" s="81">
        <v>1.02040912225614E-4</v>
      </c>
      <c r="S252" s="62" t="s">
        <v>520</v>
      </c>
      <c r="T252" s="54">
        <v>0.37492772799145901</v>
      </c>
      <c r="U252" s="58">
        <v>1.2566010371771901E-8</v>
      </c>
      <c r="W252" s="62" t="s">
        <v>6563</v>
      </c>
      <c r="X252" s="54">
        <v>-0.13060704414372101</v>
      </c>
      <c r="Y252" s="58">
        <v>2.1895694309687701E-7</v>
      </c>
      <c r="AA252" s="62" t="s">
        <v>1951</v>
      </c>
      <c r="AB252" s="54">
        <v>0.191827275534873</v>
      </c>
      <c r="AC252" s="58">
        <v>7.1072470664138495E-5</v>
      </c>
      <c r="AE252" s="62" t="s">
        <v>6345</v>
      </c>
      <c r="AF252" s="54">
        <v>-0.37908682007115202</v>
      </c>
      <c r="AG252" s="54">
        <v>1.6100020689841901E-4</v>
      </c>
      <c r="AI252" s="64" t="s">
        <v>2838</v>
      </c>
      <c r="AJ252" s="54">
        <v>0.22112480537583601</v>
      </c>
      <c r="AK252" s="58">
        <v>2.0195084741247099E-5</v>
      </c>
      <c r="AM252" s="64" t="s">
        <v>6127</v>
      </c>
      <c r="AN252" s="54">
        <v>-0.14536677544759599</v>
      </c>
      <c r="AO252" s="58">
        <v>1.13182612569277E-5</v>
      </c>
      <c r="AQ252" s="62" t="s">
        <v>2514</v>
      </c>
      <c r="AR252" s="54">
        <v>0.12784324907868699</v>
      </c>
      <c r="AS252" s="58">
        <v>7.4531181579121696E-8</v>
      </c>
      <c r="AU252" s="62" t="s">
        <v>6010</v>
      </c>
      <c r="AV252" s="54">
        <v>-0.19748015334413299</v>
      </c>
      <c r="AW252" s="58">
        <v>1.9810752030738399E-7</v>
      </c>
      <c r="AY252" s="52" t="s">
        <v>10126</v>
      </c>
      <c r="AZ252" s="50">
        <v>0.180088997268081</v>
      </c>
      <c r="BA252" s="53">
        <v>6.7733235274033098E-3</v>
      </c>
      <c r="BC252" s="52" t="s">
        <v>6440</v>
      </c>
      <c r="BD252" s="50">
        <v>-0.35868030544492202</v>
      </c>
      <c r="BE252" s="53">
        <v>1.7918314512805999E-3</v>
      </c>
      <c r="BG252" s="52" t="s">
        <v>15190</v>
      </c>
      <c r="BH252" s="50">
        <v>0.55122771215713096</v>
      </c>
      <c r="BI252" s="50">
        <v>4.8165079162002203E-2</v>
      </c>
      <c r="BK252" s="52" t="s">
        <v>15166</v>
      </c>
      <c r="BL252" s="50">
        <v>-0.44329934095388401</v>
      </c>
      <c r="BM252" s="50">
        <v>1.9601466144717999E-2</v>
      </c>
    </row>
    <row r="253" spans="2:65">
      <c r="B253" s="62" t="s">
        <v>486</v>
      </c>
      <c r="C253" s="54">
        <v>0.21830445769113299</v>
      </c>
      <c r="D253" s="58">
        <v>6.4595348307491696E-8</v>
      </c>
      <c r="F253" s="62" t="s">
        <v>6167</v>
      </c>
      <c r="G253" s="54">
        <v>-0.36578862056654998</v>
      </c>
      <c r="H253" s="58">
        <v>8.2810335402244105E-11</v>
      </c>
      <c r="J253" s="64" t="s">
        <v>3353</v>
      </c>
      <c r="K253" s="54">
        <v>4.8339931879254998E-2</v>
      </c>
      <c r="L253" s="54">
        <v>1.0816361054356001E-2</v>
      </c>
      <c r="O253" s="64" t="s">
        <v>8350</v>
      </c>
      <c r="P253" s="54">
        <v>-0.35907143164587602</v>
      </c>
      <c r="Q253" s="81">
        <v>1.0562068451422E-4</v>
      </c>
      <c r="S253" s="62" t="s">
        <v>1943</v>
      </c>
      <c r="T253" s="54">
        <v>0.11308469897243</v>
      </c>
      <c r="U253" s="58">
        <v>1.2566010371771901E-8</v>
      </c>
      <c r="W253" s="62" t="s">
        <v>5979</v>
      </c>
      <c r="X253" s="54">
        <v>-0.21195625975334101</v>
      </c>
      <c r="Y253" s="58">
        <v>2.2927554634432799E-7</v>
      </c>
      <c r="AA253" s="62" t="s">
        <v>1295</v>
      </c>
      <c r="AB253" s="54">
        <v>0.15288655988717101</v>
      </c>
      <c r="AC253" s="58">
        <v>7.1072470664138495E-5</v>
      </c>
      <c r="AE253" s="62" t="s">
        <v>6496</v>
      </c>
      <c r="AF253" s="54">
        <v>-0.128251159550409</v>
      </c>
      <c r="AG253" s="54">
        <v>1.6375971020958101E-4</v>
      </c>
      <c r="AI253" s="64" t="s">
        <v>4201</v>
      </c>
      <c r="AJ253" s="54">
        <v>6.8541115295035496E-2</v>
      </c>
      <c r="AK253" s="58">
        <v>2.0277516350886499E-5</v>
      </c>
      <c r="AM253" s="64" t="s">
        <v>6909</v>
      </c>
      <c r="AN253" s="54">
        <v>-9.4093452674034198E-2</v>
      </c>
      <c r="AO253" s="58">
        <v>1.1592651890321301E-5</v>
      </c>
      <c r="AQ253" s="62" t="s">
        <v>2127</v>
      </c>
      <c r="AR253" s="54">
        <v>0.17282463292976</v>
      </c>
      <c r="AS253" s="58">
        <v>7.4531181579121696E-8</v>
      </c>
      <c r="AU253" s="62" t="s">
        <v>67</v>
      </c>
      <c r="AV253" s="54">
        <v>-0.1974544341419</v>
      </c>
      <c r="AW253" s="54">
        <v>4.16349210976701E-4</v>
      </c>
      <c r="AY253" s="52" t="s">
        <v>3402</v>
      </c>
      <c r="AZ253" s="50">
        <v>0.35052786986552997</v>
      </c>
      <c r="BA253" s="53">
        <v>6.8838312510504998E-3</v>
      </c>
      <c r="BC253" s="52" t="s">
        <v>6263</v>
      </c>
      <c r="BD253" s="50">
        <v>-0.423283155127122</v>
      </c>
      <c r="BE253" s="53">
        <v>1.8217802419338901E-3</v>
      </c>
      <c r="BG253" s="52" t="s">
        <v>15191</v>
      </c>
      <c r="BH253" s="50">
        <v>0.25192815145074698</v>
      </c>
      <c r="BI253" s="50">
        <v>4.8360171002182102E-2</v>
      </c>
      <c r="BK253" s="52" t="s">
        <v>15139</v>
      </c>
      <c r="BL253" s="50">
        <v>-0.41526229188648101</v>
      </c>
      <c r="BM253" s="50">
        <v>1.9606126637205699E-2</v>
      </c>
    </row>
    <row r="254" spans="2:65">
      <c r="B254" s="62" t="s">
        <v>1399</v>
      </c>
      <c r="C254" s="54">
        <v>0.211143768883297</v>
      </c>
      <c r="D254" s="58">
        <v>6.4624483716822306E-8</v>
      </c>
      <c r="F254" s="62" t="s">
        <v>6168</v>
      </c>
      <c r="G254" s="54">
        <v>-0.31450378980057903</v>
      </c>
      <c r="H254" s="58">
        <v>1.04732770053948E-10</v>
      </c>
      <c r="J254" s="64" t="s">
        <v>4688</v>
      </c>
      <c r="K254" s="54">
        <v>9.7127611094896898E-2</v>
      </c>
      <c r="L254" s="54">
        <v>1.0843516388530001E-2</v>
      </c>
      <c r="O254" s="64" t="s">
        <v>6497</v>
      </c>
      <c r="P254" s="54">
        <v>-0.15620167645656999</v>
      </c>
      <c r="Q254" s="81">
        <v>1.08985571533993E-4</v>
      </c>
      <c r="S254" s="62" t="s">
        <v>9776</v>
      </c>
      <c r="T254" s="54">
        <v>0.115360304061648</v>
      </c>
      <c r="U254" s="58">
        <v>1.2604996731561099E-8</v>
      </c>
      <c r="W254" s="62" t="s">
        <v>723</v>
      </c>
      <c r="X254" s="54">
        <v>-0.159019741841599</v>
      </c>
      <c r="Y254" s="58">
        <v>2.3140950346387101E-7</v>
      </c>
      <c r="AA254" s="62" t="s">
        <v>1554</v>
      </c>
      <c r="AB254" s="54">
        <v>0.31996684737441899</v>
      </c>
      <c r="AC254" s="58">
        <v>7.1581592975245598E-5</v>
      </c>
      <c r="AE254" s="62" t="s">
        <v>6274</v>
      </c>
      <c r="AF254" s="54">
        <v>-0.116126885312497</v>
      </c>
      <c r="AG254" s="54">
        <v>1.66172482201436E-4</v>
      </c>
      <c r="AI254" s="64" t="s">
        <v>9667</v>
      </c>
      <c r="AJ254" s="54">
        <v>6.9489477920588294E-2</v>
      </c>
      <c r="AK254" s="58">
        <v>2.0277516350886499E-5</v>
      </c>
      <c r="AM254" s="64" t="s">
        <v>8350</v>
      </c>
      <c r="AN254" s="54">
        <v>-0.38340766496101902</v>
      </c>
      <c r="AO254" s="58">
        <v>1.22761508546265E-5</v>
      </c>
      <c r="AQ254" s="62" t="s">
        <v>2857</v>
      </c>
      <c r="AR254" s="54">
        <v>0.25014293816317501</v>
      </c>
      <c r="AS254" s="58">
        <v>7.5069851933097105E-8</v>
      </c>
      <c r="AU254" s="62" t="s">
        <v>6539</v>
      </c>
      <c r="AV254" s="54">
        <v>-0.197249795581908</v>
      </c>
      <c r="AW254" s="58">
        <v>5.61654051540479E-5</v>
      </c>
      <c r="AY254" s="52" t="s">
        <v>9507</v>
      </c>
      <c r="AZ254" s="50">
        <v>0.28130441961923502</v>
      </c>
      <c r="BA254" s="53">
        <v>7.0118939930551996E-3</v>
      </c>
      <c r="BC254" s="52" t="s">
        <v>5987</v>
      </c>
      <c r="BD254" s="50">
        <v>-0.21083850131387999</v>
      </c>
      <c r="BE254" s="53">
        <v>1.85599166145787E-3</v>
      </c>
      <c r="BG254" s="52" t="s">
        <v>11750</v>
      </c>
      <c r="BH254" s="50">
        <v>0.290413401101692</v>
      </c>
      <c r="BI254" s="50">
        <v>4.86004752916398E-2</v>
      </c>
      <c r="BK254" s="52" t="s">
        <v>12572</v>
      </c>
      <c r="BL254" s="50">
        <v>-0.38171612890929602</v>
      </c>
      <c r="BM254" s="50">
        <v>1.9640706308726798E-2</v>
      </c>
    </row>
    <row r="255" spans="2:65">
      <c r="B255" s="62" t="s">
        <v>1400</v>
      </c>
      <c r="C255" s="54">
        <v>9.6576885304099996E-2</v>
      </c>
      <c r="D255" s="58">
        <v>6.6411908115877002E-8</v>
      </c>
      <c r="F255" s="62" t="s">
        <v>6169</v>
      </c>
      <c r="G255" s="54">
        <v>-0.28799671227573898</v>
      </c>
      <c r="H255" s="58">
        <v>1.05483177318826E-10</v>
      </c>
      <c r="J255" s="64" t="s">
        <v>9511</v>
      </c>
      <c r="K255" s="54">
        <v>0.109516511692981</v>
      </c>
      <c r="L255" s="54">
        <v>1.08603325719483E-2</v>
      </c>
      <c r="O255" s="64" t="s">
        <v>6372</v>
      </c>
      <c r="P255" s="54">
        <v>-8.6172479364963195E-2</v>
      </c>
      <c r="Q255" s="81">
        <v>1.09105834838659E-4</v>
      </c>
      <c r="S255" s="62" t="s">
        <v>1656</v>
      </c>
      <c r="T255" s="54">
        <v>0.102316661264316</v>
      </c>
      <c r="U255" s="58">
        <v>1.2839813094050601E-8</v>
      </c>
      <c r="W255" s="62" t="s">
        <v>6615</v>
      </c>
      <c r="X255" s="54">
        <v>-6.0484753903975501E-2</v>
      </c>
      <c r="Y255" s="58">
        <v>2.3393373856207699E-7</v>
      </c>
      <c r="AA255" s="62" t="s">
        <v>1960</v>
      </c>
      <c r="AB255" s="54">
        <v>0.27578275210417003</v>
      </c>
      <c r="AC255" s="58">
        <v>7.1581592975245598E-5</v>
      </c>
      <c r="AE255" s="62" t="s">
        <v>6913</v>
      </c>
      <c r="AF255" s="54">
        <v>-0.24777073728996901</v>
      </c>
      <c r="AG255" s="54">
        <v>1.7034204362309101E-4</v>
      </c>
      <c r="AI255" s="64" t="s">
        <v>9920</v>
      </c>
      <c r="AJ255" s="54">
        <v>0.13180927727106401</v>
      </c>
      <c r="AK255" s="58">
        <v>2.12657925884423E-5</v>
      </c>
      <c r="AM255" s="64" t="s">
        <v>6784</v>
      </c>
      <c r="AN255" s="54">
        <v>-0.16938607145019099</v>
      </c>
      <c r="AO255" s="58">
        <v>1.31022781446464E-5</v>
      </c>
      <c r="AQ255" s="62" t="s">
        <v>2335</v>
      </c>
      <c r="AR255" s="54">
        <v>0.286803848014965</v>
      </c>
      <c r="AS255" s="58">
        <v>7.5093456779430105E-8</v>
      </c>
      <c r="AU255" s="62" t="s">
        <v>6175</v>
      </c>
      <c r="AV255" s="54">
        <v>-0.19711092286038001</v>
      </c>
      <c r="AW255" s="58">
        <v>1.6244079862426599E-6</v>
      </c>
      <c r="AY255" s="52" t="s">
        <v>693</v>
      </c>
      <c r="AZ255" s="50">
        <v>0.47485393704420198</v>
      </c>
      <c r="BA255" s="53">
        <v>7.0604075319966398E-3</v>
      </c>
      <c r="BC255" s="52" t="s">
        <v>6908</v>
      </c>
      <c r="BD255" s="50">
        <v>-0.30787626671829199</v>
      </c>
      <c r="BE255" s="53">
        <v>1.90077213006285E-3</v>
      </c>
      <c r="BG255" s="52" t="s">
        <v>561</v>
      </c>
      <c r="BH255" s="50">
        <v>0.43204355990151599</v>
      </c>
      <c r="BI255" s="50">
        <v>4.86223758324053E-2</v>
      </c>
      <c r="BK255" s="52" t="s">
        <v>7352</v>
      </c>
      <c r="BL255" s="50">
        <v>-0.286699980746011</v>
      </c>
      <c r="BM255" s="50">
        <v>1.99674309328031E-2</v>
      </c>
    </row>
    <row r="256" spans="2:65">
      <c r="B256" s="62" t="s">
        <v>1401</v>
      </c>
      <c r="C256" s="54">
        <v>0.14518489478025501</v>
      </c>
      <c r="D256" s="58">
        <v>6.6499308218196903E-8</v>
      </c>
      <c r="F256" s="62" t="s">
        <v>6170</v>
      </c>
      <c r="G256" s="54">
        <v>-0.14438923526341399</v>
      </c>
      <c r="H256" s="58">
        <v>1.0499797381687E-10</v>
      </c>
      <c r="J256" s="64" t="s">
        <v>2487</v>
      </c>
      <c r="K256" s="54">
        <v>7.8849199501187101E-2</v>
      </c>
      <c r="L256" s="54">
        <v>1.09975868561243E-2</v>
      </c>
      <c r="O256" s="64" t="s">
        <v>8480</v>
      </c>
      <c r="P256" s="54">
        <v>-0.22117667586949299</v>
      </c>
      <c r="Q256" s="81">
        <v>1.10891163225278E-4</v>
      </c>
      <c r="S256" s="62" t="s">
        <v>9821</v>
      </c>
      <c r="T256" s="54">
        <v>0.12603048829448901</v>
      </c>
      <c r="U256" s="58">
        <v>1.2932470356069901E-8</v>
      </c>
      <c r="W256" s="62" t="s">
        <v>7055</v>
      </c>
      <c r="X256" s="54">
        <v>-0.412854565281005</v>
      </c>
      <c r="Y256" s="58">
        <v>2.38621621362213E-7</v>
      </c>
      <c r="AA256" s="62" t="s">
        <v>1875</v>
      </c>
      <c r="AB256" s="54">
        <v>0.132857055560198</v>
      </c>
      <c r="AC256" s="58">
        <v>7.2207673008717205E-5</v>
      </c>
      <c r="AE256" s="62" t="s">
        <v>6386</v>
      </c>
      <c r="AF256" s="54">
        <v>-0.30385302656472002</v>
      </c>
      <c r="AG256" s="54">
        <v>1.74382242660496E-4</v>
      </c>
      <c r="AI256" s="64" t="s">
        <v>4055</v>
      </c>
      <c r="AJ256" s="54">
        <v>0.13786009308726499</v>
      </c>
      <c r="AK256" s="58">
        <v>2.12657925884423E-5</v>
      </c>
      <c r="AM256" s="64" t="s">
        <v>9712</v>
      </c>
      <c r="AN256" s="54">
        <v>-8.5477400279613897E-2</v>
      </c>
      <c r="AO256" s="58">
        <v>1.3330306804912701E-5</v>
      </c>
      <c r="AQ256" s="62" t="s">
        <v>2735</v>
      </c>
      <c r="AR256" s="54">
        <v>0.24894242226287999</v>
      </c>
      <c r="AS256" s="58">
        <v>7.5093456779430105E-8</v>
      </c>
      <c r="AU256" s="62" t="s">
        <v>7607</v>
      </c>
      <c r="AV256" s="54">
        <v>-0.19692975923672901</v>
      </c>
      <c r="AW256" s="54">
        <v>8.9051236229886397E-4</v>
      </c>
      <c r="AY256" s="52" t="s">
        <v>1655</v>
      </c>
      <c r="AZ256" s="50">
        <v>0.382189638234396</v>
      </c>
      <c r="BA256" s="53">
        <v>7.0666168556264997E-3</v>
      </c>
      <c r="BC256" s="52" t="s">
        <v>6183</v>
      </c>
      <c r="BD256" s="50">
        <v>-0.24513748949963199</v>
      </c>
      <c r="BE256" s="53">
        <v>1.90510329478605E-3</v>
      </c>
      <c r="BG256" s="52" t="s">
        <v>12644</v>
      </c>
      <c r="BH256" s="50">
        <v>0.58297042881906602</v>
      </c>
      <c r="BI256" s="50">
        <v>4.8689613447490697E-2</v>
      </c>
      <c r="BK256" s="52" t="s">
        <v>6081</v>
      </c>
      <c r="BL256" s="50">
        <v>-0.35669871609381198</v>
      </c>
      <c r="BM256" s="50">
        <v>1.99677781369345E-2</v>
      </c>
    </row>
    <row r="257" spans="2:65">
      <c r="B257" s="62" t="s">
        <v>1402</v>
      </c>
      <c r="C257" s="54">
        <v>0.135347578357806</v>
      </c>
      <c r="D257" s="58">
        <v>6.6519694090856702E-8</v>
      </c>
      <c r="F257" s="62" t="s">
        <v>6171</v>
      </c>
      <c r="G257" s="54">
        <v>-0.22607728965322399</v>
      </c>
      <c r="H257" s="58">
        <v>8.7621694900321395E-11</v>
      </c>
      <c r="J257" s="64" t="s">
        <v>9514</v>
      </c>
      <c r="K257" s="54">
        <v>5.2533430931935902E-2</v>
      </c>
      <c r="L257" s="54">
        <v>1.13037595742141E-2</v>
      </c>
      <c r="O257" s="64" t="s">
        <v>6812</v>
      </c>
      <c r="P257" s="54">
        <v>-0.15372563984981499</v>
      </c>
      <c r="Q257" s="81">
        <v>1.13775697728804E-4</v>
      </c>
      <c r="S257" s="62" t="s">
        <v>2095</v>
      </c>
      <c r="T257" s="54">
        <v>0.203469334234891</v>
      </c>
      <c r="U257" s="58">
        <v>1.31491597701393E-8</v>
      </c>
      <c r="W257" s="62" t="s">
        <v>6805</v>
      </c>
      <c r="X257" s="54">
        <v>-0.204578186657876</v>
      </c>
      <c r="Y257" s="58">
        <v>2.4462263085001401E-7</v>
      </c>
      <c r="AA257" s="62" t="s">
        <v>1459</v>
      </c>
      <c r="AB257" s="54">
        <v>0.15247043661937201</v>
      </c>
      <c r="AC257" s="58">
        <v>7.2303023824421903E-5</v>
      </c>
      <c r="AE257" s="62" t="s">
        <v>6291</v>
      </c>
      <c r="AF257" s="54">
        <v>-6.3020303596057495E-2</v>
      </c>
      <c r="AG257" s="54">
        <v>1.7457854450166399E-4</v>
      </c>
      <c r="AI257" s="64" t="s">
        <v>1684</v>
      </c>
      <c r="AJ257" s="54">
        <v>0.16553888523930599</v>
      </c>
      <c r="AK257" s="58">
        <v>2.1271351313664402E-5</v>
      </c>
      <c r="AM257" s="64" t="s">
        <v>857</v>
      </c>
      <c r="AN257" s="54">
        <v>-0.27858587894124698</v>
      </c>
      <c r="AO257" s="58">
        <v>1.36674299114824E-5</v>
      </c>
      <c r="AQ257" s="62" t="s">
        <v>3309</v>
      </c>
      <c r="AR257" s="54">
        <v>0.12188519123065999</v>
      </c>
      <c r="AS257" s="58">
        <v>7.5368927284003706E-8</v>
      </c>
      <c r="AU257" s="62" t="s">
        <v>6774</v>
      </c>
      <c r="AV257" s="54">
        <v>-0.19691549668546801</v>
      </c>
      <c r="AW257" s="54">
        <v>8.73993097533278E-4</v>
      </c>
      <c r="AY257" s="52" t="s">
        <v>1236</v>
      </c>
      <c r="AZ257" s="50">
        <v>0.24565356256724999</v>
      </c>
      <c r="BA257" s="53">
        <v>7.0666168556264997E-3</v>
      </c>
      <c r="BC257" s="52" t="s">
        <v>6226</v>
      </c>
      <c r="BD257" s="50">
        <v>-0.49077664031573098</v>
      </c>
      <c r="BE257" s="53">
        <v>1.92954526472632E-3</v>
      </c>
      <c r="BG257" s="52" t="s">
        <v>17601</v>
      </c>
      <c r="BH257" s="50">
        <v>0.14474482466421501</v>
      </c>
      <c r="BI257" s="50">
        <v>4.8884317695526001E-2</v>
      </c>
      <c r="BK257" s="52" t="s">
        <v>9882</v>
      </c>
      <c r="BL257" s="50">
        <v>-0.310321783951235</v>
      </c>
      <c r="BM257" s="50">
        <v>1.9980826450127501E-2</v>
      </c>
    </row>
    <row r="258" spans="2:65">
      <c r="B258" s="62" t="s">
        <v>1403</v>
      </c>
      <c r="C258" s="54">
        <v>9.9592191149599593E-2</v>
      </c>
      <c r="D258" s="58">
        <v>6.7523623301785397E-8</v>
      </c>
      <c r="F258" s="62" t="s">
        <v>6172</v>
      </c>
      <c r="G258" s="54">
        <v>-0.22664671028094899</v>
      </c>
      <c r="H258" s="58">
        <v>8.7869516722818603E-11</v>
      </c>
      <c r="J258" s="64" t="s">
        <v>9517</v>
      </c>
      <c r="K258" s="54">
        <v>3.5344291890772303E-2</v>
      </c>
      <c r="L258" s="54">
        <v>1.1472315380979601E-2</v>
      </c>
      <c r="O258" s="64" t="s">
        <v>6108</v>
      </c>
      <c r="P258" s="54">
        <v>-0.12738612341459099</v>
      </c>
      <c r="Q258" s="81">
        <v>1.14711798727481E-4</v>
      </c>
      <c r="S258" s="62" t="s">
        <v>2685</v>
      </c>
      <c r="T258" s="54">
        <v>0.121701136332468</v>
      </c>
      <c r="U258" s="58">
        <v>1.3406183803675E-8</v>
      </c>
      <c r="W258" s="62" t="s">
        <v>1115</v>
      </c>
      <c r="X258" s="54">
        <v>-0.13517332081630201</v>
      </c>
      <c r="Y258" s="58">
        <v>2.4702098749316199E-7</v>
      </c>
      <c r="AA258" s="62" t="s">
        <v>823</v>
      </c>
      <c r="AB258" s="54">
        <v>0.15956476751211701</v>
      </c>
      <c r="AC258" s="58">
        <v>7.2303023824421903E-5</v>
      </c>
      <c r="AE258" s="62" t="s">
        <v>6238</v>
      </c>
      <c r="AF258" s="54">
        <v>-0.19229137280466399</v>
      </c>
      <c r="AG258" s="54">
        <v>1.79780647914573E-4</v>
      </c>
      <c r="AI258" s="64" t="s">
        <v>11369</v>
      </c>
      <c r="AJ258" s="54">
        <v>8.8264050089612994E-2</v>
      </c>
      <c r="AK258" s="58">
        <v>2.2836219955155499E-5</v>
      </c>
      <c r="AM258" s="64" t="s">
        <v>7576</v>
      </c>
      <c r="AN258" s="54">
        <v>-0.12390656093265801</v>
      </c>
      <c r="AO258" s="58">
        <v>1.3905528009174901E-5</v>
      </c>
      <c r="AQ258" s="62" t="s">
        <v>1360</v>
      </c>
      <c r="AR258" s="54">
        <v>0.41840930557556899</v>
      </c>
      <c r="AS258" s="58">
        <v>7.5465901214389697E-8</v>
      </c>
      <c r="AU258" s="62" t="s">
        <v>6591</v>
      </c>
      <c r="AV258" s="54">
        <v>-0.19686775702468501</v>
      </c>
      <c r="AW258" s="54">
        <v>1.8273102244858501E-4</v>
      </c>
      <c r="AY258" s="52" t="s">
        <v>10154</v>
      </c>
      <c r="AZ258" s="50">
        <v>0.58019097203322501</v>
      </c>
      <c r="BA258" s="53">
        <v>7.0666168556264997E-3</v>
      </c>
      <c r="BC258" s="52" t="s">
        <v>7246</v>
      </c>
      <c r="BD258" s="50">
        <v>-0.39706081397406401</v>
      </c>
      <c r="BE258" s="53">
        <v>1.9569706555607998E-3</v>
      </c>
      <c r="BG258" s="52" t="s">
        <v>10002</v>
      </c>
      <c r="BH258" s="50">
        <v>0.607918267644455</v>
      </c>
      <c r="BI258" s="50">
        <v>4.93666229867833E-2</v>
      </c>
      <c r="BK258" s="52" t="s">
        <v>5994</v>
      </c>
      <c r="BL258" s="50">
        <v>-0.29067492739904899</v>
      </c>
      <c r="BM258" s="50">
        <v>2.0664744229135602E-2</v>
      </c>
    </row>
    <row r="259" spans="2:65">
      <c r="B259" s="62" t="s">
        <v>1404</v>
      </c>
      <c r="C259" s="54">
        <v>0.21089938364244501</v>
      </c>
      <c r="D259" s="58">
        <v>6.9072860524651897E-8</v>
      </c>
      <c r="F259" s="62" t="s">
        <v>6173</v>
      </c>
      <c r="G259" s="54">
        <v>-0.15431177036081001</v>
      </c>
      <c r="H259" s="58">
        <v>9.3483569547763404E-11</v>
      </c>
      <c r="J259" s="64" t="s">
        <v>9518</v>
      </c>
      <c r="K259" s="54">
        <v>3.4417425974229601E-2</v>
      </c>
      <c r="L259" s="54">
        <v>1.15112172055613E-2</v>
      </c>
      <c r="O259" s="64" t="s">
        <v>6183</v>
      </c>
      <c r="P259" s="54">
        <v>-0.128066386921493</v>
      </c>
      <c r="Q259" s="81">
        <v>1.1521891358353201E-4</v>
      </c>
      <c r="S259" s="62" t="s">
        <v>1654</v>
      </c>
      <c r="T259" s="54">
        <v>0.258690481435288</v>
      </c>
      <c r="U259" s="58">
        <v>1.34828590113062E-8</v>
      </c>
      <c r="W259" s="62" t="s">
        <v>6597</v>
      </c>
      <c r="X259" s="54">
        <v>-0.10405410540705599</v>
      </c>
      <c r="Y259" s="58">
        <v>2.5343141223888002E-7</v>
      </c>
      <c r="AA259" s="62" t="s">
        <v>1705</v>
      </c>
      <c r="AB259" s="54">
        <v>0.389179346459194</v>
      </c>
      <c r="AC259" s="58">
        <v>7.2303023824421903E-5</v>
      </c>
      <c r="AE259" s="62" t="s">
        <v>6556</v>
      </c>
      <c r="AF259" s="54">
        <v>-0.21413464866874399</v>
      </c>
      <c r="AG259" s="54">
        <v>1.8115344210140101E-4</v>
      </c>
      <c r="AI259" s="64" t="s">
        <v>10353</v>
      </c>
      <c r="AJ259" s="54">
        <v>0.16474995988286001</v>
      </c>
      <c r="AK259" s="58">
        <v>2.3301364516913001E-5</v>
      </c>
      <c r="AM259" s="64" t="s">
        <v>6266</v>
      </c>
      <c r="AN259" s="54">
        <v>-0.14247219192833999</v>
      </c>
      <c r="AO259" s="58">
        <v>1.5013998281057101E-5</v>
      </c>
      <c r="AQ259" s="62" t="s">
        <v>1413</v>
      </c>
      <c r="AR259" s="54">
        <v>0.105196210975363</v>
      </c>
      <c r="AS259" s="58">
        <v>7.5959615782796304E-8</v>
      </c>
      <c r="AU259" s="62" t="s">
        <v>11811</v>
      </c>
      <c r="AV259" s="54">
        <v>-0.196836958980348</v>
      </c>
      <c r="AW259" s="54">
        <v>1.11630618110642E-2</v>
      </c>
      <c r="AY259" s="52" t="s">
        <v>9494</v>
      </c>
      <c r="AZ259" s="50">
        <v>0.28860470474706701</v>
      </c>
      <c r="BA259" s="53">
        <v>7.1204157318372702E-3</v>
      </c>
      <c r="BC259" s="52" t="s">
        <v>6913</v>
      </c>
      <c r="BD259" s="50">
        <v>-0.25638411341674899</v>
      </c>
      <c r="BE259" s="53">
        <v>1.9569706555607998E-3</v>
      </c>
      <c r="BG259" s="52" t="s">
        <v>17602</v>
      </c>
      <c r="BH259" s="50">
        <v>0.24406141510609</v>
      </c>
      <c r="BI259" s="50">
        <v>4.93666229867833E-2</v>
      </c>
      <c r="BK259" s="52" t="s">
        <v>8134</v>
      </c>
      <c r="BL259" s="50">
        <v>-0.19500845622496099</v>
      </c>
      <c r="BM259" s="50">
        <v>2.0664744229135602E-2</v>
      </c>
    </row>
    <row r="260" spans="2:65">
      <c r="B260" s="62" t="s">
        <v>1405</v>
      </c>
      <c r="C260" s="54">
        <v>0.106325965279656</v>
      </c>
      <c r="D260" s="58">
        <v>6.9623091053609205E-8</v>
      </c>
      <c r="F260" s="62" t="s">
        <v>6174</v>
      </c>
      <c r="G260" s="54">
        <v>-0.21384525935145801</v>
      </c>
      <c r="H260" s="58">
        <v>1.1750315940781E-10</v>
      </c>
      <c r="J260" s="64" t="s">
        <v>1443</v>
      </c>
      <c r="K260" s="54">
        <v>9.7202909665511997E-2</v>
      </c>
      <c r="L260" s="54">
        <v>1.16672290104885E-2</v>
      </c>
      <c r="O260" s="64" t="s">
        <v>8130</v>
      </c>
      <c r="P260" s="54">
        <v>-0.109473803171024</v>
      </c>
      <c r="Q260" s="81">
        <v>1.1756256825313201E-4</v>
      </c>
      <c r="S260" s="62" t="s">
        <v>2894</v>
      </c>
      <c r="T260" s="54">
        <v>0.185246011416899</v>
      </c>
      <c r="U260" s="58">
        <v>1.3747146977188899E-8</v>
      </c>
      <c r="W260" s="62" t="s">
        <v>7713</v>
      </c>
      <c r="X260" s="54">
        <v>-0.116237360267109</v>
      </c>
      <c r="Y260" s="58">
        <v>2.5519874990071199E-7</v>
      </c>
      <c r="AA260" s="62" t="s">
        <v>1673</v>
      </c>
      <c r="AB260" s="54">
        <v>0.24046668938285101</v>
      </c>
      <c r="AC260" s="58">
        <v>7.25708859856086E-5</v>
      </c>
      <c r="AE260" s="62" t="s">
        <v>6299</v>
      </c>
      <c r="AF260" s="54">
        <v>-0.44312129456604099</v>
      </c>
      <c r="AG260" s="54">
        <v>1.83007768120344E-4</v>
      </c>
      <c r="AI260" s="64" t="s">
        <v>11510</v>
      </c>
      <c r="AJ260" s="54">
        <v>6.5439447101117501E-2</v>
      </c>
      <c r="AK260" s="58">
        <v>2.3577575231463399E-5</v>
      </c>
      <c r="AM260" s="64" t="s">
        <v>6938</v>
      </c>
      <c r="AN260" s="54">
        <v>-7.1289690870748296E-2</v>
      </c>
      <c r="AO260" s="58">
        <v>1.5071523482636399E-5</v>
      </c>
      <c r="AQ260" s="62" t="s">
        <v>231</v>
      </c>
      <c r="AR260" s="54">
        <v>0.35611955650038002</v>
      </c>
      <c r="AS260" s="58">
        <v>7.6000069633476901E-8</v>
      </c>
      <c r="AU260" s="62" t="s">
        <v>7303</v>
      </c>
      <c r="AV260" s="54">
        <v>-0.19669340824412701</v>
      </c>
      <c r="AW260" s="54">
        <v>1.80142980983292E-2</v>
      </c>
      <c r="AY260" s="52" t="s">
        <v>2597</v>
      </c>
      <c r="AZ260" s="50">
        <v>0.32347731821928999</v>
      </c>
      <c r="BA260" s="53">
        <v>7.2004214694681504E-3</v>
      </c>
      <c r="BC260" s="52" t="s">
        <v>855</v>
      </c>
      <c r="BD260" s="50">
        <v>-0.25743838088996901</v>
      </c>
      <c r="BE260" s="53">
        <v>1.96035328757228E-3</v>
      </c>
      <c r="BG260" s="52" t="s">
        <v>3976</v>
      </c>
      <c r="BH260" s="50">
        <v>0.29277475015083598</v>
      </c>
      <c r="BI260" s="50">
        <v>4.9660996791871803E-2</v>
      </c>
      <c r="BK260" s="52" t="s">
        <v>8864</v>
      </c>
      <c r="BL260" s="50">
        <v>-0.23479551490403999</v>
      </c>
      <c r="BM260" s="50">
        <v>2.06860550710278E-2</v>
      </c>
    </row>
    <row r="261" spans="2:65">
      <c r="B261" s="62" t="s">
        <v>961</v>
      </c>
      <c r="C261" s="54">
        <v>0.13174921687771601</v>
      </c>
      <c r="D261" s="58">
        <v>7.0343353471816906E-8</v>
      </c>
      <c r="F261" s="62" t="s">
        <v>872</v>
      </c>
      <c r="G261" s="54">
        <v>-0.29691992896291303</v>
      </c>
      <c r="H261" s="58">
        <v>9.8768732042138897E-11</v>
      </c>
      <c r="J261" s="64" t="s">
        <v>9521</v>
      </c>
      <c r="K261" s="54">
        <v>4.4587036542744797E-2</v>
      </c>
      <c r="L261" s="54">
        <v>1.1683467817423099E-2</v>
      </c>
      <c r="O261" s="64" t="s">
        <v>6872</v>
      </c>
      <c r="P261" s="54">
        <v>-7.3540643273067197E-2</v>
      </c>
      <c r="Q261" s="81">
        <v>1.21329163583412E-4</v>
      </c>
      <c r="S261" s="62" t="s">
        <v>1620</v>
      </c>
      <c r="T261" s="54">
        <v>7.8979586222005502E-2</v>
      </c>
      <c r="U261" s="58">
        <v>1.3817683459671499E-8</v>
      </c>
      <c r="W261" s="62" t="s">
        <v>493</v>
      </c>
      <c r="X261" s="54">
        <v>-0.194378183802943</v>
      </c>
      <c r="Y261" s="58">
        <v>2.5765518835981097E-7</v>
      </c>
      <c r="AA261" s="62" t="s">
        <v>1607</v>
      </c>
      <c r="AB261" s="54">
        <v>0.188823323935675</v>
      </c>
      <c r="AC261" s="58">
        <v>7.3958247273833597E-5</v>
      </c>
      <c r="AE261" s="62" t="s">
        <v>6419</v>
      </c>
      <c r="AF261" s="54">
        <v>-0.238912227354215</v>
      </c>
      <c r="AG261" s="54">
        <v>1.8622108288121199E-4</v>
      </c>
      <c r="AI261" s="64" t="s">
        <v>2372</v>
      </c>
      <c r="AJ261" s="54">
        <v>0.126804326404484</v>
      </c>
      <c r="AK261" s="58">
        <v>2.3577575231463399E-5</v>
      </c>
      <c r="AM261" s="64" t="s">
        <v>9777</v>
      </c>
      <c r="AN261" s="54">
        <v>-0.104965544590822</v>
      </c>
      <c r="AO261" s="58">
        <v>1.5430971676620099E-5</v>
      </c>
      <c r="AQ261" s="62" t="s">
        <v>5172</v>
      </c>
      <c r="AR261" s="54">
        <v>0.132396235355007</v>
      </c>
      <c r="AS261" s="58">
        <v>7.6437180536290205E-8</v>
      </c>
      <c r="AU261" s="62" t="s">
        <v>10300</v>
      </c>
      <c r="AV261" s="54">
        <v>-0.196689287890319</v>
      </c>
      <c r="AW261" s="54">
        <v>3.1947962760206301E-3</v>
      </c>
      <c r="AY261" s="52" t="s">
        <v>436</v>
      </c>
      <c r="AZ261" s="50">
        <v>0.67003987466049397</v>
      </c>
      <c r="BA261" s="53">
        <v>7.2371887083579004E-3</v>
      </c>
      <c r="BC261" s="52" t="s">
        <v>6953</v>
      </c>
      <c r="BD261" s="50">
        <v>-0.54647217837880901</v>
      </c>
      <c r="BE261" s="53">
        <v>2.0407773340283702E-3</v>
      </c>
      <c r="BG261" s="52" t="s">
        <v>4579</v>
      </c>
      <c r="BH261" s="50">
        <v>0.32996033087881499</v>
      </c>
      <c r="BI261" s="50">
        <v>4.9958749628208197E-2</v>
      </c>
      <c r="BK261" s="52" t="s">
        <v>14728</v>
      </c>
      <c r="BL261" s="50">
        <v>-0.32889184366248803</v>
      </c>
      <c r="BM261" s="50">
        <v>2.07177009522908E-2</v>
      </c>
    </row>
    <row r="262" spans="2:65">
      <c r="B262" s="62" t="s">
        <v>1406</v>
      </c>
      <c r="C262" s="54">
        <v>8.9077153540568305E-2</v>
      </c>
      <c r="D262" s="58">
        <v>7.0407865006507004E-8</v>
      </c>
      <c r="F262" s="62" t="s">
        <v>6175</v>
      </c>
      <c r="G262" s="54">
        <v>-0.282856387505309</v>
      </c>
      <c r="H262" s="58">
        <v>1.2249251610932599E-10</v>
      </c>
      <c r="J262" s="64" t="s">
        <v>2116</v>
      </c>
      <c r="K262" s="54">
        <v>8.4860611616433004E-2</v>
      </c>
      <c r="L262" s="54">
        <v>1.2222705902809401E-2</v>
      </c>
      <c r="O262" s="64" t="s">
        <v>6586</v>
      </c>
      <c r="P262" s="54">
        <v>-0.15427600942786099</v>
      </c>
      <c r="Q262" s="81">
        <v>1.2172599996614901E-4</v>
      </c>
      <c r="S262" s="62" t="s">
        <v>2217</v>
      </c>
      <c r="T262" s="54">
        <v>0.12630484109412399</v>
      </c>
      <c r="U262" s="58">
        <v>1.38249819646482E-8</v>
      </c>
      <c r="W262" s="62" t="s">
        <v>8366</v>
      </c>
      <c r="X262" s="54">
        <v>-0.112913959753506</v>
      </c>
      <c r="Y262" s="58">
        <v>2.6149966677763401E-7</v>
      </c>
      <c r="AA262" s="62" t="s">
        <v>1368</v>
      </c>
      <c r="AB262" s="54">
        <v>0.21826448127374301</v>
      </c>
      <c r="AC262" s="58">
        <v>7.4395663303925805E-5</v>
      </c>
      <c r="AE262" s="62" t="s">
        <v>6431</v>
      </c>
      <c r="AF262" s="54">
        <v>-0.22369001017179499</v>
      </c>
      <c r="AG262" s="54">
        <v>1.8622108288121199E-4</v>
      </c>
      <c r="AI262" s="64" t="s">
        <v>11744</v>
      </c>
      <c r="AJ262" s="54">
        <v>0.157867931992932</v>
      </c>
      <c r="AK262" s="58">
        <v>2.4894047972623099E-5</v>
      </c>
      <c r="AM262" s="64" t="s">
        <v>854</v>
      </c>
      <c r="AN262" s="54">
        <v>-6.87274653967265E-2</v>
      </c>
      <c r="AO262" s="58">
        <v>1.5430971676620099E-5</v>
      </c>
      <c r="AQ262" s="62" t="s">
        <v>3007</v>
      </c>
      <c r="AR262" s="54">
        <v>0.226109194234589</v>
      </c>
      <c r="AS262" s="58">
        <v>7.7649674697626095E-8</v>
      </c>
      <c r="AU262" s="62" t="s">
        <v>7702</v>
      </c>
      <c r="AV262" s="54">
        <v>-0.19658040489651199</v>
      </c>
      <c r="AW262" s="54">
        <v>5.2430369823887302E-4</v>
      </c>
      <c r="AY262" s="52" t="s">
        <v>14134</v>
      </c>
      <c r="AZ262" s="50">
        <v>0.31520764670932</v>
      </c>
      <c r="BA262" s="53">
        <v>7.2704298335817897E-3</v>
      </c>
      <c r="BC262" s="52" t="s">
        <v>15143</v>
      </c>
      <c r="BD262" s="50">
        <v>-0.393433366916701</v>
      </c>
      <c r="BE262" s="53">
        <v>2.0599314650723301E-3</v>
      </c>
      <c r="BK262" s="52" t="s">
        <v>12522</v>
      </c>
      <c r="BL262" s="50">
        <v>-0.37729747231859001</v>
      </c>
      <c r="BM262" s="50">
        <v>2.0824158422027401E-2</v>
      </c>
    </row>
    <row r="263" spans="2:65">
      <c r="B263" s="62" t="s">
        <v>1407</v>
      </c>
      <c r="C263" s="54">
        <v>8.8801972818928696E-2</v>
      </c>
      <c r="D263" s="58">
        <v>7.1528148421773304E-8</v>
      </c>
      <c r="F263" s="62" t="s">
        <v>900</v>
      </c>
      <c r="G263" s="54">
        <v>-0.33526512043743201</v>
      </c>
      <c r="H263" s="58">
        <v>1.2255801155675E-10</v>
      </c>
      <c r="J263" s="64" t="s">
        <v>1535</v>
      </c>
      <c r="K263" s="54">
        <v>7.4596228974280102E-2</v>
      </c>
      <c r="L263" s="54">
        <v>1.29910413598747E-2</v>
      </c>
      <c r="O263" s="64" t="s">
        <v>884</v>
      </c>
      <c r="P263" s="54">
        <v>-0.13592011886063299</v>
      </c>
      <c r="Q263" s="81">
        <v>1.21983577900075E-4</v>
      </c>
      <c r="S263" s="62" t="s">
        <v>3666</v>
      </c>
      <c r="T263" s="54">
        <v>0.14172126678242</v>
      </c>
      <c r="U263" s="58">
        <v>1.3890824097080299E-8</v>
      </c>
      <c r="W263" s="62" t="s">
        <v>8298</v>
      </c>
      <c r="X263" s="54">
        <v>-0.29943775116886101</v>
      </c>
      <c r="Y263" s="58">
        <v>2.6230399423449E-7</v>
      </c>
      <c r="AA263" s="62" t="s">
        <v>2156</v>
      </c>
      <c r="AB263" s="54">
        <v>0.204244178006425</v>
      </c>
      <c r="AC263" s="58">
        <v>7.4497663286486094E-5</v>
      </c>
      <c r="AE263" s="62" t="s">
        <v>6527</v>
      </c>
      <c r="AF263" s="54">
        <v>-9.9102447009489197E-2</v>
      </c>
      <c r="AG263" s="54">
        <v>1.8838104052828101E-4</v>
      </c>
      <c r="AI263" s="64" t="s">
        <v>9539</v>
      </c>
      <c r="AJ263" s="54">
        <v>0.15592710047872099</v>
      </c>
      <c r="AK263" s="58">
        <v>2.60400968747615E-5</v>
      </c>
      <c r="AM263" s="64" t="s">
        <v>5999</v>
      </c>
      <c r="AN263" s="54">
        <v>-0.19212421350981099</v>
      </c>
      <c r="AO263" s="58">
        <v>1.5685981346195901E-5</v>
      </c>
      <c r="AQ263" s="62" t="s">
        <v>2280</v>
      </c>
      <c r="AR263" s="54">
        <v>0.22188813383751901</v>
      </c>
      <c r="AS263" s="58">
        <v>7.8215861269105705E-8</v>
      </c>
      <c r="AU263" s="62" t="s">
        <v>9531</v>
      </c>
      <c r="AV263" s="54">
        <v>-0.196493570354456</v>
      </c>
      <c r="AW263" s="54">
        <v>2.2313146750322201E-3</v>
      </c>
      <c r="AY263" s="52" t="s">
        <v>9567</v>
      </c>
      <c r="AZ263" s="50">
        <v>0.25054330085777299</v>
      </c>
      <c r="BA263" s="53">
        <v>7.2753919533303799E-3</v>
      </c>
      <c r="BC263" s="52" t="s">
        <v>6247</v>
      </c>
      <c r="BD263" s="50">
        <v>-0.30544940664474401</v>
      </c>
      <c r="BE263" s="53">
        <v>2.0754878034356899E-3</v>
      </c>
      <c r="BK263" s="52" t="s">
        <v>140</v>
      </c>
      <c r="BL263" s="50">
        <v>-0.574360598525542</v>
      </c>
      <c r="BM263" s="50">
        <v>2.0922666471290902E-2</v>
      </c>
    </row>
    <row r="264" spans="2:65">
      <c r="B264" s="62" t="s">
        <v>1408</v>
      </c>
      <c r="C264" s="54">
        <v>8.8600948317540507E-2</v>
      </c>
      <c r="D264" s="58">
        <v>7.3214856029053393E-8</v>
      </c>
      <c r="F264" s="62" t="s">
        <v>6176</v>
      </c>
      <c r="G264" s="54">
        <v>-0.28137584131761001</v>
      </c>
      <c r="H264" s="58">
        <v>1.04876079111702E-10</v>
      </c>
      <c r="J264" s="64" t="s">
        <v>9531</v>
      </c>
      <c r="K264" s="54">
        <v>0.17349900310226901</v>
      </c>
      <c r="L264" s="54">
        <v>1.3240650828347999E-2</v>
      </c>
      <c r="O264" s="64" t="s">
        <v>6613</v>
      </c>
      <c r="P264" s="54">
        <v>-0.206421691310546</v>
      </c>
      <c r="Q264" s="81">
        <v>1.2312864536998E-4</v>
      </c>
      <c r="S264" s="62" t="s">
        <v>2173</v>
      </c>
      <c r="T264" s="54">
        <v>0.195139925206709</v>
      </c>
      <c r="U264" s="58">
        <v>1.4065466356702201E-8</v>
      </c>
      <c r="W264" s="62" t="s">
        <v>4897</v>
      </c>
      <c r="X264" s="54">
        <v>-0.104476010910396</v>
      </c>
      <c r="Y264" s="58">
        <v>2.6353387733574302E-7</v>
      </c>
      <c r="AA264" s="62" t="s">
        <v>1584</v>
      </c>
      <c r="AB264" s="54">
        <v>0.12512631563919299</v>
      </c>
      <c r="AC264" s="58">
        <v>7.5784972543218096E-5</v>
      </c>
      <c r="AE264" s="62" t="s">
        <v>6613</v>
      </c>
      <c r="AF264" s="54">
        <v>-0.28820935385361401</v>
      </c>
      <c r="AG264" s="54">
        <v>1.90335642682223E-4</v>
      </c>
      <c r="AI264" s="64" t="s">
        <v>9901</v>
      </c>
      <c r="AJ264" s="54">
        <v>0.158397594168252</v>
      </c>
      <c r="AK264" s="58">
        <v>2.66815504003016E-5</v>
      </c>
      <c r="AM264" s="64" t="s">
        <v>6260</v>
      </c>
      <c r="AN264" s="54">
        <v>-0.204414552956898</v>
      </c>
      <c r="AO264" s="58">
        <v>1.7038723402024699E-5</v>
      </c>
      <c r="AQ264" s="62" t="s">
        <v>3137</v>
      </c>
      <c r="AR264" s="54">
        <v>0.30010771292706401</v>
      </c>
      <c r="AS264" s="58">
        <v>7.8236575258661E-8</v>
      </c>
      <c r="AU264" s="62" t="s">
        <v>6098</v>
      </c>
      <c r="AV264" s="54">
        <v>-0.19633633685097801</v>
      </c>
      <c r="AW264" s="58">
        <v>1.3633717427916901E-5</v>
      </c>
      <c r="AY264" s="52" t="s">
        <v>1459</v>
      </c>
      <c r="AZ264" s="50">
        <v>0.36534930692407303</v>
      </c>
      <c r="BA264" s="53">
        <v>7.3865247616759196E-3</v>
      </c>
      <c r="BC264" s="52" t="s">
        <v>17603</v>
      </c>
      <c r="BD264" s="50">
        <v>-0.53024019100675301</v>
      </c>
      <c r="BE264" s="53">
        <v>2.1032107408008802E-3</v>
      </c>
      <c r="BK264" s="52" t="s">
        <v>689</v>
      </c>
      <c r="BL264" s="50">
        <v>-0.69378190627187597</v>
      </c>
      <c r="BM264" s="50">
        <v>2.10971410877639E-2</v>
      </c>
    </row>
    <row r="265" spans="2:65">
      <c r="B265" s="62" t="s">
        <v>1409</v>
      </c>
      <c r="C265" s="54">
        <v>0.56809302727645195</v>
      </c>
      <c r="D265" s="58">
        <v>7.3288878957508499E-8</v>
      </c>
      <c r="F265" s="62" t="s">
        <v>701</v>
      </c>
      <c r="G265" s="54">
        <v>-0.42634641134352702</v>
      </c>
      <c r="H265" s="58">
        <v>1.3946168022700099E-10</v>
      </c>
      <c r="J265" s="64" t="s">
        <v>4677</v>
      </c>
      <c r="K265" s="54">
        <v>9.0655951519270403E-2</v>
      </c>
      <c r="L265" s="54">
        <v>1.36786526051727E-2</v>
      </c>
      <c r="O265" s="64" t="s">
        <v>7748</v>
      </c>
      <c r="P265" s="54">
        <v>-8.5985117097886907E-2</v>
      </c>
      <c r="Q265" s="81">
        <v>1.27388800969815E-4</v>
      </c>
      <c r="S265" s="62" t="s">
        <v>2579</v>
      </c>
      <c r="T265" s="54">
        <v>0.26330238910257697</v>
      </c>
      <c r="U265" s="58">
        <v>1.46393346935655E-8</v>
      </c>
      <c r="W265" s="62" t="s">
        <v>7484</v>
      </c>
      <c r="X265" s="54">
        <v>-0.135163358792665</v>
      </c>
      <c r="Y265" s="58">
        <v>2.6494355484085301E-7</v>
      </c>
      <c r="AA265" s="62" t="s">
        <v>1326</v>
      </c>
      <c r="AB265" s="54">
        <v>0.28310429482562</v>
      </c>
      <c r="AC265" s="58">
        <v>7.5949214343504697E-5</v>
      </c>
      <c r="AE265" s="62" t="s">
        <v>6193</v>
      </c>
      <c r="AF265" s="54">
        <v>-0.247986530121826</v>
      </c>
      <c r="AG265" s="54">
        <v>1.9048152088426299E-4</v>
      </c>
      <c r="AI265" s="64" t="s">
        <v>2665</v>
      </c>
      <c r="AJ265" s="54">
        <v>0.14285049830065299</v>
      </c>
      <c r="AK265" s="58">
        <v>2.78012452048577E-5</v>
      </c>
      <c r="AM265" s="64" t="s">
        <v>9739</v>
      </c>
      <c r="AN265" s="54">
        <v>-0.13160674796407601</v>
      </c>
      <c r="AO265" s="58">
        <v>1.79937768554597E-5</v>
      </c>
      <c r="AQ265" s="62" t="s">
        <v>3472</v>
      </c>
      <c r="AR265" s="54">
        <v>0.35007146535401301</v>
      </c>
      <c r="AS265" s="58">
        <v>7.8236575258661E-8</v>
      </c>
      <c r="AU265" s="62" t="s">
        <v>7359</v>
      </c>
      <c r="AV265" s="54">
        <v>-0.19545281025935199</v>
      </c>
      <c r="AW265" s="54">
        <v>4.15176570114361E-4</v>
      </c>
      <c r="AY265" s="52" t="s">
        <v>571</v>
      </c>
      <c r="AZ265" s="50">
        <v>0.43788152148702902</v>
      </c>
      <c r="BA265" s="53">
        <v>7.4543098727037696E-3</v>
      </c>
      <c r="BC265" s="52" t="s">
        <v>5968</v>
      </c>
      <c r="BD265" s="50">
        <v>-0.33670857374472402</v>
      </c>
      <c r="BE265" s="53">
        <v>2.1068499485481099E-3</v>
      </c>
      <c r="BK265" s="52" t="s">
        <v>9579</v>
      </c>
      <c r="BL265" s="50">
        <v>-0.31259249624074398</v>
      </c>
      <c r="BM265" s="50">
        <v>2.1308426752831199E-2</v>
      </c>
    </row>
    <row r="266" spans="2:65">
      <c r="B266" s="62" t="s">
        <v>1410</v>
      </c>
      <c r="C266" s="54">
        <v>0.20965378771460899</v>
      </c>
      <c r="D266" s="58">
        <v>7.3337090388393802E-8</v>
      </c>
      <c r="F266" s="62" t="s">
        <v>6177</v>
      </c>
      <c r="G266" s="54">
        <v>-0.184808676343691</v>
      </c>
      <c r="H266" s="58">
        <v>1.4282703605148399E-10</v>
      </c>
      <c r="J266" s="64" t="s">
        <v>1402</v>
      </c>
      <c r="K266" s="54">
        <v>5.6900868215684901E-2</v>
      </c>
      <c r="L266" s="54">
        <v>1.4120570448719999E-2</v>
      </c>
      <c r="O266" s="64" t="s">
        <v>6908</v>
      </c>
      <c r="P266" s="54">
        <v>-8.9593085327761599E-2</v>
      </c>
      <c r="Q266" s="81">
        <v>1.4035987663700201E-4</v>
      </c>
      <c r="S266" s="62" t="s">
        <v>1219</v>
      </c>
      <c r="T266" s="54">
        <v>6.6872952541845401E-2</v>
      </c>
      <c r="U266" s="58">
        <v>1.4656614713556501E-8</v>
      </c>
      <c r="W266" s="62" t="s">
        <v>7962</v>
      </c>
      <c r="X266" s="54">
        <v>-9.3526799710368799E-2</v>
      </c>
      <c r="Y266" s="58">
        <v>2.6494355484085301E-7</v>
      </c>
      <c r="AA266" s="62" t="s">
        <v>1318</v>
      </c>
      <c r="AB266" s="54">
        <v>0.117712094610467</v>
      </c>
      <c r="AC266" s="58">
        <v>7.6786424223370997E-5</v>
      </c>
      <c r="AE266" s="62" t="s">
        <v>6313</v>
      </c>
      <c r="AF266" s="54">
        <v>-0.33294834003881002</v>
      </c>
      <c r="AG266" s="54">
        <v>1.9428523674467699E-4</v>
      </c>
      <c r="AI266" s="64" t="s">
        <v>9086</v>
      </c>
      <c r="AJ266" s="54">
        <v>0.23246660759542701</v>
      </c>
      <c r="AK266" s="58">
        <v>2.82409944938807E-5</v>
      </c>
      <c r="AM266" s="64" t="s">
        <v>8708</v>
      </c>
      <c r="AN266" s="54">
        <v>-0.13204925555844699</v>
      </c>
      <c r="AO266" s="58">
        <v>1.8074193692637199E-5</v>
      </c>
      <c r="AQ266" s="62" t="s">
        <v>1276</v>
      </c>
      <c r="AR266" s="54">
        <v>0.17569468200765601</v>
      </c>
      <c r="AS266" s="58">
        <v>7.9888310733035805E-8</v>
      </c>
      <c r="AU266" s="62" t="s">
        <v>10076</v>
      </c>
      <c r="AV266" s="54">
        <v>-0.19518110793805901</v>
      </c>
      <c r="AW266" s="54">
        <v>1.8966779871735601E-4</v>
      </c>
      <c r="AY266" s="52" t="s">
        <v>2512</v>
      </c>
      <c r="AZ266" s="50">
        <v>0.26598554999017598</v>
      </c>
      <c r="BA266" s="53">
        <v>7.5039826130886998E-3</v>
      </c>
      <c r="BC266" s="52" t="s">
        <v>7748</v>
      </c>
      <c r="BD266" s="50">
        <v>-0.37570507626829702</v>
      </c>
      <c r="BE266" s="53">
        <v>2.1965865958459099E-3</v>
      </c>
      <c r="BK266" s="52" t="s">
        <v>6781</v>
      </c>
      <c r="BL266" s="50">
        <v>-0.325096979516244</v>
      </c>
      <c r="BM266" s="50">
        <v>2.1405721563047899E-2</v>
      </c>
    </row>
    <row r="267" spans="2:65">
      <c r="B267" s="62" t="s">
        <v>1411</v>
      </c>
      <c r="C267" s="54">
        <v>0.103292963512082</v>
      </c>
      <c r="D267" s="58">
        <v>7.4984573856653394E-8</v>
      </c>
      <c r="F267" s="62" t="s">
        <v>6178</v>
      </c>
      <c r="G267" s="54">
        <v>-0.17554860731945299</v>
      </c>
      <c r="H267" s="58">
        <v>1.45692605263659E-10</v>
      </c>
      <c r="J267" s="64" t="s">
        <v>3951</v>
      </c>
      <c r="K267" s="54">
        <v>0.16380693804461299</v>
      </c>
      <c r="L267" s="54">
        <v>1.4259973823598501E-2</v>
      </c>
      <c r="O267" s="64" t="s">
        <v>6283</v>
      </c>
      <c r="P267" s="54">
        <v>-0.14835664376404301</v>
      </c>
      <c r="Q267" s="81">
        <v>1.44245718238446E-4</v>
      </c>
      <c r="S267" s="62" t="s">
        <v>1475</v>
      </c>
      <c r="T267" s="54">
        <v>8.7234389281527505E-2</v>
      </c>
      <c r="U267" s="58">
        <v>1.5214972835361699E-8</v>
      </c>
      <c r="W267" s="62" t="s">
        <v>7105</v>
      </c>
      <c r="X267" s="54">
        <v>-0.14065247271642201</v>
      </c>
      <c r="Y267" s="58">
        <v>2.6714451580964302E-7</v>
      </c>
      <c r="AA267" s="62" t="s">
        <v>1233</v>
      </c>
      <c r="AB267" s="54">
        <v>0.13251418789833699</v>
      </c>
      <c r="AC267" s="58">
        <v>7.7089519638172898E-5</v>
      </c>
      <c r="AE267" s="62" t="s">
        <v>6021</v>
      </c>
      <c r="AF267" s="54">
        <v>-0.162044049928287</v>
      </c>
      <c r="AG267" s="54">
        <v>1.95227864675735E-4</v>
      </c>
      <c r="AI267" s="64" t="s">
        <v>9365</v>
      </c>
      <c r="AJ267" s="54">
        <v>7.6824100256319E-2</v>
      </c>
      <c r="AK267" s="58">
        <v>2.8560891056436699E-5</v>
      </c>
      <c r="AM267" s="64" t="s">
        <v>7881</v>
      </c>
      <c r="AN267" s="54">
        <v>-0.117983467843745</v>
      </c>
      <c r="AO267" s="58">
        <v>1.82875826592638E-5</v>
      </c>
      <c r="AQ267" s="62" t="s">
        <v>2520</v>
      </c>
      <c r="AR267" s="54">
        <v>0.20767119267713099</v>
      </c>
      <c r="AS267" s="58">
        <v>8.0299363360793105E-8</v>
      </c>
      <c r="AU267" s="62" t="s">
        <v>9084</v>
      </c>
      <c r="AV267" s="54">
        <v>-0.19503744144410201</v>
      </c>
      <c r="AW267" s="54">
        <v>1.05456946560341E-3</v>
      </c>
      <c r="AY267" s="52" t="s">
        <v>15018</v>
      </c>
      <c r="AZ267" s="50">
        <v>0.36236180907157201</v>
      </c>
      <c r="BA267" s="53">
        <v>7.5248929289893299E-3</v>
      </c>
      <c r="BC267" s="52" t="s">
        <v>9715</v>
      </c>
      <c r="BD267" s="50">
        <v>-0.424890872391126</v>
      </c>
      <c r="BE267" s="53">
        <v>2.2135351120413302E-3</v>
      </c>
      <c r="BK267" s="52" t="s">
        <v>517</v>
      </c>
      <c r="BL267" s="50">
        <v>-0.30128829992723999</v>
      </c>
      <c r="BM267" s="50">
        <v>2.1636676175440999E-2</v>
      </c>
    </row>
    <row r="268" spans="2:65">
      <c r="B268" s="62" t="s">
        <v>1412</v>
      </c>
      <c r="C268" s="54">
        <v>7.3621538386576396E-2</v>
      </c>
      <c r="D268" s="58">
        <v>7.6251068298405903E-8</v>
      </c>
      <c r="F268" s="62" t="s">
        <v>6179</v>
      </c>
      <c r="G268" s="54">
        <v>-0.17395953907193301</v>
      </c>
      <c r="H268" s="58">
        <v>1.48125207036299E-10</v>
      </c>
      <c r="J268" s="64" t="s">
        <v>2542</v>
      </c>
      <c r="K268" s="54">
        <v>0.10945561300444399</v>
      </c>
      <c r="L268" s="54">
        <v>1.44869498564556E-2</v>
      </c>
      <c r="O268" s="64" t="s">
        <v>6074</v>
      </c>
      <c r="P268" s="54">
        <v>-9.2087917456155702E-2</v>
      </c>
      <c r="Q268" s="81">
        <v>1.5877380110271001E-4</v>
      </c>
      <c r="S268" s="62" t="s">
        <v>1201</v>
      </c>
      <c r="T268" s="54">
        <v>0.15760530997734301</v>
      </c>
      <c r="U268" s="58">
        <v>1.52835659796739E-8</v>
      </c>
      <c r="W268" s="62" t="s">
        <v>5955</v>
      </c>
      <c r="X268" s="54">
        <v>-0.103040673394472</v>
      </c>
      <c r="Y268" s="58">
        <v>2.6714451580964302E-7</v>
      </c>
      <c r="AA268" s="62" t="s">
        <v>1833</v>
      </c>
      <c r="AB268" s="54">
        <v>0.227571959637204</v>
      </c>
      <c r="AC268" s="58">
        <v>7.8225581823955799E-5</v>
      </c>
      <c r="AE268" s="62" t="s">
        <v>6255</v>
      </c>
      <c r="AF268" s="54">
        <v>-0.18780516091201299</v>
      </c>
      <c r="AG268" s="54">
        <v>2.0032561511452101E-4</v>
      </c>
      <c r="AI268" s="64" t="s">
        <v>9999</v>
      </c>
      <c r="AJ268" s="54">
        <v>0.11036184393192</v>
      </c>
      <c r="AK268" s="58">
        <v>3.17932475302307E-5</v>
      </c>
      <c r="AM268" s="64" t="s">
        <v>7324</v>
      </c>
      <c r="AN268" s="54">
        <v>-0.10058960932430799</v>
      </c>
      <c r="AO268" s="58">
        <v>1.8786841763195002E-5</v>
      </c>
      <c r="AQ268" s="62" t="s">
        <v>3456</v>
      </c>
      <c r="AR268" s="54">
        <v>0.31468123649734497</v>
      </c>
      <c r="AS268" s="58">
        <v>8.3748138224750598E-8</v>
      </c>
      <c r="AU268" s="62" t="s">
        <v>701</v>
      </c>
      <c r="AV268" s="54">
        <v>-0.19458837981367499</v>
      </c>
      <c r="AW268" s="54">
        <v>2.4392037919038498E-3</v>
      </c>
      <c r="AY268" s="52" t="s">
        <v>5455</v>
      </c>
      <c r="AZ268" s="50">
        <v>0.19878013804653999</v>
      </c>
      <c r="BA268" s="53">
        <v>7.63203162511526E-3</v>
      </c>
      <c r="BC268" s="52" t="s">
        <v>8401</v>
      </c>
      <c r="BD268" s="50">
        <v>-0.24636729675764901</v>
      </c>
      <c r="BE268" s="53">
        <v>2.2164323380541701E-3</v>
      </c>
      <c r="BK268" s="52" t="s">
        <v>6108</v>
      </c>
      <c r="BL268" s="50">
        <v>-0.40523535074414702</v>
      </c>
      <c r="BM268" s="50">
        <v>2.18216350207989E-2</v>
      </c>
    </row>
    <row r="269" spans="2:65">
      <c r="B269" s="62" t="s">
        <v>1413</v>
      </c>
      <c r="C269" s="54">
        <v>0.110572207040707</v>
      </c>
      <c r="D269" s="58">
        <v>7.7095139081208401E-8</v>
      </c>
      <c r="F269" s="62" t="s">
        <v>6180</v>
      </c>
      <c r="G269" s="54">
        <v>-0.38589350968856601</v>
      </c>
      <c r="H269" s="58">
        <v>1.5011131777773901E-10</v>
      </c>
      <c r="J269" s="64" t="s">
        <v>1657</v>
      </c>
      <c r="K269" s="54">
        <v>0.113043364270364</v>
      </c>
      <c r="L269" s="54">
        <v>1.5256336415908E-2</v>
      </c>
      <c r="O269" s="64" t="s">
        <v>6473</v>
      </c>
      <c r="P269" s="54">
        <v>-0.119488969169204</v>
      </c>
      <c r="Q269" s="81">
        <v>1.5877380110271001E-4</v>
      </c>
      <c r="S269" s="62" t="s">
        <v>1967</v>
      </c>
      <c r="T269" s="54">
        <v>0.18640829020175401</v>
      </c>
      <c r="U269" s="58">
        <v>1.5737566617382899E-8</v>
      </c>
      <c r="W269" s="62" t="s">
        <v>6244</v>
      </c>
      <c r="X269" s="54">
        <v>-7.2186131652639304E-2</v>
      </c>
      <c r="Y269" s="58">
        <v>2.7216472851650901E-7</v>
      </c>
      <c r="AA269" s="62" t="s">
        <v>1282</v>
      </c>
      <c r="AB269" s="54">
        <v>0.17544016686623601</v>
      </c>
      <c r="AC269" s="58">
        <v>7.8290937758839302E-5</v>
      </c>
      <c r="AE269" s="62" t="s">
        <v>6167</v>
      </c>
      <c r="AF269" s="54">
        <v>-0.301100553495464</v>
      </c>
      <c r="AG269" s="54">
        <v>2.0174547220882201E-4</v>
      </c>
      <c r="AI269" s="64" t="s">
        <v>4984</v>
      </c>
      <c r="AJ269" s="54">
        <v>0.205911088161951</v>
      </c>
      <c r="AK269" s="58">
        <v>3.3575756765430102E-5</v>
      </c>
      <c r="AM269" s="64" t="s">
        <v>6144</v>
      </c>
      <c r="AN269" s="54">
        <v>-0.26544462239156003</v>
      </c>
      <c r="AO269" s="58">
        <v>1.89991848805313E-5</v>
      </c>
      <c r="AQ269" s="62" t="s">
        <v>2441</v>
      </c>
      <c r="AR269" s="54">
        <v>0.24486879356121</v>
      </c>
      <c r="AS269" s="58">
        <v>8.3748138224750598E-8</v>
      </c>
      <c r="AU269" s="62" t="s">
        <v>11599</v>
      </c>
      <c r="AV269" s="54">
        <v>-0.19407278545183199</v>
      </c>
      <c r="AW269" s="54">
        <v>1.3649945756938301E-4</v>
      </c>
      <c r="AY269" s="52" t="s">
        <v>1540</v>
      </c>
      <c r="AZ269" s="50">
        <v>0.22455971485504</v>
      </c>
      <c r="BA269" s="53">
        <v>7.6735624624631902E-3</v>
      </c>
      <c r="BC269" s="52" t="s">
        <v>15144</v>
      </c>
      <c r="BD269" s="50">
        <v>-0.244487028972175</v>
      </c>
      <c r="BE269" s="53">
        <v>2.2196926162000698E-3</v>
      </c>
      <c r="BK269" s="52" t="s">
        <v>6147</v>
      </c>
      <c r="BL269" s="50">
        <v>-0.34697754088295302</v>
      </c>
      <c r="BM269" s="50">
        <v>2.19603587928653E-2</v>
      </c>
    </row>
    <row r="270" spans="2:65">
      <c r="B270" s="62" t="s">
        <v>1414</v>
      </c>
      <c r="C270" s="54">
        <v>9.5437632806525799E-2</v>
      </c>
      <c r="D270" s="58">
        <v>7.7123359921242695E-8</v>
      </c>
      <c r="F270" s="62" t="s">
        <v>6181</v>
      </c>
      <c r="G270" s="54">
        <v>-0.13529114232282299</v>
      </c>
      <c r="H270" s="58">
        <v>1.25087120471357E-10</v>
      </c>
      <c r="J270" s="64" t="s">
        <v>1951</v>
      </c>
      <c r="K270" s="54">
        <v>8.6365702351366203E-2</v>
      </c>
      <c r="L270" s="54">
        <v>1.5381099772391301E-2</v>
      </c>
      <c r="O270" s="64" t="s">
        <v>6438</v>
      </c>
      <c r="P270" s="54">
        <v>-9.0829815745473205E-2</v>
      </c>
      <c r="Q270" s="81">
        <v>1.67372545499237E-4</v>
      </c>
      <c r="S270" s="62" t="s">
        <v>2137</v>
      </c>
      <c r="T270" s="54">
        <v>7.2039374541792406E-2</v>
      </c>
      <c r="U270" s="58">
        <v>1.6069917515347201E-8</v>
      </c>
      <c r="W270" s="62" t="s">
        <v>187</v>
      </c>
      <c r="X270" s="54">
        <v>-9.6128390198027894E-2</v>
      </c>
      <c r="Y270" s="58">
        <v>2.8150205805867098E-7</v>
      </c>
      <c r="AA270" s="62" t="s">
        <v>3071</v>
      </c>
      <c r="AB270" s="54">
        <v>0.19653377248507101</v>
      </c>
      <c r="AC270" s="58">
        <v>7.8619646189632294E-5</v>
      </c>
      <c r="AE270" s="62" t="s">
        <v>6462</v>
      </c>
      <c r="AF270" s="54">
        <v>-7.2037852254679194E-2</v>
      </c>
      <c r="AG270" s="54">
        <v>2.0660079967409599E-4</v>
      </c>
      <c r="AI270" s="64" t="s">
        <v>7697</v>
      </c>
      <c r="AJ270" s="54">
        <v>0.27676730340862998</v>
      </c>
      <c r="AK270" s="58">
        <v>3.37722399487592E-5</v>
      </c>
      <c r="AM270" s="64" t="s">
        <v>6008</v>
      </c>
      <c r="AN270" s="54">
        <v>-0.117311333096554</v>
      </c>
      <c r="AO270" s="58">
        <v>1.9032045686876001E-5</v>
      </c>
      <c r="AQ270" s="62" t="s">
        <v>1792</v>
      </c>
      <c r="AR270" s="54">
        <v>0.36220963241212101</v>
      </c>
      <c r="AS270" s="58">
        <v>8.41429333446608E-8</v>
      </c>
      <c r="AU270" s="62" t="s">
        <v>7261</v>
      </c>
      <c r="AV270" s="54">
        <v>-0.193559113298194</v>
      </c>
      <c r="AW270" s="54">
        <v>3.35217743565797E-4</v>
      </c>
      <c r="AY270" s="52" t="s">
        <v>17604</v>
      </c>
      <c r="AZ270" s="50">
        <v>0.29134191069690601</v>
      </c>
      <c r="BA270" s="53">
        <v>7.7418464147188497E-3</v>
      </c>
      <c r="BC270" s="52" t="s">
        <v>14663</v>
      </c>
      <c r="BD270" s="50">
        <v>-0.33353925036250298</v>
      </c>
      <c r="BE270" s="53">
        <v>2.22806135338209E-3</v>
      </c>
      <c r="BK270" s="52" t="s">
        <v>6336</v>
      </c>
      <c r="BL270" s="50">
        <v>-0.222625492412695</v>
      </c>
      <c r="BM270" s="50">
        <v>2.2021055564828501E-2</v>
      </c>
    </row>
    <row r="271" spans="2:65">
      <c r="B271" s="62" t="s">
        <v>521</v>
      </c>
      <c r="C271" s="54">
        <v>0.314285812634779</v>
      </c>
      <c r="D271" s="58">
        <v>7.7193184694173994E-8</v>
      </c>
      <c r="F271" s="62" t="s">
        <v>6182</v>
      </c>
      <c r="G271" s="54">
        <v>-0.215234630959317</v>
      </c>
      <c r="H271" s="58">
        <v>1.2777064929770899E-10</v>
      </c>
      <c r="J271" s="64" t="s">
        <v>9552</v>
      </c>
      <c r="K271" s="54">
        <v>3.2380054402862499E-2</v>
      </c>
      <c r="L271" s="54">
        <v>1.72624844998653E-2</v>
      </c>
      <c r="O271" s="64" t="s">
        <v>6953</v>
      </c>
      <c r="P271" s="54">
        <v>-0.155863852297141</v>
      </c>
      <c r="Q271" s="81">
        <v>1.7018160828337201E-4</v>
      </c>
      <c r="S271" s="62" t="s">
        <v>164</v>
      </c>
      <c r="T271" s="54">
        <v>0.248218855280749</v>
      </c>
      <c r="U271" s="58">
        <v>1.65566743605916E-8</v>
      </c>
      <c r="W271" s="62" t="s">
        <v>6852</v>
      </c>
      <c r="X271" s="54">
        <v>-6.8829353940144805E-2</v>
      </c>
      <c r="Y271" s="58">
        <v>2.97349344444967E-7</v>
      </c>
      <c r="AA271" s="62" t="s">
        <v>3138</v>
      </c>
      <c r="AB271" s="54">
        <v>0.318151781876225</v>
      </c>
      <c r="AC271" s="58">
        <v>7.9610981796626506E-5</v>
      </c>
      <c r="AE271" s="62" t="s">
        <v>7099</v>
      </c>
      <c r="AF271" s="54">
        <v>-0.16483280537676701</v>
      </c>
      <c r="AG271" s="54">
        <v>2.0729166915320899E-4</v>
      </c>
      <c r="AI271" s="64" t="s">
        <v>9389</v>
      </c>
      <c r="AJ271" s="54">
        <v>0.11303679324327701</v>
      </c>
      <c r="AK271" s="58">
        <v>3.4087552940519002E-5</v>
      </c>
      <c r="AM271" s="64" t="s">
        <v>6061</v>
      </c>
      <c r="AN271" s="54">
        <v>-0.16750481186052499</v>
      </c>
      <c r="AO271" s="58">
        <v>1.91056098660486E-5</v>
      </c>
      <c r="AQ271" s="62" t="s">
        <v>2038</v>
      </c>
      <c r="AR271" s="54">
        <v>0.374625981891265</v>
      </c>
      <c r="AS271" s="58">
        <v>8.4357227930767006E-8</v>
      </c>
      <c r="AU271" s="62" t="s">
        <v>7065</v>
      </c>
      <c r="AV271" s="54">
        <v>-0.19332624244595201</v>
      </c>
      <c r="AW271" s="54">
        <v>1.56319296860097E-4</v>
      </c>
      <c r="AY271" s="52" t="s">
        <v>3516</v>
      </c>
      <c r="AZ271" s="50">
        <v>0.22906120640268801</v>
      </c>
      <c r="BA271" s="53">
        <v>7.7418464147188497E-3</v>
      </c>
      <c r="BC271" s="52" t="s">
        <v>5969</v>
      </c>
      <c r="BD271" s="50">
        <v>-0.32158615764378201</v>
      </c>
      <c r="BE271" s="53">
        <v>2.2990958777330999E-3</v>
      </c>
      <c r="BK271" s="52" t="s">
        <v>15194</v>
      </c>
      <c r="BL271" s="50">
        <v>-0.50327216373570405</v>
      </c>
      <c r="BM271" s="50">
        <v>2.21844597901329E-2</v>
      </c>
    </row>
    <row r="272" spans="2:65">
      <c r="B272" s="62" t="s">
        <v>1415</v>
      </c>
      <c r="C272" s="54">
        <v>0.234303609303425</v>
      </c>
      <c r="D272" s="58">
        <v>7.8372350741186606E-8</v>
      </c>
      <c r="F272" s="62" t="s">
        <v>6183</v>
      </c>
      <c r="G272" s="54">
        <v>-0.25470044564640998</v>
      </c>
      <c r="H272" s="58">
        <v>1.6964168373539101E-10</v>
      </c>
      <c r="J272" s="64" t="s">
        <v>9553</v>
      </c>
      <c r="K272" s="54">
        <v>5.3825519873175402E-2</v>
      </c>
      <c r="L272" s="54">
        <v>1.7284755607553898E-2</v>
      </c>
      <c r="O272" s="64" t="s">
        <v>6194</v>
      </c>
      <c r="P272" s="54">
        <v>-0.11337252856465201</v>
      </c>
      <c r="Q272" s="81">
        <v>1.70197386970173E-4</v>
      </c>
      <c r="S272" s="62" t="s">
        <v>1885</v>
      </c>
      <c r="T272" s="54">
        <v>0.114587219569492</v>
      </c>
      <c r="U272" s="58">
        <v>1.7301698991633599E-8</v>
      </c>
      <c r="W272" s="62" t="s">
        <v>6049</v>
      </c>
      <c r="X272" s="54">
        <v>-7.9169492634034305E-2</v>
      </c>
      <c r="Y272" s="58">
        <v>3.00202969907029E-7</v>
      </c>
      <c r="AA272" s="62" t="s">
        <v>2158</v>
      </c>
      <c r="AB272" s="54">
        <v>0.16388172561487599</v>
      </c>
      <c r="AC272" s="58">
        <v>8.1277809472382801E-5</v>
      </c>
      <c r="AE272" s="62" t="s">
        <v>6749</v>
      </c>
      <c r="AF272" s="54">
        <v>-0.20028209770841199</v>
      </c>
      <c r="AG272" s="54">
        <v>2.07399178265959E-4</v>
      </c>
      <c r="AI272" s="64" t="s">
        <v>1234</v>
      </c>
      <c r="AJ272" s="54">
        <v>7.8335903924739506E-2</v>
      </c>
      <c r="AK272" s="58">
        <v>3.4357687742653601E-5</v>
      </c>
      <c r="AM272" s="64" t="s">
        <v>6350</v>
      </c>
      <c r="AN272" s="54">
        <v>-0.13836435428536301</v>
      </c>
      <c r="AO272" s="58">
        <v>1.91056098660486E-5</v>
      </c>
      <c r="AQ272" s="62" t="s">
        <v>1191</v>
      </c>
      <c r="AR272" s="54">
        <v>0.21958679837615699</v>
      </c>
      <c r="AS272" s="58">
        <v>8.4513687499249399E-8</v>
      </c>
      <c r="AU272" s="62" t="s">
        <v>7501</v>
      </c>
      <c r="AV272" s="54">
        <v>-0.193183584551985</v>
      </c>
      <c r="AW272" s="54">
        <v>2.43460819806491E-3</v>
      </c>
      <c r="AY272" s="52" t="s">
        <v>1626</v>
      </c>
      <c r="AZ272" s="50">
        <v>0.239862956590457</v>
      </c>
      <c r="BA272" s="53">
        <v>7.7754745849447004E-3</v>
      </c>
      <c r="BC272" s="52" t="s">
        <v>8502</v>
      </c>
      <c r="BD272" s="50">
        <v>-0.25641771930477902</v>
      </c>
      <c r="BE272" s="53">
        <v>2.31299833928275E-3</v>
      </c>
      <c r="BK272" s="52" t="s">
        <v>6016</v>
      </c>
      <c r="BL272" s="50">
        <v>-0.459666037712335</v>
      </c>
      <c r="BM272" s="50">
        <v>2.2398729222813701E-2</v>
      </c>
    </row>
    <row r="273" spans="2:65">
      <c r="B273" s="62" t="s">
        <v>1416</v>
      </c>
      <c r="C273" s="54">
        <v>9.6620485893144106E-2</v>
      </c>
      <c r="D273" s="58">
        <v>8.2589796722176997E-8</v>
      </c>
      <c r="F273" s="62" t="s">
        <v>6184</v>
      </c>
      <c r="G273" s="54">
        <v>-0.13457243913012601</v>
      </c>
      <c r="H273" s="58">
        <v>1.7218802522716201E-10</v>
      </c>
      <c r="J273" s="64" t="s">
        <v>4619</v>
      </c>
      <c r="K273" s="54">
        <v>8.2581005744498406E-2</v>
      </c>
      <c r="L273" s="54">
        <v>1.8374595777094001E-2</v>
      </c>
      <c r="O273" s="64" t="s">
        <v>6648</v>
      </c>
      <c r="P273" s="54">
        <v>-0.13800520526745799</v>
      </c>
      <c r="Q273" s="81">
        <v>1.70977045503049E-4</v>
      </c>
      <c r="S273" s="62" t="s">
        <v>1953</v>
      </c>
      <c r="T273" s="54">
        <v>7.4645002932808097E-2</v>
      </c>
      <c r="U273" s="58">
        <v>1.7333642516609798E-8</v>
      </c>
      <c r="W273" s="62" t="s">
        <v>9895</v>
      </c>
      <c r="X273" s="54">
        <v>-0.19028114657671799</v>
      </c>
      <c r="Y273" s="58">
        <v>3.1254887232613099E-7</v>
      </c>
      <c r="AA273" s="62" t="s">
        <v>797</v>
      </c>
      <c r="AB273" s="54">
        <v>0.122498380161354</v>
      </c>
      <c r="AC273" s="58">
        <v>8.1705117909404006E-5</v>
      </c>
      <c r="AE273" s="62" t="s">
        <v>6758</v>
      </c>
      <c r="AF273" s="54">
        <v>-0.11728816315377399</v>
      </c>
      <c r="AG273" s="54">
        <v>2.07894293308859E-4</v>
      </c>
      <c r="AI273" s="64" t="s">
        <v>645</v>
      </c>
      <c r="AJ273" s="54">
        <v>0.13029964413716699</v>
      </c>
      <c r="AK273" s="58">
        <v>3.4622556120984598E-5</v>
      </c>
      <c r="AM273" s="64" t="s">
        <v>8664</v>
      </c>
      <c r="AN273" s="54">
        <v>-6.1398832075496103E-2</v>
      </c>
      <c r="AO273" s="58">
        <v>1.9166632388905499E-5</v>
      </c>
      <c r="AQ273" s="62" t="s">
        <v>1020</v>
      </c>
      <c r="AR273" s="54">
        <v>0.48044141424324499</v>
      </c>
      <c r="AS273" s="58">
        <v>8.9989687831331196E-8</v>
      </c>
      <c r="AU273" s="62" t="s">
        <v>7238</v>
      </c>
      <c r="AV273" s="54">
        <v>-0.19286380005235801</v>
      </c>
      <c r="AW273" s="58">
        <v>9.1819731422006101E-6</v>
      </c>
      <c r="AY273" s="52" t="s">
        <v>4189</v>
      </c>
      <c r="AZ273" s="50">
        <v>0.33176824674002098</v>
      </c>
      <c r="BA273" s="53">
        <v>7.7868091544351101E-3</v>
      </c>
      <c r="BC273" s="52" t="s">
        <v>6350</v>
      </c>
      <c r="BD273" s="50">
        <v>-0.18500228578542999</v>
      </c>
      <c r="BE273" s="53">
        <v>2.3393805955629998E-3</v>
      </c>
      <c r="BK273" s="52" t="s">
        <v>8708</v>
      </c>
      <c r="BL273" s="50">
        <v>-0.43376634339388798</v>
      </c>
      <c r="BM273" s="50">
        <v>2.2403064441313E-2</v>
      </c>
    </row>
    <row r="274" spans="2:65">
      <c r="B274" s="62" t="s">
        <v>1417</v>
      </c>
      <c r="C274" s="54">
        <v>0.15363314438618</v>
      </c>
      <c r="D274" s="58">
        <v>8.7504177104308806E-8</v>
      </c>
      <c r="F274" s="62" t="s">
        <v>884</v>
      </c>
      <c r="G274" s="54">
        <v>-0.24210751578067699</v>
      </c>
      <c r="H274" s="58">
        <v>1.78278725877136E-10</v>
      </c>
      <c r="J274" s="64" t="s">
        <v>1923</v>
      </c>
      <c r="K274" s="54">
        <v>6.5991168695324703E-2</v>
      </c>
      <c r="L274" s="54">
        <v>1.86920128257962E-2</v>
      </c>
      <c r="O274" s="64" t="s">
        <v>7693</v>
      </c>
      <c r="P274" s="54">
        <v>-0.13283658639011101</v>
      </c>
      <c r="Q274" s="81">
        <v>1.7112934513579099E-4</v>
      </c>
      <c r="S274" s="62" t="s">
        <v>9837</v>
      </c>
      <c r="T274" s="54">
        <v>0.28421182567359998</v>
      </c>
      <c r="U274" s="58">
        <v>1.79752752066999E-8</v>
      </c>
      <c r="W274" s="62" t="s">
        <v>6401</v>
      </c>
      <c r="X274" s="54">
        <v>-0.37672000339934503</v>
      </c>
      <c r="Y274" s="58">
        <v>3.3077316200729102E-7</v>
      </c>
      <c r="AA274" s="62" t="s">
        <v>2522</v>
      </c>
      <c r="AB274" s="54">
        <v>0.24032942089277001</v>
      </c>
      <c r="AC274" s="58">
        <v>8.3843701931492196E-5</v>
      </c>
      <c r="AE274" s="62" t="s">
        <v>6378</v>
      </c>
      <c r="AF274" s="54">
        <v>-0.19606334624861499</v>
      </c>
      <c r="AG274" s="54">
        <v>2.0962553455013499E-4</v>
      </c>
      <c r="AI274" s="64" t="s">
        <v>1205</v>
      </c>
      <c r="AJ274" s="54">
        <v>0.268474057923342</v>
      </c>
      <c r="AK274" s="58">
        <v>3.7401806815453697E-5</v>
      </c>
      <c r="AM274" s="64" t="s">
        <v>667</v>
      </c>
      <c r="AN274" s="54">
        <v>-0.14285451757268999</v>
      </c>
      <c r="AO274" s="58">
        <v>1.9383401681907799E-5</v>
      </c>
      <c r="AQ274" s="62" t="s">
        <v>3978</v>
      </c>
      <c r="AR274" s="54">
        <v>0.24456950726319299</v>
      </c>
      <c r="AS274" s="58">
        <v>9.08059914610508E-8</v>
      </c>
      <c r="AU274" s="62" t="s">
        <v>7975</v>
      </c>
      <c r="AV274" s="54">
        <v>-0.19271379870698799</v>
      </c>
      <c r="AW274" s="54">
        <v>1.4081255983255299E-4</v>
      </c>
      <c r="AY274" s="52" t="s">
        <v>5161</v>
      </c>
      <c r="AZ274" s="50">
        <v>0.30116809242423398</v>
      </c>
      <c r="BA274" s="53">
        <v>7.8003013104522003E-3</v>
      </c>
      <c r="BC274" s="52" t="s">
        <v>6578</v>
      </c>
      <c r="BD274" s="50">
        <v>-0.56948034998887198</v>
      </c>
      <c r="BE274" s="53">
        <v>2.3570550999501101E-3</v>
      </c>
      <c r="BK274" s="52" t="s">
        <v>377</v>
      </c>
      <c r="BL274" s="50">
        <v>-0.51637063997052401</v>
      </c>
      <c r="BM274" s="50">
        <v>2.2403064441313E-2</v>
      </c>
    </row>
    <row r="275" spans="2:65">
      <c r="B275" s="62" t="s">
        <v>1418</v>
      </c>
      <c r="C275" s="54">
        <v>0.14035738806081799</v>
      </c>
      <c r="D275" s="58">
        <v>8.8787408096019996E-8</v>
      </c>
      <c r="F275" s="62" t="s">
        <v>6185</v>
      </c>
      <c r="G275" s="54">
        <v>-0.16712000851956099</v>
      </c>
      <c r="H275" s="58">
        <v>1.7960513583511E-10</v>
      </c>
      <c r="J275" s="64" t="s">
        <v>4731</v>
      </c>
      <c r="K275" s="54">
        <v>4.55643498189406E-2</v>
      </c>
      <c r="L275" s="54">
        <v>1.92602509872098E-2</v>
      </c>
      <c r="O275" s="64" t="s">
        <v>7188</v>
      </c>
      <c r="P275" s="54">
        <v>-0.14362464800639799</v>
      </c>
      <c r="Q275" s="81">
        <v>1.7140085277496801E-4</v>
      </c>
      <c r="S275" s="62" t="s">
        <v>1988</v>
      </c>
      <c r="T275" s="54">
        <v>0.248368811207964</v>
      </c>
      <c r="U275" s="58">
        <v>1.9490036305966902E-8</v>
      </c>
      <c r="W275" s="62" t="s">
        <v>6807</v>
      </c>
      <c r="X275" s="54">
        <v>-8.4937254535523393E-2</v>
      </c>
      <c r="Y275" s="58">
        <v>3.3479843593673198E-7</v>
      </c>
      <c r="AA275" s="62" t="s">
        <v>1625</v>
      </c>
      <c r="AB275" s="54">
        <v>0.23725754369917501</v>
      </c>
      <c r="AC275" s="58">
        <v>8.3843701931492196E-5</v>
      </c>
      <c r="AD275" s="78"/>
      <c r="AE275" s="62" t="s">
        <v>7060</v>
      </c>
      <c r="AF275" s="54">
        <v>-0.198214158104349</v>
      </c>
      <c r="AG275" s="54">
        <v>2.0972627380058499E-4</v>
      </c>
      <c r="AI275" s="64" t="s">
        <v>2183</v>
      </c>
      <c r="AJ275" s="54">
        <v>6.7694909913895707E-2</v>
      </c>
      <c r="AK275" s="58">
        <v>3.7401806815453697E-5</v>
      </c>
      <c r="AM275" s="64" t="s">
        <v>6311</v>
      </c>
      <c r="AN275" s="54">
        <v>-0.115275344011288</v>
      </c>
      <c r="AO275" s="58">
        <v>1.97010518787586E-5</v>
      </c>
      <c r="AQ275" s="62" t="s">
        <v>2695</v>
      </c>
      <c r="AR275" s="54">
        <v>0.124432081213603</v>
      </c>
      <c r="AS275" s="58">
        <v>9.16806255373905E-8</v>
      </c>
      <c r="AU275" s="62" t="s">
        <v>7478</v>
      </c>
      <c r="AV275" s="54">
        <v>-0.19227188794472</v>
      </c>
      <c r="AW275" s="54">
        <v>1.69759767385462E-2</v>
      </c>
      <c r="AY275" s="52" t="s">
        <v>3166</v>
      </c>
      <c r="AZ275" s="50">
        <v>0.26999308664294802</v>
      </c>
      <c r="BA275" s="53">
        <v>7.8072345409084696E-3</v>
      </c>
      <c r="BC275" s="52" t="s">
        <v>6240</v>
      </c>
      <c r="BD275" s="50">
        <v>-0.243184969898222</v>
      </c>
      <c r="BE275" s="53">
        <v>2.35922448720392E-3</v>
      </c>
      <c r="BK275" s="52" t="s">
        <v>17580</v>
      </c>
      <c r="BL275" s="50">
        <v>-0.45698828974098699</v>
      </c>
      <c r="BM275" s="50">
        <v>2.2518829625944502E-2</v>
      </c>
    </row>
    <row r="276" spans="2:65">
      <c r="B276" s="62" t="s">
        <v>1419</v>
      </c>
      <c r="C276" s="54">
        <v>9.3847026112471504E-2</v>
      </c>
      <c r="D276" s="58">
        <v>8.9561756319716801E-8</v>
      </c>
      <c r="F276" s="62" t="s">
        <v>6186</v>
      </c>
      <c r="G276" s="54">
        <v>-0.227423932438549</v>
      </c>
      <c r="H276" s="58">
        <v>1.526756816462E-10</v>
      </c>
      <c r="J276" s="64" t="s">
        <v>3263</v>
      </c>
      <c r="K276" s="54">
        <v>0.11986243929363399</v>
      </c>
      <c r="L276" s="54">
        <v>1.98481753869049E-2</v>
      </c>
      <c r="O276" s="64" t="s">
        <v>9698</v>
      </c>
      <c r="P276" s="54">
        <v>-6.6629548096599003E-2</v>
      </c>
      <c r="Q276" s="81">
        <v>1.7377449946687901E-4</v>
      </c>
      <c r="S276" s="62" t="s">
        <v>5104</v>
      </c>
      <c r="T276" s="54">
        <v>0.20094477920295101</v>
      </c>
      <c r="U276" s="58">
        <v>1.97715532672601E-8</v>
      </c>
      <c r="W276" s="62" t="s">
        <v>6379</v>
      </c>
      <c r="X276" s="54">
        <v>-0.34295490798150102</v>
      </c>
      <c r="Y276" s="58">
        <v>3.3506531881368198E-7</v>
      </c>
      <c r="AA276" s="62" t="s">
        <v>1839</v>
      </c>
      <c r="AB276" s="54">
        <v>0.29422363684590003</v>
      </c>
      <c r="AC276" s="58">
        <v>8.3843701931492196E-5</v>
      </c>
      <c r="AE276" s="62" t="s">
        <v>667</v>
      </c>
      <c r="AF276" s="54">
        <v>-0.18532374284729</v>
      </c>
      <c r="AG276" s="54">
        <v>2.1252491122612701E-4</v>
      </c>
      <c r="AI276" s="64" t="s">
        <v>655</v>
      </c>
      <c r="AJ276" s="54">
        <v>0.53038124372970197</v>
      </c>
      <c r="AK276" s="58">
        <v>3.8131740306046803E-5</v>
      </c>
      <c r="AM276" s="64" t="s">
        <v>9878</v>
      </c>
      <c r="AN276" s="54">
        <v>-0.120712718642264</v>
      </c>
      <c r="AO276" s="58">
        <v>1.9939115155382802E-5</v>
      </c>
      <c r="AQ276" s="62" t="s">
        <v>4691</v>
      </c>
      <c r="AR276" s="54">
        <v>0.36345171627624501</v>
      </c>
      <c r="AS276" s="58">
        <v>9.1714529283827396E-8</v>
      </c>
      <c r="AU276" s="62" t="s">
        <v>6893</v>
      </c>
      <c r="AV276" s="54">
        <v>-0.19167983491361501</v>
      </c>
      <c r="AW276" s="58">
        <v>4.85108863627461E-5</v>
      </c>
      <c r="AY276" s="52" t="s">
        <v>1500</v>
      </c>
      <c r="AZ276" s="50">
        <v>0.24906637366507001</v>
      </c>
      <c r="BA276" s="53">
        <v>7.8235508233229899E-3</v>
      </c>
      <c r="BC276" s="52" t="s">
        <v>7176</v>
      </c>
      <c r="BD276" s="50">
        <v>-0.376276362736093</v>
      </c>
      <c r="BE276" s="53">
        <v>2.3642556451736402E-3</v>
      </c>
      <c r="BK276" s="52" t="s">
        <v>15195</v>
      </c>
      <c r="BL276" s="50">
        <v>-0.41040043129862303</v>
      </c>
      <c r="BM276" s="50">
        <v>2.2569898711645602E-2</v>
      </c>
    </row>
    <row r="277" spans="2:65">
      <c r="B277" s="62" t="s">
        <v>1420</v>
      </c>
      <c r="C277" s="54">
        <v>0.168840778236057</v>
      </c>
      <c r="D277" s="58">
        <v>8.9561756319716801E-8</v>
      </c>
      <c r="F277" s="62" t="s">
        <v>6187</v>
      </c>
      <c r="G277" s="54">
        <v>-0.104092533489803</v>
      </c>
      <c r="H277" s="58">
        <v>1.9229000141967601E-10</v>
      </c>
      <c r="J277" s="64" t="s">
        <v>5047</v>
      </c>
      <c r="K277" s="54">
        <v>7.1918165528465694E-2</v>
      </c>
      <c r="L277" s="54">
        <v>2.0050987778063401E-2</v>
      </c>
      <c r="O277" s="64" t="s">
        <v>72</v>
      </c>
      <c r="P277" s="54">
        <v>-0.16352031440068501</v>
      </c>
      <c r="Q277" s="81">
        <v>1.7488203195938201E-4</v>
      </c>
      <c r="S277" s="62" t="s">
        <v>1392</v>
      </c>
      <c r="T277" s="54">
        <v>0.18094901999969201</v>
      </c>
      <c r="U277" s="58">
        <v>1.97715532672601E-8</v>
      </c>
      <c r="W277" s="62" t="s">
        <v>7238</v>
      </c>
      <c r="X277" s="54">
        <v>-0.14859695808401499</v>
      </c>
      <c r="Y277" s="58">
        <v>3.3966228863990602E-7</v>
      </c>
      <c r="AA277" s="62" t="s">
        <v>2037</v>
      </c>
      <c r="AB277" s="54">
        <v>0.181405130903184</v>
      </c>
      <c r="AC277" s="58">
        <v>8.3843701931492196E-5</v>
      </c>
      <c r="AE277" s="62" t="s">
        <v>6441</v>
      </c>
      <c r="AF277" s="54">
        <v>-0.13067722794523201</v>
      </c>
      <c r="AG277" s="54">
        <v>2.1543625071831601E-4</v>
      </c>
      <c r="AI277" s="64" t="s">
        <v>1068</v>
      </c>
      <c r="AJ277" s="54">
        <v>0.20129729875070601</v>
      </c>
      <c r="AK277" s="58">
        <v>3.8618313566193703E-5</v>
      </c>
      <c r="AM277" s="64" t="s">
        <v>9703</v>
      </c>
      <c r="AN277" s="54">
        <v>-0.180194841625992</v>
      </c>
      <c r="AO277" s="58">
        <v>2.0188634290924401E-5</v>
      </c>
      <c r="AQ277" s="62" t="s">
        <v>1996</v>
      </c>
      <c r="AR277" s="54">
        <v>0.26810942371968399</v>
      </c>
      <c r="AS277" s="58">
        <v>9.1978476040978803E-8</v>
      </c>
      <c r="AU277" s="62" t="s">
        <v>11548</v>
      </c>
      <c r="AV277" s="54">
        <v>-0.191206986636515</v>
      </c>
      <c r="AW277" s="54">
        <v>1.07664107131523E-4</v>
      </c>
      <c r="AY277" s="52" t="s">
        <v>1270</v>
      </c>
      <c r="AZ277" s="50">
        <v>0.33499722436578899</v>
      </c>
      <c r="BA277" s="53">
        <v>7.8938928855752499E-3</v>
      </c>
      <c r="BC277" s="52" t="s">
        <v>6704</v>
      </c>
      <c r="BD277" s="50">
        <v>-0.300958106331081</v>
      </c>
      <c r="BE277" s="53">
        <v>2.38524499212642E-3</v>
      </c>
      <c r="BK277" s="52" t="s">
        <v>6226</v>
      </c>
      <c r="BL277" s="50">
        <v>-0.44149577637948101</v>
      </c>
      <c r="BM277" s="50">
        <v>2.2628686697852E-2</v>
      </c>
    </row>
    <row r="278" spans="2:65">
      <c r="B278" s="62" t="s">
        <v>1421</v>
      </c>
      <c r="C278" s="54">
        <v>0.29993348088965599</v>
      </c>
      <c r="D278" s="58">
        <v>8.9758598643572299E-8</v>
      </c>
      <c r="F278" s="62" t="s">
        <v>6188</v>
      </c>
      <c r="G278" s="54">
        <v>-0.49696418192219599</v>
      </c>
      <c r="H278" s="58">
        <v>1.9367149900234801E-10</v>
      </c>
      <c r="J278" s="64" t="s">
        <v>3683</v>
      </c>
      <c r="K278" s="54">
        <v>4.9969714316533E-2</v>
      </c>
      <c r="L278" s="54">
        <v>2.04478447028386E-2</v>
      </c>
      <c r="O278" s="64" t="s">
        <v>7001</v>
      </c>
      <c r="P278" s="54">
        <v>-8.6326611221882593E-2</v>
      </c>
      <c r="Q278" s="81">
        <v>1.8469735666150699E-4</v>
      </c>
      <c r="S278" s="62" t="s">
        <v>1799</v>
      </c>
      <c r="T278" s="54">
        <v>0.10827480190837099</v>
      </c>
      <c r="U278" s="58">
        <v>1.9903902843421099E-8</v>
      </c>
      <c r="W278" s="62" t="s">
        <v>6982</v>
      </c>
      <c r="X278" s="54">
        <v>-0.124949554307517</v>
      </c>
      <c r="Y278" s="58">
        <v>3.3966228863990602E-7</v>
      </c>
      <c r="AA278" s="62" t="s">
        <v>1670</v>
      </c>
      <c r="AB278" s="54">
        <v>0.10946545041804299</v>
      </c>
      <c r="AC278" s="58">
        <v>8.4367593125307699E-5</v>
      </c>
      <c r="AE278" s="62" t="s">
        <v>6025</v>
      </c>
      <c r="AF278" s="54">
        <v>-0.28742233513587101</v>
      </c>
      <c r="AG278" s="54">
        <v>2.16585749516768E-4</v>
      </c>
      <c r="AI278" s="64" t="s">
        <v>9470</v>
      </c>
      <c r="AJ278" s="54">
        <v>0.11192413597893799</v>
      </c>
      <c r="AK278" s="58">
        <v>3.8900179839400997E-5</v>
      </c>
      <c r="AM278" s="64" t="s">
        <v>900</v>
      </c>
      <c r="AN278" s="54">
        <v>-0.19490294406066799</v>
      </c>
      <c r="AO278" s="58">
        <v>2.0188634290924401E-5</v>
      </c>
      <c r="AQ278" s="62" t="s">
        <v>2107</v>
      </c>
      <c r="AR278" s="54">
        <v>0.196201452609059</v>
      </c>
      <c r="AS278" s="58">
        <v>9.2167865933559899E-8</v>
      </c>
      <c r="AU278" s="62" t="s">
        <v>6692</v>
      </c>
      <c r="AV278" s="54">
        <v>-0.191204696711788</v>
      </c>
      <c r="AW278" s="58">
        <v>4.9330815027157999E-6</v>
      </c>
      <c r="AY278" s="52" t="s">
        <v>17605</v>
      </c>
      <c r="AZ278" s="50">
        <v>0.34385346345125201</v>
      </c>
      <c r="BA278" s="53">
        <v>7.9810991409384694E-3</v>
      </c>
      <c r="BC278" s="52" t="s">
        <v>6348</v>
      </c>
      <c r="BD278" s="50">
        <v>-0.36067467885013799</v>
      </c>
      <c r="BE278" s="53">
        <v>2.3854335061613201E-3</v>
      </c>
      <c r="BK278" s="52" t="s">
        <v>15196</v>
      </c>
      <c r="BL278" s="50">
        <v>-0.32453897837249701</v>
      </c>
      <c r="BM278" s="50">
        <v>2.2802927672291799E-2</v>
      </c>
    </row>
    <row r="279" spans="2:65">
      <c r="B279" s="62" t="s">
        <v>1422</v>
      </c>
      <c r="C279" s="54">
        <v>0.35294035740645502</v>
      </c>
      <c r="D279" s="58">
        <v>8.9882440523548304E-8</v>
      </c>
      <c r="F279" s="62" t="s">
        <v>6189</v>
      </c>
      <c r="G279" s="54">
        <v>-0.39384757105732598</v>
      </c>
      <c r="H279" s="58">
        <v>1.97495914307587E-10</v>
      </c>
      <c r="J279" s="64" t="s">
        <v>9575</v>
      </c>
      <c r="K279" s="54">
        <v>7.7297103520464802E-2</v>
      </c>
      <c r="L279" s="54">
        <v>2.1770595915500599E-2</v>
      </c>
      <c r="O279" s="64" t="s">
        <v>7026</v>
      </c>
      <c r="P279" s="54">
        <v>-0.20066399778368699</v>
      </c>
      <c r="Q279" s="81">
        <v>1.8577092153656099E-4</v>
      </c>
      <c r="S279" s="62" t="s">
        <v>2146</v>
      </c>
      <c r="T279" s="54">
        <v>0.20423178608439199</v>
      </c>
      <c r="U279" s="58">
        <v>2.01197068485518E-8</v>
      </c>
      <c r="W279" s="62" t="s">
        <v>8182</v>
      </c>
      <c r="X279" s="54">
        <v>-0.13642044896851299</v>
      </c>
      <c r="Y279" s="58">
        <v>3.4550573749864101E-7</v>
      </c>
      <c r="AA279" s="62" t="s">
        <v>1387</v>
      </c>
      <c r="AB279" s="54">
        <v>9.2361046622311704E-2</v>
      </c>
      <c r="AC279" s="58">
        <v>8.4585511327125502E-5</v>
      </c>
      <c r="AE279" s="62" t="s">
        <v>5995</v>
      </c>
      <c r="AF279" s="54">
        <v>-0.38241595045377602</v>
      </c>
      <c r="AG279" s="54">
        <v>2.2032063430788999E-4</v>
      </c>
      <c r="AI279" s="64" t="s">
        <v>9895</v>
      </c>
      <c r="AJ279" s="54">
        <v>0.16969520279137601</v>
      </c>
      <c r="AK279" s="58">
        <v>3.9134207969877703E-5</v>
      </c>
      <c r="AM279" s="64" t="s">
        <v>6130</v>
      </c>
      <c r="AN279" s="54">
        <v>-0.154184944515668</v>
      </c>
      <c r="AO279" s="58">
        <v>2.0188634290924401E-5</v>
      </c>
      <c r="AQ279" s="62" t="s">
        <v>1890</v>
      </c>
      <c r="AR279" s="54">
        <v>0.232531072204293</v>
      </c>
      <c r="AS279" s="58">
        <v>9.2208651885033194E-8</v>
      </c>
      <c r="AU279" s="62" t="s">
        <v>8045</v>
      </c>
      <c r="AV279" s="54">
        <v>-0.19118077731210101</v>
      </c>
      <c r="AW279" s="58">
        <v>6.5809517987157903E-6</v>
      </c>
      <c r="AY279" s="52" t="s">
        <v>1239</v>
      </c>
      <c r="AZ279" s="50">
        <v>0.36991499491951402</v>
      </c>
      <c r="BA279" s="53">
        <v>7.9933044330260591E-3</v>
      </c>
      <c r="BC279" s="52" t="s">
        <v>11999</v>
      </c>
      <c r="BD279" s="50">
        <v>-1.0262546799516299</v>
      </c>
      <c r="BE279" s="53">
        <v>2.4057126219098998E-3</v>
      </c>
      <c r="BK279" s="52" t="s">
        <v>14986</v>
      </c>
      <c r="BL279" s="50">
        <v>-0.237459186805176</v>
      </c>
      <c r="BM279" s="50">
        <v>2.2976023411184699E-2</v>
      </c>
    </row>
    <row r="280" spans="2:65">
      <c r="B280" s="62" t="s">
        <v>1423</v>
      </c>
      <c r="C280" s="54">
        <v>0.248035354163189</v>
      </c>
      <c r="D280" s="58">
        <v>9.0594873252888503E-8</v>
      </c>
      <c r="F280" s="62" t="s">
        <v>879</v>
      </c>
      <c r="G280" s="54">
        <v>-0.233755658451301</v>
      </c>
      <c r="H280" s="58">
        <v>1.99824720970631E-10</v>
      </c>
      <c r="J280" s="64" t="s">
        <v>3051</v>
      </c>
      <c r="K280" s="54">
        <v>0.110773800613225</v>
      </c>
      <c r="L280" s="54">
        <v>2.2105131802233901E-2</v>
      </c>
      <c r="O280" s="64" t="s">
        <v>6143</v>
      </c>
      <c r="P280" s="54">
        <v>-0.14200392898462499</v>
      </c>
      <c r="Q280" s="81">
        <v>1.8692234311442401E-4</v>
      </c>
      <c r="S280" s="62" t="s">
        <v>1598</v>
      </c>
      <c r="T280" s="54">
        <v>0.140425333547815</v>
      </c>
      <c r="U280" s="58">
        <v>2.1031939746237102E-8</v>
      </c>
      <c r="W280" s="62" t="s">
        <v>6299</v>
      </c>
      <c r="X280" s="54">
        <v>-0.31782285999773202</v>
      </c>
      <c r="Y280" s="58">
        <v>3.4718647598964502E-7</v>
      </c>
      <c r="AA280" s="62" t="s">
        <v>2050</v>
      </c>
      <c r="AB280" s="54">
        <v>0.13447292597730801</v>
      </c>
      <c r="AC280" s="58">
        <v>8.5332927662390198E-5</v>
      </c>
      <c r="AE280" s="62" t="s">
        <v>6159</v>
      </c>
      <c r="AF280" s="54">
        <v>-0.315427942260605</v>
      </c>
      <c r="AG280" s="54">
        <v>2.2084260240159701E-4</v>
      </c>
      <c r="AI280" s="64" t="s">
        <v>1450</v>
      </c>
      <c r="AJ280" s="54">
        <v>5.5164460611015501E-2</v>
      </c>
      <c r="AK280" s="58">
        <v>3.9467615544673602E-5</v>
      </c>
      <c r="AM280" s="64" t="s">
        <v>5974</v>
      </c>
      <c r="AN280" s="54">
        <v>-0.187665349580458</v>
      </c>
      <c r="AO280" s="58">
        <v>2.1164790844740799E-5</v>
      </c>
      <c r="AQ280" s="62" t="s">
        <v>2374</v>
      </c>
      <c r="AR280" s="54">
        <v>0.126577225344042</v>
      </c>
      <c r="AS280" s="58">
        <v>9.2208651885033194E-8</v>
      </c>
      <c r="AU280" s="62" t="s">
        <v>10117</v>
      </c>
      <c r="AV280" s="54">
        <v>-0.19117320412653299</v>
      </c>
      <c r="AW280" s="54">
        <v>3.9715798243525502E-2</v>
      </c>
      <c r="AY280" s="52" t="s">
        <v>6823</v>
      </c>
      <c r="AZ280" s="50">
        <v>0.23718166312466099</v>
      </c>
      <c r="BA280" s="53">
        <v>8.0051574334263596E-3</v>
      </c>
      <c r="BC280" s="52" t="s">
        <v>7766</v>
      </c>
      <c r="BD280" s="50">
        <v>-0.29727918418144</v>
      </c>
      <c r="BE280" s="53">
        <v>2.4398250652225102E-3</v>
      </c>
      <c r="BK280" s="52" t="s">
        <v>7024</v>
      </c>
      <c r="BL280" s="50">
        <v>-0.51294722770730705</v>
      </c>
      <c r="BM280" s="50">
        <v>2.31155575072166E-2</v>
      </c>
    </row>
    <row r="281" spans="2:65">
      <c r="B281" s="62" t="s">
        <v>1023</v>
      </c>
      <c r="C281" s="54">
        <v>0.21526391238286299</v>
      </c>
      <c r="D281" s="58">
        <v>9.3458295217474598E-8</v>
      </c>
      <c r="F281" s="62" t="s">
        <v>126</v>
      </c>
      <c r="G281" s="54">
        <v>-0.97372912290148195</v>
      </c>
      <c r="H281" s="58">
        <v>2.0258268690623199E-10</v>
      </c>
      <c r="J281" s="64" t="s">
        <v>9579</v>
      </c>
      <c r="K281" s="54">
        <v>6.8036562973749604E-2</v>
      </c>
      <c r="L281" s="54">
        <v>2.2129187733836798E-2</v>
      </c>
      <c r="O281" s="64" t="s">
        <v>6485</v>
      </c>
      <c r="P281" s="54">
        <v>-0.124267973327596</v>
      </c>
      <c r="Q281" s="81">
        <v>1.8867333151586301E-4</v>
      </c>
      <c r="S281" s="62" t="s">
        <v>1795</v>
      </c>
      <c r="T281" s="54">
        <v>0.19171708535044599</v>
      </c>
      <c r="U281" s="58">
        <v>2.13324177847476E-8</v>
      </c>
      <c r="W281" s="62" t="s">
        <v>6903</v>
      </c>
      <c r="X281" s="54">
        <v>-0.185292732586397</v>
      </c>
      <c r="Y281" s="58">
        <v>3.5124584881690102E-7</v>
      </c>
      <c r="AA281" s="62" t="s">
        <v>2374</v>
      </c>
      <c r="AB281" s="54">
        <v>0.12642337154557001</v>
      </c>
      <c r="AC281" s="58">
        <v>8.5573746263750599E-5</v>
      </c>
      <c r="AE281" s="62" t="s">
        <v>6114</v>
      </c>
      <c r="AF281" s="54">
        <v>-0.28386471469914099</v>
      </c>
      <c r="AG281" s="54">
        <v>2.2173653135191301E-4</v>
      </c>
      <c r="AI281" s="64" t="s">
        <v>270</v>
      </c>
      <c r="AJ281" s="54">
        <v>0.202852280115323</v>
      </c>
      <c r="AK281" s="58">
        <v>4.0024273823315803E-5</v>
      </c>
      <c r="AM281" s="64" t="s">
        <v>9052</v>
      </c>
      <c r="AN281" s="54">
        <v>-8.17561306570216E-2</v>
      </c>
      <c r="AO281" s="58">
        <v>2.1211297801975199E-5</v>
      </c>
      <c r="AQ281" s="62" t="s">
        <v>10516</v>
      </c>
      <c r="AR281" s="54">
        <v>0.13620508676031701</v>
      </c>
      <c r="AS281" s="58">
        <v>9.3821045258265197E-8</v>
      </c>
      <c r="AU281" s="62" t="s">
        <v>8951</v>
      </c>
      <c r="AV281" s="54">
        <v>-0.191029365160578</v>
      </c>
      <c r="AW281" s="54">
        <v>2.49987853556978E-2</v>
      </c>
      <c r="AY281" s="52" t="s">
        <v>2231</v>
      </c>
      <c r="AZ281" s="50">
        <v>0.24087310994397701</v>
      </c>
      <c r="BA281" s="53">
        <v>8.1113184455613996E-3</v>
      </c>
      <c r="BC281" s="52" t="s">
        <v>6770</v>
      </c>
      <c r="BD281" s="50">
        <v>-0.36325394228825902</v>
      </c>
      <c r="BE281" s="53">
        <v>2.4753493102618201E-3</v>
      </c>
      <c r="BK281" s="52" t="s">
        <v>11266</v>
      </c>
      <c r="BL281" s="50">
        <v>-0.28572204089703901</v>
      </c>
      <c r="BM281" s="50">
        <v>2.3363598899545701E-2</v>
      </c>
    </row>
    <row r="282" spans="2:65">
      <c r="B282" s="62" t="s">
        <v>1424</v>
      </c>
      <c r="C282" s="54">
        <v>0.145234229971544</v>
      </c>
      <c r="D282" s="58">
        <v>9.3829645026826205E-8</v>
      </c>
      <c r="F282" s="62" t="s">
        <v>6190</v>
      </c>
      <c r="G282" s="54">
        <v>-0.10659214984764399</v>
      </c>
      <c r="H282" s="58">
        <v>1.66820050322137E-10</v>
      </c>
      <c r="J282" s="64" t="s">
        <v>1854</v>
      </c>
      <c r="K282" s="54">
        <v>4.7496835730809699E-2</v>
      </c>
      <c r="L282" s="54">
        <v>2.24409700988808E-2</v>
      </c>
      <c r="O282" s="64" t="s">
        <v>1116</v>
      </c>
      <c r="P282" s="54">
        <v>-8.2110937793477695E-2</v>
      </c>
      <c r="Q282" s="81">
        <v>1.8941163777349299E-4</v>
      </c>
      <c r="S282" s="62" t="s">
        <v>1701</v>
      </c>
      <c r="T282" s="54">
        <v>0.27808233820485001</v>
      </c>
      <c r="U282" s="58">
        <v>2.21244237688261E-8</v>
      </c>
      <c r="W282" s="62" t="s">
        <v>6598</v>
      </c>
      <c r="X282" s="54">
        <v>-0.183161046185457</v>
      </c>
      <c r="Y282" s="58">
        <v>3.5124584881690102E-7</v>
      </c>
      <c r="AA282" s="62" t="s">
        <v>2024</v>
      </c>
      <c r="AB282" s="54">
        <v>0.51510055845629799</v>
      </c>
      <c r="AC282" s="58">
        <v>8.5845248767131598E-5</v>
      </c>
      <c r="AE282" s="62" t="s">
        <v>6160</v>
      </c>
      <c r="AF282" s="54">
        <v>-0.24028797860862899</v>
      </c>
      <c r="AG282" s="54">
        <v>2.2443730502053801E-4</v>
      </c>
      <c r="AI282" s="64" t="s">
        <v>10246</v>
      </c>
      <c r="AJ282" s="54">
        <v>0.29850509952394499</v>
      </c>
      <c r="AK282" s="58">
        <v>4.0024273823315803E-5</v>
      </c>
      <c r="AM282" s="64" t="s">
        <v>8862</v>
      </c>
      <c r="AN282" s="54">
        <v>-0.164086585178956</v>
      </c>
      <c r="AO282" s="58">
        <v>2.1943065696659999E-5</v>
      </c>
      <c r="AQ282" s="62" t="s">
        <v>2744</v>
      </c>
      <c r="AR282" s="54">
        <v>0.117429647136696</v>
      </c>
      <c r="AS282" s="58">
        <v>9.4323129291835006E-8</v>
      </c>
      <c r="AU282" s="62" t="s">
        <v>6465</v>
      </c>
      <c r="AV282" s="54">
        <v>-0.19090351681427001</v>
      </c>
      <c r="AW282" s="54">
        <v>8.8113783967775695E-4</v>
      </c>
      <c r="AY282" s="52" t="s">
        <v>1572</v>
      </c>
      <c r="AZ282" s="50">
        <v>0.23977678850599499</v>
      </c>
      <c r="BA282" s="53">
        <v>8.1311705617885706E-3</v>
      </c>
      <c r="BC282" s="52" t="s">
        <v>6515</v>
      </c>
      <c r="BD282" s="50">
        <v>-0.387775508445098</v>
      </c>
      <c r="BE282" s="53">
        <v>2.4837263591165099E-3</v>
      </c>
      <c r="BK282" s="52" t="s">
        <v>6432</v>
      </c>
      <c r="BL282" s="50">
        <v>-0.65547641898093501</v>
      </c>
      <c r="BM282" s="50">
        <v>2.3931240389293101E-2</v>
      </c>
    </row>
    <row r="283" spans="2:65">
      <c r="B283" s="62" t="s">
        <v>231</v>
      </c>
      <c r="C283" s="54">
        <v>0.34079567373429998</v>
      </c>
      <c r="D283" s="58">
        <v>9.4158978473081205E-8</v>
      </c>
      <c r="F283" s="62" t="s">
        <v>6191</v>
      </c>
      <c r="G283" s="54">
        <v>-0.24264284056611499</v>
      </c>
      <c r="H283" s="58">
        <v>2.0592051279134899E-10</v>
      </c>
      <c r="J283" s="64" t="s">
        <v>982</v>
      </c>
      <c r="K283" s="54">
        <v>9.5502018444619793E-2</v>
      </c>
      <c r="L283" s="54">
        <v>2.32013372830118E-2</v>
      </c>
      <c r="O283" s="64" t="s">
        <v>667</v>
      </c>
      <c r="P283" s="54">
        <v>-0.14908556417720001</v>
      </c>
      <c r="Q283" s="81">
        <v>1.9142652571450401E-4</v>
      </c>
      <c r="S283" s="62" t="s">
        <v>1210</v>
      </c>
      <c r="T283" s="54">
        <v>0.12179919799356601</v>
      </c>
      <c r="U283" s="58">
        <v>2.2240672153976E-8</v>
      </c>
      <c r="W283" s="62" t="s">
        <v>7868</v>
      </c>
      <c r="X283" s="54">
        <v>-0.14297572807907899</v>
      </c>
      <c r="Y283" s="58">
        <v>3.5774493708990899E-7</v>
      </c>
      <c r="AA283" s="62" t="s">
        <v>2949</v>
      </c>
      <c r="AB283" s="54">
        <v>0.140722225450334</v>
      </c>
      <c r="AC283" s="58">
        <v>8.6642769229243604E-5</v>
      </c>
      <c r="AE283" s="62" t="s">
        <v>6051</v>
      </c>
      <c r="AF283" s="54">
        <v>-0.11756419430203</v>
      </c>
      <c r="AG283" s="54">
        <v>2.2650943739221401E-4</v>
      </c>
      <c r="AI283" s="64" t="s">
        <v>3751</v>
      </c>
      <c r="AJ283" s="54">
        <v>0.120660735769761</v>
      </c>
      <c r="AK283" s="58">
        <v>4.11383677692952E-5</v>
      </c>
      <c r="AM283" s="64" t="s">
        <v>463</v>
      </c>
      <c r="AN283" s="54">
        <v>-9.6676164822326896E-2</v>
      </c>
      <c r="AO283" s="58">
        <v>2.2043659043399198E-5</v>
      </c>
      <c r="AQ283" s="62" t="s">
        <v>4931</v>
      </c>
      <c r="AR283" s="54">
        <v>0.15181107751893499</v>
      </c>
      <c r="AS283" s="58">
        <v>9.4601884963811095E-8</v>
      </c>
      <c r="AU283" s="62" t="s">
        <v>621</v>
      </c>
      <c r="AV283" s="54">
        <v>-0.190800742964297</v>
      </c>
      <c r="AW283" s="54">
        <v>1.51705702375456E-3</v>
      </c>
      <c r="AY283" s="52" t="s">
        <v>59</v>
      </c>
      <c r="AZ283" s="50">
        <v>0.55374492920662999</v>
      </c>
      <c r="BA283" s="53">
        <v>8.2003922744489696E-3</v>
      </c>
      <c r="BC283" s="52" t="s">
        <v>6971</v>
      </c>
      <c r="BD283" s="50">
        <v>-0.37249157774098801</v>
      </c>
      <c r="BE283" s="53">
        <v>2.5033539533040202E-3</v>
      </c>
      <c r="BK283" s="52" t="s">
        <v>901</v>
      </c>
      <c r="BL283" s="50">
        <v>-0.33224911429513199</v>
      </c>
      <c r="BM283" s="50">
        <v>2.3931240389293101E-2</v>
      </c>
    </row>
    <row r="284" spans="2:65">
      <c r="B284" s="62" t="s">
        <v>1425</v>
      </c>
      <c r="C284" s="54">
        <v>0.173171611443073</v>
      </c>
      <c r="D284" s="58">
        <v>9.4158978473081205E-8</v>
      </c>
      <c r="F284" s="62" t="s">
        <v>6192</v>
      </c>
      <c r="G284" s="54">
        <v>-0.19814656839037201</v>
      </c>
      <c r="H284" s="58">
        <v>2.06637637499638E-10</v>
      </c>
      <c r="J284" s="64" t="s">
        <v>3653</v>
      </c>
      <c r="K284" s="54">
        <v>4.19378238942247E-2</v>
      </c>
      <c r="L284" s="54">
        <v>2.33414238170431E-2</v>
      </c>
      <c r="O284" s="64" t="s">
        <v>6335</v>
      </c>
      <c r="P284" s="54">
        <v>-0.141325538369377</v>
      </c>
      <c r="Q284" s="81">
        <v>2.0939891467825099E-4</v>
      </c>
      <c r="S284" s="62" t="s">
        <v>1383</v>
      </c>
      <c r="T284" s="54">
        <v>9.86613251223174E-2</v>
      </c>
      <c r="U284" s="58">
        <v>2.24094555477344E-8</v>
      </c>
      <c r="W284" s="62" t="s">
        <v>6082</v>
      </c>
      <c r="X284" s="54">
        <v>-0.12977750640334201</v>
      </c>
      <c r="Y284" s="58">
        <v>3.5926212210712799E-7</v>
      </c>
      <c r="AA284" s="62" t="s">
        <v>1954</v>
      </c>
      <c r="AB284" s="54">
        <v>0.22706825777204401</v>
      </c>
      <c r="AC284" s="58">
        <v>8.7498953664660501E-5</v>
      </c>
      <c r="AE284" s="62" t="s">
        <v>6004</v>
      </c>
      <c r="AF284" s="54">
        <v>-0.45033928194588102</v>
      </c>
      <c r="AG284" s="54">
        <v>2.2774644808214601E-4</v>
      </c>
      <c r="AI284" s="64" t="s">
        <v>9593</v>
      </c>
      <c r="AJ284" s="54">
        <v>6.9589614237553804E-2</v>
      </c>
      <c r="AK284" s="58">
        <v>4.4451972278112403E-5</v>
      </c>
      <c r="AM284" s="64" t="s">
        <v>6831</v>
      </c>
      <c r="AN284" s="54">
        <v>-0.123069564772575</v>
      </c>
      <c r="AO284" s="58">
        <v>2.3277436199310702E-5</v>
      </c>
      <c r="AQ284" s="62" t="s">
        <v>4614</v>
      </c>
      <c r="AR284" s="54">
        <v>0.26586046247041401</v>
      </c>
      <c r="AS284" s="58">
        <v>9.4952873296286797E-8</v>
      </c>
      <c r="AU284" s="62" t="s">
        <v>7937</v>
      </c>
      <c r="AV284" s="54">
        <v>-0.190781736881251</v>
      </c>
      <c r="AW284" s="54">
        <v>2.7141369956870101E-4</v>
      </c>
      <c r="AY284" s="52" t="s">
        <v>9445</v>
      </c>
      <c r="AZ284" s="50">
        <v>0.27641096035348101</v>
      </c>
      <c r="BA284" s="53">
        <v>8.2003922744489696E-3</v>
      </c>
      <c r="BC284" s="52" t="s">
        <v>6792</v>
      </c>
      <c r="BD284" s="50">
        <v>-0.42816089864728302</v>
      </c>
      <c r="BE284" s="53">
        <v>2.5486592070618902E-3</v>
      </c>
      <c r="BK284" s="52" t="s">
        <v>3421</v>
      </c>
      <c r="BL284" s="50">
        <v>-0.579139002890807</v>
      </c>
      <c r="BM284" s="50">
        <v>2.3931240389293101E-2</v>
      </c>
    </row>
    <row r="285" spans="2:65">
      <c r="B285" s="62" t="s">
        <v>1426</v>
      </c>
      <c r="C285" s="54">
        <v>0.12866423371987901</v>
      </c>
      <c r="D285" s="58">
        <v>9.4158978473081205E-8</v>
      </c>
      <c r="F285" s="62" t="s">
        <v>6193</v>
      </c>
      <c r="G285" s="54">
        <v>-0.29272943741830199</v>
      </c>
      <c r="H285" s="58">
        <v>2.0817952364286E-10</v>
      </c>
      <c r="J285" s="64" t="s">
        <v>1558</v>
      </c>
      <c r="K285" s="54">
        <v>9.4120071336080399E-2</v>
      </c>
      <c r="L285" s="54">
        <v>2.3349322367611999E-2</v>
      </c>
      <c r="O285" s="64" t="s">
        <v>6455</v>
      </c>
      <c r="P285" s="54">
        <v>-0.130384419198291</v>
      </c>
      <c r="Q285" s="81">
        <v>2.09564124837288E-4</v>
      </c>
      <c r="S285" s="62" t="s">
        <v>1371</v>
      </c>
      <c r="T285" s="54">
        <v>6.1095405020879803E-2</v>
      </c>
      <c r="U285" s="58">
        <v>2.2857208922963999E-8</v>
      </c>
      <c r="W285" s="62" t="s">
        <v>6154</v>
      </c>
      <c r="X285" s="54">
        <v>-0.13784481402246099</v>
      </c>
      <c r="Y285" s="58">
        <v>3.6009488033979802E-7</v>
      </c>
      <c r="AA285" s="62" t="s">
        <v>1249</v>
      </c>
      <c r="AB285" s="54">
        <v>0.15045236641124601</v>
      </c>
      <c r="AC285" s="58">
        <v>8.7498953664660501E-5</v>
      </c>
      <c r="AE285" s="62" t="s">
        <v>666</v>
      </c>
      <c r="AF285" s="54">
        <v>-0.22633915450008299</v>
      </c>
      <c r="AG285" s="54">
        <v>2.2909404846786701E-4</v>
      </c>
      <c r="AI285" s="64" t="s">
        <v>9607</v>
      </c>
      <c r="AJ285" s="54">
        <v>0.36339750208712701</v>
      </c>
      <c r="AK285" s="58">
        <v>4.4540873792533403E-5</v>
      </c>
      <c r="AM285" s="64" t="s">
        <v>10657</v>
      </c>
      <c r="AN285" s="54">
        <v>-4.7530724301371001E-2</v>
      </c>
      <c r="AO285" s="58">
        <v>2.3695611813833902E-5</v>
      </c>
      <c r="AQ285" s="62" t="s">
        <v>3011</v>
      </c>
      <c r="AR285" s="54">
        <v>0.223188437166534</v>
      </c>
      <c r="AS285" s="58">
        <v>9.66935652944898E-8</v>
      </c>
      <c r="AU285" s="62" t="s">
        <v>6116</v>
      </c>
      <c r="AV285" s="54">
        <v>-0.190762088956202</v>
      </c>
      <c r="AW285" s="54">
        <v>4.0182067913113501E-4</v>
      </c>
      <c r="AY285" s="52" t="s">
        <v>301</v>
      </c>
      <c r="AZ285" s="50">
        <v>0.42926661194882298</v>
      </c>
      <c r="BA285" s="53">
        <v>8.2003922744489696E-3</v>
      </c>
      <c r="BC285" s="52" t="s">
        <v>867</v>
      </c>
      <c r="BD285" s="50">
        <v>-0.29600482273051698</v>
      </c>
      <c r="BE285" s="53">
        <v>2.55316957150709E-3</v>
      </c>
      <c r="BK285" s="52" t="s">
        <v>9767</v>
      </c>
      <c r="BL285" s="50">
        <v>-0.26960454351555502</v>
      </c>
      <c r="BM285" s="50">
        <v>2.4098106689472602E-2</v>
      </c>
    </row>
    <row r="286" spans="2:65">
      <c r="B286" s="62" t="s">
        <v>1427</v>
      </c>
      <c r="C286" s="54">
        <v>0.24818964420272499</v>
      </c>
      <c r="D286" s="58">
        <v>9.5857227794000994E-8</v>
      </c>
      <c r="F286" s="62" t="s">
        <v>6194</v>
      </c>
      <c r="G286" s="54">
        <v>-0.19927931755451</v>
      </c>
      <c r="H286" s="58">
        <v>2.2376301956311101E-10</v>
      </c>
      <c r="J286" s="64" t="s">
        <v>1941</v>
      </c>
      <c r="K286" s="54">
        <v>7.30814488549036E-2</v>
      </c>
      <c r="L286" s="54">
        <v>2.42259670822376E-2</v>
      </c>
      <c r="O286" s="64" t="s">
        <v>6276</v>
      </c>
      <c r="P286" s="54">
        <v>-8.91380079201127E-2</v>
      </c>
      <c r="Q286" s="81">
        <v>2.1060921948701599E-4</v>
      </c>
      <c r="S286" s="62" t="s">
        <v>5683</v>
      </c>
      <c r="T286" s="54">
        <v>9.6519775498531898E-2</v>
      </c>
      <c r="U286" s="58">
        <v>2.3225546814090701E-8</v>
      </c>
      <c r="W286" s="62" t="s">
        <v>6068</v>
      </c>
      <c r="X286" s="54">
        <v>-0.19103474047374999</v>
      </c>
      <c r="Y286" s="58">
        <v>3.91957742296445E-7</v>
      </c>
      <c r="AA286" s="62" t="s">
        <v>2064</v>
      </c>
      <c r="AB286" s="54">
        <v>0.279399198880181</v>
      </c>
      <c r="AC286" s="58">
        <v>8.9873482422133801E-5</v>
      </c>
      <c r="AE286" s="62" t="s">
        <v>6416</v>
      </c>
      <c r="AF286" s="54">
        <v>-0.252559658484314</v>
      </c>
      <c r="AG286" s="54">
        <v>2.3319025823896001E-4</v>
      </c>
      <c r="AI286" s="64" t="s">
        <v>2168</v>
      </c>
      <c r="AJ286" s="54">
        <v>9.79370718859469E-2</v>
      </c>
      <c r="AK286" s="58">
        <v>4.4641613767653402E-5</v>
      </c>
      <c r="AM286" s="64" t="s">
        <v>6523</v>
      </c>
      <c r="AN286" s="54">
        <v>-0.107475677451704</v>
      </c>
      <c r="AO286" s="58">
        <v>2.4283716268978998E-5</v>
      </c>
      <c r="AQ286" s="62" t="s">
        <v>1245</v>
      </c>
      <c r="AR286" s="54">
        <v>0.21318056669895999</v>
      </c>
      <c r="AS286" s="58">
        <v>9.66935652944898E-8</v>
      </c>
      <c r="AU286" s="62" t="s">
        <v>7734</v>
      </c>
      <c r="AV286" s="54">
        <v>-0.190725987679429</v>
      </c>
      <c r="AW286" s="54">
        <v>8.9208885884070296E-4</v>
      </c>
      <c r="AY286" s="52" t="s">
        <v>9580</v>
      </c>
      <c r="AZ286" s="50">
        <v>0.220603045165635</v>
      </c>
      <c r="BA286" s="53">
        <v>8.2003922744489696E-3</v>
      </c>
      <c r="BC286" s="52" t="s">
        <v>6255</v>
      </c>
      <c r="BD286" s="50">
        <v>-0.23016750542130099</v>
      </c>
      <c r="BE286" s="53">
        <v>2.5550793377320802E-3</v>
      </c>
      <c r="BK286" s="52" t="s">
        <v>7007</v>
      </c>
      <c r="BL286" s="50">
        <v>-0.20196388709913601</v>
      </c>
      <c r="BM286" s="50">
        <v>2.4326703947647701E-2</v>
      </c>
    </row>
    <row r="287" spans="2:65">
      <c r="B287" s="62" t="s">
        <v>1428</v>
      </c>
      <c r="C287" s="54">
        <v>0.249036690210995</v>
      </c>
      <c r="D287" s="58">
        <v>9.6497118142051606E-8</v>
      </c>
      <c r="F287" s="62" t="s">
        <v>6195</v>
      </c>
      <c r="G287" s="54">
        <v>-0.24428853406727299</v>
      </c>
      <c r="H287" s="58">
        <v>1.8442595470332201E-10</v>
      </c>
      <c r="J287" s="64" t="s">
        <v>9590</v>
      </c>
      <c r="K287" s="54">
        <v>8.2879407929358898E-2</v>
      </c>
      <c r="L287" s="54">
        <v>2.4307723519552099E-2</v>
      </c>
      <c r="O287" s="64" t="s">
        <v>6516</v>
      </c>
      <c r="P287" s="54">
        <v>-5.5504863004748599E-2</v>
      </c>
      <c r="Q287" s="81">
        <v>2.1060921948701599E-4</v>
      </c>
      <c r="S287" s="62" t="s">
        <v>1008</v>
      </c>
      <c r="T287" s="54">
        <v>9.0941945851741798E-2</v>
      </c>
      <c r="U287" s="58">
        <v>2.3416772983474798E-8</v>
      </c>
      <c r="W287" s="62" t="s">
        <v>7325</v>
      </c>
      <c r="X287" s="54">
        <v>-6.8825556682072395E-2</v>
      </c>
      <c r="Y287" s="58">
        <v>3.91957742296445E-7</v>
      </c>
      <c r="AA287" s="62" t="s">
        <v>1383</v>
      </c>
      <c r="AB287" s="54">
        <v>0.13243202875822399</v>
      </c>
      <c r="AC287" s="58">
        <v>9.0072653089857003E-5</v>
      </c>
      <c r="AE287" s="62" t="s">
        <v>6216</v>
      </c>
      <c r="AF287" s="54">
        <v>-0.14855644541277399</v>
      </c>
      <c r="AG287" s="54">
        <v>2.36086629836348E-4</v>
      </c>
      <c r="AI287" s="64" t="s">
        <v>5530</v>
      </c>
      <c r="AJ287" s="54">
        <v>6.6913199625260794E-2</v>
      </c>
      <c r="AK287" s="58">
        <v>4.4898222242880901E-5</v>
      </c>
      <c r="AM287" s="64" t="s">
        <v>5964</v>
      </c>
      <c r="AN287" s="54">
        <v>-0.15924888094106801</v>
      </c>
      <c r="AO287" s="58">
        <v>2.44736578292374E-5</v>
      </c>
      <c r="AQ287" s="62" t="s">
        <v>2104</v>
      </c>
      <c r="AR287" s="54">
        <v>0.19701973676296</v>
      </c>
      <c r="AS287" s="58">
        <v>9.7851278367207202E-8</v>
      </c>
      <c r="AU287" s="62" t="s">
        <v>6089</v>
      </c>
      <c r="AV287" s="54">
        <v>-0.19063155951273</v>
      </c>
      <c r="AW287" s="58">
        <v>4.1110799794507797E-6</v>
      </c>
      <c r="AY287" s="52" t="s">
        <v>78</v>
      </c>
      <c r="AZ287" s="50">
        <v>0.294050581237778</v>
      </c>
      <c r="BA287" s="53">
        <v>8.2227907054885797E-3</v>
      </c>
      <c r="BC287" s="52" t="s">
        <v>8571</v>
      </c>
      <c r="BD287" s="50">
        <v>-0.25821269921030399</v>
      </c>
      <c r="BE287" s="53">
        <v>2.5741857273872998E-3</v>
      </c>
      <c r="BK287" s="52" t="s">
        <v>6436</v>
      </c>
      <c r="BL287" s="50">
        <v>-0.268417581266786</v>
      </c>
      <c r="BM287" s="50">
        <v>2.46730913669501E-2</v>
      </c>
    </row>
    <row r="288" spans="2:65">
      <c r="B288" s="62" t="s">
        <v>1429</v>
      </c>
      <c r="C288" s="54">
        <v>0.28622314214163602</v>
      </c>
      <c r="D288" s="58">
        <v>9.6874568705988403E-8</v>
      </c>
      <c r="F288" s="62" t="s">
        <v>6196</v>
      </c>
      <c r="G288" s="54">
        <v>-0.31897350897306598</v>
      </c>
      <c r="H288" s="58">
        <v>2.33962445450544E-10</v>
      </c>
      <c r="J288" s="64" t="s">
        <v>1310</v>
      </c>
      <c r="K288" s="54">
        <v>4.1875210178946402E-2</v>
      </c>
      <c r="L288" s="54">
        <v>2.44702590940248E-2</v>
      </c>
      <c r="O288" s="64" t="s">
        <v>6512</v>
      </c>
      <c r="P288" s="54">
        <v>-0.15320300567556999</v>
      </c>
      <c r="Q288" s="81">
        <v>2.14690982914124E-4</v>
      </c>
      <c r="S288" s="62" t="s">
        <v>1380</v>
      </c>
      <c r="T288" s="54">
        <v>6.5288837924680501E-2</v>
      </c>
      <c r="U288" s="58">
        <v>2.3416772983474798E-8</v>
      </c>
      <c r="W288" s="62" t="s">
        <v>6296</v>
      </c>
      <c r="X288" s="54">
        <v>-0.22052266780899499</v>
      </c>
      <c r="Y288" s="58">
        <v>3.9199550809013201E-7</v>
      </c>
      <c r="AA288" s="62" t="s">
        <v>1251</v>
      </c>
      <c r="AB288" s="54">
        <v>0.15863233936355101</v>
      </c>
      <c r="AC288" s="58">
        <v>9.0866814226284507E-5</v>
      </c>
      <c r="AE288" s="62" t="s">
        <v>178</v>
      </c>
      <c r="AF288" s="54">
        <v>-0.94195657002534805</v>
      </c>
      <c r="AG288" s="54">
        <v>2.3835303822168199E-4</v>
      </c>
      <c r="AI288" s="64" t="s">
        <v>11745</v>
      </c>
      <c r="AJ288" s="54">
        <v>0.10776292474077</v>
      </c>
      <c r="AK288" s="58">
        <v>4.6701812566403498E-5</v>
      </c>
      <c r="AM288" s="64" t="s">
        <v>9749</v>
      </c>
      <c r="AN288" s="54">
        <v>-0.102901418381771</v>
      </c>
      <c r="AO288" s="58">
        <v>2.5574783103330499E-5</v>
      </c>
      <c r="AQ288" s="62" t="s">
        <v>9878</v>
      </c>
      <c r="AR288" s="54">
        <v>0.28820119706797698</v>
      </c>
      <c r="AS288" s="58">
        <v>9.7937607438960403E-8</v>
      </c>
      <c r="AU288" s="62" t="s">
        <v>6757</v>
      </c>
      <c r="AV288" s="54">
        <v>-0.190289643237183</v>
      </c>
      <c r="AW288" s="54">
        <v>3.0776286578550701E-3</v>
      </c>
      <c r="AY288" s="52" t="s">
        <v>10336</v>
      </c>
      <c r="AZ288" s="50">
        <v>0.351618716203214</v>
      </c>
      <c r="BA288" s="53">
        <v>8.2264197597503707E-3</v>
      </c>
      <c r="BC288" s="52" t="s">
        <v>8786</v>
      </c>
      <c r="BD288" s="50">
        <v>-0.45457982610944297</v>
      </c>
      <c r="BE288" s="53">
        <v>2.5741857273872998E-3</v>
      </c>
      <c r="BK288" s="52" t="s">
        <v>6295</v>
      </c>
      <c r="BL288" s="50">
        <v>-0.332529026546799</v>
      </c>
      <c r="BM288" s="50">
        <v>2.46955698270124E-2</v>
      </c>
    </row>
    <row r="289" spans="2:65">
      <c r="B289" s="62" t="s">
        <v>1430</v>
      </c>
      <c r="C289" s="54">
        <v>0.20474442631227199</v>
      </c>
      <c r="D289" s="58">
        <v>9.7150838443859904E-8</v>
      </c>
      <c r="F289" s="62" t="s">
        <v>6197</v>
      </c>
      <c r="G289" s="54">
        <v>-0.12773132393322401</v>
      </c>
      <c r="H289" s="58">
        <v>2.4164032409749302E-10</v>
      </c>
      <c r="J289" s="64" t="s">
        <v>4615</v>
      </c>
      <c r="K289" s="54">
        <v>3.66629571088311E-2</v>
      </c>
      <c r="L289" s="54">
        <v>2.45600315173722E-2</v>
      </c>
      <c r="O289" s="64" t="s">
        <v>6964</v>
      </c>
      <c r="P289" s="54">
        <v>-0.12796583908231601</v>
      </c>
      <c r="Q289" s="81">
        <v>2.1598430864471901E-4</v>
      </c>
      <c r="S289" s="62" t="s">
        <v>4849</v>
      </c>
      <c r="T289" s="54">
        <v>0.125619553919884</v>
      </c>
      <c r="U289" s="58">
        <v>2.3739129904056098E-8</v>
      </c>
      <c r="W289" s="62" t="s">
        <v>6072</v>
      </c>
      <c r="X289" s="54">
        <v>-9.9765430214950407E-2</v>
      </c>
      <c r="Y289" s="58">
        <v>3.9524025985898101E-7</v>
      </c>
      <c r="AA289" s="62" t="s">
        <v>1507</v>
      </c>
      <c r="AB289" s="54">
        <v>0.28533554942817602</v>
      </c>
      <c r="AC289" s="58">
        <v>9.0866814226284507E-5</v>
      </c>
      <c r="AE289" s="62" t="s">
        <v>7495</v>
      </c>
      <c r="AF289" s="54">
        <v>-0.15241092912866</v>
      </c>
      <c r="AG289" s="54">
        <v>2.3843517433578599E-4</v>
      </c>
      <c r="AI289" s="64" t="s">
        <v>9597</v>
      </c>
      <c r="AJ289" s="54">
        <v>6.3318318680361002E-2</v>
      </c>
      <c r="AK289" s="58">
        <v>4.69042427011158E-5</v>
      </c>
      <c r="AM289" s="64" t="s">
        <v>7414</v>
      </c>
      <c r="AN289" s="54">
        <v>-0.111436405676763</v>
      </c>
      <c r="AO289" s="58">
        <v>2.57753065194573E-5</v>
      </c>
      <c r="AQ289" s="62" t="s">
        <v>1998</v>
      </c>
      <c r="AR289" s="54">
        <v>0.20996222132932099</v>
      </c>
      <c r="AS289" s="58">
        <v>9.8597323647034505E-8</v>
      </c>
      <c r="AU289" s="62" t="s">
        <v>212</v>
      </c>
      <c r="AV289" s="54">
        <v>-0.19027360780999</v>
      </c>
      <c r="AW289" s="54">
        <v>2.55908671143422E-3</v>
      </c>
      <c r="AY289" s="52" t="s">
        <v>9511</v>
      </c>
      <c r="AZ289" s="50">
        <v>0.286790487751515</v>
      </c>
      <c r="BA289" s="53">
        <v>8.30628918881012E-3</v>
      </c>
      <c r="BC289" s="52" t="s">
        <v>928</v>
      </c>
      <c r="BD289" s="50">
        <v>-0.506319639857017</v>
      </c>
      <c r="BE289" s="53">
        <v>2.5755750179819602E-3</v>
      </c>
      <c r="BK289" s="52" t="s">
        <v>13929</v>
      </c>
      <c r="BL289" s="50">
        <v>-0.410829029127671</v>
      </c>
      <c r="BM289" s="50">
        <v>2.46955698270124E-2</v>
      </c>
    </row>
    <row r="290" spans="2:65">
      <c r="B290" s="62" t="s">
        <v>1431</v>
      </c>
      <c r="C290" s="54">
        <v>0.158231816603709</v>
      </c>
      <c r="D290" s="58">
        <v>9.7737161809609495E-8</v>
      </c>
      <c r="F290" s="62" t="s">
        <v>6198</v>
      </c>
      <c r="G290" s="54">
        <v>-0.28276134119163698</v>
      </c>
      <c r="H290" s="58">
        <v>2.01591877875045E-10</v>
      </c>
      <c r="J290" s="64" t="s">
        <v>4402</v>
      </c>
      <c r="K290" s="54">
        <v>8.2080459366943997E-2</v>
      </c>
      <c r="L290" s="54">
        <v>2.45729890178711E-2</v>
      </c>
      <c r="O290" s="64" t="s">
        <v>6461</v>
      </c>
      <c r="P290" s="54">
        <v>-0.114529605261151</v>
      </c>
      <c r="Q290" s="81">
        <v>2.1968760485259399E-4</v>
      </c>
      <c r="S290" s="62" t="s">
        <v>1759</v>
      </c>
      <c r="T290" s="54">
        <v>0.19707347987281201</v>
      </c>
      <c r="U290" s="58">
        <v>2.4402281361663699E-8</v>
      </c>
      <c r="W290" s="62" t="s">
        <v>6101</v>
      </c>
      <c r="X290" s="54">
        <v>-0.15571605689581799</v>
      </c>
      <c r="Y290" s="58">
        <v>4.0527862298602498E-7</v>
      </c>
      <c r="AA290" s="62" t="s">
        <v>2542</v>
      </c>
      <c r="AB290" s="54">
        <v>0.23914136761058499</v>
      </c>
      <c r="AC290" s="58">
        <v>9.1389205859491104E-5</v>
      </c>
      <c r="AE290" s="62" t="s">
        <v>6296</v>
      </c>
      <c r="AF290" s="54">
        <v>-0.27711555620635098</v>
      </c>
      <c r="AG290" s="54">
        <v>2.4710539521771301E-4</v>
      </c>
      <c r="AI290" s="64" t="s">
        <v>169</v>
      </c>
      <c r="AJ290" s="54">
        <v>0.50553355166694403</v>
      </c>
      <c r="AK290" s="58">
        <v>4.9819050050363897E-5</v>
      </c>
      <c r="AM290" s="64" t="s">
        <v>6478</v>
      </c>
      <c r="AN290" s="54">
        <v>-0.136537938683019</v>
      </c>
      <c r="AO290" s="58">
        <v>2.6183467266781999E-5</v>
      </c>
      <c r="AQ290" s="62" t="s">
        <v>2696</v>
      </c>
      <c r="AR290" s="54">
        <v>0.17447223475964299</v>
      </c>
      <c r="AS290" s="58">
        <v>1.02109743281478E-7</v>
      </c>
      <c r="AU290" s="62" t="s">
        <v>5982</v>
      </c>
      <c r="AV290" s="54">
        <v>-0.19026145130144201</v>
      </c>
      <c r="AW290" s="58">
        <v>8.9989687831331196E-8</v>
      </c>
      <c r="AY290" s="52" t="s">
        <v>83</v>
      </c>
      <c r="AZ290" s="50">
        <v>0.45867102530873599</v>
      </c>
      <c r="BA290" s="53">
        <v>8.3148652866459494E-3</v>
      </c>
      <c r="BC290" s="52" t="s">
        <v>6900</v>
      </c>
      <c r="BD290" s="50">
        <v>-0.416749537144877</v>
      </c>
      <c r="BE290" s="53">
        <v>2.5755750179819602E-3</v>
      </c>
      <c r="BK290" s="52" t="s">
        <v>3741</v>
      </c>
      <c r="BL290" s="50">
        <v>-0.44994972429526098</v>
      </c>
      <c r="BM290" s="50">
        <v>2.47290024485603E-2</v>
      </c>
    </row>
    <row r="291" spans="2:65">
      <c r="B291" s="62" t="s">
        <v>1432</v>
      </c>
      <c r="C291" s="54">
        <v>0.106851347602404</v>
      </c>
      <c r="D291" s="58">
        <v>9.7737161809609495E-8</v>
      </c>
      <c r="F291" s="62" t="s">
        <v>6199</v>
      </c>
      <c r="G291" s="54">
        <v>-0.224616284808003</v>
      </c>
      <c r="H291" s="58">
        <v>2.4385769190209801E-10</v>
      </c>
      <c r="J291" s="64" t="s">
        <v>9593</v>
      </c>
      <c r="K291" s="54">
        <v>3.9672404227711199E-2</v>
      </c>
      <c r="L291" s="54">
        <v>2.45860026067211E-2</v>
      </c>
      <c r="O291" s="64" t="s">
        <v>7346</v>
      </c>
      <c r="P291" s="54">
        <v>-0.134622061044532</v>
      </c>
      <c r="Q291" s="81">
        <v>2.2410729304957899E-4</v>
      </c>
      <c r="S291" s="62" t="s">
        <v>3994</v>
      </c>
      <c r="T291" s="54">
        <v>7.5366278026338704E-2</v>
      </c>
      <c r="U291" s="58">
        <v>2.4670352382839299E-8</v>
      </c>
      <c r="W291" s="62" t="s">
        <v>6611</v>
      </c>
      <c r="X291" s="54">
        <v>-0.15763485923446299</v>
      </c>
      <c r="Y291" s="58">
        <v>4.1279642497895599E-7</v>
      </c>
      <c r="AA291" s="62" t="s">
        <v>2991</v>
      </c>
      <c r="AB291" s="54">
        <v>0.15714074629590399</v>
      </c>
      <c r="AC291" s="58">
        <v>9.1389205859491104E-5</v>
      </c>
      <c r="AE291" s="62" t="s">
        <v>6137</v>
      </c>
      <c r="AF291" s="54">
        <v>-0.27581156120243899</v>
      </c>
      <c r="AG291" s="54">
        <v>2.49959162570891E-4</v>
      </c>
      <c r="AI291" s="64" t="s">
        <v>4442</v>
      </c>
      <c r="AJ291" s="54">
        <v>6.1038374762898001E-2</v>
      </c>
      <c r="AK291" s="58">
        <v>4.9819050050363897E-5</v>
      </c>
      <c r="AM291" s="64" t="s">
        <v>7037</v>
      </c>
      <c r="AN291" s="54">
        <v>-0.15895531550519101</v>
      </c>
      <c r="AO291" s="58">
        <v>2.6644959529850199E-5</v>
      </c>
      <c r="AQ291" s="62" t="s">
        <v>10617</v>
      </c>
      <c r="AR291" s="54">
        <v>0.17824569443350299</v>
      </c>
      <c r="AS291" s="58">
        <v>1.02872715083196E-7</v>
      </c>
      <c r="AU291" s="62" t="s">
        <v>8669</v>
      </c>
      <c r="AV291" s="54">
        <v>-0.190109735966249</v>
      </c>
      <c r="AW291" s="54">
        <v>1.3815181510243399E-3</v>
      </c>
      <c r="AY291" s="52" t="s">
        <v>1546</v>
      </c>
      <c r="AZ291" s="50">
        <v>0.239632988204002</v>
      </c>
      <c r="BA291" s="53">
        <v>8.3377178854625797E-3</v>
      </c>
      <c r="BC291" s="52" t="s">
        <v>891</v>
      </c>
      <c r="BD291" s="50">
        <v>-0.42683285055491799</v>
      </c>
      <c r="BE291" s="53">
        <v>2.6221182365311702E-3</v>
      </c>
      <c r="BK291" s="52" t="s">
        <v>7420</v>
      </c>
      <c r="BL291" s="50">
        <v>-0.251628439962854</v>
      </c>
      <c r="BM291" s="50">
        <v>2.4792249468013301E-2</v>
      </c>
    </row>
    <row r="292" spans="2:65">
      <c r="B292" s="62" t="s">
        <v>1433</v>
      </c>
      <c r="C292" s="54">
        <v>0.18643575516548999</v>
      </c>
      <c r="D292" s="58">
        <v>9.8111320767225894E-8</v>
      </c>
      <c r="F292" s="62" t="s">
        <v>6200</v>
      </c>
      <c r="G292" s="54">
        <v>-0.24480321732708099</v>
      </c>
      <c r="H292" s="58">
        <v>2.5338392278950898E-10</v>
      </c>
      <c r="J292" s="64" t="s">
        <v>1737</v>
      </c>
      <c r="K292" s="54">
        <v>0.122639187844631</v>
      </c>
      <c r="L292" s="54">
        <v>2.50562101983842E-2</v>
      </c>
      <c r="O292" s="64" t="s">
        <v>5995</v>
      </c>
      <c r="P292" s="54">
        <v>-0.28054430560070798</v>
      </c>
      <c r="Q292" s="81">
        <v>2.5111193451741E-4</v>
      </c>
      <c r="S292" s="62" t="s">
        <v>3217</v>
      </c>
      <c r="T292" s="54">
        <v>0.15468023755802601</v>
      </c>
      <c r="U292" s="58">
        <v>2.48010573304297E-8</v>
      </c>
      <c r="W292" s="62" t="s">
        <v>8739</v>
      </c>
      <c r="X292" s="54">
        <v>-9.9644716665176603E-2</v>
      </c>
      <c r="Y292" s="58">
        <v>4.3016145207111499E-7</v>
      </c>
      <c r="AA292" s="62" t="s">
        <v>1314</v>
      </c>
      <c r="AB292" s="54">
        <v>0.14521943796918799</v>
      </c>
      <c r="AC292" s="58">
        <v>9.2372789041179795E-5</v>
      </c>
      <c r="AE292" s="62" t="s">
        <v>6723</v>
      </c>
      <c r="AF292" s="54">
        <v>-0.14648801069582801</v>
      </c>
      <c r="AG292" s="54">
        <v>2.49959162570891E-4</v>
      </c>
      <c r="AI292" s="64" t="s">
        <v>1882</v>
      </c>
      <c r="AJ292" s="54">
        <v>6.17303583790898E-2</v>
      </c>
      <c r="AK292" s="58">
        <v>5.00959525696658E-5</v>
      </c>
      <c r="AM292" s="64" t="s">
        <v>7639</v>
      </c>
      <c r="AN292" s="54">
        <v>-0.20345961886898001</v>
      </c>
      <c r="AO292" s="58">
        <v>2.6682347360973399E-5</v>
      </c>
      <c r="AQ292" s="62" t="s">
        <v>1655</v>
      </c>
      <c r="AR292" s="54">
        <v>0.300608684882191</v>
      </c>
      <c r="AS292" s="58">
        <v>1.0688880183374E-7</v>
      </c>
      <c r="AU292" s="62" t="s">
        <v>6293</v>
      </c>
      <c r="AV292" s="54">
        <v>-0.189943417999164</v>
      </c>
      <c r="AW292" s="58">
        <v>2.00982180814832E-5</v>
      </c>
      <c r="AY292" s="52" t="s">
        <v>4602</v>
      </c>
      <c r="AZ292" s="50">
        <v>0.29549895520347202</v>
      </c>
      <c r="BA292" s="53">
        <v>8.4449987122034893E-3</v>
      </c>
      <c r="BC292" s="52" t="s">
        <v>8582</v>
      </c>
      <c r="BD292" s="50">
        <v>-0.56313809229398504</v>
      </c>
      <c r="BE292" s="53">
        <v>2.6583666690728198E-3</v>
      </c>
      <c r="BK292" s="52" t="s">
        <v>7957</v>
      </c>
      <c r="BL292" s="50">
        <v>-0.15560461017708899</v>
      </c>
      <c r="BM292" s="50">
        <v>2.4792249468013301E-2</v>
      </c>
    </row>
    <row r="293" spans="2:65">
      <c r="B293" s="62" t="s">
        <v>520</v>
      </c>
      <c r="C293" s="54">
        <v>0.47682543457493598</v>
      </c>
      <c r="D293" s="58">
        <v>9.8147869972291294E-8</v>
      </c>
      <c r="F293" s="62" t="s">
        <v>6201</v>
      </c>
      <c r="G293" s="54">
        <v>-0.39821834738641998</v>
      </c>
      <c r="H293" s="58">
        <v>2.5784063165065E-10</v>
      </c>
      <c r="J293" s="64" t="s">
        <v>3352</v>
      </c>
      <c r="K293" s="54">
        <v>9.5472392985046298E-2</v>
      </c>
      <c r="L293" s="54">
        <v>2.6057155515320899E-2</v>
      </c>
      <c r="O293" s="64" t="s">
        <v>6909</v>
      </c>
      <c r="P293" s="54">
        <v>-8.8657995114729701E-2</v>
      </c>
      <c r="Q293" s="81">
        <v>2.5352455900219803E-4</v>
      </c>
      <c r="S293" s="62" t="s">
        <v>2547</v>
      </c>
      <c r="T293" s="54">
        <v>0.219730345453513</v>
      </c>
      <c r="U293" s="58">
        <v>2.4972887958964799E-8</v>
      </c>
      <c r="W293" s="62" t="s">
        <v>7662</v>
      </c>
      <c r="X293" s="54">
        <v>-0.203551499135873</v>
      </c>
      <c r="Y293" s="58">
        <v>4.32588947833964E-7</v>
      </c>
      <c r="AA293" s="62" t="s">
        <v>3559</v>
      </c>
      <c r="AB293" s="54">
        <v>0.143750821134875</v>
      </c>
      <c r="AC293" s="58">
        <v>9.2372789041179795E-5</v>
      </c>
      <c r="AE293" s="62" t="s">
        <v>6088</v>
      </c>
      <c r="AF293" s="54">
        <v>-0.19391982652940901</v>
      </c>
      <c r="AG293" s="54">
        <v>2.5069445819174001E-4</v>
      </c>
      <c r="AI293" s="64" t="s">
        <v>9487</v>
      </c>
      <c r="AJ293" s="54">
        <v>9.8446941646659306E-2</v>
      </c>
      <c r="AK293" s="58">
        <v>5.2071801517451399E-5</v>
      </c>
      <c r="AM293" s="64" t="s">
        <v>6096</v>
      </c>
      <c r="AN293" s="54">
        <v>-0.120123003008763</v>
      </c>
      <c r="AO293" s="58">
        <v>2.8567949118763501E-5</v>
      </c>
      <c r="AQ293" s="62" t="s">
        <v>1346</v>
      </c>
      <c r="AR293" s="54">
        <v>0.44449408892451198</v>
      </c>
      <c r="AS293" s="58">
        <v>1.08151706510446E-7</v>
      </c>
      <c r="AU293" s="62" t="s">
        <v>8078</v>
      </c>
      <c r="AV293" s="54">
        <v>-0.18954372293437399</v>
      </c>
      <c r="AW293" s="54">
        <v>3.7396214648120602E-3</v>
      </c>
      <c r="AY293" s="52" t="s">
        <v>4180</v>
      </c>
      <c r="AZ293" s="50">
        <v>0.25575620487185902</v>
      </c>
      <c r="BA293" s="53">
        <v>8.4478106357480393E-3</v>
      </c>
      <c r="BC293" s="52" t="s">
        <v>7451</v>
      </c>
      <c r="BD293" s="50">
        <v>-0.29815010700309003</v>
      </c>
      <c r="BE293" s="53">
        <v>2.77154535884552E-3</v>
      </c>
      <c r="BK293" s="52" t="s">
        <v>126</v>
      </c>
      <c r="BL293" s="50">
        <v>-0.90837268518750003</v>
      </c>
      <c r="BM293" s="50">
        <v>2.48814359424821E-2</v>
      </c>
    </row>
    <row r="294" spans="2:65">
      <c r="B294" s="62" t="s">
        <v>1434</v>
      </c>
      <c r="C294" s="54">
        <v>0.25576563736596603</v>
      </c>
      <c r="D294" s="58">
        <v>9.9375991324842902E-8</v>
      </c>
      <c r="F294" s="62" t="s">
        <v>887</v>
      </c>
      <c r="G294" s="54">
        <v>-0.53342182592317</v>
      </c>
      <c r="H294" s="58">
        <v>2.1898565637495201E-10</v>
      </c>
      <c r="J294" s="64" t="s">
        <v>1502</v>
      </c>
      <c r="K294" s="54">
        <v>0.113429627826882</v>
      </c>
      <c r="L294" s="54">
        <v>2.6098550366188002E-2</v>
      </c>
      <c r="O294" s="64" t="s">
        <v>858</v>
      </c>
      <c r="P294" s="54">
        <v>-5.17284747081685E-2</v>
      </c>
      <c r="Q294" s="81">
        <v>2.5616844083506E-4</v>
      </c>
      <c r="S294" s="62" t="s">
        <v>2286</v>
      </c>
      <c r="T294" s="54">
        <v>0.19353543251116401</v>
      </c>
      <c r="U294" s="58">
        <v>2.55995988456167E-8</v>
      </c>
      <c r="W294" s="62" t="s">
        <v>7205</v>
      </c>
      <c r="X294" s="54">
        <v>-0.136031389223009</v>
      </c>
      <c r="Y294" s="58">
        <v>4.4497608784812599E-7</v>
      </c>
      <c r="AA294" s="62" t="s">
        <v>1546</v>
      </c>
      <c r="AB294" s="54">
        <v>0.30218221969350001</v>
      </c>
      <c r="AC294" s="58">
        <v>9.2372789041179795E-5</v>
      </c>
      <c r="AE294" s="62" t="s">
        <v>5988</v>
      </c>
      <c r="AF294" s="54">
        <v>-0.14067919905116999</v>
      </c>
      <c r="AG294" s="54">
        <v>2.5084249580204502E-4</v>
      </c>
      <c r="AI294" s="64" t="s">
        <v>9466</v>
      </c>
      <c r="AJ294" s="54">
        <v>0.101520107095305</v>
      </c>
      <c r="AK294" s="58">
        <v>5.2073399852080599E-5</v>
      </c>
      <c r="AM294" s="64" t="s">
        <v>6526</v>
      </c>
      <c r="AN294" s="54">
        <v>-0.15894115170759701</v>
      </c>
      <c r="AO294" s="58">
        <v>3.0078913948032299E-5</v>
      </c>
      <c r="AQ294" s="62" t="s">
        <v>3533</v>
      </c>
      <c r="AR294" s="54">
        <v>0.17088753556324099</v>
      </c>
      <c r="AS294" s="58">
        <v>1.08691984322242E-7</v>
      </c>
      <c r="AU294" s="62" t="s">
        <v>6763</v>
      </c>
      <c r="AV294" s="54">
        <v>-0.18934502014138499</v>
      </c>
      <c r="AW294" s="54">
        <v>1.5782736744586301E-2</v>
      </c>
      <c r="AY294" s="52" t="s">
        <v>5478</v>
      </c>
      <c r="AZ294" s="50">
        <v>0.408140000451862</v>
      </c>
      <c r="BA294" s="53">
        <v>8.6335838551681102E-3</v>
      </c>
      <c r="BC294" s="52" t="s">
        <v>6003</v>
      </c>
      <c r="BD294" s="50">
        <v>-0.30265730693480902</v>
      </c>
      <c r="BE294" s="53">
        <v>2.8522231950509902E-3</v>
      </c>
      <c r="BK294" s="52" t="s">
        <v>7881</v>
      </c>
      <c r="BL294" s="50">
        <v>-0.24672105842158401</v>
      </c>
      <c r="BM294" s="50">
        <v>2.5245685475505798E-2</v>
      </c>
    </row>
    <row r="295" spans="2:65">
      <c r="B295" s="62" t="s">
        <v>611</v>
      </c>
      <c r="C295" s="54">
        <v>0.39503856586847302</v>
      </c>
      <c r="D295" s="58">
        <v>1.0004029509884401E-7</v>
      </c>
      <c r="F295" s="62" t="s">
        <v>6202</v>
      </c>
      <c r="G295" s="54">
        <v>-0.35515055775402499</v>
      </c>
      <c r="H295" s="58">
        <v>2.7267963867196203E-10</v>
      </c>
      <c r="J295" s="64" t="s">
        <v>147</v>
      </c>
      <c r="K295" s="54">
        <v>7.39977910632756E-2</v>
      </c>
      <c r="L295" s="54">
        <v>2.70631837167674E-2</v>
      </c>
      <c r="O295" s="64" t="s">
        <v>243</v>
      </c>
      <c r="P295" s="54">
        <v>-0.14401402395671201</v>
      </c>
      <c r="Q295" s="81">
        <v>2.6968197185988599E-4</v>
      </c>
      <c r="S295" s="62" t="s">
        <v>955</v>
      </c>
      <c r="T295" s="54">
        <v>0.30543103445022801</v>
      </c>
      <c r="U295" s="58">
        <v>2.5855646485926499E-8</v>
      </c>
      <c r="W295" s="62" t="s">
        <v>6029</v>
      </c>
      <c r="X295" s="54">
        <v>-0.18454988750291701</v>
      </c>
      <c r="Y295" s="58">
        <v>4.5367876842505702E-7</v>
      </c>
      <c r="AA295" s="62" t="s">
        <v>1617</v>
      </c>
      <c r="AB295" s="54">
        <v>0.15330877398046899</v>
      </c>
      <c r="AC295" s="58">
        <v>9.2372789041179795E-5</v>
      </c>
      <c r="AE295" s="62" t="s">
        <v>6115</v>
      </c>
      <c r="AF295" s="54">
        <v>-0.16881900254613999</v>
      </c>
      <c r="AG295" s="54">
        <v>2.5084249580204502E-4</v>
      </c>
      <c r="AI295" s="64" t="s">
        <v>9377</v>
      </c>
      <c r="AJ295" s="54">
        <v>0.141950712696505</v>
      </c>
      <c r="AK295" s="58">
        <v>5.3917245931984798E-5</v>
      </c>
      <c r="AM295" s="64" t="s">
        <v>6115</v>
      </c>
      <c r="AN295" s="54">
        <v>-0.13157155864648301</v>
      </c>
      <c r="AO295" s="58">
        <v>3.05122138024519E-5</v>
      </c>
      <c r="AQ295" s="62" t="s">
        <v>2663</v>
      </c>
      <c r="AR295" s="54">
        <v>0.198662343567758</v>
      </c>
      <c r="AS295" s="58">
        <v>1.09107471874427E-7</v>
      </c>
      <c r="AU295" s="62" t="s">
        <v>9124</v>
      </c>
      <c r="AV295" s="54">
        <v>-0.189225098472735</v>
      </c>
      <c r="AW295" s="58">
        <v>1.5563792914340899E-5</v>
      </c>
      <c r="AY295" s="52" t="s">
        <v>4497</v>
      </c>
      <c r="AZ295" s="50">
        <v>0.144872530916729</v>
      </c>
      <c r="BA295" s="53">
        <v>8.6756465226321307E-3</v>
      </c>
      <c r="BC295" s="52" t="s">
        <v>6026</v>
      </c>
      <c r="BD295" s="50">
        <v>-0.40106634471181701</v>
      </c>
      <c r="BE295" s="53">
        <v>2.8562457986924302E-3</v>
      </c>
      <c r="BK295" s="52" t="s">
        <v>6686</v>
      </c>
      <c r="BL295" s="50">
        <v>-0.32107107674007401</v>
      </c>
      <c r="BM295" s="50">
        <v>2.55904903231115E-2</v>
      </c>
    </row>
    <row r="296" spans="2:65">
      <c r="B296" s="62" t="s">
        <v>1435</v>
      </c>
      <c r="C296" s="54">
        <v>0.15045437793334801</v>
      </c>
      <c r="D296" s="58">
        <v>1.00044104485878E-7</v>
      </c>
      <c r="F296" s="62" t="s">
        <v>6203</v>
      </c>
      <c r="G296" s="54">
        <v>-0.24192295505362801</v>
      </c>
      <c r="H296" s="58">
        <v>2.7370660826853399E-10</v>
      </c>
      <c r="J296" s="64" t="s">
        <v>2492</v>
      </c>
      <c r="K296" s="54">
        <v>0.104872432113596</v>
      </c>
      <c r="L296" s="54">
        <v>2.72789706862916E-2</v>
      </c>
      <c r="O296" s="64" t="s">
        <v>9052</v>
      </c>
      <c r="P296" s="54">
        <v>-8.0029804311399402E-2</v>
      </c>
      <c r="Q296" s="81">
        <v>2.8388187613247401E-4</v>
      </c>
      <c r="S296" s="62" t="s">
        <v>1742</v>
      </c>
      <c r="T296" s="54">
        <v>0.25728866167160702</v>
      </c>
      <c r="U296" s="58">
        <v>2.5896383323873799E-8</v>
      </c>
      <c r="W296" s="62" t="s">
        <v>6492</v>
      </c>
      <c r="X296" s="54">
        <v>-0.113107390044971</v>
      </c>
      <c r="Y296" s="58">
        <v>4.8316831947728596E-7</v>
      </c>
      <c r="AA296" s="62" t="s">
        <v>575</v>
      </c>
      <c r="AB296" s="54">
        <v>0.30608492793084202</v>
      </c>
      <c r="AC296" s="58">
        <v>9.2540083327811304E-5</v>
      </c>
      <c r="AE296" s="62" t="s">
        <v>6184</v>
      </c>
      <c r="AF296" s="54">
        <v>-0.11184793973611699</v>
      </c>
      <c r="AG296" s="54">
        <v>2.5355867642656399E-4</v>
      </c>
      <c r="AI296" s="64" t="s">
        <v>10322</v>
      </c>
      <c r="AJ296" s="54">
        <v>0.400705230462854</v>
      </c>
      <c r="AK296" s="58">
        <v>5.4434045295703997E-5</v>
      </c>
      <c r="AM296" s="64" t="s">
        <v>9815</v>
      </c>
      <c r="AN296" s="54">
        <v>-7.7253610832966196E-2</v>
      </c>
      <c r="AO296" s="58">
        <v>3.1098833834871497E-5</v>
      </c>
      <c r="AQ296" s="62" t="s">
        <v>14659</v>
      </c>
      <c r="AR296" s="54">
        <v>0.137348532282868</v>
      </c>
      <c r="AS296" s="58">
        <v>1.09153035440238E-7</v>
      </c>
      <c r="AU296" s="62" t="s">
        <v>6639</v>
      </c>
      <c r="AV296" s="54">
        <v>-0.18907475414301</v>
      </c>
      <c r="AW296" s="58">
        <v>1.8488050345594399E-5</v>
      </c>
      <c r="AY296" s="52" t="s">
        <v>5119</v>
      </c>
      <c r="AZ296" s="50">
        <v>0.40104244579869303</v>
      </c>
      <c r="BA296" s="53">
        <v>8.7034310214450794E-3</v>
      </c>
      <c r="BC296" s="52" t="s">
        <v>6162</v>
      </c>
      <c r="BD296" s="50">
        <v>-0.69402554822581797</v>
      </c>
      <c r="BE296" s="53">
        <v>2.8562457986924302E-3</v>
      </c>
      <c r="BK296" s="52" t="s">
        <v>7197</v>
      </c>
      <c r="BL296" s="50">
        <v>-0.55966550428880402</v>
      </c>
      <c r="BM296" s="50">
        <v>2.57171592335689E-2</v>
      </c>
    </row>
    <row r="297" spans="2:65">
      <c r="B297" s="62" t="s">
        <v>1436</v>
      </c>
      <c r="C297" s="54">
        <v>0.193232809157865</v>
      </c>
      <c r="D297" s="58">
        <v>1.00044104485878E-7</v>
      </c>
      <c r="F297" s="62" t="s">
        <v>6204</v>
      </c>
      <c r="G297" s="54">
        <v>-0.24288698757426699</v>
      </c>
      <c r="H297" s="58">
        <v>2.8039219239494501E-10</v>
      </c>
      <c r="J297" s="64" t="s">
        <v>4374</v>
      </c>
      <c r="K297" s="54">
        <v>9.6288875275593697E-2</v>
      </c>
      <c r="L297" s="54">
        <v>2.76794095347501E-2</v>
      </c>
      <c r="O297" s="64" t="s">
        <v>6189</v>
      </c>
      <c r="P297" s="54">
        <v>-0.21318504895766199</v>
      </c>
      <c r="Q297" s="81">
        <v>2.9169001797383601E-4</v>
      </c>
      <c r="S297" s="62" t="s">
        <v>2797</v>
      </c>
      <c r="T297" s="54">
        <v>6.9598974315413301E-2</v>
      </c>
      <c r="U297" s="58">
        <v>2.66170734259274E-8</v>
      </c>
      <c r="W297" s="62" t="s">
        <v>6327</v>
      </c>
      <c r="X297" s="54">
        <v>-0.24157217742343601</v>
      </c>
      <c r="Y297" s="58">
        <v>4.85114037643998E-7</v>
      </c>
      <c r="AA297" s="62" t="s">
        <v>1701</v>
      </c>
      <c r="AB297" s="54">
        <v>0.38850690656099102</v>
      </c>
      <c r="AC297" s="58">
        <v>9.3845182531362197E-5</v>
      </c>
      <c r="AE297" s="62" t="s">
        <v>7065</v>
      </c>
      <c r="AF297" s="54">
        <v>-0.22508740444188099</v>
      </c>
      <c r="AG297" s="54">
        <v>2.5355867642656399E-4</v>
      </c>
      <c r="AI297" s="64" t="s">
        <v>4509</v>
      </c>
      <c r="AJ297" s="54">
        <v>7.4279097246836998E-2</v>
      </c>
      <c r="AK297" s="58">
        <v>5.5057282373115902E-5</v>
      </c>
      <c r="AM297" s="64" t="s">
        <v>6819</v>
      </c>
      <c r="AN297" s="54">
        <v>-9.7422198476986702E-2</v>
      </c>
      <c r="AO297" s="58">
        <v>3.1770859308846697E-5</v>
      </c>
      <c r="AQ297" s="62" t="s">
        <v>2357</v>
      </c>
      <c r="AR297" s="54">
        <v>0.11339362800389</v>
      </c>
      <c r="AS297" s="58">
        <v>1.10303772599745E-7</v>
      </c>
      <c r="AU297" s="62" t="s">
        <v>7888</v>
      </c>
      <c r="AV297" s="54">
        <v>-0.188906646672129</v>
      </c>
      <c r="AW297" s="54">
        <v>7.3681789545288997E-4</v>
      </c>
      <c r="AY297" s="52" t="s">
        <v>3015</v>
      </c>
      <c r="AZ297" s="50">
        <v>0.389042117940399</v>
      </c>
      <c r="BA297" s="53">
        <v>8.7761482359152293E-3</v>
      </c>
      <c r="BC297" s="52" t="s">
        <v>9317</v>
      </c>
      <c r="BD297" s="50">
        <v>-0.31368705020616</v>
      </c>
      <c r="BE297" s="53">
        <v>2.8562457986924302E-3</v>
      </c>
      <c r="BK297" s="52" t="s">
        <v>854</v>
      </c>
      <c r="BL297" s="50">
        <v>-0.34232337030465199</v>
      </c>
      <c r="BM297" s="50">
        <v>2.5741534315022501E-2</v>
      </c>
    </row>
    <row r="298" spans="2:65">
      <c r="B298" s="62" t="s">
        <v>1437</v>
      </c>
      <c r="C298" s="54">
        <v>0.101302997456705</v>
      </c>
      <c r="D298" s="58">
        <v>1.00872282875722E-7</v>
      </c>
      <c r="F298" s="62" t="s">
        <v>6205</v>
      </c>
      <c r="G298" s="54">
        <v>-0.29638406919247401</v>
      </c>
      <c r="H298" s="58">
        <v>3.0173154400900698E-10</v>
      </c>
      <c r="J298" s="64" t="s">
        <v>9607</v>
      </c>
      <c r="K298" s="54">
        <v>0.23802788519165599</v>
      </c>
      <c r="L298" s="54">
        <v>2.7904068507465799E-2</v>
      </c>
      <c r="O298" s="64" t="s">
        <v>7064</v>
      </c>
      <c r="P298" s="54">
        <v>-9.7951957338460197E-2</v>
      </c>
      <c r="Q298" s="81">
        <v>3.1748280965660902E-4</v>
      </c>
      <c r="S298" s="62" t="s">
        <v>3026</v>
      </c>
      <c r="T298" s="54">
        <v>9.59484572531899E-2</v>
      </c>
      <c r="U298" s="58">
        <v>2.73830314026567E-8</v>
      </c>
      <c r="W298" s="62" t="s">
        <v>6348</v>
      </c>
      <c r="X298" s="54">
        <v>-0.14374961883658799</v>
      </c>
      <c r="Y298" s="58">
        <v>4.8655211249986004E-7</v>
      </c>
      <c r="AA298" s="62" t="s">
        <v>1238</v>
      </c>
      <c r="AB298" s="54">
        <v>0.14744379872803501</v>
      </c>
      <c r="AC298" s="58">
        <v>9.4189652909247706E-5</v>
      </c>
      <c r="AE298" s="62" t="s">
        <v>6625</v>
      </c>
      <c r="AF298" s="54">
        <v>-0.14751726870717599</v>
      </c>
      <c r="AG298" s="54">
        <v>2.54274693362226E-4</v>
      </c>
      <c r="AI298" s="64" t="s">
        <v>9516</v>
      </c>
      <c r="AJ298" s="54">
        <v>9.0523556567433994E-2</v>
      </c>
      <c r="AK298" s="58">
        <v>5.5343020573310201E-5</v>
      </c>
      <c r="AM298" s="64" t="s">
        <v>6791</v>
      </c>
      <c r="AN298" s="54">
        <v>-0.24048141815503099</v>
      </c>
      <c r="AO298" s="58">
        <v>3.2634045755186301E-5</v>
      </c>
      <c r="AQ298" s="62" t="s">
        <v>3046</v>
      </c>
      <c r="AR298" s="54">
        <v>0.260138557577135</v>
      </c>
      <c r="AS298" s="58">
        <v>1.1079929498746499E-7</v>
      </c>
      <c r="AU298" s="62" t="s">
        <v>6106</v>
      </c>
      <c r="AV298" s="54">
        <v>-0.18883560624058801</v>
      </c>
      <c r="AW298" s="58">
        <v>6.9271214063749794E-5</v>
      </c>
      <c r="AY298" s="52" t="s">
        <v>11903</v>
      </c>
      <c r="AZ298" s="50">
        <v>0.28993538792493601</v>
      </c>
      <c r="BA298" s="53">
        <v>8.7788070569197792E-3</v>
      </c>
      <c r="BC298" s="52" t="s">
        <v>8990</v>
      </c>
      <c r="BD298" s="50">
        <v>-0.26273793551769498</v>
      </c>
      <c r="BE298" s="53">
        <v>2.8639835931876401E-3</v>
      </c>
      <c r="BK298" s="52" t="s">
        <v>6725</v>
      </c>
      <c r="BL298" s="50">
        <v>-0.27750707007440201</v>
      </c>
      <c r="BM298" s="50">
        <v>2.5799873541015001E-2</v>
      </c>
    </row>
    <row r="299" spans="2:65">
      <c r="B299" s="62" t="s">
        <v>1438</v>
      </c>
      <c r="C299" s="54">
        <v>0.26997368919583697</v>
      </c>
      <c r="D299" s="58">
        <v>1.0122306604096901E-7</v>
      </c>
      <c r="F299" s="62" t="s">
        <v>6206</v>
      </c>
      <c r="G299" s="54">
        <v>-0.41280278174983098</v>
      </c>
      <c r="H299" s="58">
        <v>3.1131564801166701E-10</v>
      </c>
      <c r="J299" s="64" t="s">
        <v>9614</v>
      </c>
      <c r="K299" s="54">
        <v>5.2923731192040101E-2</v>
      </c>
      <c r="L299" s="54">
        <v>2.9947060579269699E-2</v>
      </c>
      <c r="O299" s="64" t="s">
        <v>6120</v>
      </c>
      <c r="P299" s="54">
        <v>-0.121881991705765</v>
      </c>
      <c r="Q299" s="81">
        <v>3.35328292747316E-4</v>
      </c>
      <c r="S299" s="62" t="s">
        <v>2263</v>
      </c>
      <c r="T299" s="54">
        <v>0.110589712858953</v>
      </c>
      <c r="U299" s="58">
        <v>2.79300988899939E-8</v>
      </c>
      <c r="W299" s="76">
        <v>43165</v>
      </c>
      <c r="X299" s="54">
        <v>-0.10789356555674499</v>
      </c>
      <c r="Y299" s="58">
        <v>4.9472012172412205E-7</v>
      </c>
      <c r="AA299" s="62" t="s">
        <v>1334</v>
      </c>
      <c r="AB299" s="54">
        <v>0.30275828375370401</v>
      </c>
      <c r="AC299" s="58">
        <v>9.5043992320967697E-5</v>
      </c>
      <c r="AE299" s="62" t="s">
        <v>6175</v>
      </c>
      <c r="AF299" s="54">
        <v>-0.230579461978765</v>
      </c>
      <c r="AG299" s="54">
        <v>2.5486444762659599E-4</v>
      </c>
      <c r="AI299" s="64" t="s">
        <v>9528</v>
      </c>
      <c r="AJ299" s="54">
        <v>0.114096425442807</v>
      </c>
      <c r="AK299" s="58">
        <v>5.5343020573310201E-5</v>
      </c>
      <c r="AM299" s="64" t="s">
        <v>895</v>
      </c>
      <c r="AN299" s="54">
        <v>-0.104672302892777</v>
      </c>
      <c r="AO299" s="58">
        <v>3.2682793347590499E-5</v>
      </c>
      <c r="AQ299" s="62" t="s">
        <v>4623</v>
      </c>
      <c r="AR299" s="54">
        <v>0.25041373704224601</v>
      </c>
      <c r="AS299" s="58">
        <v>1.11211477530085E-7</v>
      </c>
      <c r="AU299" s="62" t="s">
        <v>6386</v>
      </c>
      <c r="AV299" s="54">
        <v>-0.188203265554268</v>
      </c>
      <c r="AW299" s="54">
        <v>1.1596110591974101E-3</v>
      </c>
      <c r="AY299" s="52" t="s">
        <v>231</v>
      </c>
      <c r="AZ299" s="50">
        <v>0.28949002260930101</v>
      </c>
      <c r="BA299" s="53">
        <v>8.7793588208639195E-3</v>
      </c>
      <c r="BC299" s="52" t="s">
        <v>9722</v>
      </c>
      <c r="BD299" s="50">
        <v>-0.21448916857303099</v>
      </c>
      <c r="BE299" s="53">
        <v>2.8794696650116399E-3</v>
      </c>
      <c r="BK299" s="52" t="s">
        <v>7011</v>
      </c>
      <c r="BL299" s="50">
        <v>-0.35581956307218499</v>
      </c>
      <c r="BM299" s="50">
        <v>2.58894686618041E-2</v>
      </c>
    </row>
    <row r="300" spans="2:65">
      <c r="B300" s="62" t="s">
        <v>1439</v>
      </c>
      <c r="C300" s="54">
        <v>0.123434153940176</v>
      </c>
      <c r="D300" s="58">
        <v>1.0335168974927101E-7</v>
      </c>
      <c r="F300" s="62" t="s">
        <v>6207</v>
      </c>
      <c r="G300" s="54">
        <v>-0.25448303535804101</v>
      </c>
      <c r="H300" s="58">
        <v>2.6365635611262502E-10</v>
      </c>
      <c r="J300" s="64" t="s">
        <v>3916</v>
      </c>
      <c r="K300" s="54">
        <v>7.6508194429280293E-2</v>
      </c>
      <c r="L300" s="54">
        <v>3.04542289544028E-2</v>
      </c>
      <c r="O300" s="64" t="s">
        <v>7354</v>
      </c>
      <c r="P300" s="54">
        <v>-0.136729711027826</v>
      </c>
      <c r="Q300" s="81">
        <v>3.36695034327277E-4</v>
      </c>
      <c r="S300" s="62" t="s">
        <v>1461</v>
      </c>
      <c r="T300" s="54">
        <v>8.2515703683432307E-2</v>
      </c>
      <c r="U300" s="58">
        <v>2.87086466698346E-8</v>
      </c>
      <c r="W300" s="62" t="s">
        <v>7074</v>
      </c>
      <c r="X300" s="54">
        <v>-0.13369315074614399</v>
      </c>
      <c r="Y300" s="58">
        <v>4.99769199078873E-7</v>
      </c>
      <c r="AA300" s="62" t="s">
        <v>1756</v>
      </c>
      <c r="AB300" s="54">
        <v>0.34212574764703801</v>
      </c>
      <c r="AC300" s="58">
        <v>9.6203982979724595E-5</v>
      </c>
      <c r="AD300" s="78"/>
      <c r="AE300" s="62" t="s">
        <v>884</v>
      </c>
      <c r="AF300" s="54">
        <v>-0.20145807364269</v>
      </c>
      <c r="AG300" s="54">
        <v>2.6191816887270503E-4</v>
      </c>
      <c r="AI300" s="64" t="s">
        <v>3717</v>
      </c>
      <c r="AJ300" s="54">
        <v>4.2979462345922301E-2</v>
      </c>
      <c r="AK300" s="58">
        <v>5.6123542959187598E-5</v>
      </c>
      <c r="AM300" s="64" t="s">
        <v>325</v>
      </c>
      <c r="AN300" s="54">
        <v>-0.242394563154927</v>
      </c>
      <c r="AO300" s="58">
        <v>3.27332165624665E-5</v>
      </c>
      <c r="AQ300" s="62" t="s">
        <v>1931</v>
      </c>
      <c r="AR300" s="54">
        <v>0.18866539953070299</v>
      </c>
      <c r="AS300" s="58">
        <v>1.1206256003106701E-7</v>
      </c>
      <c r="AU300" s="62" t="s">
        <v>5950</v>
      </c>
      <c r="AV300" s="54">
        <v>-0.18782931445311399</v>
      </c>
      <c r="AW300" s="54">
        <v>5.7832796057681098E-3</v>
      </c>
      <c r="AY300" s="52" t="s">
        <v>15110</v>
      </c>
      <c r="AZ300" s="50">
        <v>0.23008962873952299</v>
      </c>
      <c r="BA300" s="53">
        <v>8.80414643432674E-3</v>
      </c>
      <c r="BC300" s="52" t="s">
        <v>6592</v>
      </c>
      <c r="BD300" s="50">
        <v>-0.35346200779440301</v>
      </c>
      <c r="BE300" s="53">
        <v>2.8881886642676299E-3</v>
      </c>
      <c r="BK300" s="52" t="s">
        <v>6036</v>
      </c>
      <c r="BL300" s="50">
        <v>-0.29126654887883402</v>
      </c>
      <c r="BM300" s="50">
        <v>2.60555742401508E-2</v>
      </c>
    </row>
    <row r="301" spans="2:65">
      <c r="B301" s="62" t="s">
        <v>1440</v>
      </c>
      <c r="C301" s="54">
        <v>0.16424675032876501</v>
      </c>
      <c r="D301" s="58">
        <v>1.05016202285429E-7</v>
      </c>
      <c r="F301" s="62" t="s">
        <v>6208</v>
      </c>
      <c r="G301" s="54">
        <v>-0.199596385163645</v>
      </c>
      <c r="H301" s="58">
        <v>3.4348454166897502E-10</v>
      </c>
      <c r="J301" s="64" t="s">
        <v>9620</v>
      </c>
      <c r="K301" s="54">
        <v>7.7999681566707196E-2</v>
      </c>
      <c r="L301" s="54">
        <v>3.0790888816670501E-2</v>
      </c>
      <c r="O301" s="64" t="s">
        <v>875</v>
      </c>
      <c r="P301" s="54">
        <v>-0.13316662024654699</v>
      </c>
      <c r="Q301" s="81">
        <v>3.5047776267245798E-4</v>
      </c>
      <c r="S301" s="62" t="s">
        <v>1236</v>
      </c>
      <c r="T301" s="54">
        <v>0.14652107699493999</v>
      </c>
      <c r="U301" s="58">
        <v>2.9072787560515301E-8</v>
      </c>
      <c r="W301" s="62" t="s">
        <v>6142</v>
      </c>
      <c r="X301" s="54">
        <v>-0.106704303215456</v>
      </c>
      <c r="Y301" s="58">
        <v>5.0400269932585104E-7</v>
      </c>
      <c r="AA301" s="62" t="s">
        <v>3260</v>
      </c>
      <c r="AB301" s="54">
        <v>8.9500896448986303E-2</v>
      </c>
      <c r="AC301" s="58">
        <v>9.6251502456351506E-5</v>
      </c>
      <c r="AE301" s="62" t="s">
        <v>6657</v>
      </c>
      <c r="AF301" s="54">
        <v>-0.32661317715926602</v>
      </c>
      <c r="AG301" s="54">
        <v>2.6191816887270503E-4</v>
      </c>
      <c r="AI301" s="64" t="s">
        <v>4515</v>
      </c>
      <c r="AJ301" s="54">
        <v>0.181468367788714</v>
      </c>
      <c r="AK301" s="58">
        <v>5.9290377978083399E-5</v>
      </c>
      <c r="AM301" s="64" t="s">
        <v>6141</v>
      </c>
      <c r="AN301" s="54">
        <v>-0.138803513192996</v>
      </c>
      <c r="AO301" s="58">
        <v>3.27332165624665E-5</v>
      </c>
      <c r="AQ301" s="62" t="s">
        <v>2652</v>
      </c>
      <c r="AR301" s="54">
        <v>0.17866989234656599</v>
      </c>
      <c r="AS301" s="58">
        <v>1.13743123743561E-7</v>
      </c>
      <c r="AU301" s="62" t="s">
        <v>7370</v>
      </c>
      <c r="AV301" s="54">
        <v>-0.187752960652881</v>
      </c>
      <c r="AW301" s="54">
        <v>1.4751751489816599E-2</v>
      </c>
      <c r="AY301" s="52" t="s">
        <v>10171</v>
      </c>
      <c r="AZ301" s="50">
        <v>0.33476222365841102</v>
      </c>
      <c r="BA301" s="53">
        <v>8.8309680343817594E-3</v>
      </c>
      <c r="BC301" s="52" t="s">
        <v>9792</v>
      </c>
      <c r="BD301" s="50">
        <v>-0.28616939953492498</v>
      </c>
      <c r="BE301" s="53">
        <v>2.9270423577072401E-3</v>
      </c>
      <c r="BK301" s="52" t="s">
        <v>273</v>
      </c>
      <c r="BL301" s="50">
        <v>-0.40106946412142003</v>
      </c>
      <c r="BM301" s="50">
        <v>2.6184852162761601E-2</v>
      </c>
    </row>
    <row r="302" spans="2:65">
      <c r="B302" s="62" t="s">
        <v>536</v>
      </c>
      <c r="C302" s="54">
        <v>0.20128387125087199</v>
      </c>
      <c r="D302" s="58">
        <v>1.05290216534156E-7</v>
      </c>
      <c r="F302" s="62" t="s">
        <v>6209</v>
      </c>
      <c r="G302" s="54">
        <v>-0.71917804517632999</v>
      </c>
      <c r="H302" s="58">
        <v>3.6037048794480698E-10</v>
      </c>
      <c r="J302" s="64" t="s">
        <v>5488</v>
      </c>
      <c r="K302" s="54">
        <v>6.2589962765538396E-2</v>
      </c>
      <c r="L302" s="54">
        <v>3.1209344079638601E-2</v>
      </c>
      <c r="O302" s="64" t="s">
        <v>6914</v>
      </c>
      <c r="P302" s="54">
        <v>-0.105329477496654</v>
      </c>
      <c r="Q302" s="81">
        <v>3.5152779791301102E-4</v>
      </c>
      <c r="S302" s="62" t="s">
        <v>2918</v>
      </c>
      <c r="T302" s="54">
        <v>9.3089744418287004E-2</v>
      </c>
      <c r="U302" s="58">
        <v>2.94863767533225E-8</v>
      </c>
      <c r="W302" s="62" t="s">
        <v>9557</v>
      </c>
      <c r="X302" s="54">
        <v>-0.28887868015765</v>
      </c>
      <c r="Y302" s="58">
        <v>5.22766659854141E-7</v>
      </c>
      <c r="AA302" s="62" t="s">
        <v>1558</v>
      </c>
      <c r="AB302" s="54">
        <v>0.228609728393494</v>
      </c>
      <c r="AC302" s="58">
        <v>9.6826239709686505E-5</v>
      </c>
      <c r="AE302" s="62" t="s">
        <v>6640</v>
      </c>
      <c r="AF302" s="54">
        <v>-0.20055585925391101</v>
      </c>
      <c r="AG302" s="54">
        <v>2.6233496167345699E-4</v>
      </c>
      <c r="AI302" s="64" t="s">
        <v>711</v>
      </c>
      <c r="AJ302" s="54">
        <v>0.50659604828813798</v>
      </c>
      <c r="AK302" s="58">
        <v>5.9421267244708397E-5</v>
      </c>
      <c r="AM302" s="64" t="s">
        <v>11251</v>
      </c>
      <c r="AN302" s="54">
        <v>-8.68655101283657E-2</v>
      </c>
      <c r="AO302" s="58">
        <v>3.3503835615706899E-5</v>
      </c>
      <c r="AQ302" s="62" t="s">
        <v>1243</v>
      </c>
      <c r="AR302" s="54">
        <v>0.17325833644205199</v>
      </c>
      <c r="AS302" s="58">
        <v>1.14780506326855E-7</v>
      </c>
      <c r="AU302" s="62" t="s">
        <v>7514</v>
      </c>
      <c r="AV302" s="54">
        <v>-0.18738754363854301</v>
      </c>
      <c r="AW302" s="54">
        <v>5.4829945358914499E-3</v>
      </c>
      <c r="AY302" s="52" t="s">
        <v>10240</v>
      </c>
      <c r="AZ302" s="50">
        <v>0.45289477872651701</v>
      </c>
      <c r="BA302" s="53">
        <v>8.8451806135264304E-3</v>
      </c>
      <c r="BC302" s="52" t="s">
        <v>6455</v>
      </c>
      <c r="BD302" s="50">
        <v>-0.22824421199550499</v>
      </c>
      <c r="BE302" s="53">
        <v>2.9337946847215399E-3</v>
      </c>
      <c r="BK302" s="52" t="s">
        <v>6449</v>
      </c>
      <c r="BL302" s="50">
        <v>-0.213100351933629</v>
      </c>
      <c r="BM302" s="50">
        <v>2.6184852162761601E-2</v>
      </c>
    </row>
    <row r="303" spans="2:65">
      <c r="B303" s="62" t="s">
        <v>1441</v>
      </c>
      <c r="C303" s="54">
        <v>0.16247589031270099</v>
      </c>
      <c r="D303" s="58">
        <v>1.07880199701785E-7</v>
      </c>
      <c r="F303" s="62" t="s">
        <v>6210</v>
      </c>
      <c r="G303" s="54">
        <v>-0.16929783302625101</v>
      </c>
      <c r="H303" s="58">
        <v>3.6288767038238501E-10</v>
      </c>
      <c r="J303" s="64" t="s">
        <v>2351</v>
      </c>
      <c r="K303" s="54">
        <v>5.7502981133748902E-2</v>
      </c>
      <c r="L303" s="54">
        <v>3.1759188944705197E-2</v>
      </c>
      <c r="O303" s="64" t="s">
        <v>208</v>
      </c>
      <c r="P303" s="54">
        <v>-0.10186702764637801</v>
      </c>
      <c r="Q303" s="81">
        <v>3.5698796738918901E-4</v>
      </c>
      <c r="S303" s="62" t="s">
        <v>5732</v>
      </c>
      <c r="T303" s="54">
        <v>0.175779393116583</v>
      </c>
      <c r="U303" s="58">
        <v>3.0369994100272698E-8</v>
      </c>
      <c r="W303" s="62" t="s">
        <v>7207</v>
      </c>
      <c r="X303" s="54">
        <v>-0.17438502824376001</v>
      </c>
      <c r="Y303" s="58">
        <v>5.8134852743502204E-7</v>
      </c>
      <c r="AA303" s="62" t="s">
        <v>2383</v>
      </c>
      <c r="AB303" s="54">
        <v>0.19417706826634001</v>
      </c>
      <c r="AC303" s="58">
        <v>9.6932206428404006E-5</v>
      </c>
      <c r="AE303" s="62" t="s">
        <v>7472</v>
      </c>
      <c r="AF303" s="54">
        <v>-0.40559468955009698</v>
      </c>
      <c r="AG303" s="54">
        <v>2.6427086875948399E-4</v>
      </c>
      <c r="AI303" s="64" t="s">
        <v>11507</v>
      </c>
      <c r="AJ303" s="54">
        <v>0.11819253845363201</v>
      </c>
      <c r="AK303" s="58">
        <v>6.0875554786598303E-5</v>
      </c>
      <c r="AM303" s="64" t="s">
        <v>7911</v>
      </c>
      <c r="AN303" s="54">
        <v>-6.6619856188912904E-2</v>
      </c>
      <c r="AO303" s="58">
        <v>3.3515348178348803E-5</v>
      </c>
      <c r="AQ303" s="62" t="s">
        <v>2328</v>
      </c>
      <c r="AR303" s="54">
        <v>0.17366576490805</v>
      </c>
      <c r="AS303" s="58">
        <v>1.15208319170036E-7</v>
      </c>
      <c r="AU303" s="62" t="s">
        <v>8701</v>
      </c>
      <c r="AV303" s="54">
        <v>-0.18667845667828001</v>
      </c>
      <c r="AW303" s="54">
        <v>1.38628085709017E-3</v>
      </c>
      <c r="AY303" s="52" t="s">
        <v>15111</v>
      </c>
      <c r="AZ303" s="50">
        <v>0.31865900829292299</v>
      </c>
      <c r="BA303" s="53">
        <v>8.8451806135264304E-3</v>
      </c>
      <c r="BC303" s="52" t="s">
        <v>6106</v>
      </c>
      <c r="BD303" s="50">
        <v>-0.23262618698333501</v>
      </c>
      <c r="BE303" s="53">
        <v>2.9473434887722499E-3</v>
      </c>
      <c r="BK303" s="52" t="s">
        <v>3843</v>
      </c>
      <c r="BL303" s="50">
        <v>-0.241448277236881</v>
      </c>
      <c r="BM303" s="50">
        <v>2.64166787639772E-2</v>
      </c>
    </row>
    <row r="304" spans="2:65">
      <c r="B304" s="62" t="s">
        <v>674</v>
      </c>
      <c r="C304" s="54">
        <v>0.68813573981692899</v>
      </c>
      <c r="D304" s="58">
        <v>1.0790423441148299E-7</v>
      </c>
      <c r="F304" s="62" t="s">
        <v>6211</v>
      </c>
      <c r="G304" s="54">
        <v>-0.22195289130201701</v>
      </c>
      <c r="H304" s="58">
        <v>3.8353573640423998E-10</v>
      </c>
      <c r="J304" s="64" t="s">
        <v>2535</v>
      </c>
      <c r="K304" s="54">
        <v>3.9573133258861602E-2</v>
      </c>
      <c r="L304" s="54">
        <v>3.2703023027870697E-2</v>
      </c>
      <c r="O304" s="64" t="s">
        <v>7148</v>
      </c>
      <c r="P304" s="54">
        <v>-9.41542202697319E-2</v>
      </c>
      <c r="Q304" s="81">
        <v>3.8032522036775501E-4</v>
      </c>
      <c r="S304" s="62" t="s">
        <v>1447</v>
      </c>
      <c r="T304" s="54">
        <v>0.108810826611351</v>
      </c>
      <c r="U304" s="58">
        <v>3.1728229173112903E-8</v>
      </c>
      <c r="W304" s="62" t="s">
        <v>6238</v>
      </c>
      <c r="X304" s="54">
        <v>-0.13221829175948899</v>
      </c>
      <c r="Y304" s="58">
        <v>6.0719752114440503E-7</v>
      </c>
      <c r="AA304" s="62" t="s">
        <v>1323</v>
      </c>
      <c r="AB304" s="54">
        <v>8.4566219469462703E-2</v>
      </c>
      <c r="AC304" s="58">
        <v>9.7549765721625006E-5</v>
      </c>
      <c r="AE304" s="62" t="s">
        <v>6279</v>
      </c>
      <c r="AF304" s="54">
        <v>-0.22765628452601</v>
      </c>
      <c r="AG304" s="54">
        <v>2.6600685974794802E-4</v>
      </c>
      <c r="AI304" s="64" t="s">
        <v>11746</v>
      </c>
      <c r="AJ304" s="54">
        <v>8.5640154986046796E-2</v>
      </c>
      <c r="AK304" s="58">
        <v>6.20752490037053E-5</v>
      </c>
      <c r="AM304" s="64" t="s">
        <v>6133</v>
      </c>
      <c r="AN304" s="54">
        <v>-0.13166855169168401</v>
      </c>
      <c r="AO304" s="58">
        <v>3.3634366083783002E-5</v>
      </c>
      <c r="AQ304" s="62" t="s">
        <v>1443</v>
      </c>
      <c r="AR304" s="54">
        <v>0.19440710204514799</v>
      </c>
      <c r="AS304" s="58">
        <v>1.15291625058796E-7</v>
      </c>
      <c r="AU304" s="62" t="s">
        <v>6472</v>
      </c>
      <c r="AV304" s="54">
        <v>-0.186649021520362</v>
      </c>
      <c r="AW304" s="54">
        <v>2.3614777317265399E-4</v>
      </c>
      <c r="AY304" s="52" t="s">
        <v>2496</v>
      </c>
      <c r="AZ304" s="50">
        <v>0.294325235608553</v>
      </c>
      <c r="BA304" s="53">
        <v>8.8881629026431805E-3</v>
      </c>
      <c r="BC304" s="52" t="s">
        <v>8877</v>
      </c>
      <c r="BD304" s="50">
        <v>-0.312017943904419</v>
      </c>
      <c r="BE304" s="53">
        <v>3.0122023929704399E-3</v>
      </c>
      <c r="BK304" s="52" t="s">
        <v>5989</v>
      </c>
      <c r="BL304" s="50">
        <v>-0.68816198564056197</v>
      </c>
      <c r="BM304" s="50">
        <v>2.6667741726879302E-2</v>
      </c>
    </row>
    <row r="305" spans="2:65">
      <c r="B305" s="62" t="s">
        <v>1442</v>
      </c>
      <c r="C305" s="54">
        <v>8.4119277824814098E-2</v>
      </c>
      <c r="D305" s="58">
        <v>1.0902086250498199E-7</v>
      </c>
      <c r="F305" s="62" t="s">
        <v>6212</v>
      </c>
      <c r="G305" s="54">
        <v>-0.173657452404404</v>
      </c>
      <c r="H305" s="58">
        <v>3.9397327723239601E-10</v>
      </c>
      <c r="J305" s="64" t="s">
        <v>2650</v>
      </c>
      <c r="K305" s="54">
        <v>6.7757951564537705E-2</v>
      </c>
      <c r="L305" s="54">
        <v>3.3037852854607301E-2</v>
      </c>
      <c r="O305" s="64" t="s">
        <v>878</v>
      </c>
      <c r="P305" s="54">
        <v>-5.4464960545971899E-2</v>
      </c>
      <c r="Q305" s="81">
        <v>3.99235230084993E-4</v>
      </c>
      <c r="S305" s="62" t="s">
        <v>2571</v>
      </c>
      <c r="T305" s="54">
        <v>0.147396895296101</v>
      </c>
      <c r="U305" s="58">
        <v>3.1848588028236198E-8</v>
      </c>
      <c r="W305" s="62" t="s">
        <v>7792</v>
      </c>
      <c r="X305" s="54">
        <v>-0.13200394016127201</v>
      </c>
      <c r="Y305" s="58">
        <v>6.2791783664741604E-7</v>
      </c>
      <c r="AA305" s="62" t="s">
        <v>486</v>
      </c>
      <c r="AB305" s="54">
        <v>0.20009348091692999</v>
      </c>
      <c r="AC305" s="58">
        <v>9.7601588781286302E-5</v>
      </c>
      <c r="AD305" s="78"/>
      <c r="AE305" s="62" t="s">
        <v>6694</v>
      </c>
      <c r="AF305" s="54">
        <v>-0.123537864453859</v>
      </c>
      <c r="AG305" s="54">
        <v>2.6942016340619198E-4</v>
      </c>
      <c r="AI305" s="64" t="s">
        <v>2032</v>
      </c>
      <c r="AJ305" s="54">
        <v>9.1737820171119602E-2</v>
      </c>
      <c r="AK305" s="58">
        <v>6.6062726831641496E-5</v>
      </c>
      <c r="AM305" s="64" t="s">
        <v>5941</v>
      </c>
      <c r="AN305" s="54">
        <v>-0.14672220472743</v>
      </c>
      <c r="AO305" s="58">
        <v>3.5138954875458002E-5</v>
      </c>
      <c r="AQ305" s="62" t="s">
        <v>9739</v>
      </c>
      <c r="AR305" s="54">
        <v>0.18954100565769999</v>
      </c>
      <c r="AS305" s="58">
        <v>1.16630126805727E-7</v>
      </c>
      <c r="AU305" s="62" t="s">
        <v>6469</v>
      </c>
      <c r="AV305" s="54">
        <v>-0.186449629169854</v>
      </c>
      <c r="AW305" s="54">
        <v>1.7846115693192301E-2</v>
      </c>
      <c r="AY305" s="52" t="s">
        <v>9926</v>
      </c>
      <c r="AZ305" s="50">
        <v>0.223093089742989</v>
      </c>
      <c r="BA305" s="53">
        <v>8.8977066929139797E-3</v>
      </c>
      <c r="BC305" s="52" t="s">
        <v>15145</v>
      </c>
      <c r="BD305" s="50">
        <v>-0.36867362776902701</v>
      </c>
      <c r="BE305" s="53">
        <v>3.0261556420544599E-3</v>
      </c>
      <c r="BK305" s="52" t="s">
        <v>17606</v>
      </c>
      <c r="BL305" s="50">
        <v>-0.34685809606204898</v>
      </c>
      <c r="BM305" s="50">
        <v>2.6771530540087501E-2</v>
      </c>
    </row>
    <row r="306" spans="2:65">
      <c r="B306" s="62" t="s">
        <v>1443</v>
      </c>
      <c r="C306" s="54">
        <v>0.19701185888152301</v>
      </c>
      <c r="D306" s="58">
        <v>1.09053338120596E-7</v>
      </c>
      <c r="F306" s="62" t="s">
        <v>6213</v>
      </c>
      <c r="G306" s="54">
        <v>-0.38340131430061902</v>
      </c>
      <c r="H306" s="58">
        <v>3.3474242497643297E-10</v>
      </c>
      <c r="J306" s="64" t="s">
        <v>3373</v>
      </c>
      <c r="K306" s="54">
        <v>5.4778079861290699E-2</v>
      </c>
      <c r="L306" s="54">
        <v>3.3384249439933102E-2</v>
      </c>
      <c r="O306" s="64" t="s">
        <v>9702</v>
      </c>
      <c r="P306" s="54">
        <v>-6.7742084230705907E-2</v>
      </c>
      <c r="Q306" s="81">
        <v>4.0173780215759002E-4</v>
      </c>
      <c r="S306" s="62" t="s">
        <v>2409</v>
      </c>
      <c r="T306" s="54">
        <v>0.22691095632732</v>
      </c>
      <c r="U306" s="58">
        <v>3.1899307998858602E-8</v>
      </c>
      <c r="W306" s="62" t="s">
        <v>6423</v>
      </c>
      <c r="X306" s="54">
        <v>-9.5225523255290795E-2</v>
      </c>
      <c r="Y306" s="58">
        <v>6.3332324859843797E-7</v>
      </c>
      <c r="AA306" s="62" t="s">
        <v>5573</v>
      </c>
      <c r="AB306" s="54">
        <v>0.31543796611120101</v>
      </c>
      <c r="AC306" s="58">
        <v>9.7601588781286302E-5</v>
      </c>
      <c r="AE306" s="62" t="s">
        <v>879</v>
      </c>
      <c r="AF306" s="54">
        <v>-0.189806950203947</v>
      </c>
      <c r="AG306" s="54">
        <v>2.71057104990613E-4</v>
      </c>
      <c r="AI306" s="64" t="s">
        <v>9451</v>
      </c>
      <c r="AJ306" s="54">
        <v>0.20454424604704799</v>
      </c>
      <c r="AK306" s="58">
        <v>6.6404113560122497E-5</v>
      </c>
      <c r="AM306" s="64" t="s">
        <v>627</v>
      </c>
      <c r="AN306" s="54">
        <v>-0.231857637277882</v>
      </c>
      <c r="AO306" s="58">
        <v>3.52674705222038E-5</v>
      </c>
      <c r="AQ306" s="62" t="s">
        <v>3218</v>
      </c>
      <c r="AR306" s="54">
        <v>0.130546189021647</v>
      </c>
      <c r="AS306" s="58">
        <v>1.16889626821683E-7</v>
      </c>
      <c r="AU306" s="62" t="s">
        <v>6069</v>
      </c>
      <c r="AV306" s="54">
        <v>-0.18642005268154399</v>
      </c>
      <c r="AW306" s="58">
        <v>2.4635920569008E-5</v>
      </c>
      <c r="AY306" s="52" t="s">
        <v>1990</v>
      </c>
      <c r="AZ306" s="50">
        <v>0.23263588987665801</v>
      </c>
      <c r="BA306" s="53">
        <v>9.0715376432459402E-3</v>
      </c>
      <c r="BC306" s="52" t="s">
        <v>883</v>
      </c>
      <c r="BD306" s="50">
        <v>-0.47842137536705698</v>
      </c>
      <c r="BE306" s="53">
        <v>3.0952698124508899E-3</v>
      </c>
      <c r="BK306" s="52" t="s">
        <v>6325</v>
      </c>
      <c r="BL306" s="50">
        <v>-0.25691998182077502</v>
      </c>
      <c r="BM306" s="50">
        <v>2.69455476995769E-2</v>
      </c>
    </row>
    <row r="307" spans="2:65">
      <c r="B307" s="62" t="s">
        <v>1444</v>
      </c>
      <c r="C307" s="54">
        <v>0.10804146929859</v>
      </c>
      <c r="D307" s="58">
        <v>1.10135089840142E-7</v>
      </c>
      <c r="F307" s="62" t="s">
        <v>6214</v>
      </c>
      <c r="G307" s="54">
        <v>-0.20561978062951</v>
      </c>
      <c r="H307" s="58">
        <v>4.0046422418610001E-10</v>
      </c>
      <c r="J307" s="64" t="s">
        <v>3709</v>
      </c>
      <c r="K307" s="54">
        <v>0.110636561585464</v>
      </c>
      <c r="L307" s="54">
        <v>3.3788932332575197E-2</v>
      </c>
      <c r="O307" s="64" t="s">
        <v>6045</v>
      </c>
      <c r="P307" s="54">
        <v>-0.12842791399248399</v>
      </c>
      <c r="Q307" s="81">
        <v>4.67090069627855E-4</v>
      </c>
      <c r="S307" s="62" t="s">
        <v>1969</v>
      </c>
      <c r="T307" s="54">
        <v>0.19198234160560201</v>
      </c>
      <c r="U307" s="58">
        <v>3.4116912678656097E-8</v>
      </c>
      <c r="W307" s="62" t="s">
        <v>6234</v>
      </c>
      <c r="X307" s="54">
        <v>-0.22461025153005101</v>
      </c>
      <c r="Y307" s="58">
        <v>6.4110812635093404E-7</v>
      </c>
      <c r="AA307" s="62" t="s">
        <v>936</v>
      </c>
      <c r="AB307" s="54">
        <v>0.421832540804435</v>
      </c>
      <c r="AC307" s="58">
        <v>9.7601588781286302E-5</v>
      </c>
      <c r="AE307" s="62" t="s">
        <v>8203</v>
      </c>
      <c r="AF307" s="54">
        <v>-0.117771195257245</v>
      </c>
      <c r="AG307" s="54">
        <v>2.7251620294012601E-4</v>
      </c>
      <c r="AI307" s="64" t="s">
        <v>9540</v>
      </c>
      <c r="AJ307" s="54">
        <v>5.5240654120854799E-2</v>
      </c>
      <c r="AK307" s="58">
        <v>6.8035215572613303E-5</v>
      </c>
      <c r="AM307" s="64" t="s">
        <v>5958</v>
      </c>
      <c r="AN307" s="54">
        <v>-0.16393505555731</v>
      </c>
      <c r="AO307" s="58">
        <v>3.52674705222038E-5</v>
      </c>
      <c r="AQ307" s="62" t="s">
        <v>1532</v>
      </c>
      <c r="AR307" s="54">
        <v>0.161657266313707</v>
      </c>
      <c r="AS307" s="58">
        <v>1.17176362738197E-7</v>
      </c>
      <c r="AU307" s="62" t="s">
        <v>8254</v>
      </c>
      <c r="AV307" s="54">
        <v>-0.18620479663226899</v>
      </c>
      <c r="AW307" s="54">
        <v>3.6230322665076003E-4</v>
      </c>
      <c r="AY307" s="52" t="s">
        <v>15112</v>
      </c>
      <c r="AZ307" s="50">
        <v>0.33505522332253801</v>
      </c>
      <c r="BA307" s="53">
        <v>9.0909198595638396E-3</v>
      </c>
      <c r="BC307" s="52" t="s">
        <v>7223</v>
      </c>
      <c r="BD307" s="50">
        <v>-0.28285727671677902</v>
      </c>
      <c r="BE307" s="53">
        <v>3.1905941612625599E-3</v>
      </c>
      <c r="BK307" s="52" t="s">
        <v>11565</v>
      </c>
      <c r="BL307" s="50">
        <v>-0.33579747794397702</v>
      </c>
      <c r="BM307" s="50">
        <v>2.7102299791561701E-2</v>
      </c>
    </row>
    <row r="308" spans="2:65">
      <c r="B308" s="62" t="s">
        <v>1445</v>
      </c>
      <c r="C308" s="54">
        <v>9.13531195914183E-2</v>
      </c>
      <c r="D308" s="58">
        <v>1.10907434906526E-7</v>
      </c>
      <c r="F308" s="62" t="s">
        <v>6215</v>
      </c>
      <c r="G308" s="54">
        <v>-0.111007813502287</v>
      </c>
      <c r="H308" s="58">
        <v>4.0732169491103202E-10</v>
      </c>
      <c r="J308" s="64" t="s">
        <v>1622</v>
      </c>
      <c r="K308" s="54">
        <v>9.5999974116793396E-2</v>
      </c>
      <c r="L308" s="54">
        <v>3.4343844116367601E-2</v>
      </c>
      <c r="O308" s="64" t="s">
        <v>6295</v>
      </c>
      <c r="P308" s="54">
        <v>-0.244958264356129</v>
      </c>
      <c r="Q308" s="81">
        <v>4.7680814518834399E-4</v>
      </c>
      <c r="S308" s="62" t="s">
        <v>1931</v>
      </c>
      <c r="T308" s="54">
        <v>0.12995087262475299</v>
      </c>
      <c r="U308" s="58">
        <v>3.4116912678656097E-8</v>
      </c>
      <c r="W308" s="62" t="s">
        <v>6408</v>
      </c>
      <c r="X308" s="54">
        <v>-0.11727592276732</v>
      </c>
      <c r="Y308" s="58">
        <v>6.4286624670595101E-7</v>
      </c>
      <c r="AA308" s="62" t="s">
        <v>1688</v>
      </c>
      <c r="AB308" s="54">
        <v>0.274196103346245</v>
      </c>
      <c r="AC308" s="58">
        <v>9.7782431904098403E-5</v>
      </c>
      <c r="AE308" s="62" t="s">
        <v>212</v>
      </c>
      <c r="AF308" s="54">
        <v>-0.30767031230327202</v>
      </c>
      <c r="AG308" s="54">
        <v>2.7260164886744402E-4</v>
      </c>
      <c r="AI308" s="64" t="s">
        <v>9493</v>
      </c>
      <c r="AJ308" s="54">
        <v>0.103614797039983</v>
      </c>
      <c r="AK308" s="58">
        <v>7.0787694304798603E-5</v>
      </c>
      <c r="AM308" s="64" t="s">
        <v>9691</v>
      </c>
      <c r="AN308" s="54">
        <v>-8.2890254306327002E-2</v>
      </c>
      <c r="AO308" s="58">
        <v>3.8618313566193703E-5</v>
      </c>
      <c r="AQ308" s="62" t="s">
        <v>2469</v>
      </c>
      <c r="AR308" s="54">
        <v>0.15864888991873399</v>
      </c>
      <c r="AS308" s="58">
        <v>1.17793334082991E-7</v>
      </c>
      <c r="AU308" s="62" t="s">
        <v>5979</v>
      </c>
      <c r="AV308" s="54">
        <v>-0.185511792472077</v>
      </c>
      <c r="AW308" s="54">
        <v>1.64338020181169E-3</v>
      </c>
      <c r="AY308" s="52" t="s">
        <v>9404</v>
      </c>
      <c r="AZ308" s="50">
        <v>0.24193798799786601</v>
      </c>
      <c r="BA308" s="53">
        <v>9.1774885119928207E-3</v>
      </c>
      <c r="BC308" s="52" t="s">
        <v>194</v>
      </c>
      <c r="BD308" s="50">
        <v>-0.65041237795162798</v>
      </c>
      <c r="BE308" s="53">
        <v>3.21660912613501E-3</v>
      </c>
      <c r="BK308" s="52" t="s">
        <v>10508</v>
      </c>
      <c r="BL308" s="50">
        <v>-0.24844379539809899</v>
      </c>
      <c r="BM308" s="50">
        <v>2.7287781117863199E-2</v>
      </c>
    </row>
    <row r="309" spans="2:65">
      <c r="B309" s="62" t="s">
        <v>1446</v>
      </c>
      <c r="C309" s="54">
        <v>0.17961563852332901</v>
      </c>
      <c r="D309" s="58">
        <v>1.1257766887053E-7</v>
      </c>
      <c r="F309" s="62" t="s">
        <v>6216</v>
      </c>
      <c r="G309" s="54">
        <v>-0.30519335218931998</v>
      </c>
      <c r="H309" s="58">
        <v>4.4962033518412501E-10</v>
      </c>
      <c r="J309" s="64" t="s">
        <v>9635</v>
      </c>
      <c r="K309" s="54">
        <v>3.3538831088511897E-2</v>
      </c>
      <c r="L309" s="54">
        <v>3.54910033173884E-2</v>
      </c>
      <c r="O309" s="64" t="s">
        <v>6121</v>
      </c>
      <c r="P309" s="54">
        <v>-0.13297460415631701</v>
      </c>
      <c r="Q309" s="81">
        <v>4.7783743084160301E-4</v>
      </c>
      <c r="S309" s="62" t="s">
        <v>936</v>
      </c>
      <c r="T309" s="54">
        <v>0.27366326134491598</v>
      </c>
      <c r="U309" s="58">
        <v>3.4153107996121499E-8</v>
      </c>
      <c r="W309" s="62" t="s">
        <v>6078</v>
      </c>
      <c r="X309" s="54">
        <v>-0.17569705580514799</v>
      </c>
      <c r="Y309" s="58">
        <v>6.4379920956718096E-7</v>
      </c>
      <c r="AA309" s="62" t="s">
        <v>1031</v>
      </c>
      <c r="AB309" s="54">
        <v>0.41419866941616401</v>
      </c>
      <c r="AC309" s="58">
        <v>9.8359680040870293E-5</v>
      </c>
      <c r="AE309" s="62" t="s">
        <v>6232</v>
      </c>
      <c r="AF309" s="54">
        <v>-9.8656604616506299E-2</v>
      </c>
      <c r="AG309" s="54">
        <v>2.73777827891146E-4</v>
      </c>
      <c r="AI309" s="64" t="s">
        <v>11747</v>
      </c>
      <c r="AJ309" s="54">
        <v>7.16342806275483E-2</v>
      </c>
      <c r="AK309" s="58">
        <v>7.2590743501897494E-5</v>
      </c>
      <c r="AM309" s="64" t="s">
        <v>867</v>
      </c>
      <c r="AN309" s="54">
        <v>-0.12670073633395401</v>
      </c>
      <c r="AO309" s="58">
        <v>3.9145204087764198E-5</v>
      </c>
      <c r="AQ309" s="62" t="s">
        <v>2312</v>
      </c>
      <c r="AR309" s="54">
        <v>0.29828827680537001</v>
      </c>
      <c r="AS309" s="58">
        <v>1.19257065668876E-7</v>
      </c>
      <c r="AU309" s="62" t="s">
        <v>7825</v>
      </c>
      <c r="AV309" s="54">
        <v>-0.185268757887602</v>
      </c>
      <c r="AW309" s="54">
        <v>2.0964594063458599E-3</v>
      </c>
      <c r="AY309" s="52" t="s">
        <v>1053</v>
      </c>
      <c r="AZ309" s="50">
        <v>0.178232591396878</v>
      </c>
      <c r="BA309" s="53">
        <v>9.2341148835195907E-3</v>
      </c>
      <c r="BC309" s="52" t="s">
        <v>6241</v>
      </c>
      <c r="BD309" s="50">
        <v>-0.27668122670773199</v>
      </c>
      <c r="BE309" s="53">
        <v>3.23587568233488E-3</v>
      </c>
      <c r="BK309" s="52" t="s">
        <v>3123</v>
      </c>
      <c r="BL309" s="50">
        <v>-0.32507971170696898</v>
      </c>
      <c r="BM309" s="50">
        <v>2.7287781117863199E-2</v>
      </c>
    </row>
    <row r="310" spans="2:65">
      <c r="B310" s="62" t="s">
        <v>1447</v>
      </c>
      <c r="C310" s="54">
        <v>0.14623903333682001</v>
      </c>
      <c r="D310" s="58">
        <v>1.12975625058342E-7</v>
      </c>
      <c r="F310" s="62" t="s">
        <v>6217</v>
      </c>
      <c r="G310" s="54">
        <v>-0.46863659295077098</v>
      </c>
      <c r="H310" s="58">
        <v>4.6058101636617698E-10</v>
      </c>
      <c r="J310" s="64" t="s">
        <v>9641</v>
      </c>
      <c r="K310" s="54">
        <v>9.3292693377497599E-2</v>
      </c>
      <c r="L310" s="54">
        <v>3.6681906359747302E-2</v>
      </c>
      <c r="O310" s="64" t="s">
        <v>6348</v>
      </c>
      <c r="P310" s="54">
        <v>-7.1297373290645005E-2</v>
      </c>
      <c r="Q310" s="81">
        <v>5.0258601253695505E-4</v>
      </c>
      <c r="S310" s="62" t="s">
        <v>1331</v>
      </c>
      <c r="T310" s="54">
        <v>7.6128578350590295E-2</v>
      </c>
      <c r="U310" s="58">
        <v>3.4219393150421497E-8</v>
      </c>
      <c r="W310" s="62" t="s">
        <v>6066</v>
      </c>
      <c r="X310" s="54">
        <v>-0.150789599667837</v>
      </c>
      <c r="Y310" s="58">
        <v>6.8634545386208803E-7</v>
      </c>
      <c r="AA310" s="62" t="s">
        <v>2187</v>
      </c>
      <c r="AB310" s="54">
        <v>0.18255424302846501</v>
      </c>
      <c r="AC310" s="54">
        <v>1.00242951384517E-4</v>
      </c>
      <c r="AE310" s="62" t="s">
        <v>6642</v>
      </c>
      <c r="AF310" s="54">
        <v>-0.100259614893599</v>
      </c>
      <c r="AG310" s="54">
        <v>2.7676599473089899E-4</v>
      </c>
      <c r="AI310" s="64" t="s">
        <v>825</v>
      </c>
      <c r="AJ310" s="54">
        <v>8.8504409844381904E-2</v>
      </c>
      <c r="AK310" s="58">
        <v>7.2590743501897494E-5</v>
      </c>
      <c r="AM310" s="64" t="s">
        <v>6383</v>
      </c>
      <c r="AN310" s="54">
        <v>-0.179266544077018</v>
      </c>
      <c r="AO310" s="58">
        <v>3.95310935673513E-5</v>
      </c>
      <c r="AQ310" s="62" t="s">
        <v>3193</v>
      </c>
      <c r="AR310" s="54">
        <v>0.15631357171635299</v>
      </c>
      <c r="AS310" s="58">
        <v>1.19556772735044E-7</v>
      </c>
      <c r="AU310" s="62" t="s">
        <v>7218</v>
      </c>
      <c r="AV310" s="54">
        <v>-0.18526379878864799</v>
      </c>
      <c r="AW310" s="58">
        <v>4.2752106153093697E-6</v>
      </c>
      <c r="AY310" s="52" t="s">
        <v>3824</v>
      </c>
      <c r="AZ310" s="50">
        <v>0.25724164711741998</v>
      </c>
      <c r="BA310" s="53">
        <v>9.4133982086370607E-3</v>
      </c>
      <c r="BC310" s="52" t="s">
        <v>10902</v>
      </c>
      <c r="BD310" s="50">
        <v>-0.42507106844410197</v>
      </c>
      <c r="BE310" s="53">
        <v>3.2640380874415799E-3</v>
      </c>
      <c r="BK310" s="52" t="s">
        <v>6459</v>
      </c>
      <c r="BL310" s="50">
        <v>-0.316282241712802</v>
      </c>
      <c r="BM310" s="50">
        <v>2.7287781117863199E-2</v>
      </c>
    </row>
    <row r="311" spans="2:65">
      <c r="B311" s="62" t="s">
        <v>1448</v>
      </c>
      <c r="C311" s="54">
        <v>0.25926232298361401</v>
      </c>
      <c r="D311" s="58">
        <v>1.15361223728576E-7</v>
      </c>
      <c r="F311" s="62" t="s">
        <v>878</v>
      </c>
      <c r="G311" s="54">
        <v>-0.115675881126913</v>
      </c>
      <c r="H311" s="58">
        <v>4.7113802859249604E-10</v>
      </c>
      <c r="J311" s="64" t="s">
        <v>2495</v>
      </c>
      <c r="K311" s="54">
        <v>3.9728603991406403E-2</v>
      </c>
      <c r="L311" s="54">
        <v>3.8720381149868602E-2</v>
      </c>
      <c r="O311" s="64" t="s">
        <v>6316</v>
      </c>
      <c r="P311" s="54">
        <v>-0.12366204392000001</v>
      </c>
      <c r="Q311" s="81">
        <v>5.0258601253695505E-4</v>
      </c>
      <c r="S311" s="62" t="s">
        <v>2307</v>
      </c>
      <c r="T311" s="54">
        <v>9.0444674821991797E-2</v>
      </c>
      <c r="U311" s="58">
        <v>3.4645758338400701E-8</v>
      </c>
      <c r="W311" s="62" t="s">
        <v>8696</v>
      </c>
      <c r="X311" s="54">
        <v>-0.26612560573890898</v>
      </c>
      <c r="Y311" s="58">
        <v>6.9520999499172795E-7</v>
      </c>
      <c r="AA311" s="62" t="s">
        <v>1252</v>
      </c>
      <c r="AB311" s="54">
        <v>0.21844058556743401</v>
      </c>
      <c r="AC311" s="54">
        <v>1.00583442592125E-4</v>
      </c>
      <c r="AE311" s="62" t="s">
        <v>6252</v>
      </c>
      <c r="AF311" s="54">
        <v>-0.136517824949247</v>
      </c>
      <c r="AG311" s="54">
        <v>2.77442532105661E-4</v>
      </c>
      <c r="AI311" s="64" t="s">
        <v>4298</v>
      </c>
      <c r="AJ311" s="54">
        <v>8.1568186207229096E-2</v>
      </c>
      <c r="AK311" s="58">
        <v>7.2616329649773703E-5</v>
      </c>
      <c r="AM311" s="64" t="s">
        <v>6027</v>
      </c>
      <c r="AN311" s="54">
        <v>-0.134149992173001</v>
      </c>
      <c r="AO311" s="58">
        <v>4.0071802186042801E-5</v>
      </c>
      <c r="AQ311" s="62" t="s">
        <v>1895</v>
      </c>
      <c r="AR311" s="54">
        <v>0.26125242544586302</v>
      </c>
      <c r="AS311" s="58">
        <v>1.21862579562135E-7</v>
      </c>
      <c r="AU311" s="62" t="s">
        <v>6330</v>
      </c>
      <c r="AV311" s="54">
        <v>-0.185023466383574</v>
      </c>
      <c r="AW311" s="54">
        <v>1.12445138285182E-4</v>
      </c>
      <c r="AY311" s="52" t="s">
        <v>1673</v>
      </c>
      <c r="AZ311" s="50">
        <v>0.319263134851832</v>
      </c>
      <c r="BA311" s="53">
        <v>9.4539177463513202E-3</v>
      </c>
      <c r="BC311" s="52" t="s">
        <v>7221</v>
      </c>
      <c r="BD311" s="50">
        <v>-0.34056429508188901</v>
      </c>
      <c r="BE311" s="53">
        <v>3.27993754759616E-3</v>
      </c>
      <c r="BK311" s="52" t="s">
        <v>6706</v>
      </c>
      <c r="BL311" s="50">
        <v>-0.321451476742173</v>
      </c>
      <c r="BM311" s="50">
        <v>2.75108351272274E-2</v>
      </c>
    </row>
    <row r="312" spans="2:65">
      <c r="B312" s="62" t="s">
        <v>1449</v>
      </c>
      <c r="C312" s="54">
        <v>0.14412817599373601</v>
      </c>
      <c r="D312" s="58">
        <v>1.15595351121991E-7</v>
      </c>
      <c r="F312" s="62" t="s">
        <v>6218</v>
      </c>
      <c r="G312" s="54">
        <v>-0.121314251404119</v>
      </c>
      <c r="H312" s="58">
        <v>3.9578844328822198E-10</v>
      </c>
      <c r="J312" s="64" t="s">
        <v>2218</v>
      </c>
      <c r="K312" s="54">
        <v>6.8880289390217606E-2</v>
      </c>
      <c r="L312" s="54">
        <v>3.9388233601243897E-2</v>
      </c>
      <c r="O312" s="64" t="s">
        <v>6136</v>
      </c>
      <c r="P312" s="54">
        <v>-0.179186133538561</v>
      </c>
      <c r="Q312" s="81">
        <v>5.0380818735973299E-4</v>
      </c>
      <c r="S312" s="62" t="s">
        <v>2016</v>
      </c>
      <c r="T312" s="54">
        <v>0.278343044916882</v>
      </c>
      <c r="U312" s="58">
        <v>3.5325315792298603E-8</v>
      </c>
      <c r="W312" s="62" t="s">
        <v>67</v>
      </c>
      <c r="X312" s="54">
        <v>-0.18302308237286999</v>
      </c>
      <c r="Y312" s="58">
        <v>7.0426080023374496E-7</v>
      </c>
      <c r="AA312" s="62" t="s">
        <v>2412</v>
      </c>
      <c r="AB312" s="54">
        <v>0.21480113830153699</v>
      </c>
      <c r="AC312" s="54">
        <v>1.01430164530678E-4</v>
      </c>
      <c r="AD312" s="78"/>
      <c r="AE312" s="62" t="s">
        <v>6725</v>
      </c>
      <c r="AF312" s="54">
        <v>-6.48912070030256E-2</v>
      </c>
      <c r="AG312" s="54">
        <v>2.8215188788643502E-4</v>
      </c>
      <c r="AI312" s="64" t="s">
        <v>1478</v>
      </c>
      <c r="AJ312" s="54">
        <v>8.65582350744276E-2</v>
      </c>
      <c r="AK312" s="58">
        <v>7.2875281199239196E-5</v>
      </c>
      <c r="AM312" s="64" t="s">
        <v>5977</v>
      </c>
      <c r="AN312" s="54">
        <v>-0.200842440402798</v>
      </c>
      <c r="AO312" s="58">
        <v>4.0091877218639097E-5</v>
      </c>
      <c r="AQ312" s="62" t="s">
        <v>4474</v>
      </c>
      <c r="AR312" s="54">
        <v>0.17529061197832399</v>
      </c>
      <c r="AS312" s="58">
        <v>1.2328168623234501E-7</v>
      </c>
      <c r="AU312" s="62" t="s">
        <v>6325</v>
      </c>
      <c r="AV312" s="54">
        <v>-0.18489937294480899</v>
      </c>
      <c r="AW312" s="54">
        <v>4.4904773365599598E-4</v>
      </c>
      <c r="AY312" s="52" t="s">
        <v>3811</v>
      </c>
      <c r="AZ312" s="50">
        <v>0.28198722511139501</v>
      </c>
      <c r="BA312" s="53">
        <v>9.4831246199809094E-3</v>
      </c>
      <c r="BC312" s="52" t="s">
        <v>9016</v>
      </c>
      <c r="BD312" s="50">
        <v>-0.33932114686623099</v>
      </c>
      <c r="BE312" s="53">
        <v>3.3207802385626399E-3</v>
      </c>
      <c r="BK312" s="52" t="s">
        <v>6027</v>
      </c>
      <c r="BL312" s="50">
        <v>-0.39541482519462201</v>
      </c>
      <c r="BM312" s="50">
        <v>2.75108351272274E-2</v>
      </c>
    </row>
    <row r="313" spans="2:65">
      <c r="B313" s="62" t="s">
        <v>1450</v>
      </c>
      <c r="C313" s="54">
        <v>8.0195146558313696E-2</v>
      </c>
      <c r="D313" s="58">
        <v>1.164789020011E-7</v>
      </c>
      <c r="F313" s="62" t="s">
        <v>6219</v>
      </c>
      <c r="G313" s="54">
        <v>-0.26820638957036602</v>
      </c>
      <c r="H313" s="58">
        <v>4.8570255937545798E-10</v>
      </c>
      <c r="J313" s="64" t="s">
        <v>295</v>
      </c>
      <c r="K313" s="54">
        <v>6.1966267509353301E-2</v>
      </c>
      <c r="L313" s="54">
        <v>4.0254018179683E-2</v>
      </c>
      <c r="O313" s="64" t="s">
        <v>7057</v>
      </c>
      <c r="P313" s="54">
        <v>-0.121221769989329</v>
      </c>
      <c r="Q313" s="81">
        <v>5.2087387769162395E-4</v>
      </c>
      <c r="S313" s="62" t="s">
        <v>459</v>
      </c>
      <c r="T313" s="54">
        <v>0.24309810404872101</v>
      </c>
      <c r="U313" s="58">
        <v>3.54193321038615E-8</v>
      </c>
      <c r="W313" s="62" t="s">
        <v>7023</v>
      </c>
      <c r="X313" s="54">
        <v>-0.23616742067906801</v>
      </c>
      <c r="Y313" s="58">
        <v>7.05598543317752E-7</v>
      </c>
      <c r="AA313" s="62" t="s">
        <v>119</v>
      </c>
      <c r="AB313" s="54">
        <v>0.54600116295567402</v>
      </c>
      <c r="AC313" s="54">
        <v>1.0271405171553E-4</v>
      </c>
      <c r="AE313" s="62" t="s">
        <v>6034</v>
      </c>
      <c r="AF313" s="54">
        <v>-0.16228587132545</v>
      </c>
      <c r="AG313" s="54">
        <v>2.8516472060505899E-4</v>
      </c>
      <c r="AI313" s="64" t="s">
        <v>1677</v>
      </c>
      <c r="AJ313" s="54">
        <v>0.13975645483409699</v>
      </c>
      <c r="AK313" s="58">
        <v>7.2923545388760595E-5</v>
      </c>
      <c r="AM313" s="64" t="s">
        <v>7134</v>
      </c>
      <c r="AN313" s="54">
        <v>-7.2206981226214495E-2</v>
      </c>
      <c r="AO313" s="58">
        <v>4.1538979736665902E-5</v>
      </c>
      <c r="AQ313" s="62" t="s">
        <v>2382</v>
      </c>
      <c r="AR313" s="54">
        <v>0.139503969584893</v>
      </c>
      <c r="AS313" s="58">
        <v>1.2328168623234501E-7</v>
      </c>
      <c r="AU313" s="62" t="s">
        <v>820</v>
      </c>
      <c r="AV313" s="54">
        <v>-0.18414609064513199</v>
      </c>
      <c r="AW313" s="54">
        <v>2.84037825145798E-3</v>
      </c>
      <c r="AY313" s="52" t="s">
        <v>13584</v>
      </c>
      <c r="AZ313" s="50">
        <v>0.28391441168356701</v>
      </c>
      <c r="BA313" s="53">
        <v>9.4831246199809094E-3</v>
      </c>
      <c r="BC313" s="52" t="s">
        <v>10811</v>
      </c>
      <c r="BD313" s="50">
        <v>-0.28848996379067998</v>
      </c>
      <c r="BE313" s="53">
        <v>3.3657252273379401E-3</v>
      </c>
      <c r="BK313" s="52" t="s">
        <v>17565</v>
      </c>
      <c r="BL313" s="50">
        <v>-0.40244887639757199</v>
      </c>
      <c r="BM313" s="50">
        <v>2.7530609929751801E-2</v>
      </c>
    </row>
    <row r="314" spans="2:65">
      <c r="B314" s="62" t="s">
        <v>1451</v>
      </c>
      <c r="C314" s="54">
        <v>0.215224555370406</v>
      </c>
      <c r="D314" s="58">
        <v>1.16551532072942E-7</v>
      </c>
      <c r="F314" s="62" t="s">
        <v>6220</v>
      </c>
      <c r="G314" s="54">
        <v>-0.370710621651824</v>
      </c>
      <c r="H314" s="58">
        <v>4.8821441571885101E-10</v>
      </c>
      <c r="J314" s="64" t="s">
        <v>7697</v>
      </c>
      <c r="K314" s="54">
        <v>0.162754283688399</v>
      </c>
      <c r="L314" s="54">
        <v>4.0450577585058899E-2</v>
      </c>
      <c r="O314" s="64" t="s">
        <v>6968</v>
      </c>
      <c r="P314" s="54">
        <v>-7.5087195310416605E-2</v>
      </c>
      <c r="Q314" s="81">
        <v>5.2313575425879896E-4</v>
      </c>
      <c r="S314" s="62" t="s">
        <v>3061</v>
      </c>
      <c r="T314" s="54">
        <v>0.15194468968008601</v>
      </c>
      <c r="U314" s="58">
        <v>3.5615726306544802E-8</v>
      </c>
      <c r="W314" s="62" t="s">
        <v>8235</v>
      </c>
      <c r="X314" s="54">
        <v>-6.6808327898384895E-2</v>
      </c>
      <c r="Y314" s="58">
        <v>7.1108411023352097E-7</v>
      </c>
      <c r="AA314" s="62" t="s">
        <v>4043</v>
      </c>
      <c r="AB314" s="54">
        <v>0.17422850784463401</v>
      </c>
      <c r="AC314" s="54">
        <v>1.02868888041043E-4</v>
      </c>
      <c r="AE314" s="62" t="s">
        <v>6346</v>
      </c>
      <c r="AF314" s="54">
        <v>-0.19067417266963599</v>
      </c>
      <c r="AG314" s="54">
        <v>2.86305487747316E-4</v>
      </c>
      <c r="AI314" s="64" t="s">
        <v>9492</v>
      </c>
      <c r="AJ314" s="54">
        <v>0.15689819567371999</v>
      </c>
      <c r="AK314" s="58">
        <v>7.3157299941499404E-5</v>
      </c>
      <c r="AM314" s="64" t="s">
        <v>517</v>
      </c>
      <c r="AN314" s="54">
        <v>-0.135093123151135</v>
      </c>
      <c r="AO314" s="58">
        <v>4.1772738139665099E-5</v>
      </c>
      <c r="AQ314" s="62" t="s">
        <v>2035</v>
      </c>
      <c r="AR314" s="54">
        <v>0.16291859239775799</v>
      </c>
      <c r="AS314" s="58">
        <v>1.2328168623234501E-7</v>
      </c>
      <c r="AU314" s="62" t="s">
        <v>7687</v>
      </c>
      <c r="AV314" s="54">
        <v>-0.18402582669858</v>
      </c>
      <c r="AW314" s="54">
        <v>6.5422676465508997E-3</v>
      </c>
      <c r="AY314" s="52" t="s">
        <v>9920</v>
      </c>
      <c r="AZ314" s="50">
        <v>0.50574732551065205</v>
      </c>
      <c r="BA314" s="53">
        <v>9.4865779643799296E-3</v>
      </c>
      <c r="BC314" s="52" t="s">
        <v>7179</v>
      </c>
      <c r="BD314" s="50">
        <v>-0.24896375857856901</v>
      </c>
      <c r="BE314" s="53">
        <v>3.3755643670641601E-3</v>
      </c>
      <c r="BK314" s="52" t="s">
        <v>10854</v>
      </c>
      <c r="BL314" s="50">
        <v>-0.28398464475215301</v>
      </c>
      <c r="BM314" s="50">
        <v>2.7581936711587301E-2</v>
      </c>
    </row>
    <row r="315" spans="2:65">
      <c r="B315" s="62" t="s">
        <v>1452</v>
      </c>
      <c r="C315" s="54">
        <v>0.27106000791316598</v>
      </c>
      <c r="D315" s="58">
        <v>1.16606787965555E-7</v>
      </c>
      <c r="F315" s="62" t="s">
        <v>6221</v>
      </c>
      <c r="G315" s="54">
        <v>-0.15423086640815001</v>
      </c>
      <c r="H315" s="58">
        <v>4.2048400062259198E-10</v>
      </c>
      <c r="J315" s="64" t="s">
        <v>2115</v>
      </c>
      <c r="K315" s="54">
        <v>6.2002447058633302E-2</v>
      </c>
      <c r="L315" s="54">
        <v>4.0973442930947297E-2</v>
      </c>
      <c r="O315" s="64" t="s">
        <v>6078</v>
      </c>
      <c r="P315" s="54">
        <v>-0.15019599834306299</v>
      </c>
      <c r="Q315" s="81">
        <v>5.2474067171904898E-4</v>
      </c>
      <c r="S315" s="62" t="s">
        <v>1884</v>
      </c>
      <c r="T315" s="54">
        <v>0.13597751763183699</v>
      </c>
      <c r="U315" s="58">
        <v>3.7260715249678701E-8</v>
      </c>
      <c r="W315" s="62" t="s">
        <v>7171</v>
      </c>
      <c r="X315" s="54">
        <v>-0.13926184157707899</v>
      </c>
      <c r="Y315" s="58">
        <v>7.1450472894063199E-7</v>
      </c>
      <c r="AA315" s="62" t="s">
        <v>2127</v>
      </c>
      <c r="AB315" s="54">
        <v>0.15918335125562399</v>
      </c>
      <c r="AC315" s="54">
        <v>1.0320314310824699E-4</v>
      </c>
      <c r="AD315" s="78"/>
      <c r="AE315" s="62" t="s">
        <v>6538</v>
      </c>
      <c r="AF315" s="54">
        <v>-0.32959214829352401</v>
      </c>
      <c r="AG315" s="54">
        <v>2.8695339939207399E-4</v>
      </c>
      <c r="AI315" s="64" t="s">
        <v>1540</v>
      </c>
      <c r="AJ315" s="54">
        <v>6.5364871034247193E-2</v>
      </c>
      <c r="AK315" s="58">
        <v>7.3872814505636006E-5</v>
      </c>
      <c r="AM315" s="64" t="s">
        <v>6397</v>
      </c>
      <c r="AN315" s="54">
        <v>-0.111979606318219</v>
      </c>
      <c r="AO315" s="58">
        <v>4.23503924336969E-5</v>
      </c>
      <c r="AQ315" s="62" t="s">
        <v>2180</v>
      </c>
      <c r="AR315" s="54">
        <v>0.20011068708674201</v>
      </c>
      <c r="AS315" s="58">
        <v>1.2464705576940201E-7</v>
      </c>
      <c r="AU315" s="62" t="s">
        <v>6189</v>
      </c>
      <c r="AV315" s="54">
        <v>-0.18367938191594901</v>
      </c>
      <c r="AW315" s="54">
        <v>8.834723427604E-3</v>
      </c>
      <c r="AY315" s="52" t="s">
        <v>1983</v>
      </c>
      <c r="AZ315" s="50">
        <v>0.30014917088209098</v>
      </c>
      <c r="BA315" s="53">
        <v>9.5259682463690494E-3</v>
      </c>
      <c r="BC315" s="52" t="s">
        <v>140</v>
      </c>
      <c r="BD315" s="50">
        <v>-0.54772901447948397</v>
      </c>
      <c r="BE315" s="53">
        <v>3.40693089791793E-3</v>
      </c>
      <c r="BK315" s="52" t="s">
        <v>6767</v>
      </c>
      <c r="BL315" s="50">
        <v>-0.33887795507649598</v>
      </c>
      <c r="BM315" s="50">
        <v>2.7581936711587301E-2</v>
      </c>
    </row>
    <row r="316" spans="2:65">
      <c r="B316" s="62" t="s">
        <v>1453</v>
      </c>
      <c r="C316" s="54">
        <v>0.102752199935146</v>
      </c>
      <c r="D316" s="58">
        <v>1.17120623253451E-7</v>
      </c>
      <c r="F316" s="62" t="s">
        <v>6222</v>
      </c>
      <c r="G316" s="54">
        <v>-0.124754752311508</v>
      </c>
      <c r="H316" s="58">
        <v>4.2409023964882902E-10</v>
      </c>
      <c r="J316" s="64" t="s">
        <v>2395</v>
      </c>
      <c r="K316" s="54">
        <v>8.8686061127654106E-2</v>
      </c>
      <c r="L316" s="54">
        <v>4.1359739318693203E-2</v>
      </c>
      <c r="O316" s="64" t="s">
        <v>9705</v>
      </c>
      <c r="P316" s="54">
        <v>-0.176777429655185</v>
      </c>
      <c r="Q316" s="81">
        <v>5.2671049306368201E-4</v>
      </c>
      <c r="S316" s="62" t="s">
        <v>2434</v>
      </c>
      <c r="T316" s="54">
        <v>9.8523694960592295E-2</v>
      </c>
      <c r="U316" s="58">
        <v>3.7476720682546801E-8</v>
      </c>
      <c r="W316" s="62" t="s">
        <v>9175</v>
      </c>
      <c r="X316" s="54">
        <v>-0.161063468436424</v>
      </c>
      <c r="Y316" s="58">
        <v>7.25595929474553E-7</v>
      </c>
      <c r="AA316" s="62" t="s">
        <v>1294</v>
      </c>
      <c r="AB316" s="54">
        <v>0.19630848507896301</v>
      </c>
      <c r="AC316" s="54">
        <v>1.03446160814033E-4</v>
      </c>
      <c r="AE316" s="62" t="s">
        <v>6128</v>
      </c>
      <c r="AF316" s="54">
        <v>-0.123869739000205</v>
      </c>
      <c r="AG316" s="54">
        <v>2.8801656613621499E-4</v>
      </c>
      <c r="AI316" s="64" t="s">
        <v>11748</v>
      </c>
      <c r="AJ316" s="54">
        <v>8.1113328621343697E-2</v>
      </c>
      <c r="AK316" s="58">
        <v>7.3872814505636006E-5</v>
      </c>
      <c r="AM316" s="64" t="s">
        <v>11971</v>
      </c>
      <c r="AN316" s="54">
        <v>-0.14520106792440701</v>
      </c>
      <c r="AO316" s="58">
        <v>4.69042427011158E-5</v>
      </c>
      <c r="AQ316" s="62" t="s">
        <v>3027</v>
      </c>
      <c r="AR316" s="54">
        <v>0.15517750344006501</v>
      </c>
      <c r="AS316" s="58">
        <v>1.2477686823756199E-7</v>
      </c>
      <c r="AU316" s="62" t="s">
        <v>7331</v>
      </c>
      <c r="AV316" s="54">
        <v>-0.18355659695585499</v>
      </c>
      <c r="AW316" s="54">
        <v>1.1811023653597101E-4</v>
      </c>
      <c r="AY316" s="52" t="s">
        <v>10098</v>
      </c>
      <c r="AZ316" s="50">
        <v>0.37219474193358498</v>
      </c>
      <c r="BA316" s="53">
        <v>9.7222464065611306E-3</v>
      </c>
      <c r="BC316" s="52" t="s">
        <v>8664</v>
      </c>
      <c r="BD316" s="50">
        <v>-0.20294594197048699</v>
      </c>
      <c r="BE316" s="53">
        <v>3.4104368448389902E-3</v>
      </c>
      <c r="BK316" s="52" t="s">
        <v>8977</v>
      </c>
      <c r="BL316" s="50">
        <v>-0.28763507076521</v>
      </c>
      <c r="BM316" s="50">
        <v>2.80029502952697E-2</v>
      </c>
    </row>
    <row r="317" spans="2:65">
      <c r="B317" s="62" t="s">
        <v>1454</v>
      </c>
      <c r="C317" s="54">
        <v>0.14394379406222901</v>
      </c>
      <c r="D317" s="58">
        <v>1.17478892430518E-7</v>
      </c>
      <c r="F317" s="62" t="s">
        <v>6223</v>
      </c>
      <c r="G317" s="54">
        <v>-0.38484614802157402</v>
      </c>
      <c r="H317" s="58">
        <v>5.3513062677634998E-10</v>
      </c>
      <c r="J317" s="64" t="s">
        <v>9656</v>
      </c>
      <c r="K317" s="54">
        <v>7.67343637027285E-2</v>
      </c>
      <c r="L317" s="54">
        <v>4.2053238187256703E-2</v>
      </c>
      <c r="O317" s="64" t="s">
        <v>6585</v>
      </c>
      <c r="P317" s="54">
        <v>-0.105737027215969</v>
      </c>
      <c r="Q317" s="81">
        <v>5.2671049306368201E-4</v>
      </c>
      <c r="S317" s="62" t="s">
        <v>2573</v>
      </c>
      <c r="T317" s="54">
        <v>0.17322257190366799</v>
      </c>
      <c r="U317" s="58">
        <v>3.7690121905907498E-8</v>
      </c>
      <c r="W317" s="62" t="s">
        <v>8400</v>
      </c>
      <c r="X317" s="54">
        <v>-0.112130352676449</v>
      </c>
      <c r="Y317" s="58">
        <v>7.4232763653940197E-7</v>
      </c>
      <c r="AA317" s="62" t="s">
        <v>1499</v>
      </c>
      <c r="AB317" s="54">
        <v>0.15146533051549499</v>
      </c>
      <c r="AC317" s="54">
        <v>1.0606276516936599E-4</v>
      </c>
      <c r="AE317" s="62" t="s">
        <v>6446</v>
      </c>
      <c r="AF317" s="54">
        <v>-0.125162432604701</v>
      </c>
      <c r="AG317" s="54">
        <v>2.8950152399049401E-4</v>
      </c>
      <c r="AI317" s="64" t="s">
        <v>11749</v>
      </c>
      <c r="AJ317" s="54">
        <v>0.13579106521489601</v>
      </c>
      <c r="AK317" s="58">
        <v>7.4531317196946804E-5</v>
      </c>
      <c r="AM317" s="64" t="s">
        <v>6237</v>
      </c>
      <c r="AN317" s="54">
        <v>-0.111818865503974</v>
      </c>
      <c r="AO317" s="58">
        <v>4.7749851302632303E-5</v>
      </c>
      <c r="AQ317" s="62" t="s">
        <v>3244</v>
      </c>
      <c r="AR317" s="54">
        <v>0.33861139438330301</v>
      </c>
      <c r="AS317" s="58">
        <v>1.25438109836056E-7</v>
      </c>
      <c r="AU317" s="62" t="s">
        <v>7169</v>
      </c>
      <c r="AV317" s="54">
        <v>-0.183503356231075</v>
      </c>
      <c r="AW317" s="54">
        <v>2.2430308107656699E-3</v>
      </c>
      <c r="AY317" s="52" t="s">
        <v>3752</v>
      </c>
      <c r="AZ317" s="50">
        <v>0.226883315558112</v>
      </c>
      <c r="BA317" s="53">
        <v>9.79423437067568E-3</v>
      </c>
      <c r="BC317" s="52" t="s">
        <v>17586</v>
      </c>
      <c r="BD317" s="50">
        <v>-0.32484744984159403</v>
      </c>
      <c r="BE317" s="53">
        <v>3.4188939515161199E-3</v>
      </c>
      <c r="BK317" s="52" t="s">
        <v>11010</v>
      </c>
      <c r="BL317" s="50">
        <v>-0.25760869455215601</v>
      </c>
      <c r="BM317" s="50">
        <v>2.80029502952697E-2</v>
      </c>
    </row>
    <row r="318" spans="2:65">
      <c r="B318" s="62" t="s">
        <v>1455</v>
      </c>
      <c r="C318" s="54">
        <v>0.24305511621767101</v>
      </c>
      <c r="D318" s="58">
        <v>1.1984936725094101E-7</v>
      </c>
      <c r="F318" s="62" t="s">
        <v>6224</v>
      </c>
      <c r="G318" s="54">
        <v>-0.41069867735601001</v>
      </c>
      <c r="H318" s="58">
        <v>5.48220545420071E-10</v>
      </c>
      <c r="J318" s="64" t="s">
        <v>1650</v>
      </c>
      <c r="K318" s="54">
        <v>8.0089078023869206E-2</v>
      </c>
      <c r="L318" s="54">
        <v>4.2404201259307502E-2</v>
      </c>
      <c r="O318" s="64" t="s">
        <v>6494</v>
      </c>
      <c r="P318" s="54">
        <v>-0.196381927546637</v>
      </c>
      <c r="Q318" s="81">
        <v>5.2861354474927796E-4</v>
      </c>
      <c r="S318" s="62" t="s">
        <v>1274</v>
      </c>
      <c r="T318" s="54">
        <v>9.1981324964194797E-2</v>
      </c>
      <c r="U318" s="58">
        <v>3.7840470452879901E-8</v>
      </c>
      <c r="W318" s="62" t="s">
        <v>7680</v>
      </c>
      <c r="X318" s="54">
        <v>-0.159408459576385</v>
      </c>
      <c r="Y318" s="58">
        <v>7.8519213978542102E-7</v>
      </c>
      <c r="AA318" s="62" t="s">
        <v>1918</v>
      </c>
      <c r="AB318" s="54">
        <v>0.23022789123647899</v>
      </c>
      <c r="AC318" s="54">
        <v>1.06309806716951E-4</v>
      </c>
      <c r="AE318" s="62" t="s">
        <v>6090</v>
      </c>
      <c r="AF318" s="54">
        <v>-0.345383664711919</v>
      </c>
      <c r="AG318" s="54">
        <v>2.9045176892235499E-4</v>
      </c>
      <c r="AI318" s="64" t="s">
        <v>561</v>
      </c>
      <c r="AJ318" s="54">
        <v>0.166339869939028</v>
      </c>
      <c r="AK318" s="58">
        <v>7.4643829061395893E-5</v>
      </c>
      <c r="AM318" s="64" t="s">
        <v>6086</v>
      </c>
      <c r="AN318" s="54">
        <v>-0.13034200719016401</v>
      </c>
      <c r="AO318" s="58">
        <v>4.8613037414229602E-5</v>
      </c>
      <c r="AQ318" s="62" t="s">
        <v>2236</v>
      </c>
      <c r="AR318" s="54">
        <v>0.26034670336350602</v>
      </c>
      <c r="AS318" s="58">
        <v>1.26422290202606E-7</v>
      </c>
      <c r="AU318" s="62" t="s">
        <v>6503</v>
      </c>
      <c r="AV318" s="54">
        <v>-0.18319745108060401</v>
      </c>
      <c r="AW318" s="58">
        <v>1.6413942285583301E-5</v>
      </c>
      <c r="AY318" s="52" t="s">
        <v>1203</v>
      </c>
      <c r="AZ318" s="50">
        <v>0.327957679135853</v>
      </c>
      <c r="BA318" s="53">
        <v>9.8103861476237005E-3</v>
      </c>
      <c r="BC318" s="52" t="s">
        <v>6389</v>
      </c>
      <c r="BD318" s="50">
        <v>-0.39996667440689299</v>
      </c>
      <c r="BE318" s="53">
        <v>3.4188939515161199E-3</v>
      </c>
      <c r="BK318" s="52" t="s">
        <v>12020</v>
      </c>
      <c r="BL318" s="50">
        <v>-0.25111073567624798</v>
      </c>
      <c r="BM318" s="50">
        <v>2.80029502952697E-2</v>
      </c>
    </row>
    <row r="319" spans="2:65">
      <c r="B319" s="62" t="s">
        <v>1456</v>
      </c>
      <c r="C319" s="54">
        <v>0.109357787130217</v>
      </c>
      <c r="D319" s="58">
        <v>1.2081877360838699E-7</v>
      </c>
      <c r="F319" s="62" t="s">
        <v>6225</v>
      </c>
      <c r="G319" s="54">
        <v>-0.323293554844447</v>
      </c>
      <c r="H319" s="58">
        <v>5.5313496735697797E-10</v>
      </c>
      <c r="J319" s="64" t="s">
        <v>2069</v>
      </c>
      <c r="K319" s="54">
        <v>6.6251686543340696E-2</v>
      </c>
      <c r="L319" s="54">
        <v>4.2900118123913603E-2</v>
      </c>
      <c r="O319" s="64" t="s">
        <v>6764</v>
      </c>
      <c r="P319" s="54">
        <v>-6.3121539371096005E-2</v>
      </c>
      <c r="Q319" s="81">
        <v>5.4605151365794699E-4</v>
      </c>
      <c r="S319" s="62" t="s">
        <v>1532</v>
      </c>
      <c r="T319" s="54">
        <v>0.110907442164228</v>
      </c>
      <c r="U319" s="58">
        <v>4.0152638161763797E-8</v>
      </c>
      <c r="W319" s="62" t="s">
        <v>6373</v>
      </c>
      <c r="X319" s="54">
        <v>-0.112457715722437</v>
      </c>
      <c r="Y319" s="58">
        <v>7.89623339378076E-7</v>
      </c>
      <c r="AA319" s="62" t="s">
        <v>1929</v>
      </c>
      <c r="AB319" s="54">
        <v>0.25711484263818901</v>
      </c>
      <c r="AC319" s="54">
        <v>1.0646589045746301E-4</v>
      </c>
      <c r="AE319" s="62" t="s">
        <v>6934</v>
      </c>
      <c r="AF319" s="54">
        <v>-0.24479158341924601</v>
      </c>
      <c r="AG319" s="54">
        <v>2.9285062250716402E-4</v>
      </c>
      <c r="AI319" s="64" t="s">
        <v>9945</v>
      </c>
      <c r="AJ319" s="54">
        <v>0.16557516865802999</v>
      </c>
      <c r="AK319" s="58">
        <v>7.5647952747866999E-5</v>
      </c>
      <c r="AM319" s="64" t="s">
        <v>9688</v>
      </c>
      <c r="AN319" s="54">
        <v>-8.6259392809272306E-2</v>
      </c>
      <c r="AO319" s="58">
        <v>5.30262531549185E-5</v>
      </c>
      <c r="AQ319" s="62" t="s">
        <v>10632</v>
      </c>
      <c r="AR319" s="54">
        <v>0.14784528694570301</v>
      </c>
      <c r="AS319" s="58">
        <v>1.26422290202606E-7</v>
      </c>
      <c r="AU319" s="62" t="s">
        <v>7860</v>
      </c>
      <c r="AV319" s="54">
        <v>-0.18283892865385801</v>
      </c>
      <c r="AW319" s="54">
        <v>1.2468752160075299E-3</v>
      </c>
      <c r="AY319" s="52" t="s">
        <v>3215</v>
      </c>
      <c r="AZ319" s="50">
        <v>0.29284099128330798</v>
      </c>
      <c r="BA319" s="53">
        <v>1.0016712576877401E-2</v>
      </c>
      <c r="BC319" s="52" t="s">
        <v>6380</v>
      </c>
      <c r="BD319" s="50">
        <v>-0.276593417632297</v>
      </c>
      <c r="BE319" s="53">
        <v>3.4591686796987399E-3</v>
      </c>
      <c r="BK319" s="52" t="s">
        <v>17607</v>
      </c>
      <c r="BL319" s="50">
        <v>-0.23787045671342599</v>
      </c>
      <c r="BM319" s="50">
        <v>2.8165374187243599E-2</v>
      </c>
    </row>
    <row r="320" spans="2:65">
      <c r="B320" s="62" t="s">
        <v>353</v>
      </c>
      <c r="C320" s="54">
        <v>0.14539473447523801</v>
      </c>
      <c r="D320" s="58">
        <v>1.21071693863939E-7</v>
      </c>
      <c r="F320" s="62" t="s">
        <v>6226</v>
      </c>
      <c r="G320" s="54">
        <v>-0.39052134652123899</v>
      </c>
      <c r="H320" s="58">
        <v>5.5811611218903896E-10</v>
      </c>
      <c r="J320" s="64" t="s">
        <v>9661</v>
      </c>
      <c r="K320" s="54">
        <v>8.0810878571826394E-2</v>
      </c>
      <c r="L320" s="54">
        <v>4.4268196247881003E-2</v>
      </c>
      <c r="O320" s="64" t="s">
        <v>6166</v>
      </c>
      <c r="P320" s="54">
        <v>-0.118891687232155</v>
      </c>
      <c r="Q320" s="81">
        <v>5.5681244803868401E-4</v>
      </c>
      <c r="S320" s="62" t="s">
        <v>2649</v>
      </c>
      <c r="T320" s="54">
        <v>0.123317421163555</v>
      </c>
      <c r="U320" s="58">
        <v>4.0166184666384698E-8</v>
      </c>
      <c r="W320" s="62" t="s">
        <v>6789</v>
      </c>
      <c r="X320" s="54">
        <v>-0.107119493594428</v>
      </c>
      <c r="Y320" s="58">
        <v>8.08789203871741E-7</v>
      </c>
      <c r="AA320" s="62" t="s">
        <v>2414</v>
      </c>
      <c r="AB320" s="54">
        <v>8.1208943732400798E-2</v>
      </c>
      <c r="AC320" s="54">
        <v>1.06595762541001E-4</v>
      </c>
      <c r="AE320" s="62" t="s">
        <v>6485</v>
      </c>
      <c r="AF320" s="54">
        <v>-0.180894257469464</v>
      </c>
      <c r="AG320" s="54">
        <v>2.9485225379352701E-4</v>
      </c>
      <c r="AI320" s="64" t="s">
        <v>1230</v>
      </c>
      <c r="AJ320" s="54">
        <v>5.2566149912628597E-2</v>
      </c>
      <c r="AK320" s="58">
        <v>7.6817271624800702E-5</v>
      </c>
      <c r="AM320" s="64" t="s">
        <v>6745</v>
      </c>
      <c r="AN320" s="54">
        <v>-0.152308729100922</v>
      </c>
      <c r="AO320" s="58">
        <v>5.5343020573310201E-5</v>
      </c>
      <c r="AQ320" s="62" t="s">
        <v>258</v>
      </c>
      <c r="AR320" s="54">
        <v>0.49115267054948097</v>
      </c>
      <c r="AS320" s="58">
        <v>1.2644768767167201E-7</v>
      </c>
      <c r="AU320" s="62" t="s">
        <v>8987</v>
      </c>
      <c r="AV320" s="54">
        <v>-0.18274169992087999</v>
      </c>
      <c r="AW320" s="58">
        <v>8.3787456469062496E-6</v>
      </c>
      <c r="AY320" s="52" t="s">
        <v>477</v>
      </c>
      <c r="AZ320" s="50">
        <v>0.326295988888821</v>
      </c>
      <c r="BA320" s="53">
        <v>1.0154562758237E-2</v>
      </c>
      <c r="BC320" s="52" t="s">
        <v>2565</v>
      </c>
      <c r="BD320" s="50">
        <v>-0.36021904940265997</v>
      </c>
      <c r="BE320" s="53">
        <v>3.4619487530553098E-3</v>
      </c>
      <c r="BK320" s="52" t="s">
        <v>15155</v>
      </c>
      <c r="BL320" s="50">
        <v>-0.45963771927448699</v>
      </c>
      <c r="BM320" s="50">
        <v>2.8182115089842801E-2</v>
      </c>
    </row>
    <row r="321" spans="2:65">
      <c r="B321" s="62" t="s">
        <v>1457</v>
      </c>
      <c r="C321" s="54">
        <v>9.5815509676991303E-2</v>
      </c>
      <c r="D321" s="58">
        <v>1.21071693863939E-7</v>
      </c>
      <c r="F321" s="62" t="s">
        <v>6227</v>
      </c>
      <c r="G321" s="54">
        <v>-0.299536703374705</v>
      </c>
      <c r="H321" s="58">
        <v>5.7918445901096596E-10</v>
      </c>
      <c r="J321" s="64" t="s">
        <v>3681</v>
      </c>
      <c r="K321" s="54">
        <v>4.0782355634288302E-2</v>
      </c>
      <c r="L321" s="54">
        <v>4.4298969399397897E-2</v>
      </c>
      <c r="O321" s="64" t="s">
        <v>55</v>
      </c>
      <c r="P321" s="54">
        <v>-0.16921368225887401</v>
      </c>
      <c r="Q321" s="81">
        <v>5.8039357058036801E-4</v>
      </c>
      <c r="S321" s="62" t="s">
        <v>2171</v>
      </c>
      <c r="T321" s="54">
        <v>0.14201919127898099</v>
      </c>
      <c r="U321" s="58">
        <v>4.1308332032107699E-8</v>
      </c>
      <c r="W321" s="62" t="s">
        <v>7108</v>
      </c>
      <c r="X321" s="54">
        <v>-7.6587002588379194E-2</v>
      </c>
      <c r="Y321" s="58">
        <v>8.2280527744321895E-7</v>
      </c>
      <c r="AA321" s="62" t="s">
        <v>1806</v>
      </c>
      <c r="AB321" s="54">
        <v>0.25400813971470398</v>
      </c>
      <c r="AC321" s="54">
        <v>1.06595762541001E-4</v>
      </c>
      <c r="AE321" s="62" t="s">
        <v>6701</v>
      </c>
      <c r="AF321" s="54">
        <v>-0.23913568430656501</v>
      </c>
      <c r="AG321" s="54">
        <v>3.0078950958962699E-4</v>
      </c>
      <c r="AI321" s="64" t="s">
        <v>3738</v>
      </c>
      <c r="AJ321" s="54">
        <v>5.6457776750726801E-2</v>
      </c>
      <c r="AK321" s="58">
        <v>7.7671541510741299E-5</v>
      </c>
      <c r="AM321" s="64" t="s">
        <v>6988</v>
      </c>
      <c r="AN321" s="54">
        <v>-0.115640802441128</v>
      </c>
      <c r="AO321" s="58">
        <v>5.63713685823922E-5</v>
      </c>
      <c r="AQ321" s="62" t="s">
        <v>5674</v>
      </c>
      <c r="AR321" s="54">
        <v>0.13077957021065201</v>
      </c>
      <c r="AS321" s="58">
        <v>1.27766275606709E-7</v>
      </c>
      <c r="AU321" s="62" t="s">
        <v>7992</v>
      </c>
      <c r="AV321" s="54">
        <v>-0.182626328299511</v>
      </c>
      <c r="AW321" s="54">
        <v>1.60382715806851E-3</v>
      </c>
      <c r="AY321" s="52" t="s">
        <v>965</v>
      </c>
      <c r="AZ321" s="50">
        <v>0.21597226523601701</v>
      </c>
      <c r="BA321" s="53">
        <v>1.01681785615965E-2</v>
      </c>
      <c r="BC321" s="52" t="s">
        <v>9720</v>
      </c>
      <c r="BD321" s="50">
        <v>-0.30339429360189002</v>
      </c>
      <c r="BE321" s="53">
        <v>3.4675973779435799E-3</v>
      </c>
      <c r="BK321" s="52" t="s">
        <v>6088</v>
      </c>
      <c r="BL321" s="50">
        <v>-0.25063278182468801</v>
      </c>
      <c r="BM321" s="50">
        <v>2.8833329511751701E-2</v>
      </c>
    </row>
    <row r="322" spans="2:65">
      <c r="B322" s="62" t="s">
        <v>1458</v>
      </c>
      <c r="C322" s="54">
        <v>0.138992337482684</v>
      </c>
      <c r="D322" s="58">
        <v>1.2428216154873201E-7</v>
      </c>
      <c r="F322" s="62" t="s">
        <v>6228</v>
      </c>
      <c r="G322" s="54">
        <v>-0.25759250061849798</v>
      </c>
      <c r="H322" s="58">
        <v>5.8097925509624596E-10</v>
      </c>
      <c r="J322" s="64" t="s">
        <v>1420</v>
      </c>
      <c r="K322" s="54">
        <v>6.1269088287169801E-2</v>
      </c>
      <c r="L322" s="54">
        <v>4.5570335501162199E-2</v>
      </c>
      <c r="O322" s="64" t="s">
        <v>6386</v>
      </c>
      <c r="P322" s="54">
        <v>-0.18683101314487899</v>
      </c>
      <c r="Q322" s="81">
        <v>5.8687580089411301E-4</v>
      </c>
      <c r="S322" s="62" t="s">
        <v>3183</v>
      </c>
      <c r="T322" s="54">
        <v>0.14935909167432501</v>
      </c>
      <c r="U322" s="58">
        <v>4.1685063147333502E-8</v>
      </c>
      <c r="W322" s="62" t="s">
        <v>9896</v>
      </c>
      <c r="X322" s="54">
        <v>-0.109323049839953</v>
      </c>
      <c r="Y322" s="58">
        <v>8.2578995381331497E-7</v>
      </c>
      <c r="AA322" s="62" t="s">
        <v>682</v>
      </c>
      <c r="AB322" s="54">
        <v>0.23051839675039801</v>
      </c>
      <c r="AC322" s="54">
        <v>1.07549776777248E-4</v>
      </c>
      <c r="AE322" s="62" t="s">
        <v>6491</v>
      </c>
      <c r="AF322" s="54">
        <v>-0.28812237877456098</v>
      </c>
      <c r="AG322" s="54">
        <v>3.07275311398366E-4</v>
      </c>
      <c r="AI322" s="64" t="s">
        <v>2594</v>
      </c>
      <c r="AJ322" s="54">
        <v>0.14417797901328699</v>
      </c>
      <c r="AK322" s="58">
        <v>8.3225927203635204E-5</v>
      </c>
      <c r="AM322" s="64" t="s">
        <v>7291</v>
      </c>
      <c r="AN322" s="54">
        <v>-9.5715670267726899E-2</v>
      </c>
      <c r="AO322" s="58">
        <v>5.6710186551083897E-5</v>
      </c>
      <c r="AQ322" s="62" t="s">
        <v>1520</v>
      </c>
      <c r="AR322" s="54">
        <v>0.32817830787270302</v>
      </c>
      <c r="AS322" s="58">
        <v>1.28472262177441E-7</v>
      </c>
      <c r="AU322" s="62" t="s">
        <v>7033</v>
      </c>
      <c r="AV322" s="54">
        <v>-0.18253471966245599</v>
      </c>
      <c r="AW322" s="54">
        <v>1.36284130256367E-2</v>
      </c>
      <c r="AY322" s="52" t="s">
        <v>3238</v>
      </c>
      <c r="AZ322" s="50">
        <v>0.27002109520691098</v>
      </c>
      <c r="BA322" s="53">
        <v>1.02191620772862E-2</v>
      </c>
      <c r="BC322" s="52" t="s">
        <v>6650</v>
      </c>
      <c r="BD322" s="50">
        <v>-0.306077311304564</v>
      </c>
      <c r="BE322" s="53">
        <v>3.4933982586711101E-3</v>
      </c>
      <c r="BK322" s="52" t="s">
        <v>13918</v>
      </c>
      <c r="BL322" s="50">
        <v>-0.34411505546864601</v>
      </c>
      <c r="BM322" s="50">
        <v>2.8833329511751701E-2</v>
      </c>
    </row>
    <row r="323" spans="2:65">
      <c r="B323" s="62" t="s">
        <v>798</v>
      </c>
      <c r="C323" s="54">
        <v>0.191400241367084</v>
      </c>
      <c r="D323" s="58">
        <v>1.2457214611399299E-7</v>
      </c>
      <c r="F323" s="62" t="s">
        <v>6229</v>
      </c>
      <c r="G323" s="54">
        <v>-0.38049440220152098</v>
      </c>
      <c r="H323" s="58">
        <v>5.8864370066795495E-10</v>
      </c>
      <c r="J323" s="64" t="s">
        <v>3538</v>
      </c>
      <c r="K323" s="54">
        <v>3.41104439387356E-2</v>
      </c>
      <c r="L323" s="54">
        <v>4.5764259027671797E-2</v>
      </c>
      <c r="O323" s="64" t="s">
        <v>915</v>
      </c>
      <c r="P323" s="54">
        <v>-8.5146776288671497E-2</v>
      </c>
      <c r="Q323" s="81">
        <v>6.0441496248779905E-4</v>
      </c>
      <c r="S323" s="62" t="s">
        <v>1365</v>
      </c>
      <c r="T323" s="54">
        <v>0.31538403696208001</v>
      </c>
      <c r="U323" s="58">
        <v>4.29728914533337E-8</v>
      </c>
      <c r="W323" s="62" t="s">
        <v>6569</v>
      </c>
      <c r="X323" s="54">
        <v>-0.24305026195761001</v>
      </c>
      <c r="Y323" s="58">
        <v>8.4465144825733602E-7</v>
      </c>
      <c r="AA323" s="62" t="s">
        <v>1340</v>
      </c>
      <c r="AB323" s="54">
        <v>0.115080192815478</v>
      </c>
      <c r="AC323" s="54">
        <v>1.08420753544166E-4</v>
      </c>
      <c r="AE323" s="62" t="s">
        <v>6605</v>
      </c>
      <c r="AF323" s="54">
        <v>-0.39212062391454</v>
      </c>
      <c r="AG323" s="54">
        <v>3.1031255502187902E-4</v>
      </c>
      <c r="AI323" s="64" t="s">
        <v>9452</v>
      </c>
      <c r="AJ323" s="54">
        <v>0.11527024536391201</v>
      </c>
      <c r="AK323" s="58">
        <v>8.3672721255361203E-5</v>
      </c>
      <c r="AM323" s="64" t="s">
        <v>5952</v>
      </c>
      <c r="AN323" s="54">
        <v>-0.21568296391602401</v>
      </c>
      <c r="AO323" s="58">
        <v>5.7185863319262299E-5</v>
      </c>
      <c r="AQ323" s="62" t="s">
        <v>2597</v>
      </c>
      <c r="AR323" s="54">
        <v>0.30875198644863</v>
      </c>
      <c r="AS323" s="58">
        <v>1.2885731130435899E-7</v>
      </c>
      <c r="AU323" s="62" t="s">
        <v>9455</v>
      </c>
      <c r="AV323" s="54">
        <v>-0.182357733331382</v>
      </c>
      <c r="AW323" s="54">
        <v>3.8467619250448998E-3</v>
      </c>
      <c r="AY323" s="52" t="s">
        <v>9502</v>
      </c>
      <c r="AZ323" s="50">
        <v>0.255647170416759</v>
      </c>
      <c r="BA323" s="53">
        <v>1.0221762733470301E-2</v>
      </c>
      <c r="BC323" s="52" t="s">
        <v>8336</v>
      </c>
      <c r="BD323" s="50">
        <v>-0.255720517711711</v>
      </c>
      <c r="BE323" s="53">
        <v>3.5029992444632601E-3</v>
      </c>
      <c r="BK323" s="52" t="s">
        <v>17608</v>
      </c>
      <c r="BL323" s="50">
        <v>-0.33076982882911998</v>
      </c>
      <c r="BM323" s="50">
        <v>2.9432388048087899E-2</v>
      </c>
    </row>
    <row r="324" spans="2:65">
      <c r="B324" s="62" t="s">
        <v>1459</v>
      </c>
      <c r="C324" s="54">
        <v>0.168603715543993</v>
      </c>
      <c r="D324" s="58">
        <v>1.2529778443849699E-7</v>
      </c>
      <c r="F324" s="62" t="s">
        <v>6230</v>
      </c>
      <c r="G324" s="54">
        <v>-0.30672846384566899</v>
      </c>
      <c r="H324" s="58">
        <v>5.9092400851353704E-10</v>
      </c>
      <c r="J324" s="64" t="s">
        <v>2396</v>
      </c>
      <c r="K324" s="54">
        <v>9.67171514940421E-2</v>
      </c>
      <c r="L324" s="54">
        <v>4.6037670204214703E-2</v>
      </c>
      <c r="O324" s="64" t="s">
        <v>6123</v>
      </c>
      <c r="P324" s="54">
        <v>-0.18105915032016801</v>
      </c>
      <c r="Q324" s="81">
        <v>6.0474257783106502E-4</v>
      </c>
      <c r="S324" s="62" t="s">
        <v>2682</v>
      </c>
      <c r="T324" s="54">
        <v>0.14129508505644001</v>
      </c>
      <c r="U324" s="58">
        <v>4.38512489840404E-8</v>
      </c>
      <c r="W324" s="62" t="s">
        <v>6557</v>
      </c>
      <c r="X324" s="54">
        <v>-8.7750128374404199E-2</v>
      </c>
      <c r="Y324" s="58">
        <v>8.4861967073817196E-7</v>
      </c>
      <c r="AA324" s="62" t="s">
        <v>1230</v>
      </c>
      <c r="AB324" s="54">
        <v>0.15166683628122599</v>
      </c>
      <c r="AC324" s="54">
        <v>1.0868744127057399E-4</v>
      </c>
      <c r="AE324" s="62" t="s">
        <v>6388</v>
      </c>
      <c r="AF324" s="54">
        <v>-0.129974843969727</v>
      </c>
      <c r="AG324" s="54">
        <v>3.1929271119417499E-4</v>
      </c>
      <c r="AI324" s="64" t="s">
        <v>3074</v>
      </c>
      <c r="AJ324" s="54">
        <v>8.0512711565636302E-2</v>
      </c>
      <c r="AK324" s="58">
        <v>8.4252869051831806E-5</v>
      </c>
      <c r="AM324" s="64" t="s">
        <v>9811</v>
      </c>
      <c r="AN324" s="54">
        <v>-0.15516136158742999</v>
      </c>
      <c r="AO324" s="58">
        <v>5.9570740932466897E-5</v>
      </c>
      <c r="AQ324" s="62" t="s">
        <v>4245</v>
      </c>
      <c r="AR324" s="54">
        <v>0.15990044563266201</v>
      </c>
      <c r="AS324" s="58">
        <v>1.34407893326451E-7</v>
      </c>
      <c r="AU324" s="62" t="s">
        <v>8019</v>
      </c>
      <c r="AV324" s="54">
        <v>-0.182179068324095</v>
      </c>
      <c r="AW324" s="58">
        <v>4.4165564220201201E-5</v>
      </c>
      <c r="AY324" s="52" t="s">
        <v>8139</v>
      </c>
      <c r="AZ324" s="50">
        <v>0.26744371137997902</v>
      </c>
      <c r="BA324" s="53">
        <v>1.04013763792015E-2</v>
      </c>
      <c r="BC324" s="52" t="s">
        <v>15146</v>
      </c>
      <c r="BD324" s="50">
        <v>-0.31653401023084199</v>
      </c>
      <c r="BE324" s="53">
        <v>3.50317994722746E-3</v>
      </c>
      <c r="BK324" s="52" t="s">
        <v>6988</v>
      </c>
      <c r="BL324" s="50">
        <v>-0.27455025987064902</v>
      </c>
      <c r="BM324" s="50">
        <v>2.9579744595288102E-2</v>
      </c>
    </row>
    <row r="325" spans="2:65">
      <c r="B325" s="62" t="s">
        <v>1460</v>
      </c>
      <c r="C325" s="54">
        <v>0.135778493061498</v>
      </c>
      <c r="D325" s="58">
        <v>1.2966753450700401E-7</v>
      </c>
      <c r="F325" s="62" t="s">
        <v>6231</v>
      </c>
      <c r="G325" s="54">
        <v>-0.194728977507243</v>
      </c>
      <c r="H325" s="58">
        <v>5.9511800028916403E-10</v>
      </c>
      <c r="J325" s="64" t="s">
        <v>9665</v>
      </c>
      <c r="K325" s="54">
        <v>6.1669619160573702E-2</v>
      </c>
      <c r="L325" s="54">
        <v>4.6037670204214703E-2</v>
      </c>
      <c r="O325" s="64" t="s">
        <v>701</v>
      </c>
      <c r="P325" s="54">
        <v>-0.221845134603738</v>
      </c>
      <c r="Q325" s="81">
        <v>6.1022645129740999E-4</v>
      </c>
      <c r="S325" s="62" t="s">
        <v>2439</v>
      </c>
      <c r="T325" s="54">
        <v>0.10066406689457701</v>
      </c>
      <c r="U325" s="58">
        <v>4.4664154412444203E-8</v>
      </c>
      <c r="W325" s="62" t="s">
        <v>9674</v>
      </c>
      <c r="X325" s="54">
        <v>-0.21130691429957901</v>
      </c>
      <c r="Y325" s="58">
        <v>8.8038244879949601E-7</v>
      </c>
      <c r="AA325" s="62" t="s">
        <v>1681</v>
      </c>
      <c r="AB325" s="54">
        <v>0.268737027436103</v>
      </c>
      <c r="AC325" s="54">
        <v>1.09329172483957E-4</v>
      </c>
      <c r="AE325" s="62" t="s">
        <v>6300</v>
      </c>
      <c r="AF325" s="54">
        <v>-0.488030736993675</v>
      </c>
      <c r="AG325" s="54">
        <v>3.2905210633204899E-4</v>
      </c>
      <c r="AI325" s="64" t="s">
        <v>4093</v>
      </c>
      <c r="AJ325" s="54">
        <v>7.6414099813245401E-2</v>
      </c>
      <c r="AK325" s="58">
        <v>9.1501234199893694E-5</v>
      </c>
      <c r="AM325" s="64" t="s">
        <v>7942</v>
      </c>
      <c r="AN325" s="54">
        <v>-0.113668199217276</v>
      </c>
      <c r="AO325" s="58">
        <v>6.1920289276263306E-5</v>
      </c>
      <c r="AQ325" s="62" t="s">
        <v>4378</v>
      </c>
      <c r="AR325" s="54">
        <v>0.166289159536404</v>
      </c>
      <c r="AS325" s="58">
        <v>1.34407893326451E-7</v>
      </c>
      <c r="AU325" s="62" t="s">
        <v>7904</v>
      </c>
      <c r="AV325" s="54">
        <v>-0.18211581358992299</v>
      </c>
      <c r="AW325" s="54">
        <v>1.0453608659010899E-3</v>
      </c>
      <c r="AY325" s="52" t="s">
        <v>11009</v>
      </c>
      <c r="AZ325" s="50">
        <v>0.68614508839889599</v>
      </c>
      <c r="BA325" s="53">
        <v>1.04918865087605E-2</v>
      </c>
      <c r="BC325" s="52" t="s">
        <v>6081</v>
      </c>
      <c r="BD325" s="50">
        <v>-0.33346762745186798</v>
      </c>
      <c r="BE325" s="53">
        <v>3.50317994722746E-3</v>
      </c>
      <c r="BK325" s="52" t="s">
        <v>14652</v>
      </c>
      <c r="BL325" s="50">
        <v>-0.46238460970022199</v>
      </c>
      <c r="BM325" s="50">
        <v>2.9729392216680101E-2</v>
      </c>
    </row>
    <row r="326" spans="2:65">
      <c r="B326" s="62" t="s">
        <v>1461</v>
      </c>
      <c r="C326" s="54">
        <v>0.113416394823489</v>
      </c>
      <c r="D326" s="58">
        <v>1.30612283020107E-7</v>
      </c>
      <c r="F326" s="62" t="s">
        <v>6232</v>
      </c>
      <c r="G326" s="54">
        <v>-0.12741685451256701</v>
      </c>
      <c r="H326" s="58">
        <v>5.0037052251656998E-10</v>
      </c>
      <c r="J326" s="64" t="s">
        <v>3078</v>
      </c>
      <c r="K326" s="54">
        <v>7.2745392800472403E-2</v>
      </c>
      <c r="L326" s="54">
        <v>4.6145781132354201E-2</v>
      </c>
      <c r="O326" s="64" t="s">
        <v>6924</v>
      </c>
      <c r="P326" s="54">
        <v>-0.13951367088286301</v>
      </c>
      <c r="Q326" s="81">
        <v>6.1990114128081697E-4</v>
      </c>
      <c r="S326" s="62" t="s">
        <v>2132</v>
      </c>
      <c r="T326" s="54">
        <v>0.21860062105213701</v>
      </c>
      <c r="U326" s="58">
        <v>4.4967845184421198E-8</v>
      </c>
      <c r="W326" s="62" t="s">
        <v>6464</v>
      </c>
      <c r="X326" s="54">
        <v>-0.12208564818440699</v>
      </c>
      <c r="Y326" s="58">
        <v>8.8206994411281496E-7</v>
      </c>
      <c r="AA326" s="62" t="s">
        <v>1381</v>
      </c>
      <c r="AB326" s="54">
        <v>0.133278016757583</v>
      </c>
      <c r="AC326" s="54">
        <v>1.09712300655021E-4</v>
      </c>
      <c r="AE326" s="62" t="s">
        <v>6321</v>
      </c>
      <c r="AF326" s="54">
        <v>-0.29983863455953003</v>
      </c>
      <c r="AG326" s="54">
        <v>3.3235953601074301E-4</v>
      </c>
      <c r="AI326" s="64" t="s">
        <v>1065</v>
      </c>
      <c r="AJ326" s="54">
        <v>5.9504106074494502E-2</v>
      </c>
      <c r="AK326" s="58">
        <v>9.3004588609244102E-5</v>
      </c>
      <c r="AM326" s="64" t="s">
        <v>7469</v>
      </c>
      <c r="AN326" s="54">
        <v>-5.9294605017679899E-2</v>
      </c>
      <c r="AO326" s="58">
        <v>6.3455506121980597E-5</v>
      </c>
      <c r="AQ326" s="62" t="s">
        <v>2971</v>
      </c>
      <c r="AR326" s="54">
        <v>0.21160449949801899</v>
      </c>
      <c r="AS326" s="58">
        <v>1.34407893326451E-7</v>
      </c>
      <c r="AU326" s="62" t="s">
        <v>6878</v>
      </c>
      <c r="AV326" s="54">
        <v>-0.18202613762203601</v>
      </c>
      <c r="AW326" s="58">
        <v>2.4779095744606099E-5</v>
      </c>
      <c r="AY326" s="52" t="s">
        <v>3320</v>
      </c>
      <c r="AZ326" s="50">
        <v>0.20643035540281801</v>
      </c>
      <c r="BA326" s="53">
        <v>1.05143727096941E-2</v>
      </c>
      <c r="BC326" s="52" t="s">
        <v>17609</v>
      </c>
      <c r="BD326" s="50">
        <v>-0.33589896715505702</v>
      </c>
      <c r="BE326" s="53">
        <v>3.50317994722746E-3</v>
      </c>
      <c r="BK326" s="52" t="s">
        <v>8180</v>
      </c>
      <c r="BL326" s="50">
        <v>-0.42980938333799201</v>
      </c>
      <c r="BM326" s="50">
        <v>2.9942539396244E-2</v>
      </c>
    </row>
    <row r="327" spans="2:65">
      <c r="B327" s="62" t="s">
        <v>1462</v>
      </c>
      <c r="C327" s="54">
        <v>0.19954605984009499</v>
      </c>
      <c r="D327" s="58">
        <v>1.33154949718922E-7</v>
      </c>
      <c r="F327" s="62" t="s">
        <v>6233</v>
      </c>
      <c r="G327" s="54">
        <v>-0.73955940529548403</v>
      </c>
      <c r="H327" s="58">
        <v>6.0634689114601602E-10</v>
      </c>
      <c r="J327" s="64" t="s">
        <v>2071</v>
      </c>
      <c r="K327" s="54">
        <v>0.102647500693998</v>
      </c>
      <c r="L327" s="54">
        <v>4.6862280254008903E-2</v>
      </c>
      <c r="O327" s="64" t="s">
        <v>6191</v>
      </c>
      <c r="P327" s="54">
        <v>-0.12544850962239501</v>
      </c>
      <c r="Q327" s="81">
        <v>6.2309735213855104E-4</v>
      </c>
      <c r="S327" s="62" t="s">
        <v>1819</v>
      </c>
      <c r="T327" s="54">
        <v>0.141978958291332</v>
      </c>
      <c r="U327" s="58">
        <v>4.6703282662180403E-8</v>
      </c>
      <c r="W327" s="62" t="s">
        <v>6845</v>
      </c>
      <c r="X327" s="54">
        <v>-6.5430861483649003E-2</v>
      </c>
      <c r="Y327" s="58">
        <v>8.93671769233666E-7</v>
      </c>
      <c r="AA327" s="62" t="s">
        <v>2711</v>
      </c>
      <c r="AB327" s="54">
        <v>0.231598906513025</v>
      </c>
      <c r="AC327" s="54">
        <v>1.1147943521552101E-4</v>
      </c>
      <c r="AE327" s="62" t="s">
        <v>6204</v>
      </c>
      <c r="AF327" s="54">
        <v>-0.11658550042567301</v>
      </c>
      <c r="AG327" s="54">
        <v>3.3273061937338097E-4</v>
      </c>
      <c r="AI327" s="64" t="s">
        <v>2642</v>
      </c>
      <c r="AJ327" s="54">
        <v>6.2973428758091601E-2</v>
      </c>
      <c r="AK327" s="58">
        <v>9.3202280823016404E-5</v>
      </c>
      <c r="AM327" s="64" t="s">
        <v>6613</v>
      </c>
      <c r="AN327" s="54">
        <v>-0.200221482465163</v>
      </c>
      <c r="AO327" s="58">
        <v>6.3953074961460205E-5</v>
      </c>
      <c r="AQ327" s="62" t="s">
        <v>4033</v>
      </c>
      <c r="AR327" s="54">
        <v>0.195147851617052</v>
      </c>
      <c r="AS327" s="58">
        <v>1.35217254954306E-7</v>
      </c>
      <c r="AU327" s="62" t="s">
        <v>7397</v>
      </c>
      <c r="AV327" s="54">
        <v>-0.181969611851133</v>
      </c>
      <c r="AW327" s="54">
        <v>6.5588840413267598E-3</v>
      </c>
      <c r="AY327" s="52" t="s">
        <v>2536</v>
      </c>
      <c r="AZ327" s="50">
        <v>0.27412146271091098</v>
      </c>
      <c r="BA327" s="53">
        <v>1.0532210797409699E-2</v>
      </c>
      <c r="BC327" s="52" t="s">
        <v>9787</v>
      </c>
      <c r="BD327" s="50">
        <v>-0.24921264738475801</v>
      </c>
      <c r="BE327" s="53">
        <v>3.5043290336130798E-3</v>
      </c>
      <c r="BK327" s="52" t="s">
        <v>6078</v>
      </c>
      <c r="BL327" s="50">
        <v>-0.35667094060538101</v>
      </c>
      <c r="BM327" s="50">
        <v>2.9942539396244E-2</v>
      </c>
    </row>
    <row r="328" spans="2:65">
      <c r="B328" s="62" t="s">
        <v>483</v>
      </c>
      <c r="C328" s="54">
        <v>0.20246924209967701</v>
      </c>
      <c r="D328" s="58">
        <v>1.3435500378067001E-7</v>
      </c>
      <c r="F328" s="62" t="s">
        <v>6234</v>
      </c>
      <c r="G328" s="54">
        <v>-0.40643022719413602</v>
      </c>
      <c r="H328" s="58">
        <v>6.2397705579461995E-10</v>
      </c>
      <c r="J328" s="64" t="s">
        <v>1663</v>
      </c>
      <c r="K328" s="54">
        <v>5.2164376926444198E-2</v>
      </c>
      <c r="L328" s="54">
        <v>4.7156718912956898E-2</v>
      </c>
      <c r="O328" s="64" t="s">
        <v>6456</v>
      </c>
      <c r="P328" s="54">
        <v>-0.16626905767939701</v>
      </c>
      <c r="Q328" s="81">
        <v>6.3347205617443202E-4</v>
      </c>
      <c r="S328" s="62" t="s">
        <v>3338</v>
      </c>
      <c r="T328" s="54">
        <v>5.5226909042719499E-2</v>
      </c>
      <c r="U328" s="58">
        <v>4.6835670927117898E-8</v>
      </c>
      <c r="W328" s="62" t="s">
        <v>1149</v>
      </c>
      <c r="X328" s="54">
        <v>-0.17251849598356001</v>
      </c>
      <c r="Y328" s="58">
        <v>9.3578836453485804E-7</v>
      </c>
      <c r="AA328" s="62" t="s">
        <v>2107</v>
      </c>
      <c r="AB328" s="54">
        <v>0.17983014509834599</v>
      </c>
      <c r="AC328" s="54">
        <v>1.1147943521552101E-4</v>
      </c>
      <c r="AE328" s="62" t="s">
        <v>6050</v>
      </c>
      <c r="AF328" s="54">
        <v>-0.25569838827788299</v>
      </c>
      <c r="AG328" s="54">
        <v>3.3399834278761899E-4</v>
      </c>
      <c r="AI328" s="64" t="s">
        <v>9548</v>
      </c>
      <c r="AJ328" s="54">
        <v>9.7569865283689994E-2</v>
      </c>
      <c r="AK328" s="58">
        <v>9.4431441096449504E-5</v>
      </c>
      <c r="AM328" s="64" t="s">
        <v>858</v>
      </c>
      <c r="AN328" s="54">
        <v>-5.3222836359380701E-2</v>
      </c>
      <c r="AO328" s="58">
        <v>6.7689727425693501E-5</v>
      </c>
      <c r="AQ328" s="62" t="s">
        <v>2499</v>
      </c>
      <c r="AR328" s="54">
        <v>0.265998187830085</v>
      </c>
      <c r="AS328" s="58">
        <v>1.3651681761119701E-7</v>
      </c>
      <c r="AU328" s="62" t="s">
        <v>6761</v>
      </c>
      <c r="AV328" s="54">
        <v>-0.181409160876222</v>
      </c>
      <c r="AW328" s="58">
        <v>1.82929584254207E-5</v>
      </c>
      <c r="AY328" s="52" t="s">
        <v>1079</v>
      </c>
      <c r="AZ328" s="50">
        <v>0.339396801054061</v>
      </c>
      <c r="BA328" s="53">
        <v>1.06855558683974E-2</v>
      </c>
      <c r="BC328" s="52" t="s">
        <v>17610</v>
      </c>
      <c r="BD328" s="50">
        <v>-0.29870876243058397</v>
      </c>
      <c r="BE328" s="53">
        <v>3.52589272069239E-3</v>
      </c>
      <c r="BK328" s="52" t="s">
        <v>17611</v>
      </c>
      <c r="BL328" s="50">
        <v>-0.28616688875541701</v>
      </c>
      <c r="BM328" s="50">
        <v>3.0030000928318801E-2</v>
      </c>
    </row>
    <row r="329" spans="2:65">
      <c r="B329" s="62" t="s">
        <v>1463</v>
      </c>
      <c r="C329" s="54">
        <v>0.168743460277954</v>
      </c>
      <c r="D329" s="58">
        <v>1.3507196533306001E-7</v>
      </c>
      <c r="F329" s="62" t="s">
        <v>6235</v>
      </c>
      <c r="G329" s="54">
        <v>-0.23584440529525499</v>
      </c>
      <c r="H329" s="58">
        <v>5.2884434214434497E-10</v>
      </c>
      <c r="J329" s="64" t="s">
        <v>1934</v>
      </c>
      <c r="K329" s="54">
        <v>7.5157429039415496E-2</v>
      </c>
      <c r="L329" s="54">
        <v>4.7366764077221998E-2</v>
      </c>
      <c r="O329" s="64" t="s">
        <v>6476</v>
      </c>
      <c r="P329" s="54">
        <v>-0.153847630179095</v>
      </c>
      <c r="Q329" s="81">
        <v>6.4809250893733798E-4</v>
      </c>
      <c r="S329" s="62" t="s">
        <v>2505</v>
      </c>
      <c r="T329" s="54">
        <v>0.22540565852993</v>
      </c>
      <c r="U329" s="58">
        <v>4.7483412126113903E-8</v>
      </c>
      <c r="W329" s="62" t="s">
        <v>8157</v>
      </c>
      <c r="X329" s="54">
        <v>-0.16644912631513101</v>
      </c>
      <c r="Y329" s="58">
        <v>9.4085583795692103E-7</v>
      </c>
      <c r="AA329" s="62" t="s">
        <v>1866</v>
      </c>
      <c r="AB329" s="54">
        <v>0.13951329230866699</v>
      </c>
      <c r="AC329" s="54">
        <v>1.1147943521552101E-4</v>
      </c>
      <c r="AE329" s="62" t="s">
        <v>6354</v>
      </c>
      <c r="AF329" s="54">
        <v>-0.19673233691163</v>
      </c>
      <c r="AG329" s="54">
        <v>3.3582310257342199E-4</v>
      </c>
      <c r="AI329" s="64" t="s">
        <v>7201</v>
      </c>
      <c r="AJ329" s="54">
        <v>0.13286875496839601</v>
      </c>
      <c r="AK329" s="58">
        <v>9.5653977247254596E-5</v>
      </c>
      <c r="AM329" s="64" t="s">
        <v>6778</v>
      </c>
      <c r="AN329" s="54">
        <v>-0.107093582790664</v>
      </c>
      <c r="AO329" s="58">
        <v>6.8001803256361303E-5</v>
      </c>
      <c r="AQ329" s="62" t="s">
        <v>10968</v>
      </c>
      <c r="AR329" s="54">
        <v>0.185539120337578</v>
      </c>
      <c r="AS329" s="58">
        <v>1.37246605506942E-7</v>
      </c>
      <c r="AU329" s="62" t="s">
        <v>6510</v>
      </c>
      <c r="AV329" s="54">
        <v>-0.18084199063866699</v>
      </c>
      <c r="AW329" s="54">
        <v>1.0902174567445099E-3</v>
      </c>
      <c r="AY329" s="52" t="s">
        <v>973</v>
      </c>
      <c r="AZ329" s="50">
        <v>0.31784289818158101</v>
      </c>
      <c r="BA329" s="53">
        <v>1.07846541886523E-2</v>
      </c>
      <c r="BC329" s="52" t="s">
        <v>6347</v>
      </c>
      <c r="BD329" s="50">
        <v>-0.22147573618539501</v>
      </c>
      <c r="BE329" s="53">
        <v>3.5965054522943702E-3</v>
      </c>
      <c r="BK329" s="52" t="s">
        <v>6397</v>
      </c>
      <c r="BL329" s="50">
        <v>-0.28625290147198601</v>
      </c>
      <c r="BM329" s="50">
        <v>3.0070732752482999E-2</v>
      </c>
    </row>
    <row r="330" spans="2:65">
      <c r="B330" s="62" t="s">
        <v>1464</v>
      </c>
      <c r="C330" s="54">
        <v>0.1806935049235</v>
      </c>
      <c r="D330" s="58">
        <v>1.3563247572909601E-7</v>
      </c>
      <c r="F330" s="62" t="s">
        <v>6236</v>
      </c>
      <c r="G330" s="54">
        <v>-0.22426162889098999</v>
      </c>
      <c r="H330" s="58">
        <v>5.3481952767967597E-10</v>
      </c>
      <c r="J330" s="64" t="s">
        <v>9672</v>
      </c>
      <c r="K330" s="54">
        <v>6.5336275313716996E-2</v>
      </c>
      <c r="L330" s="54">
        <v>4.8352904712775598E-2</v>
      </c>
      <c r="O330" s="64" t="s">
        <v>7400</v>
      </c>
      <c r="P330" s="54">
        <v>-7.5842346461835006E-2</v>
      </c>
      <c r="Q330" s="81">
        <v>6.5545206355333799E-4</v>
      </c>
      <c r="S330" s="62" t="s">
        <v>2892</v>
      </c>
      <c r="T330" s="54">
        <v>0.107593510802269</v>
      </c>
      <c r="U330" s="58">
        <v>4.7483412126113903E-8</v>
      </c>
      <c r="W330" s="62" t="s">
        <v>1043</v>
      </c>
      <c r="X330" s="54">
        <v>-6.5832138369808404E-2</v>
      </c>
      <c r="Y330" s="58">
        <v>9.4085583795692103E-7</v>
      </c>
      <c r="AA330" s="62" t="s">
        <v>1274</v>
      </c>
      <c r="AB330" s="54">
        <v>0.18452980240695999</v>
      </c>
      <c r="AC330" s="54">
        <v>1.1147943521552101E-4</v>
      </c>
      <c r="AE330" s="62" t="s">
        <v>11543</v>
      </c>
      <c r="AF330" s="54">
        <v>-0.16305872836520899</v>
      </c>
      <c r="AG330" s="54">
        <v>3.4199901621393899E-4</v>
      </c>
      <c r="AI330" s="64" t="s">
        <v>10068</v>
      </c>
      <c r="AJ330" s="54">
        <v>0.12841860099757199</v>
      </c>
      <c r="AK330" s="58">
        <v>9.5743405957645004E-5</v>
      </c>
      <c r="AM330" s="64" t="s">
        <v>6575</v>
      </c>
      <c r="AN330" s="54">
        <v>-7.7914204368020101E-2</v>
      </c>
      <c r="AO330" s="58">
        <v>6.8311594246738003E-5</v>
      </c>
      <c r="AQ330" s="62" t="s">
        <v>2529</v>
      </c>
      <c r="AR330" s="54">
        <v>0.17059120431130201</v>
      </c>
      <c r="AS330" s="58">
        <v>1.4014108182549201E-7</v>
      </c>
      <c r="AU330" s="62" t="s">
        <v>9585</v>
      </c>
      <c r="AV330" s="54">
        <v>-0.18083200322440601</v>
      </c>
      <c r="AW330" s="54">
        <v>3.0773200088248099E-3</v>
      </c>
      <c r="AY330" s="52" t="s">
        <v>43</v>
      </c>
      <c r="AZ330" s="50">
        <v>0.53418975158795001</v>
      </c>
      <c r="BA330" s="53">
        <v>1.0829267215593999E-2</v>
      </c>
      <c r="BC330" s="52" t="s">
        <v>8118</v>
      </c>
      <c r="BD330" s="50">
        <v>-0.23158742436055299</v>
      </c>
      <c r="BE330" s="53">
        <v>3.6104918419475802E-3</v>
      </c>
      <c r="BK330" s="52" t="s">
        <v>10504</v>
      </c>
      <c r="BL330" s="50">
        <v>-0.27026162847162599</v>
      </c>
      <c r="BM330" s="50">
        <v>3.0107799111022501E-2</v>
      </c>
    </row>
    <row r="331" spans="2:65">
      <c r="B331" s="62" t="s">
        <v>1465</v>
      </c>
      <c r="C331" s="54">
        <v>9.5376573549704496E-2</v>
      </c>
      <c r="D331" s="58">
        <v>1.3724590087385299E-7</v>
      </c>
      <c r="F331" s="62" t="s">
        <v>6237</v>
      </c>
      <c r="G331" s="54">
        <v>-0.166661573228292</v>
      </c>
      <c r="H331" s="58">
        <v>5.4318875117771699E-10</v>
      </c>
      <c r="J331" s="64" t="s">
        <v>4616</v>
      </c>
      <c r="K331" s="54">
        <v>2.70593485043529E-2</v>
      </c>
      <c r="L331" s="54">
        <v>4.8663002671417002E-2</v>
      </c>
      <c r="O331" s="64" t="s">
        <v>6138</v>
      </c>
      <c r="P331" s="54">
        <v>-0.119379126497501</v>
      </c>
      <c r="Q331" s="81">
        <v>6.5864860775795102E-4</v>
      </c>
      <c r="S331" s="62" t="s">
        <v>3989</v>
      </c>
      <c r="T331" s="54">
        <v>8.3414081144471894E-2</v>
      </c>
      <c r="U331" s="58">
        <v>4.8007222274220801E-8</v>
      </c>
      <c r="W331" s="62" t="s">
        <v>6787</v>
      </c>
      <c r="X331" s="54">
        <v>-4.4300025029447597E-2</v>
      </c>
      <c r="Y331" s="58">
        <v>9.4085583795692103E-7</v>
      </c>
      <c r="AA331" s="62" t="s">
        <v>2458</v>
      </c>
      <c r="AB331" s="54">
        <v>0.17400756262512301</v>
      </c>
      <c r="AC331" s="54">
        <v>1.1147943521552101E-4</v>
      </c>
      <c r="AE331" s="62" t="s">
        <v>7638</v>
      </c>
      <c r="AF331" s="54">
        <v>-0.140518292920076</v>
      </c>
      <c r="AG331" s="54">
        <v>3.4650961008852901E-4</v>
      </c>
      <c r="AI331" s="64" t="s">
        <v>5441</v>
      </c>
      <c r="AJ331" s="54">
        <v>0.11714716625895499</v>
      </c>
      <c r="AK331" s="58">
        <v>9.6951474238197595E-5</v>
      </c>
      <c r="AM331" s="64" t="s">
        <v>6251</v>
      </c>
      <c r="AN331" s="54">
        <v>-0.106846430754985</v>
      </c>
      <c r="AO331" s="58">
        <v>6.9316451168582703E-5</v>
      </c>
      <c r="AQ331" s="62" t="s">
        <v>2496</v>
      </c>
      <c r="AR331" s="54">
        <v>0.31893537691169399</v>
      </c>
      <c r="AS331" s="58">
        <v>1.4014108182549201E-7</v>
      </c>
      <c r="AU331" s="62" t="s">
        <v>6119</v>
      </c>
      <c r="AV331" s="54">
        <v>-0.180593079781559</v>
      </c>
      <c r="AW331" s="54">
        <v>1.20653668353258E-3</v>
      </c>
      <c r="AY331" s="52" t="s">
        <v>11217</v>
      </c>
      <c r="AZ331" s="50">
        <v>0.232501879685097</v>
      </c>
      <c r="BA331" s="53">
        <v>1.09191955538839E-2</v>
      </c>
      <c r="BC331" s="52" t="s">
        <v>11774</v>
      </c>
      <c r="BD331" s="50">
        <v>-0.54636337548815295</v>
      </c>
      <c r="BE331" s="53">
        <v>3.6236713350696502E-3</v>
      </c>
      <c r="BK331" s="52" t="s">
        <v>7310</v>
      </c>
      <c r="BL331" s="50">
        <v>-0.42132876558889099</v>
      </c>
      <c r="BM331" s="50">
        <v>3.0172960781326599E-2</v>
      </c>
    </row>
    <row r="332" spans="2:65">
      <c r="B332" s="62" t="s">
        <v>1466</v>
      </c>
      <c r="C332" s="54">
        <v>0.140935226854805</v>
      </c>
      <c r="D332" s="58">
        <v>1.4179440785592899E-7</v>
      </c>
      <c r="F332" s="62" t="s">
        <v>865</v>
      </c>
      <c r="G332" s="54">
        <v>-0.615347195255042</v>
      </c>
      <c r="H332" s="58">
        <v>6.5836323647610104E-10</v>
      </c>
      <c r="J332" s="64" t="s">
        <v>9674</v>
      </c>
      <c r="K332" s="54">
        <v>0.12612362505889699</v>
      </c>
      <c r="L332" s="54">
        <v>4.9015378042349199E-2</v>
      </c>
      <c r="O332" s="64" t="s">
        <v>6109</v>
      </c>
      <c r="P332" s="54">
        <v>-0.11627815426626301</v>
      </c>
      <c r="Q332" s="81">
        <v>6.6852826053715299E-4</v>
      </c>
      <c r="S332" s="62" t="s">
        <v>1511</v>
      </c>
      <c r="T332" s="54">
        <v>5.38766112347044E-2</v>
      </c>
      <c r="U332" s="58">
        <v>4.8147838420379001E-8</v>
      </c>
      <c r="W332" s="62" t="s">
        <v>8193</v>
      </c>
      <c r="X332" s="54">
        <v>-8.4606306957021496E-2</v>
      </c>
      <c r="Y332" s="58">
        <v>9.8349230027313594E-7</v>
      </c>
      <c r="AA332" s="62" t="s">
        <v>2033</v>
      </c>
      <c r="AB332" s="54">
        <v>0.221781981315361</v>
      </c>
      <c r="AC332" s="54">
        <v>1.1147943521552101E-4</v>
      </c>
      <c r="AE332" s="62" t="s">
        <v>7322</v>
      </c>
      <c r="AF332" s="54">
        <v>-0.22383970231205899</v>
      </c>
      <c r="AG332" s="54">
        <v>3.5184293403376802E-4</v>
      </c>
      <c r="AI332" s="64" t="s">
        <v>3911</v>
      </c>
      <c r="AJ332" s="54">
        <v>8.4586838072676002E-2</v>
      </c>
      <c r="AK332" s="58">
        <v>9.6951474238197595E-5</v>
      </c>
      <c r="AM332" s="64" t="s">
        <v>6687</v>
      </c>
      <c r="AN332" s="54">
        <v>-0.101997265884126</v>
      </c>
      <c r="AO332" s="58">
        <v>6.9320958322492102E-5</v>
      </c>
      <c r="AQ332" s="62" t="s">
        <v>3510</v>
      </c>
      <c r="AR332" s="54">
        <v>0.14549837288082901</v>
      </c>
      <c r="AS332" s="58">
        <v>1.4023826917504199E-7</v>
      </c>
      <c r="AU332" s="62" t="s">
        <v>933</v>
      </c>
      <c r="AV332" s="54">
        <v>-0.180509035782214</v>
      </c>
      <c r="AW332" s="54">
        <v>3.5037565504991998E-3</v>
      </c>
      <c r="AY332" s="52" t="s">
        <v>14839</v>
      </c>
      <c r="AZ332" s="50">
        <v>0.28250681047417903</v>
      </c>
      <c r="BA332" s="53">
        <v>1.09610299476906E-2</v>
      </c>
      <c r="BC332" s="52" t="s">
        <v>917</v>
      </c>
      <c r="BD332" s="50">
        <v>-0.30307423093146502</v>
      </c>
      <c r="BE332" s="53">
        <v>3.6312461284081798E-3</v>
      </c>
      <c r="BK332" s="52" t="s">
        <v>15197</v>
      </c>
      <c r="BL332" s="50">
        <v>-0.165529595806542</v>
      </c>
      <c r="BM332" s="50">
        <v>3.04720102817101E-2</v>
      </c>
    </row>
    <row r="333" spans="2:65">
      <c r="B333" s="62" t="s">
        <v>1467</v>
      </c>
      <c r="C333" s="54">
        <v>0.14797435927223801</v>
      </c>
      <c r="D333" s="58">
        <v>1.44328878568151E-7</v>
      </c>
      <c r="F333" s="62" t="s">
        <v>6238</v>
      </c>
      <c r="G333" s="54">
        <v>-0.21916799161957601</v>
      </c>
      <c r="H333" s="58">
        <v>6.6682381962786699E-10</v>
      </c>
      <c r="J333" s="64" t="s">
        <v>2755</v>
      </c>
      <c r="K333" s="54">
        <v>0.111995289132948</v>
      </c>
      <c r="L333" s="54">
        <v>4.90994131902616E-2</v>
      </c>
      <c r="O333" s="64" t="s">
        <v>6416</v>
      </c>
      <c r="P333" s="54">
        <v>-0.14954020310331101</v>
      </c>
      <c r="Q333" s="81">
        <v>6.9071377027622998E-4</v>
      </c>
      <c r="S333" s="62" t="s">
        <v>2514</v>
      </c>
      <c r="T333" s="54">
        <v>0.15712940548295201</v>
      </c>
      <c r="U333" s="58">
        <v>4.8582254330341697E-8</v>
      </c>
      <c r="W333" s="62" t="s">
        <v>8218</v>
      </c>
      <c r="X333" s="54">
        <v>-0.12786112263119001</v>
      </c>
      <c r="Y333" s="58">
        <v>9.8380920392341207E-7</v>
      </c>
      <c r="AA333" s="62" t="s">
        <v>1489</v>
      </c>
      <c r="AB333" s="54">
        <v>0.14879530249584499</v>
      </c>
      <c r="AC333" s="54">
        <v>1.11890660972689E-4</v>
      </c>
      <c r="AE333" s="62" t="s">
        <v>6938</v>
      </c>
      <c r="AF333" s="54">
        <v>-0.11233496250127201</v>
      </c>
      <c r="AG333" s="54">
        <v>3.52684014049083E-4</v>
      </c>
      <c r="AI333" s="64" t="s">
        <v>8796</v>
      </c>
      <c r="AJ333" s="54">
        <v>0.14465291141099601</v>
      </c>
      <c r="AK333" s="58">
        <v>9.7846514563750995E-5</v>
      </c>
      <c r="AM333" s="64" t="s">
        <v>6908</v>
      </c>
      <c r="AN333" s="54">
        <v>-9.9310053591671596E-2</v>
      </c>
      <c r="AO333" s="58">
        <v>7.0261323764994602E-5</v>
      </c>
      <c r="AQ333" s="62" t="s">
        <v>1361</v>
      </c>
      <c r="AR333" s="54">
        <v>0.19042285783844501</v>
      </c>
      <c r="AS333" s="58">
        <v>1.4280451796965699E-7</v>
      </c>
      <c r="AU333" s="62" t="s">
        <v>6279</v>
      </c>
      <c r="AV333" s="54">
        <v>-0.18003007063837601</v>
      </c>
      <c r="AW333" s="54">
        <v>1.56366529108744E-4</v>
      </c>
      <c r="AY333" s="52" t="s">
        <v>1275</v>
      </c>
      <c r="AZ333" s="50">
        <v>0.24364859338445699</v>
      </c>
      <c r="BA333" s="53">
        <v>1.10334730414675E-2</v>
      </c>
      <c r="BC333" s="52" t="s">
        <v>897</v>
      </c>
      <c r="BD333" s="50">
        <v>-0.46982808819164201</v>
      </c>
      <c r="BE333" s="53">
        <v>3.7647480453474398E-3</v>
      </c>
      <c r="BK333" s="52" t="s">
        <v>14913</v>
      </c>
      <c r="BL333" s="50">
        <v>-0.227026165907252</v>
      </c>
      <c r="BM333" s="50">
        <v>3.0518164910976201E-2</v>
      </c>
    </row>
    <row r="334" spans="2:65">
      <c r="B334" s="62" t="s">
        <v>1468</v>
      </c>
      <c r="C334" s="54">
        <v>7.5694313428955204E-2</v>
      </c>
      <c r="D334" s="58">
        <v>1.44328878568151E-7</v>
      </c>
      <c r="F334" s="62" t="s">
        <v>6239</v>
      </c>
      <c r="G334" s="54">
        <v>-0.20429375011246401</v>
      </c>
      <c r="H334" s="58">
        <v>6.6573844738422499E-10</v>
      </c>
      <c r="J334" s="64" t="s">
        <v>9676</v>
      </c>
      <c r="K334" s="54">
        <v>0.135402036206975</v>
      </c>
      <c r="L334" s="54">
        <v>4.9477235561005098E-2</v>
      </c>
      <c r="M334" s="48"/>
      <c r="O334" s="64" t="s">
        <v>8643</v>
      </c>
      <c r="P334" s="54">
        <v>-6.6792394239509903E-2</v>
      </c>
      <c r="Q334" s="81">
        <v>7.3663881634197499E-4</v>
      </c>
      <c r="S334" s="62" t="s">
        <v>2586</v>
      </c>
      <c r="T334" s="54">
        <v>0.15871389615347001</v>
      </c>
      <c r="U334" s="58">
        <v>4.8839530459277399E-8</v>
      </c>
      <c r="W334" s="62" t="s">
        <v>7193</v>
      </c>
      <c r="X334" s="54">
        <v>-0.173278118772318</v>
      </c>
      <c r="Y334" s="58">
        <v>9.8809099221858495E-7</v>
      </c>
      <c r="AA334" s="62" t="s">
        <v>2555</v>
      </c>
      <c r="AB334" s="54">
        <v>0.21743660212150001</v>
      </c>
      <c r="AC334" s="54">
        <v>1.1210335752847299E-4</v>
      </c>
      <c r="AE334" s="62" t="s">
        <v>6338</v>
      </c>
      <c r="AF334" s="54">
        <v>-0.26952672909192399</v>
      </c>
      <c r="AG334" s="54">
        <v>3.55572925621065E-4</v>
      </c>
      <c r="AI334" s="64" t="s">
        <v>1915</v>
      </c>
      <c r="AJ334" s="54">
        <v>7.5476433137141405E-2</v>
      </c>
      <c r="AK334" s="58">
        <v>9.8962134384807704E-5</v>
      </c>
      <c r="AM334" s="64" t="s">
        <v>6356</v>
      </c>
      <c r="AN334" s="54">
        <v>-0.126183414462163</v>
      </c>
      <c r="AO334" s="58">
        <v>7.2923545388760595E-5</v>
      </c>
      <c r="AQ334" s="62" t="s">
        <v>3825</v>
      </c>
      <c r="AR334" s="54">
        <v>0.22338409549173899</v>
      </c>
      <c r="AS334" s="58">
        <v>1.4280451796965699E-7</v>
      </c>
      <c r="AU334" s="62" t="s">
        <v>9005</v>
      </c>
      <c r="AV334" s="54">
        <v>-0.180002727370941</v>
      </c>
      <c r="AW334" s="54">
        <v>1.22363179857208E-2</v>
      </c>
      <c r="AY334" s="52" t="s">
        <v>11371</v>
      </c>
      <c r="AZ334" s="50">
        <v>0.213390331655406</v>
      </c>
      <c r="BA334" s="53">
        <v>1.10494202611789E-2</v>
      </c>
      <c r="BC334" s="52" t="s">
        <v>6185</v>
      </c>
      <c r="BD334" s="50">
        <v>-0.21143331539396301</v>
      </c>
      <c r="BE334" s="53">
        <v>3.7728582973804901E-3</v>
      </c>
      <c r="BK334" s="52" t="s">
        <v>910</v>
      </c>
      <c r="BL334" s="50">
        <v>-0.34424564822065301</v>
      </c>
      <c r="BM334" s="50">
        <v>3.0658617270968101E-2</v>
      </c>
    </row>
    <row r="335" spans="2:65">
      <c r="B335" s="62" t="s">
        <v>1469</v>
      </c>
      <c r="C335" s="54">
        <v>0.25417505113522099</v>
      </c>
      <c r="D335" s="58">
        <v>1.4483521733226199E-7</v>
      </c>
      <c r="F335" s="62" t="s">
        <v>6240</v>
      </c>
      <c r="G335" s="54">
        <v>-0.21332364956208999</v>
      </c>
      <c r="H335" s="58">
        <v>6.7334689567574998E-10</v>
      </c>
      <c r="J335" s="60" t="s">
        <v>1172</v>
      </c>
      <c r="K335" s="48" t="s">
        <v>5939</v>
      </c>
      <c r="L335" s="48" t="s">
        <v>5940</v>
      </c>
      <c r="M335" s="58"/>
      <c r="O335" s="64" t="s">
        <v>7297</v>
      </c>
      <c r="P335" s="54">
        <v>-9.2806737541746301E-2</v>
      </c>
      <c r="Q335" s="81">
        <v>7.4568549869924905E-4</v>
      </c>
      <c r="S335" s="62" t="s">
        <v>1564</v>
      </c>
      <c r="T335" s="54">
        <v>0.20843073805167101</v>
      </c>
      <c r="U335" s="58">
        <v>4.9053238567459597E-8</v>
      </c>
      <c r="W335" s="62" t="s">
        <v>9897</v>
      </c>
      <c r="X335" s="54">
        <v>-0.24496853767444901</v>
      </c>
      <c r="Y335" s="58">
        <v>1.0017029404769801E-6</v>
      </c>
      <c r="AA335" s="62" t="s">
        <v>1454</v>
      </c>
      <c r="AB335" s="54">
        <v>0.16766327448110599</v>
      </c>
      <c r="AC335" s="54">
        <v>1.1238273271261801E-4</v>
      </c>
      <c r="AE335" s="62" t="s">
        <v>7508</v>
      </c>
      <c r="AF335" s="54">
        <v>-0.12205678311642899</v>
      </c>
      <c r="AG335" s="54">
        <v>3.5988590653320202E-4</v>
      </c>
      <c r="AI335" s="64" t="s">
        <v>2895</v>
      </c>
      <c r="AJ335" s="54">
        <v>5.7501033030663798E-2</v>
      </c>
      <c r="AK335" s="54">
        <v>1.00673603460839E-4</v>
      </c>
      <c r="AM335" s="60" t="s">
        <v>6617</v>
      </c>
      <c r="AN335" s="48">
        <v>-0.114998073661411</v>
      </c>
      <c r="AO335" s="69">
        <v>7.5259091132504706E-5</v>
      </c>
      <c r="AQ335" s="62" t="s">
        <v>3433</v>
      </c>
      <c r="AR335" s="54">
        <v>0.15697517790842899</v>
      </c>
      <c r="AS335" s="58">
        <v>1.4280451796965699E-7</v>
      </c>
      <c r="AU335" s="62" t="s">
        <v>6506</v>
      </c>
      <c r="AV335" s="54">
        <v>-0.179805476872959</v>
      </c>
      <c r="AW335" s="54">
        <v>6.5426325902426599E-4</v>
      </c>
      <c r="AY335" s="52" t="s">
        <v>15113</v>
      </c>
      <c r="AZ335" s="50">
        <v>0.30708903143458599</v>
      </c>
      <c r="BA335" s="53">
        <v>1.1088941176150301E-2</v>
      </c>
      <c r="BC335" s="52" t="s">
        <v>7164</v>
      </c>
      <c r="BD335" s="50">
        <v>-0.37364229759498202</v>
      </c>
      <c r="BE335" s="53">
        <v>3.7768409305199602E-3</v>
      </c>
      <c r="BK335" s="52" t="s">
        <v>6647</v>
      </c>
      <c r="BL335" s="50">
        <v>-0.35472062382749198</v>
      </c>
      <c r="BM335" s="50">
        <v>3.0658617270968101E-2</v>
      </c>
    </row>
    <row r="336" spans="2:65">
      <c r="B336" s="62" t="s">
        <v>1470</v>
      </c>
      <c r="C336" s="54">
        <v>0.21659106680415099</v>
      </c>
      <c r="D336" s="58">
        <v>1.4491897330705099E-7</v>
      </c>
      <c r="F336" s="62" t="s">
        <v>6241</v>
      </c>
      <c r="G336" s="54">
        <v>-0.125461199187761</v>
      </c>
      <c r="H336" s="58">
        <v>5.67547268397734E-10</v>
      </c>
      <c r="J336" s="64" t="s">
        <v>1181</v>
      </c>
      <c r="K336" s="54">
        <v>0.36863451242012502</v>
      </c>
      <c r="L336" s="58">
        <v>9.90953561270319E-40</v>
      </c>
      <c r="M336" s="58"/>
      <c r="O336" s="64" t="s">
        <v>6252</v>
      </c>
      <c r="P336" s="54">
        <v>-9.2920816111236704E-2</v>
      </c>
      <c r="Q336" s="81">
        <v>7.4690148305741797E-4</v>
      </c>
      <c r="S336" s="62" t="s">
        <v>3003</v>
      </c>
      <c r="T336" s="54">
        <v>7.5590451990342103E-2</v>
      </c>
      <c r="U336" s="58">
        <v>5.03694645308521E-8</v>
      </c>
      <c r="W336" s="62" t="s">
        <v>8900</v>
      </c>
      <c r="X336" s="54">
        <v>-0.104732339787399</v>
      </c>
      <c r="Y336" s="58">
        <v>1.0017029404769801E-6</v>
      </c>
      <c r="AA336" s="62" t="s">
        <v>3647</v>
      </c>
      <c r="AB336" s="54">
        <v>0.204651043726535</v>
      </c>
      <c r="AC336" s="54">
        <v>1.12718041916546E-4</v>
      </c>
      <c r="AE336" s="62" t="s">
        <v>7116</v>
      </c>
      <c r="AF336" s="54">
        <v>-0.12691718685370099</v>
      </c>
      <c r="AG336" s="54">
        <v>3.6044311395143201E-4</v>
      </c>
      <c r="AI336" s="64" t="s">
        <v>9677</v>
      </c>
      <c r="AJ336" s="54">
        <v>7.0523403106227206E-2</v>
      </c>
      <c r="AK336" s="54">
        <v>1.0199742428428301E-4</v>
      </c>
      <c r="AM336" s="64" t="s">
        <v>9834</v>
      </c>
      <c r="AN336" s="54">
        <v>-0.100485730985598</v>
      </c>
      <c r="AO336" s="58">
        <v>7.6817271624800702E-5</v>
      </c>
      <c r="AQ336" s="62" t="s">
        <v>2419</v>
      </c>
      <c r="AR336" s="54">
        <v>0.25585348048078599</v>
      </c>
      <c r="AS336" s="58">
        <v>1.4280451796965699E-7</v>
      </c>
      <c r="AU336" s="62" t="s">
        <v>6333</v>
      </c>
      <c r="AV336" s="54">
        <v>-0.179710903749073</v>
      </c>
      <c r="AW336" s="58">
        <v>3.8619484327621998E-6</v>
      </c>
      <c r="AY336" s="52" t="s">
        <v>2399</v>
      </c>
      <c r="AZ336" s="50">
        <v>0.29772185531026801</v>
      </c>
      <c r="BA336" s="53">
        <v>1.12982519387995E-2</v>
      </c>
      <c r="BC336" s="52" t="s">
        <v>8745</v>
      </c>
      <c r="BD336" s="50">
        <v>-0.29764440725703101</v>
      </c>
      <c r="BE336" s="53">
        <v>3.8053384442306702E-3</v>
      </c>
      <c r="BK336" s="52" t="s">
        <v>10931</v>
      </c>
      <c r="BL336" s="50">
        <v>-0.176325207522783</v>
      </c>
      <c r="BM336" s="50">
        <v>3.0658617270968101E-2</v>
      </c>
    </row>
    <row r="337" spans="2:65">
      <c r="B337" s="62" t="s">
        <v>1471</v>
      </c>
      <c r="C337" s="54">
        <v>0.29678194142181702</v>
      </c>
      <c r="D337" s="58">
        <v>1.4491897330705099E-7</v>
      </c>
      <c r="F337" s="62" t="s">
        <v>6242</v>
      </c>
      <c r="G337" s="54">
        <v>-0.10957320661034201</v>
      </c>
      <c r="H337" s="58">
        <v>6.8527701866727896E-10</v>
      </c>
      <c r="J337" s="64" t="s">
        <v>495</v>
      </c>
      <c r="K337" s="54">
        <v>1.4239296444595699</v>
      </c>
      <c r="L337" s="58">
        <v>5.2630348646686898E-25</v>
      </c>
      <c r="M337" s="58"/>
      <c r="O337" s="64" t="s">
        <v>8977</v>
      </c>
      <c r="P337" s="54">
        <v>-5.5755843535595602E-2</v>
      </c>
      <c r="Q337" s="81">
        <v>7.4902663292720096E-4</v>
      </c>
      <c r="S337" s="62" t="s">
        <v>2067</v>
      </c>
      <c r="T337" s="54">
        <v>0.31893103940166001</v>
      </c>
      <c r="U337" s="58">
        <v>5.10391674917601E-8</v>
      </c>
      <c r="W337" s="62" t="s">
        <v>5944</v>
      </c>
      <c r="X337" s="54">
        <v>-0.13445831213633</v>
      </c>
      <c r="Y337" s="58">
        <v>1.0047206878480899E-6</v>
      </c>
      <c r="AA337" s="62" t="s">
        <v>2036</v>
      </c>
      <c r="AB337" s="54">
        <v>0.118929436569601</v>
      </c>
      <c r="AC337" s="54">
        <v>1.1337425074519899E-4</v>
      </c>
      <c r="AE337" s="62" t="s">
        <v>6029</v>
      </c>
      <c r="AF337" s="54">
        <v>-0.24873151228236101</v>
      </c>
      <c r="AG337" s="54">
        <v>3.6078098544593601E-4</v>
      </c>
      <c r="AI337" s="64" t="s">
        <v>9502</v>
      </c>
      <c r="AJ337" s="54">
        <v>9.4927563318288194E-2</v>
      </c>
      <c r="AK337" s="54">
        <v>1.0199742428428301E-4</v>
      </c>
      <c r="AM337" s="64" t="s">
        <v>9686</v>
      </c>
      <c r="AN337" s="54">
        <v>-0.108042373423091</v>
      </c>
      <c r="AO337" s="58">
        <v>7.7407426295213701E-5</v>
      </c>
      <c r="AQ337" s="62" t="s">
        <v>2089</v>
      </c>
      <c r="AR337" s="54">
        <v>0.140851137777702</v>
      </c>
      <c r="AS337" s="58">
        <v>1.4381152579963001E-7</v>
      </c>
      <c r="AU337" s="62" t="s">
        <v>6136</v>
      </c>
      <c r="AV337" s="54">
        <v>-0.17957031331072701</v>
      </c>
      <c r="AW337" s="54">
        <v>8.9424860592604799E-4</v>
      </c>
      <c r="AY337" s="52" t="s">
        <v>768</v>
      </c>
      <c r="AZ337" s="50">
        <v>0.41868270104713701</v>
      </c>
      <c r="BA337" s="53">
        <v>1.13183993055435E-2</v>
      </c>
      <c r="BC337" s="52" t="s">
        <v>6312</v>
      </c>
      <c r="BD337" s="50">
        <v>-0.19252235602519499</v>
      </c>
      <c r="BE337" s="53">
        <v>3.8220194169725002E-3</v>
      </c>
      <c r="BK337" s="52" t="s">
        <v>10912</v>
      </c>
      <c r="BL337" s="50">
        <v>-0.15596752273445899</v>
      </c>
      <c r="BM337" s="50">
        <v>3.09008856484938E-2</v>
      </c>
    </row>
    <row r="338" spans="2:65">
      <c r="B338" s="62" t="s">
        <v>1472</v>
      </c>
      <c r="C338" s="54">
        <v>0.11409975062706799</v>
      </c>
      <c r="D338" s="58">
        <v>1.47215098560764E-7</v>
      </c>
      <c r="F338" s="62" t="s">
        <v>6243</v>
      </c>
      <c r="G338" s="54">
        <v>-0.34049675962535197</v>
      </c>
      <c r="H338" s="58">
        <v>6.9378644558891695E-10</v>
      </c>
      <c r="J338" s="64" t="s">
        <v>569</v>
      </c>
      <c r="K338" s="54">
        <v>0.44227170309374902</v>
      </c>
      <c r="L338" s="58">
        <v>1.01611193762961E-24</v>
      </c>
      <c r="M338" s="58"/>
      <c r="O338" s="64" t="s">
        <v>6031</v>
      </c>
      <c r="P338" s="54">
        <v>-0.16954451090549799</v>
      </c>
      <c r="Q338" s="81">
        <v>7.5640449893839301E-4</v>
      </c>
      <c r="S338" s="62" t="s">
        <v>1299</v>
      </c>
      <c r="T338" s="54">
        <v>0.27489248139512101</v>
      </c>
      <c r="U338" s="58">
        <v>5.2198229825972101E-8</v>
      </c>
      <c r="W338" s="62" t="s">
        <v>9388</v>
      </c>
      <c r="X338" s="54">
        <v>-7.0050311618206101E-2</v>
      </c>
      <c r="Y338" s="58">
        <v>1.0047206878480899E-6</v>
      </c>
      <c r="AA338" s="62" t="s">
        <v>1070</v>
      </c>
      <c r="AB338" s="54">
        <v>0.29906381755010802</v>
      </c>
      <c r="AC338" s="54">
        <v>1.14591098720068E-4</v>
      </c>
      <c r="AE338" s="62" t="s">
        <v>7255</v>
      </c>
      <c r="AF338" s="54">
        <v>-0.11518652729187499</v>
      </c>
      <c r="AG338" s="54">
        <v>3.6891854372372699E-4</v>
      </c>
      <c r="AI338" s="64" t="s">
        <v>1184</v>
      </c>
      <c r="AJ338" s="54">
        <v>0.119496550293023</v>
      </c>
      <c r="AK338" s="54">
        <v>1.0458835771567199E-4</v>
      </c>
      <c r="AM338" s="64" t="s">
        <v>11972</v>
      </c>
      <c r="AN338" s="54">
        <v>-0.16268469942203301</v>
      </c>
      <c r="AO338" s="58">
        <v>7.7720049579819994E-5</v>
      </c>
      <c r="AQ338" s="62" t="s">
        <v>1011</v>
      </c>
      <c r="AR338" s="54">
        <v>0.35351071958701502</v>
      </c>
      <c r="AS338" s="58">
        <v>1.4388013202704199E-7</v>
      </c>
      <c r="AU338" s="62" t="s">
        <v>418</v>
      </c>
      <c r="AV338" s="54">
        <v>-0.17949538072233701</v>
      </c>
      <c r="AW338" s="54">
        <v>1.09050800435555E-4</v>
      </c>
      <c r="AY338" s="52" t="s">
        <v>15114</v>
      </c>
      <c r="AZ338" s="50">
        <v>0.220776735274411</v>
      </c>
      <c r="BA338" s="53">
        <v>1.13675616361425E-2</v>
      </c>
      <c r="BC338" s="52" t="s">
        <v>7354</v>
      </c>
      <c r="BD338" s="50">
        <v>-0.27973839464389799</v>
      </c>
      <c r="BE338" s="53">
        <v>3.8316139276658198E-3</v>
      </c>
      <c r="BK338" s="52" t="s">
        <v>17612</v>
      </c>
      <c r="BL338" s="50">
        <v>-0.34633359209870401</v>
      </c>
      <c r="BM338" s="50">
        <v>3.1347711402751798E-2</v>
      </c>
    </row>
    <row r="339" spans="2:65">
      <c r="B339" s="62" t="s">
        <v>1473</v>
      </c>
      <c r="C339" s="54">
        <v>0.18061572043370999</v>
      </c>
      <c r="D339" s="58">
        <v>1.491431398436E-7</v>
      </c>
      <c r="F339" s="62" t="s">
        <v>6244</v>
      </c>
      <c r="G339" s="54">
        <v>-0.116161812956818</v>
      </c>
      <c r="H339" s="58">
        <v>5.9752740079342596E-10</v>
      </c>
      <c r="J339" s="64" t="s">
        <v>1266</v>
      </c>
      <c r="K339" s="54">
        <v>0.24313709042207801</v>
      </c>
      <c r="L339" s="58">
        <v>8.8088007818025605E-24</v>
      </c>
      <c r="M339" s="58"/>
      <c r="O339" s="64" t="s">
        <v>6755</v>
      </c>
      <c r="P339" s="54">
        <v>-5.5945076452543298E-2</v>
      </c>
      <c r="Q339" s="81">
        <v>7.7761555403110404E-4</v>
      </c>
      <c r="S339" s="62" t="s">
        <v>3542</v>
      </c>
      <c r="T339" s="54">
        <v>0.112864162188901</v>
      </c>
      <c r="U339" s="58">
        <v>5.3620903343778598E-8</v>
      </c>
      <c r="W339" s="62" t="s">
        <v>8249</v>
      </c>
      <c r="X339" s="54">
        <v>-8.1387839470608001E-2</v>
      </c>
      <c r="Y339" s="58">
        <v>1.0184146064329699E-6</v>
      </c>
      <c r="AA339" s="62" t="s">
        <v>1750</v>
      </c>
      <c r="AB339" s="54">
        <v>0.20727038729362901</v>
      </c>
      <c r="AC339" s="54">
        <v>1.14788659915239E-4</v>
      </c>
      <c r="AE339" s="62" t="s">
        <v>6208</v>
      </c>
      <c r="AF339" s="54">
        <v>-0.16053641197865401</v>
      </c>
      <c r="AG339" s="54">
        <v>3.6996425910363099E-4</v>
      </c>
      <c r="AI339" s="64" t="s">
        <v>9403</v>
      </c>
      <c r="AJ339" s="54">
        <v>6.4548609168372004E-2</v>
      </c>
      <c r="AK339" s="54">
        <v>1.05460084055562E-4</v>
      </c>
      <c r="AM339" s="64" t="s">
        <v>7946</v>
      </c>
      <c r="AN339" s="54">
        <v>-5.7717459365465899E-2</v>
      </c>
      <c r="AO339" s="58">
        <v>7.7782871926569596E-5</v>
      </c>
      <c r="AQ339" s="62" t="s">
        <v>2968</v>
      </c>
      <c r="AR339" s="54">
        <v>0.137589330812949</v>
      </c>
      <c r="AS339" s="58">
        <v>1.45104391022633E-7</v>
      </c>
      <c r="AU339" s="62" t="s">
        <v>7651</v>
      </c>
      <c r="AV339" s="54">
        <v>-0.179396343043388</v>
      </c>
      <c r="AW339" s="58">
        <v>2.81083795588032E-5</v>
      </c>
      <c r="AY339" s="52" t="s">
        <v>1768</v>
      </c>
      <c r="AZ339" s="50">
        <v>0.34981305098529802</v>
      </c>
      <c r="BA339" s="53">
        <v>1.13709391257374E-2</v>
      </c>
      <c r="BC339" s="52" t="s">
        <v>9052</v>
      </c>
      <c r="BD339" s="50">
        <v>-0.32737644152914902</v>
      </c>
      <c r="BE339" s="53">
        <v>3.9395350039777002E-3</v>
      </c>
      <c r="BK339" s="52" t="s">
        <v>6877</v>
      </c>
      <c r="BL339" s="50">
        <v>-0.25180985092591301</v>
      </c>
      <c r="BM339" s="50">
        <v>3.1439754319659702E-2</v>
      </c>
    </row>
    <row r="340" spans="2:65">
      <c r="B340" s="62" t="s">
        <v>1474</v>
      </c>
      <c r="C340" s="54">
        <v>0.147665575509495</v>
      </c>
      <c r="D340" s="58">
        <v>1.50630875373859E-7</v>
      </c>
      <c r="F340" s="62" t="s">
        <v>6245</v>
      </c>
      <c r="G340" s="54">
        <v>-0.21074532223928899</v>
      </c>
      <c r="H340" s="58">
        <v>6.0132098886699305E-10</v>
      </c>
      <c r="J340" s="64" t="s">
        <v>1179</v>
      </c>
      <c r="K340" s="54">
        <v>0.298751943824897</v>
      </c>
      <c r="L340" s="58">
        <v>5.4865058654040703E-19</v>
      </c>
      <c r="M340" s="58"/>
      <c r="O340" s="64" t="s">
        <v>6672</v>
      </c>
      <c r="P340" s="54">
        <v>-0.157227209295529</v>
      </c>
      <c r="Q340" s="81">
        <v>7.8108980235850299E-4</v>
      </c>
      <c r="S340" s="62" t="s">
        <v>2145</v>
      </c>
      <c r="T340" s="54">
        <v>0.212731142128016</v>
      </c>
      <c r="U340" s="58">
        <v>5.4537474441730401E-8</v>
      </c>
      <c r="W340" s="62" t="s">
        <v>6200</v>
      </c>
      <c r="X340" s="54">
        <v>-0.13734814264099099</v>
      </c>
      <c r="Y340" s="58">
        <v>1.0360885835503699E-6</v>
      </c>
      <c r="AA340" s="62" t="s">
        <v>978</v>
      </c>
      <c r="AB340" s="54">
        <v>0.157880354628435</v>
      </c>
      <c r="AC340" s="54">
        <v>1.15721302436003E-4</v>
      </c>
      <c r="AE340" s="62" t="s">
        <v>6230</v>
      </c>
      <c r="AF340" s="54">
        <v>-0.22090847088875901</v>
      </c>
      <c r="AG340" s="54">
        <v>3.7144511880848403E-4</v>
      </c>
      <c r="AI340" s="64" t="s">
        <v>10158</v>
      </c>
      <c r="AJ340" s="54">
        <v>0.21612678251192599</v>
      </c>
      <c r="AK340" s="54">
        <v>1.0752643895951101E-4</v>
      </c>
      <c r="AM340" s="64" t="s">
        <v>5993</v>
      </c>
      <c r="AN340" s="54">
        <v>-0.13016135469041001</v>
      </c>
      <c r="AO340" s="58">
        <v>7.8761842910610004E-5</v>
      </c>
      <c r="AQ340" s="62" t="s">
        <v>1943</v>
      </c>
      <c r="AR340" s="54">
        <v>0.22090811463549001</v>
      </c>
      <c r="AS340" s="58">
        <v>1.45104391022633E-7</v>
      </c>
      <c r="AU340" s="62" t="s">
        <v>11819</v>
      </c>
      <c r="AV340" s="54">
        <v>-0.17924972033629599</v>
      </c>
      <c r="AW340" s="58">
        <v>8.4492585289466602E-6</v>
      </c>
      <c r="AY340" s="52" t="s">
        <v>1676</v>
      </c>
      <c r="AZ340" s="50">
        <v>0.24665129371341299</v>
      </c>
      <c r="BA340" s="53">
        <v>1.1475396932526701E-2</v>
      </c>
      <c r="BC340" s="52" t="s">
        <v>6138</v>
      </c>
      <c r="BD340" s="50">
        <v>-0.39340140421053299</v>
      </c>
      <c r="BE340" s="53">
        <v>3.9561408007335701E-3</v>
      </c>
      <c r="BK340" s="52" t="s">
        <v>17613</v>
      </c>
      <c r="BL340" s="50">
        <v>-0.362977592763916</v>
      </c>
      <c r="BM340" s="50">
        <v>3.1552776670070698E-2</v>
      </c>
    </row>
    <row r="341" spans="2:65">
      <c r="B341" s="62" t="s">
        <v>1475</v>
      </c>
      <c r="C341" s="54">
        <v>0.108240551291631</v>
      </c>
      <c r="D341" s="58">
        <v>1.5629780383842001E-7</v>
      </c>
      <c r="F341" s="62" t="s">
        <v>877</v>
      </c>
      <c r="G341" s="54">
        <v>-0.24806160869524499</v>
      </c>
      <c r="H341" s="58">
        <v>6.0343781904345697E-10</v>
      </c>
      <c r="J341" s="64" t="s">
        <v>1177</v>
      </c>
      <c r="K341" s="54">
        <v>0.44758989796915999</v>
      </c>
      <c r="L341" s="58">
        <v>4.0909551585970604E-18</v>
      </c>
      <c r="M341" s="58"/>
      <c r="O341" s="64" t="s">
        <v>891</v>
      </c>
      <c r="P341" s="54">
        <v>-0.122819884928727</v>
      </c>
      <c r="Q341" s="81">
        <v>8.0965325640329998E-4</v>
      </c>
      <c r="S341" s="62" t="s">
        <v>1549</v>
      </c>
      <c r="T341" s="54">
        <v>0.11585373591626399</v>
      </c>
      <c r="U341" s="58">
        <v>5.4795857718732603E-8</v>
      </c>
      <c r="W341" s="62" t="s">
        <v>9370</v>
      </c>
      <c r="X341" s="54">
        <v>-0.20419561041165199</v>
      </c>
      <c r="Y341" s="58">
        <v>1.0438975112828301E-6</v>
      </c>
      <c r="AA341" s="62" t="s">
        <v>1976</v>
      </c>
      <c r="AB341" s="54">
        <v>0.129498553804197</v>
      </c>
      <c r="AC341" s="54">
        <v>1.16403630315558E-4</v>
      </c>
      <c r="AE341" s="62" t="s">
        <v>6049</v>
      </c>
      <c r="AF341" s="54">
        <v>-9.6293560367266606E-2</v>
      </c>
      <c r="AG341" s="54">
        <v>3.7912296575061801E-4</v>
      </c>
      <c r="AI341" s="64" t="s">
        <v>9994</v>
      </c>
      <c r="AJ341" s="54">
        <v>6.9574377412629396E-2</v>
      </c>
      <c r="AK341" s="54">
        <v>1.08275170714233E-4</v>
      </c>
      <c r="AM341" s="64" t="s">
        <v>6170</v>
      </c>
      <c r="AN341" s="54">
        <v>-7.9376447059038596E-2</v>
      </c>
      <c r="AO341" s="58">
        <v>8.1528542954578293E-5</v>
      </c>
      <c r="AQ341" s="62" t="s">
        <v>1546</v>
      </c>
      <c r="AR341" s="54">
        <v>0.28507933480207498</v>
      </c>
      <c r="AS341" s="58">
        <v>1.4513633436014499E-7</v>
      </c>
      <c r="AU341" s="62" t="s">
        <v>6043</v>
      </c>
      <c r="AV341" s="54">
        <v>-0.17902572983245199</v>
      </c>
      <c r="AW341" s="54">
        <v>1.1902597296461801E-4</v>
      </c>
      <c r="AY341" s="52" t="s">
        <v>4137</v>
      </c>
      <c r="AZ341" s="50">
        <v>0.31203776543773198</v>
      </c>
      <c r="BA341" s="53">
        <v>1.1475396932526701E-2</v>
      </c>
      <c r="BC341" s="52" t="s">
        <v>7286</v>
      </c>
      <c r="BD341" s="50">
        <v>-0.395873902208145</v>
      </c>
      <c r="BE341" s="53">
        <v>4.0550364407873898E-3</v>
      </c>
      <c r="BK341" s="52" t="s">
        <v>11022</v>
      </c>
      <c r="BL341" s="50">
        <v>-0.37295790182585298</v>
      </c>
      <c r="BM341" s="50">
        <v>3.1552776670070698E-2</v>
      </c>
    </row>
    <row r="342" spans="2:65">
      <c r="B342" s="62" t="s">
        <v>1476</v>
      </c>
      <c r="C342" s="54">
        <v>0.188646777380892</v>
      </c>
      <c r="D342" s="58">
        <v>1.5728983995034399E-7</v>
      </c>
      <c r="F342" s="62" t="s">
        <v>6246</v>
      </c>
      <c r="G342" s="54">
        <v>-0.19893847142794399</v>
      </c>
      <c r="H342" s="58">
        <v>6.0904531449188497E-10</v>
      </c>
      <c r="J342" s="64" t="s">
        <v>1252</v>
      </c>
      <c r="K342" s="54">
        <v>0.29282379576619399</v>
      </c>
      <c r="L342" s="58">
        <v>5.6484024322971002E-16</v>
      </c>
      <c r="M342" s="58"/>
      <c r="O342" s="64" t="s">
        <v>9715</v>
      </c>
      <c r="P342" s="54">
        <v>-5.2544083598716498E-2</v>
      </c>
      <c r="Q342" s="81">
        <v>8.1942386556283604E-4</v>
      </c>
      <c r="S342" s="62" t="s">
        <v>1198</v>
      </c>
      <c r="T342" s="54">
        <v>0.101086050655915</v>
      </c>
      <c r="U342" s="58">
        <v>5.5949866411002599E-8</v>
      </c>
      <c r="W342" s="62" t="s">
        <v>7467</v>
      </c>
      <c r="X342" s="54">
        <v>-8.9708510787077395E-2</v>
      </c>
      <c r="Y342" s="58">
        <v>1.0450558149959801E-6</v>
      </c>
      <c r="AA342" s="62" t="s">
        <v>1967</v>
      </c>
      <c r="AB342" s="54">
        <v>0.25293546163410202</v>
      </c>
      <c r="AC342" s="54">
        <v>1.16403630315558E-4</v>
      </c>
      <c r="AE342" s="62" t="s">
        <v>6744</v>
      </c>
      <c r="AF342" s="54">
        <v>-0.114228587108405</v>
      </c>
      <c r="AG342" s="54">
        <v>3.8217453139404502E-4</v>
      </c>
      <c r="AI342" s="64" t="s">
        <v>11750</v>
      </c>
      <c r="AJ342" s="54">
        <v>5.30471676109334E-2</v>
      </c>
      <c r="AK342" s="54">
        <v>1.08799290745179E-4</v>
      </c>
      <c r="AM342" s="64" t="s">
        <v>6388</v>
      </c>
      <c r="AN342" s="54">
        <v>-9.2070596345990005E-2</v>
      </c>
      <c r="AO342" s="58">
        <v>8.5710757193447893E-5</v>
      </c>
      <c r="AQ342" s="62" t="s">
        <v>1825</v>
      </c>
      <c r="AR342" s="54">
        <v>0.34322144289343498</v>
      </c>
      <c r="AS342" s="58">
        <v>1.4513633436014499E-7</v>
      </c>
      <c r="AU342" s="62" t="s">
        <v>9570</v>
      </c>
      <c r="AV342" s="54">
        <v>-0.17899845796958</v>
      </c>
      <c r="AW342" s="54">
        <v>2.6176238895341101E-2</v>
      </c>
      <c r="AY342" s="52" t="s">
        <v>1325</v>
      </c>
      <c r="AZ342" s="50">
        <v>0.25473251751144599</v>
      </c>
      <c r="BA342" s="53">
        <v>1.1475678273231101E-2</v>
      </c>
      <c r="BC342" s="52" t="s">
        <v>5957</v>
      </c>
      <c r="BD342" s="50">
        <v>-0.38235001945583802</v>
      </c>
      <c r="BE342" s="53">
        <v>4.06523266063538E-3</v>
      </c>
      <c r="BK342" s="52" t="s">
        <v>10932</v>
      </c>
      <c r="BL342" s="50">
        <v>-0.27668584821529302</v>
      </c>
      <c r="BM342" s="50">
        <v>3.1635315733163097E-2</v>
      </c>
    </row>
    <row r="343" spans="2:65">
      <c r="B343" s="62" t="s">
        <v>1477</v>
      </c>
      <c r="C343" s="54">
        <v>0.16134737204902599</v>
      </c>
      <c r="D343" s="58">
        <v>1.5743613292638001E-7</v>
      </c>
      <c r="F343" s="62" t="s">
        <v>6247</v>
      </c>
      <c r="G343" s="54">
        <v>-0.159799280468295</v>
      </c>
      <c r="H343" s="58">
        <v>6.6355600706083604E-10</v>
      </c>
      <c r="J343" s="64" t="s">
        <v>1604</v>
      </c>
      <c r="K343" s="54">
        <v>0.23354662178213201</v>
      </c>
      <c r="L343" s="58">
        <v>1.3687525247422501E-15</v>
      </c>
      <c r="M343" s="58"/>
      <c r="O343" s="64" t="s">
        <v>6300</v>
      </c>
      <c r="P343" s="54">
        <v>-0.39307260216601297</v>
      </c>
      <c r="Q343" s="81">
        <v>9.0881455381764103E-4</v>
      </c>
      <c r="S343" s="62" t="s">
        <v>1806</v>
      </c>
      <c r="T343" s="54">
        <v>0.18654336364955201</v>
      </c>
      <c r="U343" s="58">
        <v>5.7305162670541001E-8</v>
      </c>
      <c r="W343" s="62" t="s">
        <v>7732</v>
      </c>
      <c r="X343" s="54">
        <v>-5.3155509668441098E-2</v>
      </c>
      <c r="Y343" s="58">
        <v>1.05414788409869E-6</v>
      </c>
      <c r="AA343" s="62" t="s">
        <v>2863</v>
      </c>
      <c r="AB343" s="54">
        <v>0.26611227357018002</v>
      </c>
      <c r="AC343" s="54">
        <v>1.16403630315558E-4</v>
      </c>
      <c r="AE343" s="62" t="s">
        <v>6121</v>
      </c>
      <c r="AF343" s="54">
        <v>-0.179167455621942</v>
      </c>
      <c r="AG343" s="54">
        <v>3.87873937433255E-4</v>
      </c>
      <c r="AI343" s="64" t="s">
        <v>9126</v>
      </c>
      <c r="AJ343" s="54">
        <v>5.8511506623738697E-2</v>
      </c>
      <c r="AK343" s="54">
        <v>1.09053785343583E-4</v>
      </c>
      <c r="AM343" s="64" t="s">
        <v>9783</v>
      </c>
      <c r="AN343" s="54">
        <v>-4.2632508098992397E-2</v>
      </c>
      <c r="AO343" s="58">
        <v>8.6027459560546107E-5</v>
      </c>
      <c r="AQ343" s="62" t="s">
        <v>3741</v>
      </c>
      <c r="AR343" s="54">
        <v>0.170659454800479</v>
      </c>
      <c r="AS343" s="58">
        <v>1.4718136634416701E-7</v>
      </c>
      <c r="AU343" s="62" t="s">
        <v>851</v>
      </c>
      <c r="AV343" s="54">
        <v>-0.178744053635401</v>
      </c>
      <c r="AW343" s="54">
        <v>3.9457084060360902E-3</v>
      </c>
      <c r="AY343" s="52" t="s">
        <v>1951</v>
      </c>
      <c r="AZ343" s="50">
        <v>0.418924918352995</v>
      </c>
      <c r="BA343" s="53">
        <v>1.15557812356959E-2</v>
      </c>
      <c r="BC343" s="52" t="s">
        <v>6737</v>
      </c>
      <c r="BD343" s="50">
        <v>-0.31083921506346301</v>
      </c>
      <c r="BE343" s="53">
        <v>4.1611993522633504E-3</v>
      </c>
      <c r="BK343" s="52" t="s">
        <v>5995</v>
      </c>
      <c r="BL343" s="50">
        <v>-0.58523788088392603</v>
      </c>
      <c r="BM343" s="50">
        <v>3.2695105234843098E-2</v>
      </c>
    </row>
    <row r="344" spans="2:65">
      <c r="B344" s="62" t="s">
        <v>1478</v>
      </c>
      <c r="C344" s="54">
        <v>0.12327844407175401</v>
      </c>
      <c r="D344" s="58">
        <v>1.57730990567329E-7</v>
      </c>
      <c r="F344" s="62" t="s">
        <v>6248</v>
      </c>
      <c r="G344" s="54">
        <v>-0.65494159586339196</v>
      </c>
      <c r="H344" s="58">
        <v>7.9616571997227199E-10</v>
      </c>
      <c r="J344" s="64" t="s">
        <v>1185</v>
      </c>
      <c r="K344" s="54">
        <v>0.171492816062746</v>
      </c>
      <c r="L344" s="58">
        <v>1.9287163522998401E-15</v>
      </c>
      <c r="M344" s="58"/>
      <c r="O344" s="64" t="s">
        <v>7923</v>
      </c>
      <c r="P344" s="54">
        <v>-9.5323150225384595E-2</v>
      </c>
      <c r="Q344" s="81">
        <v>9.1709005299076105E-4</v>
      </c>
      <c r="S344" s="62" t="s">
        <v>5227</v>
      </c>
      <c r="T344" s="54">
        <v>7.07967186332326E-2</v>
      </c>
      <c r="U344" s="58">
        <v>5.8050545062205298E-8</v>
      </c>
      <c r="W344" s="62" t="s">
        <v>7126</v>
      </c>
      <c r="X344" s="54">
        <v>-0.18168802327044101</v>
      </c>
      <c r="Y344" s="58">
        <v>1.1048451927873701E-6</v>
      </c>
      <c r="AA344" s="62" t="s">
        <v>2242</v>
      </c>
      <c r="AB344" s="54">
        <v>0.147638546527603</v>
      </c>
      <c r="AC344" s="54">
        <v>1.16403630315558E-4</v>
      </c>
      <c r="AE344" s="62" t="s">
        <v>6340</v>
      </c>
      <c r="AF344" s="54">
        <v>-0.101477658642583</v>
      </c>
      <c r="AG344" s="54">
        <v>3.8833837569957801E-4</v>
      </c>
      <c r="AI344" s="64" t="s">
        <v>1312</v>
      </c>
      <c r="AJ344" s="54">
        <v>0.12143758709206</v>
      </c>
      <c r="AK344" s="54">
        <v>1.09265923917516E-4</v>
      </c>
      <c r="AM344" s="64" t="s">
        <v>9690</v>
      </c>
      <c r="AN344" s="54">
        <v>-0.48980688641574099</v>
      </c>
      <c r="AO344" s="58">
        <v>8.7340457449423204E-5</v>
      </c>
      <c r="AQ344" s="62" t="s">
        <v>10593</v>
      </c>
      <c r="AR344" s="54">
        <v>0.40127098471950701</v>
      </c>
      <c r="AS344" s="58">
        <v>1.4738023350552399E-7</v>
      </c>
      <c r="AU344" s="62" t="s">
        <v>9945</v>
      </c>
      <c r="AV344" s="54">
        <v>-0.17836144069368501</v>
      </c>
      <c r="AW344" s="54">
        <v>1.5514199376014901E-4</v>
      </c>
      <c r="AY344" s="52" t="s">
        <v>4850</v>
      </c>
      <c r="AZ344" s="50">
        <v>0.28523964210068098</v>
      </c>
      <c r="BA344" s="53">
        <v>1.16076798778655E-2</v>
      </c>
      <c r="BC344" s="52" t="s">
        <v>76</v>
      </c>
      <c r="BD344" s="50">
        <v>-0.313937297018964</v>
      </c>
      <c r="BE344" s="53">
        <v>4.1611993522633504E-3</v>
      </c>
      <c r="BK344" s="52" t="s">
        <v>6914</v>
      </c>
      <c r="BL344" s="50">
        <v>-0.31613334689824801</v>
      </c>
      <c r="BM344" s="50">
        <v>3.2695105234843098E-2</v>
      </c>
    </row>
    <row r="345" spans="2:65">
      <c r="B345" s="62" t="s">
        <v>1479</v>
      </c>
      <c r="C345" s="54">
        <v>0.17375193807592601</v>
      </c>
      <c r="D345" s="58">
        <v>1.60125956867531E-7</v>
      </c>
      <c r="F345" s="62" t="s">
        <v>6249</v>
      </c>
      <c r="G345" s="54">
        <v>-0.15543171727646099</v>
      </c>
      <c r="H345" s="58">
        <v>6.9436995823910596E-10</v>
      </c>
      <c r="J345" s="64" t="s">
        <v>720</v>
      </c>
      <c r="K345" s="54">
        <v>0.88520403174499795</v>
      </c>
      <c r="L345" s="58">
        <v>2.4009607790098499E-15</v>
      </c>
      <c r="M345" s="58"/>
      <c r="O345" s="64" t="s">
        <v>177</v>
      </c>
      <c r="P345" s="54">
        <v>-0.13779951020807199</v>
      </c>
      <c r="Q345" s="81">
        <v>9.2102671222287402E-4</v>
      </c>
      <c r="S345" s="62" t="s">
        <v>3191</v>
      </c>
      <c r="T345" s="54">
        <v>0.22444561377500499</v>
      </c>
      <c r="U345" s="58">
        <v>5.8597877699116798E-8</v>
      </c>
      <c r="W345" s="62" t="s">
        <v>8045</v>
      </c>
      <c r="X345" s="54">
        <v>-0.14211393701476599</v>
      </c>
      <c r="Y345" s="58">
        <v>1.12346303781478E-6</v>
      </c>
      <c r="AA345" s="62" t="s">
        <v>2777</v>
      </c>
      <c r="AB345" s="54">
        <v>0.35585779776729798</v>
      </c>
      <c r="AC345" s="54">
        <v>1.16403630315558E-4</v>
      </c>
      <c r="AE345" s="62" t="s">
        <v>6200</v>
      </c>
      <c r="AF345" s="54">
        <v>-0.168286823086749</v>
      </c>
      <c r="AG345" s="54">
        <v>3.9408907623728702E-4</v>
      </c>
      <c r="AI345" s="64" t="s">
        <v>205</v>
      </c>
      <c r="AJ345" s="54">
        <v>0.96465558485362701</v>
      </c>
      <c r="AK345" s="54">
        <v>1.1191299632037001E-4</v>
      </c>
      <c r="AM345" s="64" t="s">
        <v>194</v>
      </c>
      <c r="AN345" s="54">
        <v>-0.26419229487347301</v>
      </c>
      <c r="AO345" s="58">
        <v>8.9743235050558198E-5</v>
      </c>
      <c r="AQ345" s="62" t="s">
        <v>2053</v>
      </c>
      <c r="AR345" s="54">
        <v>0.150876753732784</v>
      </c>
      <c r="AS345" s="58">
        <v>1.50838979993157E-7</v>
      </c>
      <c r="AU345" s="62" t="s">
        <v>7961</v>
      </c>
      <c r="AV345" s="54">
        <v>-0.17832830627426899</v>
      </c>
      <c r="AW345" s="54">
        <v>2.6999732502823E-2</v>
      </c>
      <c r="AY345" s="52" t="s">
        <v>4912</v>
      </c>
      <c r="AZ345" s="50">
        <v>0.23415650040816199</v>
      </c>
      <c r="BA345" s="53">
        <v>1.16076798778655E-2</v>
      </c>
      <c r="BC345" s="52" t="s">
        <v>5973</v>
      </c>
      <c r="BD345" s="50">
        <v>-0.33163114359597701</v>
      </c>
      <c r="BE345" s="53">
        <v>4.2236893275469896E-3</v>
      </c>
      <c r="BK345" s="52" t="s">
        <v>17609</v>
      </c>
      <c r="BL345" s="50">
        <v>-0.43330906377742701</v>
      </c>
      <c r="BM345" s="50">
        <v>3.2695105234843098E-2</v>
      </c>
    </row>
    <row r="346" spans="2:65">
      <c r="B346" s="62" t="s">
        <v>510</v>
      </c>
      <c r="C346" s="54">
        <v>0.30826282742782302</v>
      </c>
      <c r="D346" s="58">
        <v>1.60644245586027E-7</v>
      </c>
      <c r="F346" s="62" t="s">
        <v>6250</v>
      </c>
      <c r="G346" s="54">
        <v>-0.28421918620977499</v>
      </c>
      <c r="H346" s="58">
        <v>7.0936321660514405E-10</v>
      </c>
      <c r="J346" s="64" t="s">
        <v>1175</v>
      </c>
      <c r="K346" s="54">
        <v>0.96447427088985005</v>
      </c>
      <c r="L346" s="58">
        <v>2.83857171341549E-15</v>
      </c>
      <c r="M346" s="58"/>
      <c r="O346" s="64" t="s">
        <v>6544</v>
      </c>
      <c r="P346" s="54">
        <v>-7.3442150015186905E-2</v>
      </c>
      <c r="Q346" s="81">
        <v>9.8263514099313398E-4</v>
      </c>
      <c r="S346" s="62" t="s">
        <v>4044</v>
      </c>
      <c r="T346" s="54">
        <v>0.173741302168652</v>
      </c>
      <c r="U346" s="58">
        <v>6.0045535916098797E-8</v>
      </c>
      <c r="W346" s="62" t="s">
        <v>9898</v>
      </c>
      <c r="X346" s="54">
        <v>-0.11564205612593299</v>
      </c>
      <c r="Y346" s="58">
        <v>1.12357827873236E-6</v>
      </c>
      <c r="AA346" s="62" t="s">
        <v>2165</v>
      </c>
      <c r="AB346" s="54">
        <v>0.17166949116642399</v>
      </c>
      <c r="AC346" s="54">
        <v>1.1743178509209001E-4</v>
      </c>
      <c r="AE346" s="62" t="s">
        <v>6311</v>
      </c>
      <c r="AF346" s="54">
        <v>-0.13821929874620001</v>
      </c>
      <c r="AG346" s="54">
        <v>3.9408907623728702E-4</v>
      </c>
      <c r="AI346" s="64" t="s">
        <v>1077</v>
      </c>
      <c r="AJ346" s="54">
        <v>0.202042026277852</v>
      </c>
      <c r="AK346" s="54">
        <v>1.1272917524181999E-4</v>
      </c>
      <c r="AM346" s="64" t="s">
        <v>874</v>
      </c>
      <c r="AN346" s="54">
        <v>-0.120377518081662</v>
      </c>
      <c r="AO346" s="58">
        <v>9.0445044703888803E-5</v>
      </c>
      <c r="AQ346" s="62" t="s">
        <v>1741</v>
      </c>
      <c r="AR346" s="54">
        <v>0.264495414539962</v>
      </c>
      <c r="AS346" s="58">
        <v>1.5101012773067599E-7</v>
      </c>
      <c r="AU346" s="62" t="s">
        <v>7512</v>
      </c>
      <c r="AV346" s="54">
        <v>-0.17806252500766401</v>
      </c>
      <c r="AW346" s="54">
        <v>3.9938532936494402E-3</v>
      </c>
      <c r="AY346" s="52" t="s">
        <v>1934</v>
      </c>
      <c r="AZ346" s="50">
        <v>0.28119090102030198</v>
      </c>
      <c r="BA346" s="53">
        <v>1.16076798778655E-2</v>
      </c>
      <c r="BC346" s="52" t="s">
        <v>8657</v>
      </c>
      <c r="BD346" s="50">
        <v>-0.49228580478504402</v>
      </c>
      <c r="BE346" s="53">
        <v>4.2236893275469896E-3</v>
      </c>
      <c r="BK346" s="52" t="s">
        <v>7081</v>
      </c>
      <c r="BL346" s="50">
        <v>-0.45684923529633198</v>
      </c>
      <c r="BM346" s="50">
        <v>3.2732927390454997E-2</v>
      </c>
    </row>
    <row r="347" spans="2:65">
      <c r="B347" s="62" t="s">
        <v>1480</v>
      </c>
      <c r="C347" s="54">
        <v>9.7792672575933701E-2</v>
      </c>
      <c r="D347" s="58">
        <v>1.6211804543488601E-7</v>
      </c>
      <c r="F347" s="62" t="s">
        <v>6251</v>
      </c>
      <c r="G347" s="54">
        <v>-0.19309728245833899</v>
      </c>
      <c r="H347" s="58">
        <v>8.4461261425883905E-10</v>
      </c>
      <c r="J347" s="64" t="s">
        <v>1173</v>
      </c>
      <c r="K347" s="54">
        <v>0.50757417343042899</v>
      </c>
      <c r="L347" s="58">
        <v>6.2825619718000998E-15</v>
      </c>
      <c r="M347" s="58"/>
      <c r="O347" s="64" t="s">
        <v>7041</v>
      </c>
      <c r="P347" s="54">
        <v>-6.2280663313832599E-2</v>
      </c>
      <c r="Q347" s="81">
        <v>1.03429531712082E-3</v>
      </c>
      <c r="S347" s="62" t="s">
        <v>3943</v>
      </c>
      <c r="T347" s="54">
        <v>7.9620905150551202E-2</v>
      </c>
      <c r="U347" s="58">
        <v>6.1369409192591099E-8</v>
      </c>
      <c r="W347" s="62" t="s">
        <v>6109</v>
      </c>
      <c r="X347" s="54">
        <v>-0.128537136106495</v>
      </c>
      <c r="Y347" s="58">
        <v>1.16620995248315E-6</v>
      </c>
      <c r="AA347" s="62" t="s">
        <v>1427</v>
      </c>
      <c r="AB347" s="54">
        <v>0.21663307152677</v>
      </c>
      <c r="AC347" s="54">
        <v>1.17670518642902E-4</v>
      </c>
      <c r="AE347" s="62" t="s">
        <v>6447</v>
      </c>
      <c r="AF347" s="54">
        <v>-0.121681715454535</v>
      </c>
      <c r="AG347" s="54">
        <v>3.9521782122876799E-4</v>
      </c>
      <c r="AI347" s="64" t="s">
        <v>9928</v>
      </c>
      <c r="AJ347" s="54">
        <v>0.13458995570996801</v>
      </c>
      <c r="AK347" s="54">
        <v>1.14097850333694E-4</v>
      </c>
      <c r="AM347" s="60" t="s">
        <v>9313</v>
      </c>
      <c r="AN347" s="48">
        <v>-0.18395998881645501</v>
      </c>
      <c r="AO347" s="69">
        <v>9.07214351771859E-5</v>
      </c>
      <c r="AQ347" s="62" t="s">
        <v>3885</v>
      </c>
      <c r="AR347" s="54">
        <v>0.18345220102781401</v>
      </c>
      <c r="AS347" s="58">
        <v>1.5387010445109499E-7</v>
      </c>
      <c r="AU347" s="62" t="s">
        <v>6475</v>
      </c>
      <c r="AV347" s="54">
        <v>-0.17801232892907501</v>
      </c>
      <c r="AW347" s="54">
        <v>2.3914864508542302E-3</v>
      </c>
      <c r="AY347" s="52" t="s">
        <v>5784</v>
      </c>
      <c r="AZ347" s="50">
        <v>0.27536858223958899</v>
      </c>
      <c r="BA347" s="53">
        <v>1.16076798778655E-2</v>
      </c>
      <c r="BC347" s="52" t="s">
        <v>8858</v>
      </c>
      <c r="BD347" s="50">
        <v>-0.224809177051844</v>
      </c>
      <c r="BE347" s="53">
        <v>4.2417340866305999E-3</v>
      </c>
      <c r="BK347" s="52" t="s">
        <v>6037</v>
      </c>
      <c r="BL347" s="50">
        <v>-0.43429923478844701</v>
      </c>
      <c r="BM347" s="50">
        <v>3.2910720103109199E-2</v>
      </c>
    </row>
    <row r="348" spans="2:65">
      <c r="B348" s="62" t="s">
        <v>1481</v>
      </c>
      <c r="C348" s="54">
        <v>0.14300821303323299</v>
      </c>
      <c r="D348" s="58">
        <v>1.6637481611382101E-7</v>
      </c>
      <c r="F348" s="62" t="s">
        <v>6252</v>
      </c>
      <c r="G348" s="54">
        <v>-0.170583278892566</v>
      </c>
      <c r="H348" s="58">
        <v>9.2039602398428603E-10</v>
      </c>
      <c r="J348" s="64" t="s">
        <v>1899</v>
      </c>
      <c r="K348" s="54">
        <v>0.28149098822978003</v>
      </c>
      <c r="L348" s="58">
        <v>3.3783773205793197E-14</v>
      </c>
      <c r="M348" s="58"/>
      <c r="O348" s="64" t="s">
        <v>6304</v>
      </c>
      <c r="P348" s="54">
        <v>-8.2918618059087706E-2</v>
      </c>
      <c r="Q348" s="81">
        <v>1.03863654052805E-3</v>
      </c>
      <c r="S348" s="62" t="s">
        <v>9744</v>
      </c>
      <c r="T348" s="54">
        <v>0.15541573134283301</v>
      </c>
      <c r="U348" s="58">
        <v>6.1767919823390297E-8</v>
      </c>
      <c r="W348" s="62" t="s">
        <v>6566</v>
      </c>
      <c r="X348" s="54">
        <v>-0.109087836329666</v>
      </c>
      <c r="Y348" s="58">
        <v>1.1828808769646001E-6</v>
      </c>
      <c r="AA348" s="62" t="s">
        <v>2034</v>
      </c>
      <c r="AB348" s="54">
        <v>0.23676619466379001</v>
      </c>
      <c r="AC348" s="54">
        <v>1.18055999703762E-4</v>
      </c>
      <c r="AE348" s="62" t="s">
        <v>6141</v>
      </c>
      <c r="AF348" s="54">
        <v>-0.166457325878864</v>
      </c>
      <c r="AG348" s="54">
        <v>3.9831027237842198E-4</v>
      </c>
      <c r="AI348" s="64" t="s">
        <v>2440</v>
      </c>
      <c r="AJ348" s="54">
        <v>0.12191773255491301</v>
      </c>
      <c r="AK348" s="54">
        <v>1.14492148203389E-4</v>
      </c>
      <c r="AM348" s="64" t="s">
        <v>11973</v>
      </c>
      <c r="AN348" s="54">
        <v>-9.5200750387381697E-2</v>
      </c>
      <c r="AO348" s="58">
        <v>9.0784480620438796E-5</v>
      </c>
      <c r="AQ348" s="62" t="s">
        <v>2736</v>
      </c>
      <c r="AR348" s="54">
        <v>0.19623714669144199</v>
      </c>
      <c r="AS348" s="58">
        <v>1.55290807311158E-7</v>
      </c>
      <c r="AU348" s="62" t="s">
        <v>9920</v>
      </c>
      <c r="AV348" s="54">
        <v>-0.17796866625351401</v>
      </c>
      <c r="AW348" s="58">
        <v>4.29326697799359E-7</v>
      </c>
      <c r="AY348" s="52" t="s">
        <v>17614</v>
      </c>
      <c r="AZ348" s="50">
        <v>0.38948724270410101</v>
      </c>
      <c r="BA348" s="53">
        <v>1.16076798778655E-2</v>
      </c>
      <c r="BC348" s="52" t="s">
        <v>6259</v>
      </c>
      <c r="BD348" s="50">
        <v>-0.234242492848836</v>
      </c>
      <c r="BE348" s="53">
        <v>4.3886704058706096E-3</v>
      </c>
      <c r="BK348" s="52" t="s">
        <v>6311</v>
      </c>
      <c r="BL348" s="50">
        <v>-0.31984297815493301</v>
      </c>
      <c r="BM348" s="50">
        <v>3.2924536289275601E-2</v>
      </c>
    </row>
    <row r="349" spans="2:65">
      <c r="B349" s="62" t="s">
        <v>183</v>
      </c>
      <c r="C349" s="54">
        <v>0.139586127300418</v>
      </c>
      <c r="D349" s="58">
        <v>1.66788716180727E-7</v>
      </c>
      <c r="F349" s="62" t="s">
        <v>6253</v>
      </c>
      <c r="G349" s="54">
        <v>-0.192258430746585</v>
      </c>
      <c r="H349" s="58">
        <v>7.9052845445000803E-10</v>
      </c>
      <c r="J349" s="64" t="s">
        <v>4897</v>
      </c>
      <c r="K349" s="54">
        <v>0.19325069473610201</v>
      </c>
      <c r="L349" s="58">
        <v>3.71001564527769E-14</v>
      </c>
      <c r="M349" s="58"/>
      <c r="O349" s="64" t="s">
        <v>6380</v>
      </c>
      <c r="P349" s="54">
        <v>-0.17645656589379799</v>
      </c>
      <c r="Q349" s="81">
        <v>1.0619920243745799E-3</v>
      </c>
      <c r="S349" s="62" t="s">
        <v>2697</v>
      </c>
      <c r="T349" s="54">
        <v>0.23704282848203501</v>
      </c>
      <c r="U349" s="58">
        <v>6.1855152352453204E-8</v>
      </c>
      <c r="W349" s="62" t="s">
        <v>6786</v>
      </c>
      <c r="X349" s="54">
        <v>-0.14009470442719199</v>
      </c>
      <c r="Y349" s="58">
        <v>1.20826034122363E-6</v>
      </c>
      <c r="AA349" s="62" t="s">
        <v>1973</v>
      </c>
      <c r="AB349" s="54">
        <v>0.109434949799711</v>
      </c>
      <c r="AC349" s="54">
        <v>1.18072677900657E-4</v>
      </c>
      <c r="AE349" s="62" t="s">
        <v>6639</v>
      </c>
      <c r="AF349" s="54">
        <v>-0.225331092384804</v>
      </c>
      <c r="AG349" s="54">
        <v>3.9867705827568702E-4</v>
      </c>
      <c r="AI349" s="64" t="s">
        <v>4222</v>
      </c>
      <c r="AJ349" s="54">
        <v>0.124874420472049</v>
      </c>
      <c r="AK349" s="54">
        <v>1.19223210630063E-4</v>
      </c>
      <c r="AM349" s="64" t="s">
        <v>6357</v>
      </c>
      <c r="AN349" s="54">
        <v>-5.9475479634016899E-2</v>
      </c>
      <c r="AO349" s="58">
        <v>9.2310402638714107E-5</v>
      </c>
      <c r="AQ349" s="62" t="s">
        <v>2422</v>
      </c>
      <c r="AR349" s="54">
        <v>0.21726605792026099</v>
      </c>
      <c r="AS349" s="58">
        <v>1.55290807311158E-7</v>
      </c>
      <c r="AU349" s="62" t="s">
        <v>7312</v>
      </c>
      <c r="AV349" s="54">
        <v>-0.17708389767935601</v>
      </c>
      <c r="AW349" s="54">
        <v>8.92837450404115E-4</v>
      </c>
      <c r="AY349" s="52" t="s">
        <v>17615</v>
      </c>
      <c r="AZ349" s="50">
        <v>0.20280735988579701</v>
      </c>
      <c r="BA349" s="53">
        <v>1.16076798778655E-2</v>
      </c>
      <c r="BC349" s="52" t="s">
        <v>517</v>
      </c>
      <c r="BD349" s="50">
        <v>-0.35074092837152099</v>
      </c>
      <c r="BE349" s="53">
        <v>4.4392222516998602E-3</v>
      </c>
      <c r="BK349" s="52" t="s">
        <v>6857</v>
      </c>
      <c r="BL349" s="50">
        <v>-0.311723997489185</v>
      </c>
      <c r="BM349" s="50">
        <v>3.3390337315387097E-2</v>
      </c>
    </row>
    <row r="350" spans="2:65">
      <c r="B350" s="62" t="s">
        <v>797</v>
      </c>
      <c r="C350" s="54">
        <v>0.133298891871939</v>
      </c>
      <c r="D350" s="58">
        <v>1.6718423145207899E-7</v>
      </c>
      <c r="F350" s="62" t="s">
        <v>6254</v>
      </c>
      <c r="G350" s="54">
        <v>-0.20570676345859901</v>
      </c>
      <c r="H350" s="58">
        <v>9.52424240910938E-10</v>
      </c>
      <c r="J350" s="64" t="s">
        <v>9362</v>
      </c>
      <c r="K350" s="54">
        <v>0.35863443098062803</v>
      </c>
      <c r="L350" s="58">
        <v>4.6007432455006903E-13</v>
      </c>
      <c r="M350" s="58"/>
      <c r="O350" s="64" t="s">
        <v>9720</v>
      </c>
      <c r="P350" s="54">
        <v>-7.7744342147091097E-2</v>
      </c>
      <c r="Q350" s="81">
        <v>1.1018962169802101E-3</v>
      </c>
      <c r="S350" s="62" t="s">
        <v>792</v>
      </c>
      <c r="T350" s="54">
        <v>0.37293533805865497</v>
      </c>
      <c r="U350" s="58">
        <v>6.3273581621029803E-8</v>
      </c>
      <c r="W350" s="62" t="s">
        <v>9349</v>
      </c>
      <c r="X350" s="54">
        <v>-9.1250988687651399E-2</v>
      </c>
      <c r="Y350" s="58">
        <v>1.21592377114267E-6</v>
      </c>
      <c r="AA350" s="62" t="s">
        <v>2053</v>
      </c>
      <c r="AB350" s="54">
        <v>0.16046446135078801</v>
      </c>
      <c r="AC350" s="54">
        <v>1.18196941019783E-4</v>
      </c>
      <c r="AE350" s="62" t="s">
        <v>8788</v>
      </c>
      <c r="AF350" s="54">
        <v>-0.16065214846359499</v>
      </c>
      <c r="AG350" s="54">
        <v>4.0616328913468898E-4</v>
      </c>
      <c r="AI350" s="64" t="s">
        <v>9936</v>
      </c>
      <c r="AJ350" s="54">
        <v>0.213420919328972</v>
      </c>
      <c r="AK350" s="54">
        <v>1.1928167980409701E-4</v>
      </c>
      <c r="AM350" s="64" t="s">
        <v>10718</v>
      </c>
      <c r="AN350" s="54">
        <v>-0.154116296089192</v>
      </c>
      <c r="AO350" s="58">
        <v>9.4841605611068898E-5</v>
      </c>
      <c r="AQ350" s="62" t="s">
        <v>2259</v>
      </c>
      <c r="AR350" s="54">
        <v>0.18945394755541101</v>
      </c>
      <c r="AS350" s="58">
        <v>1.5698770898265701E-7</v>
      </c>
      <c r="AU350" s="62" t="s">
        <v>6934</v>
      </c>
      <c r="AV350" s="54">
        <v>-0.17697405952974801</v>
      </c>
      <c r="AW350" s="54">
        <v>7.5423586174200698E-4</v>
      </c>
      <c r="AY350" s="52" t="s">
        <v>3130</v>
      </c>
      <c r="AZ350" s="50">
        <v>0.27661964111125997</v>
      </c>
      <c r="BA350" s="53">
        <v>1.16076798778655E-2</v>
      </c>
      <c r="BC350" s="52" t="s">
        <v>6227</v>
      </c>
      <c r="BD350" s="50">
        <v>-0.1633295501615</v>
      </c>
      <c r="BE350" s="53">
        <v>4.7075525696156501E-3</v>
      </c>
      <c r="BK350" s="52" t="s">
        <v>15179</v>
      </c>
      <c r="BL350" s="50">
        <v>-0.40435269263815998</v>
      </c>
      <c r="BM350" s="50">
        <v>3.3456508661793401E-2</v>
      </c>
    </row>
    <row r="351" spans="2:65">
      <c r="B351" s="62" t="s">
        <v>1482</v>
      </c>
      <c r="C351" s="54">
        <v>8.2356379494548507E-2</v>
      </c>
      <c r="D351" s="58">
        <v>1.6718423145207899E-7</v>
      </c>
      <c r="F351" s="62" t="s">
        <v>6255</v>
      </c>
      <c r="G351" s="54">
        <v>-0.23059480330958099</v>
      </c>
      <c r="H351" s="58">
        <v>8.3178222373574096E-10</v>
      </c>
      <c r="J351" s="64" t="s">
        <v>779</v>
      </c>
      <c r="K351" s="54">
        <v>0.54764005414250105</v>
      </c>
      <c r="L351" s="58">
        <v>5.9004458197895402E-13</v>
      </c>
      <c r="M351" s="58"/>
      <c r="O351" s="64" t="s">
        <v>339</v>
      </c>
      <c r="P351" s="54">
        <v>-0.119231734604933</v>
      </c>
      <c r="Q351" s="81">
        <v>1.1019980805165501E-3</v>
      </c>
      <c r="S351" s="62" t="s">
        <v>2255</v>
      </c>
      <c r="T351" s="54">
        <v>0.111137371083204</v>
      </c>
      <c r="U351" s="58">
        <v>6.4195126477700702E-8</v>
      </c>
      <c r="W351" s="62" t="s">
        <v>5975</v>
      </c>
      <c r="X351" s="54">
        <v>-0.120550246398428</v>
      </c>
      <c r="Y351" s="58">
        <v>1.2288114299831201E-6</v>
      </c>
      <c r="AA351" s="62" t="s">
        <v>2104</v>
      </c>
      <c r="AB351" s="54">
        <v>0.19753145104334599</v>
      </c>
      <c r="AC351" s="54">
        <v>1.18909927099162E-4</v>
      </c>
      <c r="AE351" s="62" t="s">
        <v>6948</v>
      </c>
      <c r="AF351" s="54">
        <v>-0.17452887513850801</v>
      </c>
      <c r="AG351" s="54">
        <v>4.0680613519167698E-4</v>
      </c>
      <c r="AI351" s="64" t="s">
        <v>9391</v>
      </c>
      <c r="AJ351" s="54">
        <v>4.3433299085179101E-2</v>
      </c>
      <c r="AK351" s="54">
        <v>1.1935969785733899E-4</v>
      </c>
      <c r="AM351" s="64" t="s">
        <v>6605</v>
      </c>
      <c r="AN351" s="54">
        <v>-0.27654994576543701</v>
      </c>
      <c r="AO351" s="58">
        <v>9.7703124787054194E-5</v>
      </c>
      <c r="AQ351" s="62" t="s">
        <v>1206</v>
      </c>
      <c r="AR351" s="54">
        <v>0.233980454011152</v>
      </c>
      <c r="AS351" s="58">
        <v>1.6049293237898199E-7</v>
      </c>
      <c r="AU351" s="62" t="s">
        <v>9938</v>
      </c>
      <c r="AV351" s="54">
        <v>-0.17674342636981799</v>
      </c>
      <c r="AW351" s="54">
        <v>9.5266307276464703E-3</v>
      </c>
      <c r="AY351" s="52" t="s">
        <v>3098</v>
      </c>
      <c r="AZ351" s="50">
        <v>0.239145100313431</v>
      </c>
      <c r="BA351" s="53">
        <v>1.16076798778655E-2</v>
      </c>
      <c r="BC351" s="52" t="s">
        <v>6536</v>
      </c>
      <c r="BD351" s="50">
        <v>-0.29467942897722899</v>
      </c>
      <c r="BE351" s="53">
        <v>4.7375419965627599E-3</v>
      </c>
      <c r="BK351" s="52" t="s">
        <v>6973</v>
      </c>
      <c r="BL351" s="50">
        <v>-0.28616473779344698</v>
      </c>
      <c r="BM351" s="50">
        <v>3.3604527166473601E-2</v>
      </c>
    </row>
    <row r="352" spans="2:65">
      <c r="B352" s="62" t="s">
        <v>1483</v>
      </c>
      <c r="C352" s="54">
        <v>0.25400989824277598</v>
      </c>
      <c r="D352" s="58">
        <v>1.68102791689645E-7</v>
      </c>
      <c r="F352" s="62" t="s">
        <v>6256</v>
      </c>
      <c r="G352" s="54">
        <v>-0.44720001189813902</v>
      </c>
      <c r="H352" s="58">
        <v>9.8045639361979095E-10</v>
      </c>
      <c r="J352" s="64" t="s">
        <v>2785</v>
      </c>
      <c r="K352" s="54">
        <v>0.26308878493648002</v>
      </c>
      <c r="L352" s="58">
        <v>2.3140927069750299E-12</v>
      </c>
      <c r="M352" s="58"/>
      <c r="O352" s="64" t="s">
        <v>6434</v>
      </c>
      <c r="P352" s="54">
        <v>-7.29630672862909E-2</v>
      </c>
      <c r="Q352" s="81">
        <v>1.12166252317575E-3</v>
      </c>
      <c r="S352" s="62" t="s">
        <v>9741</v>
      </c>
      <c r="T352" s="54">
        <v>9.7643012491167802E-2</v>
      </c>
      <c r="U352" s="58">
        <v>6.4785875120752903E-8</v>
      </c>
      <c r="W352" s="62" t="s">
        <v>6606</v>
      </c>
      <c r="X352" s="54">
        <v>-6.09424280122308E-2</v>
      </c>
      <c r="Y352" s="58">
        <v>1.2990766077930199E-6</v>
      </c>
      <c r="AA352" s="62" t="s">
        <v>2169</v>
      </c>
      <c r="AB352" s="54">
        <v>0.272493381384384</v>
      </c>
      <c r="AC352" s="54">
        <v>1.18909927099162E-4</v>
      </c>
      <c r="AE352" s="62" t="s">
        <v>6372</v>
      </c>
      <c r="AF352" s="54">
        <v>-0.123367705541559</v>
      </c>
      <c r="AG352" s="54">
        <v>4.08399109722066E-4</v>
      </c>
      <c r="AI352" s="64" t="s">
        <v>2332</v>
      </c>
      <c r="AJ352" s="54">
        <v>0.15783352619468699</v>
      </c>
      <c r="AK352" s="54">
        <v>1.20327064933772E-4</v>
      </c>
      <c r="AM352" s="64" t="s">
        <v>9870</v>
      </c>
      <c r="AN352" s="54">
        <v>-0.22872511619879601</v>
      </c>
      <c r="AO352" s="58">
        <v>9.9052470109232493E-5</v>
      </c>
      <c r="AQ352" s="62" t="s">
        <v>1673</v>
      </c>
      <c r="AR352" s="54">
        <v>0.20464144289310901</v>
      </c>
      <c r="AS352" s="58">
        <v>1.6049293237898199E-7</v>
      </c>
      <c r="AU352" s="62" t="s">
        <v>9557</v>
      </c>
      <c r="AV352" s="54">
        <v>-0.176523619118546</v>
      </c>
      <c r="AW352" s="54">
        <v>9.3984542918016199E-3</v>
      </c>
      <c r="AY352" s="52" t="s">
        <v>3345</v>
      </c>
      <c r="AZ352" s="50">
        <v>0.283619548064722</v>
      </c>
      <c r="BA352" s="53">
        <v>1.16076798778655E-2</v>
      </c>
      <c r="BC352" s="52" t="s">
        <v>6532</v>
      </c>
      <c r="BD352" s="50">
        <v>-0.32486617055913097</v>
      </c>
      <c r="BE352" s="53">
        <v>4.7709900948590999E-3</v>
      </c>
      <c r="BK352" s="52" t="s">
        <v>3034</v>
      </c>
      <c r="BL352" s="50">
        <v>-0.43463714703814799</v>
      </c>
      <c r="BM352" s="50">
        <v>3.3677504693023101E-2</v>
      </c>
    </row>
    <row r="353" spans="2:65">
      <c r="B353" s="62" t="s">
        <v>1484</v>
      </c>
      <c r="C353" s="54">
        <v>0.140395108907475</v>
      </c>
      <c r="D353" s="58">
        <v>1.6925594478294699E-7</v>
      </c>
      <c r="F353" s="62" t="s">
        <v>6257</v>
      </c>
      <c r="G353" s="54">
        <v>-0.27146597224153302</v>
      </c>
      <c r="H353" s="58">
        <v>8.4041016054411701E-10</v>
      </c>
      <c r="J353" s="64" t="s">
        <v>1188</v>
      </c>
      <c r="K353" s="54">
        <v>0.13651401384268699</v>
      </c>
      <c r="L353" s="58">
        <v>4.71504408581131E-12</v>
      </c>
      <c r="M353" s="58"/>
      <c r="O353" s="64" t="s">
        <v>6245</v>
      </c>
      <c r="P353" s="54">
        <v>-0.11911875575201999</v>
      </c>
      <c r="Q353" s="81">
        <v>1.2175449750302101E-3</v>
      </c>
      <c r="S353" s="62" t="s">
        <v>3031</v>
      </c>
      <c r="T353" s="54">
        <v>8.5344489927260597E-2</v>
      </c>
      <c r="U353" s="58">
        <v>6.5790560899896302E-8</v>
      </c>
      <c r="W353" s="62" t="s">
        <v>6574</v>
      </c>
      <c r="X353" s="54">
        <v>-0.42303315325320701</v>
      </c>
      <c r="Y353" s="58">
        <v>1.42394892815479E-6</v>
      </c>
      <c r="AA353" s="62" t="s">
        <v>1448</v>
      </c>
      <c r="AB353" s="54">
        <v>0.21339410057959901</v>
      </c>
      <c r="AC353" s="54">
        <v>1.19146403062275E-4</v>
      </c>
      <c r="AE353" s="62" t="s">
        <v>6270</v>
      </c>
      <c r="AF353" s="54">
        <v>-0.32623390018200499</v>
      </c>
      <c r="AG353" s="54">
        <v>4.1239132021154599E-4</v>
      </c>
      <c r="AI353" s="64" t="s">
        <v>4928</v>
      </c>
      <c r="AJ353" s="54">
        <v>5.697204044721E-2</v>
      </c>
      <c r="AK353" s="54">
        <v>1.2275978470820199E-4</v>
      </c>
      <c r="AM353" s="64" t="s">
        <v>9693</v>
      </c>
      <c r="AN353" s="54">
        <v>-6.8562612504079495E-2</v>
      </c>
      <c r="AO353" s="58">
        <v>9.9812375778493594E-5</v>
      </c>
      <c r="AQ353" s="62" t="s">
        <v>4306</v>
      </c>
      <c r="AR353" s="54">
        <v>0.140290998709967</v>
      </c>
      <c r="AS353" s="58">
        <v>1.6049293237898199E-7</v>
      </c>
      <c r="AU353" s="62" t="s">
        <v>6680</v>
      </c>
      <c r="AV353" s="54">
        <v>-0.176301857912746</v>
      </c>
      <c r="AW353" s="58">
        <v>5.1870927767828701E-6</v>
      </c>
      <c r="AY353" s="52" t="s">
        <v>2396</v>
      </c>
      <c r="AZ353" s="50">
        <v>0.24701502048052501</v>
      </c>
      <c r="BA353" s="53">
        <v>1.16103286938161E-2</v>
      </c>
      <c r="BC353" s="52" t="s">
        <v>7003</v>
      </c>
      <c r="BD353" s="50">
        <v>-0.57484708872657797</v>
      </c>
      <c r="BE353" s="53">
        <v>4.7709900948590999E-3</v>
      </c>
      <c r="BK353" s="52" t="s">
        <v>5956</v>
      </c>
      <c r="BL353" s="50">
        <v>-0.317749858124659</v>
      </c>
      <c r="BM353" s="50">
        <v>3.3770003710485802E-2</v>
      </c>
    </row>
    <row r="354" spans="2:65">
      <c r="B354" s="62" t="s">
        <v>1485</v>
      </c>
      <c r="C354" s="54">
        <v>0.12587909649562201</v>
      </c>
      <c r="D354" s="58">
        <v>1.69629689580287E-7</v>
      </c>
      <c r="F354" s="62" t="s">
        <v>6258</v>
      </c>
      <c r="G354" s="54">
        <v>-0.199156697051941</v>
      </c>
      <c r="H354" s="58">
        <v>8.6823971646085604E-10</v>
      </c>
      <c r="J354" s="64" t="s">
        <v>3105</v>
      </c>
      <c r="K354" s="54">
        <v>0.13499715023401401</v>
      </c>
      <c r="L354" s="58">
        <v>4.8820550694151397E-12</v>
      </c>
      <c r="M354" s="58"/>
      <c r="O354" s="64" t="s">
        <v>9722</v>
      </c>
      <c r="P354" s="54">
        <v>-0.11422855825156999</v>
      </c>
      <c r="Q354" s="81">
        <v>1.22217261768098E-3</v>
      </c>
      <c r="S354" s="62" t="s">
        <v>3138</v>
      </c>
      <c r="T354" s="54">
        <v>0.231832220268439</v>
      </c>
      <c r="U354" s="58">
        <v>6.6633633140828298E-8</v>
      </c>
      <c r="W354" s="62" t="s">
        <v>6658</v>
      </c>
      <c r="X354" s="54">
        <v>-0.112538330062268</v>
      </c>
      <c r="Y354" s="58">
        <v>1.4338258724680401E-6</v>
      </c>
      <c r="AA354" s="62" t="s">
        <v>1532</v>
      </c>
      <c r="AB354" s="54">
        <v>0.14990550650010001</v>
      </c>
      <c r="AC354" s="54">
        <v>1.1958985953513301E-4</v>
      </c>
      <c r="AE354" s="62" t="s">
        <v>6168</v>
      </c>
      <c r="AF354" s="54">
        <v>-0.22605440660717799</v>
      </c>
      <c r="AG354" s="54">
        <v>4.1450249743219501E-4</v>
      </c>
      <c r="AI354" s="64" t="s">
        <v>125</v>
      </c>
      <c r="AJ354" s="54">
        <v>0.17011672384853399</v>
      </c>
      <c r="AK354" s="54">
        <v>1.2538483157299501E-4</v>
      </c>
      <c r="AM354" s="64" t="s">
        <v>6092</v>
      </c>
      <c r="AN354" s="54">
        <v>-8.7617288036370602E-2</v>
      </c>
      <c r="AO354" s="54">
        <v>1.03229509914528E-4</v>
      </c>
      <c r="AQ354" s="62" t="s">
        <v>2549</v>
      </c>
      <c r="AR354" s="54">
        <v>0.36038676302122002</v>
      </c>
      <c r="AS354" s="58">
        <v>1.6120551760877501E-7</v>
      </c>
      <c r="AU354" s="62" t="s">
        <v>7568</v>
      </c>
      <c r="AV354" s="54">
        <v>-0.17621390579896801</v>
      </c>
      <c r="AW354" s="54">
        <v>1.35259096933087E-2</v>
      </c>
      <c r="AY354" s="52" t="s">
        <v>2056</v>
      </c>
      <c r="AZ354" s="50">
        <v>0.31182130400729702</v>
      </c>
      <c r="BA354" s="53">
        <v>1.16622689649601E-2</v>
      </c>
      <c r="BC354" s="52" t="s">
        <v>8102</v>
      </c>
      <c r="BD354" s="50">
        <v>-0.43550641386640399</v>
      </c>
      <c r="BE354" s="53">
        <v>4.8042923034483601E-3</v>
      </c>
      <c r="BK354" s="52" t="s">
        <v>15173</v>
      </c>
      <c r="BL354" s="50">
        <v>-0.21211398159689299</v>
      </c>
      <c r="BM354" s="50">
        <v>3.3802168021150797E-2</v>
      </c>
    </row>
    <row r="355" spans="2:65">
      <c r="B355" s="62" t="s">
        <v>1486</v>
      </c>
      <c r="C355" s="54">
        <v>9.0279253872537005E-2</v>
      </c>
      <c r="D355" s="58">
        <v>1.7125948043501199E-7</v>
      </c>
      <c r="F355" s="62" t="s">
        <v>6259</v>
      </c>
      <c r="G355" s="54">
        <v>-0.17109786508718899</v>
      </c>
      <c r="H355" s="58">
        <v>1.0183817281786E-9</v>
      </c>
      <c r="J355" s="64" t="s">
        <v>3057</v>
      </c>
      <c r="K355" s="54">
        <v>0.15935727971734701</v>
      </c>
      <c r="L355" s="58">
        <v>1.8818119573037699E-11</v>
      </c>
      <c r="M355" s="58"/>
      <c r="O355" s="64" t="s">
        <v>6364</v>
      </c>
      <c r="P355" s="54">
        <v>-6.57651895507705E-2</v>
      </c>
      <c r="Q355" s="81">
        <v>1.26969309141526E-3</v>
      </c>
      <c r="S355" s="62" t="s">
        <v>2606</v>
      </c>
      <c r="T355" s="54">
        <v>0.163004708860675</v>
      </c>
      <c r="U355" s="58">
        <v>6.8729807293358594E-8</v>
      </c>
      <c r="W355" s="62" t="s">
        <v>7847</v>
      </c>
      <c r="X355" s="54">
        <v>-0.12907004634075001</v>
      </c>
      <c r="Y355" s="58">
        <v>1.4619534975489101E-6</v>
      </c>
      <c r="AA355" s="62" t="s">
        <v>1869</v>
      </c>
      <c r="AB355" s="54">
        <v>0.17034307613490801</v>
      </c>
      <c r="AC355" s="54">
        <v>1.2004023311086799E-4</v>
      </c>
      <c r="AE355" s="62" t="s">
        <v>6136</v>
      </c>
      <c r="AF355" s="54">
        <v>-0.25672188953592501</v>
      </c>
      <c r="AG355" s="54">
        <v>4.1784694612014001E-4</v>
      </c>
      <c r="AI355" s="64" t="s">
        <v>5684</v>
      </c>
      <c r="AJ355" s="54">
        <v>9.9529198392673393E-2</v>
      </c>
      <c r="AK355" s="54">
        <v>1.25440106816389E-4</v>
      </c>
      <c r="AM355" s="64" t="s">
        <v>7784</v>
      </c>
      <c r="AN355" s="54">
        <v>-0.108950403336985</v>
      </c>
      <c r="AO355" s="54">
        <v>1.05043315132021E-4</v>
      </c>
      <c r="AQ355" s="62" t="s">
        <v>3242</v>
      </c>
      <c r="AR355" s="54">
        <v>0.243892077420161</v>
      </c>
      <c r="AS355" s="58">
        <v>1.6146691352965701E-7</v>
      </c>
      <c r="AU355" s="62" t="s">
        <v>6749</v>
      </c>
      <c r="AV355" s="54">
        <v>-0.176049819544629</v>
      </c>
      <c r="AW355" s="58">
        <v>1.58383575917857E-6</v>
      </c>
      <c r="AY355" s="52" t="s">
        <v>15115</v>
      </c>
      <c r="AZ355" s="50">
        <v>0.31015251094143198</v>
      </c>
      <c r="BA355" s="53">
        <v>1.16715241115142E-2</v>
      </c>
      <c r="BC355" s="52" t="s">
        <v>6870</v>
      </c>
      <c r="BD355" s="50">
        <v>-0.28417256301476401</v>
      </c>
      <c r="BE355" s="53">
        <v>4.8134292849961102E-3</v>
      </c>
      <c r="BK355" s="52" t="s">
        <v>6406</v>
      </c>
      <c r="BL355" s="50">
        <v>-0.69151107999342198</v>
      </c>
      <c r="BM355" s="50">
        <v>3.3855074717903902E-2</v>
      </c>
    </row>
    <row r="356" spans="2:65">
      <c r="B356" s="62" t="s">
        <v>1487</v>
      </c>
      <c r="C356" s="54">
        <v>8.8759750648007299E-2</v>
      </c>
      <c r="D356" s="58">
        <v>1.7168700801416501E-7</v>
      </c>
      <c r="F356" s="62" t="s">
        <v>6260</v>
      </c>
      <c r="G356" s="54">
        <v>-0.32918834974879002</v>
      </c>
      <c r="H356" s="58">
        <v>8.8675569482299896E-10</v>
      </c>
      <c r="J356" s="64" t="s">
        <v>1224</v>
      </c>
      <c r="K356" s="54">
        <v>0.14548276266629601</v>
      </c>
      <c r="L356" s="58">
        <v>1.6306243524918601E-10</v>
      </c>
      <c r="M356" s="58"/>
      <c r="O356" s="64" t="s">
        <v>6351</v>
      </c>
      <c r="P356" s="54">
        <v>-0.15509250393559301</v>
      </c>
      <c r="Q356" s="81">
        <v>1.27807709754516E-3</v>
      </c>
      <c r="S356" s="62" t="s">
        <v>2424</v>
      </c>
      <c r="T356" s="54">
        <v>0.181672615848848</v>
      </c>
      <c r="U356" s="58">
        <v>6.9566073410220494E-8</v>
      </c>
      <c r="W356" s="62" t="s">
        <v>8889</v>
      </c>
      <c r="X356" s="54">
        <v>-0.21024605548577099</v>
      </c>
      <c r="Y356" s="58">
        <v>1.5011961491447601E-6</v>
      </c>
      <c r="AA356" s="62" t="s">
        <v>674</v>
      </c>
      <c r="AB356" s="54">
        <v>0.70726556341212399</v>
      </c>
      <c r="AC356" s="54">
        <v>1.20282829367162E-4</v>
      </c>
      <c r="AE356" s="62" t="s">
        <v>6366</v>
      </c>
      <c r="AF356" s="54">
        <v>-0.31652520564832898</v>
      </c>
      <c r="AG356" s="54">
        <v>4.2084212036454802E-4</v>
      </c>
      <c r="AI356" s="64" t="s">
        <v>7963</v>
      </c>
      <c r="AJ356" s="54">
        <v>0.16621260686365</v>
      </c>
      <c r="AK356" s="54">
        <v>1.26885461300539E-4</v>
      </c>
      <c r="AM356" s="64" t="s">
        <v>6036</v>
      </c>
      <c r="AN356" s="54">
        <v>-0.10612611306320099</v>
      </c>
      <c r="AO356" s="54">
        <v>1.14097850333694E-4</v>
      </c>
      <c r="AQ356" s="62" t="s">
        <v>2033</v>
      </c>
      <c r="AR356" s="54">
        <v>0.21585303528848801</v>
      </c>
      <c r="AS356" s="58">
        <v>1.6154710503841601E-7</v>
      </c>
      <c r="AU356" s="62" t="s">
        <v>13988</v>
      </c>
      <c r="AV356" s="54">
        <v>-0.17596729800380601</v>
      </c>
      <c r="AW356" s="54">
        <v>3.05349703689301E-2</v>
      </c>
      <c r="AY356" s="52" t="s">
        <v>3847</v>
      </c>
      <c r="AZ356" s="50">
        <v>0.27375550621598999</v>
      </c>
      <c r="BA356" s="53">
        <v>1.1754553893755701E-2</v>
      </c>
      <c r="BC356" s="52" t="s">
        <v>179</v>
      </c>
      <c r="BD356" s="50">
        <v>-0.24820626311798599</v>
      </c>
      <c r="BE356" s="53">
        <v>4.8412669061949102E-3</v>
      </c>
      <c r="BK356" s="52" t="s">
        <v>11453</v>
      </c>
      <c r="BL356" s="50">
        <v>-0.307523598001047</v>
      </c>
      <c r="BM356" s="50">
        <v>3.43848100740528E-2</v>
      </c>
    </row>
    <row r="357" spans="2:65">
      <c r="B357" s="62" t="s">
        <v>282</v>
      </c>
      <c r="C357" s="54">
        <v>0.26348938351111301</v>
      </c>
      <c r="D357" s="58">
        <v>1.7168700801416501E-7</v>
      </c>
      <c r="F357" s="62" t="s">
        <v>6261</v>
      </c>
      <c r="G357" s="54">
        <v>-0.43872045584416502</v>
      </c>
      <c r="H357" s="58">
        <v>1.0367475471265499E-9</v>
      </c>
      <c r="J357" s="64" t="s">
        <v>1079</v>
      </c>
      <c r="K357" s="54">
        <v>0.46626371128413502</v>
      </c>
      <c r="L357" s="58">
        <v>1.68905909105073E-10</v>
      </c>
      <c r="M357" s="58"/>
      <c r="O357" s="64" t="s">
        <v>6626</v>
      </c>
      <c r="P357" s="54">
        <v>-0.107416032581202</v>
      </c>
      <c r="Q357" s="81">
        <v>1.3045971525444699E-3</v>
      </c>
      <c r="S357" s="62" t="s">
        <v>2412</v>
      </c>
      <c r="T357" s="54">
        <v>0.143642024862602</v>
      </c>
      <c r="U357" s="58">
        <v>6.9698557219625494E-8</v>
      </c>
      <c r="W357" s="62" t="s">
        <v>9001</v>
      </c>
      <c r="X357" s="54">
        <v>-5.3195288259252599E-2</v>
      </c>
      <c r="Y357" s="58">
        <v>1.5346812023856199E-6</v>
      </c>
      <c r="AA357" s="62" t="s">
        <v>1202</v>
      </c>
      <c r="AB357" s="54">
        <v>0.128077522959476</v>
      </c>
      <c r="AC357" s="54">
        <v>1.216952610882E-4</v>
      </c>
      <c r="AE357" s="62" t="s">
        <v>6244</v>
      </c>
      <c r="AF357" s="54">
        <v>-9.1846164957063395E-2</v>
      </c>
      <c r="AG357" s="54">
        <v>4.28744257423164E-4</v>
      </c>
      <c r="AI357" s="64" t="s">
        <v>10438</v>
      </c>
      <c r="AJ357" s="54">
        <v>0.19527567493088499</v>
      </c>
      <c r="AK357" s="54">
        <v>1.26885461300539E-4</v>
      </c>
      <c r="AM357" s="64" t="s">
        <v>10665</v>
      </c>
      <c r="AN357" s="54">
        <v>-6.3109030660530904E-2</v>
      </c>
      <c r="AO357" s="54">
        <v>1.17202442150692E-4</v>
      </c>
      <c r="AQ357" s="62" t="s">
        <v>1785</v>
      </c>
      <c r="AR357" s="54">
        <v>0.271643388843478</v>
      </c>
      <c r="AS357" s="58">
        <v>1.6230402187947401E-7</v>
      </c>
      <c r="AU357" s="62" t="s">
        <v>72</v>
      </c>
      <c r="AV357" s="54">
        <v>-0.17582200437613099</v>
      </c>
      <c r="AW357" s="54">
        <v>1.4153611936191501E-4</v>
      </c>
      <c r="AY357" s="52" t="s">
        <v>9952</v>
      </c>
      <c r="AZ357" s="50">
        <v>0.31037207652259202</v>
      </c>
      <c r="BA357" s="53">
        <v>1.20761653571123E-2</v>
      </c>
      <c r="BC357" s="52" t="s">
        <v>6796</v>
      </c>
      <c r="BD357" s="50">
        <v>-0.27720881571920702</v>
      </c>
      <c r="BE357" s="53">
        <v>4.8447231237895702E-3</v>
      </c>
      <c r="BK357" s="52" t="s">
        <v>5986</v>
      </c>
      <c r="BL357" s="50">
        <v>-0.296845911761285</v>
      </c>
      <c r="BM357" s="50">
        <v>3.4416496104800097E-2</v>
      </c>
    </row>
    <row r="358" spans="2:65">
      <c r="B358" s="62" t="s">
        <v>1488</v>
      </c>
      <c r="C358" s="54">
        <v>0.17065705064783501</v>
      </c>
      <c r="D358" s="58">
        <v>1.72002684355081E-7</v>
      </c>
      <c r="F358" s="62" t="s">
        <v>906</v>
      </c>
      <c r="G358" s="54">
        <v>-0.23093727243020201</v>
      </c>
      <c r="H358" s="58">
        <v>1.0790574854984101E-9</v>
      </c>
      <c r="J358" s="64" t="s">
        <v>1190</v>
      </c>
      <c r="K358" s="54">
        <v>0.138633488500739</v>
      </c>
      <c r="L358" s="58">
        <v>2.1134777521680201E-10</v>
      </c>
      <c r="M358" s="58"/>
      <c r="O358" s="64" t="s">
        <v>6629</v>
      </c>
      <c r="P358" s="54">
        <v>-0.11240945915447199</v>
      </c>
      <c r="Q358" s="81">
        <v>1.3379994711852201E-3</v>
      </c>
      <c r="S358" s="62" t="s">
        <v>2479</v>
      </c>
      <c r="T358" s="54">
        <v>0.12706262115483699</v>
      </c>
      <c r="U358" s="58">
        <v>7.0605520951155197E-8</v>
      </c>
      <c r="W358" s="62" t="s">
        <v>6338</v>
      </c>
      <c r="X358" s="54">
        <v>-0.181809376369541</v>
      </c>
      <c r="Y358" s="58">
        <v>1.5387225646317399E-6</v>
      </c>
      <c r="AA358" s="62" t="s">
        <v>2080</v>
      </c>
      <c r="AB358" s="54">
        <v>0.107718825157992</v>
      </c>
      <c r="AC358" s="54">
        <v>1.2337553843798799E-4</v>
      </c>
      <c r="AD358" s="78"/>
      <c r="AE358" s="62" t="s">
        <v>8084</v>
      </c>
      <c r="AF358" s="54">
        <v>-8.9160730688072398E-2</v>
      </c>
      <c r="AG358" s="54">
        <v>4.3089022195541403E-4</v>
      </c>
      <c r="AI358" s="64" t="s">
        <v>1990</v>
      </c>
      <c r="AJ358" s="54">
        <v>8.8362673890914706E-2</v>
      </c>
      <c r="AK358" s="54">
        <v>1.2993860495435599E-4</v>
      </c>
      <c r="AM358" s="64" t="s">
        <v>9869</v>
      </c>
      <c r="AN358" s="54">
        <v>-0.13092464461473299</v>
      </c>
      <c r="AO358" s="54">
        <v>1.18596232085864E-4</v>
      </c>
      <c r="AQ358" s="62" t="s">
        <v>2231</v>
      </c>
      <c r="AR358" s="54">
        <v>0.17155659740962401</v>
      </c>
      <c r="AS358" s="58">
        <v>1.6310689105015799E-7</v>
      </c>
      <c r="AU358" s="62" t="s">
        <v>9096</v>
      </c>
      <c r="AV358" s="54">
        <v>-0.17526070339751099</v>
      </c>
      <c r="AW358" s="54">
        <v>7.2586660404754802E-3</v>
      </c>
      <c r="AY358" s="52" t="s">
        <v>3221</v>
      </c>
      <c r="AZ358" s="50">
        <v>0.24448739139735001</v>
      </c>
      <c r="BA358" s="53">
        <v>1.20907317092896E-2</v>
      </c>
      <c r="BC358" s="52" t="s">
        <v>7577</v>
      </c>
      <c r="BD358" s="50">
        <v>-0.31249932040210399</v>
      </c>
      <c r="BE358" s="53">
        <v>4.8631631466973298E-3</v>
      </c>
      <c r="BK358" s="52" t="s">
        <v>7001</v>
      </c>
      <c r="BL358" s="50">
        <v>-0.33364522211299502</v>
      </c>
      <c r="BM358" s="50">
        <v>3.4416496104800097E-2</v>
      </c>
    </row>
    <row r="359" spans="2:65">
      <c r="B359" s="62" t="s">
        <v>1489</v>
      </c>
      <c r="C359" s="54">
        <v>0.130626858838986</v>
      </c>
      <c r="D359" s="58">
        <v>1.7660473554090799E-7</v>
      </c>
      <c r="F359" s="62" t="s">
        <v>6262</v>
      </c>
      <c r="G359" s="54">
        <v>-0.32608309847688</v>
      </c>
      <c r="H359" s="58">
        <v>1.08011463504952E-9</v>
      </c>
      <c r="J359" s="64" t="s">
        <v>2665</v>
      </c>
      <c r="K359" s="54">
        <v>0.201818908355412</v>
      </c>
      <c r="L359" s="58">
        <v>4.1384728969983001E-10</v>
      </c>
      <c r="M359" s="58"/>
      <c r="O359" s="64" t="s">
        <v>8714</v>
      </c>
      <c r="P359" s="54">
        <v>-7.0895030910675103E-2</v>
      </c>
      <c r="Q359" s="81">
        <v>1.35207073451567E-3</v>
      </c>
      <c r="S359" s="62" t="s">
        <v>1340</v>
      </c>
      <c r="T359" s="54">
        <v>7.9889752445836806E-2</v>
      </c>
      <c r="U359" s="58">
        <v>7.0695476213375797E-8</v>
      </c>
      <c r="W359" s="62" t="s">
        <v>5997</v>
      </c>
      <c r="X359" s="54">
        <v>-0.219315821294396</v>
      </c>
      <c r="Y359" s="58">
        <v>1.5395889452028001E-6</v>
      </c>
      <c r="AA359" s="62" t="s">
        <v>2091</v>
      </c>
      <c r="AB359" s="54">
        <v>9.3209948228932596E-2</v>
      </c>
      <c r="AC359" s="54">
        <v>1.2337553843798799E-4</v>
      </c>
      <c r="AD359" s="78"/>
      <c r="AE359" s="62" t="s">
        <v>6621</v>
      </c>
      <c r="AF359" s="54">
        <v>-0.242084036151091</v>
      </c>
      <c r="AG359" s="54">
        <v>4.3221686650822202E-4</v>
      </c>
      <c r="AI359" s="64" t="s">
        <v>1070</v>
      </c>
      <c r="AJ359" s="54">
        <v>0.15524850807709401</v>
      </c>
      <c r="AK359" s="54">
        <v>1.3046314702616299E-4</v>
      </c>
      <c r="AM359" s="64" t="s">
        <v>6915</v>
      </c>
      <c r="AN359" s="54">
        <v>-0.182922750462295</v>
      </c>
      <c r="AO359" s="54">
        <v>1.20486514649752E-4</v>
      </c>
      <c r="AQ359" s="62" t="s">
        <v>1918</v>
      </c>
      <c r="AR359" s="54">
        <v>0.19785969248721</v>
      </c>
      <c r="AS359" s="58">
        <v>1.6344054075718601E-7</v>
      </c>
      <c r="AU359" s="62" t="s">
        <v>6320</v>
      </c>
      <c r="AV359" s="54">
        <v>-0.17514315492069499</v>
      </c>
      <c r="AW359" s="54">
        <v>2.1157797519810399E-2</v>
      </c>
      <c r="AY359" s="52" t="s">
        <v>5126</v>
      </c>
      <c r="AZ359" s="50">
        <v>0.26719410755894701</v>
      </c>
      <c r="BA359" s="53">
        <v>1.21150013054428E-2</v>
      </c>
      <c r="BC359" s="52" t="s">
        <v>6490</v>
      </c>
      <c r="BD359" s="50">
        <v>-0.35995634514155</v>
      </c>
      <c r="BE359" s="53">
        <v>4.8631631466973298E-3</v>
      </c>
      <c r="BK359" s="52" t="s">
        <v>4015</v>
      </c>
      <c r="BL359" s="50">
        <v>-0.33444674931465601</v>
      </c>
      <c r="BM359" s="50">
        <v>3.4416496104800097E-2</v>
      </c>
    </row>
    <row r="360" spans="2:65">
      <c r="B360" s="62" t="s">
        <v>1490</v>
      </c>
      <c r="C360" s="54">
        <v>0.27457757157606399</v>
      </c>
      <c r="D360" s="58">
        <v>1.7770819478476701E-7</v>
      </c>
      <c r="F360" s="62" t="s">
        <v>6263</v>
      </c>
      <c r="G360" s="54">
        <v>-0.27211810677710602</v>
      </c>
      <c r="H360" s="58">
        <v>9.3051188996990796E-10</v>
      </c>
      <c r="J360" s="64" t="s">
        <v>1239</v>
      </c>
      <c r="K360" s="54">
        <v>0.14142291709469901</v>
      </c>
      <c r="L360" s="58">
        <v>4.3904203221109799E-10</v>
      </c>
      <c r="M360" s="58"/>
      <c r="O360" s="64" t="s">
        <v>6200</v>
      </c>
      <c r="P360" s="54">
        <v>-0.112586816871752</v>
      </c>
      <c r="Q360" s="81">
        <v>1.3743653481996E-3</v>
      </c>
      <c r="S360" s="62" t="s">
        <v>1707</v>
      </c>
      <c r="T360" s="54">
        <v>8.1738244751824701E-2</v>
      </c>
      <c r="U360" s="58">
        <v>7.2173606308094307E-8</v>
      </c>
      <c r="W360" s="62" t="s">
        <v>7591</v>
      </c>
      <c r="X360" s="54">
        <v>-0.15460683474596101</v>
      </c>
      <c r="Y360" s="58">
        <v>1.5659281737880999E-6</v>
      </c>
      <c r="AA360" s="62" t="s">
        <v>1189</v>
      </c>
      <c r="AB360" s="54">
        <v>0.19909663027138799</v>
      </c>
      <c r="AC360" s="54">
        <v>1.24312063308273E-4</v>
      </c>
      <c r="AE360" s="62" t="s">
        <v>6325</v>
      </c>
      <c r="AF360" s="54">
        <v>-0.23716979943046501</v>
      </c>
      <c r="AG360" s="54">
        <v>4.3229365019731899E-4</v>
      </c>
      <c r="AI360" s="64" t="s">
        <v>313</v>
      </c>
      <c r="AJ360" s="54">
        <v>0.15556048399835201</v>
      </c>
      <c r="AK360" s="54">
        <v>1.3288314118419599E-4</v>
      </c>
      <c r="AM360" s="64" t="s">
        <v>7532</v>
      </c>
      <c r="AN360" s="54">
        <v>-5.3883217101446099E-2</v>
      </c>
      <c r="AO360" s="54">
        <v>1.2432879794247701E-4</v>
      </c>
      <c r="AQ360" s="62" t="s">
        <v>993</v>
      </c>
      <c r="AR360" s="54">
        <v>0.19596712699875601</v>
      </c>
      <c r="AS360" s="58">
        <v>1.6344054075718601E-7</v>
      </c>
      <c r="AU360" s="62" t="s">
        <v>8833</v>
      </c>
      <c r="AV360" s="54">
        <v>-0.17502838259383099</v>
      </c>
      <c r="AW360" s="54">
        <v>1.9793282380319599E-4</v>
      </c>
      <c r="AY360" s="52" t="s">
        <v>11397</v>
      </c>
      <c r="AZ360" s="50">
        <v>0.124169486885935</v>
      </c>
      <c r="BA360" s="53">
        <v>1.2161051280047901E-2</v>
      </c>
      <c r="BC360" s="52" t="s">
        <v>6988</v>
      </c>
      <c r="BD360" s="50">
        <v>-0.32359977894292202</v>
      </c>
      <c r="BE360" s="53">
        <v>4.8631631466973298E-3</v>
      </c>
      <c r="BK360" s="52" t="s">
        <v>7670</v>
      </c>
      <c r="BL360" s="50">
        <v>-0.17569787328823899</v>
      </c>
      <c r="BM360" s="50">
        <v>3.45489753692882E-2</v>
      </c>
    </row>
    <row r="361" spans="2:65">
      <c r="B361" s="62" t="s">
        <v>1491</v>
      </c>
      <c r="C361" s="54">
        <v>6.9631855517173796E-2</v>
      </c>
      <c r="D361" s="58">
        <v>1.79211499563196E-7</v>
      </c>
      <c r="F361" s="62" t="s">
        <v>6264</v>
      </c>
      <c r="G361" s="54">
        <v>-0.19867286877759499</v>
      </c>
      <c r="H361" s="58">
        <v>9.3549931707197295E-10</v>
      </c>
      <c r="J361" s="64" t="s">
        <v>1312</v>
      </c>
      <c r="K361" s="54">
        <v>0.19676496711326899</v>
      </c>
      <c r="L361" s="58">
        <v>5.8115711098118296E-10</v>
      </c>
      <c r="M361" s="58"/>
      <c r="O361" s="64" t="s">
        <v>318</v>
      </c>
      <c r="P361" s="54">
        <v>-0.20876216140502499</v>
      </c>
      <c r="Q361" s="81">
        <v>1.45463391639153E-3</v>
      </c>
      <c r="S361" s="62" t="s">
        <v>1429</v>
      </c>
      <c r="T361" s="54">
        <v>0.21140867050606399</v>
      </c>
      <c r="U361" s="58">
        <v>7.2608036784930195E-8</v>
      </c>
      <c r="W361" s="62" t="s">
        <v>7018</v>
      </c>
      <c r="X361" s="54">
        <v>-0.18904751752729701</v>
      </c>
      <c r="Y361" s="58">
        <v>1.5974802161282501E-6</v>
      </c>
      <c r="AA361" s="62" t="s">
        <v>1571</v>
      </c>
      <c r="AB361" s="54">
        <v>0.201054738414541</v>
      </c>
      <c r="AC361" s="54">
        <v>1.2479159767110601E-4</v>
      </c>
      <c r="AE361" s="62" t="s">
        <v>6047</v>
      </c>
      <c r="AF361" s="54">
        <v>-0.34844019279888799</v>
      </c>
      <c r="AG361" s="54">
        <v>4.3635854017049701E-4</v>
      </c>
      <c r="AI361" s="64" t="s">
        <v>430</v>
      </c>
      <c r="AJ361" s="54">
        <v>9.16931673442027E-2</v>
      </c>
      <c r="AK361" s="54">
        <v>1.3349823904860601E-4</v>
      </c>
      <c r="AM361" s="64" t="s">
        <v>6234</v>
      </c>
      <c r="AN361" s="54">
        <v>-0.189469053901858</v>
      </c>
      <c r="AO361" s="54">
        <v>1.2978340611466101E-4</v>
      </c>
      <c r="AQ361" s="62" t="s">
        <v>969</v>
      </c>
      <c r="AR361" s="54">
        <v>0.175664923330729</v>
      </c>
      <c r="AS361" s="58">
        <v>1.6346414288091199E-7</v>
      </c>
      <c r="AU361" s="62" t="s">
        <v>10075</v>
      </c>
      <c r="AV361" s="54">
        <v>-0.17488460275850501</v>
      </c>
      <c r="AW361" s="54">
        <v>1.7225845010742299E-2</v>
      </c>
      <c r="AY361" s="52" t="s">
        <v>1259</v>
      </c>
      <c r="AZ361" s="50">
        <v>0.17345647874408901</v>
      </c>
      <c r="BA361" s="53">
        <v>1.21657062447288E-2</v>
      </c>
      <c r="BC361" s="52" t="s">
        <v>8065</v>
      </c>
      <c r="BD361" s="50">
        <v>-0.62429883023696098</v>
      </c>
      <c r="BE361" s="53">
        <v>4.8631631466973298E-3</v>
      </c>
      <c r="BK361" s="52" t="s">
        <v>17616</v>
      </c>
      <c r="BL361" s="50">
        <v>-0.254698426043657</v>
      </c>
      <c r="BM361" s="50">
        <v>3.4562729379906697E-2</v>
      </c>
    </row>
    <row r="362" spans="2:65">
      <c r="B362" s="62" t="s">
        <v>1492</v>
      </c>
      <c r="C362" s="54">
        <v>0.103323262299806</v>
      </c>
      <c r="D362" s="58">
        <v>1.8305967770539601E-7</v>
      </c>
      <c r="F362" s="62" t="s">
        <v>6265</v>
      </c>
      <c r="G362" s="54">
        <v>-0.40376420899687299</v>
      </c>
      <c r="H362" s="58">
        <v>1.0964669615441999E-9</v>
      </c>
      <c r="J362" s="64" t="s">
        <v>1608</v>
      </c>
      <c r="K362" s="54">
        <v>5.35145221768678E-2</v>
      </c>
      <c r="L362" s="58">
        <v>1.1089917019094301E-9</v>
      </c>
      <c r="M362" s="58"/>
      <c r="O362" s="64" t="s">
        <v>9726</v>
      </c>
      <c r="P362" s="54">
        <v>-8.9575493923646804E-2</v>
      </c>
      <c r="Q362" s="81">
        <v>1.4827251904952099E-3</v>
      </c>
      <c r="S362" s="62" t="s">
        <v>1841</v>
      </c>
      <c r="T362" s="54">
        <v>0.17403639304568599</v>
      </c>
      <c r="U362" s="58">
        <v>7.3004767024807795E-8</v>
      </c>
      <c r="W362" s="62" t="s">
        <v>734</v>
      </c>
      <c r="X362" s="54">
        <v>-7.0846007141033104E-2</v>
      </c>
      <c r="Y362" s="58">
        <v>1.62759128712682E-6</v>
      </c>
      <c r="AA362" s="62" t="s">
        <v>3813</v>
      </c>
      <c r="AB362" s="54">
        <v>0.12635122548418201</v>
      </c>
      <c r="AC362" s="54">
        <v>1.2498211151455599E-4</v>
      </c>
      <c r="AE362" s="62" t="s">
        <v>6124</v>
      </c>
      <c r="AF362" s="54">
        <v>-0.21845708177509801</v>
      </c>
      <c r="AG362" s="54">
        <v>4.37131837798666E-4</v>
      </c>
      <c r="AI362" s="64" t="s">
        <v>10395</v>
      </c>
      <c r="AJ362" s="54">
        <v>0.13730726965742801</v>
      </c>
      <c r="AK362" s="54">
        <v>1.34695559642148E-4</v>
      </c>
      <c r="AM362" s="64" t="s">
        <v>9192</v>
      </c>
      <c r="AN362" s="54">
        <v>-6.1491716804416001E-2</v>
      </c>
      <c r="AO362" s="54">
        <v>1.3046314702616299E-4</v>
      </c>
      <c r="AQ362" s="62" t="s">
        <v>1705</v>
      </c>
      <c r="AR362" s="54">
        <v>0.36072064729657999</v>
      </c>
      <c r="AS362" s="58">
        <v>1.65614546173325E-7</v>
      </c>
      <c r="AU362" s="62" t="s">
        <v>8582</v>
      </c>
      <c r="AV362" s="54">
        <v>-0.17486984838149899</v>
      </c>
      <c r="AW362" s="54">
        <v>2.56333442874516E-3</v>
      </c>
      <c r="AY362" s="52" t="s">
        <v>518</v>
      </c>
      <c r="AZ362" s="50">
        <v>0.58846902990412397</v>
      </c>
      <c r="BA362" s="53">
        <v>1.21657062447288E-2</v>
      </c>
      <c r="BC362" s="52" t="s">
        <v>8017</v>
      </c>
      <c r="BD362" s="50">
        <v>-0.33814017230361598</v>
      </c>
      <c r="BE362" s="53">
        <v>4.8631631466973298E-3</v>
      </c>
      <c r="BK362" s="52" t="s">
        <v>6270</v>
      </c>
      <c r="BL362" s="50">
        <v>-0.35729388060128298</v>
      </c>
      <c r="BM362" s="50">
        <v>3.4562729379906697E-2</v>
      </c>
    </row>
    <row r="363" spans="2:65">
      <c r="B363" s="62" t="s">
        <v>1493</v>
      </c>
      <c r="C363" s="54">
        <v>0.13974132141252699</v>
      </c>
      <c r="D363" s="58">
        <v>1.87337898302186E-7</v>
      </c>
      <c r="F363" s="62" t="s">
        <v>6266</v>
      </c>
      <c r="G363" s="54">
        <v>-0.20639315118615001</v>
      </c>
      <c r="H363" s="58">
        <v>1.1036666466113301E-9</v>
      </c>
      <c r="J363" s="64" t="s">
        <v>1214</v>
      </c>
      <c r="K363" s="54">
        <v>0.75896478846917703</v>
      </c>
      <c r="L363" s="58">
        <v>1.7922695511249E-9</v>
      </c>
      <c r="M363" s="58"/>
      <c r="O363" s="64" t="s">
        <v>6388</v>
      </c>
      <c r="P363" s="54">
        <v>-7.8600764589713101E-2</v>
      </c>
      <c r="Q363" s="81">
        <v>1.4930252145678401E-3</v>
      </c>
      <c r="S363" s="62" t="s">
        <v>1521</v>
      </c>
      <c r="T363" s="54">
        <v>0.12179180811939</v>
      </c>
      <c r="U363" s="58">
        <v>7.7459074563677394E-8</v>
      </c>
      <c r="W363" s="62" t="s">
        <v>8020</v>
      </c>
      <c r="X363" s="54">
        <v>-0.104819478785304</v>
      </c>
      <c r="Y363" s="58">
        <v>1.64765047924441E-6</v>
      </c>
      <c r="AA363" s="62" t="s">
        <v>4171</v>
      </c>
      <c r="AB363" s="54">
        <v>8.0151264999294397E-2</v>
      </c>
      <c r="AC363" s="54">
        <v>1.26371825036684E-4</v>
      </c>
      <c r="AE363" s="62" t="s">
        <v>6327</v>
      </c>
      <c r="AF363" s="54">
        <v>-0.30112169264767302</v>
      </c>
      <c r="AG363" s="54">
        <v>4.37131837798666E-4</v>
      </c>
      <c r="AI363" s="64" t="s">
        <v>5321</v>
      </c>
      <c r="AJ363" s="54">
        <v>8.9474133474918296E-2</v>
      </c>
      <c r="AK363" s="54">
        <v>1.34696189283795E-4</v>
      </c>
      <c r="AM363" s="64" t="s">
        <v>6215</v>
      </c>
      <c r="AN363" s="54">
        <v>-7.1603538642392606E-2</v>
      </c>
      <c r="AO363" s="54">
        <v>1.3432964934972301E-4</v>
      </c>
      <c r="AQ363" s="62" t="s">
        <v>1541</v>
      </c>
      <c r="AR363" s="54">
        <v>0.11184442895463501</v>
      </c>
      <c r="AS363" s="58">
        <v>1.6584502084398099E-7</v>
      </c>
      <c r="AU363" s="62" t="s">
        <v>10182</v>
      </c>
      <c r="AV363" s="54">
        <v>-0.1745259991807</v>
      </c>
      <c r="AW363" s="54">
        <v>9.1367337812547997E-4</v>
      </c>
      <c r="AY363" s="52" t="s">
        <v>2948</v>
      </c>
      <c r="AZ363" s="50">
        <v>0.31362767793517998</v>
      </c>
      <c r="BA363" s="53">
        <v>1.21657062447288E-2</v>
      </c>
      <c r="BC363" s="52" t="s">
        <v>7528</v>
      </c>
      <c r="BD363" s="50">
        <v>-0.41480206897476402</v>
      </c>
      <c r="BE363" s="53">
        <v>4.9043694264273496E-3</v>
      </c>
      <c r="BK363" s="52" t="s">
        <v>7693</v>
      </c>
      <c r="BL363" s="50">
        <v>-0.230258022555375</v>
      </c>
      <c r="BM363" s="50">
        <v>3.4562729379906697E-2</v>
      </c>
    </row>
    <row r="364" spans="2:65">
      <c r="B364" s="62" t="s">
        <v>1494</v>
      </c>
      <c r="C364" s="54">
        <v>0.230428594191569</v>
      </c>
      <c r="D364" s="58">
        <v>1.9486242176955199E-7</v>
      </c>
      <c r="F364" s="62" t="s">
        <v>6267</v>
      </c>
      <c r="G364" s="54">
        <v>-0.39760955926267799</v>
      </c>
      <c r="H364" s="58">
        <v>1.14153275103598E-9</v>
      </c>
      <c r="J364" s="64" t="s">
        <v>711</v>
      </c>
      <c r="K364" s="54">
        <v>0.74309088675664003</v>
      </c>
      <c r="L364" s="58">
        <v>2.13945409575643E-9</v>
      </c>
      <c r="M364" s="58"/>
      <c r="O364" s="64" t="s">
        <v>6483</v>
      </c>
      <c r="P364" s="54">
        <v>-0.12003852006747801</v>
      </c>
      <c r="Q364" s="81">
        <v>1.5027080179475E-3</v>
      </c>
      <c r="S364" s="62" t="s">
        <v>1807</v>
      </c>
      <c r="T364" s="54">
        <v>0.27250188653829799</v>
      </c>
      <c r="U364" s="58">
        <v>7.7912204922757999E-8</v>
      </c>
      <c r="W364" s="62" t="s">
        <v>7816</v>
      </c>
      <c r="X364" s="54">
        <v>-6.5020333350887E-2</v>
      </c>
      <c r="Y364" s="58">
        <v>1.65912010052426E-6</v>
      </c>
      <c r="AA364" s="62" t="s">
        <v>1685</v>
      </c>
      <c r="AB364" s="54">
        <v>0.20543654874504999</v>
      </c>
      <c r="AC364" s="54">
        <v>1.2705519610037999E-4</v>
      </c>
      <c r="AE364" s="62" t="s">
        <v>6469</v>
      </c>
      <c r="AF364" s="54">
        <v>-0.38028444264518901</v>
      </c>
      <c r="AG364" s="54">
        <v>4.37608152875475E-4</v>
      </c>
      <c r="AI364" s="64" t="s">
        <v>9461</v>
      </c>
      <c r="AJ364" s="54">
        <v>0.32786497410072901</v>
      </c>
      <c r="AK364" s="54">
        <v>1.3863890998625999E-4</v>
      </c>
      <c r="AM364" s="64" t="s">
        <v>11974</v>
      </c>
      <c r="AN364" s="54">
        <v>-0.119304548177099</v>
      </c>
      <c r="AO364" s="54">
        <v>1.3645025611337699E-4</v>
      </c>
      <c r="AQ364" s="62" t="s">
        <v>1885</v>
      </c>
      <c r="AR364" s="54">
        <v>0.15244741061980099</v>
      </c>
      <c r="AS364" s="58">
        <v>1.67260169435263E-7</v>
      </c>
      <c r="AU364" s="62" t="s">
        <v>6822</v>
      </c>
      <c r="AV364" s="54">
        <v>-0.17435613867490601</v>
      </c>
      <c r="AW364" s="58">
        <v>2.9202885923053298E-7</v>
      </c>
      <c r="AY364" s="52" t="s">
        <v>3913</v>
      </c>
      <c r="AZ364" s="50">
        <v>0.316061167158874</v>
      </c>
      <c r="BA364" s="53">
        <v>1.21657062447288E-2</v>
      </c>
      <c r="BC364" s="52" t="s">
        <v>6924</v>
      </c>
      <c r="BD364" s="50">
        <v>-0.33720742751565203</v>
      </c>
      <c r="BE364" s="53">
        <v>4.9968669129242501E-3</v>
      </c>
      <c r="BK364" s="52" t="s">
        <v>6130</v>
      </c>
      <c r="BL364" s="50">
        <v>-0.39927734448893998</v>
      </c>
      <c r="BM364" s="50">
        <v>3.4783118374677603E-2</v>
      </c>
    </row>
    <row r="365" spans="2:65">
      <c r="B365" s="62" t="s">
        <v>1495</v>
      </c>
      <c r="C365" s="54">
        <v>0.42061730896351301</v>
      </c>
      <c r="D365" s="58">
        <v>1.9510609855320001E-7</v>
      </c>
      <c r="F365" s="62" t="s">
        <v>6268</v>
      </c>
      <c r="G365" s="54">
        <v>-0.14081944953997699</v>
      </c>
      <c r="H365" s="58">
        <v>1.1475401478538499E-9</v>
      </c>
      <c r="J365" s="64" t="s">
        <v>1428</v>
      </c>
      <c r="K365" s="54">
        <v>0.22946099979148399</v>
      </c>
      <c r="L365" s="58">
        <v>2.54605077107092E-9</v>
      </c>
      <c r="M365" s="58"/>
      <c r="O365" s="64" t="s">
        <v>7182</v>
      </c>
      <c r="P365" s="54">
        <v>-7.1816385463325402E-2</v>
      </c>
      <c r="Q365" s="81">
        <v>1.5349717862669001E-3</v>
      </c>
      <c r="S365" s="62" t="s">
        <v>2186</v>
      </c>
      <c r="T365" s="54">
        <v>0.11653449891812399</v>
      </c>
      <c r="U365" s="58">
        <v>7.8078584282533498E-8</v>
      </c>
      <c r="W365" s="62" t="s">
        <v>8632</v>
      </c>
      <c r="X365" s="54">
        <v>-8.1250078826414607E-2</v>
      </c>
      <c r="Y365" s="58">
        <v>1.67826726957427E-6</v>
      </c>
      <c r="AA365" s="62" t="s">
        <v>1855</v>
      </c>
      <c r="AB365" s="54">
        <v>0.21885386307961099</v>
      </c>
      <c r="AC365" s="54">
        <v>1.27247840623511E-4</v>
      </c>
      <c r="AE365" s="62" t="s">
        <v>6226</v>
      </c>
      <c r="AF365" s="54">
        <v>-0.31567793020484403</v>
      </c>
      <c r="AG365" s="54">
        <v>4.37608152875475E-4</v>
      </c>
      <c r="AI365" s="64" t="s">
        <v>1911</v>
      </c>
      <c r="AJ365" s="54">
        <v>0.11121255840114801</v>
      </c>
      <c r="AK365" s="54">
        <v>1.3976908980085399E-4</v>
      </c>
      <c r="AM365" s="64" t="s">
        <v>6125</v>
      </c>
      <c r="AN365" s="54">
        <v>-8.3937874338335702E-2</v>
      </c>
      <c r="AO365" s="54">
        <v>1.38925626569657E-4</v>
      </c>
      <c r="AQ365" s="62" t="s">
        <v>1508</v>
      </c>
      <c r="AR365" s="54">
        <v>0.26369746007022099</v>
      </c>
      <c r="AS365" s="58">
        <v>1.6860074406644599E-7</v>
      </c>
      <c r="AU365" s="62" t="s">
        <v>5973</v>
      </c>
      <c r="AV365" s="54">
        <v>-0.17423564991332399</v>
      </c>
      <c r="AW365" s="54">
        <v>8.9118271170121003E-3</v>
      </c>
      <c r="AY365" s="52" t="s">
        <v>835</v>
      </c>
      <c r="AZ365" s="50">
        <v>0.22184691108805099</v>
      </c>
      <c r="BA365" s="53">
        <v>1.21678698078277E-2</v>
      </c>
      <c r="BC365" s="52" t="s">
        <v>6523</v>
      </c>
      <c r="BD365" s="50">
        <v>-0.316732706330765</v>
      </c>
      <c r="BE365" s="53">
        <v>5.0596705325763698E-3</v>
      </c>
      <c r="BK365" s="52" t="s">
        <v>15198</v>
      </c>
      <c r="BL365" s="50">
        <v>-0.28742593127148702</v>
      </c>
      <c r="BM365" s="50">
        <v>3.5180954011298497E-2</v>
      </c>
    </row>
    <row r="366" spans="2:65">
      <c r="B366" s="62" t="s">
        <v>1496</v>
      </c>
      <c r="C366" s="54">
        <v>0.20203365376959101</v>
      </c>
      <c r="D366" s="58">
        <v>1.95195802502018E-7</v>
      </c>
      <c r="F366" s="62" t="s">
        <v>6269</v>
      </c>
      <c r="G366" s="54">
        <v>-0.18809530931795501</v>
      </c>
      <c r="H366" s="58">
        <v>1.1502770770374501E-9</v>
      </c>
      <c r="J366" s="64" t="s">
        <v>674</v>
      </c>
      <c r="K366" s="54">
        <v>0.68067438297529004</v>
      </c>
      <c r="L366" s="58">
        <v>2.7095948496357099E-9</v>
      </c>
      <c r="M366" s="58"/>
      <c r="O366" s="64" t="s">
        <v>7538</v>
      </c>
      <c r="P366" s="54">
        <v>-9.8742832069404998E-2</v>
      </c>
      <c r="Q366" s="81">
        <v>1.5486983557039099E-3</v>
      </c>
      <c r="S366" s="62" t="s">
        <v>2403</v>
      </c>
      <c r="T366" s="54">
        <v>0.119315846014836</v>
      </c>
      <c r="U366" s="58">
        <v>7.8904353002229007E-8</v>
      </c>
      <c r="W366" s="62" t="s">
        <v>6264</v>
      </c>
      <c r="X366" s="54">
        <v>-0.116448911012888</v>
      </c>
      <c r="Y366" s="58">
        <v>1.69656390159568E-6</v>
      </c>
      <c r="AA366" s="76">
        <v>43352</v>
      </c>
      <c r="AB366" s="54">
        <v>0.113534311306614</v>
      </c>
      <c r="AC366" s="54">
        <v>1.2810937026216799E-4</v>
      </c>
      <c r="AE366" s="62" t="s">
        <v>177</v>
      </c>
      <c r="AF366" s="54">
        <v>-0.21621311244904901</v>
      </c>
      <c r="AG366" s="54">
        <v>4.3838648169760398E-4</v>
      </c>
      <c r="AI366" s="64" t="s">
        <v>282</v>
      </c>
      <c r="AJ366" s="54">
        <v>0.160307142599554</v>
      </c>
      <c r="AK366" s="54">
        <v>1.4097499381511E-4</v>
      </c>
      <c r="AM366" s="64" t="s">
        <v>10632</v>
      </c>
      <c r="AN366" s="54">
        <v>-9.6822909502509297E-2</v>
      </c>
      <c r="AO366" s="54">
        <v>1.41199966924943E-4</v>
      </c>
      <c r="AQ366" s="62" t="s">
        <v>3573</v>
      </c>
      <c r="AR366" s="54">
        <v>0.21591542650859999</v>
      </c>
      <c r="AS366" s="58">
        <v>1.6938251326813099E-7</v>
      </c>
      <c r="AU366" s="62" t="s">
        <v>9489</v>
      </c>
      <c r="AV366" s="54">
        <v>-0.174213890931742</v>
      </c>
      <c r="AW366" s="54">
        <v>3.8885885781876801E-4</v>
      </c>
      <c r="AY366" s="52" t="s">
        <v>1937</v>
      </c>
      <c r="AZ366" s="50">
        <v>0.25387982709784601</v>
      </c>
      <c r="BA366" s="53">
        <v>1.25056682753906E-2</v>
      </c>
      <c r="BC366" s="52" t="s">
        <v>5954</v>
      </c>
      <c r="BD366" s="50">
        <v>-0.36456970190249099</v>
      </c>
      <c r="BE366" s="53">
        <v>5.0596705325763698E-3</v>
      </c>
      <c r="BK366" s="52" t="s">
        <v>8217</v>
      </c>
      <c r="BL366" s="50">
        <v>-0.312466189479368</v>
      </c>
      <c r="BM366" s="50">
        <v>3.52110993319052E-2</v>
      </c>
    </row>
    <row r="367" spans="2:65">
      <c r="B367" s="62" t="s">
        <v>1497</v>
      </c>
      <c r="C367" s="54">
        <v>0.21308472608904999</v>
      </c>
      <c r="D367" s="58">
        <v>1.99394305523837E-7</v>
      </c>
      <c r="F367" s="62" t="s">
        <v>173</v>
      </c>
      <c r="G367" s="54">
        <v>-0.245324157396177</v>
      </c>
      <c r="H367" s="58">
        <v>1.17711195791954E-9</v>
      </c>
      <c r="J367" s="64" t="s">
        <v>1644</v>
      </c>
      <c r="K367" s="54">
        <v>0.120149914380329</v>
      </c>
      <c r="L367" s="58">
        <v>3.32277193628231E-9</v>
      </c>
      <c r="M367" s="58"/>
      <c r="O367" s="64" t="s">
        <v>6346</v>
      </c>
      <c r="P367" s="54">
        <v>-0.111366496369078</v>
      </c>
      <c r="Q367" s="81">
        <v>1.7339103472320801E-3</v>
      </c>
      <c r="S367" s="62" t="s">
        <v>1384</v>
      </c>
      <c r="T367" s="54">
        <v>5.9115326680209399E-2</v>
      </c>
      <c r="U367" s="58">
        <v>8.2112048352518599E-8</v>
      </c>
      <c r="W367" s="62" t="s">
        <v>8964</v>
      </c>
      <c r="X367" s="54">
        <v>-8.0876803758320306E-2</v>
      </c>
      <c r="Y367" s="58">
        <v>1.70274845018644E-6</v>
      </c>
      <c r="AA367" s="62" t="s">
        <v>1345</v>
      </c>
      <c r="AB367" s="54">
        <v>0.271883021704588</v>
      </c>
      <c r="AC367" s="54">
        <v>1.2810937026216799E-4</v>
      </c>
      <c r="AE367" s="62" t="s">
        <v>883</v>
      </c>
      <c r="AF367" s="54">
        <v>-0.34814060797416202</v>
      </c>
      <c r="AG367" s="54">
        <v>4.3838648169760398E-4</v>
      </c>
      <c r="AI367" s="64" t="s">
        <v>9668</v>
      </c>
      <c r="AJ367" s="54">
        <v>4.6116811649464601E-2</v>
      </c>
      <c r="AK367" s="54">
        <v>1.4097499381511E-4</v>
      </c>
      <c r="AM367" s="64" t="s">
        <v>6151</v>
      </c>
      <c r="AN367" s="54">
        <v>-0.12850628112054199</v>
      </c>
      <c r="AO367" s="54">
        <v>1.4435535813488599E-4</v>
      </c>
      <c r="AQ367" s="62" t="s">
        <v>2772</v>
      </c>
      <c r="AR367" s="54">
        <v>0.14972969389318899</v>
      </c>
      <c r="AS367" s="58">
        <v>1.6938251326813099E-7</v>
      </c>
      <c r="AU367" s="62" t="s">
        <v>7012</v>
      </c>
      <c r="AV367" s="54">
        <v>-0.17418270922713999</v>
      </c>
      <c r="AW367" s="54">
        <v>1.34979992807126E-4</v>
      </c>
      <c r="AY367" s="52" t="s">
        <v>4562</v>
      </c>
      <c r="AZ367" s="50">
        <v>0.33532525196503199</v>
      </c>
      <c r="BA367" s="53">
        <v>1.25401569726414E-2</v>
      </c>
      <c r="BC367" s="52" t="s">
        <v>6170</v>
      </c>
      <c r="BD367" s="50">
        <v>-0.179420732420324</v>
      </c>
      <c r="BE367" s="53">
        <v>5.0596705325763698E-3</v>
      </c>
      <c r="BK367" s="52" t="s">
        <v>6139</v>
      </c>
      <c r="BL367" s="50">
        <v>-0.54621351334590196</v>
      </c>
      <c r="BM367" s="50">
        <v>3.5522834403442602E-2</v>
      </c>
    </row>
    <row r="368" spans="2:65">
      <c r="B368" s="62" t="s">
        <v>1498</v>
      </c>
      <c r="C368" s="54">
        <v>9.6426356598619201E-2</v>
      </c>
      <c r="D368" s="58">
        <v>2.00801312279033E-7</v>
      </c>
      <c r="F368" s="62" t="s">
        <v>6270</v>
      </c>
      <c r="G368" s="54">
        <v>-0.40266783262302303</v>
      </c>
      <c r="H368" s="58">
        <v>1.1790726825189499E-9</v>
      </c>
      <c r="J368" s="64" t="s">
        <v>1278</v>
      </c>
      <c r="K368" s="54">
        <v>0.21347960727677601</v>
      </c>
      <c r="L368" s="58">
        <v>3.4314616298759999E-9</v>
      </c>
      <c r="M368" s="58"/>
      <c r="O368" s="64" t="s">
        <v>6207</v>
      </c>
      <c r="P368" s="54">
        <v>-0.125980453148169</v>
      </c>
      <c r="Q368" s="81">
        <v>1.77104256252489E-3</v>
      </c>
      <c r="S368" s="62" t="s">
        <v>728</v>
      </c>
      <c r="T368" s="54">
        <v>0.14410744019393301</v>
      </c>
      <c r="U368" s="58">
        <v>8.3087996741427098E-8</v>
      </c>
      <c r="W368" s="62" t="s">
        <v>240</v>
      </c>
      <c r="X368" s="54">
        <v>-0.27675714668416901</v>
      </c>
      <c r="Y368" s="58">
        <v>1.76196192785893E-6</v>
      </c>
      <c r="AA368" s="62" t="s">
        <v>3533</v>
      </c>
      <c r="AB368" s="54">
        <v>0.160406299067681</v>
      </c>
      <c r="AC368" s="54">
        <v>1.2923018883829199E-4</v>
      </c>
      <c r="AE368" s="62" t="s">
        <v>6123</v>
      </c>
      <c r="AF368" s="54">
        <v>-0.25683783347126299</v>
      </c>
      <c r="AG368" s="54">
        <v>4.3838648169760398E-4</v>
      </c>
      <c r="AI368" s="64" t="s">
        <v>4761</v>
      </c>
      <c r="AJ368" s="54">
        <v>5.3007170075058098E-2</v>
      </c>
      <c r="AK368" s="54">
        <v>1.4329793083293899E-4</v>
      </c>
      <c r="AM368" s="64" t="s">
        <v>9723</v>
      </c>
      <c r="AN368" s="54">
        <v>-9.3177400060683105E-2</v>
      </c>
      <c r="AO368" s="54">
        <v>1.5025786723052301E-4</v>
      </c>
      <c r="AQ368" s="62" t="s">
        <v>4020</v>
      </c>
      <c r="AR368" s="54">
        <v>0.164487803304219</v>
      </c>
      <c r="AS368" s="58">
        <v>1.7116982333680101E-7</v>
      </c>
      <c r="AU368" s="62" t="s">
        <v>10411</v>
      </c>
      <c r="AV368" s="54">
        <v>-0.174155534552349</v>
      </c>
      <c r="AW368" s="54">
        <v>2.74638143601642E-3</v>
      </c>
      <c r="AY368" s="52" t="s">
        <v>9635</v>
      </c>
      <c r="AZ368" s="50">
        <v>0.24775580533981101</v>
      </c>
      <c r="BA368" s="53">
        <v>1.25401569726414E-2</v>
      </c>
      <c r="BC368" s="52" t="s">
        <v>55</v>
      </c>
      <c r="BD368" s="50">
        <v>-0.60580026133829601</v>
      </c>
      <c r="BE368" s="53">
        <v>5.0856192404924701E-3</v>
      </c>
      <c r="BK368" s="52" t="s">
        <v>6536</v>
      </c>
      <c r="BL368" s="50">
        <v>-0.342026226619289</v>
      </c>
      <c r="BM368" s="50">
        <v>3.5742036282295497E-2</v>
      </c>
    </row>
    <row r="369" spans="2:65">
      <c r="B369" s="62" t="s">
        <v>1499</v>
      </c>
      <c r="C369" s="54">
        <v>0.15389665034799499</v>
      </c>
      <c r="D369" s="58">
        <v>2.1079422803108501E-7</v>
      </c>
      <c r="F369" s="62" t="s">
        <v>6271</v>
      </c>
      <c r="G369" s="54">
        <v>-0.21163439831531899</v>
      </c>
      <c r="H369" s="58">
        <v>1.2098692700324899E-9</v>
      </c>
      <c r="J369" s="64" t="s">
        <v>2054</v>
      </c>
      <c r="K369" s="54">
        <v>0.14236477055299401</v>
      </c>
      <c r="L369" s="58">
        <v>3.5922288667932001E-9</v>
      </c>
      <c r="M369" s="58"/>
      <c r="O369" s="64" t="s">
        <v>7548</v>
      </c>
      <c r="P369" s="54">
        <v>-0.109326620180399</v>
      </c>
      <c r="Q369" s="81">
        <v>1.78785007454316E-3</v>
      </c>
      <c r="S369" s="62" t="s">
        <v>1229</v>
      </c>
      <c r="T369" s="54">
        <v>0.14629539999843499</v>
      </c>
      <c r="U369" s="58">
        <v>8.4420971742223604E-8</v>
      </c>
      <c r="W369" s="62" t="s">
        <v>6108</v>
      </c>
      <c r="X369" s="54">
        <v>-0.12787794028541299</v>
      </c>
      <c r="Y369" s="58">
        <v>1.7754510702938799E-6</v>
      </c>
      <c r="AA369" s="62" t="s">
        <v>2398</v>
      </c>
      <c r="AB369" s="54">
        <v>0.206200182699812</v>
      </c>
      <c r="AC369" s="54">
        <v>1.29985675749996E-4</v>
      </c>
      <c r="AE369" s="62" t="s">
        <v>6373</v>
      </c>
      <c r="AF369" s="54">
        <v>-0.14384710313882501</v>
      </c>
      <c r="AG369" s="54">
        <v>4.41006677862016E-4</v>
      </c>
      <c r="AI369" s="64" t="s">
        <v>1186</v>
      </c>
      <c r="AJ369" s="54">
        <v>8.4539390786797994E-2</v>
      </c>
      <c r="AK369" s="54">
        <v>1.4682135794602801E-4</v>
      </c>
      <c r="AM369" s="64" t="s">
        <v>6273</v>
      </c>
      <c r="AN369" s="54">
        <v>-9.3063978203955094E-2</v>
      </c>
      <c r="AO369" s="54">
        <v>1.51150123852334E-4</v>
      </c>
      <c r="AQ369" s="62" t="s">
        <v>4240</v>
      </c>
      <c r="AR369" s="54">
        <v>0.12600751084902101</v>
      </c>
      <c r="AS369" s="58">
        <v>1.7116982333680101E-7</v>
      </c>
      <c r="AU369" s="62" t="s">
        <v>6719</v>
      </c>
      <c r="AV369" s="54">
        <v>-0.174147297232989</v>
      </c>
      <c r="AW369" s="54">
        <v>3.35217743565797E-4</v>
      </c>
      <c r="AY369" s="52" t="s">
        <v>17617</v>
      </c>
      <c r="AZ369" s="50">
        <v>0.30610061977474601</v>
      </c>
      <c r="BA369" s="53">
        <v>1.2661618919307401E-2</v>
      </c>
      <c r="BC369" s="52" t="s">
        <v>7001</v>
      </c>
      <c r="BD369" s="50">
        <v>-0.34834762689958798</v>
      </c>
      <c r="BE369" s="53">
        <v>5.0958396797428102E-3</v>
      </c>
      <c r="BK369" s="52" t="s">
        <v>8319</v>
      </c>
      <c r="BL369" s="50">
        <v>-0.354468924416177</v>
      </c>
      <c r="BM369" s="50">
        <v>3.5812200934107502E-2</v>
      </c>
    </row>
    <row r="370" spans="2:65">
      <c r="B370" s="62" t="s">
        <v>1500</v>
      </c>
      <c r="C370" s="54">
        <v>0.101570487939712</v>
      </c>
      <c r="D370" s="58">
        <v>2.1831342124386301E-7</v>
      </c>
      <c r="F370" s="62" t="s">
        <v>6272</v>
      </c>
      <c r="G370" s="54">
        <v>-0.19664019050420001</v>
      </c>
      <c r="H370" s="58">
        <v>1.22474505845514E-9</v>
      </c>
      <c r="J370" s="64" t="s">
        <v>1184</v>
      </c>
      <c r="K370" s="54">
        <v>0.19783638070103601</v>
      </c>
      <c r="L370" s="58">
        <v>6.0337997478917403E-9</v>
      </c>
      <c r="M370" s="58"/>
      <c r="O370" s="64" t="s">
        <v>9730</v>
      </c>
      <c r="P370" s="54">
        <v>-0.12987692890184299</v>
      </c>
      <c r="Q370" s="81">
        <v>1.90252551205351E-3</v>
      </c>
      <c r="S370" s="62" t="s">
        <v>2827</v>
      </c>
      <c r="T370" s="54">
        <v>0.121282799155447</v>
      </c>
      <c r="U370" s="58">
        <v>8.4508967961070494E-8</v>
      </c>
      <c r="W370" s="62" t="s">
        <v>6551</v>
      </c>
      <c r="X370" s="54">
        <v>-6.8056337481783302E-2</v>
      </c>
      <c r="Y370" s="58">
        <v>1.79965503788561E-6</v>
      </c>
      <c r="AA370" s="62" t="s">
        <v>1633</v>
      </c>
      <c r="AB370" s="54">
        <v>0.27101589443023999</v>
      </c>
      <c r="AC370" s="54">
        <v>1.3040527703084401E-4</v>
      </c>
      <c r="AE370" s="62" t="s">
        <v>5944</v>
      </c>
      <c r="AF370" s="54">
        <v>-0.17470160718204</v>
      </c>
      <c r="AG370" s="54">
        <v>4.4166229716140502E-4</v>
      </c>
      <c r="AI370" s="64" t="s">
        <v>4449</v>
      </c>
      <c r="AJ370" s="54">
        <v>7.4198309396467502E-2</v>
      </c>
      <c r="AK370" s="54">
        <v>1.48540095254202E-4</v>
      </c>
      <c r="AM370" s="64" t="s">
        <v>7233</v>
      </c>
      <c r="AN370" s="54">
        <v>-8.6049723081943696E-2</v>
      </c>
      <c r="AO370" s="54">
        <v>1.5150635030827399E-4</v>
      </c>
      <c r="AQ370" s="62" t="s">
        <v>4071</v>
      </c>
      <c r="AR370" s="54">
        <v>0.17568105585884</v>
      </c>
      <c r="AS370" s="58">
        <v>1.71626384221118E-7</v>
      </c>
      <c r="AU370" s="62" t="s">
        <v>10014</v>
      </c>
      <c r="AV370" s="54">
        <v>-0.173830155585119</v>
      </c>
      <c r="AW370" s="54">
        <v>2.8193621858925499E-2</v>
      </c>
      <c r="AY370" s="52" t="s">
        <v>1177</v>
      </c>
      <c r="AZ370" s="50">
        <v>0.50092519646577904</v>
      </c>
      <c r="BA370" s="53">
        <v>1.283594096445E-2</v>
      </c>
      <c r="BC370" s="52" t="s">
        <v>7190</v>
      </c>
      <c r="BD370" s="50">
        <v>-0.32750511701093499</v>
      </c>
      <c r="BE370" s="53">
        <v>5.1481001702242402E-3</v>
      </c>
      <c r="BK370" s="52" t="s">
        <v>6562</v>
      </c>
      <c r="BL370" s="50">
        <v>-0.24501768755020301</v>
      </c>
      <c r="BM370" s="50">
        <v>3.5812200934107502E-2</v>
      </c>
    </row>
    <row r="371" spans="2:65">
      <c r="B371" s="62" t="s">
        <v>1501</v>
      </c>
      <c r="C371" s="54">
        <v>0.151549983069272</v>
      </c>
      <c r="D371" s="58">
        <v>2.20882076248015E-7</v>
      </c>
      <c r="F371" s="62" t="s">
        <v>6273</v>
      </c>
      <c r="G371" s="54">
        <v>-0.16144688230077101</v>
      </c>
      <c r="H371" s="58">
        <v>1.23170895159223E-9</v>
      </c>
      <c r="J371" s="64" t="s">
        <v>1186</v>
      </c>
      <c r="K371" s="54">
        <v>0.1430167134441</v>
      </c>
      <c r="L371" s="58">
        <v>7.2256665017712402E-9</v>
      </c>
      <c r="M371" s="58"/>
      <c r="O371" s="64" t="s">
        <v>7464</v>
      </c>
      <c r="P371" s="54">
        <v>-5.6488305876042602E-2</v>
      </c>
      <c r="Q371" s="81">
        <v>2.0194300670849799E-3</v>
      </c>
      <c r="S371" s="62" t="s">
        <v>3300</v>
      </c>
      <c r="T371" s="54">
        <v>0.109591827502869</v>
      </c>
      <c r="U371" s="58">
        <v>8.6706354031380198E-8</v>
      </c>
      <c r="W371" s="62" t="s">
        <v>7487</v>
      </c>
      <c r="X371" s="54">
        <v>-0.14917080563625501</v>
      </c>
      <c r="Y371" s="58">
        <v>1.80509293880453E-6</v>
      </c>
      <c r="AA371" s="62" t="s">
        <v>1837</v>
      </c>
      <c r="AB371" s="54">
        <v>0.28785877102110702</v>
      </c>
      <c r="AC371" s="54">
        <v>1.3253794130193701E-4</v>
      </c>
      <c r="AE371" s="62" t="s">
        <v>6212</v>
      </c>
      <c r="AF371" s="54">
        <v>-0.12852386011368599</v>
      </c>
      <c r="AG371" s="54">
        <v>4.4361191492735703E-4</v>
      </c>
      <c r="AI371" s="64" t="s">
        <v>11751</v>
      </c>
      <c r="AJ371" s="54">
        <v>5.8302348590705898E-2</v>
      </c>
      <c r="AK371" s="54">
        <v>1.58455224313345E-4</v>
      </c>
      <c r="AM371" s="64" t="s">
        <v>6782</v>
      </c>
      <c r="AN371" s="54">
        <v>-0.155808737384554</v>
      </c>
      <c r="AO371" s="54">
        <v>1.5595399448309599E-4</v>
      </c>
      <c r="AQ371" s="62" t="s">
        <v>5421</v>
      </c>
      <c r="AR371" s="54">
        <v>0.19712385974476801</v>
      </c>
      <c r="AS371" s="58">
        <v>1.7230472995947099E-7</v>
      </c>
      <c r="AU371" s="62" t="s">
        <v>6911</v>
      </c>
      <c r="AV371" s="54">
        <v>-0.17304013140841201</v>
      </c>
      <c r="AW371" s="54">
        <v>1.53000181591854E-2</v>
      </c>
      <c r="AY371" s="52" t="s">
        <v>10010</v>
      </c>
      <c r="AZ371" s="50">
        <v>0.33943219528733198</v>
      </c>
      <c r="BA371" s="53">
        <v>1.28592774754592E-2</v>
      </c>
      <c r="BC371" s="52" t="s">
        <v>15101</v>
      </c>
      <c r="BD371" s="50">
        <v>-0.279607457950306</v>
      </c>
      <c r="BE371" s="53">
        <v>5.1649190319143501E-3</v>
      </c>
      <c r="BK371" s="52" t="s">
        <v>999</v>
      </c>
      <c r="BL371" s="50">
        <v>-0.28015546751305898</v>
      </c>
      <c r="BM371" s="50">
        <v>3.6126201019893299E-2</v>
      </c>
    </row>
    <row r="372" spans="2:65">
      <c r="B372" s="62" t="s">
        <v>1502</v>
      </c>
      <c r="C372" s="54">
        <v>0.24495168887812799</v>
      </c>
      <c r="D372" s="58">
        <v>2.2175539591271701E-7</v>
      </c>
      <c r="F372" s="62" t="s">
        <v>6274</v>
      </c>
      <c r="G372" s="54">
        <v>-0.15577501941566199</v>
      </c>
      <c r="H372" s="58">
        <v>1.23206047934074E-9</v>
      </c>
      <c r="J372" s="64" t="s">
        <v>9365</v>
      </c>
      <c r="K372" s="54">
        <v>9.5065835019066305E-2</v>
      </c>
      <c r="L372" s="58">
        <v>8.8351070839649901E-9</v>
      </c>
      <c r="M372" s="58"/>
      <c r="O372" s="64" t="s">
        <v>6334</v>
      </c>
      <c r="P372" s="54">
        <v>-0.13163620409308599</v>
      </c>
      <c r="Q372" s="81">
        <v>2.0409711637646298E-3</v>
      </c>
      <c r="S372" s="62" t="s">
        <v>2833</v>
      </c>
      <c r="T372" s="54">
        <v>0.18378830246750799</v>
      </c>
      <c r="U372" s="58">
        <v>8.8703586523164796E-8</v>
      </c>
      <c r="W372" s="62" t="s">
        <v>7050</v>
      </c>
      <c r="X372" s="54">
        <v>-5.0005972443181598E-2</v>
      </c>
      <c r="Y372" s="58">
        <v>1.82943003912649E-6</v>
      </c>
      <c r="AA372" s="62" t="s">
        <v>1840</v>
      </c>
      <c r="AB372" s="54">
        <v>9.0826981222074998E-2</v>
      </c>
      <c r="AC372" s="54">
        <v>1.3253794130193701E-4</v>
      </c>
      <c r="AE372" s="62" t="s">
        <v>7521</v>
      </c>
      <c r="AF372" s="54">
        <v>-0.255113736772828</v>
      </c>
      <c r="AG372" s="54">
        <v>4.4703590223679702E-4</v>
      </c>
      <c r="AI372" s="64" t="s">
        <v>121</v>
      </c>
      <c r="AJ372" s="54">
        <v>0.21958730361749701</v>
      </c>
      <c r="AK372" s="54">
        <v>1.5880905160865701E-4</v>
      </c>
      <c r="AM372" s="64" t="s">
        <v>1116</v>
      </c>
      <c r="AN372" s="54">
        <v>-7.6721867348821193E-2</v>
      </c>
      <c r="AO372" s="54">
        <v>1.5848760729885201E-4</v>
      </c>
      <c r="AQ372" s="62" t="s">
        <v>2742</v>
      </c>
      <c r="AR372" s="54">
        <v>0.301600489291104</v>
      </c>
      <c r="AS372" s="58">
        <v>1.7263950640492201E-7</v>
      </c>
      <c r="AU372" s="62" t="s">
        <v>7105</v>
      </c>
      <c r="AV372" s="54">
        <v>-0.172328780367005</v>
      </c>
      <c r="AW372" s="58">
        <v>5.8701513869740396E-7</v>
      </c>
      <c r="AY372" s="52" t="s">
        <v>1969</v>
      </c>
      <c r="AZ372" s="50">
        <v>0.183976290795625</v>
      </c>
      <c r="BA372" s="53">
        <v>1.2887956073956E-2</v>
      </c>
      <c r="BC372" s="52" t="s">
        <v>5487</v>
      </c>
      <c r="BD372" s="50">
        <v>-0.36223052592906202</v>
      </c>
      <c r="BE372" s="53">
        <v>5.1704675089088003E-3</v>
      </c>
      <c r="BK372" s="52" t="s">
        <v>6530</v>
      </c>
      <c r="BL372" s="50">
        <v>-0.23312646758123401</v>
      </c>
      <c r="BM372" s="50">
        <v>3.61297861336278E-2</v>
      </c>
    </row>
    <row r="373" spans="2:65">
      <c r="B373" s="62" t="s">
        <v>1503</v>
      </c>
      <c r="C373" s="54">
        <v>0.12163448757299999</v>
      </c>
      <c r="D373" s="58">
        <v>2.2212837116977E-7</v>
      </c>
      <c r="F373" s="62" t="s">
        <v>6275</v>
      </c>
      <c r="G373" s="54">
        <v>-0.18812752087357301</v>
      </c>
      <c r="H373" s="58">
        <v>1.27426101243552E-9</v>
      </c>
      <c r="J373" s="64" t="s">
        <v>1729</v>
      </c>
      <c r="K373" s="54">
        <v>0.21540300850621499</v>
      </c>
      <c r="L373" s="58">
        <v>1.07265506975451E-8</v>
      </c>
      <c r="M373" s="58"/>
      <c r="O373" s="64" t="s">
        <v>6448</v>
      </c>
      <c r="P373" s="54">
        <v>-8.8174393681517096E-2</v>
      </c>
      <c r="Q373" s="81">
        <v>2.0496787717268401E-3</v>
      </c>
      <c r="S373" s="62" t="s">
        <v>1939</v>
      </c>
      <c r="T373" s="54">
        <v>8.7065716544895394E-2</v>
      </c>
      <c r="U373" s="58">
        <v>8.9404498371252401E-8</v>
      </c>
      <c r="W373" s="62" t="s">
        <v>6558</v>
      </c>
      <c r="X373" s="54">
        <v>-0.23349704047068601</v>
      </c>
      <c r="Y373" s="58">
        <v>1.88551478583446E-6</v>
      </c>
      <c r="AA373" s="62" t="s">
        <v>3573</v>
      </c>
      <c r="AB373" s="54">
        <v>0.20573283367555201</v>
      </c>
      <c r="AC373" s="54">
        <v>1.3284508621766799E-4</v>
      </c>
      <c r="AE373" s="62" t="s">
        <v>898</v>
      </c>
      <c r="AF373" s="54">
        <v>-0.139027579025371</v>
      </c>
      <c r="AG373" s="54">
        <v>4.5098601091193299E-4</v>
      </c>
      <c r="AI373" s="64" t="s">
        <v>3583</v>
      </c>
      <c r="AJ373" s="54">
        <v>3.6416367366955499E-2</v>
      </c>
      <c r="AK373" s="54">
        <v>1.6267356069212701E-4</v>
      </c>
      <c r="AM373" s="64" t="s">
        <v>6392</v>
      </c>
      <c r="AN373" s="54">
        <v>-8.1929837489581395E-2</v>
      </c>
      <c r="AO373" s="54">
        <v>1.60956691032822E-4</v>
      </c>
      <c r="AQ373" s="62" t="s">
        <v>2375</v>
      </c>
      <c r="AR373" s="54">
        <v>0.214223032817287</v>
      </c>
      <c r="AS373" s="58">
        <v>1.7379122370188201E-7</v>
      </c>
      <c r="AU373" s="62" t="s">
        <v>6424</v>
      </c>
      <c r="AV373" s="54">
        <v>-0.17232160227649901</v>
      </c>
      <c r="AW373" s="58">
        <v>7.4424908086021801E-5</v>
      </c>
      <c r="AY373" s="52" t="s">
        <v>1070</v>
      </c>
      <c r="AZ373" s="50">
        <v>0.30697470578423403</v>
      </c>
      <c r="BA373" s="53">
        <v>1.2887956073956E-2</v>
      </c>
      <c r="BC373" s="52" t="s">
        <v>12003</v>
      </c>
      <c r="BD373" s="50">
        <v>-0.36891554835986601</v>
      </c>
      <c r="BE373" s="53">
        <v>5.2207081884295898E-3</v>
      </c>
      <c r="BK373" s="52" t="s">
        <v>10780</v>
      </c>
      <c r="BL373" s="50">
        <v>-0.33447679555695098</v>
      </c>
      <c r="BM373" s="50">
        <v>3.6199344274323697E-2</v>
      </c>
    </row>
    <row r="374" spans="2:65">
      <c r="B374" s="62" t="s">
        <v>1504</v>
      </c>
      <c r="C374" s="54">
        <v>0.29459019087999699</v>
      </c>
      <c r="D374" s="58">
        <v>2.2303923423323999E-7</v>
      </c>
      <c r="F374" s="62" t="s">
        <v>6276</v>
      </c>
      <c r="G374" s="54">
        <v>-0.152023494958549</v>
      </c>
      <c r="H374" s="58">
        <v>1.08969044587998E-9</v>
      </c>
      <c r="J374" s="64" t="s">
        <v>1058</v>
      </c>
      <c r="K374" s="54">
        <v>0.34401498640278899</v>
      </c>
      <c r="L374" s="58">
        <v>1.13458037400073E-8</v>
      </c>
      <c r="M374" s="58"/>
      <c r="O374" s="64" t="s">
        <v>6656</v>
      </c>
      <c r="P374" s="54">
        <v>-0.13243855963037901</v>
      </c>
      <c r="Q374" s="81">
        <v>2.1059672268952602E-3</v>
      </c>
      <c r="S374" s="62" t="s">
        <v>3628</v>
      </c>
      <c r="T374" s="54">
        <v>0.100148796158988</v>
      </c>
      <c r="U374" s="58">
        <v>9.1374676294735806E-8</v>
      </c>
      <c r="W374" s="62" t="s">
        <v>7266</v>
      </c>
      <c r="X374" s="54">
        <v>-0.24776412175260401</v>
      </c>
      <c r="Y374" s="58">
        <v>1.88861633618048E-6</v>
      </c>
      <c r="AA374" s="62" t="s">
        <v>2279</v>
      </c>
      <c r="AB374" s="54">
        <v>0.11992395030215799</v>
      </c>
      <c r="AC374" s="54">
        <v>1.3284508621766799E-4</v>
      </c>
      <c r="AE374" s="62" t="s">
        <v>6347</v>
      </c>
      <c r="AF374" s="54">
        <v>-0.126571219225173</v>
      </c>
      <c r="AG374" s="54">
        <v>4.5145303583768697E-4</v>
      </c>
      <c r="AI374" s="64" t="s">
        <v>1039</v>
      </c>
      <c r="AJ374" s="54">
        <v>0.227887803614678</v>
      </c>
      <c r="AK374" s="54">
        <v>1.6328825946715199E-4</v>
      </c>
      <c r="AM374" s="64" t="s">
        <v>4456</v>
      </c>
      <c r="AN374" s="54">
        <v>-0.105874478503427</v>
      </c>
      <c r="AO374" s="54">
        <v>1.6162157654802899E-4</v>
      </c>
      <c r="AQ374" s="62" t="s">
        <v>3174</v>
      </c>
      <c r="AR374" s="54">
        <v>0.158294951780484</v>
      </c>
      <c r="AS374" s="58">
        <v>1.7482461659936699E-7</v>
      </c>
      <c r="AU374" s="62" t="s">
        <v>8236</v>
      </c>
      <c r="AV374" s="54">
        <v>-0.17229178111360199</v>
      </c>
      <c r="AW374" s="54">
        <v>1.47463692492243E-2</v>
      </c>
      <c r="AY374" s="52" t="s">
        <v>8481</v>
      </c>
      <c r="AZ374" s="50">
        <v>0.26415174871278502</v>
      </c>
      <c r="BA374" s="53">
        <v>1.29696987956637E-2</v>
      </c>
      <c r="BC374" s="52" t="s">
        <v>6807</v>
      </c>
      <c r="BD374" s="50">
        <v>-0.26301445221423098</v>
      </c>
      <c r="BE374" s="53">
        <v>5.2269732140069799E-3</v>
      </c>
      <c r="BK374" s="52" t="s">
        <v>8797</v>
      </c>
      <c r="BL374" s="50">
        <v>-0.29894689556521398</v>
      </c>
      <c r="BM374" s="50">
        <v>3.6271964556651499E-2</v>
      </c>
    </row>
    <row r="375" spans="2:65">
      <c r="B375" s="62" t="s">
        <v>1012</v>
      </c>
      <c r="C375" s="54">
        <v>0.294229651475716</v>
      </c>
      <c r="D375" s="58">
        <v>2.2303923423323999E-7</v>
      </c>
      <c r="F375" s="62" t="s">
        <v>6277</v>
      </c>
      <c r="G375" s="54">
        <v>-0.44100482684074999</v>
      </c>
      <c r="H375" s="58">
        <v>1.2914632089796701E-9</v>
      </c>
      <c r="J375" s="64" t="s">
        <v>1070</v>
      </c>
      <c r="K375" s="54">
        <v>0.23948162472835999</v>
      </c>
      <c r="L375" s="58">
        <v>1.23317576345872E-8</v>
      </c>
      <c r="M375" s="58"/>
      <c r="O375" s="64" t="s">
        <v>7752</v>
      </c>
      <c r="P375" s="54">
        <v>-0.10300108522960701</v>
      </c>
      <c r="Q375" s="81">
        <v>2.13523050447693E-3</v>
      </c>
      <c r="S375" s="62" t="s">
        <v>4954</v>
      </c>
      <c r="T375" s="54">
        <v>0.14592791229872801</v>
      </c>
      <c r="U375" s="58">
        <v>9.1666597747130894E-8</v>
      </c>
      <c r="W375" s="62" t="s">
        <v>7337</v>
      </c>
      <c r="X375" s="54">
        <v>-7.1269405043315401E-2</v>
      </c>
      <c r="Y375" s="58">
        <v>1.8920738090266199E-6</v>
      </c>
      <c r="AA375" s="62" t="s">
        <v>2528</v>
      </c>
      <c r="AB375" s="54">
        <v>0.137062920460858</v>
      </c>
      <c r="AC375" s="54">
        <v>1.3284508621766799E-4</v>
      </c>
      <c r="AE375" s="62" t="s">
        <v>6323</v>
      </c>
      <c r="AF375" s="54">
        <v>-0.233572162709207</v>
      </c>
      <c r="AG375" s="54">
        <v>4.5345868467825502E-4</v>
      </c>
      <c r="AI375" s="64" t="s">
        <v>10384</v>
      </c>
      <c r="AJ375" s="54">
        <v>0.11191109252984301</v>
      </c>
      <c r="AK375" s="54">
        <v>1.6719582997343501E-4</v>
      </c>
      <c r="AM375" s="64" t="s">
        <v>6446</v>
      </c>
      <c r="AN375" s="54">
        <v>-7.9951073264548506E-2</v>
      </c>
      <c r="AO375" s="54">
        <v>1.61736140205346E-4</v>
      </c>
      <c r="AQ375" s="62" t="s">
        <v>3107</v>
      </c>
      <c r="AR375" s="54">
        <v>0.145978698417773</v>
      </c>
      <c r="AS375" s="58">
        <v>1.7503639952959001E-7</v>
      </c>
      <c r="AU375" s="62" t="s">
        <v>6803</v>
      </c>
      <c r="AV375" s="54">
        <v>-0.17226274266646899</v>
      </c>
      <c r="AW375" s="54">
        <v>4.02481123742032E-3</v>
      </c>
      <c r="AY375" s="52" t="s">
        <v>2959</v>
      </c>
      <c r="AZ375" s="50">
        <v>0.267972092626586</v>
      </c>
      <c r="BA375" s="53">
        <v>1.3026846945141999E-2</v>
      </c>
      <c r="BC375" s="52" t="s">
        <v>5509</v>
      </c>
      <c r="BD375" s="50">
        <v>-0.29364317788404998</v>
      </c>
      <c r="BE375" s="53">
        <v>5.2365111694327301E-3</v>
      </c>
      <c r="BK375" s="52" t="s">
        <v>5570</v>
      </c>
      <c r="BL375" s="50">
        <v>-0.33020299163480898</v>
      </c>
      <c r="BM375" s="50">
        <v>3.6302926902696202E-2</v>
      </c>
    </row>
    <row r="376" spans="2:65">
      <c r="B376" s="62" t="s">
        <v>1505</v>
      </c>
      <c r="C376" s="54">
        <v>0.18789702036015099</v>
      </c>
      <c r="D376" s="58">
        <v>2.23322827400256E-7</v>
      </c>
      <c r="F376" s="62" t="s">
        <v>6278</v>
      </c>
      <c r="G376" s="54">
        <v>-0.17234357515250501</v>
      </c>
      <c r="H376" s="58">
        <v>1.3600523189778801E-9</v>
      </c>
      <c r="J376" s="64" t="s">
        <v>1223</v>
      </c>
      <c r="K376" s="54">
        <v>0.153893123443368</v>
      </c>
      <c r="L376" s="58">
        <v>1.50746076217864E-8</v>
      </c>
      <c r="M376" s="58"/>
      <c r="O376" s="64" t="s">
        <v>6736</v>
      </c>
      <c r="P376" s="54">
        <v>-5.1635433545844697E-2</v>
      </c>
      <c r="Q376" s="81">
        <v>2.2067992216729098E-3</v>
      </c>
      <c r="S376" s="62" t="s">
        <v>1508</v>
      </c>
      <c r="T376" s="54">
        <v>0.18898440758399501</v>
      </c>
      <c r="U376" s="58">
        <v>9.36465634349854E-8</v>
      </c>
      <c r="W376" s="62" t="s">
        <v>199</v>
      </c>
      <c r="X376" s="54">
        <v>-0.130827682751575</v>
      </c>
      <c r="Y376" s="58">
        <v>1.8956575667829701E-6</v>
      </c>
      <c r="AA376" s="62" t="s">
        <v>1493</v>
      </c>
      <c r="AB376" s="54">
        <v>0.142068492075375</v>
      </c>
      <c r="AC376" s="54">
        <v>1.3284508621766799E-4</v>
      </c>
      <c r="AE376" s="62" t="s">
        <v>6450</v>
      </c>
      <c r="AF376" s="54">
        <v>-8.4608453612093001E-2</v>
      </c>
      <c r="AG376" s="54">
        <v>4.5436026130133903E-4</v>
      </c>
      <c r="AI376" s="64" t="s">
        <v>10171</v>
      </c>
      <c r="AJ376" s="54">
        <v>7.0441335345171802E-2</v>
      </c>
      <c r="AK376" s="54">
        <v>1.6723520880023099E-4</v>
      </c>
      <c r="AM376" s="64" t="s">
        <v>7269</v>
      </c>
      <c r="AN376" s="54">
        <v>-7.7179607615928306E-2</v>
      </c>
      <c r="AO376" s="54">
        <v>1.6207284729224399E-4</v>
      </c>
      <c r="AQ376" s="62" t="s">
        <v>3505</v>
      </c>
      <c r="AR376" s="54">
        <v>0.18208610788002499</v>
      </c>
      <c r="AS376" s="58">
        <v>1.7683433536614E-7</v>
      </c>
      <c r="AU376" s="62" t="s">
        <v>7415</v>
      </c>
      <c r="AV376" s="54">
        <v>-0.17197050176480599</v>
      </c>
      <c r="AW376" s="54">
        <v>7.7309343668218403E-3</v>
      </c>
      <c r="AY376" s="52" t="s">
        <v>823</v>
      </c>
      <c r="AZ376" s="50">
        <v>0.26751041127705999</v>
      </c>
      <c r="BA376" s="53">
        <v>1.3482845788200399E-2</v>
      </c>
      <c r="BC376" s="79">
        <v>43160</v>
      </c>
      <c r="BD376" s="50">
        <v>-0.53397528524583904</v>
      </c>
      <c r="BE376" s="53">
        <v>5.2729127360189396E-3</v>
      </c>
      <c r="BK376" s="52" t="s">
        <v>7950</v>
      </c>
      <c r="BL376" s="50">
        <v>-0.22281229681675199</v>
      </c>
      <c r="BM376" s="50">
        <v>3.6302926902696202E-2</v>
      </c>
    </row>
    <row r="377" spans="2:65">
      <c r="B377" s="62" t="s">
        <v>1506</v>
      </c>
      <c r="C377" s="54">
        <v>0.14347804131231001</v>
      </c>
      <c r="D377" s="58">
        <v>2.2467576630254301E-7</v>
      </c>
      <c r="F377" s="62" t="s">
        <v>6279</v>
      </c>
      <c r="G377" s="54">
        <v>-0.270630963599158</v>
      </c>
      <c r="H377" s="58">
        <v>1.3609245636121599E-9</v>
      </c>
      <c r="J377" s="64" t="s">
        <v>3029</v>
      </c>
      <c r="K377" s="54">
        <v>0.19033912819995999</v>
      </c>
      <c r="L377" s="58">
        <v>2.0818259889914101E-8</v>
      </c>
      <c r="M377" s="58"/>
      <c r="O377" s="64" t="s">
        <v>6103</v>
      </c>
      <c r="P377" s="54">
        <v>-7.2596814983921107E-2</v>
      </c>
      <c r="Q377" s="81">
        <v>2.2085757560568299E-3</v>
      </c>
      <c r="S377" s="62" t="s">
        <v>2046</v>
      </c>
      <c r="T377" s="54">
        <v>0.131728517244771</v>
      </c>
      <c r="U377" s="58">
        <v>9.5388489527941204E-8</v>
      </c>
      <c r="W377" s="62" t="s">
        <v>7932</v>
      </c>
      <c r="X377" s="54">
        <v>-0.20939587332869</v>
      </c>
      <c r="Y377" s="58">
        <v>1.89735955755359E-6</v>
      </c>
      <c r="AA377" s="62" t="s">
        <v>3346</v>
      </c>
      <c r="AB377" s="54">
        <v>0.111515582368947</v>
      </c>
      <c r="AC377" s="54">
        <v>1.3314625982977299E-4</v>
      </c>
      <c r="AE377" s="62" t="s">
        <v>7172</v>
      </c>
      <c r="AF377" s="54">
        <v>-8.4045906234917894E-2</v>
      </c>
      <c r="AG377" s="54">
        <v>4.5436026130133903E-4</v>
      </c>
      <c r="AI377" s="64" t="s">
        <v>5390</v>
      </c>
      <c r="AJ377" s="54">
        <v>5.6057581467465298E-2</v>
      </c>
      <c r="AK377" s="54">
        <v>1.6723520880023099E-4</v>
      </c>
      <c r="AM377" s="64" t="s">
        <v>10831</v>
      </c>
      <c r="AN377" s="54">
        <v>-8.2422802976855905E-2</v>
      </c>
      <c r="AO377" s="54">
        <v>1.6323445711394099E-4</v>
      </c>
      <c r="AQ377" s="62" t="s">
        <v>2031</v>
      </c>
      <c r="AR377" s="54">
        <v>0.26013128747347303</v>
      </c>
      <c r="AS377" s="58">
        <v>1.7871514512066201E-7</v>
      </c>
      <c r="AU377" s="62" t="s">
        <v>7207</v>
      </c>
      <c r="AV377" s="54">
        <v>-0.17177962294374799</v>
      </c>
      <c r="AW377" s="54">
        <v>1.74223122678027E-3</v>
      </c>
      <c r="AY377" s="52" t="s">
        <v>2508</v>
      </c>
      <c r="AZ377" s="50">
        <v>0.27768462007410299</v>
      </c>
      <c r="BA377" s="53">
        <v>1.35010368553742E-2</v>
      </c>
      <c r="BC377" s="52" t="s">
        <v>6483</v>
      </c>
      <c r="BD377" s="50">
        <v>-0.32301478286287799</v>
      </c>
      <c r="BE377" s="53">
        <v>5.2759339186837298E-3</v>
      </c>
      <c r="BK377" s="52" t="s">
        <v>6521</v>
      </c>
      <c r="BL377" s="50">
        <v>-0.208395292917228</v>
      </c>
      <c r="BM377" s="50">
        <v>3.6314164455628399E-2</v>
      </c>
    </row>
    <row r="378" spans="2:65">
      <c r="B378" s="62" t="s">
        <v>1507</v>
      </c>
      <c r="C378" s="54">
        <v>0.28706330984476103</v>
      </c>
      <c r="D378" s="58">
        <v>2.2752247061451701E-7</v>
      </c>
      <c r="F378" s="62" t="s">
        <v>6280</v>
      </c>
      <c r="G378" s="54">
        <v>-0.29731546865201303</v>
      </c>
      <c r="H378" s="58">
        <v>1.4347648750041599E-9</v>
      </c>
      <c r="J378" s="64" t="s">
        <v>2349</v>
      </c>
      <c r="K378" s="54">
        <v>0.12112392948104</v>
      </c>
      <c r="L378" s="58">
        <v>2.4008486806134899E-8</v>
      </c>
      <c r="M378" s="58"/>
      <c r="O378" s="64" t="s">
        <v>7263</v>
      </c>
      <c r="P378" s="54">
        <v>-8.8947779615448794E-2</v>
      </c>
      <c r="Q378" s="81">
        <v>2.2706099665800099E-3</v>
      </c>
      <c r="S378" s="62" t="s">
        <v>962</v>
      </c>
      <c r="T378" s="54">
        <v>0.22505730316171399</v>
      </c>
      <c r="U378" s="58">
        <v>9.6855581354715302E-8</v>
      </c>
      <c r="W378" s="62" t="s">
        <v>6340</v>
      </c>
      <c r="X378" s="54">
        <v>-8.8089563929596396E-2</v>
      </c>
      <c r="Y378" s="58">
        <v>1.9925206710004499E-6</v>
      </c>
      <c r="AA378" s="62" t="s">
        <v>2384</v>
      </c>
      <c r="AB378" s="54">
        <v>0.17594085288066499</v>
      </c>
      <c r="AC378" s="54">
        <v>1.35027997536864E-4</v>
      </c>
      <c r="AE378" s="62" t="s">
        <v>339</v>
      </c>
      <c r="AF378" s="54">
        <v>-0.18149940146096599</v>
      </c>
      <c r="AG378" s="54">
        <v>4.5716063452891099E-4</v>
      </c>
      <c r="AI378" s="64" t="s">
        <v>4144</v>
      </c>
      <c r="AJ378" s="54">
        <v>0.11192042927104801</v>
      </c>
      <c r="AK378" s="54">
        <v>1.68694788653996E-4</v>
      </c>
      <c r="AM378" s="64" t="s">
        <v>6579</v>
      </c>
      <c r="AN378" s="54">
        <v>-0.13263325855265401</v>
      </c>
      <c r="AO378" s="54">
        <v>1.6457450461616601E-4</v>
      </c>
      <c r="AQ378" s="62" t="s">
        <v>1362</v>
      </c>
      <c r="AR378" s="54">
        <v>0.18110097818930199</v>
      </c>
      <c r="AS378" s="58">
        <v>1.8551312463449499E-7</v>
      </c>
      <c r="AU378" s="62" t="s">
        <v>9097</v>
      </c>
      <c r="AV378" s="54">
        <v>-0.171667632244209</v>
      </c>
      <c r="AW378" s="54">
        <v>3.0128155616032702E-4</v>
      </c>
      <c r="AY378" s="52" t="s">
        <v>1268</v>
      </c>
      <c r="AZ378" s="50">
        <v>0.39019757601812999</v>
      </c>
      <c r="BA378" s="53">
        <v>1.3520423194805E-2</v>
      </c>
      <c r="BC378" s="52" t="s">
        <v>6647</v>
      </c>
      <c r="BD378" s="50">
        <v>-0.38314503361099</v>
      </c>
      <c r="BE378" s="53">
        <v>5.3232398905860697E-3</v>
      </c>
      <c r="BK378" s="52" t="s">
        <v>6483</v>
      </c>
      <c r="BL378" s="50">
        <v>-0.35841991708023002</v>
      </c>
      <c r="BM378" s="50">
        <v>3.67505059271475E-2</v>
      </c>
    </row>
    <row r="379" spans="2:65">
      <c r="B379" s="62" t="s">
        <v>1508</v>
      </c>
      <c r="C379" s="54">
        <v>0.25940564159450502</v>
      </c>
      <c r="D379" s="58">
        <v>2.2925581777773101E-7</v>
      </c>
      <c r="F379" s="62" t="s">
        <v>6281</v>
      </c>
      <c r="G379" s="54">
        <v>-0.312709476540869</v>
      </c>
      <c r="H379" s="58">
        <v>1.4600513075142E-9</v>
      </c>
      <c r="J379" s="64" t="s">
        <v>1280</v>
      </c>
      <c r="K379" s="54">
        <v>0.84297263112021403</v>
      </c>
      <c r="L379" s="58">
        <v>2.5282429907186301E-8</v>
      </c>
      <c r="M379" s="58"/>
      <c r="O379" s="64" t="s">
        <v>7024</v>
      </c>
      <c r="P379" s="54">
        <v>-0.17884495786927401</v>
      </c>
      <c r="Q379" s="81">
        <v>2.27134368717411E-3</v>
      </c>
      <c r="S379" s="62" t="s">
        <v>9878</v>
      </c>
      <c r="T379" s="54">
        <v>0.13440047628372001</v>
      </c>
      <c r="U379" s="58">
        <v>9.8489631725649899E-8</v>
      </c>
      <c r="W379" s="62" t="s">
        <v>9141</v>
      </c>
      <c r="X379" s="54">
        <v>-5.2449488806042902E-2</v>
      </c>
      <c r="Y379" s="58">
        <v>2.0336263421721801E-6</v>
      </c>
      <c r="AA379" s="62" t="s">
        <v>282</v>
      </c>
      <c r="AB379" s="54">
        <v>0.244145317969889</v>
      </c>
      <c r="AC379" s="54">
        <v>1.35027997536864E-4</v>
      </c>
      <c r="AE379" s="62" t="s">
        <v>6222</v>
      </c>
      <c r="AF379" s="54">
        <v>-9.7196418325179196E-2</v>
      </c>
      <c r="AG379" s="54">
        <v>4.57617578921661E-4</v>
      </c>
      <c r="AI379" s="64" t="s">
        <v>4757</v>
      </c>
      <c r="AJ379" s="54">
        <v>0.146649190135447</v>
      </c>
      <c r="AK379" s="54">
        <v>1.71850917872419E-4</v>
      </c>
      <c r="AM379" s="64" t="s">
        <v>8641</v>
      </c>
      <c r="AN379" s="54">
        <v>-0.14627586947794799</v>
      </c>
      <c r="AO379" s="54">
        <v>1.6624246640073101E-4</v>
      </c>
      <c r="AQ379" s="62" t="s">
        <v>1804</v>
      </c>
      <c r="AR379" s="54">
        <v>0.133643959231946</v>
      </c>
      <c r="AS379" s="58">
        <v>1.85802699423687E-7</v>
      </c>
      <c r="AU379" s="62" t="s">
        <v>103</v>
      </c>
      <c r="AV379" s="54">
        <v>-0.17141189510601201</v>
      </c>
      <c r="AW379" s="54">
        <v>8.1664694689072594E-3</v>
      </c>
      <c r="AY379" s="52" t="s">
        <v>166</v>
      </c>
      <c r="AZ379" s="50">
        <v>0.40951653652642001</v>
      </c>
      <c r="BA379" s="53">
        <v>1.35626492875234E-2</v>
      </c>
      <c r="BC379" s="52" t="s">
        <v>7936</v>
      </c>
      <c r="BD379" s="50">
        <v>-0.36793293753605399</v>
      </c>
      <c r="BE379" s="53">
        <v>5.3401657383148103E-3</v>
      </c>
      <c r="BK379" s="52" t="s">
        <v>485</v>
      </c>
      <c r="BL379" s="50">
        <v>-0.51019647655646705</v>
      </c>
      <c r="BM379" s="50">
        <v>3.67505059271475E-2</v>
      </c>
    </row>
    <row r="380" spans="2:65">
      <c r="B380" s="62" t="s">
        <v>1509</v>
      </c>
      <c r="C380" s="54">
        <v>9.1582278733730996E-2</v>
      </c>
      <c r="D380" s="58">
        <v>2.3178740825277801E-7</v>
      </c>
      <c r="F380" s="62" t="s">
        <v>6282</v>
      </c>
      <c r="G380" s="54">
        <v>-0.28857540727972403</v>
      </c>
      <c r="H380" s="58">
        <v>1.24564517160401E-9</v>
      </c>
      <c r="J380" s="64" t="s">
        <v>655</v>
      </c>
      <c r="K380" s="54">
        <v>0.70821464066820505</v>
      </c>
      <c r="L380" s="58">
        <v>3.3913878925194199E-8</v>
      </c>
      <c r="M380" s="58"/>
      <c r="O380" s="64" t="s">
        <v>7176</v>
      </c>
      <c r="P380" s="54">
        <v>-6.7581343881443004E-2</v>
      </c>
      <c r="Q380" s="81">
        <v>2.3206839488889202E-3</v>
      </c>
      <c r="S380" s="62" t="s">
        <v>4537</v>
      </c>
      <c r="T380" s="54">
        <v>9.8726611354770497E-2</v>
      </c>
      <c r="U380" s="58">
        <v>9.8489631725649899E-8</v>
      </c>
      <c r="W380" s="62" t="s">
        <v>561</v>
      </c>
      <c r="X380" s="54">
        <v>-0.162033584972747</v>
      </c>
      <c r="Y380" s="58">
        <v>2.0578211849584002E-6</v>
      </c>
      <c r="AA380" s="62" t="s">
        <v>2396</v>
      </c>
      <c r="AB380" s="54">
        <v>0.24133756411589</v>
      </c>
      <c r="AC380" s="54">
        <v>1.3581734393162601E-4</v>
      </c>
      <c r="AE380" s="62" t="s">
        <v>6264</v>
      </c>
      <c r="AF380" s="54">
        <v>-0.16388426667226</v>
      </c>
      <c r="AG380" s="54">
        <v>4.57617578921661E-4</v>
      </c>
      <c r="AI380" s="64" t="s">
        <v>4922</v>
      </c>
      <c r="AJ380" s="54">
        <v>0.119751262488676</v>
      </c>
      <c r="AK380" s="54">
        <v>1.77942890241037E-4</v>
      </c>
      <c r="AM380" s="64" t="s">
        <v>6496</v>
      </c>
      <c r="AN380" s="54">
        <v>-8.0654413879098094E-2</v>
      </c>
      <c r="AO380" s="54">
        <v>1.6760408667648301E-4</v>
      </c>
      <c r="AQ380" s="62" t="s">
        <v>4685</v>
      </c>
      <c r="AR380" s="54">
        <v>0.16497786500200601</v>
      </c>
      <c r="AS380" s="58">
        <v>1.8681377703336601E-7</v>
      </c>
      <c r="AU380" s="62" t="s">
        <v>6262</v>
      </c>
      <c r="AV380" s="54">
        <v>-0.17119568666003299</v>
      </c>
      <c r="AW380" s="58">
        <v>6.7713563181801002E-7</v>
      </c>
      <c r="AY380" s="52" t="s">
        <v>4928</v>
      </c>
      <c r="AZ380" s="50">
        <v>0.20439138598775999</v>
      </c>
      <c r="BA380" s="53">
        <v>1.3775635167656E-2</v>
      </c>
      <c r="BC380" s="52" t="s">
        <v>6875</v>
      </c>
      <c r="BD380" s="50">
        <v>-0.32450415767401902</v>
      </c>
      <c r="BE380" s="53">
        <v>5.37300329062521E-3</v>
      </c>
      <c r="BK380" s="52" t="s">
        <v>7044</v>
      </c>
      <c r="BL380" s="50">
        <v>-0.32338367508439703</v>
      </c>
      <c r="BM380" s="50">
        <v>3.67505059271475E-2</v>
      </c>
    </row>
    <row r="381" spans="2:65">
      <c r="B381" s="62" t="s">
        <v>1510</v>
      </c>
      <c r="C381" s="54">
        <v>0.31818043703771398</v>
      </c>
      <c r="D381" s="58">
        <v>2.3278724661445199E-7</v>
      </c>
      <c r="F381" s="62" t="s">
        <v>6283</v>
      </c>
      <c r="G381" s="54">
        <v>-0.244857567497998</v>
      </c>
      <c r="H381" s="58">
        <v>1.2775674746179201E-9</v>
      </c>
      <c r="J381" s="64" t="s">
        <v>635</v>
      </c>
      <c r="K381" s="54">
        <v>0.75726702267152002</v>
      </c>
      <c r="L381" s="58">
        <v>4.6341281823861803E-8</v>
      </c>
      <c r="M381" s="58"/>
      <c r="O381" s="64" t="s">
        <v>914</v>
      </c>
      <c r="P381" s="54">
        <v>-0.20989563331688299</v>
      </c>
      <c r="Q381" s="81">
        <v>2.32667111611835E-3</v>
      </c>
      <c r="S381" s="62" t="s">
        <v>1394</v>
      </c>
      <c r="T381" s="54">
        <v>8.2294933428094005E-2</v>
      </c>
      <c r="U381" s="58">
        <v>9.8607275430751997E-8</v>
      </c>
      <c r="W381" s="62" t="s">
        <v>6668</v>
      </c>
      <c r="X381" s="54">
        <v>-9.0742325249803593E-2</v>
      </c>
      <c r="Y381" s="58">
        <v>2.0610059731755499E-6</v>
      </c>
      <c r="AA381" s="62" t="s">
        <v>2726</v>
      </c>
      <c r="AB381" s="54">
        <v>0.19927191820075199</v>
      </c>
      <c r="AC381" s="54">
        <v>1.35991071802959E-4</v>
      </c>
      <c r="AE381" s="62" t="s">
        <v>6083</v>
      </c>
      <c r="AF381" s="54">
        <v>-0.24080671758720101</v>
      </c>
      <c r="AG381" s="54">
        <v>4.6406171810237898E-4</v>
      </c>
      <c r="AI381" s="64" t="s">
        <v>9534</v>
      </c>
      <c r="AJ381" s="54">
        <v>0.13892181490309399</v>
      </c>
      <c r="AK381" s="54">
        <v>1.7955027424845299E-4</v>
      </c>
      <c r="AM381" s="64" t="s">
        <v>9860</v>
      </c>
      <c r="AN381" s="54">
        <v>-6.7247579159270807E-2</v>
      </c>
      <c r="AO381" s="54">
        <v>1.68296837981025E-4</v>
      </c>
      <c r="AQ381" s="62" t="s">
        <v>3843</v>
      </c>
      <c r="AR381" s="54">
        <v>0.21806645867030899</v>
      </c>
      <c r="AS381" s="58">
        <v>1.8704581975568701E-7</v>
      </c>
      <c r="AU381" s="62" t="s">
        <v>7521</v>
      </c>
      <c r="AV381" s="54">
        <v>-0.17111277084298401</v>
      </c>
      <c r="AW381" s="54">
        <v>3.52259742645393E-3</v>
      </c>
      <c r="AY381" s="52" t="s">
        <v>10484</v>
      </c>
      <c r="AZ381" s="50">
        <v>0.54370524203498305</v>
      </c>
      <c r="BA381" s="53">
        <v>1.3775635167656E-2</v>
      </c>
      <c r="BC381" s="52" t="s">
        <v>6433</v>
      </c>
      <c r="BD381" s="50">
        <v>-0.33175979834891001</v>
      </c>
      <c r="BE381" s="53">
        <v>5.3803158096254102E-3</v>
      </c>
      <c r="BK381" s="52" t="s">
        <v>9721</v>
      </c>
      <c r="BL381" s="50">
        <v>-0.32163910820946401</v>
      </c>
      <c r="BM381" s="50">
        <v>3.6860561367330798E-2</v>
      </c>
    </row>
    <row r="382" spans="2:65">
      <c r="B382" s="62" t="s">
        <v>1511</v>
      </c>
      <c r="C382" s="54">
        <v>7.0254404863075798E-2</v>
      </c>
      <c r="D382" s="58">
        <v>2.3441173814098E-7</v>
      </c>
      <c r="F382" s="62" t="s">
        <v>6284</v>
      </c>
      <c r="G382" s="54">
        <v>-0.113921485420844</v>
      </c>
      <c r="H382" s="58">
        <v>1.5104962153416501E-9</v>
      </c>
      <c r="J382" s="64" t="s">
        <v>2962</v>
      </c>
      <c r="K382" s="54">
        <v>0.73908001609166796</v>
      </c>
      <c r="L382" s="58">
        <v>5.8238922668329799E-8</v>
      </c>
      <c r="M382" s="58"/>
      <c r="O382" s="64" t="s">
        <v>8158</v>
      </c>
      <c r="P382" s="54">
        <v>-9.0086452971920694E-2</v>
      </c>
      <c r="Q382" s="81">
        <v>2.35309979554998E-3</v>
      </c>
      <c r="S382" s="62" t="s">
        <v>4499</v>
      </c>
      <c r="T382" s="54">
        <v>0.15031421277885701</v>
      </c>
      <c r="U382" s="58">
        <v>9.8918522775016301E-8</v>
      </c>
      <c r="W382" s="62" t="s">
        <v>6489</v>
      </c>
      <c r="X382" s="54">
        <v>-0.104505260933378</v>
      </c>
      <c r="Y382" s="58">
        <v>2.0639752599303299E-6</v>
      </c>
      <c r="AA382" s="62" t="s">
        <v>1884</v>
      </c>
      <c r="AB382" s="54">
        <v>0.17314004126488</v>
      </c>
      <c r="AC382" s="54">
        <v>1.35991071802959E-4</v>
      </c>
      <c r="AE382" s="62" t="s">
        <v>6819</v>
      </c>
      <c r="AF382" s="54">
        <v>-0.141625908049159</v>
      </c>
      <c r="AG382" s="54">
        <v>4.6507361383543299E-4</v>
      </c>
      <c r="AI382" s="64" t="s">
        <v>11752</v>
      </c>
      <c r="AJ382" s="54">
        <v>0.12783083725671601</v>
      </c>
      <c r="AK382" s="54">
        <v>1.8137452302872901E-4</v>
      </c>
      <c r="AM382" s="64" t="s">
        <v>9717</v>
      </c>
      <c r="AN382" s="54">
        <v>-7.7852090589035E-2</v>
      </c>
      <c r="AO382" s="54">
        <v>1.71153408422385E-4</v>
      </c>
      <c r="AQ382" s="62" t="s">
        <v>4813</v>
      </c>
      <c r="AR382" s="54">
        <v>0.14381409840081999</v>
      </c>
      <c r="AS382" s="58">
        <v>1.8801219915424E-7</v>
      </c>
      <c r="AU382" s="62" t="s">
        <v>1069</v>
      </c>
      <c r="AV382" s="54">
        <v>-0.171073117448965</v>
      </c>
      <c r="AW382" s="58">
        <v>7.4237943116718403E-5</v>
      </c>
      <c r="AY382" s="52" t="s">
        <v>1583</v>
      </c>
      <c r="AZ382" s="50">
        <v>0.23107427116610799</v>
      </c>
      <c r="BA382" s="53">
        <v>1.3865204856330301E-2</v>
      </c>
      <c r="BC382" s="52" t="s">
        <v>6498</v>
      </c>
      <c r="BD382" s="50">
        <v>-0.293086140569986</v>
      </c>
      <c r="BE382" s="53">
        <v>5.4311523432036901E-3</v>
      </c>
      <c r="BK382" s="52" t="s">
        <v>6731</v>
      </c>
      <c r="BL382" s="50">
        <v>-0.28815314743183201</v>
      </c>
      <c r="BM382" s="50">
        <v>3.6860561367330798E-2</v>
      </c>
    </row>
    <row r="383" spans="2:65">
      <c r="B383" s="62" t="s">
        <v>1512</v>
      </c>
      <c r="C383" s="54">
        <v>0.20768276578523101</v>
      </c>
      <c r="D383" s="58">
        <v>2.3726381344863E-7</v>
      </c>
      <c r="F383" s="62" t="s">
        <v>6285</v>
      </c>
      <c r="G383" s="54">
        <v>-7.8051645206369494E-2</v>
      </c>
      <c r="H383" s="58">
        <v>1.35446177817795E-9</v>
      </c>
      <c r="J383" s="64" t="s">
        <v>3099</v>
      </c>
      <c r="K383" s="54">
        <v>0.29773184348887699</v>
      </c>
      <c r="L383" s="58">
        <v>6.1982385541265898E-8</v>
      </c>
      <c r="M383" s="58"/>
      <c r="O383" s="64" t="s">
        <v>6349</v>
      </c>
      <c r="P383" s="54">
        <v>-0.13320255956781701</v>
      </c>
      <c r="Q383" s="81">
        <v>2.3845707602058101E-3</v>
      </c>
      <c r="S383" s="62" t="s">
        <v>1792</v>
      </c>
      <c r="T383" s="54">
        <v>0.24612037447797</v>
      </c>
      <c r="U383" s="58">
        <v>9.9100817265223902E-8</v>
      </c>
      <c r="W383" s="62" t="s">
        <v>6226</v>
      </c>
      <c r="X383" s="54">
        <v>-0.22688775711183101</v>
      </c>
      <c r="Y383" s="58">
        <v>2.1149472915658002E-6</v>
      </c>
      <c r="AA383" s="62" t="s">
        <v>1998</v>
      </c>
      <c r="AB383" s="54">
        <v>0.21100902595858401</v>
      </c>
      <c r="AC383" s="54">
        <v>1.3600055537979201E-4</v>
      </c>
      <c r="AE383" s="62" t="s">
        <v>6420</v>
      </c>
      <c r="AF383" s="54">
        <v>-0.42365892585780901</v>
      </c>
      <c r="AG383" s="54">
        <v>4.7347138492752599E-4</v>
      </c>
      <c r="AI383" s="64" t="s">
        <v>9390</v>
      </c>
      <c r="AJ383" s="54">
        <v>0.173826836757385</v>
      </c>
      <c r="AK383" s="54">
        <v>1.8228063006680699E-4</v>
      </c>
      <c r="AM383" s="64" t="s">
        <v>9768</v>
      </c>
      <c r="AN383" s="54">
        <v>-8.3524202181656002E-2</v>
      </c>
      <c r="AO383" s="54">
        <v>1.72706867865794E-4</v>
      </c>
      <c r="AQ383" s="62" t="s">
        <v>3579</v>
      </c>
      <c r="AR383" s="54">
        <v>0.22056501611075199</v>
      </c>
      <c r="AS383" s="58">
        <v>1.9229953007611201E-7</v>
      </c>
      <c r="AU383" s="62" t="s">
        <v>5941</v>
      </c>
      <c r="AV383" s="54">
        <v>-0.17066296159324201</v>
      </c>
      <c r="AW383" s="58">
        <v>3.3253940650413398E-5</v>
      </c>
      <c r="AY383" s="52" t="s">
        <v>5559</v>
      </c>
      <c r="AZ383" s="50">
        <v>0.22816185591480501</v>
      </c>
      <c r="BA383" s="53">
        <v>1.3941838642705401E-2</v>
      </c>
      <c r="BC383" s="52" t="s">
        <v>7832</v>
      </c>
      <c r="BD383" s="50">
        <v>-0.24477837374987901</v>
      </c>
      <c r="BE383" s="53">
        <v>5.4311523432036901E-3</v>
      </c>
      <c r="BK383" s="52" t="s">
        <v>15199</v>
      </c>
      <c r="BL383" s="50">
        <v>-0.39446658130887802</v>
      </c>
      <c r="BM383" s="50">
        <v>3.6962540853895803E-2</v>
      </c>
    </row>
    <row r="384" spans="2:65">
      <c r="B384" s="62" t="s">
        <v>1513</v>
      </c>
      <c r="C384" s="54">
        <v>0.200219684003726</v>
      </c>
      <c r="D384" s="58">
        <v>2.4171793417919998E-7</v>
      </c>
      <c r="F384" s="62" t="s">
        <v>6286</v>
      </c>
      <c r="G384" s="54">
        <v>-0.32634443343328501</v>
      </c>
      <c r="H384" s="58">
        <v>1.64134602925145E-9</v>
      </c>
      <c r="J384" s="64" t="s">
        <v>773</v>
      </c>
      <c r="K384" s="54">
        <v>0.406957609155429</v>
      </c>
      <c r="L384" s="58">
        <v>6.5277970950346305E-8</v>
      </c>
      <c r="M384" s="58"/>
      <c r="O384" s="64" t="s">
        <v>6959</v>
      </c>
      <c r="P384" s="54">
        <v>-0.10687841196223399</v>
      </c>
      <c r="Q384" s="81">
        <v>2.3960237930565099E-3</v>
      </c>
      <c r="S384" s="62" t="s">
        <v>2320</v>
      </c>
      <c r="T384" s="54">
        <v>0.14808214725399299</v>
      </c>
      <c r="U384" s="58">
        <v>1.0051812617217299E-7</v>
      </c>
      <c r="W384" s="62" t="s">
        <v>8117</v>
      </c>
      <c r="X384" s="54">
        <v>-0.10259586323490601</v>
      </c>
      <c r="Y384" s="58">
        <v>2.1324819526300499E-6</v>
      </c>
      <c r="AA384" s="62" t="s">
        <v>3373</v>
      </c>
      <c r="AB384" s="54">
        <v>0.120647624765436</v>
      </c>
      <c r="AC384" s="54">
        <v>1.38137953791153E-4</v>
      </c>
      <c r="AD384" s="78"/>
      <c r="AE384" s="62" t="s">
        <v>6205</v>
      </c>
      <c r="AF384" s="54">
        <v>-0.24281352066301101</v>
      </c>
      <c r="AG384" s="54">
        <v>4.7363000978470799E-4</v>
      </c>
      <c r="AI384" s="64" t="s">
        <v>4331</v>
      </c>
      <c r="AJ384" s="54">
        <v>5.6512483984755897E-2</v>
      </c>
      <c r="AK384" s="54">
        <v>1.84041034081307E-4</v>
      </c>
      <c r="AM384" s="64" t="s">
        <v>6415</v>
      </c>
      <c r="AN384" s="54">
        <v>-7.3178437407122501E-2</v>
      </c>
      <c r="AO384" s="54">
        <v>1.73863787235257E-4</v>
      </c>
      <c r="AQ384" s="62" t="s">
        <v>4162</v>
      </c>
      <c r="AR384" s="54">
        <v>0.112422589940427</v>
      </c>
      <c r="AS384" s="58">
        <v>1.9279199893669399E-7</v>
      </c>
      <c r="AU384" s="62" t="s">
        <v>10161</v>
      </c>
      <c r="AV384" s="54">
        <v>-0.17061321938040599</v>
      </c>
      <c r="AW384" s="54">
        <v>3.4162527701155798E-4</v>
      </c>
      <c r="AY384" s="52" t="s">
        <v>4680</v>
      </c>
      <c r="AZ384" s="50">
        <v>0.28409136674542401</v>
      </c>
      <c r="BA384" s="53">
        <v>1.40970239507125E-2</v>
      </c>
      <c r="BC384" s="52" t="s">
        <v>6160</v>
      </c>
      <c r="BD384" s="50">
        <v>-0.43978223071862799</v>
      </c>
      <c r="BE384" s="53">
        <v>5.4916719081184798E-3</v>
      </c>
      <c r="BK384" s="52" t="s">
        <v>17618</v>
      </c>
      <c r="BL384" s="50">
        <v>-0.164026259426265</v>
      </c>
      <c r="BM384" s="50">
        <v>3.7103100519157002E-2</v>
      </c>
    </row>
    <row r="385" spans="2:65">
      <c r="B385" s="62" t="s">
        <v>1514</v>
      </c>
      <c r="C385" s="54">
        <v>0.20714250242371801</v>
      </c>
      <c r="D385" s="58">
        <v>2.42761141129056E-7</v>
      </c>
      <c r="F385" s="62" t="s">
        <v>6287</v>
      </c>
      <c r="G385" s="54">
        <v>-0.43195587746895497</v>
      </c>
      <c r="H385" s="58">
        <v>1.71479698106977E-9</v>
      </c>
      <c r="J385" s="64" t="s">
        <v>4074</v>
      </c>
      <c r="K385" s="54">
        <v>9.5175636804780694E-2</v>
      </c>
      <c r="L385" s="58">
        <v>7.2608490337652295E-8</v>
      </c>
      <c r="M385" s="58"/>
      <c r="O385" s="64" t="s">
        <v>6436</v>
      </c>
      <c r="P385" s="54">
        <v>-9.2370940769372495E-2</v>
      </c>
      <c r="Q385" s="81">
        <v>2.45800782098736E-3</v>
      </c>
      <c r="S385" s="62" t="s">
        <v>1579</v>
      </c>
      <c r="T385" s="54">
        <v>0.121273395665915</v>
      </c>
      <c r="U385" s="58">
        <v>1.03154571809406E-7</v>
      </c>
      <c r="W385" s="62" t="s">
        <v>6873</v>
      </c>
      <c r="X385" s="54">
        <v>-5.06524012375245E-2</v>
      </c>
      <c r="Y385" s="58">
        <v>2.1506935074045898E-6</v>
      </c>
      <c r="AA385" s="62" t="s">
        <v>2092</v>
      </c>
      <c r="AB385" s="54">
        <v>0.349014309611</v>
      </c>
      <c r="AC385" s="54">
        <v>1.38497309499505E-4</v>
      </c>
      <c r="AE385" s="62" t="s">
        <v>6842</v>
      </c>
      <c r="AF385" s="54">
        <v>-8.0754093321202106E-2</v>
      </c>
      <c r="AG385" s="54">
        <v>4.77419015389667E-4</v>
      </c>
      <c r="AI385" s="64" t="s">
        <v>9427</v>
      </c>
      <c r="AJ385" s="54">
        <v>7.9361524148006304E-2</v>
      </c>
      <c r="AK385" s="54">
        <v>1.8807153577021701E-4</v>
      </c>
      <c r="AM385" s="64" t="s">
        <v>11975</v>
      </c>
      <c r="AN385" s="54">
        <v>-7.4478447653931704E-2</v>
      </c>
      <c r="AO385" s="54">
        <v>1.78216866781478E-4</v>
      </c>
      <c r="AQ385" s="62" t="s">
        <v>2329</v>
      </c>
      <c r="AR385" s="54">
        <v>0.227897813198428</v>
      </c>
      <c r="AS385" s="58">
        <v>1.9279199893669399E-7</v>
      </c>
      <c r="AU385" s="62" t="s">
        <v>1124</v>
      </c>
      <c r="AV385" s="54">
        <v>-0.17040997084059101</v>
      </c>
      <c r="AW385" s="54">
        <v>1.50383300060259E-3</v>
      </c>
      <c r="AY385" s="52" t="s">
        <v>3942</v>
      </c>
      <c r="AZ385" s="50">
        <v>0.298481799663324</v>
      </c>
      <c r="BA385" s="53">
        <v>1.41457173586912E-2</v>
      </c>
      <c r="BC385" s="52" t="s">
        <v>8797</v>
      </c>
      <c r="BD385" s="50">
        <v>-0.27950868591439798</v>
      </c>
      <c r="BE385" s="53">
        <v>5.5573910328549697E-3</v>
      </c>
      <c r="BK385" s="52" t="s">
        <v>897</v>
      </c>
      <c r="BL385" s="50">
        <v>-0.48310825648448003</v>
      </c>
      <c r="BM385" s="50">
        <v>3.7170742279991301E-2</v>
      </c>
    </row>
    <row r="386" spans="2:65">
      <c r="B386" s="62" t="s">
        <v>1515</v>
      </c>
      <c r="C386" s="54">
        <v>0.30348413499048099</v>
      </c>
      <c r="D386" s="58">
        <v>2.4495759512209901E-7</v>
      </c>
      <c r="F386" s="62" t="s">
        <v>6288</v>
      </c>
      <c r="G386" s="54">
        <v>-0.22513132989508799</v>
      </c>
      <c r="H386" s="58">
        <v>1.4906928486813201E-9</v>
      </c>
      <c r="J386" s="64" t="s">
        <v>1530</v>
      </c>
      <c r="K386" s="54">
        <v>0.15967511214164801</v>
      </c>
      <c r="L386" s="58">
        <v>9.7207587007765906E-8</v>
      </c>
      <c r="M386" s="58"/>
      <c r="O386" s="64" t="s">
        <v>8054</v>
      </c>
      <c r="P386" s="54">
        <v>-8.0322514670276804E-2</v>
      </c>
      <c r="Q386" s="81">
        <v>2.4955298874302402E-3</v>
      </c>
      <c r="S386" s="62" t="s">
        <v>1327</v>
      </c>
      <c r="T386" s="54">
        <v>7.4105590561730494E-2</v>
      </c>
      <c r="U386" s="58">
        <v>1.03789281072402E-7</v>
      </c>
      <c r="W386" s="62" t="s">
        <v>7708</v>
      </c>
      <c r="X386" s="54">
        <v>-9.8754640806272498E-2</v>
      </c>
      <c r="Y386" s="58">
        <v>2.1812854330948302E-6</v>
      </c>
      <c r="AA386" s="62" t="s">
        <v>3051</v>
      </c>
      <c r="AB386" s="54">
        <v>0.245003235044359</v>
      </c>
      <c r="AC386" s="54">
        <v>1.39393868875E-4</v>
      </c>
      <c r="AE386" s="62" t="s">
        <v>6008</v>
      </c>
      <c r="AF386" s="54">
        <v>-0.14786747820078699</v>
      </c>
      <c r="AG386" s="54">
        <v>4.7932064079472602E-4</v>
      </c>
      <c r="AI386" s="64" t="s">
        <v>9902</v>
      </c>
      <c r="AJ386" s="54">
        <v>0.126491895863385</v>
      </c>
      <c r="AK386" s="54">
        <v>1.8882317342214599E-4</v>
      </c>
      <c r="AM386" s="64" t="s">
        <v>6351</v>
      </c>
      <c r="AN386" s="54">
        <v>-0.16589331897926801</v>
      </c>
      <c r="AO386" s="54">
        <v>1.81777882605759E-4</v>
      </c>
      <c r="AQ386" s="62" t="s">
        <v>5183</v>
      </c>
      <c r="AR386" s="54">
        <v>0.24459525767790999</v>
      </c>
      <c r="AS386" s="58">
        <v>1.9279199893669399E-7</v>
      </c>
      <c r="AU386" s="62" t="s">
        <v>7680</v>
      </c>
      <c r="AV386" s="54">
        <v>-0.17040915823597</v>
      </c>
      <c r="AW386" s="58">
        <v>6.4684383373807695E-5</v>
      </c>
      <c r="AY386" s="52" t="s">
        <v>11549</v>
      </c>
      <c r="AZ386" s="50">
        <v>0.31794733185026203</v>
      </c>
      <c r="BA386" s="53">
        <v>1.41736422144534E-2</v>
      </c>
      <c r="BC386" s="52" t="s">
        <v>901</v>
      </c>
      <c r="BD386" s="50">
        <v>-0.240491746080091</v>
      </c>
      <c r="BE386" s="53">
        <v>5.5671983338474798E-3</v>
      </c>
      <c r="BK386" s="52" t="s">
        <v>8261</v>
      </c>
      <c r="BL386" s="50">
        <v>-0.32522009338949098</v>
      </c>
      <c r="BM386" s="50">
        <v>3.7170742279991301E-2</v>
      </c>
    </row>
    <row r="387" spans="2:65">
      <c r="B387" s="62" t="s">
        <v>1516</v>
      </c>
      <c r="C387" s="54">
        <v>0.27860372170452902</v>
      </c>
      <c r="D387" s="58">
        <v>2.4544650295904599E-7</v>
      </c>
      <c r="F387" s="62" t="s">
        <v>6289</v>
      </c>
      <c r="G387" s="54">
        <v>-0.193818138768071</v>
      </c>
      <c r="H387" s="58">
        <v>1.5105337546214499E-9</v>
      </c>
      <c r="J387" s="64" t="s">
        <v>3388</v>
      </c>
      <c r="K387" s="54">
        <v>0.148586010827162</v>
      </c>
      <c r="L387" s="58">
        <v>1.0211714908928399E-7</v>
      </c>
      <c r="M387" s="58"/>
      <c r="O387" s="64" t="s">
        <v>8199</v>
      </c>
      <c r="P387" s="54">
        <v>-5.2799412719822102E-2</v>
      </c>
      <c r="Q387" s="81">
        <v>2.53151739579281E-3</v>
      </c>
      <c r="S387" s="62" t="s">
        <v>3523</v>
      </c>
      <c r="T387" s="54">
        <v>6.5285272063772701E-2</v>
      </c>
      <c r="U387" s="58">
        <v>1.05102370370166E-7</v>
      </c>
      <c r="W387" s="62" t="s">
        <v>8294</v>
      </c>
      <c r="X387" s="54">
        <v>-0.112351256114342</v>
      </c>
      <c r="Y387" s="58">
        <v>2.2059433786949701E-6</v>
      </c>
      <c r="AA387" s="62" t="s">
        <v>2557</v>
      </c>
      <c r="AB387" s="54">
        <v>8.1543195879242497E-2</v>
      </c>
      <c r="AC387" s="54">
        <v>1.41151140978883E-4</v>
      </c>
      <c r="AE387" s="62" t="s">
        <v>6085</v>
      </c>
      <c r="AF387" s="54">
        <v>-0.113784626287372</v>
      </c>
      <c r="AG387" s="54">
        <v>4.9190332761765395E-4</v>
      </c>
      <c r="AI387" s="64" t="s">
        <v>9480</v>
      </c>
      <c r="AJ387" s="54">
        <v>0.105869346795988</v>
      </c>
      <c r="AK387" s="54">
        <v>1.8882317342214599E-4</v>
      </c>
      <c r="AM387" s="64" t="s">
        <v>9694</v>
      </c>
      <c r="AN387" s="54">
        <v>-0.119137598852619</v>
      </c>
      <c r="AO387" s="54">
        <v>1.82664364890238E-4</v>
      </c>
      <c r="AQ387" s="62" t="s">
        <v>1697</v>
      </c>
      <c r="AR387" s="54">
        <v>0.20817624531359899</v>
      </c>
      <c r="AS387" s="58">
        <v>1.9505901536663501E-7</v>
      </c>
      <c r="AU387" s="62" t="s">
        <v>6047</v>
      </c>
      <c r="AV387" s="54">
        <v>-0.170241294421592</v>
      </c>
      <c r="AW387" s="54">
        <v>1.2477064206877801E-2</v>
      </c>
      <c r="AY387" s="52" t="s">
        <v>10662</v>
      </c>
      <c r="AZ387" s="50">
        <v>0.283791555748311</v>
      </c>
      <c r="BA387" s="53">
        <v>1.41759807512252E-2</v>
      </c>
      <c r="BC387" s="52" t="s">
        <v>6151</v>
      </c>
      <c r="BD387" s="50">
        <v>-0.25600007869069002</v>
      </c>
      <c r="BE387" s="53">
        <v>5.6165408542263196E-3</v>
      </c>
      <c r="BK387" s="52" t="s">
        <v>7152</v>
      </c>
      <c r="BL387" s="50">
        <v>-0.38666115421164998</v>
      </c>
      <c r="BM387" s="50">
        <v>3.7795927255467897E-2</v>
      </c>
    </row>
    <row r="388" spans="2:65">
      <c r="B388" s="62" t="s">
        <v>1517</v>
      </c>
      <c r="C388" s="54">
        <v>0.20147575456342301</v>
      </c>
      <c r="D388" s="58">
        <v>2.4554412108680498E-7</v>
      </c>
      <c r="F388" s="62" t="s">
        <v>339</v>
      </c>
      <c r="G388" s="54">
        <v>-0.215251947785363</v>
      </c>
      <c r="H388" s="58">
        <v>1.7510345632122101E-9</v>
      </c>
      <c r="J388" s="64" t="s">
        <v>556</v>
      </c>
      <c r="K388" s="54">
        <v>0.75444452731902201</v>
      </c>
      <c r="L388" s="58">
        <v>1.0211714908928399E-7</v>
      </c>
      <c r="M388" s="58"/>
      <c r="O388" s="64" t="s">
        <v>6576</v>
      </c>
      <c r="P388" s="54">
        <v>-0.101743548715041</v>
      </c>
      <c r="Q388" s="81">
        <v>2.5739955290659702E-3</v>
      </c>
      <c r="S388" s="62" t="s">
        <v>5110</v>
      </c>
      <c r="T388" s="54">
        <v>0.145253702505867</v>
      </c>
      <c r="U388" s="58">
        <v>1.11839201682319E-7</v>
      </c>
      <c r="W388" s="49" t="s">
        <v>28</v>
      </c>
      <c r="X388" s="48">
        <v>-0.22687039080666699</v>
      </c>
      <c r="Y388" s="69">
        <v>2.2306506299442101E-6</v>
      </c>
      <c r="AA388" s="62" t="s">
        <v>4267</v>
      </c>
      <c r="AB388" s="54">
        <v>0.19509717375712299</v>
      </c>
      <c r="AC388" s="54">
        <v>1.41151140978883E-4</v>
      </c>
      <c r="AD388" s="78"/>
      <c r="AE388" s="62" t="s">
        <v>6304</v>
      </c>
      <c r="AF388" s="54">
        <v>-0.26581355265321799</v>
      </c>
      <c r="AG388" s="54">
        <v>5.0020605255518904E-4</v>
      </c>
      <c r="AI388" s="64" t="s">
        <v>3819</v>
      </c>
      <c r="AJ388" s="54">
        <v>6.8540634465420205E-2</v>
      </c>
      <c r="AK388" s="54">
        <v>1.8882317342214599E-4</v>
      </c>
      <c r="AM388" s="64" t="s">
        <v>7432</v>
      </c>
      <c r="AN388" s="54">
        <v>-0.107957684671109</v>
      </c>
      <c r="AO388" s="54">
        <v>1.8868342334209899E-4</v>
      </c>
      <c r="AQ388" s="62" t="s">
        <v>2097</v>
      </c>
      <c r="AR388" s="54">
        <v>0.25488376943993102</v>
      </c>
      <c r="AS388" s="58">
        <v>1.9531415503735201E-7</v>
      </c>
      <c r="AU388" s="62" t="s">
        <v>7848</v>
      </c>
      <c r="AV388" s="54">
        <v>-0.170225986575129</v>
      </c>
      <c r="AW388" s="54">
        <v>8.5638420028060804E-3</v>
      </c>
      <c r="AY388" s="52" t="s">
        <v>11814</v>
      </c>
      <c r="AZ388" s="50">
        <v>0.41308949785195298</v>
      </c>
      <c r="BA388" s="53">
        <v>1.42297228946056E-2</v>
      </c>
      <c r="BC388" s="52" t="s">
        <v>17619</v>
      </c>
      <c r="BD388" s="50">
        <v>-0.39574461205582301</v>
      </c>
      <c r="BE388" s="53">
        <v>5.63571786076971E-3</v>
      </c>
      <c r="BK388" s="52" t="s">
        <v>6582</v>
      </c>
      <c r="BL388" s="50">
        <v>-0.32995901765119501</v>
      </c>
      <c r="BM388" s="50">
        <v>3.7795927255467897E-2</v>
      </c>
    </row>
    <row r="389" spans="2:65">
      <c r="B389" s="62" t="s">
        <v>1518</v>
      </c>
      <c r="C389" s="54">
        <v>8.7194766307951505E-2</v>
      </c>
      <c r="D389" s="58">
        <v>2.4584490359949401E-7</v>
      </c>
      <c r="F389" s="62" t="s">
        <v>6290</v>
      </c>
      <c r="G389" s="54">
        <v>-0.205190934703529</v>
      </c>
      <c r="H389" s="58">
        <v>1.5311665413184001E-9</v>
      </c>
      <c r="J389" s="64" t="s">
        <v>1042</v>
      </c>
      <c r="K389" s="54">
        <v>7.5167132822339305E-2</v>
      </c>
      <c r="L389" s="58">
        <v>1.0323044278206401E-7</v>
      </c>
      <c r="M389" s="58"/>
      <c r="O389" s="64" t="s">
        <v>8514</v>
      </c>
      <c r="P389" s="54">
        <v>-6.6526358584241094E-2</v>
      </c>
      <c r="Q389" s="81">
        <v>2.6055549305337802E-3</v>
      </c>
      <c r="S389" s="62" t="s">
        <v>10503</v>
      </c>
      <c r="T389" s="54">
        <v>7.3677035218936204E-2</v>
      </c>
      <c r="U389" s="58">
        <v>1.14764687248916E-7</v>
      </c>
      <c r="W389" s="62" t="s">
        <v>7107</v>
      </c>
      <c r="X389" s="54">
        <v>-0.11120201369666199</v>
      </c>
      <c r="Y389" s="58">
        <v>2.2571067085838401E-6</v>
      </c>
      <c r="AA389" s="62" t="s">
        <v>2477</v>
      </c>
      <c r="AB389" s="54">
        <v>0.120490574329516</v>
      </c>
      <c r="AC389" s="54">
        <v>1.4184217806820901E-4</v>
      </c>
      <c r="AE389" s="62" t="s">
        <v>6278</v>
      </c>
      <c r="AF389" s="54">
        <v>-0.141059780583149</v>
      </c>
      <c r="AG389" s="54">
        <v>5.0025230206267096E-4</v>
      </c>
      <c r="AI389" s="64" t="s">
        <v>1704</v>
      </c>
      <c r="AJ389" s="54">
        <v>8.44339521468465E-2</v>
      </c>
      <c r="AK389" s="54">
        <v>1.9143712676977001E-4</v>
      </c>
      <c r="AM389" s="64" t="s">
        <v>6122</v>
      </c>
      <c r="AN389" s="54">
        <v>-0.11680184360898201</v>
      </c>
      <c r="AO389" s="54">
        <v>1.9167648377324301E-4</v>
      </c>
      <c r="AQ389" s="62" t="s">
        <v>3648</v>
      </c>
      <c r="AR389" s="54">
        <v>0.15103073134210501</v>
      </c>
      <c r="AS389" s="58">
        <v>1.9551185353546099E-7</v>
      </c>
      <c r="AU389" s="62" t="s">
        <v>6131</v>
      </c>
      <c r="AV389" s="54">
        <v>-0.170176890736184</v>
      </c>
      <c r="AW389" s="54">
        <v>6.7531866052754803E-3</v>
      </c>
      <c r="AY389" s="52" t="s">
        <v>1087</v>
      </c>
      <c r="AZ389" s="50">
        <v>0.38285595461057897</v>
      </c>
      <c r="BA389" s="53">
        <v>1.4340571381842099E-2</v>
      </c>
      <c r="BC389" s="52" t="s">
        <v>6531</v>
      </c>
      <c r="BD389" s="50">
        <v>-0.243224967910322</v>
      </c>
      <c r="BE389" s="53">
        <v>5.6397344928747397E-3</v>
      </c>
      <c r="BK389" s="52" t="s">
        <v>8801</v>
      </c>
      <c r="BL389" s="50">
        <v>-0.29591445965732199</v>
      </c>
      <c r="BM389" s="50">
        <v>3.7795927255467897E-2</v>
      </c>
    </row>
    <row r="390" spans="2:65">
      <c r="B390" s="62" t="s">
        <v>1519</v>
      </c>
      <c r="C390" s="54">
        <v>0.119047648453312</v>
      </c>
      <c r="D390" s="58">
        <v>2.4622951070503197E-7</v>
      </c>
      <c r="F390" s="62" t="s">
        <v>6291</v>
      </c>
      <c r="G390" s="54">
        <v>-7.4131432878231401E-2</v>
      </c>
      <c r="H390" s="58">
        <v>1.8465926483122401E-9</v>
      </c>
      <c r="J390" s="64" t="s">
        <v>683</v>
      </c>
      <c r="K390" s="54">
        <v>0.68695480664836595</v>
      </c>
      <c r="L390" s="58">
        <v>1.05526649891494E-7</v>
      </c>
      <c r="M390" s="58"/>
      <c r="O390" s="64" t="s">
        <v>7936</v>
      </c>
      <c r="P390" s="54">
        <v>-7.3575769978970307E-2</v>
      </c>
      <c r="Q390" s="81">
        <v>2.6098530830628301E-3</v>
      </c>
      <c r="S390" s="62" t="s">
        <v>2731</v>
      </c>
      <c r="T390" s="54">
        <v>0.18166143456690201</v>
      </c>
      <c r="U390" s="58">
        <v>1.16882729973688E-7</v>
      </c>
      <c r="W390" s="62" t="s">
        <v>6339</v>
      </c>
      <c r="X390" s="54">
        <v>-0.15383130715360199</v>
      </c>
      <c r="Y390" s="58">
        <v>2.2918350210659001E-6</v>
      </c>
      <c r="AA390" s="62" t="s">
        <v>2357</v>
      </c>
      <c r="AB390" s="54">
        <v>0.106075203137483</v>
      </c>
      <c r="AC390" s="54">
        <v>1.42299699799159E-4</v>
      </c>
      <c r="AE390" s="62" t="s">
        <v>341</v>
      </c>
      <c r="AF390" s="54">
        <v>-0.73075233423749097</v>
      </c>
      <c r="AG390" s="54">
        <v>5.0260205037245599E-4</v>
      </c>
      <c r="AI390" s="64" t="s">
        <v>11753</v>
      </c>
      <c r="AJ390" s="54">
        <v>5.55509964926326E-2</v>
      </c>
      <c r="AK390" s="54">
        <v>1.92279956828038E-4</v>
      </c>
      <c r="AM390" s="64" t="s">
        <v>209</v>
      </c>
      <c r="AN390" s="54">
        <v>-0.15416554518460299</v>
      </c>
      <c r="AO390" s="54">
        <v>1.9404549788016001E-4</v>
      </c>
      <c r="AQ390" s="62" t="s">
        <v>1253</v>
      </c>
      <c r="AR390" s="54">
        <v>0.162500391348365</v>
      </c>
      <c r="AS390" s="58">
        <v>1.9724893442845999E-7</v>
      </c>
      <c r="AU390" s="62" t="s">
        <v>6569</v>
      </c>
      <c r="AV390" s="54">
        <v>-0.17001652526085401</v>
      </c>
      <c r="AW390" s="54">
        <v>1.9099112308865101E-4</v>
      </c>
      <c r="AY390" s="52" t="s">
        <v>995</v>
      </c>
      <c r="AZ390" s="50">
        <v>0.24516756433930001</v>
      </c>
      <c r="BA390" s="53">
        <v>1.43735646449453E-2</v>
      </c>
      <c r="BC390" s="52" t="s">
        <v>15023</v>
      </c>
      <c r="BD390" s="50">
        <v>-0.27099563108416502</v>
      </c>
      <c r="BE390" s="53">
        <v>5.6633833746775704E-3</v>
      </c>
      <c r="BK390" s="52" t="s">
        <v>8582</v>
      </c>
      <c r="BL390" s="50">
        <v>-0.61336896716984302</v>
      </c>
      <c r="BM390" s="50">
        <v>3.7810964398658699E-2</v>
      </c>
    </row>
    <row r="391" spans="2:65">
      <c r="B391" s="62" t="s">
        <v>1520</v>
      </c>
      <c r="C391" s="54">
        <v>0.339424535544953</v>
      </c>
      <c r="D391" s="58">
        <v>2.4975777875316001E-7</v>
      </c>
      <c r="F391" s="62" t="s">
        <v>6292</v>
      </c>
      <c r="G391" s="54">
        <v>-0.14068829449864301</v>
      </c>
      <c r="H391" s="58">
        <v>1.6011357026479199E-9</v>
      </c>
      <c r="J391" s="64" t="s">
        <v>5573</v>
      </c>
      <c r="K391" s="54">
        <v>0.266875416513916</v>
      </c>
      <c r="L391" s="58">
        <v>1.4694098988801399E-7</v>
      </c>
      <c r="M391" s="58"/>
      <c r="O391" s="64" t="s">
        <v>929</v>
      </c>
      <c r="P391" s="54">
        <v>-0.147993537103289</v>
      </c>
      <c r="Q391" s="81">
        <v>2.6689882939954501E-3</v>
      </c>
      <c r="S391" s="62" t="s">
        <v>2856</v>
      </c>
      <c r="T391" s="54">
        <v>0.14273687962085799</v>
      </c>
      <c r="U391" s="58">
        <v>1.1768865346535E-7</v>
      </c>
      <c r="W391" s="62" t="s">
        <v>9575</v>
      </c>
      <c r="X391" s="54">
        <v>-0.101448795186508</v>
      </c>
      <c r="Y391" s="58">
        <v>2.2940892101991398E-6</v>
      </c>
      <c r="AA391" s="62" t="s">
        <v>4229</v>
      </c>
      <c r="AB391" s="54">
        <v>0.18404504167684901</v>
      </c>
      <c r="AC391" s="54">
        <v>1.42630448160805E-4</v>
      </c>
      <c r="AE391" s="62" t="s">
        <v>6183</v>
      </c>
      <c r="AF391" s="54">
        <v>-0.176635340171444</v>
      </c>
      <c r="AG391" s="54">
        <v>5.0419911423548705E-4</v>
      </c>
      <c r="AI391" s="64" t="s">
        <v>5804</v>
      </c>
      <c r="AJ391" s="54">
        <v>8.4656307797495806E-2</v>
      </c>
      <c r="AK391" s="54">
        <v>1.97694121160996E-4</v>
      </c>
      <c r="AM391" s="64" t="s">
        <v>9757</v>
      </c>
      <c r="AN391" s="54">
        <v>-0.28739995401756302</v>
      </c>
      <c r="AO391" s="54">
        <v>1.97360872054245E-4</v>
      </c>
      <c r="AQ391" s="62" t="s">
        <v>2683</v>
      </c>
      <c r="AR391" s="54">
        <v>0.28491945344887298</v>
      </c>
      <c r="AS391" s="58">
        <v>1.9810752030738399E-7</v>
      </c>
      <c r="AU391" s="62" t="s">
        <v>911</v>
      </c>
      <c r="AV391" s="54">
        <v>-0.16993536232577</v>
      </c>
      <c r="AW391" s="54">
        <v>1.9118227062664899E-4</v>
      </c>
      <c r="AY391" s="52" t="s">
        <v>3185</v>
      </c>
      <c r="AZ391" s="50">
        <v>0.22843605897512101</v>
      </c>
      <c r="BA391" s="53">
        <v>1.4396094445426199E-2</v>
      </c>
      <c r="BC391" s="52" t="s">
        <v>6591</v>
      </c>
      <c r="BD391" s="50">
        <v>-0.30836992749602798</v>
      </c>
      <c r="BE391" s="53">
        <v>5.70461322211494E-3</v>
      </c>
      <c r="BK391" s="52" t="s">
        <v>767</v>
      </c>
      <c r="BL391" s="50">
        <v>-0.31803228016624002</v>
      </c>
      <c r="BM391" s="50">
        <v>3.8091596836820799E-2</v>
      </c>
    </row>
    <row r="392" spans="2:65">
      <c r="B392" s="62" t="s">
        <v>1521</v>
      </c>
      <c r="C392" s="54">
        <v>0.12829808036831999</v>
      </c>
      <c r="D392" s="58">
        <v>2.5598185770808599E-7</v>
      </c>
      <c r="F392" s="62" t="s">
        <v>6293</v>
      </c>
      <c r="G392" s="54">
        <v>-0.23911865412866201</v>
      </c>
      <c r="H392" s="58">
        <v>1.62278132154352E-9</v>
      </c>
      <c r="J392" s="64" t="s">
        <v>1247</v>
      </c>
      <c r="K392" s="54">
        <v>0.19980855669376801</v>
      </c>
      <c r="L392" s="58">
        <v>1.5688795311276799E-7</v>
      </c>
      <c r="M392" s="58"/>
      <c r="O392" s="64" t="s">
        <v>6227</v>
      </c>
      <c r="P392" s="54">
        <v>-0.13540747674218001</v>
      </c>
      <c r="Q392" s="81">
        <v>2.7093449826377301E-3</v>
      </c>
      <c r="S392" s="62" t="s">
        <v>1416</v>
      </c>
      <c r="T392" s="54">
        <v>6.7126551786354405E-2</v>
      </c>
      <c r="U392" s="58">
        <v>1.1935638114701099E-7</v>
      </c>
      <c r="W392" s="62" t="s">
        <v>6087</v>
      </c>
      <c r="X392" s="54">
        <v>-0.19332873374123399</v>
      </c>
      <c r="Y392" s="58">
        <v>2.31206006006506E-6</v>
      </c>
      <c r="AA392" s="62" t="s">
        <v>1539</v>
      </c>
      <c r="AB392" s="54">
        <v>0.23841228409104001</v>
      </c>
      <c r="AC392" s="54">
        <v>1.42630448160805E-4</v>
      </c>
      <c r="AE392" s="62" t="s">
        <v>7905</v>
      </c>
      <c r="AF392" s="54">
        <v>-0.29267569075613298</v>
      </c>
      <c r="AG392" s="54">
        <v>5.1444501224551795E-4</v>
      </c>
      <c r="AI392" s="64" t="s">
        <v>3400</v>
      </c>
      <c r="AJ392" s="54">
        <v>5.8787210990893797E-2</v>
      </c>
      <c r="AK392" s="54">
        <v>2.0023586187846001E-4</v>
      </c>
      <c r="AM392" s="64" t="s">
        <v>7873</v>
      </c>
      <c r="AN392" s="54">
        <v>-0.13040512694008499</v>
      </c>
      <c r="AO392" s="54">
        <v>1.9833128591778299E-4</v>
      </c>
      <c r="AQ392" s="62" t="s">
        <v>1909</v>
      </c>
      <c r="AR392" s="54">
        <v>0.16946630103750601</v>
      </c>
      <c r="AS392" s="58">
        <v>2.00024207664347E-7</v>
      </c>
      <c r="AU392" s="62" t="s">
        <v>7409</v>
      </c>
      <c r="AV392" s="54">
        <v>-0.16940259824807899</v>
      </c>
      <c r="AW392" s="54">
        <v>4.69137778377549E-4</v>
      </c>
      <c r="AY392" s="52" t="s">
        <v>11388</v>
      </c>
      <c r="AZ392" s="50">
        <v>0.21196375266318701</v>
      </c>
      <c r="BA392" s="53">
        <v>1.45224746273208E-2</v>
      </c>
      <c r="BC392" s="52" t="s">
        <v>6916</v>
      </c>
      <c r="BD392" s="50">
        <v>-0.164594371594459</v>
      </c>
      <c r="BE392" s="53">
        <v>5.7103454859405598E-3</v>
      </c>
      <c r="BK392" s="52" t="s">
        <v>6019</v>
      </c>
      <c r="BL392" s="50">
        <v>-0.38390435695090902</v>
      </c>
      <c r="BM392" s="50">
        <v>3.8570831997208198E-2</v>
      </c>
    </row>
    <row r="393" spans="2:65">
      <c r="B393" s="62" t="s">
        <v>1522</v>
      </c>
      <c r="C393" s="54">
        <v>0.198632146878406</v>
      </c>
      <c r="D393" s="58">
        <v>2.58613041700122E-7</v>
      </c>
      <c r="F393" s="62" t="s">
        <v>6294</v>
      </c>
      <c r="G393" s="54">
        <v>-0.27636399207211598</v>
      </c>
      <c r="H393" s="58">
        <v>1.6425444627218701E-9</v>
      </c>
      <c r="J393" s="64" t="s">
        <v>9366</v>
      </c>
      <c r="K393" s="54">
        <v>0.13822497466513201</v>
      </c>
      <c r="L393" s="58">
        <v>1.6237849867479301E-7</v>
      </c>
      <c r="M393" s="58"/>
      <c r="O393" s="64" t="s">
        <v>9734</v>
      </c>
      <c r="P393" s="54">
        <v>-0.158453961387787</v>
      </c>
      <c r="Q393" s="81">
        <v>2.7471064225647501E-3</v>
      </c>
      <c r="S393" s="62" t="s">
        <v>1342</v>
      </c>
      <c r="T393" s="54">
        <v>6.5132314337768393E-2</v>
      </c>
      <c r="U393" s="58">
        <v>1.1953623156634699E-7</v>
      </c>
      <c r="W393" s="62" t="s">
        <v>6803</v>
      </c>
      <c r="X393" s="54">
        <v>-0.215611865313209</v>
      </c>
      <c r="Y393" s="58">
        <v>2.32891309191342E-6</v>
      </c>
      <c r="AA393" s="62" t="s">
        <v>1410</v>
      </c>
      <c r="AB393" s="54">
        <v>0.17134147511526401</v>
      </c>
      <c r="AC393" s="54">
        <v>1.42630448160805E-4</v>
      </c>
      <c r="AE393" s="62" t="s">
        <v>5967</v>
      </c>
      <c r="AF393" s="54">
        <v>-0.125916725995737</v>
      </c>
      <c r="AG393" s="54">
        <v>5.1964627593751699E-4</v>
      </c>
      <c r="AI393" s="64" t="s">
        <v>9401</v>
      </c>
      <c r="AJ393" s="54">
        <v>0.15489352046743801</v>
      </c>
      <c r="AK393" s="54">
        <v>2.0023586187846001E-4</v>
      </c>
      <c r="AM393" s="64" t="s">
        <v>9685</v>
      </c>
      <c r="AN393" s="54">
        <v>-8.8549202857573797E-2</v>
      </c>
      <c r="AO393" s="54">
        <v>2.0358519694664101E-4</v>
      </c>
      <c r="AQ393" s="62" t="s">
        <v>1193</v>
      </c>
      <c r="AR393" s="54">
        <v>0.38411175712783702</v>
      </c>
      <c r="AS393" s="58">
        <v>2.00534642230425E-7</v>
      </c>
      <c r="AU393" s="62" t="s">
        <v>7239</v>
      </c>
      <c r="AV393" s="54">
        <v>-0.16936285304829499</v>
      </c>
      <c r="AW393" s="54">
        <v>1.1738246177173901E-4</v>
      </c>
      <c r="AY393" s="52" t="s">
        <v>3464</v>
      </c>
      <c r="AZ393" s="50">
        <v>0.15994961747161901</v>
      </c>
      <c r="BA393" s="53">
        <v>1.4529711229370201E-2</v>
      </c>
      <c r="BC393" s="52" t="s">
        <v>12020</v>
      </c>
      <c r="BD393" s="50">
        <v>-0.19039040127360199</v>
      </c>
      <c r="BE393" s="53">
        <v>5.7170190340182E-3</v>
      </c>
      <c r="BK393" s="52" t="s">
        <v>7858</v>
      </c>
      <c r="BL393" s="50">
        <v>-0.31186102206754401</v>
      </c>
      <c r="BM393" s="50">
        <v>3.8776885354125497E-2</v>
      </c>
    </row>
    <row r="394" spans="2:65">
      <c r="B394" s="62" t="s">
        <v>1523</v>
      </c>
      <c r="C394" s="54">
        <v>7.5134619093597102E-2</v>
      </c>
      <c r="D394" s="58">
        <v>2.68001485697702E-7</v>
      </c>
      <c r="F394" s="62" t="s">
        <v>6295</v>
      </c>
      <c r="G394" s="54">
        <v>-0.45081040290716201</v>
      </c>
      <c r="H394" s="58">
        <v>1.9093312751514101E-9</v>
      </c>
      <c r="J394" s="64" t="s">
        <v>2516</v>
      </c>
      <c r="K394" s="54">
        <v>0.12572260026711901</v>
      </c>
      <c r="L394" s="58">
        <v>1.62433024468052E-7</v>
      </c>
      <c r="M394" s="58"/>
      <c r="O394" s="64" t="s">
        <v>463</v>
      </c>
      <c r="P394" s="54">
        <v>-5.8945159398717799E-2</v>
      </c>
      <c r="Q394" s="81">
        <v>2.8395082690997101E-3</v>
      </c>
      <c r="S394" s="62" t="s">
        <v>5187</v>
      </c>
      <c r="T394" s="54">
        <v>0.17594382582166301</v>
      </c>
      <c r="U394" s="58">
        <v>1.25499230661002E-7</v>
      </c>
      <c r="W394" s="62" t="s">
        <v>6062</v>
      </c>
      <c r="X394" s="54">
        <v>-9.2706668856875396E-2</v>
      </c>
      <c r="Y394" s="58">
        <v>2.3424402733385702E-6</v>
      </c>
      <c r="AA394" s="62" t="s">
        <v>1711</v>
      </c>
      <c r="AB394" s="54">
        <v>0.11639220694303599</v>
      </c>
      <c r="AC394" s="54">
        <v>1.42630448160805E-4</v>
      </c>
      <c r="AE394" s="62" t="s">
        <v>6410</v>
      </c>
      <c r="AF394" s="54">
        <v>-0.135669140152538</v>
      </c>
      <c r="AG394" s="54">
        <v>5.1965647623233499E-4</v>
      </c>
      <c r="AI394" s="64" t="s">
        <v>9550</v>
      </c>
      <c r="AJ394" s="54">
        <v>7.1102483948997999E-2</v>
      </c>
      <c r="AK394" s="54">
        <v>2.08070299476801E-4</v>
      </c>
      <c r="AM394" s="64" t="s">
        <v>6945</v>
      </c>
      <c r="AN394" s="54">
        <v>-6.0580370825419103E-2</v>
      </c>
      <c r="AO394" s="54">
        <v>2.0456503790401999E-4</v>
      </c>
      <c r="AQ394" s="62" t="s">
        <v>1467</v>
      </c>
      <c r="AR394" s="54">
        <v>0.15096485475618401</v>
      </c>
      <c r="AS394" s="58">
        <v>2.00534642230425E-7</v>
      </c>
      <c r="AU394" s="62" t="s">
        <v>6376</v>
      </c>
      <c r="AV394" s="54">
        <v>-0.16907668222472999</v>
      </c>
      <c r="AW394" s="58">
        <v>5.9675901752750603E-6</v>
      </c>
      <c r="AY394" s="52" t="s">
        <v>15116</v>
      </c>
      <c r="AZ394" s="50">
        <v>0.209149072791913</v>
      </c>
      <c r="BA394" s="53">
        <v>1.4597647086365E-2</v>
      </c>
      <c r="BC394" s="52" t="s">
        <v>6364</v>
      </c>
      <c r="BD394" s="50">
        <v>-0.22798173810285099</v>
      </c>
      <c r="BE394" s="53">
        <v>5.7462948150351304E-3</v>
      </c>
      <c r="BK394" s="52" t="s">
        <v>5976</v>
      </c>
      <c r="BL394" s="50">
        <v>-0.32608011025738098</v>
      </c>
      <c r="BM394" s="50">
        <v>3.8798023950117201E-2</v>
      </c>
    </row>
    <row r="395" spans="2:65">
      <c r="B395" s="62" t="s">
        <v>1524</v>
      </c>
      <c r="C395" s="54">
        <v>0.18259518243273401</v>
      </c>
      <c r="D395" s="58">
        <v>2.68001485697702E-7</v>
      </c>
      <c r="F395" s="62" t="s">
        <v>6296</v>
      </c>
      <c r="G395" s="54">
        <v>-0.35310869173456699</v>
      </c>
      <c r="H395" s="58">
        <v>1.9373197728999299E-9</v>
      </c>
      <c r="J395" s="64" t="s">
        <v>1680</v>
      </c>
      <c r="K395" s="54">
        <v>0.178063404782527</v>
      </c>
      <c r="L395" s="58">
        <v>1.78964876077308E-7</v>
      </c>
      <c r="M395" s="58"/>
      <c r="O395" s="64" t="s">
        <v>6533</v>
      </c>
      <c r="P395" s="54">
        <v>-7.9167291007005106E-2</v>
      </c>
      <c r="Q395" s="81">
        <v>2.91287180425478E-3</v>
      </c>
      <c r="S395" s="62" t="s">
        <v>1457</v>
      </c>
      <c r="T395" s="54">
        <v>6.8207082982700007E-2</v>
      </c>
      <c r="U395" s="58">
        <v>1.2624875617440299E-7</v>
      </c>
      <c r="W395" s="62" t="s">
        <v>7228</v>
      </c>
      <c r="X395" s="54">
        <v>-0.25329489400396599</v>
      </c>
      <c r="Y395" s="58">
        <v>2.3665728679223501E-6</v>
      </c>
      <c r="AA395" s="62" t="s">
        <v>935</v>
      </c>
      <c r="AB395" s="54">
        <v>0.24781223700508301</v>
      </c>
      <c r="AC395" s="54">
        <v>1.42630448160805E-4</v>
      </c>
      <c r="AE395" s="62" t="s">
        <v>6908</v>
      </c>
      <c r="AF395" s="54">
        <v>-0.127514788516678</v>
      </c>
      <c r="AG395" s="54">
        <v>5.2856406405791601E-4</v>
      </c>
      <c r="AI395" s="64" t="s">
        <v>3834</v>
      </c>
      <c r="AJ395" s="54">
        <v>4.2017409617585599E-2</v>
      </c>
      <c r="AK395" s="54">
        <v>2.1085004148007E-4</v>
      </c>
      <c r="AM395" s="64" t="s">
        <v>10601</v>
      </c>
      <c r="AN395" s="54">
        <v>-0.114984878788357</v>
      </c>
      <c r="AO395" s="54">
        <v>2.0858513514527801E-4</v>
      </c>
      <c r="AQ395" s="62" t="s">
        <v>2154</v>
      </c>
      <c r="AR395" s="54">
        <v>0.17962844062158301</v>
      </c>
      <c r="AS395" s="58">
        <v>2.00534642230425E-7</v>
      </c>
      <c r="AU395" s="62" t="s">
        <v>7205</v>
      </c>
      <c r="AV395" s="54">
        <v>-0.169073367833833</v>
      </c>
      <c r="AW395" s="58">
        <v>5.1063481271173898E-6</v>
      </c>
      <c r="AY395" s="52" t="s">
        <v>2878</v>
      </c>
      <c r="AZ395" s="50">
        <v>0.22138221959599599</v>
      </c>
      <c r="BA395" s="53">
        <v>1.4718687120360899E-2</v>
      </c>
      <c r="BC395" s="52" t="s">
        <v>6212</v>
      </c>
      <c r="BD395" s="50">
        <v>-0.23837162151097999</v>
      </c>
      <c r="BE395" s="53">
        <v>5.7471037842617397E-3</v>
      </c>
      <c r="BK395" s="52" t="s">
        <v>14707</v>
      </c>
      <c r="BL395" s="50">
        <v>-0.372022448370323</v>
      </c>
      <c r="BM395" s="50">
        <v>3.9067611674236197E-2</v>
      </c>
    </row>
    <row r="396" spans="2:65">
      <c r="B396" s="62" t="s">
        <v>1525</v>
      </c>
      <c r="C396" s="54">
        <v>9.0365034863420804E-2</v>
      </c>
      <c r="D396" s="58">
        <v>2.6838235135626299E-7</v>
      </c>
      <c r="F396" s="62" t="s">
        <v>6297</v>
      </c>
      <c r="G396" s="54">
        <v>-0.24236028893415101</v>
      </c>
      <c r="H396" s="58">
        <v>1.9531133640269201E-9</v>
      </c>
      <c r="J396" s="64" t="s">
        <v>729</v>
      </c>
      <c r="K396" s="54">
        <v>0.41444324589515802</v>
      </c>
      <c r="L396" s="58">
        <v>2.01540554452084E-7</v>
      </c>
      <c r="M396" s="58"/>
      <c r="O396" s="64" t="s">
        <v>919</v>
      </c>
      <c r="P396" s="54">
        <v>-8.2199364089082599E-2</v>
      </c>
      <c r="Q396" s="81">
        <v>2.9903675443295301E-3</v>
      </c>
      <c r="S396" s="62" t="s">
        <v>1946</v>
      </c>
      <c r="T396" s="54">
        <v>0.152949214369695</v>
      </c>
      <c r="U396" s="58">
        <v>1.2901327822562501E-7</v>
      </c>
      <c r="W396" s="62" t="s">
        <v>9560</v>
      </c>
      <c r="X396" s="54">
        <v>-0.14208925826073701</v>
      </c>
      <c r="Y396" s="58">
        <v>2.4378467221643499E-6</v>
      </c>
      <c r="AA396" s="62" t="s">
        <v>3094</v>
      </c>
      <c r="AB396" s="54">
        <v>0.158063443581615</v>
      </c>
      <c r="AC396" s="54">
        <v>1.42630448160805E-4</v>
      </c>
      <c r="AE396" s="62" t="s">
        <v>7844</v>
      </c>
      <c r="AF396" s="54">
        <v>-0.102759871625764</v>
      </c>
      <c r="AG396" s="54">
        <v>5.3184312650687501E-4</v>
      </c>
      <c r="AI396" s="64" t="s">
        <v>10182</v>
      </c>
      <c r="AJ396" s="54">
        <v>0.17856841653210201</v>
      </c>
      <c r="AK396" s="54">
        <v>2.1323156832406999E-4</v>
      </c>
      <c r="AM396" s="64" t="s">
        <v>6954</v>
      </c>
      <c r="AN396" s="54">
        <v>-9.9019133052827599E-2</v>
      </c>
      <c r="AO396" s="54">
        <v>2.0987462764736299E-4</v>
      </c>
      <c r="AQ396" s="62" t="s">
        <v>3006</v>
      </c>
      <c r="AR396" s="54">
        <v>0.20229990920433599</v>
      </c>
      <c r="AS396" s="58">
        <v>2.01187023218282E-7</v>
      </c>
      <c r="AU396" s="62" t="s">
        <v>6903</v>
      </c>
      <c r="AV396" s="54">
        <v>-0.16907285011034701</v>
      </c>
      <c r="AW396" s="54">
        <v>1.4819586252842799E-4</v>
      </c>
      <c r="AY396" s="52" t="s">
        <v>2587</v>
      </c>
      <c r="AZ396" s="50">
        <v>0.23458737682365</v>
      </c>
      <c r="BA396" s="53">
        <v>1.47442225507436E-2</v>
      </c>
      <c r="BC396" s="52" t="s">
        <v>12007</v>
      </c>
      <c r="BD396" s="50">
        <v>-0.20597262103913599</v>
      </c>
      <c r="BE396" s="53">
        <v>5.8394010597223097E-3</v>
      </c>
      <c r="BK396" s="52" t="s">
        <v>6263</v>
      </c>
      <c r="BL396" s="50">
        <v>-0.402910358080173</v>
      </c>
      <c r="BM396" s="50">
        <v>3.91934515490601E-2</v>
      </c>
    </row>
    <row r="397" spans="2:65">
      <c r="B397" s="62" t="s">
        <v>1526</v>
      </c>
      <c r="C397" s="54">
        <v>0.14254814176535899</v>
      </c>
      <c r="D397" s="58">
        <v>2.6979793802210997E-7</v>
      </c>
      <c r="F397" s="62" t="s">
        <v>6298</v>
      </c>
      <c r="G397" s="54">
        <v>-0.14139318526918801</v>
      </c>
      <c r="H397" s="58">
        <v>1.7423342819745299E-9</v>
      </c>
      <c r="J397" s="64" t="s">
        <v>1497</v>
      </c>
      <c r="K397" s="54">
        <v>0.166089155937032</v>
      </c>
      <c r="L397" s="58">
        <v>2.1020808460136101E-7</v>
      </c>
      <c r="M397" s="58"/>
      <c r="O397" s="64" t="s">
        <v>7313</v>
      </c>
      <c r="P397" s="54">
        <v>-0.123726824776369</v>
      </c>
      <c r="Q397" s="81">
        <v>3.0652448780239599E-3</v>
      </c>
      <c r="S397" s="62" t="s">
        <v>3926</v>
      </c>
      <c r="T397" s="54">
        <v>9.0880541478568097E-2</v>
      </c>
      <c r="U397" s="58">
        <v>1.3399008328904399E-7</v>
      </c>
      <c r="W397" s="62" t="s">
        <v>7195</v>
      </c>
      <c r="X397" s="54">
        <v>-0.11762411362962399</v>
      </c>
      <c r="Y397" s="58">
        <v>2.5435822697202199E-6</v>
      </c>
      <c r="AA397" s="62" t="s">
        <v>1803</v>
      </c>
      <c r="AB397" s="54">
        <v>0.25918563788113302</v>
      </c>
      <c r="AC397" s="54">
        <v>1.4301638311844399E-4</v>
      </c>
      <c r="AE397" s="62" t="s">
        <v>6693</v>
      </c>
      <c r="AF397" s="54">
        <v>-0.112941696677524</v>
      </c>
      <c r="AG397" s="54">
        <v>5.3415093526419297E-4</v>
      </c>
      <c r="AI397" s="64" t="s">
        <v>556</v>
      </c>
      <c r="AJ397" s="54">
        <v>0.54431831757246696</v>
      </c>
      <c r="AK397" s="54">
        <v>2.16179507529604E-4</v>
      </c>
      <c r="AM397" s="64" t="s">
        <v>4303</v>
      </c>
      <c r="AN397" s="54">
        <v>-6.4808388226934396E-2</v>
      </c>
      <c r="AO397" s="54">
        <v>2.1085004148007E-4</v>
      </c>
      <c r="AQ397" s="62" t="s">
        <v>10597</v>
      </c>
      <c r="AR397" s="54">
        <v>0.13086008683772701</v>
      </c>
      <c r="AS397" s="58">
        <v>2.0218932246363001E-7</v>
      </c>
      <c r="AU397" s="62" t="s">
        <v>7150</v>
      </c>
      <c r="AV397" s="54">
        <v>-0.168632622654138</v>
      </c>
      <c r="AW397" s="54">
        <v>6.3387497794491201E-3</v>
      </c>
      <c r="AY397" s="52" t="s">
        <v>1264</v>
      </c>
      <c r="AZ397" s="50">
        <v>0.221454047743882</v>
      </c>
      <c r="BA397" s="53">
        <v>1.47519027712531E-2</v>
      </c>
      <c r="BC397" s="52" t="s">
        <v>7428</v>
      </c>
      <c r="BD397" s="50">
        <v>-0.25667026678309302</v>
      </c>
      <c r="BE397" s="53">
        <v>5.8569354349245597E-3</v>
      </c>
      <c r="BK397" s="52" t="s">
        <v>9147</v>
      </c>
      <c r="BL397" s="50">
        <v>-0.18903413501949201</v>
      </c>
      <c r="BM397" s="50">
        <v>3.9239843017957798E-2</v>
      </c>
    </row>
    <row r="398" spans="2:65">
      <c r="B398" s="62" t="s">
        <v>1527</v>
      </c>
      <c r="C398" s="54">
        <v>0.22500353446313201</v>
      </c>
      <c r="D398" s="58">
        <v>2.7081265928250898E-7</v>
      </c>
      <c r="F398" s="62" t="s">
        <v>6299</v>
      </c>
      <c r="G398" s="54">
        <v>-0.53096953442797501</v>
      </c>
      <c r="H398" s="58">
        <v>2.0032393609649102E-9</v>
      </c>
      <c r="J398" s="64" t="s">
        <v>1259</v>
      </c>
      <c r="K398" s="54">
        <v>7.2105649884602704E-2</v>
      </c>
      <c r="L398" s="58">
        <v>2.3438882166128699E-7</v>
      </c>
      <c r="M398" s="58"/>
      <c r="O398" s="64" t="s">
        <v>6034</v>
      </c>
      <c r="P398" s="54">
        <v>-8.4209280871665904E-2</v>
      </c>
      <c r="Q398" s="81">
        <v>3.0762509915629498E-3</v>
      </c>
      <c r="S398" s="62" t="s">
        <v>2177</v>
      </c>
      <c r="T398" s="54">
        <v>0.15041039020274599</v>
      </c>
      <c r="U398" s="58">
        <v>1.38145527721089E-7</v>
      </c>
      <c r="W398" s="62" t="s">
        <v>7898</v>
      </c>
      <c r="X398" s="54">
        <v>-9.9082414272665204E-2</v>
      </c>
      <c r="Y398" s="58">
        <v>2.6000197477008501E-6</v>
      </c>
      <c r="AA398" s="62" t="s">
        <v>2102</v>
      </c>
      <c r="AB398" s="54">
        <v>0.161662614611783</v>
      </c>
      <c r="AC398" s="54">
        <v>1.43348805628187E-4</v>
      </c>
      <c r="AE398" s="62" t="s">
        <v>6396</v>
      </c>
      <c r="AF398" s="54">
        <v>-7.7807562785761106E-2</v>
      </c>
      <c r="AG398" s="54">
        <v>5.3666464002439802E-4</v>
      </c>
      <c r="AI398" s="64" t="s">
        <v>1062</v>
      </c>
      <c r="AJ398" s="54">
        <v>0.32971718475851403</v>
      </c>
      <c r="AK398" s="54">
        <v>2.20945592152433E-4</v>
      </c>
      <c r="AM398" s="64" t="s">
        <v>9812</v>
      </c>
      <c r="AN398" s="54">
        <v>-9.5890964043540805E-2</v>
      </c>
      <c r="AO398" s="54">
        <v>2.1225801928404899E-4</v>
      </c>
      <c r="AQ398" s="62" t="s">
        <v>2347</v>
      </c>
      <c r="AR398" s="54">
        <v>0.17355600618419301</v>
      </c>
      <c r="AS398" s="58">
        <v>2.0245993076984099E-7</v>
      </c>
      <c r="AU398" s="62" t="s">
        <v>8082</v>
      </c>
      <c r="AV398" s="54">
        <v>-0.16839963775424699</v>
      </c>
      <c r="AW398" s="54">
        <v>1.42038585712946E-2</v>
      </c>
      <c r="AY398" s="52" t="s">
        <v>2567</v>
      </c>
      <c r="AZ398" s="50">
        <v>0.25202527645676798</v>
      </c>
      <c r="BA398" s="53">
        <v>1.47663511951875E-2</v>
      </c>
      <c r="BC398" s="52" t="s">
        <v>9740</v>
      </c>
      <c r="BD398" s="50">
        <v>-0.42284877629594703</v>
      </c>
      <c r="BE398" s="53">
        <v>5.8569354349245597E-3</v>
      </c>
      <c r="BK398" s="52" t="s">
        <v>6804</v>
      </c>
      <c r="BL398" s="50">
        <v>-0.32919685567048901</v>
      </c>
      <c r="BM398" s="50">
        <v>3.9338022419550998E-2</v>
      </c>
    </row>
    <row r="399" spans="2:65">
      <c r="B399" s="62" t="s">
        <v>1528</v>
      </c>
      <c r="C399" s="54">
        <v>0.28418090514618699</v>
      </c>
      <c r="D399" s="58">
        <v>2.7195968684272799E-7</v>
      </c>
      <c r="F399" s="62" t="s">
        <v>6300</v>
      </c>
      <c r="G399" s="54">
        <v>-0.66242732972760299</v>
      </c>
      <c r="H399" s="58">
        <v>2.0280924872476499E-9</v>
      </c>
      <c r="J399" s="64" t="s">
        <v>1442</v>
      </c>
      <c r="K399" s="54">
        <v>7.2481796653462993E-2</v>
      </c>
      <c r="L399" s="58">
        <v>2.34681524829323E-7</v>
      </c>
      <c r="M399" s="58"/>
      <c r="O399" s="64" t="s">
        <v>7590</v>
      </c>
      <c r="P399" s="54">
        <v>-9.5421278356550204E-2</v>
      </c>
      <c r="Q399" s="81">
        <v>3.1161671920656498E-3</v>
      </c>
      <c r="S399" s="62" t="s">
        <v>2252</v>
      </c>
      <c r="T399" s="54">
        <v>0.18734631435305599</v>
      </c>
      <c r="U399" s="58">
        <v>1.38491057052991E-7</v>
      </c>
      <c r="W399" s="62" t="s">
        <v>25</v>
      </c>
      <c r="X399" s="54">
        <v>-0.27338374768761597</v>
      </c>
      <c r="Y399" s="58">
        <v>2.68916573705775E-6</v>
      </c>
      <c r="AA399" s="62" t="s">
        <v>3339</v>
      </c>
      <c r="AB399" s="54">
        <v>0.22169731149253399</v>
      </c>
      <c r="AC399" s="54">
        <v>1.4381126035954199E-4</v>
      </c>
      <c r="AE399" s="62" t="s">
        <v>6139</v>
      </c>
      <c r="AF399" s="54">
        <v>-0.124156269844998</v>
      </c>
      <c r="AG399" s="54">
        <v>5.4669726903089301E-4</v>
      </c>
      <c r="AI399" s="64" t="s">
        <v>11754</v>
      </c>
      <c r="AJ399" s="54">
        <v>0.105459112570449</v>
      </c>
      <c r="AK399" s="54">
        <v>2.2101194577790601E-4</v>
      </c>
      <c r="AM399" s="64" t="s">
        <v>9803</v>
      </c>
      <c r="AN399" s="54">
        <v>-0.19221739731242499</v>
      </c>
      <c r="AO399" s="54">
        <v>2.1415643950571401E-4</v>
      </c>
      <c r="AQ399" s="62" t="s">
        <v>2882</v>
      </c>
      <c r="AR399" s="54">
        <v>0.27810612185636302</v>
      </c>
      <c r="AS399" s="58">
        <v>2.05850876890607E-7</v>
      </c>
      <c r="AU399" s="62" t="s">
        <v>6805</v>
      </c>
      <c r="AV399" s="54">
        <v>-0.16839530932495</v>
      </c>
      <c r="AW399" s="54">
        <v>1.2271721223956499E-3</v>
      </c>
      <c r="AY399" s="52" t="s">
        <v>4054</v>
      </c>
      <c r="AZ399" s="50">
        <v>0.206003646480685</v>
      </c>
      <c r="BA399" s="53">
        <v>1.47860784831652E-2</v>
      </c>
      <c r="BC399" s="52" t="s">
        <v>17620</v>
      </c>
      <c r="BD399" s="50">
        <v>-0.369558722917811</v>
      </c>
      <c r="BE399" s="53">
        <v>5.8602965948530697E-3</v>
      </c>
      <c r="BK399" s="52" t="s">
        <v>17621</v>
      </c>
      <c r="BL399" s="50">
        <v>-0.15986433442339801</v>
      </c>
      <c r="BM399" s="50">
        <v>3.9530318188429801E-2</v>
      </c>
    </row>
    <row r="400" spans="2:65">
      <c r="B400" s="62" t="s">
        <v>1529</v>
      </c>
      <c r="C400" s="54">
        <v>0.103336411820345</v>
      </c>
      <c r="D400" s="58">
        <v>2.8173499182370198E-7</v>
      </c>
      <c r="F400" s="62" t="s">
        <v>6301</v>
      </c>
      <c r="G400" s="54">
        <v>-0.18664456665092999</v>
      </c>
      <c r="H400" s="58">
        <v>2.0374414204093101E-9</v>
      </c>
      <c r="J400" s="64" t="s">
        <v>1279</v>
      </c>
      <c r="K400" s="54">
        <v>7.6698027343428302E-2</v>
      </c>
      <c r="L400" s="58">
        <v>2.36458088439215E-7</v>
      </c>
      <c r="M400" s="58"/>
      <c r="O400" s="64" t="s">
        <v>7835</v>
      </c>
      <c r="P400" s="54">
        <v>-8.9494072087443796E-2</v>
      </c>
      <c r="Q400" s="81">
        <v>3.3014137304135899E-3</v>
      </c>
      <c r="S400" s="62" t="s">
        <v>608</v>
      </c>
      <c r="T400" s="54">
        <v>0.16654561237796101</v>
      </c>
      <c r="U400" s="58">
        <v>1.46345986651119E-7</v>
      </c>
      <c r="W400" s="62" t="s">
        <v>8838</v>
      </c>
      <c r="X400" s="54">
        <v>-0.13915349092639201</v>
      </c>
      <c r="Y400" s="58">
        <v>2.68916573705775E-6</v>
      </c>
      <c r="AA400" s="62" t="s">
        <v>2849</v>
      </c>
      <c r="AB400" s="54">
        <v>0.165333418793184</v>
      </c>
      <c r="AC400" s="54">
        <v>1.4401835875387401E-4</v>
      </c>
      <c r="AE400" s="62" t="s">
        <v>7877</v>
      </c>
      <c r="AF400" s="54">
        <v>-0.125632537095902</v>
      </c>
      <c r="AG400" s="54">
        <v>5.4703542003787001E-4</v>
      </c>
      <c r="AI400" s="64" t="s">
        <v>1226</v>
      </c>
      <c r="AJ400" s="54">
        <v>6.32218116031487E-2</v>
      </c>
      <c r="AK400" s="54">
        <v>2.2101194577790601E-4</v>
      </c>
      <c r="AM400" s="64" t="s">
        <v>6278</v>
      </c>
      <c r="AN400" s="54">
        <v>-9.5584987217527007E-2</v>
      </c>
      <c r="AO400" s="54">
        <v>2.1693010018691101E-4</v>
      </c>
      <c r="AQ400" s="62" t="s">
        <v>2763</v>
      </c>
      <c r="AR400" s="54">
        <v>0.28852149951221301</v>
      </c>
      <c r="AS400" s="58">
        <v>2.0614636612741401E-7</v>
      </c>
      <c r="AU400" s="62" t="s">
        <v>7316</v>
      </c>
      <c r="AV400" s="54">
        <v>-0.16831278952755499</v>
      </c>
      <c r="AW400" s="54">
        <v>3.7911060878614802E-2</v>
      </c>
      <c r="AY400" s="52" t="s">
        <v>17622</v>
      </c>
      <c r="AZ400" s="50">
        <v>0.30409638102602998</v>
      </c>
      <c r="BA400" s="53">
        <v>1.48062510301452E-2</v>
      </c>
      <c r="BC400" s="52" t="s">
        <v>529</v>
      </c>
      <c r="BD400" s="50">
        <v>-0.37557658266206301</v>
      </c>
      <c r="BE400" s="53">
        <v>5.8747880972641704E-3</v>
      </c>
      <c r="BK400" s="52" t="s">
        <v>8343</v>
      </c>
      <c r="BL400" s="50">
        <v>-0.20591441336736299</v>
      </c>
      <c r="BM400" s="50">
        <v>3.9530318188429801E-2</v>
      </c>
    </row>
    <row r="401" spans="2:65">
      <c r="B401" s="62" t="s">
        <v>1530</v>
      </c>
      <c r="C401" s="54">
        <v>0.190010781230353</v>
      </c>
      <c r="D401" s="58">
        <v>2.8416288146769199E-7</v>
      </c>
      <c r="F401" s="62" t="s">
        <v>6302</v>
      </c>
      <c r="G401" s="54">
        <v>-0.241962464180522</v>
      </c>
      <c r="H401" s="58">
        <v>2.0489340227483502E-9</v>
      </c>
      <c r="J401" s="64" t="s">
        <v>737</v>
      </c>
      <c r="K401" s="54">
        <v>0.42935117657100402</v>
      </c>
      <c r="L401" s="58">
        <v>2.59886883811812E-7</v>
      </c>
      <c r="M401" s="58"/>
      <c r="O401" s="64" t="s">
        <v>6635</v>
      </c>
      <c r="P401" s="54">
        <v>-6.16757088029454E-2</v>
      </c>
      <c r="Q401" s="81">
        <v>3.65010543226967E-3</v>
      </c>
      <c r="S401" s="62" t="s">
        <v>4243</v>
      </c>
      <c r="T401" s="54">
        <v>0.191960582760688</v>
      </c>
      <c r="U401" s="58">
        <v>1.5218747011427501E-7</v>
      </c>
      <c r="W401" s="62" t="s">
        <v>6209</v>
      </c>
      <c r="X401" s="54">
        <v>-0.36980187112540203</v>
      </c>
      <c r="Y401" s="58">
        <v>2.7029691275175E-6</v>
      </c>
      <c r="AA401" s="62" t="s">
        <v>2105</v>
      </c>
      <c r="AB401" s="54">
        <v>0.24816432306797001</v>
      </c>
      <c r="AC401" s="54">
        <v>1.44947439454002E-4</v>
      </c>
      <c r="AE401" s="62" t="s">
        <v>7838</v>
      </c>
      <c r="AF401" s="54">
        <v>-0.17900762779966001</v>
      </c>
      <c r="AG401" s="54">
        <v>5.5102654321204298E-4</v>
      </c>
      <c r="AI401" s="64" t="s">
        <v>10072</v>
      </c>
      <c r="AJ401" s="54">
        <v>4.9566229507901099E-2</v>
      </c>
      <c r="AK401" s="54">
        <v>2.2679989666843901E-4</v>
      </c>
      <c r="AM401" s="64" t="s">
        <v>8053</v>
      </c>
      <c r="AN401" s="54">
        <v>-8.4119843665622099E-2</v>
      </c>
      <c r="AO401" s="54">
        <v>2.21071908512511E-4</v>
      </c>
      <c r="AQ401" s="62" t="s">
        <v>3562</v>
      </c>
      <c r="AR401" s="54">
        <v>0.21814780227232</v>
      </c>
      <c r="AS401" s="58">
        <v>2.0978869202352401E-7</v>
      </c>
      <c r="AU401" s="62" t="s">
        <v>10079</v>
      </c>
      <c r="AV401" s="54">
        <v>-0.16825502890021199</v>
      </c>
      <c r="AW401" s="54">
        <v>8.2813982764096006E-3</v>
      </c>
      <c r="AY401" s="52" t="s">
        <v>17623</v>
      </c>
      <c r="AZ401" s="50">
        <v>0.37885733130263199</v>
      </c>
      <c r="BA401" s="53">
        <v>1.4920567780307301E-2</v>
      </c>
      <c r="BC401" s="52" t="s">
        <v>6392</v>
      </c>
      <c r="BD401" s="50">
        <v>-0.217846192660617</v>
      </c>
      <c r="BE401" s="53">
        <v>5.91072696476361E-3</v>
      </c>
      <c r="BK401" s="52" t="s">
        <v>7936</v>
      </c>
      <c r="BL401" s="50">
        <v>-0.32045913233819301</v>
      </c>
      <c r="BM401" s="50">
        <v>3.9648145793463201E-2</v>
      </c>
    </row>
    <row r="402" spans="2:65">
      <c r="B402" s="62" t="s">
        <v>1531</v>
      </c>
      <c r="C402" s="54">
        <v>0.559053421511853</v>
      </c>
      <c r="D402" s="58">
        <v>2.8448889945205201E-7</v>
      </c>
      <c r="F402" s="62" t="s">
        <v>6303</v>
      </c>
      <c r="G402" s="54">
        <v>-0.17756576709074001</v>
      </c>
      <c r="H402" s="58">
        <v>1.8340524053870901E-9</v>
      </c>
      <c r="J402" s="64" t="s">
        <v>1065</v>
      </c>
      <c r="K402" s="54">
        <v>9.7754311339323302E-2</v>
      </c>
      <c r="L402" s="58">
        <v>2.6591606545673298E-7</v>
      </c>
      <c r="M402" s="58"/>
      <c r="O402" s="64" t="s">
        <v>6340</v>
      </c>
      <c r="P402" s="54">
        <v>-5.7327217669294897E-2</v>
      </c>
      <c r="Q402" s="81">
        <v>3.6920016345082002E-3</v>
      </c>
      <c r="S402" s="62" t="s">
        <v>9685</v>
      </c>
      <c r="T402" s="54">
        <v>0.102569603904758</v>
      </c>
      <c r="U402" s="58">
        <v>1.56273681730246E-7</v>
      </c>
      <c r="W402" s="62" t="s">
        <v>8271</v>
      </c>
      <c r="X402" s="54">
        <v>-7.2782516900725902E-2</v>
      </c>
      <c r="Y402" s="58">
        <v>2.7033247007044801E-6</v>
      </c>
      <c r="AA402" s="62" t="s">
        <v>1727</v>
      </c>
      <c r="AB402" s="54">
        <v>0.119428638934407</v>
      </c>
      <c r="AC402" s="54">
        <v>1.44947439454002E-4</v>
      </c>
      <c r="AE402" s="62" t="s">
        <v>6865</v>
      </c>
      <c r="AF402" s="54">
        <v>-0.49159177782306301</v>
      </c>
      <c r="AG402" s="54">
        <v>5.5102654321204298E-4</v>
      </c>
      <c r="AI402" s="64" t="s">
        <v>131</v>
      </c>
      <c r="AJ402" s="54">
        <v>0.67936963765140002</v>
      </c>
      <c r="AK402" s="54">
        <v>2.29649668911317E-4</v>
      </c>
      <c r="AM402" s="64" t="s">
        <v>9778</v>
      </c>
      <c r="AN402" s="54">
        <v>-0.11074945550538599</v>
      </c>
      <c r="AO402" s="54">
        <v>2.25930285330254E-4</v>
      </c>
      <c r="AQ402" s="62" t="s">
        <v>1602</v>
      </c>
      <c r="AR402" s="54">
        <v>0.16839266780623999</v>
      </c>
      <c r="AS402" s="58">
        <v>2.1139234561386E-7</v>
      </c>
      <c r="AU402" s="62" t="s">
        <v>6853</v>
      </c>
      <c r="AV402" s="54">
        <v>-0.16776203483810401</v>
      </c>
      <c r="AW402" s="54">
        <v>7.3030114926073695E-4</v>
      </c>
      <c r="AY402" s="52" t="s">
        <v>990</v>
      </c>
      <c r="AZ402" s="50">
        <v>0.31079004121936299</v>
      </c>
      <c r="BA402" s="53">
        <v>1.4972462631462799E-2</v>
      </c>
      <c r="BC402" s="52" t="s">
        <v>7719</v>
      </c>
      <c r="BD402" s="50">
        <v>-0.30651348123765298</v>
      </c>
      <c r="BE402" s="53">
        <v>5.9695741319430798E-3</v>
      </c>
      <c r="BK402" s="52" t="s">
        <v>10044</v>
      </c>
      <c r="BL402" s="50">
        <v>-0.17105492653499599</v>
      </c>
      <c r="BM402" s="50">
        <v>4.0016314916892198E-2</v>
      </c>
    </row>
    <row r="403" spans="2:65">
      <c r="B403" s="62" t="s">
        <v>1532</v>
      </c>
      <c r="C403" s="54">
        <v>0.144285528253326</v>
      </c>
      <c r="D403" s="58">
        <v>2.8528592536079402E-7</v>
      </c>
      <c r="F403" s="62" t="s">
        <v>6304</v>
      </c>
      <c r="G403" s="54">
        <v>-0.32669347631531498</v>
      </c>
      <c r="H403" s="58">
        <v>1.8325869737556001E-9</v>
      </c>
      <c r="J403" s="64" t="s">
        <v>1376</v>
      </c>
      <c r="K403" s="54">
        <v>7.4426148892237101E-2</v>
      </c>
      <c r="L403" s="58">
        <v>2.8692855327312099E-7</v>
      </c>
      <c r="M403" s="58"/>
      <c r="O403" s="64" t="s">
        <v>7309</v>
      </c>
      <c r="P403" s="54">
        <v>-5.2468646242113302E-2</v>
      </c>
      <c r="Q403" s="81">
        <v>3.77782907301629E-3</v>
      </c>
      <c r="S403" s="62" t="s">
        <v>2281</v>
      </c>
      <c r="T403" s="54">
        <v>9.4728350261964203E-2</v>
      </c>
      <c r="U403" s="58">
        <v>1.5629190352341101E-7</v>
      </c>
      <c r="W403" s="62" t="s">
        <v>7419</v>
      </c>
      <c r="X403" s="54">
        <v>-7.41731594866053E-2</v>
      </c>
      <c r="Y403" s="58">
        <v>2.7679772130292E-6</v>
      </c>
      <c r="AA403" s="62" t="s">
        <v>1443</v>
      </c>
      <c r="AB403" s="54">
        <v>0.20691787381771301</v>
      </c>
      <c r="AC403" s="54">
        <v>1.44947439454002E-4</v>
      </c>
      <c r="AE403" s="62" t="s">
        <v>6283</v>
      </c>
      <c r="AF403" s="54">
        <v>-0.192871979533115</v>
      </c>
      <c r="AG403" s="54">
        <v>5.6178649846280195E-4</v>
      </c>
      <c r="AI403" s="64" t="s">
        <v>4508</v>
      </c>
      <c r="AJ403" s="54">
        <v>0.121554383966243</v>
      </c>
      <c r="AK403" s="54">
        <v>2.3139083093638599E-4</v>
      </c>
      <c r="AM403" s="64" t="s">
        <v>7472</v>
      </c>
      <c r="AN403" s="54">
        <v>-0.29566858031051602</v>
      </c>
      <c r="AO403" s="54">
        <v>2.25930285330254E-4</v>
      </c>
      <c r="AQ403" s="62" t="s">
        <v>2693</v>
      </c>
      <c r="AR403" s="54">
        <v>0.22303554977547299</v>
      </c>
      <c r="AS403" s="58">
        <v>2.14275938321644E-7</v>
      </c>
      <c r="AU403" s="62" t="s">
        <v>8447</v>
      </c>
      <c r="AV403" s="54">
        <v>-0.167702300629365</v>
      </c>
      <c r="AW403" s="54">
        <v>2.55760362581065E-4</v>
      </c>
      <c r="AY403" s="52" t="s">
        <v>4128</v>
      </c>
      <c r="AZ403" s="50">
        <v>0.20717277925738001</v>
      </c>
      <c r="BA403" s="53">
        <v>1.5038318838318099E-2</v>
      </c>
      <c r="BC403" s="52" t="s">
        <v>6040</v>
      </c>
      <c r="BD403" s="50">
        <v>-0.33968703944887801</v>
      </c>
      <c r="BE403" s="53">
        <v>6.0092406158953997E-3</v>
      </c>
      <c r="BK403" s="52" t="s">
        <v>14904</v>
      </c>
      <c r="BL403" s="50">
        <v>-0.28833921581677502</v>
      </c>
      <c r="BM403" s="50">
        <v>4.0055419946475899E-2</v>
      </c>
    </row>
    <row r="404" spans="2:65">
      <c r="B404" s="62" t="s">
        <v>1533</v>
      </c>
      <c r="C404" s="54">
        <v>0.132550334340343</v>
      </c>
      <c r="D404" s="58">
        <v>2.9562021732695799E-7</v>
      </c>
      <c r="F404" s="62" t="s">
        <v>6305</v>
      </c>
      <c r="G404" s="54">
        <v>-0.16226384780060299</v>
      </c>
      <c r="H404" s="58">
        <v>2.1125396699578301E-9</v>
      </c>
      <c r="J404" s="64" t="s">
        <v>4242</v>
      </c>
      <c r="K404" s="54">
        <v>0.109702225890853</v>
      </c>
      <c r="L404" s="58">
        <v>3.3296148849563898E-7</v>
      </c>
      <c r="M404" s="58"/>
      <c r="O404" s="64" t="s">
        <v>7254</v>
      </c>
      <c r="P404" s="54">
        <v>-7.7902133067363294E-2</v>
      </c>
      <c r="Q404" s="81">
        <v>3.8432537900254301E-3</v>
      </c>
      <c r="S404" s="62" t="s">
        <v>1541</v>
      </c>
      <c r="T404" s="54">
        <v>7.6624044737131095E-2</v>
      </c>
      <c r="U404" s="58">
        <v>1.56367082855307E-7</v>
      </c>
      <c r="W404" s="62" t="s">
        <v>430</v>
      </c>
      <c r="X404" s="54">
        <v>-8.7898903948167004E-2</v>
      </c>
      <c r="Y404" s="58">
        <v>2.7776663913941899E-6</v>
      </c>
      <c r="AA404" s="62" t="s">
        <v>197</v>
      </c>
      <c r="AB404" s="54">
        <v>0.34398330752351702</v>
      </c>
      <c r="AC404" s="54">
        <v>1.44947439454002E-4</v>
      </c>
      <c r="AE404" s="62" t="s">
        <v>6281</v>
      </c>
      <c r="AF404" s="54">
        <v>-0.23684528773747501</v>
      </c>
      <c r="AG404" s="54">
        <v>5.6225830879700505E-4</v>
      </c>
      <c r="AI404" s="64" t="s">
        <v>10387</v>
      </c>
      <c r="AJ404" s="54">
        <v>0.151741268722064</v>
      </c>
      <c r="AK404" s="54">
        <v>2.3315087217592499E-4</v>
      </c>
      <c r="AM404" s="64" t="s">
        <v>7981</v>
      </c>
      <c r="AN404" s="54">
        <v>-0.16858448111073401</v>
      </c>
      <c r="AO404" s="54">
        <v>2.2655387456207101E-4</v>
      </c>
      <c r="AQ404" s="62" t="s">
        <v>2606</v>
      </c>
      <c r="AR404" s="54">
        <v>0.206106739734322</v>
      </c>
      <c r="AS404" s="58">
        <v>2.1480222775435899E-7</v>
      </c>
      <c r="AU404" s="62" t="s">
        <v>8027</v>
      </c>
      <c r="AV404" s="54">
        <v>-0.16752515964276901</v>
      </c>
      <c r="AW404" s="54">
        <v>5.7759465684438895E-4</v>
      </c>
      <c r="AY404" s="52" t="s">
        <v>547</v>
      </c>
      <c r="AZ404" s="50">
        <v>0.24782663693415799</v>
      </c>
      <c r="BA404" s="53">
        <v>1.5038402961192E-2</v>
      </c>
      <c r="BC404" s="52" t="s">
        <v>6843</v>
      </c>
      <c r="BD404" s="50">
        <v>-0.304460625003529</v>
      </c>
      <c r="BE404" s="53">
        <v>6.0611256513158403E-3</v>
      </c>
      <c r="BK404" s="52" t="s">
        <v>6813</v>
      </c>
      <c r="BL404" s="50">
        <v>-0.20824001027612701</v>
      </c>
      <c r="BM404" s="50">
        <v>4.0452411521488298E-2</v>
      </c>
    </row>
    <row r="405" spans="2:65">
      <c r="B405" s="62" t="s">
        <v>1534</v>
      </c>
      <c r="C405" s="54">
        <v>8.6562570327462396E-2</v>
      </c>
      <c r="D405" s="58">
        <v>2.9563152076305399E-7</v>
      </c>
      <c r="F405" s="62" t="s">
        <v>6306</v>
      </c>
      <c r="G405" s="54">
        <v>-0.16169843891226801</v>
      </c>
      <c r="H405" s="58">
        <v>1.8495530953177901E-9</v>
      </c>
      <c r="J405" s="64" t="s">
        <v>2767</v>
      </c>
      <c r="K405" s="54">
        <v>6.7084552883973594E-2</v>
      </c>
      <c r="L405" s="58">
        <v>3.4390535091492002E-7</v>
      </c>
      <c r="M405" s="58"/>
      <c r="O405" s="64" t="s">
        <v>6783</v>
      </c>
      <c r="P405" s="54">
        <v>-0.122699122786086</v>
      </c>
      <c r="Q405" s="81">
        <v>3.8522015155397602E-3</v>
      </c>
      <c r="S405" s="62" t="s">
        <v>9680</v>
      </c>
      <c r="T405" s="54">
        <v>0.195187097161931</v>
      </c>
      <c r="U405" s="58">
        <v>1.5667960544791099E-7</v>
      </c>
      <c r="W405" s="62" t="s">
        <v>9899</v>
      </c>
      <c r="X405" s="54">
        <v>-9.1532893071995899E-2</v>
      </c>
      <c r="Y405" s="58">
        <v>2.8352456800348199E-6</v>
      </c>
      <c r="AA405" s="62" t="s">
        <v>1300</v>
      </c>
      <c r="AB405" s="54">
        <v>0.279404977195711</v>
      </c>
      <c r="AC405" s="54">
        <v>1.4763434821311099E-4</v>
      </c>
      <c r="AE405" s="62" t="s">
        <v>6760</v>
      </c>
      <c r="AF405" s="54">
        <v>-0.26923124842004897</v>
      </c>
      <c r="AG405" s="54">
        <v>5.6606353640989697E-4</v>
      </c>
      <c r="AI405" s="64" t="s">
        <v>4576</v>
      </c>
      <c r="AJ405" s="54">
        <v>0.13711271461085101</v>
      </c>
      <c r="AK405" s="54">
        <v>2.3372887320607599E-4</v>
      </c>
      <c r="AM405" s="64" t="s">
        <v>767</v>
      </c>
      <c r="AN405" s="54">
        <v>-0.17032090516596601</v>
      </c>
      <c r="AO405" s="54">
        <v>2.2674057446306901E-4</v>
      </c>
      <c r="AQ405" s="62" t="s">
        <v>1675</v>
      </c>
      <c r="AR405" s="54">
        <v>0.20387949050658899</v>
      </c>
      <c r="AS405" s="58">
        <v>2.17444372509734E-7</v>
      </c>
      <c r="AU405" s="62" t="s">
        <v>6063</v>
      </c>
      <c r="AV405" s="54">
        <v>-0.16750781330126899</v>
      </c>
      <c r="AW405" s="58">
        <v>4.4121351384374803E-5</v>
      </c>
      <c r="AY405" s="52" t="s">
        <v>2996</v>
      </c>
      <c r="AZ405" s="50">
        <v>0.26859554503918198</v>
      </c>
      <c r="BA405" s="53">
        <v>1.5038402961192E-2</v>
      </c>
      <c r="BC405" s="52" t="s">
        <v>6137</v>
      </c>
      <c r="BD405" s="50">
        <v>-0.40835443490735301</v>
      </c>
      <c r="BE405" s="53">
        <v>6.0735570640931703E-3</v>
      </c>
      <c r="BK405" s="52" t="s">
        <v>15200</v>
      </c>
      <c r="BL405" s="50">
        <v>-0.29997877240190701</v>
      </c>
      <c r="BM405" s="50">
        <v>4.0491853831854399E-2</v>
      </c>
    </row>
    <row r="406" spans="2:65">
      <c r="B406" s="62" t="s">
        <v>1535</v>
      </c>
      <c r="C406" s="54">
        <v>0.15911179024608901</v>
      </c>
      <c r="D406" s="58">
        <v>3.03936609073699E-7</v>
      </c>
      <c r="F406" s="62" t="s">
        <v>6307</v>
      </c>
      <c r="G406" s="54">
        <v>-0.213372092907087</v>
      </c>
      <c r="H406" s="58">
        <v>1.8813547986880401E-9</v>
      </c>
      <c r="J406" s="64" t="s">
        <v>750</v>
      </c>
      <c r="K406" s="54">
        <v>0.34854003383825299</v>
      </c>
      <c r="L406" s="58">
        <v>4.46954145585835E-7</v>
      </c>
      <c r="M406" s="58"/>
      <c r="O406" s="64" t="s">
        <v>9742</v>
      </c>
      <c r="P406" s="54">
        <v>-5.0176521207069898E-2</v>
      </c>
      <c r="Q406" s="81">
        <v>3.86552481796806E-3</v>
      </c>
      <c r="S406" s="62" t="s">
        <v>1950</v>
      </c>
      <c r="T406" s="54">
        <v>9.8751957603947296E-2</v>
      </c>
      <c r="U406" s="58">
        <v>1.57727915752052E-7</v>
      </c>
      <c r="W406" s="62" t="s">
        <v>8076</v>
      </c>
      <c r="X406" s="54">
        <v>-7.0934586125465798E-2</v>
      </c>
      <c r="Y406" s="58">
        <v>2.8433736179210599E-6</v>
      </c>
      <c r="AA406" s="62" t="s">
        <v>11264</v>
      </c>
      <c r="AB406" s="54">
        <v>6.8378317952174902E-2</v>
      </c>
      <c r="AC406" s="54">
        <v>1.4891817495466E-4</v>
      </c>
      <c r="AE406" s="62" t="s">
        <v>6094</v>
      </c>
      <c r="AF406" s="54">
        <v>-0.203779634845069</v>
      </c>
      <c r="AG406" s="54">
        <v>5.6653630304378101E-4</v>
      </c>
      <c r="AI406" s="64" t="s">
        <v>5837</v>
      </c>
      <c r="AJ406" s="54">
        <v>7.6629154274081096E-2</v>
      </c>
      <c r="AK406" s="54">
        <v>2.4222238118319799E-4</v>
      </c>
      <c r="AM406" s="64" t="s">
        <v>9737</v>
      </c>
      <c r="AN406" s="54">
        <v>-0.13642251908904299</v>
      </c>
      <c r="AO406" s="54">
        <v>2.4066826900723701E-4</v>
      </c>
      <c r="AQ406" s="62" t="s">
        <v>2460</v>
      </c>
      <c r="AR406" s="54">
        <v>0.19358774958574701</v>
      </c>
      <c r="AS406" s="58">
        <v>2.17785624453945E-7</v>
      </c>
      <c r="AU406" s="62" t="s">
        <v>8796</v>
      </c>
      <c r="AV406" s="54">
        <v>-0.16738585196778499</v>
      </c>
      <c r="AW406" s="58">
        <v>5.61897568839657E-5</v>
      </c>
      <c r="AY406" s="52" t="s">
        <v>2384</v>
      </c>
      <c r="AZ406" s="50">
        <v>0.194637016004785</v>
      </c>
      <c r="BA406" s="53">
        <v>1.52771376723701E-2</v>
      </c>
      <c r="BC406" s="52" t="s">
        <v>11382</v>
      </c>
      <c r="BD406" s="50">
        <v>-0.42770984192316203</v>
      </c>
      <c r="BE406" s="53">
        <v>6.0735570640931703E-3</v>
      </c>
      <c r="BK406" s="52" t="s">
        <v>8008</v>
      </c>
      <c r="BL406" s="50">
        <v>-0.35994016707938797</v>
      </c>
      <c r="BM406" s="50">
        <v>4.0615687945350497E-2</v>
      </c>
    </row>
    <row r="407" spans="2:65">
      <c r="B407" s="62" t="s">
        <v>1536</v>
      </c>
      <c r="C407" s="54">
        <v>0.389015400152743</v>
      </c>
      <c r="D407" s="58">
        <v>3.1337207962374101E-7</v>
      </c>
      <c r="F407" s="62" t="s">
        <v>6308</v>
      </c>
      <c r="G407" s="54">
        <v>-0.305509354141419</v>
      </c>
      <c r="H407" s="58">
        <v>2.1652263040477401E-9</v>
      </c>
      <c r="J407" s="64" t="s">
        <v>186</v>
      </c>
      <c r="K407" s="54">
        <v>0.36467888485694699</v>
      </c>
      <c r="L407" s="58">
        <v>5.3364025857272396E-7</v>
      </c>
      <c r="M407" s="58"/>
      <c r="O407" s="64" t="s">
        <v>6308</v>
      </c>
      <c r="P407" s="54">
        <v>-0.15169346210638099</v>
      </c>
      <c r="Q407" s="81">
        <v>3.8870422680165801E-3</v>
      </c>
      <c r="S407" s="62" t="s">
        <v>1292</v>
      </c>
      <c r="T407" s="54">
        <v>7.53748956510263E-2</v>
      </c>
      <c r="U407" s="58">
        <v>1.6127789274445699E-7</v>
      </c>
      <c r="W407" s="62" t="s">
        <v>6269</v>
      </c>
      <c r="X407" s="54">
        <v>-0.112271136835316</v>
      </c>
      <c r="Y407" s="58">
        <v>2.8548048933886598E-6</v>
      </c>
      <c r="AA407" s="62" t="s">
        <v>2962</v>
      </c>
      <c r="AB407" s="54">
        <v>0.70297564128198198</v>
      </c>
      <c r="AC407" s="54">
        <v>1.5018922479030801E-4</v>
      </c>
      <c r="AE407" s="62" t="s">
        <v>6683</v>
      </c>
      <c r="AF407" s="54">
        <v>-0.102419400841167</v>
      </c>
      <c r="AG407" s="54">
        <v>5.6653630304378101E-4</v>
      </c>
      <c r="AI407" s="64" t="s">
        <v>9921</v>
      </c>
      <c r="AJ407" s="54">
        <v>5.4974595998662501E-2</v>
      </c>
      <c r="AK407" s="54">
        <v>2.4272909540323101E-4</v>
      </c>
      <c r="AM407" s="64" t="s">
        <v>6953</v>
      </c>
      <c r="AN407" s="54">
        <v>-0.146344037832388</v>
      </c>
      <c r="AO407" s="54">
        <v>2.4222238118319799E-4</v>
      </c>
      <c r="AQ407" s="62" t="s">
        <v>3233</v>
      </c>
      <c r="AR407" s="54">
        <v>0.242864424271896</v>
      </c>
      <c r="AS407" s="58">
        <v>2.22774732164666E-7</v>
      </c>
      <c r="AU407" s="62" t="s">
        <v>6216</v>
      </c>
      <c r="AV407" s="54">
        <v>-0.16734029559400301</v>
      </c>
      <c r="AW407" s="58">
        <v>1.3932943346588801E-8</v>
      </c>
      <c r="AY407" s="52" t="s">
        <v>150</v>
      </c>
      <c r="AZ407" s="50">
        <v>0.36802862314390999</v>
      </c>
      <c r="BA407" s="53">
        <v>1.52771376723701E-2</v>
      </c>
      <c r="BC407" s="52" t="s">
        <v>888</v>
      </c>
      <c r="BD407" s="50">
        <v>-0.46375399683459601</v>
      </c>
      <c r="BE407" s="53">
        <v>6.1879356694157202E-3</v>
      </c>
      <c r="BK407" s="52" t="s">
        <v>10905</v>
      </c>
      <c r="BL407" s="50">
        <v>-0.28324042433313601</v>
      </c>
      <c r="BM407" s="50">
        <v>4.0844556995747197E-2</v>
      </c>
    </row>
    <row r="408" spans="2:65">
      <c r="B408" s="62" t="s">
        <v>1537</v>
      </c>
      <c r="C408" s="54">
        <v>0.12785699152980101</v>
      </c>
      <c r="D408" s="58">
        <v>3.1631048915847799E-7</v>
      </c>
      <c r="F408" s="62" t="s">
        <v>6309</v>
      </c>
      <c r="G408" s="54">
        <v>-0.211140036251146</v>
      </c>
      <c r="H408" s="58">
        <v>1.9284440598003599E-9</v>
      </c>
      <c r="J408" s="64" t="s">
        <v>188</v>
      </c>
      <c r="K408" s="54">
        <v>0.71007990327373305</v>
      </c>
      <c r="L408" s="58">
        <v>5.3643544655602398E-7</v>
      </c>
      <c r="M408" s="58"/>
      <c r="O408" s="64" t="s">
        <v>873</v>
      </c>
      <c r="P408" s="54">
        <v>-0.121051668087874</v>
      </c>
      <c r="Q408" s="81">
        <v>3.9247983209393898E-3</v>
      </c>
      <c r="S408" s="62" t="s">
        <v>4047</v>
      </c>
      <c r="T408" s="54">
        <v>0.11958354945335101</v>
      </c>
      <c r="U408" s="58">
        <v>1.6615472224035901E-7</v>
      </c>
      <c r="W408" s="62" t="s">
        <v>7520</v>
      </c>
      <c r="X408" s="54">
        <v>-6.7803729317233802E-2</v>
      </c>
      <c r="Y408" s="58">
        <v>2.9866916147308501E-6</v>
      </c>
      <c r="AA408" s="62" t="s">
        <v>1483</v>
      </c>
      <c r="AB408" s="54">
        <v>0.24335513954131399</v>
      </c>
      <c r="AC408" s="54">
        <v>1.5134378074409E-4</v>
      </c>
      <c r="AE408" s="62" t="s">
        <v>6367</v>
      </c>
      <c r="AF408" s="54">
        <v>-0.37058333225796902</v>
      </c>
      <c r="AG408" s="54">
        <v>5.74348627974496E-4</v>
      </c>
      <c r="AI408" s="64" t="s">
        <v>1254</v>
      </c>
      <c r="AJ408" s="54">
        <v>5.2565675711855803E-2</v>
      </c>
      <c r="AK408" s="54">
        <v>2.4342849471288699E-4</v>
      </c>
      <c r="AM408" s="64" t="s">
        <v>10826</v>
      </c>
      <c r="AN408" s="54">
        <v>-0.12167830714194799</v>
      </c>
      <c r="AO408" s="54">
        <v>2.4272909540323101E-4</v>
      </c>
      <c r="AQ408" s="62" t="s">
        <v>2458</v>
      </c>
      <c r="AR408" s="54">
        <v>0.149070804828877</v>
      </c>
      <c r="AS408" s="58">
        <v>2.22774732164666E-7</v>
      </c>
      <c r="AU408" s="62" t="s">
        <v>7311</v>
      </c>
      <c r="AV408" s="54">
        <v>-0.16717853300253599</v>
      </c>
      <c r="AW408" s="58">
        <v>7.3252766930576903E-5</v>
      </c>
      <c r="AY408" s="52" t="s">
        <v>15117</v>
      </c>
      <c r="AZ408" s="50">
        <v>0.26240473725783198</v>
      </c>
      <c r="BA408" s="53">
        <v>1.52771376723701E-2</v>
      </c>
      <c r="BC408" s="52" t="s">
        <v>11992</v>
      </c>
      <c r="BD408" s="50">
        <v>-0.25708889493200898</v>
      </c>
      <c r="BE408" s="53">
        <v>6.2182245349025299E-3</v>
      </c>
      <c r="BK408" s="52" t="s">
        <v>8237</v>
      </c>
      <c r="BL408" s="50">
        <v>-0.56897946876655703</v>
      </c>
      <c r="BM408" s="50">
        <v>4.0844556995747197E-2</v>
      </c>
    </row>
    <row r="409" spans="2:65">
      <c r="B409" s="62" t="s">
        <v>1538</v>
      </c>
      <c r="C409" s="54">
        <v>0.301146703502161</v>
      </c>
      <c r="D409" s="58">
        <v>3.1666708087357402E-7</v>
      </c>
      <c r="F409" s="62" t="s">
        <v>896</v>
      </c>
      <c r="G409" s="54">
        <v>-0.42073915535935003</v>
      </c>
      <c r="H409" s="58">
        <v>2.2977168648715002E-9</v>
      </c>
      <c r="J409" s="64" t="s">
        <v>1267</v>
      </c>
      <c r="K409" s="54">
        <v>0.12296904772537399</v>
      </c>
      <c r="L409" s="58">
        <v>5.7714921070131802E-7</v>
      </c>
      <c r="M409" s="58"/>
      <c r="O409" s="64" t="s">
        <v>6042</v>
      </c>
      <c r="P409" s="54">
        <v>-7.5498933999440104E-2</v>
      </c>
      <c r="Q409" s="81">
        <v>4.0010478343724901E-3</v>
      </c>
      <c r="S409" s="62" t="s">
        <v>9692</v>
      </c>
      <c r="T409" s="54">
        <v>0.12581175519316501</v>
      </c>
      <c r="U409" s="58">
        <v>1.6707051393355999E-7</v>
      </c>
      <c r="W409" s="62" t="s">
        <v>6262</v>
      </c>
      <c r="X409" s="54">
        <v>-0.11960350550259</v>
      </c>
      <c r="Y409" s="58">
        <v>3.0073156011129998E-6</v>
      </c>
      <c r="AA409" s="62" t="s">
        <v>1439</v>
      </c>
      <c r="AB409" s="54">
        <v>0.178837523303534</v>
      </c>
      <c r="AC409" s="54">
        <v>1.5177786372404801E-4</v>
      </c>
      <c r="AE409" s="62" t="s">
        <v>6672</v>
      </c>
      <c r="AF409" s="54">
        <v>-0.209922081701341</v>
      </c>
      <c r="AG409" s="54">
        <v>5.8465354113453397E-4</v>
      </c>
      <c r="AI409" s="64" t="s">
        <v>10154</v>
      </c>
      <c r="AJ409" s="54">
        <v>0.22726858691327201</v>
      </c>
      <c r="AK409" s="54">
        <v>2.4561100472580798E-4</v>
      </c>
      <c r="AM409" s="64" t="s">
        <v>9704</v>
      </c>
      <c r="AN409" s="54">
        <v>-6.15227980983502E-2</v>
      </c>
      <c r="AO409" s="54">
        <v>2.4341059548332999E-4</v>
      </c>
      <c r="AQ409" s="62" t="s">
        <v>3082</v>
      </c>
      <c r="AR409" s="54">
        <v>0.17431710243672199</v>
      </c>
      <c r="AS409" s="58">
        <v>2.22774732164666E-7</v>
      </c>
      <c r="AU409" s="62" t="s">
        <v>6541</v>
      </c>
      <c r="AV409" s="54">
        <v>-0.16704871747934699</v>
      </c>
      <c r="AW409" s="54">
        <v>1.82372528770784E-4</v>
      </c>
      <c r="AY409" s="52" t="s">
        <v>1322</v>
      </c>
      <c r="AZ409" s="50">
        <v>0.34033320573631498</v>
      </c>
      <c r="BA409" s="53">
        <v>1.54017920306055E-2</v>
      </c>
      <c r="BC409" s="52" t="s">
        <v>11987</v>
      </c>
      <c r="BD409" s="50">
        <v>-0.37761818478387599</v>
      </c>
      <c r="BE409" s="53">
        <v>6.2298357208057801E-3</v>
      </c>
      <c r="BK409" s="52" t="s">
        <v>6587</v>
      </c>
      <c r="BL409" s="50">
        <v>-0.25913996857850402</v>
      </c>
      <c r="BM409" s="50">
        <v>4.0872359675408802E-2</v>
      </c>
    </row>
    <row r="410" spans="2:65">
      <c r="B410" s="62" t="s">
        <v>1539</v>
      </c>
      <c r="C410" s="54">
        <v>0.15638911644906101</v>
      </c>
      <c r="D410" s="58">
        <v>3.1714097945779701E-7</v>
      </c>
      <c r="F410" s="62" t="s">
        <v>6310</v>
      </c>
      <c r="G410" s="54">
        <v>-0.25892588427546998</v>
      </c>
      <c r="H410" s="58">
        <v>2.3010262822341899E-9</v>
      </c>
      <c r="J410" s="64" t="s">
        <v>1077</v>
      </c>
      <c r="K410" s="54">
        <v>0.24460705388003701</v>
      </c>
      <c r="L410" s="58">
        <v>5.8595199517040303E-7</v>
      </c>
      <c r="M410" s="58"/>
      <c r="O410" s="64" t="s">
        <v>6482</v>
      </c>
      <c r="P410" s="54">
        <v>-0.103571638431545</v>
      </c>
      <c r="Q410" s="81">
        <v>4.0650430127843204E-3</v>
      </c>
      <c r="S410" s="62" t="s">
        <v>2969</v>
      </c>
      <c r="T410" s="54">
        <v>0.14958075247118799</v>
      </c>
      <c r="U410" s="58">
        <v>1.7194296594458001E-7</v>
      </c>
      <c r="W410" s="62" t="s">
        <v>6403</v>
      </c>
      <c r="X410" s="54">
        <v>-0.20678930724522901</v>
      </c>
      <c r="Y410" s="58">
        <v>3.0134894856643998E-6</v>
      </c>
      <c r="AA410" s="62" t="s">
        <v>1881</v>
      </c>
      <c r="AB410" s="54">
        <v>0.23512092956782199</v>
      </c>
      <c r="AC410" s="54">
        <v>1.51802260822509E-4</v>
      </c>
      <c r="AE410" s="62" t="s">
        <v>5981</v>
      </c>
      <c r="AF410" s="54">
        <v>-0.20765787201223199</v>
      </c>
      <c r="AG410" s="54">
        <v>5.9782531818659997E-4</v>
      </c>
      <c r="AI410" s="64" t="s">
        <v>10209</v>
      </c>
      <c r="AJ410" s="54">
        <v>0.134940554842926</v>
      </c>
      <c r="AK410" s="54">
        <v>2.46877122674487E-4</v>
      </c>
      <c r="AM410" s="64" t="s">
        <v>6137</v>
      </c>
      <c r="AN410" s="54">
        <v>-0.18070017613352499</v>
      </c>
      <c r="AO410" s="54">
        <v>2.44490105425127E-4</v>
      </c>
      <c r="AQ410" s="62" t="s">
        <v>5326</v>
      </c>
      <c r="AR410" s="54">
        <v>0.20615616415021401</v>
      </c>
      <c r="AS410" s="58">
        <v>2.2745510465184601E-7</v>
      </c>
      <c r="AU410" s="62" t="s">
        <v>6257</v>
      </c>
      <c r="AV410" s="54">
        <v>-0.166932831119462</v>
      </c>
      <c r="AW410" s="58">
        <v>3.7332261589236601E-6</v>
      </c>
      <c r="AY410" s="52" t="s">
        <v>1663</v>
      </c>
      <c r="AZ410" s="50">
        <v>0.41062829218115598</v>
      </c>
      <c r="BA410" s="53">
        <v>1.5442953099915399E-2</v>
      </c>
      <c r="BC410" s="52" t="s">
        <v>8646</v>
      </c>
      <c r="BD410" s="50">
        <v>-0.272812115460702</v>
      </c>
      <c r="BE410" s="53">
        <v>6.2350129303705903E-3</v>
      </c>
      <c r="BK410" s="52" t="s">
        <v>7942</v>
      </c>
      <c r="BL410" s="50">
        <v>-0.52659423729465205</v>
      </c>
      <c r="BM410" s="50">
        <v>4.0916399353165302E-2</v>
      </c>
    </row>
    <row r="411" spans="2:65">
      <c r="B411" s="62" t="s">
        <v>1540</v>
      </c>
      <c r="C411" s="54">
        <v>9.1204945638845694E-2</v>
      </c>
      <c r="D411" s="58">
        <v>3.1761785464931302E-7</v>
      </c>
      <c r="F411" s="62" t="s">
        <v>6311</v>
      </c>
      <c r="G411" s="54">
        <v>-0.19437519351545701</v>
      </c>
      <c r="H411" s="58">
        <v>2.3475129507479901E-9</v>
      </c>
      <c r="J411" s="64" t="s">
        <v>1232</v>
      </c>
      <c r="K411" s="54">
        <v>0.14930953362254301</v>
      </c>
      <c r="L411" s="58">
        <v>5.8691083025392804E-7</v>
      </c>
      <c r="M411" s="58"/>
      <c r="O411" s="64" t="s">
        <v>855</v>
      </c>
      <c r="P411" s="54">
        <v>-0.110747617220014</v>
      </c>
      <c r="Q411" s="81">
        <v>4.0971790479623496E-3</v>
      </c>
      <c r="S411" s="62" t="s">
        <v>547</v>
      </c>
      <c r="T411" s="54">
        <v>7.1891959148930901E-2</v>
      </c>
      <c r="U411" s="58">
        <v>1.73749407427109E-7</v>
      </c>
      <c r="W411" s="62" t="s">
        <v>7399</v>
      </c>
      <c r="X411" s="54">
        <v>-0.10178168858374501</v>
      </c>
      <c r="Y411" s="58">
        <v>3.0295784851334699E-6</v>
      </c>
      <c r="AA411" s="62" t="s">
        <v>1573</v>
      </c>
      <c r="AB411" s="54">
        <v>0.275829023196628</v>
      </c>
      <c r="AC411" s="54">
        <v>1.51802260822509E-4</v>
      </c>
      <c r="AE411" s="62" t="s">
        <v>6154</v>
      </c>
      <c r="AF411" s="54">
        <v>-0.137067326911572</v>
      </c>
      <c r="AG411" s="54">
        <v>5.9838072286278897E-4</v>
      </c>
      <c r="AI411" s="64" t="s">
        <v>4974</v>
      </c>
      <c r="AJ411" s="54">
        <v>0.10381942256702099</v>
      </c>
      <c r="AK411" s="54">
        <v>2.51895625423758E-4</v>
      </c>
      <c r="AM411" s="64" t="s">
        <v>5973</v>
      </c>
      <c r="AN411" s="54">
        <v>-0.217665959885183</v>
      </c>
      <c r="AO411" s="54">
        <v>2.5127878339346199E-4</v>
      </c>
      <c r="AQ411" s="62" t="s">
        <v>5431</v>
      </c>
      <c r="AR411" s="54">
        <v>0.202835923749277</v>
      </c>
      <c r="AS411" s="58">
        <v>2.2973434721083701E-7</v>
      </c>
      <c r="AU411" s="62" t="s">
        <v>6081</v>
      </c>
      <c r="AV411" s="54">
        <v>-0.166832086917863</v>
      </c>
      <c r="AW411" s="54">
        <v>1.14439898667489E-2</v>
      </c>
      <c r="AY411" s="52" t="s">
        <v>9909</v>
      </c>
      <c r="AZ411" s="50">
        <v>0.54040391308202496</v>
      </c>
      <c r="BA411" s="53">
        <v>1.55367665045196E-2</v>
      </c>
      <c r="BC411" s="52" t="s">
        <v>6473</v>
      </c>
      <c r="BD411" s="50">
        <v>-0.165535822093867</v>
      </c>
      <c r="BE411" s="53">
        <v>6.2350129303705903E-3</v>
      </c>
      <c r="BK411" s="52" t="s">
        <v>7402</v>
      </c>
      <c r="BL411" s="50">
        <v>-0.32242433015411998</v>
      </c>
      <c r="BM411" s="50">
        <v>4.0916399353165302E-2</v>
      </c>
    </row>
    <row r="412" spans="2:65">
      <c r="B412" s="62" t="s">
        <v>1541</v>
      </c>
      <c r="C412" s="54">
        <v>0.10566802805875899</v>
      </c>
      <c r="D412" s="58">
        <v>3.1791459179846302E-7</v>
      </c>
      <c r="F412" s="62" t="s">
        <v>6312</v>
      </c>
      <c r="G412" s="54">
        <v>-0.143851259584062</v>
      </c>
      <c r="H412" s="58">
        <v>2.0802651894400001E-9</v>
      </c>
      <c r="J412" s="64" t="s">
        <v>2293</v>
      </c>
      <c r="K412" s="54">
        <v>0.253764661503941</v>
      </c>
      <c r="L412" s="58">
        <v>6.05857633876781E-7</v>
      </c>
      <c r="M412" s="58"/>
      <c r="O412" s="64" t="s">
        <v>8118</v>
      </c>
      <c r="P412" s="54">
        <v>-8.8207680590365101E-2</v>
      </c>
      <c r="Q412" s="81">
        <v>4.0976048684040201E-3</v>
      </c>
      <c r="S412" s="62" t="s">
        <v>1625</v>
      </c>
      <c r="T412" s="54">
        <v>0.13632043258610699</v>
      </c>
      <c r="U412" s="58">
        <v>1.7539826813995799E-7</v>
      </c>
      <c r="W412" s="62" t="s">
        <v>9641</v>
      </c>
      <c r="X412" s="54">
        <v>-0.14682584156471501</v>
      </c>
      <c r="Y412" s="58">
        <v>3.0802201625807502E-6</v>
      </c>
      <c r="AA412" s="62" t="s">
        <v>9435</v>
      </c>
      <c r="AB412" s="54">
        <v>0.15969469600616301</v>
      </c>
      <c r="AC412" s="54">
        <v>1.51802260822509E-4</v>
      </c>
      <c r="AE412" s="62" t="s">
        <v>7490</v>
      </c>
      <c r="AF412" s="54">
        <v>-0.13068249542063101</v>
      </c>
      <c r="AG412" s="54">
        <v>6.0194342276672004E-4</v>
      </c>
      <c r="AI412" s="64" t="s">
        <v>750</v>
      </c>
      <c r="AJ412" s="54">
        <v>0.239761356260178</v>
      </c>
      <c r="AK412" s="54">
        <v>2.5824141930339201E-4</v>
      </c>
      <c r="AM412" s="64" t="s">
        <v>4499</v>
      </c>
      <c r="AN412" s="54">
        <v>-0.11331445537481</v>
      </c>
      <c r="AO412" s="54">
        <v>2.5669991294480698E-4</v>
      </c>
      <c r="AQ412" s="62" t="s">
        <v>2601</v>
      </c>
      <c r="AR412" s="54">
        <v>0.25094196833828403</v>
      </c>
      <c r="AS412" s="58">
        <v>2.2973434721083701E-7</v>
      </c>
      <c r="AU412" s="62" t="s">
        <v>6664</v>
      </c>
      <c r="AV412" s="54">
        <v>-0.16668989815401</v>
      </c>
      <c r="AW412" s="58">
        <v>4.8547590387841403E-6</v>
      </c>
      <c r="AY412" s="52" t="s">
        <v>11841</v>
      </c>
      <c r="AZ412" s="50">
        <v>0.20963086976211001</v>
      </c>
      <c r="BA412" s="53">
        <v>1.55833139399664E-2</v>
      </c>
      <c r="BC412" s="52" t="s">
        <v>3421</v>
      </c>
      <c r="BD412" s="50">
        <v>-0.36079595923681801</v>
      </c>
      <c r="BE412" s="53">
        <v>6.2534437075861104E-3</v>
      </c>
      <c r="BK412" s="52" t="s">
        <v>7057</v>
      </c>
      <c r="BL412" s="50">
        <v>-0.44941479485358898</v>
      </c>
      <c r="BM412" s="50">
        <v>4.1056325267043801E-2</v>
      </c>
    </row>
    <row r="413" spans="2:65">
      <c r="B413" s="62" t="s">
        <v>1542</v>
      </c>
      <c r="C413" s="54">
        <v>0.12802866970778101</v>
      </c>
      <c r="D413" s="58">
        <v>3.2072912209405801E-7</v>
      </c>
      <c r="F413" s="62" t="s">
        <v>6313</v>
      </c>
      <c r="G413" s="54">
        <v>-0.362327348666311</v>
      </c>
      <c r="H413" s="58">
        <v>2.39197879109817E-9</v>
      </c>
      <c r="J413" s="64" t="s">
        <v>9367</v>
      </c>
      <c r="K413" s="54">
        <v>0.35793507847685102</v>
      </c>
      <c r="L413" s="58">
        <v>6.4895320680116805E-7</v>
      </c>
      <c r="M413" s="58"/>
      <c r="O413" s="64" t="s">
        <v>6792</v>
      </c>
      <c r="P413" s="54">
        <v>-9.0491223657626699E-2</v>
      </c>
      <c r="Q413" s="81">
        <v>4.1362824943507997E-3</v>
      </c>
      <c r="S413" s="62" t="s">
        <v>1552</v>
      </c>
      <c r="T413" s="54">
        <v>8.1268117365676906E-2</v>
      </c>
      <c r="U413" s="58">
        <v>1.7765848073549201E-7</v>
      </c>
      <c r="W413" s="62" t="s">
        <v>7321</v>
      </c>
      <c r="X413" s="54">
        <v>-0.21792325193165901</v>
      </c>
      <c r="Y413" s="58">
        <v>3.2015085352411599E-6</v>
      </c>
      <c r="AA413" s="62" t="s">
        <v>1207</v>
      </c>
      <c r="AB413" s="54">
        <v>0.152917323409103</v>
      </c>
      <c r="AC413" s="54">
        <v>1.51802260822509E-4</v>
      </c>
      <c r="AE413" s="62" t="s">
        <v>6214</v>
      </c>
      <c r="AF413" s="54">
        <v>-0.1706190791121</v>
      </c>
      <c r="AG413" s="54">
        <v>6.0700037143188005E-4</v>
      </c>
      <c r="AI413" s="64" t="s">
        <v>1393</v>
      </c>
      <c r="AJ413" s="54">
        <v>9.3170445502516394E-2</v>
      </c>
      <c r="AK413" s="54">
        <v>2.6196502279317898E-4</v>
      </c>
      <c r="AM413" s="64" t="s">
        <v>4614</v>
      </c>
      <c r="AN413" s="54">
        <v>-0.18856371556677701</v>
      </c>
      <c r="AO413" s="54">
        <v>2.5669991294480698E-4</v>
      </c>
      <c r="AQ413" s="62" t="s">
        <v>1433</v>
      </c>
      <c r="AR413" s="54">
        <v>0.18206507926320001</v>
      </c>
      <c r="AS413" s="58">
        <v>2.3206928646599699E-7</v>
      </c>
      <c r="AU413" s="62" t="s">
        <v>7006</v>
      </c>
      <c r="AV413" s="54">
        <v>-0.16612759799787299</v>
      </c>
      <c r="AW413" s="54">
        <v>2.4052812318631399E-2</v>
      </c>
      <c r="AY413" s="52" t="s">
        <v>15061</v>
      </c>
      <c r="AZ413" s="50">
        <v>0.240500976524642</v>
      </c>
      <c r="BA413" s="53">
        <v>1.5625477154831199E-2</v>
      </c>
      <c r="BC413" s="52" t="s">
        <v>6283</v>
      </c>
      <c r="BD413" s="50">
        <v>-0.302170795972803</v>
      </c>
      <c r="BE413" s="53">
        <v>6.2885499925668404E-3</v>
      </c>
      <c r="BK413" s="52" t="s">
        <v>6448</v>
      </c>
      <c r="BL413" s="50">
        <v>-0.30808565585708902</v>
      </c>
      <c r="BM413" s="50">
        <v>4.1708032984123997E-2</v>
      </c>
    </row>
    <row r="414" spans="2:65">
      <c r="B414" s="62" t="s">
        <v>1543</v>
      </c>
      <c r="C414" s="54">
        <v>0.23344980260412099</v>
      </c>
      <c r="D414" s="58">
        <v>3.2227313600431201E-7</v>
      </c>
      <c r="F414" s="62" t="s">
        <v>6314</v>
      </c>
      <c r="G414" s="54">
        <v>-0.13639153426652501</v>
      </c>
      <c r="H414" s="58">
        <v>2.4602076166023501E-9</v>
      </c>
      <c r="J414" s="64" t="s">
        <v>2418</v>
      </c>
      <c r="K414" s="54">
        <v>6.1729092914394101E-2</v>
      </c>
      <c r="L414" s="58">
        <v>6.50742175932941E-7</v>
      </c>
      <c r="M414" s="58"/>
      <c r="O414" s="64" t="s">
        <v>272</v>
      </c>
      <c r="P414" s="54">
        <v>-0.16839367378596601</v>
      </c>
      <c r="Q414" s="81">
        <v>4.14009656245344E-3</v>
      </c>
      <c r="S414" s="62" t="s">
        <v>3480</v>
      </c>
      <c r="T414" s="54">
        <v>0.17027218671913</v>
      </c>
      <c r="U414" s="58">
        <v>1.79289356877877E-7</v>
      </c>
      <c r="W414" s="62" t="s">
        <v>6134</v>
      </c>
      <c r="X414" s="54">
        <v>-0.27454474965772002</v>
      </c>
      <c r="Y414" s="58">
        <v>3.2616120032097599E-6</v>
      </c>
      <c r="AA414" s="62" t="s">
        <v>2865</v>
      </c>
      <c r="AB414" s="54">
        <v>0.32722444859809102</v>
      </c>
      <c r="AC414" s="54">
        <v>1.51802260822509E-4</v>
      </c>
      <c r="AE414" s="62" t="s">
        <v>6421</v>
      </c>
      <c r="AF414" s="54">
        <v>-0.37020951934360902</v>
      </c>
      <c r="AG414" s="54">
        <v>6.1264977701757403E-4</v>
      </c>
      <c r="AI414" s="64" t="s">
        <v>2602</v>
      </c>
      <c r="AJ414" s="54">
        <v>0.105726678859692</v>
      </c>
      <c r="AK414" s="54">
        <v>2.6719733430319499E-4</v>
      </c>
      <c r="AM414" s="64" t="s">
        <v>7597</v>
      </c>
      <c r="AN414" s="54">
        <v>-0.106381033483556</v>
      </c>
      <c r="AO414" s="54">
        <v>2.6034470833158802E-4</v>
      </c>
      <c r="AQ414" s="62" t="s">
        <v>2961</v>
      </c>
      <c r="AR414" s="54">
        <v>0.213514964821817</v>
      </c>
      <c r="AS414" s="58">
        <v>2.3350744843218399E-7</v>
      </c>
      <c r="AU414" s="62" t="s">
        <v>7427</v>
      </c>
      <c r="AV414" s="54">
        <v>-0.16603544847490401</v>
      </c>
      <c r="AW414" s="54">
        <v>2.7546044482883002E-4</v>
      </c>
      <c r="AY414" s="52" t="s">
        <v>8850</v>
      </c>
      <c r="AZ414" s="50">
        <v>0.31175134728928999</v>
      </c>
      <c r="BA414" s="53">
        <v>1.5654972705529398E-2</v>
      </c>
      <c r="BC414" s="52" t="s">
        <v>15147</v>
      </c>
      <c r="BD414" s="50">
        <v>-0.35247679850997299</v>
      </c>
      <c r="BE414" s="53">
        <v>6.3077597744090799E-3</v>
      </c>
      <c r="BK414" s="52" t="s">
        <v>15023</v>
      </c>
      <c r="BL414" s="50">
        <v>-0.34316386053328701</v>
      </c>
      <c r="BM414" s="50">
        <v>4.18573059021215E-2</v>
      </c>
    </row>
    <row r="415" spans="2:65">
      <c r="B415" s="62" t="s">
        <v>1544</v>
      </c>
      <c r="C415" s="54">
        <v>0.26464389270887601</v>
      </c>
      <c r="D415" s="58">
        <v>3.3110614158229199E-7</v>
      </c>
      <c r="F415" s="62" t="s">
        <v>6315</v>
      </c>
      <c r="G415" s="54">
        <v>-0.186012519628592</v>
      </c>
      <c r="H415" s="58">
        <v>2.2120621999421199E-9</v>
      </c>
      <c r="J415" s="64" t="s">
        <v>9368</v>
      </c>
      <c r="K415" s="54">
        <v>0.122369534225743</v>
      </c>
      <c r="L415" s="58">
        <v>6.9023601072365704E-7</v>
      </c>
      <c r="M415" s="58"/>
      <c r="O415" s="64" t="s">
        <v>9744</v>
      </c>
      <c r="P415" s="54">
        <v>-0.102665929326864</v>
      </c>
      <c r="Q415" s="81">
        <v>4.1536542787194803E-3</v>
      </c>
      <c r="S415" s="62" t="s">
        <v>2750</v>
      </c>
      <c r="T415" s="54">
        <v>0.17473390050100199</v>
      </c>
      <c r="U415" s="58">
        <v>1.79501006750038E-7</v>
      </c>
      <c r="W415" s="62" t="s">
        <v>8591</v>
      </c>
      <c r="X415" s="54">
        <v>-9.7775278244446498E-2</v>
      </c>
      <c r="Y415" s="58">
        <v>3.3424230877519598E-6</v>
      </c>
      <c r="AA415" s="62" t="s">
        <v>536</v>
      </c>
      <c r="AB415" s="54">
        <v>0.178289801266034</v>
      </c>
      <c r="AC415" s="54">
        <v>1.53426623246875E-4</v>
      </c>
      <c r="AE415" s="62" t="s">
        <v>6058</v>
      </c>
      <c r="AF415" s="54">
        <v>-0.124648697772901</v>
      </c>
      <c r="AG415" s="54">
        <v>6.1742516228244302E-4</v>
      </c>
      <c r="AI415" s="64" t="s">
        <v>10113</v>
      </c>
      <c r="AJ415" s="54">
        <v>7.8167957948351394E-2</v>
      </c>
      <c r="AK415" s="54">
        <v>2.6759881558284602E-4</v>
      </c>
      <c r="AM415" s="64" t="s">
        <v>7403</v>
      </c>
      <c r="AN415" s="54">
        <v>-0.227193515867635</v>
      </c>
      <c r="AO415" s="54">
        <v>2.61616995215778E-4</v>
      </c>
      <c r="AQ415" s="62" t="s">
        <v>9678</v>
      </c>
      <c r="AR415" s="54">
        <v>0.199944067113176</v>
      </c>
      <c r="AS415" s="58">
        <v>2.34438632897901E-7</v>
      </c>
      <c r="AU415" s="62" t="s">
        <v>7139</v>
      </c>
      <c r="AV415" s="54">
        <v>-0.16601381291890099</v>
      </c>
      <c r="AW415" s="58">
        <v>9.9659221968093991E-7</v>
      </c>
      <c r="AY415" s="52" t="s">
        <v>15118</v>
      </c>
      <c r="AZ415" s="50">
        <v>0.23672942911750999</v>
      </c>
      <c r="BA415" s="53">
        <v>1.5654972705529398E-2</v>
      </c>
      <c r="BC415" s="52" t="s">
        <v>17624</v>
      </c>
      <c r="BD415" s="50">
        <v>-0.34943224982263599</v>
      </c>
      <c r="BE415" s="53">
        <v>6.3902802142082804E-3</v>
      </c>
      <c r="BK415" s="52" t="s">
        <v>17583</v>
      </c>
      <c r="BL415" s="50">
        <v>-0.57249135463675405</v>
      </c>
      <c r="BM415" s="50">
        <v>4.1987444182214603E-2</v>
      </c>
    </row>
    <row r="416" spans="2:65">
      <c r="B416" s="62" t="s">
        <v>1545</v>
      </c>
      <c r="C416" s="54">
        <v>7.6467324893022798E-2</v>
      </c>
      <c r="D416" s="58">
        <v>3.3614890710730399E-7</v>
      </c>
      <c r="F416" s="62" t="s">
        <v>6316</v>
      </c>
      <c r="G416" s="54">
        <v>-0.221832988190098</v>
      </c>
      <c r="H416" s="58">
        <v>2.5287302097394002E-9</v>
      </c>
      <c r="J416" s="64" t="s">
        <v>2168</v>
      </c>
      <c r="K416" s="54">
        <v>0.13101562143314899</v>
      </c>
      <c r="L416" s="58">
        <v>7.1467517461588005E-7</v>
      </c>
      <c r="M416" s="58"/>
      <c r="O416" s="64" t="s">
        <v>6622</v>
      </c>
      <c r="P416" s="54">
        <v>-7.8785042424703605E-2</v>
      </c>
      <c r="Q416" s="81">
        <v>4.1596300760320696E-3</v>
      </c>
      <c r="S416" s="62" t="s">
        <v>4361</v>
      </c>
      <c r="T416" s="54">
        <v>0.26092079244990402</v>
      </c>
      <c r="U416" s="58">
        <v>1.7998239700881699E-7</v>
      </c>
      <c r="W416" s="62" t="s">
        <v>8504</v>
      </c>
      <c r="X416" s="54">
        <v>-0.21480565161002099</v>
      </c>
      <c r="Y416" s="58">
        <v>3.3472483256480498E-6</v>
      </c>
      <c r="AA416" s="62" t="s">
        <v>2244</v>
      </c>
      <c r="AB416" s="54">
        <v>0.121204631453752</v>
      </c>
      <c r="AC416" s="54">
        <v>1.5352161029001901E-4</v>
      </c>
      <c r="AE416" s="62" t="s">
        <v>6272</v>
      </c>
      <c r="AF416" s="54">
        <v>-0.165362268015291</v>
      </c>
      <c r="AG416" s="54">
        <v>6.1846526651222202E-4</v>
      </c>
      <c r="AI416" s="64" t="s">
        <v>4741</v>
      </c>
      <c r="AJ416" s="54">
        <v>0.26749086308713499</v>
      </c>
      <c r="AK416" s="54">
        <v>2.6759881558284602E-4</v>
      </c>
      <c r="AM416" s="64" t="s">
        <v>8478</v>
      </c>
      <c r="AN416" s="54">
        <v>-8.1305271906227702E-2</v>
      </c>
      <c r="AO416" s="54">
        <v>2.7736927547652302E-4</v>
      </c>
      <c r="AQ416" s="62" t="s">
        <v>1737</v>
      </c>
      <c r="AR416" s="54">
        <v>0.25612157550274101</v>
      </c>
      <c r="AS416" s="58">
        <v>2.34438632897901E-7</v>
      </c>
      <c r="AU416" s="62" t="s">
        <v>6670</v>
      </c>
      <c r="AV416" s="54">
        <v>-0.16599308028882401</v>
      </c>
      <c r="AW416" s="58">
        <v>3.3013595747297201E-5</v>
      </c>
      <c r="AY416" s="52" t="s">
        <v>1556</v>
      </c>
      <c r="AZ416" s="50">
        <v>0.271427048003268</v>
      </c>
      <c r="BA416" s="53">
        <v>1.5766088347320802E-2</v>
      </c>
      <c r="BC416" s="52" t="s">
        <v>6295</v>
      </c>
      <c r="BD416" s="50">
        <v>-0.34981139317910198</v>
      </c>
      <c r="BE416" s="53">
        <v>6.4439939126419103E-3</v>
      </c>
      <c r="BK416" s="52" t="s">
        <v>6060</v>
      </c>
      <c r="BL416" s="50">
        <v>-0.41146321544494702</v>
      </c>
      <c r="BM416" s="50">
        <v>4.1987444182214603E-2</v>
      </c>
    </row>
    <row r="417" spans="2:65">
      <c r="B417" s="62" t="s">
        <v>1546</v>
      </c>
      <c r="C417" s="54">
        <v>0.26584237101105002</v>
      </c>
      <c r="D417" s="58">
        <v>3.3828114938151102E-7</v>
      </c>
      <c r="F417" s="62" t="s">
        <v>6317</v>
      </c>
      <c r="G417" s="54">
        <v>-0.21921249861007999</v>
      </c>
      <c r="H417" s="58">
        <v>2.2333111477110299E-9</v>
      </c>
      <c r="J417" s="64" t="s">
        <v>2005</v>
      </c>
      <c r="K417" s="54">
        <v>7.3292634414869398E-2</v>
      </c>
      <c r="L417" s="58">
        <v>8.3000704617648899E-7</v>
      </c>
      <c r="M417" s="58"/>
      <c r="O417" s="64" t="s">
        <v>6323</v>
      </c>
      <c r="P417" s="54">
        <v>-0.144411911384383</v>
      </c>
      <c r="Q417" s="81">
        <v>4.1822732497265097E-3</v>
      </c>
      <c r="S417" s="62" t="s">
        <v>2663</v>
      </c>
      <c r="T417" s="54">
        <v>0.18648331419023401</v>
      </c>
      <c r="U417" s="58">
        <v>1.8254386786731101E-7</v>
      </c>
      <c r="W417" s="62" t="s">
        <v>6628</v>
      </c>
      <c r="X417" s="54">
        <v>-0.12806149291159499</v>
      </c>
      <c r="Y417" s="58">
        <v>3.3683365594434901E-6</v>
      </c>
      <c r="AA417" s="62" t="s">
        <v>1583</v>
      </c>
      <c r="AB417" s="54">
        <v>0.260418222187832</v>
      </c>
      <c r="AC417" s="54">
        <v>1.55957633492586E-4</v>
      </c>
      <c r="AE417" s="62" t="s">
        <v>6448</v>
      </c>
      <c r="AF417" s="54">
        <v>-0.15631771597406999</v>
      </c>
      <c r="AG417" s="54">
        <v>6.1846526651222202E-4</v>
      </c>
      <c r="AI417" s="64" t="s">
        <v>7078</v>
      </c>
      <c r="AJ417" s="54">
        <v>0.223255814088263</v>
      </c>
      <c r="AK417" s="54">
        <v>2.7112941048672301E-4</v>
      </c>
      <c r="AM417" s="64" t="s">
        <v>7420</v>
      </c>
      <c r="AN417" s="54">
        <v>-0.102240070495119</v>
      </c>
      <c r="AO417" s="54">
        <v>2.7745101393503798E-4</v>
      </c>
      <c r="AQ417" s="62" t="s">
        <v>1849</v>
      </c>
      <c r="AR417" s="54">
        <v>0.180632564986029</v>
      </c>
      <c r="AS417" s="58">
        <v>2.3497977736289699E-7</v>
      </c>
      <c r="AU417" s="62" t="s">
        <v>6898</v>
      </c>
      <c r="AV417" s="54">
        <v>-0.16596370250244699</v>
      </c>
      <c r="AW417" s="58">
        <v>1.0743926722805499E-6</v>
      </c>
      <c r="AY417" s="52" t="s">
        <v>5382</v>
      </c>
      <c r="AZ417" s="50">
        <v>0.22787665500154</v>
      </c>
      <c r="BA417" s="53">
        <v>1.5793232160972101E-2</v>
      </c>
      <c r="BC417" s="52" t="s">
        <v>8054</v>
      </c>
      <c r="BD417" s="50">
        <v>-0.31011838592152802</v>
      </c>
      <c r="BE417" s="53">
        <v>6.4530769663199402E-3</v>
      </c>
      <c r="BK417" s="52" t="s">
        <v>7618</v>
      </c>
      <c r="BL417" s="50">
        <v>-0.38562078667115601</v>
      </c>
      <c r="BM417" s="50">
        <v>4.1987444182214603E-2</v>
      </c>
    </row>
    <row r="418" spans="2:65">
      <c r="B418" s="62" t="s">
        <v>1547</v>
      </c>
      <c r="C418" s="54">
        <v>0.18499637768170299</v>
      </c>
      <c r="D418" s="58">
        <v>3.4156118770982998E-7</v>
      </c>
      <c r="F418" s="62" t="s">
        <v>6318</v>
      </c>
      <c r="G418" s="54">
        <v>-0.229059908171939</v>
      </c>
      <c r="H418" s="58">
        <v>2.2584446887110201E-9</v>
      </c>
      <c r="J418" s="64" t="s">
        <v>9369</v>
      </c>
      <c r="K418" s="54">
        <v>0.16146209410593701</v>
      </c>
      <c r="L418" s="58">
        <v>9.1422317369017098E-7</v>
      </c>
      <c r="M418" s="58"/>
      <c r="O418" s="64" t="s">
        <v>7443</v>
      </c>
      <c r="P418" s="54">
        <v>-9.59841730774844E-2</v>
      </c>
      <c r="Q418" s="81">
        <v>4.2722955617305897E-3</v>
      </c>
      <c r="S418" s="62" t="s">
        <v>1374</v>
      </c>
      <c r="T418" s="54">
        <v>0.124011349322473</v>
      </c>
      <c r="U418" s="58">
        <v>1.88340969763222E-7</v>
      </c>
      <c r="W418" s="62" t="s">
        <v>6709</v>
      </c>
      <c r="X418" s="54">
        <v>-8.4814470041436593E-2</v>
      </c>
      <c r="Y418" s="58">
        <v>3.3867536401588101E-6</v>
      </c>
      <c r="AA418" s="62" t="s">
        <v>4955</v>
      </c>
      <c r="AB418" s="54">
        <v>0.13777538474680601</v>
      </c>
      <c r="AC418" s="54">
        <v>1.5908641504945801E-4</v>
      </c>
      <c r="AE418" s="62" t="s">
        <v>6376</v>
      </c>
      <c r="AF418" s="54">
        <v>-0.172587043287659</v>
      </c>
      <c r="AG418" s="54">
        <v>6.1846526651222202E-4</v>
      </c>
      <c r="AI418" s="64" t="s">
        <v>1054</v>
      </c>
      <c r="AJ418" s="54">
        <v>0.179397747850911</v>
      </c>
      <c r="AK418" s="54">
        <v>2.76416748903216E-4</v>
      </c>
      <c r="AM418" s="64" t="s">
        <v>6672</v>
      </c>
      <c r="AN418" s="54">
        <v>-0.156050043989543</v>
      </c>
      <c r="AO418" s="54">
        <v>2.7820827123598398E-4</v>
      </c>
      <c r="AQ418" s="62" t="s">
        <v>2255</v>
      </c>
      <c r="AR418" s="54">
        <v>0.13231110734475801</v>
      </c>
      <c r="AS418" s="58">
        <v>2.3643071417695101E-7</v>
      </c>
      <c r="AU418" s="62" t="s">
        <v>6932</v>
      </c>
      <c r="AV418" s="54">
        <v>-0.16564688086708801</v>
      </c>
      <c r="AW418" s="58">
        <v>1.12851148980373E-6</v>
      </c>
      <c r="AY418" s="52" t="s">
        <v>1359</v>
      </c>
      <c r="AZ418" s="50">
        <v>0.267352213546655</v>
      </c>
      <c r="BA418" s="53">
        <v>1.5933747415396202E-2</v>
      </c>
      <c r="BC418" s="52" t="s">
        <v>5988</v>
      </c>
      <c r="BD418" s="50">
        <v>-0.35819417920513902</v>
      </c>
      <c r="BE418" s="53">
        <v>6.47621133990772E-3</v>
      </c>
      <c r="BK418" s="52" t="s">
        <v>15201</v>
      </c>
      <c r="BL418" s="50">
        <v>-0.34602928702207397</v>
      </c>
      <c r="BM418" s="50">
        <v>4.2085807303192099E-2</v>
      </c>
    </row>
    <row r="419" spans="2:65">
      <c r="B419" s="62" t="s">
        <v>1548</v>
      </c>
      <c r="C419" s="54">
        <v>0.18394027342889799</v>
      </c>
      <c r="D419" s="58">
        <v>3.4619740889289802E-7</v>
      </c>
      <c r="F419" s="62" t="s">
        <v>6319</v>
      </c>
      <c r="G419" s="54">
        <v>-0.26131023211594201</v>
      </c>
      <c r="H419" s="58">
        <v>2.5861663475759398E-9</v>
      </c>
      <c r="J419" s="64" t="s">
        <v>1599</v>
      </c>
      <c r="K419" s="54">
        <v>0.19466783535138099</v>
      </c>
      <c r="L419" s="58">
        <v>9.6888834071228293E-7</v>
      </c>
      <c r="M419" s="58"/>
      <c r="O419" s="64" t="s">
        <v>6360</v>
      </c>
      <c r="P419" s="54">
        <v>-0.10563758635339</v>
      </c>
      <c r="Q419" s="81">
        <v>4.3540671694574703E-3</v>
      </c>
      <c r="S419" s="62" t="s">
        <v>6894</v>
      </c>
      <c r="T419" s="54">
        <v>0.105141025969305</v>
      </c>
      <c r="U419" s="58">
        <v>1.8949788594818001E-7</v>
      </c>
      <c r="W419" s="62" t="s">
        <v>6253</v>
      </c>
      <c r="X419" s="54">
        <v>-8.23391575916608E-2</v>
      </c>
      <c r="Y419" s="58">
        <v>3.4245049186267602E-6</v>
      </c>
      <c r="AA419" s="62" t="s">
        <v>2820</v>
      </c>
      <c r="AB419" s="54">
        <v>0.2090489998283</v>
      </c>
      <c r="AC419" s="54">
        <v>1.5939695450296001E-4</v>
      </c>
      <c r="AE419" s="62" t="s">
        <v>7474</v>
      </c>
      <c r="AF419" s="54">
        <v>-0.162171085614601</v>
      </c>
      <c r="AG419" s="54">
        <v>6.2438217405874402E-4</v>
      </c>
      <c r="AI419" s="64" t="s">
        <v>9505</v>
      </c>
      <c r="AJ419" s="54">
        <v>7.2065725696099897E-2</v>
      </c>
      <c r="AK419" s="54">
        <v>2.8192931469036702E-4</v>
      </c>
      <c r="AM419" s="64" t="s">
        <v>6468</v>
      </c>
      <c r="AN419" s="54">
        <v>-7.7354808058915495E-2</v>
      </c>
      <c r="AO419" s="54">
        <v>2.8565991095786498E-4</v>
      </c>
      <c r="AQ419" s="62" t="s">
        <v>2726</v>
      </c>
      <c r="AR419" s="54">
        <v>0.201981019686399</v>
      </c>
      <c r="AS419" s="58">
        <v>2.3643071417695101E-7</v>
      </c>
      <c r="AU419" s="62" t="s">
        <v>6198</v>
      </c>
      <c r="AV419" s="54">
        <v>-0.16541374145454499</v>
      </c>
      <c r="AW419" s="54">
        <v>1.1337178385894999E-4</v>
      </c>
      <c r="AY419" s="52" t="s">
        <v>1363</v>
      </c>
      <c r="AZ419" s="50">
        <v>0.25936193044238598</v>
      </c>
      <c r="BA419" s="53">
        <v>1.5996212815705801E-2</v>
      </c>
      <c r="BC419" s="52" t="s">
        <v>5140</v>
      </c>
      <c r="BD419" s="50">
        <v>-0.30399651466544098</v>
      </c>
      <c r="BE419" s="53">
        <v>6.5238630410296896E-3</v>
      </c>
      <c r="BK419" s="52" t="s">
        <v>10644</v>
      </c>
      <c r="BL419" s="50">
        <v>-0.38234212666234402</v>
      </c>
      <c r="BM419" s="50">
        <v>4.2085807303192099E-2</v>
      </c>
    </row>
    <row r="420" spans="2:65">
      <c r="B420" s="62" t="s">
        <v>1549</v>
      </c>
      <c r="C420" s="54">
        <v>0.14964051090322</v>
      </c>
      <c r="D420" s="58">
        <v>3.4681296663303302E-7</v>
      </c>
      <c r="F420" s="62" t="s">
        <v>6320</v>
      </c>
      <c r="G420" s="54">
        <v>-0.41195962238933997</v>
      </c>
      <c r="H420" s="58">
        <v>2.63249376295447E-9</v>
      </c>
      <c r="J420" s="64" t="s">
        <v>1251</v>
      </c>
      <c r="K420" s="54">
        <v>0.13704578812158999</v>
      </c>
      <c r="L420" s="58">
        <v>9.7881791708034694E-7</v>
      </c>
      <c r="M420" s="58"/>
      <c r="O420" s="64" t="s">
        <v>6875</v>
      </c>
      <c r="P420" s="54">
        <v>-0.125092331069077</v>
      </c>
      <c r="Q420" s="81">
        <v>4.3892003128429896E-3</v>
      </c>
      <c r="S420" s="62" t="s">
        <v>1287</v>
      </c>
      <c r="T420" s="54">
        <v>0.19798066960882901</v>
      </c>
      <c r="U420" s="58">
        <v>1.9228517273516101E-7</v>
      </c>
      <c r="W420" s="62" t="s">
        <v>6053</v>
      </c>
      <c r="X420" s="54">
        <v>-7.0419852995236495E-2</v>
      </c>
      <c r="Y420" s="58">
        <v>3.4350000963528799E-6</v>
      </c>
      <c r="AA420" s="62" t="s">
        <v>11265</v>
      </c>
      <c r="AB420" s="54">
        <v>0.12651453659187101</v>
      </c>
      <c r="AC420" s="54">
        <v>1.59941929382789E-4</v>
      </c>
      <c r="AE420" s="62" t="s">
        <v>6011</v>
      </c>
      <c r="AF420" s="54">
        <v>-0.15551832805056501</v>
      </c>
      <c r="AG420" s="54">
        <v>6.3499138303643396E-4</v>
      </c>
      <c r="AI420" s="64" t="s">
        <v>9124</v>
      </c>
      <c r="AJ420" s="54">
        <v>0.14652352300535901</v>
      </c>
      <c r="AK420" s="54">
        <v>2.8256178846674499E-4</v>
      </c>
      <c r="AM420" s="64" t="s">
        <v>6766</v>
      </c>
      <c r="AN420" s="54">
        <v>-5.9491699658805103E-2</v>
      </c>
      <c r="AO420" s="54">
        <v>2.99815452322322E-4</v>
      </c>
      <c r="AQ420" s="62" t="s">
        <v>1981</v>
      </c>
      <c r="AR420" s="54">
        <v>0.23186243372783699</v>
      </c>
      <c r="AS420" s="58">
        <v>2.3651352284161801E-7</v>
      </c>
      <c r="AU420" s="62" t="s">
        <v>10002</v>
      </c>
      <c r="AV420" s="54">
        <v>-0.165235427341997</v>
      </c>
      <c r="AW420" s="54">
        <v>3.0134889560422099E-2</v>
      </c>
      <c r="AY420" s="52" t="s">
        <v>2395</v>
      </c>
      <c r="AZ420" s="50">
        <v>0.37368810876059699</v>
      </c>
      <c r="BA420" s="53">
        <v>1.6015635685221401E-2</v>
      </c>
      <c r="BC420" s="52" t="s">
        <v>6356</v>
      </c>
      <c r="BD420" s="50">
        <v>-0.24871787368391901</v>
      </c>
      <c r="BE420" s="53">
        <v>6.5682159011968104E-3</v>
      </c>
      <c r="BK420" s="52" t="s">
        <v>891</v>
      </c>
      <c r="BL420" s="50">
        <v>-0.44775693036046399</v>
      </c>
      <c r="BM420" s="50">
        <v>4.2157833516862302E-2</v>
      </c>
    </row>
    <row r="421" spans="2:65">
      <c r="B421" s="62" t="s">
        <v>1550</v>
      </c>
      <c r="C421" s="54">
        <v>0.32368041120826302</v>
      </c>
      <c r="D421" s="58">
        <v>3.5520042254187202E-7</v>
      </c>
      <c r="F421" s="62" t="s">
        <v>6321</v>
      </c>
      <c r="G421" s="54">
        <v>-0.34422600685240601</v>
      </c>
      <c r="H421" s="58">
        <v>2.6469995411711199E-9</v>
      </c>
      <c r="J421" s="64" t="s">
        <v>2608</v>
      </c>
      <c r="K421" s="54">
        <v>0.61505418940718704</v>
      </c>
      <c r="L421" s="58">
        <v>1.0169804864786E-6</v>
      </c>
      <c r="M421" s="58"/>
      <c r="O421" s="64" t="s">
        <v>6444</v>
      </c>
      <c r="P421" s="54">
        <v>-6.9975853523782702E-2</v>
      </c>
      <c r="Q421" s="81">
        <v>4.4660799059245701E-3</v>
      </c>
      <c r="S421" s="62" t="s">
        <v>3195</v>
      </c>
      <c r="T421" s="54">
        <v>0.18172657349791899</v>
      </c>
      <c r="U421" s="58">
        <v>1.9647384163636899E-7</v>
      </c>
      <c r="W421" s="62" t="s">
        <v>9408</v>
      </c>
      <c r="X421" s="54">
        <v>-0.109392144461314</v>
      </c>
      <c r="Y421" s="58">
        <v>3.5257930682746399E-6</v>
      </c>
      <c r="AA421" s="62" t="s">
        <v>2328</v>
      </c>
      <c r="AB421" s="54">
        <v>0.20800800409011899</v>
      </c>
      <c r="AC421" s="54">
        <v>1.60073155612015E-4</v>
      </c>
      <c r="AE421" s="62" t="s">
        <v>6394</v>
      </c>
      <c r="AF421" s="54">
        <v>-0.118482640255893</v>
      </c>
      <c r="AG421" s="54">
        <v>6.3504808935257702E-4</v>
      </c>
      <c r="AI421" s="64" t="s">
        <v>1071</v>
      </c>
      <c r="AJ421" s="54">
        <v>0.137936653708988</v>
      </c>
      <c r="AK421" s="54">
        <v>2.8517938709741298E-4</v>
      </c>
      <c r="AM421" s="64" t="s">
        <v>106</v>
      </c>
      <c r="AN421" s="54">
        <v>-0.20088152212912</v>
      </c>
      <c r="AO421" s="54">
        <v>3.0351431567844699E-4</v>
      </c>
      <c r="AQ421" s="62" t="s">
        <v>4175</v>
      </c>
      <c r="AR421" s="54">
        <v>0.15382543058043599</v>
      </c>
      <c r="AS421" s="58">
        <v>2.3906367699302502E-7</v>
      </c>
      <c r="AU421" s="62" t="s">
        <v>7683</v>
      </c>
      <c r="AV421" s="54">
        <v>-0.165153587289945</v>
      </c>
      <c r="AW421" s="58">
        <v>9.1302208141685502E-5</v>
      </c>
      <c r="AY421" s="52" t="s">
        <v>4465</v>
      </c>
      <c r="AZ421" s="50">
        <v>0.30863969206935898</v>
      </c>
      <c r="BA421" s="53">
        <v>1.60252276378356E-2</v>
      </c>
      <c r="BC421" s="52" t="s">
        <v>6952</v>
      </c>
      <c r="BD421" s="50">
        <v>-0.38259972999452802</v>
      </c>
      <c r="BE421" s="53">
        <v>6.6007151422321003E-3</v>
      </c>
      <c r="BK421" s="52" t="s">
        <v>7790</v>
      </c>
      <c r="BL421" s="50">
        <v>-0.36648081355090201</v>
      </c>
      <c r="BM421" s="50">
        <v>4.2216970406722003E-2</v>
      </c>
    </row>
    <row r="422" spans="2:65">
      <c r="B422" s="62" t="s">
        <v>1551</v>
      </c>
      <c r="C422" s="54">
        <v>0.148139585689367</v>
      </c>
      <c r="D422" s="58">
        <v>3.5586150473879999E-7</v>
      </c>
      <c r="F422" s="62" t="s">
        <v>417</v>
      </c>
      <c r="G422" s="54">
        <v>-0.24942698079036099</v>
      </c>
      <c r="H422" s="58">
        <v>2.3457316436032701E-9</v>
      </c>
      <c r="J422" s="64" t="s">
        <v>483</v>
      </c>
      <c r="K422" s="54">
        <v>0.15014488081892199</v>
      </c>
      <c r="L422" s="58">
        <v>1.0349241107485499E-6</v>
      </c>
      <c r="M422" s="58"/>
      <c r="O422" s="64" t="s">
        <v>8145</v>
      </c>
      <c r="P422" s="54">
        <v>-8.1674347360011404E-2</v>
      </c>
      <c r="Q422" s="81">
        <v>4.5815691401167903E-3</v>
      </c>
      <c r="S422" s="62" t="s">
        <v>2588</v>
      </c>
      <c r="T422" s="54">
        <v>0.20094966659305799</v>
      </c>
      <c r="U422" s="58">
        <v>2.00092135844495E-7</v>
      </c>
      <c r="W422" s="62" t="s">
        <v>177</v>
      </c>
      <c r="X422" s="54">
        <v>-0.15678596060677</v>
      </c>
      <c r="Y422" s="58">
        <v>3.5752572397471401E-6</v>
      </c>
      <c r="AA422" s="62" t="s">
        <v>616</v>
      </c>
      <c r="AB422" s="54">
        <v>0.28324262946940498</v>
      </c>
      <c r="AC422" s="54">
        <v>1.6020019035981799E-4</v>
      </c>
      <c r="AE422" s="62" t="s">
        <v>6333</v>
      </c>
      <c r="AF422" s="54">
        <v>-0.15018734582871299</v>
      </c>
      <c r="AG422" s="54">
        <v>6.3736297673766204E-4</v>
      </c>
      <c r="AI422" s="64" t="s">
        <v>9380</v>
      </c>
      <c r="AJ422" s="54">
        <v>5.8933073487836801E-2</v>
      </c>
      <c r="AK422" s="54">
        <v>2.8517938709741298E-4</v>
      </c>
      <c r="AM422" s="64" t="s">
        <v>872</v>
      </c>
      <c r="AN422" s="54">
        <v>-0.17897116001282901</v>
      </c>
      <c r="AO422" s="54">
        <v>3.0510186928927002E-4</v>
      </c>
      <c r="AQ422" s="62" t="s">
        <v>6007</v>
      </c>
      <c r="AR422" s="54">
        <v>0.23098453942186101</v>
      </c>
      <c r="AS422" s="58">
        <v>2.3976371261633001E-7</v>
      </c>
      <c r="AU422" s="62" t="s">
        <v>7320</v>
      </c>
      <c r="AV422" s="54">
        <v>-0.165151849184213</v>
      </c>
      <c r="AW422" s="54">
        <v>2.2224011554090998E-3</v>
      </c>
      <c r="AY422" s="52" t="s">
        <v>17625</v>
      </c>
      <c r="AZ422" s="50">
        <v>0.25194309617611099</v>
      </c>
      <c r="BA422" s="53">
        <v>1.60252276378356E-2</v>
      </c>
      <c r="BC422" s="52" t="s">
        <v>6208</v>
      </c>
      <c r="BD422" s="50">
        <v>-0.20924959981057301</v>
      </c>
      <c r="BE422" s="53">
        <v>6.6582407561171899E-3</v>
      </c>
      <c r="BK422" s="52" t="s">
        <v>7146</v>
      </c>
      <c r="BL422" s="50">
        <v>-0.25130920613898899</v>
      </c>
      <c r="BM422" s="50">
        <v>4.2248852691255598E-2</v>
      </c>
    </row>
    <row r="423" spans="2:65">
      <c r="B423" s="62" t="s">
        <v>975</v>
      </c>
      <c r="C423" s="54">
        <v>0.34987393044840598</v>
      </c>
      <c r="D423" s="58">
        <v>3.5586150473879999E-7</v>
      </c>
      <c r="F423" s="62" t="s">
        <v>6322</v>
      </c>
      <c r="G423" s="54">
        <v>-0.52249305245084998</v>
      </c>
      <c r="H423" s="58">
        <v>2.7025791168697201E-9</v>
      </c>
      <c r="J423" s="64" t="s">
        <v>282</v>
      </c>
      <c r="K423" s="54">
        <v>0.20788210699024301</v>
      </c>
      <c r="L423" s="58">
        <v>1.09223998323343E-6</v>
      </c>
      <c r="M423" s="58"/>
      <c r="O423" s="64" t="s">
        <v>6101</v>
      </c>
      <c r="P423" s="54">
        <v>-0.112331907618725</v>
      </c>
      <c r="Q423" s="81">
        <v>4.6950897556200799E-3</v>
      </c>
      <c r="S423" s="62" t="s">
        <v>1253</v>
      </c>
      <c r="T423" s="54">
        <v>0.12853563851621799</v>
      </c>
      <c r="U423" s="58">
        <v>2.04287278944028E-7</v>
      </c>
      <c r="W423" s="62" t="s">
        <v>1146</v>
      </c>
      <c r="X423" s="54">
        <v>-0.136456880972499</v>
      </c>
      <c r="Y423" s="58">
        <v>3.5752572397471401E-6</v>
      </c>
      <c r="AA423" s="62" t="s">
        <v>1244</v>
      </c>
      <c r="AB423" s="54">
        <v>0.34433433925766099</v>
      </c>
      <c r="AC423" s="54">
        <v>1.6049132858711099E-4</v>
      </c>
      <c r="AE423" s="62" t="s">
        <v>6518</v>
      </c>
      <c r="AF423" s="54">
        <v>-0.14841025065256599</v>
      </c>
      <c r="AG423" s="54">
        <v>6.3858253894036505E-4</v>
      </c>
      <c r="AI423" s="64" t="s">
        <v>9965</v>
      </c>
      <c r="AJ423" s="54">
        <v>0.174376659051245</v>
      </c>
      <c r="AK423" s="54">
        <v>2.8565991095786498E-4</v>
      </c>
      <c r="AM423" s="64" t="s">
        <v>6162</v>
      </c>
      <c r="AN423" s="54">
        <v>-0.29201321771767802</v>
      </c>
      <c r="AO423" s="54">
        <v>3.15617367598415E-4</v>
      </c>
      <c r="AQ423" s="62" t="s">
        <v>1574</v>
      </c>
      <c r="AR423" s="54">
        <v>0.20413583465012899</v>
      </c>
      <c r="AS423" s="58">
        <v>2.3976371261633001E-7</v>
      </c>
      <c r="AU423" s="62" t="s">
        <v>7079</v>
      </c>
      <c r="AV423" s="54">
        <v>-0.16511044786182399</v>
      </c>
      <c r="AW423" s="54">
        <v>1.68407299003836E-2</v>
      </c>
      <c r="AY423" s="52" t="s">
        <v>2731</v>
      </c>
      <c r="AZ423" s="50">
        <v>0.24661091575782401</v>
      </c>
      <c r="BA423" s="53">
        <v>1.6044889489644401E-2</v>
      </c>
      <c r="BC423" s="52" t="s">
        <v>6042</v>
      </c>
      <c r="BD423" s="50">
        <v>-0.277885367657772</v>
      </c>
      <c r="BE423" s="53">
        <v>6.6582407561171899E-3</v>
      </c>
      <c r="BK423" s="52" t="s">
        <v>14833</v>
      </c>
      <c r="BL423" s="50">
        <v>-0.33347156624355301</v>
      </c>
      <c r="BM423" s="50">
        <v>4.2382398057201898E-2</v>
      </c>
    </row>
    <row r="424" spans="2:65">
      <c r="B424" s="62" t="s">
        <v>1552</v>
      </c>
      <c r="C424" s="54">
        <v>0.10790828494149</v>
      </c>
      <c r="D424" s="58">
        <v>3.6061211421812098E-7</v>
      </c>
      <c r="F424" s="62" t="s">
        <v>6323</v>
      </c>
      <c r="G424" s="54">
        <v>-0.29138852145396898</v>
      </c>
      <c r="H424" s="58">
        <v>2.4263703743347701E-9</v>
      </c>
      <c r="J424" s="64" t="s">
        <v>4550</v>
      </c>
      <c r="K424" s="54">
        <v>0.17457170070491801</v>
      </c>
      <c r="L424" s="58">
        <v>1.14189818092562E-6</v>
      </c>
      <c r="M424" s="58"/>
      <c r="O424" s="64" t="s">
        <v>9747</v>
      </c>
      <c r="P424" s="54">
        <v>-0.117291140793002</v>
      </c>
      <c r="Q424" s="81">
        <v>4.7259603652977404E-3</v>
      </c>
      <c r="S424" s="62" t="s">
        <v>1283</v>
      </c>
      <c r="T424" s="54">
        <v>0.12941285880261799</v>
      </c>
      <c r="U424" s="58">
        <v>2.0543319867119001E-7</v>
      </c>
      <c r="W424" s="62" t="s">
        <v>175</v>
      </c>
      <c r="X424" s="54">
        <v>-0.308504138566011</v>
      </c>
      <c r="Y424" s="58">
        <v>3.5849891148116402E-6</v>
      </c>
      <c r="AA424" s="62" t="s">
        <v>314</v>
      </c>
      <c r="AB424" s="54">
        <v>0.452966137205221</v>
      </c>
      <c r="AC424" s="54">
        <v>1.6049132858711099E-4</v>
      </c>
      <c r="AE424" s="62" t="s">
        <v>6138</v>
      </c>
      <c r="AF424" s="54">
        <v>-0.16529409259275299</v>
      </c>
      <c r="AG424" s="54">
        <v>6.3906808507868099E-4</v>
      </c>
      <c r="AI424" s="64" t="s">
        <v>9659</v>
      </c>
      <c r="AJ424" s="54">
        <v>0.21532592177037399</v>
      </c>
      <c r="AK424" s="54">
        <v>2.9084387979232102E-4</v>
      </c>
      <c r="AM424" s="64" t="s">
        <v>6957</v>
      </c>
      <c r="AN424" s="54">
        <v>-7.2839381818099E-2</v>
      </c>
      <c r="AO424" s="54">
        <v>3.1689869554533799E-4</v>
      </c>
      <c r="AQ424" s="62" t="s">
        <v>1912</v>
      </c>
      <c r="AR424" s="54">
        <v>0.15865205523577999</v>
      </c>
      <c r="AS424" s="58">
        <v>2.4217246503290998E-7</v>
      </c>
      <c r="AU424" s="62" t="s">
        <v>68</v>
      </c>
      <c r="AV424" s="54">
        <v>-0.164974547917831</v>
      </c>
      <c r="AW424" s="54">
        <v>7.8312570089545395E-4</v>
      </c>
      <c r="AY424" s="52" t="s">
        <v>2516</v>
      </c>
      <c r="AZ424" s="50">
        <v>0.34262869538330099</v>
      </c>
      <c r="BA424" s="53">
        <v>1.6064431799619701E-2</v>
      </c>
      <c r="BC424" s="52" t="s">
        <v>8177</v>
      </c>
      <c r="BD424" s="50">
        <v>-0.21955595624695901</v>
      </c>
      <c r="BE424" s="53">
        <v>6.6623481367356699E-3</v>
      </c>
      <c r="BK424" s="52" t="s">
        <v>4283</v>
      </c>
      <c r="BL424" s="50">
        <v>-0.32497639292701902</v>
      </c>
      <c r="BM424" s="50">
        <v>4.2631850697350503E-2</v>
      </c>
    </row>
    <row r="425" spans="2:65">
      <c r="B425" s="62" t="s">
        <v>38</v>
      </c>
      <c r="C425" s="54">
        <v>0.27314946044033001</v>
      </c>
      <c r="D425" s="58">
        <v>3.66495107365708E-7</v>
      </c>
      <c r="F425" s="62" t="s">
        <v>6324</v>
      </c>
      <c r="G425" s="54">
        <v>-0.18388163873066299</v>
      </c>
      <c r="H425" s="58">
        <v>2.7786542928752099E-9</v>
      </c>
      <c r="J425" s="64" t="s">
        <v>1301</v>
      </c>
      <c r="K425" s="54">
        <v>0.194343844823582</v>
      </c>
      <c r="L425" s="58">
        <v>1.3438599761670701E-6</v>
      </c>
      <c r="M425" s="58"/>
      <c r="O425" s="64" t="s">
        <v>908</v>
      </c>
      <c r="P425" s="54">
        <v>-0.123473189621796</v>
      </c>
      <c r="Q425" s="81">
        <v>4.90628194389588E-3</v>
      </c>
      <c r="S425" s="62" t="s">
        <v>1396</v>
      </c>
      <c r="T425" s="54">
        <v>8.8011111437086995E-2</v>
      </c>
      <c r="U425" s="58">
        <v>2.0681390101085401E-7</v>
      </c>
      <c r="W425" s="62" t="s">
        <v>1124</v>
      </c>
      <c r="X425" s="54">
        <v>-0.16795674525958501</v>
      </c>
      <c r="Y425" s="58">
        <v>3.6547211734309602E-6</v>
      </c>
      <c r="AA425" s="62" t="s">
        <v>158</v>
      </c>
      <c r="AB425" s="54">
        <v>0.41575033484361501</v>
      </c>
      <c r="AC425" s="54">
        <v>1.6049132858711099E-4</v>
      </c>
      <c r="AE425" s="62" t="s">
        <v>6262</v>
      </c>
      <c r="AF425" s="54">
        <v>-0.17908234568386799</v>
      </c>
      <c r="AG425" s="54">
        <v>6.4349563673947604E-4</v>
      </c>
      <c r="AI425" s="64" t="s">
        <v>1480</v>
      </c>
      <c r="AJ425" s="54">
        <v>5.6223014126029397E-2</v>
      </c>
      <c r="AK425" s="54">
        <v>2.9600482709259401E-4</v>
      </c>
      <c r="AM425" s="64" t="s">
        <v>9823</v>
      </c>
      <c r="AN425" s="54">
        <v>-7.1425891650831005E-2</v>
      </c>
      <c r="AO425" s="54">
        <v>3.1707892839974E-4</v>
      </c>
      <c r="AQ425" s="62" t="s">
        <v>2978</v>
      </c>
      <c r="AR425" s="54">
        <v>0.18647964786876101</v>
      </c>
      <c r="AS425" s="58">
        <v>2.4372156424633499E-7</v>
      </c>
      <c r="AU425" s="62" t="s">
        <v>6363</v>
      </c>
      <c r="AV425" s="54">
        <v>-0.16485021648798501</v>
      </c>
      <c r="AW425" s="54">
        <v>8.9820250219345196E-3</v>
      </c>
      <c r="AY425" s="52" t="s">
        <v>2272</v>
      </c>
      <c r="AZ425" s="50">
        <v>0.37256797811140502</v>
      </c>
      <c r="BA425" s="53">
        <v>1.61299400981804E-2</v>
      </c>
      <c r="BC425" s="52" t="s">
        <v>163</v>
      </c>
      <c r="BD425" s="50">
        <v>-0.57690706249587498</v>
      </c>
      <c r="BE425" s="53">
        <v>6.6754805258267399E-3</v>
      </c>
      <c r="BK425" s="52" t="s">
        <v>17626</v>
      </c>
      <c r="BL425" s="50">
        <v>-0.44288833127251398</v>
      </c>
      <c r="BM425" s="50">
        <v>4.2698113489846E-2</v>
      </c>
    </row>
    <row r="426" spans="2:65">
      <c r="B426" s="62" t="s">
        <v>1553</v>
      </c>
      <c r="C426" s="54">
        <v>0.23536630368261</v>
      </c>
      <c r="D426" s="58">
        <v>3.67518591541441E-7</v>
      </c>
      <c r="F426" s="62" t="s">
        <v>6325</v>
      </c>
      <c r="G426" s="54">
        <v>-0.27569758083558499</v>
      </c>
      <c r="H426" s="58">
        <v>2.8139830189382198E-9</v>
      </c>
      <c r="J426" s="64" t="s">
        <v>3269</v>
      </c>
      <c r="K426" s="54">
        <v>0.10149333857407</v>
      </c>
      <c r="L426" s="58">
        <v>1.4950198228887201E-6</v>
      </c>
      <c r="M426" s="58"/>
      <c r="O426" s="64" t="s">
        <v>6625</v>
      </c>
      <c r="P426" s="54">
        <v>-9.0209954802675796E-2</v>
      </c>
      <c r="Q426" s="81">
        <v>4.9239928759163103E-3</v>
      </c>
      <c r="S426" s="62" t="s">
        <v>1543</v>
      </c>
      <c r="T426" s="54">
        <v>0.171734313316146</v>
      </c>
      <c r="U426" s="58">
        <v>2.0749894620744601E-7</v>
      </c>
      <c r="W426" s="62" t="s">
        <v>6740</v>
      </c>
      <c r="X426" s="54">
        <v>-8.9660876782146695E-2</v>
      </c>
      <c r="Y426" s="58">
        <v>3.6596833654966501E-6</v>
      </c>
      <c r="AA426" s="62" t="s">
        <v>1494</v>
      </c>
      <c r="AB426" s="54">
        <v>0.25017510434269102</v>
      </c>
      <c r="AC426" s="54">
        <v>1.6198108002229701E-4</v>
      </c>
      <c r="AE426" s="62" t="s">
        <v>6526</v>
      </c>
      <c r="AF426" s="54">
        <v>-0.20141161614383399</v>
      </c>
      <c r="AG426" s="54">
        <v>6.4715446331404299E-4</v>
      </c>
      <c r="AI426" s="64" t="s">
        <v>2336</v>
      </c>
      <c r="AJ426" s="54">
        <v>7.1651317028400094E-2</v>
      </c>
      <c r="AK426" s="54">
        <v>3.0484818536744999E-4</v>
      </c>
      <c r="AM426" s="64" t="s">
        <v>9798</v>
      </c>
      <c r="AN426" s="54">
        <v>-4.3929582644567602E-2</v>
      </c>
      <c r="AO426" s="54">
        <v>3.1777342010953899E-4</v>
      </c>
      <c r="AQ426" s="62" t="s">
        <v>5163</v>
      </c>
      <c r="AR426" s="54">
        <v>0.21411217966207799</v>
      </c>
      <c r="AS426" s="58">
        <v>2.4635485382912599E-7</v>
      </c>
      <c r="AU426" s="62" t="s">
        <v>10265</v>
      </c>
      <c r="AV426" s="54">
        <v>-0.164795399514059</v>
      </c>
      <c r="AW426" s="54">
        <v>1.8956643701482599E-3</v>
      </c>
      <c r="AY426" s="52" t="s">
        <v>5800</v>
      </c>
      <c r="AZ426" s="50">
        <v>0.207816743565992</v>
      </c>
      <c r="BA426" s="53">
        <v>1.6176031374568099E-2</v>
      </c>
      <c r="BC426" s="52" t="s">
        <v>12746</v>
      </c>
      <c r="BD426" s="50">
        <v>-0.25864461483685702</v>
      </c>
      <c r="BE426" s="53">
        <v>6.7289035218579298E-3</v>
      </c>
      <c r="BK426" s="52" t="s">
        <v>17627</v>
      </c>
      <c r="BL426" s="50">
        <v>-0.49866685740545302</v>
      </c>
      <c r="BM426" s="50">
        <v>4.2923644273959498E-2</v>
      </c>
    </row>
    <row r="427" spans="2:65">
      <c r="B427" s="62" t="s">
        <v>1554</v>
      </c>
      <c r="C427" s="54">
        <v>0.281954161166724</v>
      </c>
      <c r="D427" s="58">
        <v>3.7236849379097501E-7</v>
      </c>
      <c r="F427" s="62" t="s">
        <v>6326</v>
      </c>
      <c r="G427" s="54">
        <v>-0.14434595772386799</v>
      </c>
      <c r="H427" s="58">
        <v>2.8415455171207E-9</v>
      </c>
      <c r="J427" s="64" t="s">
        <v>2440</v>
      </c>
      <c r="K427" s="54">
        <v>0.16505489604253401</v>
      </c>
      <c r="L427" s="58">
        <v>1.66421799475867E-6</v>
      </c>
      <c r="M427" s="58"/>
      <c r="O427" s="64" t="s">
        <v>8382</v>
      </c>
      <c r="P427" s="54">
        <v>-4.2130128543139002E-2</v>
      </c>
      <c r="Q427" s="81">
        <v>4.9278565968430797E-3</v>
      </c>
      <c r="S427" s="62" t="s">
        <v>9686</v>
      </c>
      <c r="T427" s="54">
        <v>0.151359790217034</v>
      </c>
      <c r="U427" s="58">
        <v>2.18586067961369E-7</v>
      </c>
      <c r="W427" s="62" t="s">
        <v>7423</v>
      </c>
      <c r="X427" s="54">
        <v>-0.137937391360759</v>
      </c>
      <c r="Y427" s="58">
        <v>3.6662314106959298E-6</v>
      </c>
      <c r="AA427" s="62" t="s">
        <v>2240</v>
      </c>
      <c r="AB427" s="54">
        <v>0.10223824306519</v>
      </c>
      <c r="AC427" s="54">
        <v>1.6198108002229701E-4</v>
      </c>
      <c r="AE427" s="62" t="s">
        <v>6187</v>
      </c>
      <c r="AF427" s="54">
        <v>-7.9747209161438598E-2</v>
      </c>
      <c r="AG427" s="54">
        <v>6.4962262947849297E-4</v>
      </c>
      <c r="AI427" s="64" t="s">
        <v>562</v>
      </c>
      <c r="AJ427" s="54">
        <v>0.48324013214384298</v>
      </c>
      <c r="AK427" s="54">
        <v>3.0510186928927002E-4</v>
      </c>
      <c r="AM427" s="64" t="s">
        <v>6706</v>
      </c>
      <c r="AN427" s="54">
        <v>-0.140925848218416</v>
      </c>
      <c r="AO427" s="54">
        <v>3.1928650391317898E-4</v>
      </c>
      <c r="AQ427" s="62" t="s">
        <v>988</v>
      </c>
      <c r="AR427" s="54">
        <v>0.13673487445097601</v>
      </c>
      <c r="AS427" s="58">
        <v>2.5054478818238898E-7</v>
      </c>
      <c r="AU427" s="62" t="s">
        <v>10362</v>
      </c>
      <c r="AV427" s="54">
        <v>-0.164543718154088</v>
      </c>
      <c r="AW427" s="54">
        <v>3.67807293080004E-3</v>
      </c>
      <c r="AY427" s="52" t="s">
        <v>399</v>
      </c>
      <c r="AZ427" s="50">
        <v>0.43482797112500299</v>
      </c>
      <c r="BA427" s="53">
        <v>1.6245690809777301E-2</v>
      </c>
      <c r="BC427" s="52" t="s">
        <v>15148</v>
      </c>
      <c r="BD427" s="50">
        <v>-0.45337391183213799</v>
      </c>
      <c r="BE427" s="53">
        <v>6.7423033611622597E-3</v>
      </c>
      <c r="BK427" s="52" t="s">
        <v>6034</v>
      </c>
      <c r="BL427" s="50">
        <v>-0.49830599331198799</v>
      </c>
      <c r="BM427" s="50">
        <v>4.2923644273959498E-2</v>
      </c>
    </row>
    <row r="428" spans="2:65">
      <c r="B428" s="62" t="s">
        <v>1555</v>
      </c>
      <c r="C428" s="54">
        <v>0.23964137573539401</v>
      </c>
      <c r="D428" s="58">
        <v>3.7236849379097501E-7</v>
      </c>
      <c r="F428" s="62" t="s">
        <v>6327</v>
      </c>
      <c r="G428" s="54">
        <v>-0.37120263757061001</v>
      </c>
      <c r="H428" s="58">
        <v>2.9826301123327398E-9</v>
      </c>
      <c r="J428" s="64" t="s">
        <v>2267</v>
      </c>
      <c r="K428" s="54">
        <v>6.2098927419882002E-2</v>
      </c>
      <c r="L428" s="58">
        <v>1.68200071170598E-6</v>
      </c>
      <c r="M428" s="58"/>
      <c r="O428" s="64" t="s">
        <v>9748</v>
      </c>
      <c r="P428" s="54">
        <v>-6.5138297970218403E-2</v>
      </c>
      <c r="Q428" s="81">
        <v>4.9278565968430797E-3</v>
      </c>
      <c r="S428" s="62" t="s">
        <v>1903</v>
      </c>
      <c r="T428" s="54">
        <v>0.14371184647207599</v>
      </c>
      <c r="U428" s="58">
        <v>2.1991812250532201E-7</v>
      </c>
      <c r="W428" s="62" t="s">
        <v>6232</v>
      </c>
      <c r="X428" s="54">
        <v>-7.3940915254813597E-2</v>
      </c>
      <c r="Y428" s="58">
        <v>3.73194732555544E-6</v>
      </c>
      <c r="AA428" s="62" t="s">
        <v>1463</v>
      </c>
      <c r="AB428" s="54">
        <v>0.20017446120950699</v>
      </c>
      <c r="AC428" s="54">
        <v>1.6289954432071501E-4</v>
      </c>
      <c r="AE428" s="62" t="s">
        <v>6335</v>
      </c>
      <c r="AF428" s="54">
        <v>-0.20078096050800301</v>
      </c>
      <c r="AG428" s="54">
        <v>6.5263396921839696E-4</v>
      </c>
      <c r="AI428" s="64" t="s">
        <v>9592</v>
      </c>
      <c r="AJ428" s="54">
        <v>6.2761939203909406E-2</v>
      </c>
      <c r="AK428" s="54">
        <v>3.0854135110633499E-4</v>
      </c>
      <c r="AM428" s="64" t="s">
        <v>5994</v>
      </c>
      <c r="AN428" s="54">
        <v>-0.23980099348481301</v>
      </c>
      <c r="AO428" s="54">
        <v>3.2314123856276502E-4</v>
      </c>
      <c r="AQ428" s="62" t="s">
        <v>1285</v>
      </c>
      <c r="AR428" s="54">
        <v>0.101720259241626</v>
      </c>
      <c r="AS428" s="58">
        <v>2.5176884354782398E-7</v>
      </c>
      <c r="AU428" s="62" t="s">
        <v>1168</v>
      </c>
      <c r="AV428" s="54">
        <v>-0.164438582430837</v>
      </c>
      <c r="AW428" s="54">
        <v>7.9738244810552E-3</v>
      </c>
      <c r="AY428" s="52" t="s">
        <v>1166</v>
      </c>
      <c r="AZ428" s="50">
        <v>0.24763734072485799</v>
      </c>
      <c r="BA428" s="53">
        <v>1.63326674953919E-2</v>
      </c>
      <c r="BC428" s="52" t="s">
        <v>9340</v>
      </c>
      <c r="BD428" s="50">
        <v>-0.54999572340006597</v>
      </c>
      <c r="BE428" s="53">
        <v>6.7637390072054996E-3</v>
      </c>
      <c r="BK428" s="52" t="s">
        <v>10555</v>
      </c>
      <c r="BL428" s="50">
        <v>-0.39004145710284799</v>
      </c>
      <c r="BM428" s="50">
        <v>4.3015327254340797E-2</v>
      </c>
    </row>
    <row r="429" spans="2:65">
      <c r="B429" s="62" t="s">
        <v>1556</v>
      </c>
      <c r="C429" s="54">
        <v>0.129410953068472</v>
      </c>
      <c r="D429" s="58">
        <v>3.78674279372818E-7</v>
      </c>
      <c r="F429" s="62" t="s">
        <v>6328</v>
      </c>
      <c r="G429" s="54">
        <v>-0.26996071361517499</v>
      </c>
      <c r="H429" s="58">
        <v>2.6133860237859298E-9</v>
      </c>
      <c r="J429" s="64" t="s">
        <v>579</v>
      </c>
      <c r="K429" s="54">
        <v>0.61338118703560496</v>
      </c>
      <c r="L429" s="58">
        <v>1.7081145793915601E-6</v>
      </c>
      <c r="M429" s="58"/>
      <c r="O429" s="64" t="s">
        <v>30</v>
      </c>
      <c r="P429" s="54">
        <v>-0.14949166447121501</v>
      </c>
      <c r="Q429" s="81">
        <v>4.9640843342923903E-3</v>
      </c>
      <c r="S429" s="62" t="s">
        <v>2565</v>
      </c>
      <c r="T429" s="54">
        <v>0.194046729799911</v>
      </c>
      <c r="U429" s="58">
        <v>2.21437473239759E-7</v>
      </c>
      <c r="W429" s="62" t="s">
        <v>7081</v>
      </c>
      <c r="X429" s="54">
        <v>-9.4808326141665206E-2</v>
      </c>
      <c r="Y429" s="58">
        <v>3.7608054169966001E-6</v>
      </c>
      <c r="AA429" s="62" t="s">
        <v>2178</v>
      </c>
      <c r="AB429" s="54">
        <v>0.171425617650316</v>
      </c>
      <c r="AC429" s="54">
        <v>1.6371542159797101E-4</v>
      </c>
      <c r="AE429" s="62" t="s">
        <v>6574</v>
      </c>
      <c r="AF429" s="54">
        <v>-0.473803816021869</v>
      </c>
      <c r="AG429" s="54">
        <v>6.5263396921839696E-4</v>
      </c>
      <c r="AI429" s="64" t="s">
        <v>5400</v>
      </c>
      <c r="AJ429" s="54">
        <v>0.10654429434780099</v>
      </c>
      <c r="AK429" s="54">
        <v>3.0988974407468E-4</v>
      </c>
      <c r="AM429" s="64" t="s">
        <v>7966</v>
      </c>
      <c r="AN429" s="54">
        <v>-5.90090281103679E-2</v>
      </c>
      <c r="AO429" s="54">
        <v>3.2641949274919197E-4</v>
      </c>
      <c r="AQ429" s="62" t="s">
        <v>3508</v>
      </c>
      <c r="AR429" s="54">
        <v>0.202463077782428</v>
      </c>
      <c r="AS429" s="58">
        <v>2.52598904324648E-7</v>
      </c>
      <c r="AU429" s="62" t="s">
        <v>6690</v>
      </c>
      <c r="AV429" s="54">
        <v>-0.16428796483783301</v>
      </c>
      <c r="AW429" s="58">
        <v>3.9080558901943402E-8</v>
      </c>
      <c r="AY429" s="52" t="s">
        <v>2408</v>
      </c>
      <c r="AZ429" s="50">
        <v>0.31391262661251101</v>
      </c>
      <c r="BA429" s="53">
        <v>1.6420864103279802E-2</v>
      </c>
      <c r="BC429" s="52" t="s">
        <v>7596</v>
      </c>
      <c r="BD429" s="50">
        <v>-0.28290297399509301</v>
      </c>
      <c r="BE429" s="53">
        <v>6.7733235274033098E-3</v>
      </c>
      <c r="BK429" s="52" t="s">
        <v>9740</v>
      </c>
      <c r="BL429" s="50">
        <v>-0.49177434458887598</v>
      </c>
      <c r="BM429" s="50">
        <v>4.3104117418279103E-2</v>
      </c>
    </row>
    <row r="430" spans="2:65">
      <c r="B430" s="62" t="s">
        <v>1557</v>
      </c>
      <c r="C430" s="54">
        <v>0.18437220102730401</v>
      </c>
      <c r="D430" s="58">
        <v>3.7886009953766002E-7</v>
      </c>
      <c r="F430" s="62" t="s">
        <v>6329</v>
      </c>
      <c r="G430" s="54">
        <v>-0.25809093939546102</v>
      </c>
      <c r="H430" s="58">
        <v>2.6247629531088901E-9</v>
      </c>
      <c r="J430" s="64" t="s">
        <v>1334</v>
      </c>
      <c r="K430" s="54">
        <v>0.26483147598664097</v>
      </c>
      <c r="L430" s="58">
        <v>1.7577406485694001E-6</v>
      </c>
      <c r="M430" s="58"/>
      <c r="O430" s="64" t="s">
        <v>8063</v>
      </c>
      <c r="P430" s="54">
        <v>-7.6969199090375404E-2</v>
      </c>
      <c r="Q430" s="81">
        <v>4.9839829872491701E-3</v>
      </c>
      <c r="S430" s="62" t="s">
        <v>1526</v>
      </c>
      <c r="T430" s="54">
        <v>7.3468147280997306E-2</v>
      </c>
      <c r="U430" s="58">
        <v>2.2172587044432401E-7</v>
      </c>
      <c r="W430" s="62" t="s">
        <v>6989</v>
      </c>
      <c r="X430" s="54">
        <v>-0.14800043570324201</v>
      </c>
      <c r="Y430" s="58">
        <v>3.8942281355706199E-6</v>
      </c>
      <c r="AA430" s="62" t="s">
        <v>2086</v>
      </c>
      <c r="AB430" s="54">
        <v>0.15796516677446401</v>
      </c>
      <c r="AC430" s="54">
        <v>1.6375971020958101E-4</v>
      </c>
      <c r="AE430" s="62" t="s">
        <v>6120</v>
      </c>
      <c r="AF430" s="54">
        <v>-0.149440415534809</v>
      </c>
      <c r="AG430" s="54">
        <v>6.5352155486267502E-4</v>
      </c>
      <c r="AI430" s="64" t="s">
        <v>9581</v>
      </c>
      <c r="AJ430" s="54">
        <v>4.6159027616490697E-2</v>
      </c>
      <c r="AK430" s="54">
        <v>3.1050729434815697E-4</v>
      </c>
      <c r="AM430" s="64" t="s">
        <v>10578</v>
      </c>
      <c r="AN430" s="54">
        <v>-6.5724504871993397E-2</v>
      </c>
      <c r="AO430" s="54">
        <v>3.3280476470541799E-4</v>
      </c>
      <c r="AQ430" s="62" t="s">
        <v>3986</v>
      </c>
      <c r="AR430" s="54">
        <v>0.17981070831189699</v>
      </c>
      <c r="AS430" s="58">
        <v>2.5463271728422302E-7</v>
      </c>
      <c r="AU430" s="62" t="s">
        <v>8046</v>
      </c>
      <c r="AV430" s="54">
        <v>-0.16384544894060801</v>
      </c>
      <c r="AW430" s="54">
        <v>9.5928495882194103E-4</v>
      </c>
      <c r="AY430" s="52" t="s">
        <v>6597</v>
      </c>
      <c r="AZ430" s="50">
        <v>0.39237904089779502</v>
      </c>
      <c r="BA430" s="53">
        <v>1.6455223067968702E-2</v>
      </c>
      <c r="BC430" s="52" t="s">
        <v>912</v>
      </c>
      <c r="BD430" s="50">
        <v>-0.42285641625866199</v>
      </c>
      <c r="BE430" s="53">
        <v>6.7733235274033098E-3</v>
      </c>
      <c r="BK430" s="52" t="s">
        <v>8822</v>
      </c>
      <c r="BL430" s="50">
        <v>-0.223293672581203</v>
      </c>
      <c r="BM430" s="50">
        <v>4.3158076644809001E-2</v>
      </c>
    </row>
    <row r="431" spans="2:65">
      <c r="B431" s="62" t="s">
        <v>1558</v>
      </c>
      <c r="C431" s="54">
        <v>0.210328621800942</v>
      </c>
      <c r="D431" s="58">
        <v>3.8273520767620999E-7</v>
      </c>
      <c r="F431" s="62" t="s">
        <v>6330</v>
      </c>
      <c r="G431" s="54">
        <v>-0.24474507737348</v>
      </c>
      <c r="H431" s="58">
        <v>2.6760329066833298E-9</v>
      </c>
      <c r="J431" s="64" t="s">
        <v>1352</v>
      </c>
      <c r="K431" s="54">
        <v>9.3026234415342302E-2</v>
      </c>
      <c r="L431" s="58">
        <v>2.02753225621361E-6</v>
      </c>
      <c r="M431" s="58"/>
      <c r="O431" s="64" t="s">
        <v>6770</v>
      </c>
      <c r="P431" s="54">
        <v>-0.11196278669425699</v>
      </c>
      <c r="Q431" s="81">
        <v>5.11660662081132E-3</v>
      </c>
      <c r="S431" s="62" t="s">
        <v>2049</v>
      </c>
      <c r="T431" s="54">
        <v>0.150109052797921</v>
      </c>
      <c r="U431" s="58">
        <v>2.2195115882886501E-7</v>
      </c>
      <c r="W431" s="62" t="s">
        <v>6221</v>
      </c>
      <c r="X431" s="54">
        <v>-8.9331214323904007E-2</v>
      </c>
      <c r="Y431" s="58">
        <v>3.9082715699348796E-6</v>
      </c>
      <c r="AA431" s="62" t="s">
        <v>1641</v>
      </c>
      <c r="AB431" s="54">
        <v>0.23412050318081401</v>
      </c>
      <c r="AC431" s="54">
        <v>1.6668419497346099E-4</v>
      </c>
      <c r="AE431" s="62" t="s">
        <v>6097</v>
      </c>
      <c r="AF431" s="54">
        <v>-0.210307493644</v>
      </c>
      <c r="AG431" s="54">
        <v>6.54289416617948E-4</v>
      </c>
      <c r="AI431" s="64" t="s">
        <v>1623</v>
      </c>
      <c r="AJ431" s="54">
        <v>9.7428217198284095E-2</v>
      </c>
      <c r="AK431" s="54">
        <v>3.2277530781507603E-4</v>
      </c>
      <c r="AM431" s="64" t="s">
        <v>9747</v>
      </c>
      <c r="AN431" s="54">
        <v>-0.126772978637918</v>
      </c>
      <c r="AO431" s="54">
        <v>3.3438931602550003E-4</v>
      </c>
      <c r="AQ431" s="62" t="s">
        <v>487</v>
      </c>
      <c r="AR431" s="54">
        <v>0.20964744075237399</v>
      </c>
      <c r="AS431" s="58">
        <v>2.5529531702938598E-7</v>
      </c>
      <c r="AU431" s="62" t="s">
        <v>13117</v>
      </c>
      <c r="AV431" s="54">
        <v>-0.16380913868393701</v>
      </c>
      <c r="AW431" s="54">
        <v>1.45838028330524E-2</v>
      </c>
      <c r="AY431" s="52" t="s">
        <v>10353</v>
      </c>
      <c r="AZ431" s="50">
        <v>0.40595998541657602</v>
      </c>
      <c r="BA431" s="53">
        <v>1.6467691059575299E-2</v>
      </c>
      <c r="BC431" s="52" t="s">
        <v>4864</v>
      </c>
      <c r="BD431" s="50">
        <v>-0.22119902776118999</v>
      </c>
      <c r="BE431" s="53">
        <v>6.7733235274033098E-3</v>
      </c>
      <c r="BK431" s="52" t="s">
        <v>17628</v>
      </c>
      <c r="BL431" s="50">
        <v>-0.29348225324848298</v>
      </c>
      <c r="BM431" s="50">
        <v>4.3354673179907099E-2</v>
      </c>
    </row>
    <row r="432" spans="2:65">
      <c r="B432" s="62" t="s">
        <v>1559</v>
      </c>
      <c r="C432" s="54">
        <v>0.10623051498316501</v>
      </c>
      <c r="D432" s="58">
        <v>3.8273520767620999E-7</v>
      </c>
      <c r="F432" s="62" t="s">
        <v>6331</v>
      </c>
      <c r="G432" s="54">
        <v>-0.13200546334813801</v>
      </c>
      <c r="H432" s="58">
        <v>3.13520957083397E-9</v>
      </c>
      <c r="J432" s="64" t="s">
        <v>562</v>
      </c>
      <c r="K432" s="54">
        <v>0.62117412352936396</v>
      </c>
      <c r="L432" s="58">
        <v>2.0712436066052598E-6</v>
      </c>
      <c r="M432" s="58"/>
      <c r="O432" s="64" t="s">
        <v>880</v>
      </c>
      <c r="P432" s="54">
        <v>-5.9058238852975002E-2</v>
      </c>
      <c r="Q432" s="81">
        <v>5.1762277662276302E-3</v>
      </c>
      <c r="S432" s="62" t="s">
        <v>1425</v>
      </c>
      <c r="T432" s="54">
        <v>0.11605946229651699</v>
      </c>
      <c r="U432" s="58">
        <v>2.33508291555318E-7</v>
      </c>
      <c r="W432" s="62" t="s">
        <v>8610</v>
      </c>
      <c r="X432" s="54">
        <v>-5.6948222788449201E-2</v>
      </c>
      <c r="Y432" s="58">
        <v>3.9105166233836398E-6</v>
      </c>
      <c r="AA432" s="62" t="s">
        <v>2435</v>
      </c>
      <c r="AB432" s="54">
        <v>0.16011260850704701</v>
      </c>
      <c r="AC432" s="54">
        <v>1.6710054633833999E-4</v>
      </c>
      <c r="AE432" s="62" t="s">
        <v>6428</v>
      </c>
      <c r="AF432" s="54">
        <v>-0.30110337879205901</v>
      </c>
      <c r="AG432" s="54">
        <v>6.5509241944696698E-4</v>
      </c>
      <c r="AI432" s="64" t="s">
        <v>10391</v>
      </c>
      <c r="AJ432" s="54">
        <v>0.101481675103376</v>
      </c>
      <c r="AK432" s="54">
        <v>3.2411321020704801E-4</v>
      </c>
      <c r="AM432" s="64" t="s">
        <v>6547</v>
      </c>
      <c r="AN432" s="54">
        <v>-6.9253486639019493E-2</v>
      </c>
      <c r="AO432" s="54">
        <v>3.3844078849925598E-4</v>
      </c>
      <c r="AQ432" s="62" t="s">
        <v>3921</v>
      </c>
      <c r="AR432" s="54">
        <v>0.17456663663955199</v>
      </c>
      <c r="AS432" s="58">
        <v>2.5538946813678099E-7</v>
      </c>
      <c r="AU432" s="62" t="s">
        <v>6288</v>
      </c>
      <c r="AV432" s="54">
        <v>-0.163687843445457</v>
      </c>
      <c r="AW432" s="58">
        <v>4.9094410670105901E-5</v>
      </c>
      <c r="AY432" s="52" t="s">
        <v>2152</v>
      </c>
      <c r="AZ432" s="50">
        <v>0.226841762790044</v>
      </c>
      <c r="BA432" s="53">
        <v>1.6467691059575299E-2</v>
      </c>
      <c r="BC432" s="52" t="s">
        <v>7184</v>
      </c>
      <c r="BD432" s="50">
        <v>-0.64968031171742402</v>
      </c>
      <c r="BE432" s="53">
        <v>6.7733235274033098E-3</v>
      </c>
      <c r="BK432" s="52" t="s">
        <v>6129</v>
      </c>
      <c r="BL432" s="50">
        <v>-0.50555432470467698</v>
      </c>
      <c r="BM432" s="50">
        <v>4.3864739316978298E-2</v>
      </c>
    </row>
    <row r="433" spans="2:65">
      <c r="B433" s="62" t="s">
        <v>1560</v>
      </c>
      <c r="C433" s="54">
        <v>0.28832641116520102</v>
      </c>
      <c r="D433" s="58">
        <v>3.86506647902717E-7</v>
      </c>
      <c r="F433" s="62" t="s">
        <v>6332</v>
      </c>
      <c r="G433" s="54">
        <v>-0.28239992584841001</v>
      </c>
      <c r="H433" s="58">
        <v>3.2075370601459101E-9</v>
      </c>
      <c r="J433" s="64" t="s">
        <v>1450</v>
      </c>
      <c r="K433" s="54">
        <v>6.1421361945147801E-2</v>
      </c>
      <c r="L433" s="58">
        <v>2.1346654697940702E-6</v>
      </c>
      <c r="M433" s="58"/>
      <c r="O433" s="64" t="s">
        <v>7819</v>
      </c>
      <c r="P433" s="54">
        <v>-8.9002022802325206E-2</v>
      </c>
      <c r="Q433" s="81">
        <v>5.2017526588595498E-3</v>
      </c>
      <c r="S433" s="62" t="s">
        <v>1357</v>
      </c>
      <c r="T433" s="54">
        <v>9.1881195742073998E-2</v>
      </c>
      <c r="U433" s="58">
        <v>2.3375743025307001E-7</v>
      </c>
      <c r="W433" s="62" t="s">
        <v>7937</v>
      </c>
      <c r="X433" s="54">
        <v>-0.18744292997251799</v>
      </c>
      <c r="Y433" s="58">
        <v>3.9639597090947304E-6</v>
      </c>
      <c r="AA433" s="62" t="s">
        <v>4175</v>
      </c>
      <c r="AB433" s="54">
        <v>0.146035094882636</v>
      </c>
      <c r="AC433" s="54">
        <v>1.6710054633833999E-4</v>
      </c>
      <c r="AE433" s="62" t="s">
        <v>701</v>
      </c>
      <c r="AF433" s="54">
        <v>-0.32555569665763401</v>
      </c>
      <c r="AG433" s="54">
        <v>6.6923840569650997E-4</v>
      </c>
      <c r="AI433" s="64" t="s">
        <v>9570</v>
      </c>
      <c r="AJ433" s="54">
        <v>0.25901757372997603</v>
      </c>
      <c r="AK433" s="54">
        <v>3.30602399401477E-4</v>
      </c>
      <c r="AM433" s="64" t="s">
        <v>6368</v>
      </c>
      <c r="AN433" s="54">
        <v>-4.4736963435879899E-2</v>
      </c>
      <c r="AO433" s="54">
        <v>3.5448563843386001E-4</v>
      </c>
      <c r="AQ433" s="62" t="s">
        <v>2814</v>
      </c>
      <c r="AR433" s="54">
        <v>0.26601177543978599</v>
      </c>
      <c r="AS433" s="58">
        <v>2.57661617857051E-7</v>
      </c>
      <c r="AU433" s="62" t="s">
        <v>9898</v>
      </c>
      <c r="AV433" s="54">
        <v>-0.163608574563018</v>
      </c>
      <c r="AW433" s="58">
        <v>4.8636177664611901E-7</v>
      </c>
      <c r="AY433" s="52" t="s">
        <v>2555</v>
      </c>
      <c r="AZ433" s="50">
        <v>0.15763106661017101</v>
      </c>
      <c r="BA433" s="53">
        <v>1.6467691059575299E-2</v>
      </c>
      <c r="BC433" s="52" t="s">
        <v>9294</v>
      </c>
      <c r="BD433" s="50">
        <v>-0.192605972316716</v>
      </c>
      <c r="BE433" s="53">
        <v>6.7733235274033098E-3</v>
      </c>
      <c r="BK433" s="52" t="s">
        <v>15013</v>
      </c>
      <c r="BL433" s="50">
        <v>-0.34205258623054102</v>
      </c>
      <c r="BM433" s="50">
        <v>4.38731728565704E-2</v>
      </c>
    </row>
    <row r="434" spans="2:65">
      <c r="B434" s="62" t="s">
        <v>1561</v>
      </c>
      <c r="C434" s="54">
        <v>0.18873588947842301</v>
      </c>
      <c r="D434" s="58">
        <v>3.9449122589350899E-7</v>
      </c>
      <c r="F434" s="62" t="s">
        <v>6333</v>
      </c>
      <c r="G434" s="54">
        <v>-0.21497012202294699</v>
      </c>
      <c r="H434" s="58">
        <v>2.8577210139351199E-9</v>
      </c>
      <c r="J434" s="64" t="s">
        <v>736</v>
      </c>
      <c r="K434" s="54">
        <v>0.72751432978929997</v>
      </c>
      <c r="L434" s="58">
        <v>2.3041302783890698E-6</v>
      </c>
      <c r="M434" s="58"/>
      <c r="O434" s="64" t="s">
        <v>7738</v>
      </c>
      <c r="P434" s="54">
        <v>-6.6744452626386105E-2</v>
      </c>
      <c r="Q434" s="81">
        <v>5.3190302239650503E-3</v>
      </c>
      <c r="S434" s="62" t="s">
        <v>3161</v>
      </c>
      <c r="T434" s="54">
        <v>0.167413711529946</v>
      </c>
      <c r="U434" s="58">
        <v>2.36904089133372E-7</v>
      </c>
      <c r="W434" s="62" t="s">
        <v>6366</v>
      </c>
      <c r="X434" s="54">
        <v>-0.22888231296271899</v>
      </c>
      <c r="Y434" s="58">
        <v>3.9662725149655003E-6</v>
      </c>
      <c r="AA434" s="62" t="s">
        <v>264</v>
      </c>
      <c r="AB434" s="54">
        <v>0.32043156020677099</v>
      </c>
      <c r="AC434" s="54">
        <v>1.6770024698821299E-4</v>
      </c>
      <c r="AE434" s="62" t="s">
        <v>6417</v>
      </c>
      <c r="AF434" s="54">
        <v>-9.2832338456513105E-2</v>
      </c>
      <c r="AG434" s="54">
        <v>6.7016043242816895E-4</v>
      </c>
      <c r="AI434" s="64" t="s">
        <v>1779</v>
      </c>
      <c r="AJ434" s="54">
        <v>0.108257823178096</v>
      </c>
      <c r="AK434" s="54">
        <v>3.3183805619771298E-4</v>
      </c>
      <c r="AM434" s="64" t="s">
        <v>7679</v>
      </c>
      <c r="AN434" s="54">
        <v>-0.135089290495539</v>
      </c>
      <c r="AO434" s="54">
        <v>3.5712906170764E-4</v>
      </c>
      <c r="AQ434" s="62" t="s">
        <v>1722</v>
      </c>
      <c r="AR434" s="54">
        <v>0.154366395367695</v>
      </c>
      <c r="AS434" s="58">
        <v>2.57661617857051E-7</v>
      </c>
      <c r="AU434" s="62" t="s">
        <v>14527</v>
      </c>
      <c r="AV434" s="54">
        <v>-0.16357081619934899</v>
      </c>
      <c r="AW434" s="54">
        <v>4.4932835313981997E-2</v>
      </c>
      <c r="AY434" s="52" t="s">
        <v>4492</v>
      </c>
      <c r="AZ434" s="50">
        <v>0.23021748288711999</v>
      </c>
      <c r="BA434" s="53">
        <v>1.65383330655118E-2</v>
      </c>
      <c r="BC434" s="52" t="s">
        <v>7618</v>
      </c>
      <c r="BD434" s="50">
        <v>-0.32661717875847401</v>
      </c>
      <c r="BE434" s="53">
        <v>6.8848942181627603E-3</v>
      </c>
      <c r="BK434" s="52" t="s">
        <v>6234</v>
      </c>
      <c r="BL434" s="50">
        <v>-0.38023324346303899</v>
      </c>
      <c r="BM434" s="50">
        <v>4.4396951806219803E-2</v>
      </c>
    </row>
    <row r="435" spans="2:65">
      <c r="B435" s="62" t="s">
        <v>826</v>
      </c>
      <c r="C435" s="54">
        <v>0.52490157106827395</v>
      </c>
      <c r="D435" s="58">
        <v>3.95049706467897E-7</v>
      </c>
      <c r="F435" s="62" t="s">
        <v>6334</v>
      </c>
      <c r="G435" s="54">
        <v>-0.254580366546524</v>
      </c>
      <c r="H435" s="58">
        <v>3.2922352084514399E-9</v>
      </c>
      <c r="J435" s="64" t="s">
        <v>489</v>
      </c>
      <c r="K435" s="54">
        <v>0.62036266381856298</v>
      </c>
      <c r="L435" s="58">
        <v>2.3107742094883301E-6</v>
      </c>
      <c r="M435" s="58"/>
      <c r="O435" s="64" t="s">
        <v>6561</v>
      </c>
      <c r="P435" s="54">
        <v>-9.0570027008382695E-2</v>
      </c>
      <c r="Q435" s="81">
        <v>5.3247187885491097E-3</v>
      </c>
      <c r="S435" s="62" t="s">
        <v>2534</v>
      </c>
      <c r="T435" s="54">
        <v>0.15806480472096299</v>
      </c>
      <c r="U435" s="58">
        <v>2.36904089133372E-7</v>
      </c>
      <c r="W435" s="62" t="s">
        <v>818</v>
      </c>
      <c r="X435" s="54">
        <v>-0.11836895812629</v>
      </c>
      <c r="Y435" s="58">
        <v>3.9736061406123898E-6</v>
      </c>
      <c r="AA435" s="62" t="s">
        <v>4285</v>
      </c>
      <c r="AB435" s="54">
        <v>9.1925544693235203E-2</v>
      </c>
      <c r="AC435" s="54">
        <v>1.6806754266281401E-4</v>
      </c>
      <c r="AE435" s="62" t="s">
        <v>6277</v>
      </c>
      <c r="AF435" s="54">
        <v>-0.322761440632302</v>
      </c>
      <c r="AG435" s="54">
        <v>6.7301750794016696E-4</v>
      </c>
      <c r="AI435" s="64" t="s">
        <v>9368</v>
      </c>
      <c r="AJ435" s="54">
        <v>9.9493443749919294E-2</v>
      </c>
      <c r="AK435" s="54">
        <v>3.4012158928531898E-4</v>
      </c>
      <c r="AM435" s="64" t="s">
        <v>11976</v>
      </c>
      <c r="AN435" s="54">
        <v>-0.10419232842805699</v>
      </c>
      <c r="AO435" s="54">
        <v>3.6224127097828302E-4</v>
      </c>
      <c r="AQ435" s="62" t="s">
        <v>4456</v>
      </c>
      <c r="AR435" s="54">
        <v>0.16250810413143299</v>
      </c>
      <c r="AS435" s="58">
        <v>2.60972934020874E-7</v>
      </c>
      <c r="AU435" s="62" t="s">
        <v>1142</v>
      </c>
      <c r="AV435" s="54">
        <v>-0.16330874244163199</v>
      </c>
      <c r="AW435" s="54">
        <v>2.2471532215052398E-2</v>
      </c>
      <c r="AY435" s="52" t="s">
        <v>17629</v>
      </c>
      <c r="AZ435" s="50">
        <v>0.40255981705350502</v>
      </c>
      <c r="BA435" s="53">
        <v>1.6549898735175601E-2</v>
      </c>
      <c r="BC435" s="52" t="s">
        <v>6868</v>
      </c>
      <c r="BD435" s="50">
        <v>-0.33492300564723898</v>
      </c>
      <c r="BE435" s="53">
        <v>6.9197993220587199E-3</v>
      </c>
      <c r="BK435" s="52" t="s">
        <v>17630</v>
      </c>
      <c r="BL435" s="50">
        <v>-0.29563354656177898</v>
      </c>
      <c r="BM435" s="50">
        <v>4.4561579208276997E-2</v>
      </c>
    </row>
    <row r="436" spans="2:65">
      <c r="B436" s="62" t="s">
        <v>1562</v>
      </c>
      <c r="C436" s="54">
        <v>8.2191524830342602E-2</v>
      </c>
      <c r="D436" s="58">
        <v>3.9751029210752E-7</v>
      </c>
      <c r="F436" s="62" t="s">
        <v>6335</v>
      </c>
      <c r="G436" s="54">
        <v>-0.25738842644576698</v>
      </c>
      <c r="H436" s="58">
        <v>3.3765993278208202E-9</v>
      </c>
      <c r="J436" s="64" t="s">
        <v>2770</v>
      </c>
      <c r="K436" s="54">
        <v>6.1544057397058302E-2</v>
      </c>
      <c r="L436" s="58">
        <v>2.3566646718894901E-6</v>
      </c>
      <c r="M436" s="58"/>
      <c r="O436" s="64" t="s">
        <v>903</v>
      </c>
      <c r="P436" s="54">
        <v>-0.142637378970219</v>
      </c>
      <c r="Q436" s="81">
        <v>5.5138451971866202E-3</v>
      </c>
      <c r="S436" s="62" t="s">
        <v>1482</v>
      </c>
      <c r="T436" s="54">
        <v>5.5818836180617601E-2</v>
      </c>
      <c r="U436" s="58">
        <v>2.36904089133372E-7</v>
      </c>
      <c r="W436" s="62" t="s">
        <v>6246</v>
      </c>
      <c r="X436" s="54">
        <v>-0.124043660403364</v>
      </c>
      <c r="Y436" s="58">
        <v>4.0220460197916098E-6</v>
      </c>
      <c r="AA436" s="62" t="s">
        <v>1316</v>
      </c>
      <c r="AB436" s="54">
        <v>0.185895433738338</v>
      </c>
      <c r="AC436" s="54">
        <v>1.6875542827495601E-4</v>
      </c>
      <c r="AD436" s="78"/>
      <c r="AE436" s="62" t="s">
        <v>6195</v>
      </c>
      <c r="AF436" s="54">
        <v>-0.19373232095922299</v>
      </c>
      <c r="AG436" s="54">
        <v>6.7303681870940204E-4</v>
      </c>
      <c r="AI436" s="64" t="s">
        <v>5108</v>
      </c>
      <c r="AJ436" s="54">
        <v>8.1984170617133104E-2</v>
      </c>
      <c r="AK436" s="54">
        <v>3.4650653089438499E-4</v>
      </c>
      <c r="AM436" s="64" t="s">
        <v>11977</v>
      </c>
      <c r="AN436" s="54">
        <v>-0.11512292689963299</v>
      </c>
      <c r="AO436" s="54">
        <v>3.6226585963616099E-4</v>
      </c>
      <c r="AQ436" s="62" t="s">
        <v>1554</v>
      </c>
      <c r="AR436" s="54">
        <v>0.281055448123536</v>
      </c>
      <c r="AS436" s="58">
        <v>2.6181957093114001E-7</v>
      </c>
      <c r="AU436" s="62" t="s">
        <v>6662</v>
      </c>
      <c r="AV436" s="54">
        <v>-0.163299915068711</v>
      </c>
      <c r="AW436" s="58">
        <v>3.7012282029285E-6</v>
      </c>
      <c r="AY436" s="52" t="s">
        <v>1573</v>
      </c>
      <c r="AZ436" s="50">
        <v>0.36675667260419698</v>
      </c>
      <c r="BA436" s="53">
        <v>1.65524991055769E-2</v>
      </c>
      <c r="BC436" s="52" t="s">
        <v>6362</v>
      </c>
      <c r="BD436" s="50">
        <v>-0.237341335565629</v>
      </c>
      <c r="BE436" s="53">
        <v>6.9481845099548002E-3</v>
      </c>
      <c r="BK436" s="52" t="s">
        <v>1551</v>
      </c>
      <c r="BL436" s="50">
        <v>-0.34777508316528499</v>
      </c>
      <c r="BM436" s="50">
        <v>4.4561579208276997E-2</v>
      </c>
    </row>
    <row r="437" spans="2:65">
      <c r="B437" s="62" t="s">
        <v>1563</v>
      </c>
      <c r="C437" s="54">
        <v>9.0489687713171604E-2</v>
      </c>
      <c r="D437" s="58">
        <v>4.00920635313795E-7</v>
      </c>
      <c r="F437" s="62" t="s">
        <v>6336</v>
      </c>
      <c r="G437" s="54">
        <v>-0.26998131155673299</v>
      </c>
      <c r="H437" s="58">
        <v>3.3719992492239302E-9</v>
      </c>
      <c r="J437" s="64" t="s">
        <v>2822</v>
      </c>
      <c r="K437" s="54">
        <v>0.14034575529827101</v>
      </c>
      <c r="L437" s="58">
        <v>2.6159414062429899E-6</v>
      </c>
      <c r="M437" s="58"/>
      <c r="O437" s="64" t="s">
        <v>6268</v>
      </c>
      <c r="P437" s="54">
        <v>-6.3983196611271595E-2</v>
      </c>
      <c r="Q437" s="81">
        <v>5.5411265513725999E-3</v>
      </c>
      <c r="S437" s="62" t="s">
        <v>3472</v>
      </c>
      <c r="T437" s="54">
        <v>0.215415697397773</v>
      </c>
      <c r="U437" s="58">
        <v>2.38621621362213E-7</v>
      </c>
      <c r="W437" s="62" t="s">
        <v>7702</v>
      </c>
      <c r="X437" s="54">
        <v>-0.17642472282800101</v>
      </c>
      <c r="Y437" s="58">
        <v>4.0490988427821101E-6</v>
      </c>
      <c r="AA437" s="62" t="s">
        <v>1545</v>
      </c>
      <c r="AB437" s="54">
        <v>7.9259134862543795E-2</v>
      </c>
      <c r="AC437" s="54">
        <v>1.68878949594303E-4</v>
      </c>
      <c r="AE437" s="62" t="s">
        <v>6054</v>
      </c>
      <c r="AF437" s="54">
        <v>-0.13013217752015599</v>
      </c>
      <c r="AG437" s="54">
        <v>6.7916217439253402E-4</v>
      </c>
      <c r="AI437" s="64" t="s">
        <v>746</v>
      </c>
      <c r="AJ437" s="54">
        <v>0.30341291189182301</v>
      </c>
      <c r="AK437" s="54">
        <v>3.4933767532676301E-4</v>
      </c>
      <c r="AM437" s="64" t="s">
        <v>9736</v>
      </c>
      <c r="AN437" s="54">
        <v>-0.15735754687</v>
      </c>
      <c r="AO437" s="54">
        <v>3.6410783457792799E-4</v>
      </c>
      <c r="AQ437" s="62" t="s">
        <v>4095</v>
      </c>
      <c r="AR437" s="54">
        <v>0.33840055253074502</v>
      </c>
      <c r="AS437" s="58">
        <v>2.6460099551245598E-7</v>
      </c>
      <c r="AU437" s="62" t="s">
        <v>10353</v>
      </c>
      <c r="AV437" s="54">
        <v>-0.16329565540670901</v>
      </c>
      <c r="AW437" s="54">
        <v>1.48631714963367E-4</v>
      </c>
      <c r="AY437" s="52" t="s">
        <v>3699</v>
      </c>
      <c r="AZ437" s="50">
        <v>0.23784395448753801</v>
      </c>
      <c r="BA437" s="53">
        <v>1.6584751248319901E-2</v>
      </c>
      <c r="BC437" s="52" t="s">
        <v>804</v>
      </c>
      <c r="BD437" s="50">
        <v>-0.24713481538495899</v>
      </c>
      <c r="BE437" s="53">
        <v>7.0666168556264997E-3</v>
      </c>
      <c r="BK437" s="52" t="s">
        <v>17631</v>
      </c>
      <c r="BL437" s="50">
        <v>-0.43999902688345499</v>
      </c>
      <c r="BM437" s="50">
        <v>4.4561579208276997E-2</v>
      </c>
    </row>
    <row r="438" spans="2:65">
      <c r="B438" s="62" t="s">
        <v>1564</v>
      </c>
      <c r="C438" s="54">
        <v>0.27686396837844601</v>
      </c>
      <c r="D438" s="58">
        <v>4.0469372267899401E-7</v>
      </c>
      <c r="F438" s="62" t="s">
        <v>6337</v>
      </c>
      <c r="G438" s="54">
        <v>-0.10009165279464401</v>
      </c>
      <c r="H438" s="58">
        <v>3.40698843899865E-9</v>
      </c>
      <c r="J438" s="64" t="s">
        <v>762</v>
      </c>
      <c r="K438" s="54">
        <v>0.21081426294368999</v>
      </c>
      <c r="L438" s="58">
        <v>2.8685901702719002E-6</v>
      </c>
      <c r="M438" s="58"/>
      <c r="O438" s="64" t="s">
        <v>6521</v>
      </c>
      <c r="P438" s="54">
        <v>-7.3092073028987195E-2</v>
      </c>
      <c r="Q438" s="81">
        <v>5.69097164174671E-3</v>
      </c>
      <c r="S438" s="62" t="s">
        <v>2866</v>
      </c>
      <c r="T438" s="54">
        <v>0.16079432747627301</v>
      </c>
      <c r="U438" s="58">
        <v>2.3969609906952001E-7</v>
      </c>
      <c r="W438" s="62" t="s">
        <v>6509</v>
      </c>
      <c r="X438" s="54">
        <v>-0.12786507827213001</v>
      </c>
      <c r="Y438" s="58">
        <v>4.0535944290841396E-6</v>
      </c>
      <c r="AA438" s="62" t="s">
        <v>1490</v>
      </c>
      <c r="AB438" s="54">
        <v>0.26382001994346599</v>
      </c>
      <c r="AC438" s="54">
        <v>1.69456959692816E-4</v>
      </c>
      <c r="AE438" s="62" t="s">
        <v>10250</v>
      </c>
      <c r="AF438" s="54">
        <v>-0.1407955340259</v>
      </c>
      <c r="AG438" s="54">
        <v>6.8027329012866004E-4</v>
      </c>
      <c r="AI438" s="64" t="s">
        <v>3737</v>
      </c>
      <c r="AJ438" s="54">
        <v>0.11513392158334899</v>
      </c>
      <c r="AK438" s="54">
        <v>3.49663454422937E-4</v>
      </c>
      <c r="AM438" s="64" t="s">
        <v>11054</v>
      </c>
      <c r="AN438" s="54">
        <v>-0.112069436893538</v>
      </c>
      <c r="AO438" s="54">
        <v>3.7419011282433299E-4</v>
      </c>
      <c r="AQ438" s="62" t="s">
        <v>1922</v>
      </c>
      <c r="AR438" s="54">
        <v>0.19720425948756101</v>
      </c>
      <c r="AS438" s="58">
        <v>2.7065345252491302E-7</v>
      </c>
      <c r="AU438" s="62" t="s">
        <v>7999</v>
      </c>
      <c r="AV438" s="54">
        <v>-0.16325631662088999</v>
      </c>
      <c r="AW438" s="54">
        <v>1.0146869074290301E-2</v>
      </c>
      <c r="AY438" s="79">
        <v>43167</v>
      </c>
      <c r="AZ438" s="50">
        <v>0.33933149327893902</v>
      </c>
      <c r="BA438" s="53">
        <v>1.6654969571852699E-2</v>
      </c>
      <c r="BC438" s="52" t="s">
        <v>7408</v>
      </c>
      <c r="BD438" s="50">
        <v>-0.28754975222944301</v>
      </c>
      <c r="BE438" s="53">
        <v>7.0666168556264997E-3</v>
      </c>
      <c r="BK438" s="52" t="s">
        <v>7766</v>
      </c>
      <c r="BL438" s="50">
        <v>-0.29656367024312202</v>
      </c>
      <c r="BM438" s="50">
        <v>4.4706885518030599E-2</v>
      </c>
    </row>
    <row r="439" spans="2:65">
      <c r="B439" s="62" t="s">
        <v>1565</v>
      </c>
      <c r="C439" s="54">
        <v>0.28464315496132597</v>
      </c>
      <c r="D439" s="58">
        <v>4.08207483673774E-7</v>
      </c>
      <c r="F439" s="62" t="s">
        <v>6338</v>
      </c>
      <c r="G439" s="54">
        <v>-0.30703164691150397</v>
      </c>
      <c r="H439" s="58">
        <v>2.9969364680047101E-9</v>
      </c>
      <c r="J439" s="64" t="s">
        <v>1257</v>
      </c>
      <c r="K439" s="54">
        <v>5.8809962201687299E-2</v>
      </c>
      <c r="L439" s="58">
        <v>2.88411116512032E-6</v>
      </c>
      <c r="M439" s="58"/>
      <c r="O439" s="64" t="s">
        <v>6262</v>
      </c>
      <c r="P439" s="54">
        <v>-0.146888569664921</v>
      </c>
      <c r="Q439" s="81">
        <v>5.8488269988142298E-3</v>
      </c>
      <c r="S439" s="62" t="s">
        <v>2619</v>
      </c>
      <c r="T439" s="54">
        <v>6.2377138350128397E-2</v>
      </c>
      <c r="U439" s="58">
        <v>2.3969609906952001E-7</v>
      </c>
      <c r="W439" s="62" t="s">
        <v>6627</v>
      </c>
      <c r="X439" s="54">
        <v>-0.24814320265416301</v>
      </c>
      <c r="Y439" s="58">
        <v>4.0959414992392698E-6</v>
      </c>
      <c r="AA439" s="62" t="s">
        <v>2249</v>
      </c>
      <c r="AB439" s="54">
        <v>9.3723043388924204E-2</v>
      </c>
      <c r="AC439" s="54">
        <v>1.69674290904114E-4</v>
      </c>
      <c r="AE439" s="62" t="s">
        <v>6179</v>
      </c>
      <c r="AF439" s="54">
        <v>-0.123213327797384</v>
      </c>
      <c r="AG439" s="54">
        <v>6.9913726975148695E-4</v>
      </c>
      <c r="AI439" s="64" t="s">
        <v>10414</v>
      </c>
      <c r="AJ439" s="54">
        <v>5.8842106149677803E-2</v>
      </c>
      <c r="AK439" s="54">
        <v>3.4968661176455198E-4</v>
      </c>
      <c r="AM439" s="64" t="s">
        <v>9775</v>
      </c>
      <c r="AN439" s="54">
        <v>-8.70693112750969E-2</v>
      </c>
      <c r="AO439" s="54">
        <v>3.8421117859803401E-4</v>
      </c>
      <c r="AQ439" s="62" t="s">
        <v>2905</v>
      </c>
      <c r="AR439" s="54">
        <v>0.18598736334101401</v>
      </c>
      <c r="AS439" s="58">
        <v>2.7456845180561102E-7</v>
      </c>
      <c r="AU439" s="62" t="s">
        <v>6738</v>
      </c>
      <c r="AV439" s="54">
        <v>-0.16320757054705401</v>
      </c>
      <c r="AW439" s="54">
        <v>3.28340296252386E-4</v>
      </c>
      <c r="AY439" s="52" t="s">
        <v>10002</v>
      </c>
      <c r="AZ439" s="50">
        <v>0.45592370266753501</v>
      </c>
      <c r="BA439" s="53">
        <v>1.6662508201731801E-2</v>
      </c>
      <c r="BC439" s="52" t="s">
        <v>5979</v>
      </c>
      <c r="BD439" s="50">
        <v>-0.22899194425472699</v>
      </c>
      <c r="BE439" s="53">
        <v>7.1141679097685897E-3</v>
      </c>
      <c r="BK439" s="52" t="s">
        <v>10757</v>
      </c>
      <c r="BL439" s="50">
        <v>-0.42172793319572699</v>
      </c>
      <c r="BM439" s="50">
        <v>4.4812854885209301E-2</v>
      </c>
    </row>
    <row r="440" spans="2:65">
      <c r="B440" s="62" t="s">
        <v>1031</v>
      </c>
      <c r="C440" s="54">
        <v>0.407347243294923</v>
      </c>
      <c r="D440" s="58">
        <v>4.2725681650240602E-7</v>
      </c>
      <c r="F440" s="62" t="s">
        <v>347</v>
      </c>
      <c r="G440" s="54">
        <v>-0.24688648617244799</v>
      </c>
      <c r="H440" s="58">
        <v>3.15914575457584E-9</v>
      </c>
      <c r="J440" s="64" t="s">
        <v>1052</v>
      </c>
      <c r="K440" s="54">
        <v>0.25841477015334902</v>
      </c>
      <c r="L440" s="58">
        <v>3.3291397627259801E-6</v>
      </c>
      <c r="M440" s="58"/>
      <c r="O440" s="64" t="s">
        <v>7899</v>
      </c>
      <c r="P440" s="54">
        <v>-3.7428082405757998E-2</v>
      </c>
      <c r="Q440" s="81">
        <v>5.90837104523044E-3</v>
      </c>
      <c r="S440" s="62" t="s">
        <v>1655</v>
      </c>
      <c r="T440" s="54">
        <v>0.22584744694076</v>
      </c>
      <c r="U440" s="58">
        <v>2.4325585729289402E-7</v>
      </c>
      <c r="W440" s="62" t="s">
        <v>6554</v>
      </c>
      <c r="X440" s="54">
        <v>-4.6815430913446802E-2</v>
      </c>
      <c r="Y440" s="58">
        <v>4.1118184362994098E-6</v>
      </c>
      <c r="AA440" s="62" t="s">
        <v>1515</v>
      </c>
      <c r="AB440" s="54">
        <v>0.29408070769914002</v>
      </c>
      <c r="AC440" s="54">
        <v>1.7000882399716101E-4</v>
      </c>
      <c r="AE440" s="62" t="s">
        <v>6547</v>
      </c>
      <c r="AF440" s="54">
        <v>-9.4419140838364293E-2</v>
      </c>
      <c r="AG440" s="54">
        <v>7.0809871219678895E-4</v>
      </c>
      <c r="AI440" s="64" t="s">
        <v>635</v>
      </c>
      <c r="AJ440" s="54">
        <v>0.52927165370941098</v>
      </c>
      <c r="AK440" s="54">
        <v>3.5516209994940499E-4</v>
      </c>
      <c r="AM440" s="64" t="s">
        <v>6419</v>
      </c>
      <c r="AN440" s="54">
        <v>-0.12031881512821301</v>
      </c>
      <c r="AO440" s="54">
        <v>3.8697497517804801E-4</v>
      </c>
      <c r="AQ440" s="62" t="s">
        <v>2812</v>
      </c>
      <c r="AR440" s="54">
        <v>0.30822373675224701</v>
      </c>
      <c r="AS440" s="58">
        <v>2.7456845180561102E-7</v>
      </c>
      <c r="AU440" s="62" t="s">
        <v>7619</v>
      </c>
      <c r="AV440" s="54">
        <v>-0.16308060615576001</v>
      </c>
      <c r="AW440" s="54">
        <v>1.3627596570308001E-3</v>
      </c>
      <c r="AY440" s="52" t="s">
        <v>1537</v>
      </c>
      <c r="AZ440" s="50">
        <v>0.23858831403749101</v>
      </c>
      <c r="BA440" s="53">
        <v>1.6662508201731801E-2</v>
      </c>
      <c r="BC440" s="52" t="s">
        <v>6648</v>
      </c>
      <c r="BD440" s="50">
        <v>-0.30410173407274999</v>
      </c>
      <c r="BE440" s="53">
        <v>7.1234446716593701E-3</v>
      </c>
      <c r="BK440" s="52" t="s">
        <v>6775</v>
      </c>
      <c r="BL440" s="50">
        <v>-0.22226648787344599</v>
      </c>
      <c r="BM440" s="50">
        <v>4.4812854885209301E-2</v>
      </c>
    </row>
    <row r="441" spans="2:65">
      <c r="B441" s="62" t="s">
        <v>1566</v>
      </c>
      <c r="C441" s="54">
        <v>0.19381565613902199</v>
      </c>
      <c r="D441" s="58">
        <v>4.2725681650240602E-7</v>
      </c>
      <c r="F441" s="62" t="s">
        <v>6339</v>
      </c>
      <c r="G441" s="54">
        <v>-0.25711376163098298</v>
      </c>
      <c r="H441" s="58">
        <v>3.6399299640174E-9</v>
      </c>
      <c r="J441" s="64" t="s">
        <v>746</v>
      </c>
      <c r="K441" s="54">
        <v>0.39759945790666201</v>
      </c>
      <c r="L441" s="58">
        <v>3.3794075748021401E-6</v>
      </c>
      <c r="M441" s="58"/>
      <c r="O441" s="64" t="s">
        <v>6469</v>
      </c>
      <c r="P441" s="54">
        <v>-0.22017385545201301</v>
      </c>
      <c r="Q441" s="81">
        <v>5.9743350483580501E-3</v>
      </c>
      <c r="S441" s="62" t="s">
        <v>1463</v>
      </c>
      <c r="T441" s="54">
        <v>0.10990508392550501</v>
      </c>
      <c r="U441" s="58">
        <v>2.4394041966633301E-7</v>
      </c>
      <c r="W441" s="62" t="s">
        <v>6749</v>
      </c>
      <c r="X441" s="54">
        <v>-0.119440507925257</v>
      </c>
      <c r="Y441" s="58">
        <v>4.1151710249790802E-6</v>
      </c>
      <c r="AA441" s="62" t="s">
        <v>1726</v>
      </c>
      <c r="AB441" s="54">
        <v>0.205000014328233</v>
      </c>
      <c r="AC441" s="54">
        <v>1.7374823408556399E-4</v>
      </c>
      <c r="AE441" s="62" t="s">
        <v>6250</v>
      </c>
      <c r="AF441" s="54">
        <v>-0.20880215821620099</v>
      </c>
      <c r="AG441" s="54">
        <v>7.0809871219678895E-4</v>
      </c>
      <c r="AI441" s="64" t="s">
        <v>9557</v>
      </c>
      <c r="AJ441" s="54">
        <v>0.212580255152821</v>
      </c>
      <c r="AK441" s="54">
        <v>3.5583227788725302E-4</v>
      </c>
      <c r="AM441" s="64" t="s">
        <v>6961</v>
      </c>
      <c r="AN441" s="54">
        <v>-8.8870805838283204E-2</v>
      </c>
      <c r="AO441" s="54">
        <v>3.8697497517804801E-4</v>
      </c>
      <c r="AQ441" s="62" t="s">
        <v>2946</v>
      </c>
      <c r="AR441" s="54">
        <v>0.115382012348528</v>
      </c>
      <c r="AS441" s="58">
        <v>2.7881634244204698E-7</v>
      </c>
      <c r="AU441" s="62" t="s">
        <v>9947</v>
      </c>
      <c r="AV441" s="54">
        <v>-0.16288549172802499</v>
      </c>
      <c r="AW441" s="54">
        <v>1.12445138285182E-4</v>
      </c>
      <c r="AY441" s="52" t="s">
        <v>15119</v>
      </c>
      <c r="AZ441" s="50">
        <v>0.24269804051948499</v>
      </c>
      <c r="BA441" s="53">
        <v>1.6662508201731801E-2</v>
      </c>
      <c r="BC441" s="52" t="s">
        <v>6973</v>
      </c>
      <c r="BD441" s="50">
        <v>-0.30061239313938198</v>
      </c>
      <c r="BE441" s="53">
        <v>7.2560313651812303E-3</v>
      </c>
      <c r="BK441" s="52" t="s">
        <v>7361</v>
      </c>
      <c r="BL441" s="50">
        <v>-0.28201015967132598</v>
      </c>
      <c r="BM441" s="50">
        <v>4.4812854885209301E-2</v>
      </c>
    </row>
    <row r="442" spans="2:65">
      <c r="B442" s="62" t="s">
        <v>1567</v>
      </c>
      <c r="C442" s="54">
        <v>0.25915619732341499</v>
      </c>
      <c r="D442" s="58">
        <v>4.3054370729658E-7</v>
      </c>
      <c r="F442" s="62" t="s">
        <v>6340</v>
      </c>
      <c r="G442" s="54">
        <v>-0.12719835752424999</v>
      </c>
      <c r="H442" s="58">
        <v>3.2068934007217698E-9</v>
      </c>
      <c r="J442" s="64" t="s">
        <v>725</v>
      </c>
      <c r="K442" s="54">
        <v>0.41940793369471102</v>
      </c>
      <c r="L442" s="58">
        <v>3.3811725309597298E-6</v>
      </c>
      <c r="M442" s="58"/>
      <c r="O442" s="64" t="s">
        <v>8742</v>
      </c>
      <c r="P442" s="54">
        <v>-8.5521036832267E-2</v>
      </c>
      <c r="Q442" s="81">
        <v>6.1044601799940101E-3</v>
      </c>
      <c r="S442" s="62" t="s">
        <v>993</v>
      </c>
      <c r="T442" s="54">
        <v>0.13857321353959801</v>
      </c>
      <c r="U442" s="58">
        <v>2.4444834457592599E-7</v>
      </c>
      <c r="W442" s="62" t="s">
        <v>6396</v>
      </c>
      <c r="X442" s="54">
        <v>-6.4171914663214494E-2</v>
      </c>
      <c r="Y442" s="58">
        <v>4.2713271608814203E-6</v>
      </c>
      <c r="AA442" s="62" t="s">
        <v>1934</v>
      </c>
      <c r="AB442" s="54">
        <v>0.19136802388612001</v>
      </c>
      <c r="AC442" s="54">
        <v>1.7407815306711699E-4</v>
      </c>
      <c r="AE442" s="62" t="s">
        <v>6189</v>
      </c>
      <c r="AF442" s="54">
        <v>-0.30618140300792801</v>
      </c>
      <c r="AG442" s="54">
        <v>7.1038241056623397E-4</v>
      </c>
      <c r="AI442" s="64" t="s">
        <v>3283</v>
      </c>
      <c r="AJ442" s="54">
        <v>0.10025014759688</v>
      </c>
      <c r="AK442" s="54">
        <v>3.61452237222798E-4</v>
      </c>
      <c r="AM442" s="64" t="s">
        <v>9759</v>
      </c>
      <c r="AN442" s="54">
        <v>-0.101742507491585</v>
      </c>
      <c r="AO442" s="54">
        <v>3.9981235056363703E-4</v>
      </c>
      <c r="AQ442" s="62" t="s">
        <v>1006</v>
      </c>
      <c r="AR442" s="54">
        <v>0.30395257343910798</v>
      </c>
      <c r="AS442" s="58">
        <v>2.8705356179709E-7</v>
      </c>
      <c r="AU442" s="62" t="s">
        <v>6090</v>
      </c>
      <c r="AV442" s="54">
        <v>-0.16252716125112901</v>
      </c>
      <c r="AW442" s="54">
        <v>2.5852784628405501E-2</v>
      </c>
      <c r="AY442" s="52" t="s">
        <v>725</v>
      </c>
      <c r="AZ442" s="50">
        <v>0.46683294939449799</v>
      </c>
      <c r="BA442" s="53">
        <v>1.6680640476644699E-2</v>
      </c>
      <c r="BC442" s="52" t="s">
        <v>6250</v>
      </c>
      <c r="BD442" s="50">
        <v>-0.32323778716054502</v>
      </c>
      <c r="BE442" s="53">
        <v>7.2838399328001803E-3</v>
      </c>
      <c r="BK442" s="52" t="s">
        <v>7101</v>
      </c>
      <c r="BL442" s="50">
        <v>-0.29424664023931901</v>
      </c>
      <c r="BM442" s="50">
        <v>4.49581949179719E-2</v>
      </c>
    </row>
    <row r="443" spans="2:65">
      <c r="B443" s="62" t="s">
        <v>1568</v>
      </c>
      <c r="C443" s="54">
        <v>0.15354412684972199</v>
      </c>
      <c r="D443" s="58">
        <v>4.3780608288810298E-7</v>
      </c>
      <c r="F443" s="62" t="s">
        <v>6341</v>
      </c>
      <c r="G443" s="54">
        <v>-0.28366618812642302</v>
      </c>
      <c r="H443" s="58">
        <v>3.7137927725842901E-9</v>
      </c>
      <c r="J443" s="64" t="s">
        <v>2136</v>
      </c>
      <c r="K443" s="54">
        <v>7.5249120060670194E-2</v>
      </c>
      <c r="L443" s="58">
        <v>3.38453831024045E-6</v>
      </c>
      <c r="M443" s="58"/>
      <c r="O443" s="64" t="s">
        <v>7528</v>
      </c>
      <c r="P443" s="54">
        <v>-0.104786486054415</v>
      </c>
      <c r="Q443" s="81">
        <v>6.2116022486401702E-3</v>
      </c>
      <c r="S443" s="62" t="s">
        <v>1639</v>
      </c>
      <c r="T443" s="54">
        <v>0.26698141114101398</v>
      </c>
      <c r="U443" s="58">
        <v>2.4509163680404702E-7</v>
      </c>
      <c r="W443" s="62" t="s">
        <v>7968</v>
      </c>
      <c r="X443" s="54">
        <v>-8.1389459701790096E-2</v>
      </c>
      <c r="Y443" s="58">
        <v>4.3194537137048204E-6</v>
      </c>
      <c r="AA443" s="62" t="s">
        <v>1602</v>
      </c>
      <c r="AB443" s="54">
        <v>0.16520980309788599</v>
      </c>
      <c r="AC443" s="54">
        <v>1.7408400376016999E-4</v>
      </c>
      <c r="AE443" s="62" t="s">
        <v>6514</v>
      </c>
      <c r="AF443" s="54">
        <v>-0.215265844030255</v>
      </c>
      <c r="AG443" s="54">
        <v>7.1196056218267702E-4</v>
      </c>
      <c r="AI443" s="64" t="s">
        <v>4347</v>
      </c>
      <c r="AJ443" s="54">
        <v>5.6787108913919603E-2</v>
      </c>
      <c r="AK443" s="54">
        <v>3.6224127097828302E-4</v>
      </c>
      <c r="AM443" s="64" t="s">
        <v>6682</v>
      </c>
      <c r="AN443" s="54">
        <v>-6.5435129886809704E-2</v>
      </c>
      <c r="AO443" s="54">
        <v>4.0130598905946402E-4</v>
      </c>
      <c r="AQ443" s="62" t="s">
        <v>10892</v>
      </c>
      <c r="AR443" s="54">
        <v>0.222568713325385</v>
      </c>
      <c r="AS443" s="58">
        <v>2.8705356179709E-7</v>
      </c>
      <c r="AU443" s="62" t="s">
        <v>13692</v>
      </c>
      <c r="AV443" s="54">
        <v>-0.16245211580639499</v>
      </c>
      <c r="AW443" s="54">
        <v>2.4269487748965299E-2</v>
      </c>
      <c r="AY443" s="52" t="s">
        <v>2339</v>
      </c>
      <c r="AZ443" s="50">
        <v>0.29648323699851398</v>
      </c>
      <c r="BA443" s="53">
        <v>1.6680640476644699E-2</v>
      </c>
      <c r="BC443" s="52" t="s">
        <v>6088</v>
      </c>
      <c r="BD443" s="50">
        <v>-0.24659723904307501</v>
      </c>
      <c r="BE443" s="53">
        <v>7.2976237295497596E-3</v>
      </c>
      <c r="BK443" s="52" t="s">
        <v>15202</v>
      </c>
      <c r="BL443" s="50">
        <v>-0.246913020343282</v>
      </c>
      <c r="BM443" s="50">
        <v>4.5071559201941398E-2</v>
      </c>
    </row>
    <row r="444" spans="2:65">
      <c r="B444" s="62" t="s">
        <v>1569</v>
      </c>
      <c r="C444" s="54">
        <v>0.16414444427595901</v>
      </c>
      <c r="D444" s="58">
        <v>4.4226985401566E-7</v>
      </c>
      <c r="F444" s="62" t="s">
        <v>134</v>
      </c>
      <c r="G444" s="54">
        <v>-0.29318900800118403</v>
      </c>
      <c r="H444" s="58">
        <v>3.8032757348304799E-9</v>
      </c>
      <c r="J444" s="64" t="s">
        <v>1196</v>
      </c>
      <c r="K444" s="54">
        <v>0.16374429194993601</v>
      </c>
      <c r="L444" s="58">
        <v>3.3903539322169501E-6</v>
      </c>
      <c r="M444" s="58"/>
      <c r="O444" s="64" t="s">
        <v>7830</v>
      </c>
      <c r="P444" s="54">
        <v>-5.0913656847952501E-2</v>
      </c>
      <c r="Q444" s="81">
        <v>6.3123871095139804E-3</v>
      </c>
      <c r="S444" s="62" t="s">
        <v>1630</v>
      </c>
      <c r="T444" s="54">
        <v>8.1738280897925897E-2</v>
      </c>
      <c r="U444" s="58">
        <v>2.5095373177785501E-7</v>
      </c>
      <c r="W444" s="62" t="s">
        <v>913</v>
      </c>
      <c r="X444" s="54">
        <v>-0.14110503364541699</v>
      </c>
      <c r="Y444" s="58">
        <v>4.3412900513106704E-6</v>
      </c>
      <c r="AA444" s="62" t="s">
        <v>359</v>
      </c>
      <c r="AB444" s="54">
        <v>0.155009960260278</v>
      </c>
      <c r="AC444" s="54">
        <v>1.7408400376016999E-4</v>
      </c>
      <c r="AE444" s="62" t="s">
        <v>6217</v>
      </c>
      <c r="AF444" s="54">
        <v>-0.330882755072686</v>
      </c>
      <c r="AG444" s="54">
        <v>7.1339662845562504E-4</v>
      </c>
      <c r="AI444" s="64" t="s">
        <v>1363</v>
      </c>
      <c r="AJ444" s="54">
        <v>0.143693703289449</v>
      </c>
      <c r="AK444" s="54">
        <v>3.67742824446272E-4</v>
      </c>
      <c r="AM444" s="64" t="s">
        <v>8421</v>
      </c>
      <c r="AN444" s="54">
        <v>-6.0505398554663997E-2</v>
      </c>
      <c r="AO444" s="54">
        <v>4.03679843330099E-4</v>
      </c>
      <c r="AQ444" s="62" t="s">
        <v>4263</v>
      </c>
      <c r="AR444" s="54">
        <v>0.23352143822302199</v>
      </c>
      <c r="AS444" s="58">
        <v>2.9213590009075701E-7</v>
      </c>
      <c r="AU444" s="62" t="s">
        <v>9912</v>
      </c>
      <c r="AV444" s="54">
        <v>-0.162361652563669</v>
      </c>
      <c r="AW444" s="58">
        <v>6.1041188554373098E-5</v>
      </c>
      <c r="AY444" s="52" t="s">
        <v>3067</v>
      </c>
      <c r="AZ444" s="50">
        <v>0.25333905373002003</v>
      </c>
      <c r="BA444" s="53">
        <v>1.6777550952601101E-2</v>
      </c>
      <c r="BC444" s="52" t="s">
        <v>6750</v>
      </c>
      <c r="BD444" s="50">
        <v>-0.26082738563987701</v>
      </c>
      <c r="BE444" s="53">
        <v>7.3865247616759196E-3</v>
      </c>
      <c r="BK444" s="52" t="s">
        <v>17632</v>
      </c>
      <c r="BL444" s="50">
        <v>-0.17729262312157201</v>
      </c>
      <c r="BM444" s="50">
        <v>4.5195120109855901E-2</v>
      </c>
    </row>
    <row r="445" spans="2:65">
      <c r="B445" s="62" t="s">
        <v>1570</v>
      </c>
      <c r="C445" s="54">
        <v>0.105098154634476</v>
      </c>
      <c r="D445" s="58">
        <v>4.4748699441786099E-7</v>
      </c>
      <c r="F445" s="62" t="s">
        <v>6342</v>
      </c>
      <c r="G445" s="54">
        <v>-0.16599879450539601</v>
      </c>
      <c r="H445" s="58">
        <v>3.7987250377476898E-9</v>
      </c>
      <c r="J445" s="64" t="s">
        <v>4666</v>
      </c>
      <c r="K445" s="54">
        <v>5.5913677012888699E-2</v>
      </c>
      <c r="L445" s="58">
        <v>3.47382976983402E-6</v>
      </c>
      <c r="M445" s="58"/>
      <c r="O445" s="64" t="s">
        <v>9757</v>
      </c>
      <c r="P445" s="54">
        <v>-0.220032931807782</v>
      </c>
      <c r="Q445" s="81">
        <v>6.3752484243950998E-3</v>
      </c>
      <c r="S445" s="62" t="s">
        <v>2121</v>
      </c>
      <c r="T445" s="54">
        <v>7.6405218788331702E-2</v>
      </c>
      <c r="U445" s="58">
        <v>2.52664582237559E-7</v>
      </c>
      <c r="W445" s="62" t="s">
        <v>6944</v>
      </c>
      <c r="X445" s="54">
        <v>-0.16857533962429899</v>
      </c>
      <c r="Y445" s="58">
        <v>4.3493503637901401E-6</v>
      </c>
      <c r="AA445" s="62" t="s">
        <v>4619</v>
      </c>
      <c r="AB445" s="54">
        <v>0.16611034857929599</v>
      </c>
      <c r="AC445" s="54">
        <v>1.74382242660496E-4</v>
      </c>
      <c r="AE445" s="62" t="s">
        <v>6009</v>
      </c>
      <c r="AF445" s="54">
        <v>-0.18324523702197801</v>
      </c>
      <c r="AG445" s="54">
        <v>7.1395303821400003E-4</v>
      </c>
      <c r="AI445" s="64" t="s">
        <v>9371</v>
      </c>
      <c r="AJ445" s="54">
        <v>5.1947005970921702E-2</v>
      </c>
      <c r="AK445" s="54">
        <v>3.69724627611669E-4</v>
      </c>
      <c r="AM445" s="64" t="s">
        <v>9698</v>
      </c>
      <c r="AN445" s="54">
        <v>-6.3275618857441707E-2</v>
      </c>
      <c r="AO445" s="54">
        <v>4.0714978431665198E-4</v>
      </c>
      <c r="AQ445" s="62" t="s">
        <v>3413</v>
      </c>
      <c r="AR445" s="54">
        <v>0.25201314439158901</v>
      </c>
      <c r="AS445" s="58">
        <v>2.9213590009075701E-7</v>
      </c>
      <c r="AU445" s="62" t="s">
        <v>318</v>
      </c>
      <c r="AV445" s="54">
        <v>-0.16218275817543801</v>
      </c>
      <c r="AW445" s="54">
        <v>1.72055770460997E-2</v>
      </c>
      <c r="AY445" s="52" t="s">
        <v>3548</v>
      </c>
      <c r="AZ445" s="50">
        <v>0.14882115642394</v>
      </c>
      <c r="BA445" s="53">
        <v>1.68024347448744E-2</v>
      </c>
      <c r="BC445" s="52" t="s">
        <v>8023</v>
      </c>
      <c r="BD445" s="50">
        <v>-0.28477016691895002</v>
      </c>
      <c r="BE445" s="53">
        <v>7.3883372151878198E-3</v>
      </c>
      <c r="BK445" s="52" t="s">
        <v>6715</v>
      </c>
      <c r="BL445" s="50">
        <v>-0.30513069377733498</v>
      </c>
      <c r="BM445" s="50">
        <v>4.5466687574811503E-2</v>
      </c>
    </row>
    <row r="446" spans="2:65">
      <c r="B446" s="62" t="s">
        <v>1571</v>
      </c>
      <c r="C446" s="54">
        <v>0.13472962304872901</v>
      </c>
      <c r="D446" s="58">
        <v>4.4827116106471999E-7</v>
      </c>
      <c r="F446" s="62" t="s">
        <v>6343</v>
      </c>
      <c r="G446" s="54">
        <v>-0.22085515190041399</v>
      </c>
      <c r="H446" s="58">
        <v>3.8140225102710297E-9</v>
      </c>
      <c r="J446" s="64" t="s">
        <v>4189</v>
      </c>
      <c r="K446" s="54">
        <v>0.27522778030033002</v>
      </c>
      <c r="L446" s="58">
        <v>3.5016933940994699E-6</v>
      </c>
      <c r="M446" s="58"/>
      <c r="O446" s="64" t="s">
        <v>8666</v>
      </c>
      <c r="P446" s="54">
        <v>-9.9358119209236803E-2</v>
      </c>
      <c r="Q446" s="81">
        <v>6.4027495015383899E-3</v>
      </c>
      <c r="S446" s="62" t="s">
        <v>3699</v>
      </c>
      <c r="T446" s="54">
        <v>0.132773510233022</v>
      </c>
      <c r="U446" s="58">
        <v>2.5290024909165299E-7</v>
      </c>
      <c r="W446" s="62" t="s">
        <v>8018</v>
      </c>
      <c r="X446" s="54">
        <v>-0.17289476586275199</v>
      </c>
      <c r="Y446" s="58">
        <v>4.4024537943187204E-6</v>
      </c>
      <c r="AA446" s="62" t="s">
        <v>337</v>
      </c>
      <c r="AB446" s="54">
        <v>0.117571744290386</v>
      </c>
      <c r="AC446" s="54">
        <v>1.7451574584853E-4</v>
      </c>
      <c r="AE446" s="62" t="s">
        <v>7687</v>
      </c>
      <c r="AF446" s="54">
        <v>-0.30067657958118899</v>
      </c>
      <c r="AG446" s="54">
        <v>7.2188006666502403E-4</v>
      </c>
      <c r="AI446" s="64" t="s">
        <v>11415</v>
      </c>
      <c r="AJ446" s="54">
        <v>0.12650525191609399</v>
      </c>
      <c r="AK446" s="54">
        <v>3.7189752772888299E-4</v>
      </c>
      <c r="AM446" s="64" t="s">
        <v>6462</v>
      </c>
      <c r="AN446" s="54">
        <v>-3.7691157479515298E-2</v>
      </c>
      <c r="AO446" s="54">
        <v>4.2405055807518598E-4</v>
      </c>
      <c r="AQ446" s="62" t="s">
        <v>7984</v>
      </c>
      <c r="AR446" s="54">
        <v>0.143348336022111</v>
      </c>
      <c r="AS446" s="58">
        <v>2.9213590009075701E-7</v>
      </c>
      <c r="AU446" s="62" t="s">
        <v>7040</v>
      </c>
      <c r="AV446" s="54">
        <v>-0.16207122042958</v>
      </c>
      <c r="AW446" s="54">
        <v>1.8642442252563601E-2</v>
      </c>
      <c r="AY446" s="52" t="s">
        <v>12159</v>
      </c>
      <c r="AZ446" s="50">
        <v>0.353589492918022</v>
      </c>
      <c r="BA446" s="53">
        <v>1.6824615278823399E-2</v>
      </c>
      <c r="BC446" s="52" t="s">
        <v>15149</v>
      </c>
      <c r="BD446" s="50">
        <v>-0.26557796142981299</v>
      </c>
      <c r="BE446" s="53">
        <v>7.4272186811119396E-3</v>
      </c>
      <c r="BK446" s="52" t="s">
        <v>5296</v>
      </c>
      <c r="BL446" s="50">
        <v>-0.387135052514616</v>
      </c>
      <c r="BM446" s="50">
        <v>4.55557506962989E-2</v>
      </c>
    </row>
    <row r="447" spans="2:65">
      <c r="B447" s="62" t="s">
        <v>974</v>
      </c>
      <c r="C447" s="54">
        <v>0.24925068600185399</v>
      </c>
      <c r="D447" s="58">
        <v>4.6375481314264701E-7</v>
      </c>
      <c r="F447" s="62" t="s">
        <v>243</v>
      </c>
      <c r="G447" s="54">
        <v>-0.233478594754882</v>
      </c>
      <c r="H447" s="58">
        <v>3.9093947152610196E-9</v>
      </c>
      <c r="J447" s="64" t="s">
        <v>1613</v>
      </c>
      <c r="K447" s="54">
        <v>0.170940508412883</v>
      </c>
      <c r="L447" s="58">
        <v>3.59164669765137E-6</v>
      </c>
      <c r="M447" s="58"/>
      <c r="O447" s="64" t="s">
        <v>6549</v>
      </c>
      <c r="P447" s="54">
        <v>-7.0493245041231695E-2</v>
      </c>
      <c r="Q447" s="81">
        <v>6.4196215604164402E-3</v>
      </c>
      <c r="S447" s="62" t="s">
        <v>4351</v>
      </c>
      <c r="T447" s="54">
        <v>0.143953252666812</v>
      </c>
      <c r="U447" s="58">
        <v>2.5657246839858102E-7</v>
      </c>
      <c r="W447" s="62" t="s">
        <v>6699</v>
      </c>
      <c r="X447" s="54">
        <v>-0.147257937895036</v>
      </c>
      <c r="Y447" s="58">
        <v>4.4175667882346299E-6</v>
      </c>
      <c r="AA447" s="62" t="s">
        <v>2838</v>
      </c>
      <c r="AB447" s="54">
        <v>0.170025263660047</v>
      </c>
      <c r="AC447" s="54">
        <v>1.74547154541543E-4</v>
      </c>
      <c r="AE447" s="62" t="s">
        <v>7209</v>
      </c>
      <c r="AF447" s="54">
        <v>-9.2548215000065603E-2</v>
      </c>
      <c r="AG447" s="54">
        <v>7.2442393795436801E-4</v>
      </c>
      <c r="AI447" s="64" t="s">
        <v>2863</v>
      </c>
      <c r="AJ447" s="54">
        <v>0.10183627605462101</v>
      </c>
      <c r="AK447" s="54">
        <v>3.7190832987941898E-4</v>
      </c>
      <c r="AM447" s="64" t="s">
        <v>6344</v>
      </c>
      <c r="AN447" s="54">
        <v>-8.2191738565181402E-2</v>
      </c>
      <c r="AO447" s="54">
        <v>4.2482324682499199E-4</v>
      </c>
      <c r="AQ447" s="62" t="s">
        <v>4446</v>
      </c>
      <c r="AR447" s="54">
        <v>0.27487656978123398</v>
      </c>
      <c r="AS447" s="58">
        <v>2.929729988321E-7</v>
      </c>
      <c r="AU447" s="62" t="s">
        <v>8073</v>
      </c>
      <c r="AV447" s="54">
        <v>-0.16197497296579</v>
      </c>
      <c r="AW447" s="54">
        <v>1.4000435662641E-2</v>
      </c>
      <c r="AY447" s="52" t="s">
        <v>9049</v>
      </c>
      <c r="AZ447" s="50">
        <v>0.37921915311191101</v>
      </c>
      <c r="BA447" s="53">
        <v>1.6955890537840398E-2</v>
      </c>
      <c r="BC447" s="52" t="s">
        <v>8225</v>
      </c>
      <c r="BD447" s="50">
        <v>-0.32919643507735002</v>
      </c>
      <c r="BE447" s="53">
        <v>7.4400747756098104E-3</v>
      </c>
      <c r="BK447" s="52" t="s">
        <v>6393</v>
      </c>
      <c r="BL447" s="50">
        <v>-0.36634569132748601</v>
      </c>
      <c r="BM447" s="50">
        <v>4.5581272051869702E-2</v>
      </c>
    </row>
    <row r="448" spans="2:65">
      <c r="B448" s="62" t="s">
        <v>1572</v>
      </c>
      <c r="C448" s="54">
        <v>0.124766878658377</v>
      </c>
      <c r="D448" s="58">
        <v>4.6580187990661101E-7</v>
      </c>
      <c r="F448" s="62" t="s">
        <v>6344</v>
      </c>
      <c r="G448" s="54">
        <v>-0.131752778003729</v>
      </c>
      <c r="H448" s="58">
        <v>4.0017931004952697E-9</v>
      </c>
      <c r="J448" s="64" t="s">
        <v>2532</v>
      </c>
      <c r="K448" s="54">
        <v>0.17924514647371301</v>
      </c>
      <c r="L448" s="58">
        <v>3.7097492437366301E-6</v>
      </c>
      <c r="M448" s="58"/>
      <c r="O448" s="64" t="s">
        <v>7208</v>
      </c>
      <c r="P448" s="54">
        <v>-3.3727572535776899E-2</v>
      </c>
      <c r="Q448" s="81">
        <v>6.6551910191483604E-3</v>
      </c>
      <c r="S448" s="62" t="s">
        <v>1377</v>
      </c>
      <c r="T448" s="54">
        <v>9.3879883482161502E-2</v>
      </c>
      <c r="U448" s="58">
        <v>2.5657246839858102E-7</v>
      </c>
      <c r="W448" s="62" t="s">
        <v>7281</v>
      </c>
      <c r="X448" s="54">
        <v>-8.1478974995588899E-2</v>
      </c>
      <c r="Y448" s="58">
        <v>4.5383015966849698E-6</v>
      </c>
      <c r="AA448" s="62" t="s">
        <v>4234</v>
      </c>
      <c r="AB448" s="54">
        <v>0.13595842734026301</v>
      </c>
      <c r="AC448" s="54">
        <v>1.74624391754745E-4</v>
      </c>
      <c r="AE448" s="62" t="s">
        <v>6102</v>
      </c>
      <c r="AF448" s="54">
        <v>-0.18816054603492599</v>
      </c>
      <c r="AG448" s="54">
        <v>7.3157891273110801E-4</v>
      </c>
      <c r="AI448" s="64" t="s">
        <v>5890</v>
      </c>
      <c r="AJ448" s="54">
        <v>0.12241447507250799</v>
      </c>
      <c r="AK448" s="54">
        <v>3.7419011282433299E-4</v>
      </c>
      <c r="AM448" s="64" t="s">
        <v>11978</v>
      </c>
      <c r="AN448" s="54">
        <v>-8.2310727715314294E-2</v>
      </c>
      <c r="AO448" s="54">
        <v>4.2925163331503698E-4</v>
      </c>
      <c r="AQ448" s="62" t="s">
        <v>1938</v>
      </c>
      <c r="AR448" s="54">
        <v>0.222040430049607</v>
      </c>
      <c r="AS448" s="58">
        <v>2.9542528848766699E-7</v>
      </c>
      <c r="AU448" s="62" t="s">
        <v>7567</v>
      </c>
      <c r="AV448" s="54">
        <v>-0.161925341867729</v>
      </c>
      <c r="AW448" s="54">
        <v>4.5410908429479799E-3</v>
      </c>
      <c r="AY448" s="52" t="s">
        <v>11357</v>
      </c>
      <c r="AZ448" s="50">
        <v>0.26140156345919702</v>
      </c>
      <c r="BA448" s="53">
        <v>1.7004329970396501E-2</v>
      </c>
      <c r="BC448" s="52" t="s">
        <v>7028</v>
      </c>
      <c r="BD448" s="50">
        <v>-0.36059854363532201</v>
      </c>
      <c r="BE448" s="53">
        <v>7.4771229112369896E-3</v>
      </c>
      <c r="BK448" s="52" t="s">
        <v>6929</v>
      </c>
      <c r="BL448" s="50">
        <v>-0.22659498657404301</v>
      </c>
      <c r="BM448" s="50">
        <v>4.5613360252335103E-2</v>
      </c>
    </row>
    <row r="449" spans="2:65">
      <c r="B449" s="62" t="s">
        <v>1573</v>
      </c>
      <c r="C449" s="54">
        <v>0.265389671202093</v>
      </c>
      <c r="D449" s="58">
        <v>4.65808020004229E-7</v>
      </c>
      <c r="F449" s="62" t="s">
        <v>6345</v>
      </c>
      <c r="G449" s="54">
        <v>-0.42142677430304898</v>
      </c>
      <c r="H449" s="58">
        <v>4.1447223449314302E-9</v>
      </c>
      <c r="J449" s="64" t="s">
        <v>3065</v>
      </c>
      <c r="K449" s="54">
        <v>0.21319627914363401</v>
      </c>
      <c r="L449" s="58">
        <v>4.1643287528982803E-6</v>
      </c>
      <c r="M449" s="58"/>
      <c r="O449" s="64" t="s">
        <v>6616</v>
      </c>
      <c r="P449" s="54">
        <v>-5.4539946394233298E-2</v>
      </c>
      <c r="Q449" s="81">
        <v>6.7574120038132101E-3</v>
      </c>
      <c r="S449" s="62" t="s">
        <v>1486</v>
      </c>
      <c r="T449" s="54">
        <v>6.4562853375033299E-2</v>
      </c>
      <c r="U449" s="58">
        <v>2.5657246839858102E-7</v>
      </c>
      <c r="W449" s="62" t="s">
        <v>378</v>
      </c>
      <c r="X449" s="54">
        <v>-0.10394951850883601</v>
      </c>
      <c r="Y449" s="58">
        <v>4.6801051081853297E-6</v>
      </c>
      <c r="AA449" s="62" t="s">
        <v>1737</v>
      </c>
      <c r="AB449" s="54">
        <v>0.26795342543862999</v>
      </c>
      <c r="AC449" s="54">
        <v>1.7500336922192199E-4</v>
      </c>
      <c r="AE449" s="62" t="s">
        <v>373</v>
      </c>
      <c r="AF449" s="54">
        <v>-0.61314538522105499</v>
      </c>
      <c r="AG449" s="54">
        <v>7.3739119921157302E-4</v>
      </c>
      <c r="AI449" s="64" t="s">
        <v>8631</v>
      </c>
      <c r="AJ449" s="54">
        <v>6.8603199013716101E-2</v>
      </c>
      <c r="AK449" s="54">
        <v>3.7976621108263599E-4</v>
      </c>
      <c r="AM449" s="64" t="s">
        <v>7522</v>
      </c>
      <c r="AN449" s="54">
        <v>-0.105953411178273</v>
      </c>
      <c r="AO449" s="54">
        <v>4.3471705051465598E-4</v>
      </c>
      <c r="AQ449" s="62" t="s">
        <v>2144</v>
      </c>
      <c r="AR449" s="54">
        <v>0.183857808071585</v>
      </c>
      <c r="AS449" s="58">
        <v>2.9942301315349702E-7</v>
      </c>
      <c r="AU449" s="62" t="s">
        <v>868</v>
      </c>
      <c r="AV449" s="54">
        <v>-0.16184795585040401</v>
      </c>
      <c r="AW449" s="54">
        <v>9.5579679168144895E-3</v>
      </c>
      <c r="AY449" s="52" t="s">
        <v>2197</v>
      </c>
      <c r="AZ449" s="50">
        <v>0.32775548889612499</v>
      </c>
      <c r="BA449" s="53">
        <v>1.70188104049914E-2</v>
      </c>
      <c r="BC449" s="52" t="s">
        <v>7188</v>
      </c>
      <c r="BD449" s="50">
        <v>-0.41819269847678697</v>
      </c>
      <c r="BE449" s="53">
        <v>7.4962973372614799E-3</v>
      </c>
      <c r="BK449" s="52" t="s">
        <v>7739</v>
      </c>
      <c r="BL449" s="50">
        <v>-0.13608605942494201</v>
      </c>
      <c r="BM449" s="50">
        <v>4.57122621527093E-2</v>
      </c>
    </row>
    <row r="450" spans="2:65">
      <c r="B450" s="62" t="s">
        <v>461</v>
      </c>
      <c r="C450" s="54">
        <v>0.284416697985515</v>
      </c>
      <c r="D450" s="58">
        <v>4.7165474177978002E-7</v>
      </c>
      <c r="F450" s="62" t="s">
        <v>6346</v>
      </c>
      <c r="G450" s="54">
        <v>-0.21777298630848901</v>
      </c>
      <c r="H450" s="58">
        <v>4.1649925374496796E-9</v>
      </c>
      <c r="J450" s="64" t="s">
        <v>1708</v>
      </c>
      <c r="K450" s="54">
        <v>8.5945940684180905E-2</v>
      </c>
      <c r="L450" s="58">
        <v>4.4344584216597001E-6</v>
      </c>
      <c r="M450" s="58"/>
      <c r="O450" s="64" t="s">
        <v>8035</v>
      </c>
      <c r="P450" s="54">
        <v>-5.5445905671499297E-2</v>
      </c>
      <c r="Q450" s="81">
        <v>6.7757871118654996E-3</v>
      </c>
      <c r="S450" s="62" t="s">
        <v>2890</v>
      </c>
      <c r="T450" s="54">
        <v>6.8402931437018893E-2</v>
      </c>
      <c r="U450" s="58">
        <v>2.5776860657828198E-7</v>
      </c>
      <c r="W450" s="62" t="s">
        <v>7740</v>
      </c>
      <c r="X450" s="54">
        <v>-0.102126393370751</v>
      </c>
      <c r="Y450" s="58">
        <v>4.7375898705282098E-6</v>
      </c>
      <c r="AA450" s="62" t="s">
        <v>1683</v>
      </c>
      <c r="AB450" s="54">
        <v>0.30597890159557201</v>
      </c>
      <c r="AC450" s="54">
        <v>1.7573640167465999E-4</v>
      </c>
      <c r="AE450" s="62" t="s">
        <v>6045</v>
      </c>
      <c r="AF450" s="54">
        <v>-0.15708009069861101</v>
      </c>
      <c r="AG450" s="54">
        <v>7.4394967824458304E-4</v>
      </c>
      <c r="AI450" s="64" t="s">
        <v>1644</v>
      </c>
      <c r="AJ450" s="54">
        <v>5.9373868538148897E-2</v>
      </c>
      <c r="AK450" s="54">
        <v>3.8697497517804801E-4</v>
      </c>
      <c r="AM450" s="64" t="s">
        <v>5948</v>
      </c>
      <c r="AN450" s="54">
        <v>-0.16009046254487</v>
      </c>
      <c r="AO450" s="54">
        <v>4.4122631342739799E-4</v>
      </c>
      <c r="AQ450" s="62" t="s">
        <v>1321</v>
      </c>
      <c r="AR450" s="54">
        <v>0.36880044663554701</v>
      </c>
      <c r="AS450" s="58">
        <v>3.0042462013799698E-7</v>
      </c>
      <c r="AU450" s="62" t="s">
        <v>7641</v>
      </c>
      <c r="AV450" s="54">
        <v>-0.161734173477351</v>
      </c>
      <c r="AW450" s="54">
        <v>6.4879209291972603E-3</v>
      </c>
      <c r="AY450" s="52" t="s">
        <v>15120</v>
      </c>
      <c r="AZ450" s="50">
        <v>0.21522493371013501</v>
      </c>
      <c r="BA450" s="53">
        <v>1.7079028985852701E-2</v>
      </c>
      <c r="BC450" s="52" t="s">
        <v>10531</v>
      </c>
      <c r="BD450" s="50">
        <v>-0.63860561917932501</v>
      </c>
      <c r="BE450" s="53">
        <v>7.6211542361156598E-3</v>
      </c>
      <c r="BK450" s="52" t="s">
        <v>8146</v>
      </c>
      <c r="BL450" s="50">
        <v>-0.40917363542483298</v>
      </c>
      <c r="BM450" s="50">
        <v>4.6277093920817497E-2</v>
      </c>
    </row>
    <row r="451" spans="2:65">
      <c r="B451" s="62" t="s">
        <v>1574</v>
      </c>
      <c r="C451" s="54">
        <v>0.19351988301245299</v>
      </c>
      <c r="D451" s="58">
        <v>4.7936260001074205E-7</v>
      </c>
      <c r="F451" s="62" t="s">
        <v>6347</v>
      </c>
      <c r="G451" s="54">
        <v>-0.14234335608967699</v>
      </c>
      <c r="H451" s="58">
        <v>3.7272854364851998E-9</v>
      </c>
      <c r="J451" s="64" t="s">
        <v>9370</v>
      </c>
      <c r="K451" s="54">
        <v>0.240934405044189</v>
      </c>
      <c r="L451" s="58">
        <v>4.5830521995499803E-6</v>
      </c>
      <c r="M451" s="58"/>
      <c r="O451" s="64" t="s">
        <v>8089</v>
      </c>
      <c r="P451" s="54">
        <v>-0.162839146935053</v>
      </c>
      <c r="Q451" s="81">
        <v>6.9795554857286302E-3</v>
      </c>
      <c r="S451" s="62" t="s">
        <v>3740</v>
      </c>
      <c r="T451" s="54">
        <v>0.194274805423504</v>
      </c>
      <c r="U451" s="58">
        <v>2.5833415120370002E-7</v>
      </c>
      <c r="W451" s="62" t="s">
        <v>6713</v>
      </c>
      <c r="X451" s="54">
        <v>-0.231067154879423</v>
      </c>
      <c r="Y451" s="58">
        <v>4.8388275685570099E-6</v>
      </c>
      <c r="AA451" s="62" t="s">
        <v>1460</v>
      </c>
      <c r="AB451" s="54">
        <v>0.119088636558562</v>
      </c>
      <c r="AC451" s="54">
        <v>1.76106575259966E-4</v>
      </c>
      <c r="AE451" s="62" t="s">
        <v>6430</v>
      </c>
      <c r="AF451" s="54">
        <v>-0.333978956191817</v>
      </c>
      <c r="AG451" s="54">
        <v>7.4476299721059204E-4</v>
      </c>
      <c r="AI451" s="64" t="s">
        <v>683</v>
      </c>
      <c r="AJ451" s="54">
        <v>0.46433295945258202</v>
      </c>
      <c r="AK451" s="54">
        <v>3.9287145878939898E-4</v>
      </c>
      <c r="AM451" s="64" t="s">
        <v>9710</v>
      </c>
      <c r="AN451" s="54">
        <v>-8.3337271578099795E-2</v>
      </c>
      <c r="AO451" s="54">
        <v>4.4727005965656099E-4</v>
      </c>
      <c r="AQ451" s="62" t="s">
        <v>10558</v>
      </c>
      <c r="AR451" s="54">
        <v>0.16173816545702499</v>
      </c>
      <c r="AS451" s="58">
        <v>3.0476795066861501E-7</v>
      </c>
      <c r="AU451" s="62" t="s">
        <v>9926</v>
      </c>
      <c r="AV451" s="54">
        <v>-0.16164503777686101</v>
      </c>
      <c r="AW451" s="58">
        <v>2.23296888028031E-5</v>
      </c>
      <c r="AY451" s="52" t="s">
        <v>9436</v>
      </c>
      <c r="AZ451" s="50">
        <v>0.259547073465413</v>
      </c>
      <c r="BA451" s="53">
        <v>1.7233643217848201E-2</v>
      </c>
      <c r="BC451" s="52" t="s">
        <v>6918</v>
      </c>
      <c r="BD451" s="50">
        <v>-0.38681598868508998</v>
      </c>
      <c r="BE451" s="53">
        <v>7.6211542361156598E-3</v>
      </c>
      <c r="BK451" s="52" t="s">
        <v>6070</v>
      </c>
      <c r="BL451" s="50">
        <v>-0.49001777743717001</v>
      </c>
      <c r="BM451" s="50">
        <v>4.6730148225185501E-2</v>
      </c>
    </row>
    <row r="452" spans="2:65">
      <c r="B452" s="62" t="s">
        <v>1068</v>
      </c>
      <c r="C452" s="54">
        <v>0.29414732528589399</v>
      </c>
      <c r="D452" s="58">
        <v>4.7936260001074205E-7</v>
      </c>
      <c r="F452" s="62" t="s">
        <v>6348</v>
      </c>
      <c r="G452" s="54">
        <v>-0.233317737217652</v>
      </c>
      <c r="H452" s="58">
        <v>3.7408195737076901E-9</v>
      </c>
      <c r="J452" s="64" t="s">
        <v>2245</v>
      </c>
      <c r="K452" s="54">
        <v>0.17799047392408099</v>
      </c>
      <c r="L452" s="58">
        <v>5.1372443956089802E-6</v>
      </c>
      <c r="M452" s="58"/>
      <c r="O452" s="64" t="s">
        <v>6452</v>
      </c>
      <c r="P452" s="54">
        <v>-0.25769185683596202</v>
      </c>
      <c r="Q452" s="81">
        <v>7.0270696226997203E-3</v>
      </c>
      <c r="S452" s="62" t="s">
        <v>1177</v>
      </c>
      <c r="T452" s="54">
        <v>0.243614889202865</v>
      </c>
      <c r="U452" s="58">
        <v>2.5874851004899297E-7</v>
      </c>
      <c r="W452" s="62" t="s">
        <v>9900</v>
      </c>
      <c r="X452" s="54">
        <v>-9.5487175249438394E-2</v>
      </c>
      <c r="Y452" s="58">
        <v>4.8569541748151797E-6</v>
      </c>
      <c r="AA452" s="62" t="s">
        <v>3811</v>
      </c>
      <c r="AB452" s="54">
        <v>0.223748820850698</v>
      </c>
      <c r="AC452" s="54">
        <v>1.77587135968832E-4</v>
      </c>
      <c r="AE452" s="62" t="s">
        <v>862</v>
      </c>
      <c r="AF452" s="54">
        <v>-0.116093585343692</v>
      </c>
      <c r="AG452" s="54">
        <v>7.4923812646736799E-4</v>
      </c>
      <c r="AI452" s="64" t="s">
        <v>11755</v>
      </c>
      <c r="AJ452" s="54">
        <v>9.3371158462663806E-2</v>
      </c>
      <c r="AK452" s="54">
        <v>3.9287145878939898E-4</v>
      </c>
      <c r="AM452" s="64" t="s">
        <v>10815</v>
      </c>
      <c r="AN452" s="54">
        <v>-9.9786182628511397E-2</v>
      </c>
      <c r="AO452" s="54">
        <v>4.5235473888511002E-4</v>
      </c>
      <c r="AQ452" s="62" t="s">
        <v>357</v>
      </c>
      <c r="AR452" s="54">
        <v>0.268688209557853</v>
      </c>
      <c r="AS452" s="58">
        <v>3.06240527712617E-7</v>
      </c>
      <c r="AU452" s="62" t="s">
        <v>6445</v>
      </c>
      <c r="AV452" s="54">
        <v>-0.161597213754819</v>
      </c>
      <c r="AW452" s="54">
        <v>5.0878886756451601E-3</v>
      </c>
      <c r="AY452" s="52" t="s">
        <v>1640</v>
      </c>
      <c r="AZ452" s="50">
        <v>0.313723476788969</v>
      </c>
      <c r="BA452" s="53">
        <v>1.7331995012548101E-2</v>
      </c>
      <c r="BC452" s="52" t="s">
        <v>8234</v>
      </c>
      <c r="BD452" s="50">
        <v>-0.33150723487662898</v>
      </c>
      <c r="BE452" s="53">
        <v>7.63203162511526E-3</v>
      </c>
      <c r="BK452" s="52" t="s">
        <v>9120</v>
      </c>
      <c r="BL452" s="50">
        <v>-0.28539333567312303</v>
      </c>
      <c r="BM452" s="50">
        <v>4.6868202576991397E-2</v>
      </c>
    </row>
    <row r="453" spans="2:65">
      <c r="B453" s="62" t="s">
        <v>1575</v>
      </c>
      <c r="C453" s="54">
        <v>0.136687963043718</v>
      </c>
      <c r="D453" s="58">
        <v>4.7968571034851899E-7</v>
      </c>
      <c r="F453" s="62" t="s">
        <v>6349</v>
      </c>
      <c r="G453" s="54">
        <v>-0.25020654073916898</v>
      </c>
      <c r="H453" s="58">
        <v>4.4469825703983098E-9</v>
      </c>
      <c r="J453" s="64" t="s">
        <v>5811</v>
      </c>
      <c r="K453" s="54">
        <v>5.34595276808068E-2</v>
      </c>
      <c r="L453" s="58">
        <v>5.3163094357647003E-6</v>
      </c>
      <c r="M453" s="58"/>
      <c r="O453" s="64" t="s">
        <v>9761</v>
      </c>
      <c r="P453" s="54">
        <v>-5.2062831150150798E-2</v>
      </c>
      <c r="Q453" s="81">
        <v>7.1343639253492299E-3</v>
      </c>
      <c r="S453" s="62" t="s">
        <v>1315</v>
      </c>
      <c r="T453" s="54">
        <v>0.11384008295152601</v>
      </c>
      <c r="U453" s="58">
        <v>2.60567670822664E-7</v>
      </c>
      <c r="W453" s="62" t="s">
        <v>6268</v>
      </c>
      <c r="X453" s="54">
        <v>-8.0735428569724405E-2</v>
      </c>
      <c r="Y453" s="58">
        <v>4.8788282107800803E-6</v>
      </c>
      <c r="AA453" s="62" t="s">
        <v>1553</v>
      </c>
      <c r="AB453" s="54">
        <v>0.22092907192191999</v>
      </c>
      <c r="AC453" s="54">
        <v>1.7882124819259201E-4</v>
      </c>
      <c r="AE453" s="62" t="s">
        <v>6067</v>
      </c>
      <c r="AF453" s="54">
        <v>-9.1676628989688397E-2</v>
      </c>
      <c r="AG453" s="54">
        <v>7.5370115661150205E-4</v>
      </c>
      <c r="AI453" s="64" t="s">
        <v>9526</v>
      </c>
      <c r="AJ453" s="54">
        <v>4.94987915090883E-2</v>
      </c>
      <c r="AK453" s="54">
        <v>3.9339803162404799E-4</v>
      </c>
      <c r="AM453" s="64" t="s">
        <v>11979</v>
      </c>
      <c r="AN453" s="54">
        <v>-0.137431272239569</v>
      </c>
      <c r="AO453" s="54">
        <v>4.5487971566882498E-4</v>
      </c>
      <c r="AQ453" s="62" t="s">
        <v>3616</v>
      </c>
      <c r="AR453" s="54">
        <v>0.482462192658695</v>
      </c>
      <c r="AS453" s="58">
        <v>3.0956610949728098E-7</v>
      </c>
      <c r="AU453" s="62" t="s">
        <v>8835</v>
      </c>
      <c r="AV453" s="54">
        <v>-0.161548878460505</v>
      </c>
      <c r="AW453" s="54">
        <v>2.32811596284396E-4</v>
      </c>
      <c r="AY453" s="52" t="s">
        <v>1190</v>
      </c>
      <c r="AZ453" s="50">
        <v>0.26025050466049598</v>
      </c>
      <c r="BA453" s="53">
        <v>1.73498421715973E-2</v>
      </c>
      <c r="BC453" s="52" t="s">
        <v>463</v>
      </c>
      <c r="BD453" s="50">
        <v>-0.28056068866514</v>
      </c>
      <c r="BE453" s="53">
        <v>7.6869267516044802E-3</v>
      </c>
      <c r="BK453" s="52" t="s">
        <v>15203</v>
      </c>
      <c r="BL453" s="50">
        <v>-0.31633794200294701</v>
      </c>
      <c r="BM453" s="50">
        <v>4.7270850407085098E-2</v>
      </c>
    </row>
    <row r="454" spans="2:65">
      <c r="B454" s="62" t="s">
        <v>473</v>
      </c>
      <c r="C454" s="54">
        <v>8.1334249625197003E-2</v>
      </c>
      <c r="D454" s="58">
        <v>4.7968571034851899E-7</v>
      </c>
      <c r="F454" s="62" t="s">
        <v>6350</v>
      </c>
      <c r="G454" s="54">
        <v>-0.19711070422760299</v>
      </c>
      <c r="H454" s="58">
        <v>3.91144599047753E-9</v>
      </c>
      <c r="J454" s="64" t="s">
        <v>1205</v>
      </c>
      <c r="K454" s="54">
        <v>0.27982396887945299</v>
      </c>
      <c r="L454" s="58">
        <v>5.48592671430979E-6</v>
      </c>
      <c r="M454" s="58"/>
      <c r="O454" s="64" t="s">
        <v>6467</v>
      </c>
      <c r="P454" s="54">
        <v>-0.162336390016705</v>
      </c>
      <c r="Q454" s="81">
        <v>7.2379920671231399E-3</v>
      </c>
      <c r="S454" s="62" t="s">
        <v>2747</v>
      </c>
      <c r="T454" s="54">
        <v>6.9023086730054806E-2</v>
      </c>
      <c r="U454" s="58">
        <v>2.60567670822664E-7</v>
      </c>
      <c r="W454" s="62" t="s">
        <v>6317</v>
      </c>
      <c r="X454" s="54">
        <v>-0.13479534121116099</v>
      </c>
      <c r="Y454" s="58">
        <v>4.9453527368595502E-6</v>
      </c>
      <c r="AA454" s="62" t="s">
        <v>3548</v>
      </c>
      <c r="AB454" s="54">
        <v>0.158361342754192</v>
      </c>
      <c r="AC454" s="54">
        <v>1.7882124819259201E-4</v>
      </c>
      <c r="AE454" s="62" t="s">
        <v>6811</v>
      </c>
      <c r="AF454" s="54">
        <v>-9.3573975429962694E-2</v>
      </c>
      <c r="AG454" s="54">
        <v>7.5715412985347097E-4</v>
      </c>
      <c r="AI454" s="64" t="s">
        <v>5386</v>
      </c>
      <c r="AJ454" s="54">
        <v>6.6782319529998801E-2</v>
      </c>
      <c r="AK454" s="54">
        <v>4.1172732340837302E-4</v>
      </c>
      <c r="AM454" s="64" t="s">
        <v>7517</v>
      </c>
      <c r="AN454" s="54">
        <v>-6.01921784676041E-2</v>
      </c>
      <c r="AO454" s="54">
        <v>4.5765041875403501E-4</v>
      </c>
      <c r="AQ454" s="62" t="s">
        <v>4304</v>
      </c>
      <c r="AR454" s="54">
        <v>0.244721574982946</v>
      </c>
      <c r="AS454" s="58">
        <v>3.1089589834456602E-7</v>
      </c>
      <c r="AU454" s="62" t="s">
        <v>10107</v>
      </c>
      <c r="AV454" s="54">
        <v>-0.16118638802323601</v>
      </c>
      <c r="AW454" s="54">
        <v>2.9351773663048499E-4</v>
      </c>
      <c r="AY454" s="52" t="s">
        <v>2763</v>
      </c>
      <c r="AZ454" s="50">
        <v>0.34133750334603002</v>
      </c>
      <c r="BA454" s="53">
        <v>1.7535641755019999E-2</v>
      </c>
      <c r="BC454" s="52" t="s">
        <v>5120</v>
      </c>
      <c r="BD454" s="50">
        <v>-0.30281415119628802</v>
      </c>
      <c r="BE454" s="53">
        <v>7.7868091544351101E-3</v>
      </c>
      <c r="BK454" s="52" t="s">
        <v>13441</v>
      </c>
      <c r="BL454" s="50">
        <v>-0.27065218488473602</v>
      </c>
      <c r="BM454" s="50">
        <v>4.7387872862629098E-2</v>
      </c>
    </row>
    <row r="455" spans="2:65">
      <c r="B455" s="62" t="s">
        <v>1576</v>
      </c>
      <c r="C455" s="54">
        <v>0.12535273928181401</v>
      </c>
      <c r="D455" s="58">
        <v>4.9241812377858605E-7</v>
      </c>
      <c r="F455" s="62" t="s">
        <v>6351</v>
      </c>
      <c r="G455" s="54">
        <v>-0.30178382253701003</v>
      </c>
      <c r="H455" s="58">
        <v>4.5593860466902596E-9</v>
      </c>
      <c r="J455" s="64" t="s">
        <v>3483</v>
      </c>
      <c r="K455" s="54">
        <v>0.103453024037126</v>
      </c>
      <c r="L455" s="58">
        <v>5.6111590521576996E-6</v>
      </c>
      <c r="M455" s="58"/>
      <c r="O455" s="64" t="s">
        <v>7507</v>
      </c>
      <c r="P455" s="54">
        <v>-7.3881172344298904E-2</v>
      </c>
      <c r="Q455" s="81">
        <v>7.4012831331168897E-3</v>
      </c>
      <c r="S455" s="62" t="s">
        <v>10504</v>
      </c>
      <c r="T455" s="54">
        <v>5.2819856362770402E-2</v>
      </c>
      <c r="U455" s="58">
        <v>2.6353387733574302E-7</v>
      </c>
      <c r="W455" s="62" t="s">
        <v>9430</v>
      </c>
      <c r="X455" s="54">
        <v>-0.16721572009900201</v>
      </c>
      <c r="Y455" s="58">
        <v>5.00395980294184E-6</v>
      </c>
      <c r="AA455" s="62" t="s">
        <v>1280</v>
      </c>
      <c r="AB455" s="54">
        <v>0.84793456230362996</v>
      </c>
      <c r="AC455" s="54">
        <v>1.7882124819259201E-4</v>
      </c>
      <c r="AE455" s="62" t="s">
        <v>6061</v>
      </c>
      <c r="AF455" s="54">
        <v>-0.20503598750167701</v>
      </c>
      <c r="AG455" s="54">
        <v>7.5784663535131698E-4</v>
      </c>
      <c r="AI455" s="64" t="s">
        <v>11392</v>
      </c>
      <c r="AJ455" s="54">
        <v>0.105778932220399</v>
      </c>
      <c r="AK455" s="54">
        <v>4.1287237491086798E-4</v>
      </c>
      <c r="AM455" s="64" t="s">
        <v>6148</v>
      </c>
      <c r="AN455" s="54">
        <v>-0.12982449831611001</v>
      </c>
      <c r="AO455" s="54">
        <v>4.6215994587948202E-4</v>
      </c>
      <c r="AQ455" s="62" t="s">
        <v>4066</v>
      </c>
      <c r="AR455" s="54">
        <v>0.20971154172246201</v>
      </c>
      <c r="AS455" s="58">
        <v>3.1557934710312799E-7</v>
      </c>
      <c r="AU455" s="62" t="s">
        <v>6078</v>
      </c>
      <c r="AV455" s="54">
        <v>-0.160797265085796</v>
      </c>
      <c r="AW455" s="54">
        <v>2.8451787121756101E-4</v>
      </c>
      <c r="AY455" s="52" t="s">
        <v>5347</v>
      </c>
      <c r="AZ455" s="50">
        <v>0.321743907728608</v>
      </c>
      <c r="BA455" s="53">
        <v>1.7560776106097301E-2</v>
      </c>
      <c r="BC455" s="52" t="s">
        <v>6037</v>
      </c>
      <c r="BD455" s="50">
        <v>-0.36341987411933302</v>
      </c>
      <c r="BE455" s="53">
        <v>7.8191270702582891E-3</v>
      </c>
      <c r="BK455" s="52" t="s">
        <v>12091</v>
      </c>
      <c r="BL455" s="50">
        <v>-0.19682601315071699</v>
      </c>
      <c r="BM455" s="50">
        <v>4.7731889547629698E-2</v>
      </c>
    </row>
    <row r="456" spans="2:65">
      <c r="B456" s="62" t="s">
        <v>1577</v>
      </c>
      <c r="C456" s="54">
        <v>9.9989509829834206E-2</v>
      </c>
      <c r="D456" s="58">
        <v>4.9601475918279899E-7</v>
      </c>
      <c r="F456" s="62" t="s">
        <v>6352</v>
      </c>
      <c r="G456" s="54">
        <v>-0.17255174187210501</v>
      </c>
      <c r="H456" s="58">
        <v>4.7665523143791802E-9</v>
      </c>
      <c r="J456" s="64" t="s">
        <v>1291</v>
      </c>
      <c r="K456" s="54">
        <v>0.136070971989913</v>
      </c>
      <c r="L456" s="58">
        <v>5.8459995979739902E-6</v>
      </c>
      <c r="M456" s="58"/>
      <c r="O456" s="64" t="s">
        <v>7327</v>
      </c>
      <c r="P456" s="54">
        <v>-9.1036231987478899E-2</v>
      </c>
      <c r="Q456" s="81">
        <v>7.40332277239292E-3</v>
      </c>
      <c r="S456" s="62" t="s">
        <v>4915</v>
      </c>
      <c r="T456" s="54">
        <v>0.105107238926243</v>
      </c>
      <c r="U456" s="58">
        <v>2.64307052889814E-7</v>
      </c>
      <c r="W456" s="62" t="s">
        <v>9477</v>
      </c>
      <c r="X456" s="54">
        <v>-0.37789818562301303</v>
      </c>
      <c r="Y456" s="58">
        <v>5.0424201709755299E-6</v>
      </c>
      <c r="AA456" s="62" t="s">
        <v>2035</v>
      </c>
      <c r="AB456" s="54">
        <v>0.17448254465378499</v>
      </c>
      <c r="AC456" s="54">
        <v>1.7882124819259201E-4</v>
      </c>
      <c r="AE456" s="62" t="s">
        <v>6073</v>
      </c>
      <c r="AF456" s="54">
        <v>-0.12681841928145901</v>
      </c>
      <c r="AG456" s="54">
        <v>7.6610223823549096E-4</v>
      </c>
      <c r="AI456" s="64" t="s">
        <v>489</v>
      </c>
      <c r="AJ456" s="54">
        <v>0.48563117784307003</v>
      </c>
      <c r="AK456" s="54">
        <v>4.1716699912499602E-4</v>
      </c>
      <c r="AM456" s="64" t="s">
        <v>10527</v>
      </c>
      <c r="AN456" s="54">
        <v>-7.7438934698321304E-2</v>
      </c>
      <c r="AO456" s="54">
        <v>4.65865279537767E-4</v>
      </c>
      <c r="AQ456" s="62" t="s">
        <v>4880</v>
      </c>
      <c r="AR456" s="54">
        <v>0.20971050882825501</v>
      </c>
      <c r="AS456" s="58">
        <v>3.1648581619754498E-7</v>
      </c>
      <c r="AU456" s="62" t="s">
        <v>412</v>
      </c>
      <c r="AV456" s="54">
        <v>-0.160727954193737</v>
      </c>
      <c r="AW456" s="58">
        <v>3.6197011150522401E-6</v>
      </c>
      <c r="AY456" s="52" t="s">
        <v>1050</v>
      </c>
      <c r="AZ456" s="50">
        <v>0.21992265893180801</v>
      </c>
      <c r="BA456" s="53">
        <v>1.7565890852579199E-2</v>
      </c>
      <c r="BC456" s="52" t="s">
        <v>9721</v>
      </c>
      <c r="BD456" s="50">
        <v>-0.505350943920574</v>
      </c>
      <c r="BE456" s="53">
        <v>7.8203983061288698E-3</v>
      </c>
      <c r="BK456" s="52" t="s">
        <v>7246</v>
      </c>
      <c r="BL456" s="50">
        <v>-0.36366075688517602</v>
      </c>
      <c r="BM456" s="50">
        <v>4.7739046386742902E-2</v>
      </c>
    </row>
    <row r="457" spans="2:65">
      <c r="B457" s="62" t="s">
        <v>1578</v>
      </c>
      <c r="C457" s="54">
        <v>0.120512590603492</v>
      </c>
      <c r="D457" s="58">
        <v>4.9622963674306701E-7</v>
      </c>
      <c r="F457" s="62" t="s">
        <v>261</v>
      </c>
      <c r="G457" s="54">
        <v>-0.34437419342126502</v>
      </c>
      <c r="H457" s="58">
        <v>4.8120248669238002E-9</v>
      </c>
      <c r="J457" s="64" t="s">
        <v>1254</v>
      </c>
      <c r="K457" s="54">
        <v>5.7706497768018401E-2</v>
      </c>
      <c r="L457" s="58">
        <v>6.3142114193851099E-6</v>
      </c>
      <c r="M457" s="58"/>
      <c r="O457" s="64" t="s">
        <v>9763</v>
      </c>
      <c r="P457" s="54">
        <v>-0.12091526104217599</v>
      </c>
      <c r="Q457" s="81">
        <v>7.4247826138959501E-3</v>
      </c>
      <c r="S457" s="62" t="s">
        <v>1233</v>
      </c>
      <c r="T457" s="54">
        <v>9.8622783978552106E-2</v>
      </c>
      <c r="U457" s="58">
        <v>2.7216472851650901E-7</v>
      </c>
      <c r="W457" s="62" t="s">
        <v>6878</v>
      </c>
      <c r="X457" s="54">
        <v>-0.123459874240867</v>
      </c>
      <c r="Y457" s="58">
        <v>5.0563888818140404E-6</v>
      </c>
      <c r="AA457" s="62" t="s">
        <v>3536</v>
      </c>
      <c r="AB457" s="54">
        <v>0.22044012200441701</v>
      </c>
      <c r="AC457" s="54">
        <v>1.8103407870141599E-4</v>
      </c>
      <c r="AE457" s="62" t="s">
        <v>6370</v>
      </c>
      <c r="AF457" s="54">
        <v>-0.29107157776096398</v>
      </c>
      <c r="AG457" s="54">
        <v>7.7111122699433598E-4</v>
      </c>
      <c r="AI457" s="64" t="s">
        <v>9931</v>
      </c>
      <c r="AJ457" s="54">
        <v>0.25231040016484702</v>
      </c>
      <c r="AK457" s="54">
        <v>4.1847208793340901E-4</v>
      </c>
      <c r="AM457" s="64" t="s">
        <v>6212</v>
      </c>
      <c r="AN457" s="54">
        <v>-9.2397810552206694E-2</v>
      </c>
      <c r="AO457" s="54">
        <v>4.6623843216384199E-4</v>
      </c>
      <c r="AQ457" s="62" t="s">
        <v>3806</v>
      </c>
      <c r="AR457" s="54">
        <v>0.233169334782374</v>
      </c>
      <c r="AS457" s="58">
        <v>3.1911802248083899E-7</v>
      </c>
      <c r="AU457" s="62" t="s">
        <v>10239</v>
      </c>
      <c r="AV457" s="54">
        <v>-0.160634069176957</v>
      </c>
      <c r="AW457" s="54">
        <v>8.2813982764096006E-3</v>
      </c>
      <c r="AY457" s="52" t="s">
        <v>1332</v>
      </c>
      <c r="AZ457" s="50">
        <v>0.16617057328302001</v>
      </c>
      <c r="BA457" s="53">
        <v>1.7746362565468E-2</v>
      </c>
      <c r="BC457" s="52" t="s">
        <v>6700</v>
      </c>
      <c r="BD457" s="50">
        <v>-0.24428566887648101</v>
      </c>
      <c r="BE457" s="53">
        <v>7.9104272877553797E-3</v>
      </c>
      <c r="BK457" s="52" t="s">
        <v>7666</v>
      </c>
      <c r="BL457" s="50">
        <v>-0.25604096742043903</v>
      </c>
      <c r="BM457" s="50">
        <v>4.7783188004916301E-2</v>
      </c>
    </row>
    <row r="458" spans="2:65">
      <c r="B458" s="62" t="s">
        <v>1579</v>
      </c>
      <c r="C458" s="54">
        <v>0.159768591300637</v>
      </c>
      <c r="D458" s="58">
        <v>5.0265080390334996E-7</v>
      </c>
      <c r="F458" s="62" t="s">
        <v>6353</v>
      </c>
      <c r="G458" s="54">
        <v>-0.14366324095357599</v>
      </c>
      <c r="H458" s="58">
        <v>4.8281720905251198E-9</v>
      </c>
      <c r="J458" s="64" t="s">
        <v>1066</v>
      </c>
      <c r="K458" s="54">
        <v>0.24604266880060299</v>
      </c>
      <c r="L458" s="58">
        <v>6.5450974194649697E-6</v>
      </c>
      <c r="M458" s="58"/>
      <c r="O458" s="64" t="s">
        <v>6396</v>
      </c>
      <c r="P458" s="54">
        <v>-4.5641808601335002E-2</v>
      </c>
      <c r="Q458" s="81">
        <v>7.4449335267170701E-3</v>
      </c>
      <c r="S458" s="62" t="s">
        <v>1637</v>
      </c>
      <c r="T458" s="54">
        <v>0.13214207947968201</v>
      </c>
      <c r="U458" s="58">
        <v>2.7501192236594E-7</v>
      </c>
      <c r="W458" s="62" t="s">
        <v>7150</v>
      </c>
      <c r="X458" s="54">
        <v>-0.20031394952628601</v>
      </c>
      <c r="Y458" s="58">
        <v>5.1730268034334303E-6</v>
      </c>
      <c r="AA458" s="62" t="s">
        <v>1804</v>
      </c>
      <c r="AB458" s="54">
        <v>0.132966464828248</v>
      </c>
      <c r="AC458" s="54">
        <v>1.8622108288121199E-4</v>
      </c>
      <c r="AE458" s="62" t="s">
        <v>6196</v>
      </c>
      <c r="AF458" s="54">
        <v>-0.25884038356077199</v>
      </c>
      <c r="AG458" s="54">
        <v>7.7141921949599296E-4</v>
      </c>
      <c r="AI458" s="64" t="s">
        <v>5472</v>
      </c>
      <c r="AJ458" s="54">
        <v>9.2113679055959394E-2</v>
      </c>
      <c r="AK458" s="54">
        <v>4.2001395710081598E-4</v>
      </c>
      <c r="AM458" s="64" t="s">
        <v>6717</v>
      </c>
      <c r="AN458" s="54">
        <v>-7.2082408047348806E-2</v>
      </c>
      <c r="AO458" s="54">
        <v>4.8187546360106502E-4</v>
      </c>
      <c r="AQ458" s="62" t="s">
        <v>3920</v>
      </c>
      <c r="AR458" s="54">
        <v>0.133758592479026</v>
      </c>
      <c r="AS458" s="58">
        <v>3.1911802248083899E-7</v>
      </c>
      <c r="AU458" s="62" t="s">
        <v>6068</v>
      </c>
      <c r="AV458" s="54">
        <v>-0.16061565265438901</v>
      </c>
      <c r="AW458" s="54">
        <v>2.7111112024487101E-3</v>
      </c>
      <c r="AY458" s="52" t="s">
        <v>8518</v>
      </c>
      <c r="AZ458" s="50">
        <v>0.29968806323929997</v>
      </c>
      <c r="BA458" s="53">
        <v>1.7913937363642701E-2</v>
      </c>
      <c r="BC458" s="52" t="s">
        <v>8708</v>
      </c>
      <c r="BD458" s="50">
        <v>-0.324274765289155</v>
      </c>
      <c r="BE458" s="53">
        <v>7.9978736569692403E-3</v>
      </c>
      <c r="BK458" s="52" t="s">
        <v>8514</v>
      </c>
      <c r="BL458" s="50">
        <v>-0.197955034065429</v>
      </c>
      <c r="BM458" s="50">
        <v>4.7831250065039702E-2</v>
      </c>
    </row>
    <row r="459" spans="2:65">
      <c r="B459" s="62" t="s">
        <v>1580</v>
      </c>
      <c r="C459" s="54">
        <v>0.20599886153274399</v>
      </c>
      <c r="D459" s="58">
        <v>5.0348986338965802E-7</v>
      </c>
      <c r="F459" s="62" t="s">
        <v>6354</v>
      </c>
      <c r="G459" s="54">
        <v>-0.19528966651211299</v>
      </c>
      <c r="H459" s="58">
        <v>4.83670080396987E-9</v>
      </c>
      <c r="J459" s="64" t="s">
        <v>1480</v>
      </c>
      <c r="K459" s="54">
        <v>7.2572381458624796E-2</v>
      </c>
      <c r="L459" s="58">
        <v>6.81666424728808E-6</v>
      </c>
      <c r="M459" s="58"/>
      <c r="O459" s="64" t="s">
        <v>7326</v>
      </c>
      <c r="P459" s="54">
        <v>-0.111319893885684</v>
      </c>
      <c r="Q459" s="81">
        <v>7.5799484237656601E-3</v>
      </c>
      <c r="S459" s="62" t="s">
        <v>2386</v>
      </c>
      <c r="T459" s="54">
        <v>0.197620867977752</v>
      </c>
      <c r="U459" s="58">
        <v>2.75758978225772E-7</v>
      </c>
      <c r="W459" s="62" t="s">
        <v>9146</v>
      </c>
      <c r="X459" s="54">
        <v>-0.10605604822995</v>
      </c>
      <c r="Y459" s="58">
        <v>5.2122275360788297E-6</v>
      </c>
      <c r="AA459" s="62" t="s">
        <v>2235</v>
      </c>
      <c r="AB459" s="54">
        <v>0.33098437867455199</v>
      </c>
      <c r="AC459" s="54">
        <v>1.8622108288121199E-4</v>
      </c>
      <c r="AE459" s="62" t="s">
        <v>6151</v>
      </c>
      <c r="AF459" s="54">
        <v>-0.17322557047763201</v>
      </c>
      <c r="AG459" s="54">
        <v>7.8619265626148505E-4</v>
      </c>
      <c r="AI459" s="64" t="s">
        <v>1053</v>
      </c>
      <c r="AJ459" s="54">
        <v>7.1801007251063503E-2</v>
      </c>
      <c r="AK459" s="54">
        <v>4.2039239758851898E-4</v>
      </c>
      <c r="AM459" s="64" t="s">
        <v>7814</v>
      </c>
      <c r="AN459" s="54">
        <v>-7.4904833902858806E-2</v>
      </c>
      <c r="AO459" s="54">
        <v>4.8774344354776E-4</v>
      </c>
      <c r="AQ459" s="62" t="s">
        <v>1806</v>
      </c>
      <c r="AR459" s="54">
        <v>0.24035083532117499</v>
      </c>
      <c r="AS459" s="58">
        <v>3.19487297540322E-7</v>
      </c>
      <c r="AU459" s="62" t="s">
        <v>6161</v>
      </c>
      <c r="AV459" s="54">
        <v>-0.16060404924773899</v>
      </c>
      <c r="AW459" s="58">
        <v>1.6327187212145801E-5</v>
      </c>
      <c r="AY459" s="52" t="s">
        <v>1974</v>
      </c>
      <c r="AZ459" s="50">
        <v>0.33608163587700302</v>
      </c>
      <c r="BA459" s="53">
        <v>1.7919360111728899E-2</v>
      </c>
      <c r="BC459" s="52" t="s">
        <v>2243</v>
      </c>
      <c r="BD459" s="50">
        <v>-0.30435303387839202</v>
      </c>
      <c r="BE459" s="53">
        <v>7.9978736569692403E-3</v>
      </c>
      <c r="BK459" s="52" t="s">
        <v>9816</v>
      </c>
      <c r="BL459" s="50">
        <v>-0.24065909603401101</v>
      </c>
      <c r="BM459" s="50">
        <v>4.8122974412254799E-2</v>
      </c>
    </row>
    <row r="460" spans="2:65">
      <c r="B460" s="62" t="s">
        <v>1581</v>
      </c>
      <c r="C460" s="54">
        <v>0.14155339365526701</v>
      </c>
      <c r="D460" s="58">
        <v>5.0348986338965802E-7</v>
      </c>
      <c r="F460" s="62" t="s">
        <v>6355</v>
      </c>
      <c r="G460" s="54">
        <v>-0.48176907323801499</v>
      </c>
      <c r="H460" s="58">
        <v>4.8474433652090202E-9</v>
      </c>
      <c r="J460" s="64" t="s">
        <v>3192</v>
      </c>
      <c r="K460" s="54">
        <v>0.170772617226915</v>
      </c>
      <c r="L460" s="58">
        <v>7.9802624043476995E-6</v>
      </c>
      <c r="M460" s="58"/>
      <c r="O460" s="64" t="s">
        <v>6226</v>
      </c>
      <c r="P460" s="54">
        <v>-0.168813618996355</v>
      </c>
      <c r="Q460" s="81">
        <v>7.7243244248864796E-3</v>
      </c>
      <c r="S460" s="62" t="s">
        <v>1420</v>
      </c>
      <c r="T460" s="54">
        <v>0.107571689948903</v>
      </c>
      <c r="U460" s="58">
        <v>2.8413772295954301E-7</v>
      </c>
      <c r="W460" s="62" t="s">
        <v>6495</v>
      </c>
      <c r="X460" s="54">
        <v>-6.9182155186052099E-2</v>
      </c>
      <c r="Y460" s="58">
        <v>5.30877374830992E-6</v>
      </c>
      <c r="AA460" s="62" t="s">
        <v>1922</v>
      </c>
      <c r="AB460" s="54">
        <v>0.20148238968170301</v>
      </c>
      <c r="AC460" s="54">
        <v>1.8622108288121199E-4</v>
      </c>
      <c r="AE460" s="62" t="s">
        <v>173</v>
      </c>
      <c r="AF460" s="54">
        <v>-0.18131491571304101</v>
      </c>
      <c r="AG460" s="54">
        <v>7.9563740911672105E-4</v>
      </c>
      <c r="AI460" s="64" t="s">
        <v>3693</v>
      </c>
      <c r="AJ460" s="54">
        <v>9.4662299989895601E-2</v>
      </c>
      <c r="AK460" s="54">
        <v>4.2039239758851898E-4</v>
      </c>
      <c r="AM460" s="64" t="s">
        <v>8749</v>
      </c>
      <c r="AN460" s="54">
        <v>-5.6710141938037098E-2</v>
      </c>
      <c r="AO460" s="54">
        <v>4.8848873362729902E-4</v>
      </c>
      <c r="AQ460" s="62" t="s">
        <v>2558</v>
      </c>
      <c r="AR460" s="54">
        <v>0.219257128952837</v>
      </c>
      <c r="AS460" s="58">
        <v>3.22057162163797E-7</v>
      </c>
      <c r="AU460" s="62" t="s">
        <v>6317</v>
      </c>
      <c r="AV460" s="54">
        <v>-0.160561951559092</v>
      </c>
      <c r="AW460" s="54">
        <v>1.29499725526499E-4</v>
      </c>
      <c r="AY460" s="52" t="s">
        <v>10118</v>
      </c>
      <c r="AZ460" s="50">
        <v>0.29204272247685098</v>
      </c>
      <c r="BA460" s="53">
        <v>1.79576568752517E-2</v>
      </c>
      <c r="BC460" s="52" t="s">
        <v>6562</v>
      </c>
      <c r="BD460" s="50">
        <v>-0.24185756417315901</v>
      </c>
      <c r="BE460" s="53">
        <v>8.0441090820354798E-3</v>
      </c>
      <c r="BK460" s="52" t="s">
        <v>5967</v>
      </c>
      <c r="BL460" s="50">
        <v>-0.30936437453002802</v>
      </c>
      <c r="BM460" s="50">
        <v>4.8258667040314798E-2</v>
      </c>
    </row>
    <row r="461" spans="2:65">
      <c r="B461" s="62" t="s">
        <v>1582</v>
      </c>
      <c r="C461" s="54">
        <v>0.11201053079934099</v>
      </c>
      <c r="D461" s="58">
        <v>5.0442656872361402E-7</v>
      </c>
      <c r="F461" s="62" t="s">
        <v>6356</v>
      </c>
      <c r="G461" s="54">
        <v>-0.198211025586088</v>
      </c>
      <c r="H461" s="58">
        <v>4.3045330305736604E-9</v>
      </c>
      <c r="J461" s="64" t="s">
        <v>1586</v>
      </c>
      <c r="K461" s="54">
        <v>0.34882022513983502</v>
      </c>
      <c r="L461" s="58">
        <v>8.0140610336940999E-6</v>
      </c>
      <c r="M461" s="58"/>
      <c r="O461" s="64" t="s">
        <v>9764</v>
      </c>
      <c r="P461" s="54">
        <v>-4.7995855357998003E-2</v>
      </c>
      <c r="Q461" s="81">
        <v>7.7823386386973101E-3</v>
      </c>
      <c r="S461" s="62" t="s">
        <v>3174</v>
      </c>
      <c r="T461" s="54">
        <v>0.113241937179771</v>
      </c>
      <c r="U461" s="58">
        <v>2.9135163055226898E-7</v>
      </c>
      <c r="W461" s="62" t="s">
        <v>6927</v>
      </c>
      <c r="X461" s="54">
        <v>-8.8549209208863097E-2</v>
      </c>
      <c r="Y461" s="58">
        <v>5.3427774373180999E-6</v>
      </c>
      <c r="AA461" s="62" t="s">
        <v>1979</v>
      </c>
      <c r="AB461" s="54">
        <v>0.288646658601524</v>
      </c>
      <c r="AC461" s="54">
        <v>1.8622108288121199E-4</v>
      </c>
      <c r="AE461" s="62" t="s">
        <v>704</v>
      </c>
      <c r="AF461" s="54">
        <v>-0.112601594342078</v>
      </c>
      <c r="AG461" s="54">
        <v>7.9618749459926504E-4</v>
      </c>
      <c r="AI461" s="64" t="s">
        <v>4674</v>
      </c>
      <c r="AJ461" s="54">
        <v>0.228505322711792</v>
      </c>
      <c r="AK461" s="54">
        <v>4.2482324682499199E-4</v>
      </c>
      <c r="AM461" s="64" t="s">
        <v>9758</v>
      </c>
      <c r="AN461" s="54">
        <v>-6.5516656302505402E-2</v>
      </c>
      <c r="AO461" s="54">
        <v>5.0500568102990597E-4</v>
      </c>
      <c r="AQ461" s="62" t="s">
        <v>2204</v>
      </c>
      <c r="AR461" s="54">
        <v>0.159922445405557</v>
      </c>
      <c r="AS461" s="58">
        <v>3.22911531920799E-7</v>
      </c>
      <c r="AU461" s="62" t="s">
        <v>6793</v>
      </c>
      <c r="AV461" s="54">
        <v>-0.16010483520007701</v>
      </c>
      <c r="AW461" s="54">
        <v>8.5124840834486393E-3</v>
      </c>
      <c r="AY461" s="52" t="s">
        <v>15121</v>
      </c>
      <c r="AZ461" s="50">
        <v>0.18448691183653901</v>
      </c>
      <c r="BA461" s="53">
        <v>1.80295031283428E-2</v>
      </c>
      <c r="BC461" s="52" t="s">
        <v>17633</v>
      </c>
      <c r="BD461" s="50">
        <v>-0.35623145210998097</v>
      </c>
      <c r="BE461" s="53">
        <v>8.0617082676925494E-3</v>
      </c>
      <c r="BK461" s="52" t="s">
        <v>8559</v>
      </c>
      <c r="BL461" s="50">
        <v>-0.28089120645591498</v>
      </c>
      <c r="BM461" s="50">
        <v>4.8494195039228E-2</v>
      </c>
    </row>
    <row r="462" spans="2:65">
      <c r="B462" s="62" t="s">
        <v>1583</v>
      </c>
      <c r="C462" s="54">
        <v>0.239009404037374</v>
      </c>
      <c r="D462" s="58">
        <v>5.0480563259134495E-7</v>
      </c>
      <c r="F462" s="62" t="s">
        <v>6357</v>
      </c>
      <c r="G462" s="54">
        <v>-8.6588749068258905E-2</v>
      </c>
      <c r="H462" s="58">
        <v>4.9295196633954903E-9</v>
      </c>
      <c r="I462" s="80"/>
      <c r="J462" s="64" t="s">
        <v>9371</v>
      </c>
      <c r="K462" s="54">
        <v>7.2519367971435295E-2</v>
      </c>
      <c r="L462" s="58">
        <v>8.0590954605334094E-6</v>
      </c>
      <c r="M462" s="58"/>
      <c r="O462" s="64" t="s">
        <v>870</v>
      </c>
      <c r="P462" s="54">
        <v>-5.3582177511159998E-2</v>
      </c>
      <c r="Q462" s="81">
        <v>7.8541929534223405E-3</v>
      </c>
      <c r="S462" s="62" t="s">
        <v>2696</v>
      </c>
      <c r="T462" s="54">
        <v>0.121632844167227</v>
      </c>
      <c r="U462" s="58">
        <v>2.9235256449924998E-7</v>
      </c>
      <c r="W462" s="62" t="s">
        <v>7129</v>
      </c>
      <c r="X462" s="54">
        <v>-8.63856065823949E-2</v>
      </c>
      <c r="Y462" s="58">
        <v>5.3917635838468097E-6</v>
      </c>
      <c r="AA462" s="62" t="s">
        <v>2512</v>
      </c>
      <c r="AB462" s="54">
        <v>0.155865530821715</v>
      </c>
      <c r="AC462" s="54">
        <v>1.8622108288121199E-4</v>
      </c>
      <c r="AE462" s="62" t="s">
        <v>6555</v>
      </c>
      <c r="AF462" s="54">
        <v>-0.167501357207755</v>
      </c>
      <c r="AG462" s="54">
        <v>7.9715353906220502E-4</v>
      </c>
      <c r="AI462" s="64" t="s">
        <v>9569</v>
      </c>
      <c r="AJ462" s="54">
        <v>0.17244860219665201</v>
      </c>
      <c r="AK462" s="54">
        <v>4.2482324682499199E-4</v>
      </c>
      <c r="AM462" s="64" t="s">
        <v>8514</v>
      </c>
      <c r="AN462" s="54">
        <v>-6.7761195553006595E-2</v>
      </c>
      <c r="AO462" s="54">
        <v>5.1037617712256704E-4</v>
      </c>
      <c r="AQ462" s="62" t="s">
        <v>3903</v>
      </c>
      <c r="AR462" s="54">
        <v>0.149866274360519</v>
      </c>
      <c r="AS462" s="58">
        <v>3.2365416466543499E-7</v>
      </c>
      <c r="AU462" s="62" t="s">
        <v>6528</v>
      </c>
      <c r="AV462" s="54">
        <v>-0.159694710380126</v>
      </c>
      <c r="AW462" s="58">
        <v>1.6262836546001302E-5</v>
      </c>
      <c r="AY462" s="52" t="s">
        <v>1074</v>
      </c>
      <c r="AZ462" s="50">
        <v>0.44552856486886899</v>
      </c>
      <c r="BA462" s="53">
        <v>1.8070656024789199E-2</v>
      </c>
      <c r="BC462" s="52" t="s">
        <v>9730</v>
      </c>
      <c r="BD462" s="50">
        <v>-0.448820277888135</v>
      </c>
      <c r="BE462" s="53">
        <v>8.0617082676925494E-3</v>
      </c>
      <c r="BK462" s="52" t="s">
        <v>7631</v>
      </c>
      <c r="BL462" s="50">
        <v>-0.38364474407154098</v>
      </c>
      <c r="BM462" s="50">
        <v>4.8508242394467598E-2</v>
      </c>
    </row>
    <row r="463" spans="2:65">
      <c r="B463" s="62" t="s">
        <v>1584</v>
      </c>
      <c r="C463" s="54">
        <v>0.13978373596761201</v>
      </c>
      <c r="D463" s="58">
        <v>5.1130290732703798E-7</v>
      </c>
      <c r="F463" s="62" t="s">
        <v>6358</v>
      </c>
      <c r="G463" s="54">
        <v>-0.13301106368247101</v>
      </c>
      <c r="H463" s="58">
        <v>4.95564945209064E-9</v>
      </c>
      <c r="J463" s="64" t="s">
        <v>9372</v>
      </c>
      <c r="K463" s="54">
        <v>0.226167801636671</v>
      </c>
      <c r="L463" s="58">
        <v>8.2123349904138808E-6</v>
      </c>
      <c r="M463" s="58"/>
      <c r="O463" s="64" t="s">
        <v>6901</v>
      </c>
      <c r="P463" s="54">
        <v>-0.15025643740869801</v>
      </c>
      <c r="Q463" s="81">
        <v>7.8892404884546904E-3</v>
      </c>
      <c r="S463" s="62" t="s">
        <v>9679</v>
      </c>
      <c r="T463" s="54">
        <v>0.28752873397744899</v>
      </c>
      <c r="U463" s="58">
        <v>2.97349344444967E-7</v>
      </c>
      <c r="W463" s="62" t="s">
        <v>7764</v>
      </c>
      <c r="X463" s="54">
        <v>-0.127865511070402</v>
      </c>
      <c r="Y463" s="58">
        <v>5.3921539136982904E-6</v>
      </c>
      <c r="AA463" s="62" t="s">
        <v>1508</v>
      </c>
      <c r="AB463" s="54">
        <v>0.26110263848960402</v>
      </c>
      <c r="AC463" s="54">
        <v>1.8622108288121199E-4</v>
      </c>
      <c r="AE463" s="62" t="s">
        <v>6316</v>
      </c>
      <c r="AF463" s="54">
        <v>-0.16937477760751601</v>
      </c>
      <c r="AG463" s="54">
        <v>8.10653099278579E-4</v>
      </c>
      <c r="AI463" s="64" t="s">
        <v>3222</v>
      </c>
      <c r="AJ463" s="54">
        <v>7.1219824314174396E-2</v>
      </c>
      <c r="AK463" s="54">
        <v>4.3338189830707802E-4</v>
      </c>
      <c r="AM463" s="64" t="s">
        <v>11980</v>
      </c>
      <c r="AN463" s="54">
        <v>-7.62307673082354E-2</v>
      </c>
      <c r="AO463" s="54">
        <v>5.1973072697093195E-4</v>
      </c>
      <c r="AQ463" s="62" t="s">
        <v>1833</v>
      </c>
      <c r="AR463" s="54">
        <v>0.20619544268286</v>
      </c>
      <c r="AS463" s="58">
        <v>3.2365416466543499E-7</v>
      </c>
      <c r="AU463" s="62" t="s">
        <v>7318</v>
      </c>
      <c r="AV463" s="54">
        <v>-0.159686567086368</v>
      </c>
      <c r="AW463" s="54">
        <v>2.1906484760409999E-2</v>
      </c>
      <c r="AY463" s="52" t="s">
        <v>15122</v>
      </c>
      <c r="AZ463" s="50">
        <v>0.17991666882162299</v>
      </c>
      <c r="BA463" s="53">
        <v>1.8131003205501602E-2</v>
      </c>
      <c r="BC463" s="52" t="s">
        <v>17634</v>
      </c>
      <c r="BD463" s="50">
        <v>-0.22539404935270901</v>
      </c>
      <c r="BE463" s="53">
        <v>8.1231994497216499E-3</v>
      </c>
      <c r="BK463" s="52" t="s">
        <v>5999</v>
      </c>
      <c r="BL463" s="50">
        <v>-0.40743440107694801</v>
      </c>
      <c r="BM463" s="50">
        <v>4.8508242394467598E-2</v>
      </c>
    </row>
    <row r="464" spans="2:65">
      <c r="B464" s="62" t="s">
        <v>1585</v>
      </c>
      <c r="C464" s="54">
        <v>0.15212360710154901</v>
      </c>
      <c r="D464" s="58">
        <v>5.2340341274002603E-7</v>
      </c>
      <c r="F464" s="62" t="s">
        <v>6359</v>
      </c>
      <c r="G464" s="54">
        <v>-0.50903753123083595</v>
      </c>
      <c r="H464" s="58">
        <v>5.15097058168502E-9</v>
      </c>
      <c r="J464" s="64" t="s">
        <v>9373</v>
      </c>
      <c r="K464" s="54">
        <v>0.30727164969798099</v>
      </c>
      <c r="L464" s="58">
        <v>8.2844570084234097E-6</v>
      </c>
      <c r="M464" s="58"/>
      <c r="O464" s="64" t="s">
        <v>6638</v>
      </c>
      <c r="P464" s="54">
        <v>-8.3226582336706698E-2</v>
      </c>
      <c r="Q464" s="81">
        <v>7.9151957573019901E-3</v>
      </c>
      <c r="S464" s="62" t="s">
        <v>2711</v>
      </c>
      <c r="T464" s="54">
        <v>0.15600808537785901</v>
      </c>
      <c r="U464" s="58">
        <v>3.0950969020361201E-7</v>
      </c>
      <c r="W464" s="62" t="s">
        <v>9901</v>
      </c>
      <c r="X464" s="54">
        <v>-0.12800564749874899</v>
      </c>
      <c r="Y464" s="58">
        <v>5.4215250760798502E-6</v>
      </c>
      <c r="AA464" s="62" t="s">
        <v>11266</v>
      </c>
      <c r="AB464" s="54">
        <v>7.1198094230464207E-2</v>
      </c>
      <c r="AC464" s="54">
        <v>1.8637748491495901E-4</v>
      </c>
      <c r="AE464" s="62" t="s">
        <v>6007</v>
      </c>
      <c r="AF464" s="54">
        <v>-0.38406716853408401</v>
      </c>
      <c r="AG464" s="54">
        <v>8.1389650218995004E-4</v>
      </c>
      <c r="AI464" s="64" t="s">
        <v>9900</v>
      </c>
      <c r="AJ464" s="54">
        <v>0.10100407584188199</v>
      </c>
      <c r="AK464" s="54">
        <v>4.3338189830707802E-4</v>
      </c>
      <c r="AM464" s="64" t="s">
        <v>7738</v>
      </c>
      <c r="AN464" s="54">
        <v>-7.5740900918229506E-2</v>
      </c>
      <c r="AO464" s="54">
        <v>5.31444011414596E-4</v>
      </c>
      <c r="AQ464" s="62" t="s">
        <v>1767</v>
      </c>
      <c r="AR464" s="54">
        <v>0.28538271543706201</v>
      </c>
      <c r="AS464" s="58">
        <v>3.23880423729863E-7</v>
      </c>
      <c r="AU464" s="62" t="s">
        <v>13414</v>
      </c>
      <c r="AV464" s="54">
        <v>-0.15962297957999599</v>
      </c>
      <c r="AW464" s="54">
        <v>1.93789948337014E-2</v>
      </c>
      <c r="AY464" s="52" t="s">
        <v>2501</v>
      </c>
      <c r="AZ464" s="50">
        <v>0.30234836578908703</v>
      </c>
      <c r="BA464" s="53">
        <v>1.81694629163098E-2</v>
      </c>
      <c r="BC464" s="52" t="s">
        <v>914</v>
      </c>
      <c r="BD464" s="50">
        <v>-0.30356630220486702</v>
      </c>
      <c r="BE464" s="53">
        <v>8.1386101241536207E-3</v>
      </c>
      <c r="BK464" s="52" t="s">
        <v>6463</v>
      </c>
      <c r="BL464" s="50">
        <v>-0.22556954860301201</v>
      </c>
      <c r="BM464" s="50">
        <v>4.86223758324053E-2</v>
      </c>
    </row>
    <row r="465" spans="2:65">
      <c r="B465" s="62" t="s">
        <v>1586</v>
      </c>
      <c r="C465" s="54">
        <v>0.41797226138355498</v>
      </c>
      <c r="D465" s="58">
        <v>5.2340341274002603E-7</v>
      </c>
      <c r="F465" s="62" t="s">
        <v>880</v>
      </c>
      <c r="G465" s="54">
        <v>-0.13093438661924101</v>
      </c>
      <c r="H465" s="58">
        <v>5.1469614150901904E-9</v>
      </c>
      <c r="J465" s="64" t="s">
        <v>369</v>
      </c>
      <c r="K465" s="54">
        <v>0.70815319651910302</v>
      </c>
      <c r="L465" s="58">
        <v>8.3802038364574001E-6</v>
      </c>
      <c r="M465" s="58"/>
      <c r="O465" s="64" t="s">
        <v>6758</v>
      </c>
      <c r="P465" s="54">
        <v>-5.7914641183087298E-2</v>
      </c>
      <c r="Q465" s="81">
        <v>7.9864440467778096E-3</v>
      </c>
      <c r="S465" s="62" t="s">
        <v>2161</v>
      </c>
      <c r="T465" s="54">
        <v>5.6828538933282297E-2</v>
      </c>
      <c r="U465" s="58">
        <v>3.1110267545962701E-7</v>
      </c>
      <c r="W465" s="62" t="s">
        <v>7515</v>
      </c>
      <c r="X465" s="54">
        <v>-0.20079823998816099</v>
      </c>
      <c r="Y465" s="58">
        <v>5.5144440607569902E-6</v>
      </c>
      <c r="AA465" s="62" t="s">
        <v>1437</v>
      </c>
      <c r="AB465" s="54">
        <v>8.2083448690488198E-2</v>
      </c>
      <c r="AC465" s="54">
        <v>1.86591820271872E-4</v>
      </c>
      <c r="AE465" s="62" t="s">
        <v>175</v>
      </c>
      <c r="AF465" s="54">
        <v>-0.46614567248093097</v>
      </c>
      <c r="AG465" s="54">
        <v>8.2448184129901196E-4</v>
      </c>
      <c r="AI465" s="64" t="s">
        <v>5025</v>
      </c>
      <c r="AJ465" s="54">
        <v>7.2160372520139404E-2</v>
      </c>
      <c r="AK465" s="54">
        <v>4.3338189830707802E-4</v>
      </c>
      <c r="AM465" s="64" t="s">
        <v>6674</v>
      </c>
      <c r="AN465" s="54">
        <v>-6.3954147605130601E-2</v>
      </c>
      <c r="AO465" s="54">
        <v>5.3330823218693301E-4</v>
      </c>
      <c r="AQ465" s="62" t="s">
        <v>1499</v>
      </c>
      <c r="AR465" s="54">
        <v>0.14549668388546699</v>
      </c>
      <c r="AS465" s="58">
        <v>3.3234846836048E-7</v>
      </c>
      <c r="AU465" s="62" t="s">
        <v>10148</v>
      </c>
      <c r="AV465" s="54">
        <v>-0.15959787196450201</v>
      </c>
      <c r="AW465" s="54">
        <v>6.2683519489278904E-3</v>
      </c>
      <c r="AY465" s="52" t="s">
        <v>6772</v>
      </c>
      <c r="AZ465" s="50">
        <v>0.340259916140779</v>
      </c>
      <c r="BA465" s="53">
        <v>1.8186813688091E-2</v>
      </c>
      <c r="BC465" s="52" t="s">
        <v>17635</v>
      </c>
      <c r="BD465" s="50">
        <v>-0.38299445583841701</v>
      </c>
      <c r="BE465" s="53">
        <v>8.1386101241536207E-3</v>
      </c>
      <c r="BK465" s="52" t="s">
        <v>4598</v>
      </c>
      <c r="BL465" s="50">
        <v>-0.27517290748217699</v>
      </c>
      <c r="BM465" s="50">
        <v>4.8634619563191102E-2</v>
      </c>
    </row>
    <row r="466" spans="2:65">
      <c r="B466" s="62" t="s">
        <v>1587</v>
      </c>
      <c r="C466" s="54">
        <v>7.1363717362640203E-2</v>
      </c>
      <c r="D466" s="58">
        <v>5.2374492589834099E-7</v>
      </c>
      <c r="F466" s="62" t="s">
        <v>6360</v>
      </c>
      <c r="G466" s="54">
        <v>-0.222872120637918</v>
      </c>
      <c r="H466" s="58">
        <v>5.17807334580043E-9</v>
      </c>
      <c r="J466" s="64" t="s">
        <v>1584</v>
      </c>
      <c r="K466" s="54">
        <v>6.3480711449006605E-2</v>
      </c>
      <c r="L466" s="58">
        <v>8.4198471069929808E-6</v>
      </c>
      <c r="M466" s="58"/>
      <c r="O466" s="64" t="s">
        <v>6601</v>
      </c>
      <c r="P466" s="54">
        <v>-5.4064998799848503E-2</v>
      </c>
      <c r="Q466" s="81">
        <v>8.1956501506442701E-3</v>
      </c>
      <c r="S466" s="62" t="s">
        <v>1537</v>
      </c>
      <c r="T466" s="54">
        <v>9.7350597981609596E-2</v>
      </c>
      <c r="U466" s="58">
        <v>3.1161074606429301E-7</v>
      </c>
      <c r="W466" s="62" t="s">
        <v>6337</v>
      </c>
      <c r="X466" s="54">
        <v>-5.8724013409553202E-2</v>
      </c>
      <c r="Y466" s="58">
        <v>5.5251373349058204E-6</v>
      </c>
      <c r="AA466" s="62" t="s">
        <v>1666</v>
      </c>
      <c r="AB466" s="54">
        <v>5.6348814005421098E-2</v>
      </c>
      <c r="AC466" s="54">
        <v>1.8830584921591899E-4</v>
      </c>
      <c r="AE466" s="62" t="s">
        <v>6474</v>
      </c>
      <c r="AF466" s="54">
        <v>-0.30581134624631101</v>
      </c>
      <c r="AG466" s="54">
        <v>8.2726564377283397E-4</v>
      </c>
      <c r="AI466" s="64" t="s">
        <v>2893</v>
      </c>
      <c r="AJ466" s="54">
        <v>5.48177935043608E-2</v>
      </c>
      <c r="AK466" s="54">
        <v>4.3340829903219498E-4</v>
      </c>
      <c r="AM466" s="64" t="s">
        <v>9791</v>
      </c>
      <c r="AN466" s="54">
        <v>-0.14780194785741799</v>
      </c>
      <c r="AO466" s="54">
        <v>5.4070175254588302E-4</v>
      </c>
      <c r="AQ466" s="62" t="s">
        <v>1822</v>
      </c>
      <c r="AR466" s="54">
        <v>0.223381647807216</v>
      </c>
      <c r="AS466" s="58">
        <v>3.3258671042864501E-7</v>
      </c>
      <c r="AU466" s="62" t="s">
        <v>8413</v>
      </c>
      <c r="AV466" s="54">
        <v>-0.15957258632895799</v>
      </c>
      <c r="AW466" s="54">
        <v>3.1370898779656299E-2</v>
      </c>
      <c r="AY466" s="52" t="s">
        <v>1227</v>
      </c>
      <c r="AZ466" s="50">
        <v>0.30959925787038001</v>
      </c>
      <c r="BA466" s="53">
        <v>1.8186813688091E-2</v>
      </c>
      <c r="BC466" s="52" t="s">
        <v>6553</v>
      </c>
      <c r="BD466" s="50">
        <v>-0.33104652721710198</v>
      </c>
      <c r="BE466" s="53">
        <v>8.3051376803448505E-3</v>
      </c>
      <c r="BK466" s="52" t="s">
        <v>6650</v>
      </c>
      <c r="BL466" s="50">
        <v>-0.44597088041058902</v>
      </c>
      <c r="BM466" s="50">
        <v>4.8689613447490697E-2</v>
      </c>
    </row>
    <row r="467" spans="2:65">
      <c r="B467" s="62" t="s">
        <v>693</v>
      </c>
      <c r="C467" s="54">
        <v>0.15092417041030601</v>
      </c>
      <c r="D467" s="58">
        <v>5.2580206022144201E-7</v>
      </c>
      <c r="F467" s="62" t="s">
        <v>6361</v>
      </c>
      <c r="G467" s="54">
        <v>-0.16736065357815599</v>
      </c>
      <c r="H467" s="58">
        <v>5.3217311713948404E-9</v>
      </c>
      <c r="J467" s="64" t="s">
        <v>717</v>
      </c>
      <c r="K467" s="54">
        <v>0.74259016066898598</v>
      </c>
      <c r="L467" s="58">
        <v>9.3208523623042803E-6</v>
      </c>
      <c r="M467" s="58"/>
      <c r="O467" s="64" t="s">
        <v>6082</v>
      </c>
      <c r="P467" s="54">
        <v>-8.2207342870884006E-2</v>
      </c>
      <c r="Q467" s="81">
        <v>8.2706051670586606E-3</v>
      </c>
      <c r="S467" s="62" t="s">
        <v>2154</v>
      </c>
      <c r="T467" s="54">
        <v>0.100378250689212</v>
      </c>
      <c r="U467" s="58">
        <v>3.1254887232613099E-7</v>
      </c>
      <c r="W467" s="62" t="s">
        <v>7953</v>
      </c>
      <c r="X467" s="54">
        <v>-0.19450586777270901</v>
      </c>
      <c r="Y467" s="58">
        <v>5.56297257656056E-6</v>
      </c>
      <c r="AA467" s="62" t="s">
        <v>1408</v>
      </c>
      <c r="AB467" s="54">
        <v>7.6806473276787898E-2</v>
      </c>
      <c r="AC467" s="54">
        <v>1.8917137460918999E-4</v>
      </c>
      <c r="AE467" s="62" t="s">
        <v>11544</v>
      </c>
      <c r="AF467" s="54">
        <v>-0.118658433901215</v>
      </c>
      <c r="AG467" s="54">
        <v>8.2984540479735499E-4</v>
      </c>
      <c r="AI467" s="64" t="s">
        <v>9494</v>
      </c>
      <c r="AJ467" s="54">
        <v>0.105901211714725</v>
      </c>
      <c r="AK467" s="54">
        <v>4.34840641329543E-4</v>
      </c>
      <c r="AM467" s="64" t="s">
        <v>10905</v>
      </c>
      <c r="AN467" s="54">
        <v>-9.2442349014573794E-2</v>
      </c>
      <c r="AO467" s="54">
        <v>5.4137296277523696E-4</v>
      </c>
      <c r="AQ467" s="62" t="s">
        <v>3977</v>
      </c>
      <c r="AR467" s="54">
        <v>0.16010093683610699</v>
      </c>
      <c r="AS467" s="58">
        <v>3.33443650266794E-7</v>
      </c>
      <c r="AU467" s="62" t="s">
        <v>6339</v>
      </c>
      <c r="AV467" s="54">
        <v>-0.15950407156535101</v>
      </c>
      <c r="AW467" s="54">
        <v>6.7707091927714496E-4</v>
      </c>
      <c r="AY467" s="52" t="s">
        <v>14148</v>
      </c>
      <c r="AZ467" s="50">
        <v>0.435631298463873</v>
      </c>
      <c r="BA467" s="53">
        <v>1.8346513066688701E-2</v>
      </c>
      <c r="BC467" s="52" t="s">
        <v>6906</v>
      </c>
      <c r="BD467" s="50">
        <v>-0.41099350196333001</v>
      </c>
      <c r="BE467" s="53">
        <v>8.30628918881012E-3</v>
      </c>
      <c r="BK467" s="52" t="s">
        <v>3599</v>
      </c>
      <c r="BL467" s="50">
        <v>-0.30524839665531101</v>
      </c>
      <c r="BM467" s="50">
        <v>4.8689613447490697E-2</v>
      </c>
    </row>
    <row r="468" spans="2:65">
      <c r="B468" s="62" t="s">
        <v>1588</v>
      </c>
      <c r="C468" s="54">
        <v>0.16514975962678199</v>
      </c>
      <c r="D468" s="58">
        <v>5.2600388972321499E-7</v>
      </c>
      <c r="F468" s="62" t="s">
        <v>6362</v>
      </c>
      <c r="G468" s="54">
        <v>-0.23283808869529701</v>
      </c>
      <c r="H468" s="58">
        <v>4.6752115393550798E-9</v>
      </c>
      <c r="J468" s="64" t="s">
        <v>662</v>
      </c>
      <c r="K468" s="54">
        <v>0.55117138229905305</v>
      </c>
      <c r="L468" s="58">
        <v>9.3359468989095299E-6</v>
      </c>
      <c r="M468" s="58"/>
      <c r="O468" s="64" t="s">
        <v>9767</v>
      </c>
      <c r="P468" s="54">
        <v>-6.16911196881045E-2</v>
      </c>
      <c r="Q468" s="81">
        <v>8.3554164432759204E-3</v>
      </c>
      <c r="S468" s="62" t="s">
        <v>1194</v>
      </c>
      <c r="T468" s="54">
        <v>0.12929310301740801</v>
      </c>
      <c r="U468" s="58">
        <v>3.1294793243474598E-7</v>
      </c>
      <c r="W468" s="62" t="s">
        <v>6472</v>
      </c>
      <c r="X468" s="54">
        <v>-0.17064167558427601</v>
      </c>
      <c r="Y468" s="58">
        <v>5.5950250541233198E-6</v>
      </c>
      <c r="AA468" s="62" t="s">
        <v>3935</v>
      </c>
      <c r="AB468" s="54">
        <v>0.16573870245481701</v>
      </c>
      <c r="AC468" s="54">
        <v>1.9032203166964099E-4</v>
      </c>
      <c r="AD468" s="78"/>
      <c r="AE468" s="62" t="s">
        <v>6017</v>
      </c>
      <c r="AF468" s="54">
        <v>-0.16810143887550399</v>
      </c>
      <c r="AG468" s="54">
        <v>8.3636961231579399E-4</v>
      </c>
      <c r="AI468" s="64" t="s">
        <v>1542</v>
      </c>
      <c r="AJ468" s="54">
        <v>6.7328843103678301E-2</v>
      </c>
      <c r="AK468" s="54">
        <v>4.3854769298745303E-4</v>
      </c>
      <c r="AM468" s="64" t="s">
        <v>6228</v>
      </c>
      <c r="AN468" s="54">
        <v>-0.141018290723919</v>
      </c>
      <c r="AO468" s="54">
        <v>5.4393758944391304E-4</v>
      </c>
      <c r="AQ468" s="62" t="s">
        <v>2221</v>
      </c>
      <c r="AR468" s="54">
        <v>0.182661725712286</v>
      </c>
      <c r="AS468" s="58">
        <v>3.3579204464168799E-7</v>
      </c>
      <c r="AU468" s="62" t="s">
        <v>8542</v>
      </c>
      <c r="AV468" s="54">
        <v>-0.159244672445185</v>
      </c>
      <c r="AW468" s="54">
        <v>3.9231104568244E-3</v>
      </c>
      <c r="AY468" s="52" t="s">
        <v>1373</v>
      </c>
      <c r="AZ468" s="50">
        <v>0.39249241182796402</v>
      </c>
      <c r="BA468" s="53">
        <v>1.8431867536843199E-2</v>
      </c>
      <c r="BC468" s="52" t="s">
        <v>7489</v>
      </c>
      <c r="BD468" s="50">
        <v>-0.350385613740333</v>
      </c>
      <c r="BE468" s="53">
        <v>8.4776565432166107E-3</v>
      </c>
      <c r="BK468" s="52" t="s">
        <v>9079</v>
      </c>
      <c r="BL468" s="50">
        <v>-0.238910208054496</v>
      </c>
      <c r="BM468" s="50">
        <v>4.8689613447490697E-2</v>
      </c>
    </row>
    <row r="469" spans="2:65">
      <c r="B469" s="62" t="s">
        <v>1589</v>
      </c>
      <c r="C469" s="54">
        <v>5.6477194927091502E-2</v>
      </c>
      <c r="D469" s="58">
        <v>5.2833721758032704E-7</v>
      </c>
      <c r="F469" s="62" t="s">
        <v>6363</v>
      </c>
      <c r="G469" s="54">
        <v>-0.34426585481743599</v>
      </c>
      <c r="H469" s="58">
        <v>4.81275978802745E-9</v>
      </c>
      <c r="J469" s="64" t="s">
        <v>1731</v>
      </c>
      <c r="K469" s="54">
        <v>0.13360397582078401</v>
      </c>
      <c r="L469" s="58">
        <v>9.3655920719020896E-6</v>
      </c>
      <c r="M469" s="58"/>
      <c r="O469" s="64" t="s">
        <v>9768</v>
      </c>
      <c r="P469" s="54">
        <v>-6.2995253513096594E-2</v>
      </c>
      <c r="Q469" s="81">
        <v>8.4503184693311192E-3</v>
      </c>
      <c r="S469" s="62" t="s">
        <v>1886</v>
      </c>
      <c r="T469" s="54">
        <v>0.14235491378034101</v>
      </c>
      <c r="U469" s="58">
        <v>3.1806667368684598E-7</v>
      </c>
      <c r="W469" s="62" t="s">
        <v>7141</v>
      </c>
      <c r="X469" s="54">
        <v>-6.1986309645911702E-2</v>
      </c>
      <c r="Y469" s="58">
        <v>5.6374469439965903E-6</v>
      </c>
      <c r="AA469" s="62" t="s">
        <v>2380</v>
      </c>
      <c r="AB469" s="54">
        <v>0.11392259957401001</v>
      </c>
      <c r="AC469" s="54">
        <v>1.9073355251371699E-4</v>
      </c>
      <c r="AE469" s="62" t="s">
        <v>872</v>
      </c>
      <c r="AF469" s="54">
        <v>-0.239844542845917</v>
      </c>
      <c r="AG469" s="54">
        <v>8.3655380485435197E-4</v>
      </c>
      <c r="AI469" s="64" t="s">
        <v>4092</v>
      </c>
      <c r="AJ469" s="54">
        <v>5.7251129651296799E-2</v>
      </c>
      <c r="AK469" s="54">
        <v>4.4291869028241602E-4</v>
      </c>
      <c r="AM469" s="64" t="s">
        <v>7843</v>
      </c>
      <c r="AN469" s="54">
        <v>-9.5843060149256601E-2</v>
      </c>
      <c r="AO469" s="54">
        <v>5.4891798681308503E-4</v>
      </c>
      <c r="AQ469" s="62" t="s">
        <v>427</v>
      </c>
      <c r="AR469" s="54">
        <v>0.380681786921645</v>
      </c>
      <c r="AS469" s="58">
        <v>3.35935054922362E-7</v>
      </c>
      <c r="AU469" s="62" t="s">
        <v>9981</v>
      </c>
      <c r="AV469" s="54">
        <v>-0.15918020263945401</v>
      </c>
      <c r="AW469" s="54">
        <v>4.5957142320325199E-4</v>
      </c>
      <c r="AY469" s="52" t="s">
        <v>2688</v>
      </c>
      <c r="AZ469" s="50">
        <v>0.42233379790860798</v>
      </c>
      <c r="BA469" s="53">
        <v>1.8521155047220701E-2</v>
      </c>
      <c r="BC469" s="52" t="s">
        <v>9688</v>
      </c>
      <c r="BD469" s="50">
        <v>-0.31638919367819601</v>
      </c>
      <c r="BE469" s="53">
        <v>8.6591431259160495E-3</v>
      </c>
      <c r="BK469" s="52" t="s">
        <v>6418</v>
      </c>
      <c r="BL469" s="50">
        <v>-0.48060511043681198</v>
      </c>
      <c r="BM469" s="50">
        <v>4.8689613447490697E-2</v>
      </c>
    </row>
    <row r="470" spans="2:65">
      <c r="B470" s="62" t="s">
        <v>1590</v>
      </c>
      <c r="C470" s="54">
        <v>9.3675325392017506E-2</v>
      </c>
      <c r="D470" s="58">
        <v>5.2880840713282104E-7</v>
      </c>
      <c r="F470" s="62" t="s">
        <v>6364</v>
      </c>
      <c r="G470" s="54">
        <v>-0.12132744668636899</v>
      </c>
      <c r="H470" s="58">
        <v>4.8475310312965497E-9</v>
      </c>
      <c r="J470" s="64" t="s">
        <v>2007</v>
      </c>
      <c r="K470" s="54">
        <v>5.5192394287048301E-2</v>
      </c>
      <c r="L470" s="58">
        <v>9.4301350922333605E-6</v>
      </c>
      <c r="M470" s="58"/>
      <c r="O470" s="64" t="s">
        <v>179</v>
      </c>
      <c r="P470" s="54">
        <v>-8.7947839819138507E-2</v>
      </c>
      <c r="Q470" s="81">
        <v>8.5130658088928505E-3</v>
      </c>
      <c r="S470" s="62" t="s">
        <v>3153</v>
      </c>
      <c r="T470" s="54">
        <v>0.171259676356084</v>
      </c>
      <c r="U470" s="58">
        <v>3.1898054158179E-7</v>
      </c>
      <c r="W470" s="62" t="s">
        <v>7091</v>
      </c>
      <c r="X470" s="54">
        <v>-7.4620368080113395E-2</v>
      </c>
      <c r="Y470" s="58">
        <v>5.6710977715370403E-6</v>
      </c>
      <c r="AA470" s="62" t="s">
        <v>1772</v>
      </c>
      <c r="AB470" s="54">
        <v>0.184900868898839</v>
      </c>
      <c r="AC470" s="54">
        <v>1.9089157326472901E-4</v>
      </c>
      <c r="AE470" s="62" t="s">
        <v>7818</v>
      </c>
      <c r="AF470" s="54">
        <v>-8.2620015745043907E-2</v>
      </c>
      <c r="AG470" s="54">
        <v>8.3665938481170899E-4</v>
      </c>
      <c r="AI470" s="64" t="s">
        <v>2495</v>
      </c>
      <c r="AJ470" s="54">
        <v>5.3805028277317903E-2</v>
      </c>
      <c r="AK470" s="54">
        <v>4.4505017230298102E-4</v>
      </c>
      <c r="AM470" s="64" t="s">
        <v>8130</v>
      </c>
      <c r="AN470" s="54">
        <v>-9.5161012912059903E-2</v>
      </c>
      <c r="AO470" s="54">
        <v>5.5948671364209799E-4</v>
      </c>
      <c r="AQ470" s="62" t="s">
        <v>3364</v>
      </c>
      <c r="AR470" s="54">
        <v>0.15989466573543301</v>
      </c>
      <c r="AS470" s="58">
        <v>3.3967427764914803E-7</v>
      </c>
      <c r="AU470" s="62" t="s">
        <v>7342</v>
      </c>
      <c r="AV470" s="54">
        <v>-0.15909530301761199</v>
      </c>
      <c r="AW470" s="54">
        <v>9.1231371153606706E-3</v>
      </c>
      <c r="AY470" s="52" t="s">
        <v>1587</v>
      </c>
      <c r="AZ470" s="50">
        <v>0.25360085808183103</v>
      </c>
      <c r="BA470" s="53">
        <v>1.85891054768898E-2</v>
      </c>
      <c r="BC470" s="52" t="s">
        <v>9689</v>
      </c>
      <c r="BD470" s="50">
        <v>-0.62534352535001803</v>
      </c>
      <c r="BE470" s="53">
        <v>8.6738121607190504E-3</v>
      </c>
      <c r="BK470" s="52" t="s">
        <v>9695</v>
      </c>
      <c r="BL470" s="50">
        <v>-0.170096125357063</v>
      </c>
      <c r="BM470" s="50">
        <v>4.8731968686919098E-2</v>
      </c>
    </row>
    <row r="471" spans="2:65">
      <c r="B471" s="62" t="s">
        <v>1591</v>
      </c>
      <c r="C471" s="54">
        <v>7.9758668510478997E-2</v>
      </c>
      <c r="D471" s="58">
        <v>5.2880840713282104E-7</v>
      </c>
      <c r="F471" s="62" t="s">
        <v>6365</v>
      </c>
      <c r="G471" s="54">
        <v>-0.14753243303812499</v>
      </c>
      <c r="H471" s="58">
        <v>4.9440413222340501E-9</v>
      </c>
      <c r="J471" s="64" t="s">
        <v>739</v>
      </c>
      <c r="K471" s="54">
        <v>0.38992486008433702</v>
      </c>
      <c r="L471" s="58">
        <v>9.5954577911851705E-6</v>
      </c>
      <c r="M471" s="58"/>
      <c r="O471" s="64" t="s">
        <v>7594</v>
      </c>
      <c r="P471" s="54">
        <v>-5.06039746529581E-2</v>
      </c>
      <c r="Q471" s="81">
        <v>8.9204320873524905E-3</v>
      </c>
      <c r="S471" s="62" t="s">
        <v>2446</v>
      </c>
      <c r="T471" s="54">
        <v>0.17523729422210299</v>
      </c>
      <c r="U471" s="58">
        <v>3.1953531642112701E-7</v>
      </c>
      <c r="W471" s="62" t="s">
        <v>5969</v>
      </c>
      <c r="X471" s="54">
        <v>-0.15241251713415399</v>
      </c>
      <c r="Y471" s="58">
        <v>5.6802902108395303E-6</v>
      </c>
      <c r="AA471" s="62" t="s">
        <v>3015</v>
      </c>
      <c r="AB471" s="54">
        <v>0.31722267732463499</v>
      </c>
      <c r="AC471" s="54">
        <v>1.9428523674467699E-4</v>
      </c>
      <c r="AE471" s="62" t="s">
        <v>5985</v>
      </c>
      <c r="AF471" s="54">
        <v>-9.1640660307796801E-2</v>
      </c>
      <c r="AG471" s="54">
        <v>8.4767485167384796E-4</v>
      </c>
      <c r="AI471" s="60" t="s">
        <v>1776</v>
      </c>
      <c r="AJ471" s="48">
        <v>5.7160984915002502E-2</v>
      </c>
      <c r="AK471" s="48">
        <v>4.4678889211503201E-4</v>
      </c>
      <c r="AM471" s="64" t="s">
        <v>11738</v>
      </c>
      <c r="AN471" s="54">
        <v>-6.2621975869321403E-2</v>
      </c>
      <c r="AO471" s="54">
        <v>5.6181109314516503E-4</v>
      </c>
      <c r="AQ471" s="62" t="s">
        <v>2043</v>
      </c>
      <c r="AR471" s="54">
        <v>0.19528138093022901</v>
      </c>
      <c r="AS471" s="58">
        <v>3.4142458086196602E-7</v>
      </c>
      <c r="AU471" s="62" t="s">
        <v>7405</v>
      </c>
      <c r="AV471" s="54">
        <v>-0.159064634675707</v>
      </c>
      <c r="AW471" s="54">
        <v>2.1314586052332801E-2</v>
      </c>
      <c r="AY471" s="52" t="s">
        <v>11786</v>
      </c>
      <c r="AZ471" s="50">
        <v>0.27387466144203898</v>
      </c>
      <c r="BA471" s="53">
        <v>1.8656866016790299E-2</v>
      </c>
      <c r="BC471" s="52" t="s">
        <v>7678</v>
      </c>
      <c r="BD471" s="50">
        <v>-0.24804548358713399</v>
      </c>
      <c r="BE471" s="53">
        <v>8.7165716076744205E-3</v>
      </c>
      <c r="BK471" s="52" t="s">
        <v>6897</v>
      </c>
      <c r="BL471" s="50">
        <v>-0.24652012766069201</v>
      </c>
      <c r="BM471" s="50">
        <v>4.8884317695526001E-2</v>
      </c>
    </row>
    <row r="472" spans="2:65">
      <c r="B472" s="62" t="s">
        <v>1592</v>
      </c>
      <c r="C472" s="54">
        <v>7.7104393337893207E-2</v>
      </c>
      <c r="D472" s="58">
        <v>5.3886068203476396E-7</v>
      </c>
      <c r="F472" s="62" t="s">
        <v>6366</v>
      </c>
      <c r="G472" s="54">
        <v>-0.39010565747673598</v>
      </c>
      <c r="H472" s="58">
        <v>5.7237355427795799E-9</v>
      </c>
      <c r="J472" s="64" t="s">
        <v>299</v>
      </c>
      <c r="K472" s="54">
        <v>8.3312073081430099E-2</v>
      </c>
      <c r="L472" s="58">
        <v>1.07821262538425E-5</v>
      </c>
      <c r="M472" s="58"/>
      <c r="O472" s="64" t="s">
        <v>6624</v>
      </c>
      <c r="P472" s="54">
        <v>-4.6419110138799603E-2</v>
      </c>
      <c r="Q472" s="81">
        <v>8.9334177139873405E-3</v>
      </c>
      <c r="S472" s="62" t="s">
        <v>1676</v>
      </c>
      <c r="T472" s="54">
        <v>0.19141974506888801</v>
      </c>
      <c r="U472" s="58">
        <v>3.2038623029582701E-7</v>
      </c>
      <c r="W472" s="62" t="s">
        <v>162</v>
      </c>
      <c r="X472" s="54">
        <v>-0.10669887021352301</v>
      </c>
      <c r="Y472" s="58">
        <v>5.6802902108395303E-6</v>
      </c>
      <c r="AA472" s="62" t="s">
        <v>1785</v>
      </c>
      <c r="AB472" s="54">
        <v>0.24546502203526999</v>
      </c>
      <c r="AC472" s="54">
        <v>1.9428523674467699E-4</v>
      </c>
      <c r="AE472" s="62" t="s">
        <v>6405</v>
      </c>
      <c r="AF472" s="54">
        <v>-0.21650039834280299</v>
      </c>
      <c r="AG472" s="54">
        <v>8.4962851485613099E-4</v>
      </c>
      <c r="AI472" s="64" t="s">
        <v>9440</v>
      </c>
      <c r="AJ472" s="54">
        <v>5.9768072259108997E-2</v>
      </c>
      <c r="AK472" s="54">
        <v>4.48498901917651E-4</v>
      </c>
      <c r="AM472" s="64" t="s">
        <v>10617</v>
      </c>
      <c r="AN472" s="54">
        <v>-0.104438684822256</v>
      </c>
      <c r="AO472" s="54">
        <v>5.6301712607124998E-4</v>
      </c>
      <c r="AQ472" s="62" t="s">
        <v>3153</v>
      </c>
      <c r="AR472" s="54">
        <v>0.23708331268598901</v>
      </c>
      <c r="AS472" s="58">
        <v>3.5454316990748098E-7</v>
      </c>
      <c r="AU472" s="62" t="s">
        <v>8647</v>
      </c>
      <c r="AV472" s="54">
        <v>-0.15887707194501499</v>
      </c>
      <c r="AW472" s="54">
        <v>1.37810614765767E-3</v>
      </c>
      <c r="AY472" s="52" t="s">
        <v>4524</v>
      </c>
      <c r="AZ472" s="50">
        <v>0.28107135727864402</v>
      </c>
      <c r="BA472" s="53">
        <v>1.8656866016790299E-2</v>
      </c>
      <c r="BC472" s="52" t="s">
        <v>787</v>
      </c>
      <c r="BD472" s="50">
        <v>-0.24268928779025101</v>
      </c>
      <c r="BE472" s="53">
        <v>8.7184177225435294E-3</v>
      </c>
      <c r="BK472" s="52" t="s">
        <v>6051</v>
      </c>
      <c r="BL472" s="50">
        <v>-0.395065567886838</v>
      </c>
      <c r="BM472" s="50">
        <v>4.8884317695526001E-2</v>
      </c>
    </row>
    <row r="473" spans="2:65">
      <c r="B473" s="62" t="s">
        <v>988</v>
      </c>
      <c r="C473" s="54">
        <v>0.14775369016175699</v>
      </c>
      <c r="D473" s="58">
        <v>5.4229347226941102E-7</v>
      </c>
      <c r="F473" s="62" t="s">
        <v>6367</v>
      </c>
      <c r="G473" s="54">
        <v>-0.40753268417977201</v>
      </c>
      <c r="H473" s="58">
        <v>5.7665696656211203E-9</v>
      </c>
      <c r="J473" s="64" t="s">
        <v>1375</v>
      </c>
      <c r="K473" s="54">
        <v>0.246810362452655</v>
      </c>
      <c r="L473" s="58">
        <v>1.08780696477596E-5</v>
      </c>
      <c r="M473" s="58"/>
      <c r="O473" s="64" t="s">
        <v>9770</v>
      </c>
      <c r="P473" s="54">
        <v>-7.7321849819236704E-2</v>
      </c>
      <c r="Q473" s="81">
        <v>8.9827380716758897E-3</v>
      </c>
      <c r="S473" s="62" t="s">
        <v>1300</v>
      </c>
      <c r="T473" s="54">
        <v>0.18924037151366499</v>
      </c>
      <c r="U473" s="58">
        <v>3.2038623029582701E-7</v>
      </c>
      <c r="W473" s="62" t="s">
        <v>6678</v>
      </c>
      <c r="X473" s="54">
        <v>-9.9267664575340794E-2</v>
      </c>
      <c r="Y473" s="58">
        <v>5.8083211797362798E-6</v>
      </c>
      <c r="AA473" s="62" t="s">
        <v>1718</v>
      </c>
      <c r="AB473" s="54">
        <v>0.323598325119338</v>
      </c>
      <c r="AC473" s="54">
        <v>1.9428523674467699E-4</v>
      </c>
      <c r="AE473" s="62" t="s">
        <v>877</v>
      </c>
      <c r="AF473" s="54">
        <v>-0.18721509148055801</v>
      </c>
      <c r="AG473" s="54">
        <v>8.5784588701796796E-4</v>
      </c>
      <c r="AI473" s="64" t="s">
        <v>9635</v>
      </c>
      <c r="AJ473" s="54">
        <v>3.9588372913838703E-2</v>
      </c>
      <c r="AK473" s="54">
        <v>4.49374289397652E-4</v>
      </c>
      <c r="AM473" s="64" t="s">
        <v>6607</v>
      </c>
      <c r="AN473" s="54">
        <v>-7.1278334773090493E-2</v>
      </c>
      <c r="AO473" s="54">
        <v>5.6622120350155404E-4</v>
      </c>
      <c r="AQ473" s="62" t="s">
        <v>1322</v>
      </c>
      <c r="AR473" s="54">
        <v>0.244383709743242</v>
      </c>
      <c r="AS473" s="58">
        <v>3.5690496531067102E-7</v>
      </c>
      <c r="AU473" s="62" t="s">
        <v>7489</v>
      </c>
      <c r="AV473" s="54">
        <v>-0.15884323978831</v>
      </c>
      <c r="AW473" s="54">
        <v>1.5307117704969301E-4</v>
      </c>
      <c r="AY473" s="52" t="s">
        <v>9498</v>
      </c>
      <c r="AZ473" s="50">
        <v>0.22191551289764699</v>
      </c>
      <c r="BA473" s="53">
        <v>1.8666251453561902E-2</v>
      </c>
      <c r="BC473" s="52" t="s">
        <v>7615</v>
      </c>
      <c r="BD473" s="50">
        <v>-0.330255858086975</v>
      </c>
      <c r="BE473" s="53">
        <v>8.7192620928629398E-3</v>
      </c>
      <c r="BK473" s="52" t="s">
        <v>10715</v>
      </c>
      <c r="BL473" s="50">
        <v>-0.24384311277335999</v>
      </c>
      <c r="BM473" s="50">
        <v>4.9821083115610197E-2</v>
      </c>
    </row>
    <row r="474" spans="2:65">
      <c r="B474" s="62" t="s">
        <v>1593</v>
      </c>
      <c r="C474" s="54">
        <v>0.102229893382127</v>
      </c>
      <c r="D474" s="58">
        <v>5.4998928428914297E-7</v>
      </c>
      <c r="F474" s="62" t="s">
        <v>6368</v>
      </c>
      <c r="G474" s="54">
        <v>-0.11398320969308599</v>
      </c>
      <c r="H474" s="58">
        <v>5.80374680790143E-9</v>
      </c>
      <c r="J474" s="64" t="s">
        <v>60</v>
      </c>
      <c r="K474" s="54">
        <v>0.34818240099227699</v>
      </c>
      <c r="L474" s="58">
        <v>1.11694305770493E-5</v>
      </c>
      <c r="M474" s="58"/>
      <c r="O474" s="64" t="s">
        <v>8316</v>
      </c>
      <c r="P474" s="54">
        <v>-9.5165289439663098E-2</v>
      </c>
      <c r="Q474" s="81">
        <v>9.3198904225768996E-3</v>
      </c>
      <c r="S474" s="62" t="s">
        <v>2011</v>
      </c>
      <c r="T474" s="54">
        <v>0.11475783130685099</v>
      </c>
      <c r="U474" s="58">
        <v>3.2081473270483701E-7</v>
      </c>
      <c r="W474" s="62" t="s">
        <v>6077</v>
      </c>
      <c r="X474" s="54">
        <v>-0.23340643627817001</v>
      </c>
      <c r="Y474" s="58">
        <v>5.8130230645655502E-6</v>
      </c>
      <c r="AA474" s="62" t="s">
        <v>1645</v>
      </c>
      <c r="AB474" s="54">
        <v>0.136864207507195</v>
      </c>
      <c r="AC474" s="54">
        <v>1.9428523674467699E-4</v>
      </c>
      <c r="AE474" s="62" t="s">
        <v>6315</v>
      </c>
      <c r="AF474" s="54">
        <v>-0.160002891169228</v>
      </c>
      <c r="AG474" s="54">
        <v>8.5843092225449595E-4</v>
      </c>
      <c r="AI474" s="64" t="s">
        <v>4288</v>
      </c>
      <c r="AJ474" s="54">
        <v>0.10570165475821</v>
      </c>
      <c r="AK474" s="54">
        <v>4.65865279537767E-4</v>
      </c>
      <c r="AM474" s="64" t="s">
        <v>8401</v>
      </c>
      <c r="AN474" s="54">
        <v>-4.7969233971474297E-2</v>
      </c>
      <c r="AO474" s="54">
        <v>5.6762642352609202E-4</v>
      </c>
      <c r="AQ474" s="62" t="s">
        <v>602</v>
      </c>
      <c r="AR474" s="54">
        <v>0.21208782262163101</v>
      </c>
      <c r="AS474" s="58">
        <v>3.5757965095784402E-7</v>
      </c>
      <c r="AU474" s="62" t="s">
        <v>9196</v>
      </c>
      <c r="AV474" s="54">
        <v>-0.158348787075901</v>
      </c>
      <c r="AW474" s="54">
        <v>1.4420303319478399E-2</v>
      </c>
      <c r="AY474" s="52" t="s">
        <v>1528</v>
      </c>
      <c r="AZ474" s="50">
        <v>0.299085648362303</v>
      </c>
      <c r="BA474" s="53">
        <v>1.8666251453561902E-2</v>
      </c>
      <c r="BC474" s="52" t="s">
        <v>15150</v>
      </c>
      <c r="BD474" s="50">
        <v>-0.32247259556609698</v>
      </c>
      <c r="BE474" s="53">
        <v>8.7304722245596707E-3</v>
      </c>
    </row>
    <row r="475" spans="2:65">
      <c r="B475" s="62" t="s">
        <v>1594</v>
      </c>
      <c r="C475" s="54">
        <v>0.20960867269809599</v>
      </c>
      <c r="D475" s="58">
        <v>5.5143876309361496E-7</v>
      </c>
      <c r="F475" s="62" t="s">
        <v>6369</v>
      </c>
      <c r="G475" s="54">
        <v>-0.20623892968013599</v>
      </c>
      <c r="H475" s="58">
        <v>5.0677043206835804E-9</v>
      </c>
      <c r="J475" s="64" t="s">
        <v>1669</v>
      </c>
      <c r="K475" s="54">
        <v>0.138044283405378</v>
      </c>
      <c r="L475" s="58">
        <v>1.11798113052545E-5</v>
      </c>
      <c r="M475" s="58"/>
      <c r="O475" s="64" t="s">
        <v>6299</v>
      </c>
      <c r="P475" s="54">
        <v>-0.213146674430229</v>
      </c>
      <c r="Q475" s="81">
        <v>9.3336626887134504E-3</v>
      </c>
      <c r="S475" s="62" t="s">
        <v>5307</v>
      </c>
      <c r="T475" s="54">
        <v>7.4870091033068895E-2</v>
      </c>
      <c r="U475" s="58">
        <v>3.23056791325522E-7</v>
      </c>
      <c r="W475" s="62" t="s">
        <v>6477</v>
      </c>
      <c r="X475" s="54">
        <v>-0.10465879275864901</v>
      </c>
      <c r="Y475" s="58">
        <v>5.8130230645655502E-6</v>
      </c>
      <c r="AA475" s="62" t="s">
        <v>1335</v>
      </c>
      <c r="AB475" s="54">
        <v>0.144708420843359</v>
      </c>
      <c r="AC475" s="54">
        <v>1.9499268570751999E-4</v>
      </c>
      <c r="AE475" s="62" t="s">
        <v>6211</v>
      </c>
      <c r="AF475" s="54">
        <v>-0.161545960932338</v>
      </c>
      <c r="AG475" s="54">
        <v>8.6736751492053499E-4</v>
      </c>
      <c r="AI475" s="64" t="s">
        <v>7968</v>
      </c>
      <c r="AJ475" s="54">
        <v>7.7384048349843595E-2</v>
      </c>
      <c r="AK475" s="54">
        <v>4.7844582483631799E-4</v>
      </c>
      <c r="AM475" s="64" t="s">
        <v>888</v>
      </c>
      <c r="AN475" s="54">
        <v>-0.22991840696808899</v>
      </c>
      <c r="AO475" s="54">
        <v>5.7624409903427997E-4</v>
      </c>
      <c r="AQ475" s="62" t="s">
        <v>3666</v>
      </c>
      <c r="AR475" s="54">
        <v>0.18639092703189999</v>
      </c>
      <c r="AS475" s="58">
        <v>3.5996589630631999E-7</v>
      </c>
      <c r="AU475" s="62" t="s">
        <v>8509</v>
      </c>
      <c r="AV475" s="54">
        <v>-0.158348718454983</v>
      </c>
      <c r="AW475" s="58">
        <v>1.9839832696891801E-5</v>
      </c>
      <c r="AY475" s="52" t="s">
        <v>3297</v>
      </c>
      <c r="AZ475" s="50">
        <v>0.26248274526163101</v>
      </c>
      <c r="BA475" s="53">
        <v>1.86769392457749E-2</v>
      </c>
      <c r="BC475" s="52" t="s">
        <v>17636</v>
      </c>
      <c r="BD475" s="50">
        <v>-0.70206588703526096</v>
      </c>
      <c r="BE475" s="53">
        <v>8.7407644284786205E-3</v>
      </c>
    </row>
    <row r="476" spans="2:65">
      <c r="B476" s="62" t="s">
        <v>1595</v>
      </c>
      <c r="C476" s="54">
        <v>0.23498385736078001</v>
      </c>
      <c r="D476" s="58">
        <v>5.6446088499424605E-7</v>
      </c>
      <c r="F476" s="62" t="s">
        <v>6370</v>
      </c>
      <c r="G476" s="54">
        <v>-0.31357575320915898</v>
      </c>
      <c r="H476" s="58">
        <v>5.9843770187750803E-9</v>
      </c>
      <c r="J476" s="64" t="s">
        <v>641</v>
      </c>
      <c r="K476" s="54">
        <v>0.456558174797351</v>
      </c>
      <c r="L476" s="58">
        <v>1.1689938880139E-5</v>
      </c>
      <c r="M476" s="58"/>
      <c r="O476" s="64" t="s">
        <v>7369</v>
      </c>
      <c r="P476" s="54">
        <v>-0.109321675070829</v>
      </c>
      <c r="Q476" s="81">
        <v>9.5117291240824804E-3</v>
      </c>
      <c r="S476" s="62" t="s">
        <v>2058</v>
      </c>
      <c r="T476" s="54">
        <v>0.264704719986947</v>
      </c>
      <c r="U476" s="58">
        <v>3.2703818732381401E-7</v>
      </c>
      <c r="W476" s="62" t="s">
        <v>6540</v>
      </c>
      <c r="X476" s="54">
        <v>-0.12899246402192199</v>
      </c>
      <c r="Y476" s="58">
        <v>5.8717061250640604E-6</v>
      </c>
      <c r="AA476" s="62" t="s">
        <v>1298</v>
      </c>
      <c r="AB476" s="54">
        <v>0.24967115958817501</v>
      </c>
      <c r="AC476" s="54">
        <v>1.95539065276087E-4</v>
      </c>
      <c r="AE476" s="62" t="s">
        <v>7059</v>
      </c>
      <c r="AF476" s="54">
        <v>-0.23851754874237199</v>
      </c>
      <c r="AG476" s="54">
        <v>8.7604733649813504E-4</v>
      </c>
      <c r="AI476" s="64" t="s">
        <v>9981</v>
      </c>
      <c r="AJ476" s="54">
        <v>0.14663467969389299</v>
      </c>
      <c r="AK476" s="54">
        <v>4.88270859623677E-4</v>
      </c>
      <c r="AM476" s="64" t="s">
        <v>89</v>
      </c>
      <c r="AN476" s="54">
        <v>-8.0370354185061998E-2</v>
      </c>
      <c r="AO476" s="54">
        <v>5.7861465805922601E-4</v>
      </c>
      <c r="AQ476" s="62" t="s">
        <v>4178</v>
      </c>
      <c r="AR476" s="54">
        <v>0.232272895776438</v>
      </c>
      <c r="AS476" s="58">
        <v>3.5996589630631999E-7</v>
      </c>
      <c r="AU476" s="62" t="s">
        <v>8782</v>
      </c>
      <c r="AV476" s="54">
        <v>-0.15803280731633501</v>
      </c>
      <c r="AW476" s="54">
        <v>9.4177437666544891E-3</v>
      </c>
      <c r="AY476" s="52" t="s">
        <v>3250</v>
      </c>
      <c r="AZ476" s="50">
        <v>0.28075152369200601</v>
      </c>
      <c r="BA476" s="53">
        <v>1.8777348963459801E-2</v>
      </c>
      <c r="BC476" s="52" t="s">
        <v>7057</v>
      </c>
      <c r="BD476" s="50">
        <v>-0.38091036966411301</v>
      </c>
      <c r="BE476" s="53">
        <v>8.7793588208639195E-3</v>
      </c>
    </row>
    <row r="477" spans="2:65">
      <c r="B477" s="62" t="s">
        <v>96</v>
      </c>
      <c r="C477" s="54">
        <v>0.55458625676793505</v>
      </c>
      <c r="D477" s="58">
        <v>5.6876495148470897E-7</v>
      </c>
      <c r="F477" s="62" t="s">
        <v>6371</v>
      </c>
      <c r="G477" s="54">
        <v>-0.18218689494610099</v>
      </c>
      <c r="H477" s="58">
        <v>5.9994892472274801E-9</v>
      </c>
      <c r="J477" s="64" t="s">
        <v>768</v>
      </c>
      <c r="K477" s="54">
        <v>0.31641212453234702</v>
      </c>
      <c r="L477" s="58">
        <v>1.1957522136225601E-5</v>
      </c>
      <c r="M477" s="58"/>
      <c r="O477" s="64" t="s">
        <v>8295</v>
      </c>
      <c r="P477" s="54">
        <v>-8.3311283895579194E-2</v>
      </c>
      <c r="Q477" s="81">
        <v>9.5706704032667497E-3</v>
      </c>
      <c r="S477" s="62" t="s">
        <v>1456</v>
      </c>
      <c r="T477" s="54">
        <v>8.5794241275365807E-2</v>
      </c>
      <c r="U477" s="58">
        <v>3.2980590819438998E-7</v>
      </c>
      <c r="W477" s="62" t="s">
        <v>53</v>
      </c>
      <c r="X477" s="54">
        <v>-0.175410482882563</v>
      </c>
      <c r="Y477" s="58">
        <v>5.8823068942222701E-6</v>
      </c>
      <c r="AA477" s="62" t="s">
        <v>2006</v>
      </c>
      <c r="AB477" s="54">
        <v>0.26004171069818799</v>
      </c>
      <c r="AC477" s="54">
        <v>1.97130537481187E-4</v>
      </c>
      <c r="AE477" s="62" t="s">
        <v>6776</v>
      </c>
      <c r="AF477" s="54">
        <v>-5.87074907559932E-2</v>
      </c>
      <c r="AG477" s="54">
        <v>8.8065136397920602E-4</v>
      </c>
      <c r="AI477" s="64" t="s">
        <v>11756</v>
      </c>
      <c r="AJ477" s="54">
        <v>0.25723658839739899</v>
      </c>
      <c r="AK477" s="54">
        <v>4.8884777442383196E-4</v>
      </c>
      <c r="AM477" s="64" t="s">
        <v>6732</v>
      </c>
      <c r="AN477" s="54">
        <v>-0.22167334655433499</v>
      </c>
      <c r="AO477" s="54">
        <v>5.9773634990074897E-4</v>
      </c>
      <c r="AQ477" s="62" t="s">
        <v>2069</v>
      </c>
      <c r="AR477" s="54">
        <v>0.16227540181587599</v>
      </c>
      <c r="AS477" s="58">
        <v>3.6351360577557101E-7</v>
      </c>
      <c r="AU477" s="62" t="s">
        <v>8925</v>
      </c>
      <c r="AV477" s="54">
        <v>-0.157984411021653</v>
      </c>
      <c r="AW477" s="54">
        <v>1.3680652293969701E-2</v>
      </c>
      <c r="AY477" s="52" t="s">
        <v>4390</v>
      </c>
      <c r="AZ477" s="50">
        <v>0.370511376647917</v>
      </c>
      <c r="BA477" s="53">
        <v>1.8794155907755301E-2</v>
      </c>
      <c r="BC477" s="52" t="s">
        <v>7882</v>
      </c>
      <c r="BD477" s="50">
        <v>-0.27406232459928698</v>
      </c>
      <c r="BE477" s="53">
        <v>8.80414643432674E-3</v>
      </c>
    </row>
    <row r="478" spans="2:65">
      <c r="B478" s="62" t="s">
        <v>1596</v>
      </c>
      <c r="C478" s="54">
        <v>0.116458429505348</v>
      </c>
      <c r="D478" s="58">
        <v>5.8486763969414099E-7</v>
      </c>
      <c r="F478" s="62" t="s">
        <v>6372</v>
      </c>
      <c r="G478" s="54">
        <v>-0.15546418661859199</v>
      </c>
      <c r="H478" s="58">
        <v>6.1669089232146798E-9</v>
      </c>
      <c r="J478" s="64" t="s">
        <v>1478</v>
      </c>
      <c r="K478" s="54">
        <v>8.5756015439432801E-2</v>
      </c>
      <c r="L478" s="58">
        <v>1.27032597543213E-5</v>
      </c>
      <c r="M478" s="58"/>
      <c r="O478" s="64" t="s">
        <v>9772</v>
      </c>
      <c r="P478" s="54">
        <v>-7.2537628289597797E-2</v>
      </c>
      <c r="Q478" s="81">
        <v>9.5773141385157197E-3</v>
      </c>
      <c r="S478" s="62" t="s">
        <v>2865</v>
      </c>
      <c r="T478" s="54">
        <v>0.22380124939589199</v>
      </c>
      <c r="U478" s="58">
        <v>3.3187199521400701E-7</v>
      </c>
      <c r="W478" s="62" t="s">
        <v>9902</v>
      </c>
      <c r="X478" s="54">
        <v>-0.13765132363770899</v>
      </c>
      <c r="Y478" s="58">
        <v>5.9115763254738199E-6</v>
      </c>
      <c r="AA478" s="62" t="s">
        <v>1413</v>
      </c>
      <c r="AB478" s="54">
        <v>9.5777244276925799E-2</v>
      </c>
      <c r="AC478" s="54">
        <v>2.0022622309873799E-4</v>
      </c>
      <c r="AE478" s="62" t="s">
        <v>6460</v>
      </c>
      <c r="AF478" s="54">
        <v>-9.0808109122106906E-2</v>
      </c>
      <c r="AG478" s="54">
        <v>8.84018352774389E-4</v>
      </c>
      <c r="AI478" s="64" t="s">
        <v>1766</v>
      </c>
      <c r="AJ478" s="54">
        <v>6.9367545160891303E-2</v>
      </c>
      <c r="AK478" s="54">
        <v>5.0189377932370496E-4</v>
      </c>
      <c r="AM478" s="64" t="s">
        <v>9734</v>
      </c>
      <c r="AN478" s="54">
        <v>-0.161967054412372</v>
      </c>
      <c r="AO478" s="54">
        <v>6.0498431015820005E-4</v>
      </c>
      <c r="AQ478" s="62" t="s">
        <v>1504</v>
      </c>
      <c r="AR478" s="54">
        <v>0.27229880757821401</v>
      </c>
      <c r="AS478" s="58">
        <v>3.7152049955575303E-7</v>
      </c>
      <c r="AU478" s="62" t="s">
        <v>13461</v>
      </c>
      <c r="AV478" s="54">
        <v>-0.157982001593476</v>
      </c>
      <c r="AW478" s="54">
        <v>2.0149318639989301E-2</v>
      </c>
      <c r="AY478" s="52" t="s">
        <v>1979</v>
      </c>
      <c r="AZ478" s="50">
        <v>0.209906983231987</v>
      </c>
      <c r="BA478" s="53">
        <v>1.88677625556622E-2</v>
      </c>
      <c r="BC478" s="52" t="s">
        <v>1128</v>
      </c>
      <c r="BD478" s="50">
        <v>-0.35001797238904397</v>
      </c>
      <c r="BE478" s="53">
        <v>8.8451806135264304E-3</v>
      </c>
    </row>
    <row r="479" spans="2:65">
      <c r="B479" s="62" t="s">
        <v>1597</v>
      </c>
      <c r="C479" s="54">
        <v>0.12110431411226399</v>
      </c>
      <c r="D479" s="58">
        <v>5.85341758856651E-7</v>
      </c>
      <c r="F479" s="62" t="s">
        <v>6373</v>
      </c>
      <c r="G479" s="54">
        <v>-0.34409872188861901</v>
      </c>
      <c r="H479" s="58">
        <v>6.1823762652840903E-9</v>
      </c>
      <c r="J479" s="64" t="s">
        <v>1379</v>
      </c>
      <c r="K479" s="54">
        <v>0.178842969001377</v>
      </c>
      <c r="L479" s="58">
        <v>1.33178839570117E-5</v>
      </c>
      <c r="M479" s="58"/>
      <c r="O479" s="64" t="s">
        <v>6610</v>
      </c>
      <c r="P479" s="54">
        <v>-0.12418211316108201</v>
      </c>
      <c r="Q479" s="81">
        <v>9.9521375373263395E-3</v>
      </c>
      <c r="S479" s="62" t="s">
        <v>1817</v>
      </c>
      <c r="T479" s="54">
        <v>8.6372923611770999E-2</v>
      </c>
      <c r="U479" s="58">
        <v>3.3190574824873302E-7</v>
      </c>
      <c r="W479" s="62" t="s">
        <v>8351</v>
      </c>
      <c r="X479" s="54">
        <v>-7.8390945682407703E-2</v>
      </c>
      <c r="Y479" s="58">
        <v>6.0970773816852298E-6</v>
      </c>
      <c r="AA479" s="62" t="s">
        <v>3199</v>
      </c>
      <c r="AB479" s="54">
        <v>8.9129874322172703E-2</v>
      </c>
      <c r="AC479" s="54">
        <v>2.0032561511452101E-4</v>
      </c>
      <c r="AE479" s="62" t="s">
        <v>6006</v>
      </c>
      <c r="AF479" s="54">
        <v>-5.4376442274792297E-2</v>
      </c>
      <c r="AG479" s="54">
        <v>8.8442116033916104E-4</v>
      </c>
      <c r="AI479" s="64" t="s">
        <v>188</v>
      </c>
      <c r="AJ479" s="54">
        <v>0.50262642818130798</v>
      </c>
      <c r="AK479" s="54">
        <v>5.0296455052388901E-4</v>
      </c>
      <c r="AM479" s="64" t="s">
        <v>6390</v>
      </c>
      <c r="AN479" s="54">
        <v>-0.172743826642694</v>
      </c>
      <c r="AO479" s="54">
        <v>6.1018572911204403E-4</v>
      </c>
      <c r="AQ479" s="62" t="s">
        <v>1543</v>
      </c>
      <c r="AR479" s="54">
        <v>0.204247962716923</v>
      </c>
      <c r="AS479" s="58">
        <v>3.7217163888070498E-7</v>
      </c>
      <c r="AU479" s="62" t="s">
        <v>6702</v>
      </c>
      <c r="AV479" s="54">
        <v>-0.15774517814890399</v>
      </c>
      <c r="AW479" s="54">
        <v>1.7354277538760201E-3</v>
      </c>
      <c r="AY479" s="52" t="s">
        <v>9428</v>
      </c>
      <c r="AZ479" s="50">
        <v>0.136720595610509</v>
      </c>
      <c r="BA479" s="53">
        <v>1.8968971048116099E-2</v>
      </c>
      <c r="BC479" s="52" t="s">
        <v>6534</v>
      </c>
      <c r="BD479" s="50">
        <v>-0.27239791891429299</v>
      </c>
      <c r="BE479" s="53">
        <v>8.8729758278948707E-3</v>
      </c>
    </row>
    <row r="480" spans="2:65">
      <c r="B480" s="62" t="s">
        <v>1598</v>
      </c>
      <c r="C480" s="54">
        <v>0.17452443878638699</v>
      </c>
      <c r="D480" s="58">
        <v>5.8875373514135897E-7</v>
      </c>
      <c r="F480" s="62" t="s">
        <v>6374</v>
      </c>
      <c r="G480" s="54">
        <v>-0.198688766308943</v>
      </c>
      <c r="H480" s="58">
        <v>5.3383339318737498E-9</v>
      </c>
      <c r="J480" s="64" t="s">
        <v>9374</v>
      </c>
      <c r="K480" s="54">
        <v>0.17241078366450899</v>
      </c>
      <c r="L480" s="58">
        <v>1.3379742882576E-5</v>
      </c>
      <c r="M480" s="58"/>
      <c r="O480" s="64" t="s">
        <v>6766</v>
      </c>
      <c r="P480" s="54">
        <v>-4.2592964278409098E-2</v>
      </c>
      <c r="Q480" s="81">
        <v>9.96405570538496E-3</v>
      </c>
      <c r="S480" s="62" t="s">
        <v>1565</v>
      </c>
      <c r="T480" s="54">
        <v>0.19423416130453</v>
      </c>
      <c r="U480" s="58">
        <v>3.3256281181620702E-7</v>
      </c>
      <c r="W480" s="62" t="s">
        <v>6679</v>
      </c>
      <c r="X480" s="54">
        <v>-0.15515540130310301</v>
      </c>
      <c r="Y480" s="58">
        <v>6.1825052738632702E-6</v>
      </c>
      <c r="AA480" s="62" t="s">
        <v>1986</v>
      </c>
      <c r="AB480" s="54">
        <v>9.9993106047987695E-2</v>
      </c>
      <c r="AC480" s="54">
        <v>2.0032561511452101E-4</v>
      </c>
      <c r="AE480" s="62" t="s">
        <v>6507</v>
      </c>
      <c r="AF480" s="54">
        <v>-0.199983055699224</v>
      </c>
      <c r="AG480" s="54">
        <v>8.9894763958250099E-4</v>
      </c>
      <c r="AI480" s="64" t="s">
        <v>9989</v>
      </c>
      <c r="AJ480" s="54">
        <v>6.6212349505044593E-2</v>
      </c>
      <c r="AK480" s="54">
        <v>5.1316377560218997E-4</v>
      </c>
      <c r="AM480" s="64" t="s">
        <v>6488</v>
      </c>
      <c r="AN480" s="54">
        <v>-3.97762961680765E-2</v>
      </c>
      <c r="AO480" s="54">
        <v>6.1491108339573996E-4</v>
      </c>
      <c r="AQ480" s="62" t="s">
        <v>1853</v>
      </c>
      <c r="AR480" s="54">
        <v>0.14575643709892</v>
      </c>
      <c r="AS480" s="58">
        <v>3.7699957411352199E-7</v>
      </c>
      <c r="AU480" s="62" t="s">
        <v>7290</v>
      </c>
      <c r="AV480" s="54">
        <v>-0.15771084939607999</v>
      </c>
      <c r="AW480" s="54">
        <v>4.00295282531445E-2</v>
      </c>
      <c r="AY480" s="52" t="s">
        <v>4048</v>
      </c>
      <c r="AZ480" s="50">
        <v>0.22907000425132301</v>
      </c>
      <c r="BA480" s="53">
        <v>1.9071464810028201E-2</v>
      </c>
      <c r="BC480" s="52" t="s">
        <v>8317</v>
      </c>
      <c r="BD480" s="50">
        <v>-0.26328434633925701</v>
      </c>
      <c r="BE480" s="53">
        <v>8.9304157380682304E-3</v>
      </c>
    </row>
    <row r="481" spans="2:57">
      <c r="B481" s="62" t="s">
        <v>1599</v>
      </c>
      <c r="C481" s="54">
        <v>0.21676344444161399</v>
      </c>
      <c r="D481" s="58">
        <v>5.9060566165504796E-7</v>
      </c>
      <c r="F481" s="62" t="s">
        <v>6375</v>
      </c>
      <c r="G481" s="54">
        <v>-0.23894815869873101</v>
      </c>
      <c r="H481" s="58">
        <v>6.1986851201640696E-9</v>
      </c>
      <c r="J481" s="64" t="s">
        <v>5860</v>
      </c>
      <c r="K481" s="54">
        <v>0.13529245408930499</v>
      </c>
      <c r="L481" s="58">
        <v>1.36670365521499E-5</v>
      </c>
      <c r="M481" s="58"/>
      <c r="O481" s="64" t="s">
        <v>303</v>
      </c>
      <c r="P481" s="54">
        <v>-0.110383840027226</v>
      </c>
      <c r="Q481" s="81">
        <v>9.9804531090241302E-3</v>
      </c>
      <c r="S481" s="62" t="s">
        <v>2347</v>
      </c>
      <c r="T481" s="54">
        <v>0.134568934557904</v>
      </c>
      <c r="U481" s="58">
        <v>3.3654615926965402E-7</v>
      </c>
      <c r="W481" s="62" t="s">
        <v>6001</v>
      </c>
      <c r="X481" s="54">
        <v>-7.6919956770805903E-2</v>
      </c>
      <c r="Y481" s="58">
        <v>6.1825052738632702E-6</v>
      </c>
      <c r="AA481" s="62" t="s">
        <v>1616</v>
      </c>
      <c r="AB481" s="54">
        <v>0.196111838084986</v>
      </c>
      <c r="AC481" s="54">
        <v>2.0032561511452101E-4</v>
      </c>
      <c r="AE481" s="62" t="s">
        <v>6847</v>
      </c>
      <c r="AF481" s="54">
        <v>-0.11077249752960899</v>
      </c>
      <c r="AG481" s="54">
        <v>9.0048295046636401E-4</v>
      </c>
      <c r="AI481" s="64" t="s">
        <v>9404</v>
      </c>
      <c r="AJ481" s="54">
        <v>4.8128623311445302E-2</v>
      </c>
      <c r="AK481" s="54">
        <v>5.1973072697093195E-4</v>
      </c>
      <c r="AM481" s="64" t="s">
        <v>10538</v>
      </c>
      <c r="AN481" s="54">
        <v>-0.13084397846002299</v>
      </c>
      <c r="AO481" s="54">
        <v>6.2546420863359299E-4</v>
      </c>
      <c r="AQ481" s="62" t="s">
        <v>1718</v>
      </c>
      <c r="AR481" s="54">
        <v>0.310652843796133</v>
      </c>
      <c r="AS481" s="58">
        <v>3.7772688854593298E-7</v>
      </c>
      <c r="AU481" s="62" t="s">
        <v>801</v>
      </c>
      <c r="AV481" s="54">
        <v>-0.15753027742943199</v>
      </c>
      <c r="AW481" s="54">
        <v>4.1318582610044997E-3</v>
      </c>
      <c r="AY481" s="52" t="s">
        <v>2343</v>
      </c>
      <c r="AZ481" s="50">
        <v>0.24393284465006301</v>
      </c>
      <c r="BA481" s="53">
        <v>1.9071464810028201E-2</v>
      </c>
      <c r="BC481" s="52" t="s">
        <v>6045</v>
      </c>
      <c r="BD481" s="50">
        <v>-0.24384202008824499</v>
      </c>
      <c r="BE481" s="53">
        <v>8.9971221243305196E-3</v>
      </c>
    </row>
    <row r="482" spans="2:57">
      <c r="B482" s="62" t="s">
        <v>1600</v>
      </c>
      <c r="C482" s="54">
        <v>7.0153083355498899E-2</v>
      </c>
      <c r="D482" s="58">
        <v>5.9622537994198402E-7</v>
      </c>
      <c r="F482" s="62" t="s">
        <v>6376</v>
      </c>
      <c r="G482" s="54">
        <v>-0.23623797731523499</v>
      </c>
      <c r="H482" s="58">
        <v>6.3689013025283203E-9</v>
      </c>
      <c r="J482" s="64" t="s">
        <v>306</v>
      </c>
      <c r="K482" s="54">
        <v>0.29770371631527098</v>
      </c>
      <c r="L482" s="58">
        <v>1.46582499684987E-5</v>
      </c>
      <c r="M482" s="58"/>
      <c r="O482" s="64" t="s">
        <v>6813</v>
      </c>
      <c r="P482" s="54">
        <v>-6.9867273823851106E-2</v>
      </c>
      <c r="Q482" s="81">
        <v>1.03029090244381E-2</v>
      </c>
      <c r="S482" s="62" t="s">
        <v>2757</v>
      </c>
      <c r="T482" s="54">
        <v>0.14666393200790201</v>
      </c>
      <c r="U482" s="58">
        <v>3.3763692416383302E-7</v>
      </c>
      <c r="W482" s="62" t="s">
        <v>8066</v>
      </c>
      <c r="X482" s="54">
        <v>-0.125585240950747</v>
      </c>
      <c r="Y482" s="58">
        <v>6.2007594926222601E-6</v>
      </c>
      <c r="AA482" s="62" t="s">
        <v>2828</v>
      </c>
      <c r="AB482" s="54">
        <v>0.225140457421066</v>
      </c>
      <c r="AC482" s="54">
        <v>2.0174547220882201E-4</v>
      </c>
      <c r="AE482" s="62" t="s">
        <v>7261</v>
      </c>
      <c r="AF482" s="54">
        <v>-0.22721300594770399</v>
      </c>
      <c r="AG482" s="54">
        <v>9.0122794257696103E-4</v>
      </c>
      <c r="AI482" s="64" t="s">
        <v>10264</v>
      </c>
      <c r="AJ482" s="54">
        <v>7.1552082161755196E-2</v>
      </c>
      <c r="AK482" s="54">
        <v>5.2246225320983105E-4</v>
      </c>
      <c r="AM482" s="64" t="s">
        <v>6238</v>
      </c>
      <c r="AN482" s="54">
        <v>-0.11064535090474401</v>
      </c>
      <c r="AO482" s="54">
        <v>6.3216783037307997E-4</v>
      </c>
      <c r="AQ482" s="62" t="s">
        <v>10542</v>
      </c>
      <c r="AR482" s="54">
        <v>0.23777106609045401</v>
      </c>
      <c r="AS482" s="58">
        <v>3.8934307806754999E-7</v>
      </c>
      <c r="AU482" s="62" t="s">
        <v>8518</v>
      </c>
      <c r="AV482" s="54">
        <v>-0.15718936343284301</v>
      </c>
      <c r="AW482" s="54">
        <v>2.7432150620737899E-3</v>
      </c>
      <c r="AY482" s="52" t="s">
        <v>8020</v>
      </c>
      <c r="AZ482" s="50">
        <v>0.20708833110514699</v>
      </c>
      <c r="BA482" s="53">
        <v>1.9095893345655101E-2</v>
      </c>
      <c r="BC482" s="52" t="s">
        <v>17637</v>
      </c>
      <c r="BD482" s="50">
        <v>-0.38683978146033998</v>
      </c>
      <c r="BE482" s="53">
        <v>9.0191332035841499E-3</v>
      </c>
    </row>
    <row r="483" spans="2:57">
      <c r="B483" s="62" t="s">
        <v>1601</v>
      </c>
      <c r="C483" s="54">
        <v>0.135816236090091</v>
      </c>
      <c r="D483" s="58">
        <v>5.9890469632693098E-7</v>
      </c>
      <c r="F483" s="62" t="s">
        <v>6377</v>
      </c>
      <c r="G483" s="54">
        <v>-0.537324465174984</v>
      </c>
      <c r="H483" s="58">
        <v>6.52334158003719E-9</v>
      </c>
      <c r="J483" s="64" t="s">
        <v>2955</v>
      </c>
      <c r="K483" s="54">
        <v>7.1157823576220899E-2</v>
      </c>
      <c r="L483" s="58">
        <v>1.49418641290686E-5</v>
      </c>
      <c r="M483" s="58"/>
      <c r="O483" s="64" t="s">
        <v>927</v>
      </c>
      <c r="P483" s="54">
        <v>-0.11722422819739101</v>
      </c>
      <c r="Q483" s="81">
        <v>1.03076694853989E-2</v>
      </c>
      <c r="S483" s="62" t="s">
        <v>2541</v>
      </c>
      <c r="T483" s="54">
        <v>0.13121258582859999</v>
      </c>
      <c r="U483" s="58">
        <v>3.4059684908504801E-7</v>
      </c>
      <c r="W483" s="62" t="s">
        <v>6229</v>
      </c>
      <c r="X483" s="54">
        <v>-0.20287078940059</v>
      </c>
      <c r="Y483" s="58">
        <v>6.2998880021510699E-6</v>
      </c>
      <c r="AA483" s="62" t="s">
        <v>1452</v>
      </c>
      <c r="AB483" s="54">
        <v>0.26614657018237903</v>
      </c>
      <c r="AC483" s="54">
        <v>2.01799482186391E-4</v>
      </c>
      <c r="AE483" s="62" t="s">
        <v>7942</v>
      </c>
      <c r="AF483" s="54">
        <v>-0.121645359007541</v>
      </c>
      <c r="AG483" s="54">
        <v>9.0721105881026102E-4</v>
      </c>
      <c r="AI483" s="64" t="s">
        <v>2500</v>
      </c>
      <c r="AJ483" s="54">
        <v>0.12662982140211801</v>
      </c>
      <c r="AK483" s="54">
        <v>5.2246225320983105E-4</v>
      </c>
      <c r="AM483" s="64" t="s">
        <v>11981</v>
      </c>
      <c r="AN483" s="54">
        <v>-6.87177752375083E-2</v>
      </c>
      <c r="AO483" s="54">
        <v>6.3279615075523103E-4</v>
      </c>
      <c r="AQ483" s="62" t="s">
        <v>2677</v>
      </c>
      <c r="AR483" s="54">
        <v>0.21114133587894199</v>
      </c>
      <c r="AS483" s="58">
        <v>3.8960225700184503E-7</v>
      </c>
      <c r="AU483" s="62" t="s">
        <v>866</v>
      </c>
      <c r="AV483" s="54">
        <v>-0.15712930780800799</v>
      </c>
      <c r="AW483" s="58">
        <v>8.4718737542260498E-5</v>
      </c>
      <c r="AY483" s="52" t="s">
        <v>586</v>
      </c>
      <c r="AZ483" s="50">
        <v>0.25496611422898502</v>
      </c>
      <c r="BA483" s="53">
        <v>1.93335702074185E-2</v>
      </c>
      <c r="BC483" s="52" t="s">
        <v>6577</v>
      </c>
      <c r="BD483" s="50">
        <v>-0.16402614796437501</v>
      </c>
      <c r="BE483" s="53">
        <v>9.0809665248647899E-3</v>
      </c>
    </row>
    <row r="484" spans="2:57">
      <c r="B484" s="62" t="s">
        <v>1602</v>
      </c>
      <c r="C484" s="54">
        <v>0.171457762048042</v>
      </c>
      <c r="D484" s="58">
        <v>6.0725331631927398E-7</v>
      </c>
      <c r="F484" s="62" t="s">
        <v>6378</v>
      </c>
      <c r="G484" s="54">
        <v>-0.215973857645779</v>
      </c>
      <c r="H484" s="58">
        <v>5.6546040599611599E-9</v>
      </c>
      <c r="J484" s="64" t="s">
        <v>322</v>
      </c>
      <c r="K484" s="54">
        <v>0.54370345288367306</v>
      </c>
      <c r="L484" s="58">
        <v>1.5187996584835799E-5</v>
      </c>
      <c r="M484" s="58"/>
      <c r="O484" s="64" t="s">
        <v>9776</v>
      </c>
      <c r="P484" s="54">
        <v>-7.4237005777030504E-2</v>
      </c>
      <c r="Q484" s="81">
        <v>1.0434529787657699E-2</v>
      </c>
      <c r="S484" s="62" t="s">
        <v>476</v>
      </c>
      <c r="T484" s="54">
        <v>9.0184213407525193E-2</v>
      </c>
      <c r="U484" s="58">
        <v>3.4104548040862401E-7</v>
      </c>
      <c r="W484" s="62" t="s">
        <v>6417</v>
      </c>
      <c r="X484" s="54">
        <v>-6.3233935295129703E-2</v>
      </c>
      <c r="Y484" s="58">
        <v>6.4417767109521297E-6</v>
      </c>
      <c r="AA484" s="62" t="s">
        <v>1778</v>
      </c>
      <c r="AB484" s="54">
        <v>0.22334053904383599</v>
      </c>
      <c r="AC484" s="54">
        <v>2.0436797719973999E-4</v>
      </c>
      <c r="AE484" s="62" t="s">
        <v>6731</v>
      </c>
      <c r="AF484" s="54">
        <v>-0.297746173708405</v>
      </c>
      <c r="AG484" s="54">
        <v>9.2881151450586205E-4</v>
      </c>
      <c r="AI484" s="64" t="s">
        <v>3393</v>
      </c>
      <c r="AJ484" s="54">
        <v>6.9198041560458307E-2</v>
      </c>
      <c r="AK484" s="54">
        <v>5.2585495121933797E-4</v>
      </c>
      <c r="AM484" s="64" t="s">
        <v>9829</v>
      </c>
      <c r="AN484" s="54">
        <v>-0.102703156866938</v>
      </c>
      <c r="AO484" s="54">
        <v>6.3766194069142003E-4</v>
      </c>
      <c r="AQ484" s="62" t="s">
        <v>962</v>
      </c>
      <c r="AR484" s="54">
        <v>0.320351031167458</v>
      </c>
      <c r="AS484" s="58">
        <v>3.9179655701952602E-7</v>
      </c>
      <c r="AU484" s="62" t="s">
        <v>7859</v>
      </c>
      <c r="AV484" s="54">
        <v>-0.157101914016883</v>
      </c>
      <c r="AW484" s="54">
        <v>3.2101468344323501E-2</v>
      </c>
      <c r="AY484" s="52" t="s">
        <v>1867</v>
      </c>
      <c r="AZ484" s="50">
        <v>0.25725679286129099</v>
      </c>
      <c r="BA484" s="53">
        <v>1.9361517814311901E-2</v>
      </c>
      <c r="BC484" s="52" t="s">
        <v>6365</v>
      </c>
      <c r="BD484" s="50">
        <v>-0.26604318614654898</v>
      </c>
      <c r="BE484" s="53">
        <v>9.2164263945798495E-3</v>
      </c>
    </row>
    <row r="485" spans="2:57">
      <c r="B485" s="62" t="s">
        <v>1603</v>
      </c>
      <c r="C485" s="54">
        <v>0.166806579945731</v>
      </c>
      <c r="D485" s="58">
        <v>6.1114904588880003E-7</v>
      </c>
      <c r="F485" s="62" t="s">
        <v>6379</v>
      </c>
      <c r="G485" s="54">
        <v>-0.52466845548072905</v>
      </c>
      <c r="H485" s="58">
        <v>6.56541344646888E-9</v>
      </c>
      <c r="J485" s="64" t="s">
        <v>3834</v>
      </c>
      <c r="K485" s="54">
        <v>4.7530901902885801E-2</v>
      </c>
      <c r="L485" s="58">
        <v>1.52866775485597E-5</v>
      </c>
      <c r="M485" s="58"/>
      <c r="O485" s="64" t="s">
        <v>9777</v>
      </c>
      <c r="P485" s="54">
        <v>-7.46786906842134E-2</v>
      </c>
      <c r="Q485" s="81">
        <v>1.0479989708841699E-2</v>
      </c>
      <c r="S485" s="62" t="s">
        <v>1501</v>
      </c>
      <c r="T485" s="54">
        <v>0.11979706997082799</v>
      </c>
      <c r="U485" s="58">
        <v>3.41430008532779E-7</v>
      </c>
      <c r="W485" s="62" t="s">
        <v>7100</v>
      </c>
      <c r="X485" s="54">
        <v>-8.3493779002233204E-2</v>
      </c>
      <c r="Y485" s="58">
        <v>6.4953142742936598E-6</v>
      </c>
      <c r="AA485" s="62" t="s">
        <v>4228</v>
      </c>
      <c r="AB485" s="54">
        <v>8.2888459350578494E-2</v>
      </c>
      <c r="AC485" s="54">
        <v>2.05221195789025E-4</v>
      </c>
      <c r="AE485" s="62" t="s">
        <v>332</v>
      </c>
      <c r="AF485" s="54">
        <v>-0.1879438371237</v>
      </c>
      <c r="AG485" s="54">
        <v>9.3406360593552295E-4</v>
      </c>
      <c r="AI485" s="64" t="s">
        <v>7119</v>
      </c>
      <c r="AJ485" s="54">
        <v>0.14959252917115201</v>
      </c>
      <c r="AK485" s="54">
        <v>5.2643407761500101E-4</v>
      </c>
      <c r="AM485" s="64" t="s">
        <v>8927</v>
      </c>
      <c r="AN485" s="54">
        <v>-5.2147141926039503E-2</v>
      </c>
      <c r="AO485" s="54">
        <v>6.75663849055559E-4</v>
      </c>
      <c r="AQ485" s="62" t="s">
        <v>4126</v>
      </c>
      <c r="AR485" s="54">
        <v>0.15931055401915301</v>
      </c>
      <c r="AS485" s="58">
        <v>3.9179655701952602E-7</v>
      </c>
      <c r="AU485" s="62" t="s">
        <v>6711</v>
      </c>
      <c r="AV485" s="54">
        <v>-0.15692407605730199</v>
      </c>
      <c r="AW485" s="54">
        <v>3.5824215866974102E-4</v>
      </c>
      <c r="AY485" s="52" t="s">
        <v>1719</v>
      </c>
      <c r="AZ485" s="50">
        <v>0.272775983747019</v>
      </c>
      <c r="BA485" s="53">
        <v>1.9413962638359799E-2</v>
      </c>
      <c r="BC485" s="52" t="s">
        <v>6600</v>
      </c>
      <c r="BD485" s="50">
        <v>-0.22769725350714101</v>
      </c>
      <c r="BE485" s="53">
        <v>9.2164263945798495E-3</v>
      </c>
    </row>
    <row r="486" spans="2:57">
      <c r="B486" s="62" t="s">
        <v>1604</v>
      </c>
      <c r="C486" s="54">
        <v>0.19414184757706801</v>
      </c>
      <c r="D486" s="58">
        <v>6.2094780010178099E-7</v>
      </c>
      <c r="F486" s="62" t="s">
        <v>6380</v>
      </c>
      <c r="G486" s="54">
        <v>-0.30965659482671998</v>
      </c>
      <c r="H486" s="58">
        <v>6.7480751718726996E-9</v>
      </c>
      <c r="J486" s="64" t="s">
        <v>263</v>
      </c>
      <c r="K486" s="54">
        <v>0.31045760056849903</v>
      </c>
      <c r="L486" s="58">
        <v>1.5668014184396401E-5</v>
      </c>
      <c r="M486" s="58"/>
      <c r="O486" s="64" t="s">
        <v>6779</v>
      </c>
      <c r="P486" s="54">
        <v>-9.3433312025627699E-2</v>
      </c>
      <c r="Q486" s="81">
        <v>1.05645948902288E-2</v>
      </c>
      <c r="S486" s="62" t="s">
        <v>949</v>
      </c>
      <c r="T486" s="54">
        <v>8.8997424352740495E-2</v>
      </c>
      <c r="U486" s="58">
        <v>3.4550573749864101E-7</v>
      </c>
      <c r="W486" s="62" t="s">
        <v>6822</v>
      </c>
      <c r="X486" s="54">
        <v>-0.107290084137441</v>
      </c>
      <c r="Y486" s="58">
        <v>6.52347207299685E-6</v>
      </c>
      <c r="AA486" s="62" t="s">
        <v>3616</v>
      </c>
      <c r="AB486" s="54">
        <v>0.409422141838236</v>
      </c>
      <c r="AC486" s="54">
        <v>2.05519099904645E-4</v>
      </c>
      <c r="AE486" s="62" t="s">
        <v>1130</v>
      </c>
      <c r="AF486" s="54">
        <v>-0.269832055695023</v>
      </c>
      <c r="AG486" s="54">
        <v>9.35032112918352E-4</v>
      </c>
      <c r="AI486" s="64" t="s">
        <v>5190</v>
      </c>
      <c r="AJ486" s="54">
        <v>0.14168479676252399</v>
      </c>
      <c r="AK486" s="54">
        <v>5.3118036336590997E-4</v>
      </c>
      <c r="AM486" s="64" t="s">
        <v>6149</v>
      </c>
      <c r="AN486" s="54">
        <v>-0.13557419736901699</v>
      </c>
      <c r="AO486" s="54">
        <v>6.7590324046822102E-4</v>
      </c>
      <c r="AQ486" s="62" t="s">
        <v>2177</v>
      </c>
      <c r="AR486" s="54">
        <v>0.18418162726270701</v>
      </c>
      <c r="AS486" s="58">
        <v>3.9192517841832302E-7</v>
      </c>
      <c r="AU486" s="62" t="s">
        <v>8820</v>
      </c>
      <c r="AV486" s="54">
        <v>-0.15645847098365001</v>
      </c>
      <c r="AW486" s="54">
        <v>1.0150123850368E-2</v>
      </c>
      <c r="AY486" s="52" t="s">
        <v>2383</v>
      </c>
      <c r="AZ486" s="50">
        <v>0.21292351728219699</v>
      </c>
      <c r="BA486" s="53">
        <v>1.9479959416311601E-2</v>
      </c>
      <c r="BC486" s="52" t="s">
        <v>6416</v>
      </c>
      <c r="BD486" s="50">
        <v>-0.244604996350027</v>
      </c>
      <c r="BE486" s="53">
        <v>9.2483352004890905E-3</v>
      </c>
    </row>
    <row r="487" spans="2:57">
      <c r="B487" s="62" t="s">
        <v>359</v>
      </c>
      <c r="C487" s="54">
        <v>0.13736210404742299</v>
      </c>
      <c r="D487" s="58">
        <v>6.2098563941194798E-7</v>
      </c>
      <c r="F487" s="62" t="s">
        <v>6381</v>
      </c>
      <c r="G487" s="54">
        <v>-0.19676976894649101</v>
      </c>
      <c r="H487" s="58">
        <v>5.8994725287630796E-9</v>
      </c>
      <c r="J487" s="64" t="s">
        <v>2948</v>
      </c>
      <c r="K487" s="54">
        <v>7.0641652248234293E-2</v>
      </c>
      <c r="L487" s="58">
        <v>1.5808789063109701E-5</v>
      </c>
      <c r="M487" s="58"/>
      <c r="O487" s="64" t="s">
        <v>9780</v>
      </c>
      <c r="P487" s="54">
        <v>-0.106653556588441</v>
      </c>
      <c r="Q487" s="81">
        <v>1.0656503369456199E-2</v>
      </c>
      <c r="S487" s="62" t="s">
        <v>1568</v>
      </c>
      <c r="T487" s="54">
        <v>0.114782133165673</v>
      </c>
      <c r="U487" s="58">
        <v>3.4930311410557901E-7</v>
      </c>
      <c r="W487" s="62" t="s">
        <v>7545</v>
      </c>
      <c r="X487" s="54">
        <v>-0.18857705087575399</v>
      </c>
      <c r="Y487" s="58">
        <v>6.5321322805250299E-6</v>
      </c>
      <c r="AA487" s="62" t="s">
        <v>1430</v>
      </c>
      <c r="AB487" s="54">
        <v>0.18752887092261999</v>
      </c>
      <c r="AC487" s="54">
        <v>2.06358450186679E-4</v>
      </c>
      <c r="AE487" s="62" t="s">
        <v>6894</v>
      </c>
      <c r="AF487" s="54">
        <v>-0.122483088186746</v>
      </c>
      <c r="AG487" s="54">
        <v>9.3507790607027402E-4</v>
      </c>
      <c r="AI487" s="64" t="s">
        <v>9933</v>
      </c>
      <c r="AJ487" s="54">
        <v>0.19250764626255501</v>
      </c>
      <c r="AK487" s="54">
        <v>5.3386534396090404E-4</v>
      </c>
      <c r="AM487" s="64" t="s">
        <v>6880</v>
      </c>
      <c r="AN487" s="54">
        <v>-0.18562672898869101</v>
      </c>
      <c r="AO487" s="54">
        <v>6.76285149061008E-4</v>
      </c>
      <c r="AQ487" s="62" t="s">
        <v>2442</v>
      </c>
      <c r="AR487" s="54">
        <v>0.14340109371995299</v>
      </c>
      <c r="AS487" s="58">
        <v>3.9216326174962099E-7</v>
      </c>
      <c r="AU487" s="62" t="s">
        <v>177</v>
      </c>
      <c r="AV487" s="54">
        <v>-0.156371629832667</v>
      </c>
      <c r="AW487" s="54">
        <v>5.7828759436477498E-4</v>
      </c>
      <c r="AY487" s="52" t="s">
        <v>14429</v>
      </c>
      <c r="AZ487" s="50">
        <v>0.20998685385131199</v>
      </c>
      <c r="BA487" s="53">
        <v>1.9489399933929799E-2</v>
      </c>
      <c r="BC487" s="52" t="s">
        <v>8868</v>
      </c>
      <c r="BD487" s="50">
        <v>-0.14094197332449501</v>
      </c>
      <c r="BE487" s="53">
        <v>9.2483352004890905E-3</v>
      </c>
    </row>
    <row r="488" spans="2:57">
      <c r="B488" s="62" t="s">
        <v>1605</v>
      </c>
      <c r="C488" s="54">
        <v>0.100620289175345</v>
      </c>
      <c r="D488" s="58">
        <v>6.2308876180725798E-7</v>
      </c>
      <c r="F488" s="62" t="s">
        <v>6382</v>
      </c>
      <c r="G488" s="54">
        <v>-0.112836428654278</v>
      </c>
      <c r="H488" s="58">
        <v>6.9134368560154004E-9</v>
      </c>
      <c r="J488" s="64" t="s">
        <v>9375</v>
      </c>
      <c r="K488" s="54">
        <v>0.202784893151364</v>
      </c>
      <c r="L488" s="58">
        <v>1.7993432986461699E-5</v>
      </c>
      <c r="M488" s="58"/>
      <c r="O488" s="64" t="s">
        <v>7649</v>
      </c>
      <c r="P488" s="54">
        <v>-4.5035643262375302E-2</v>
      </c>
      <c r="Q488" s="81">
        <v>1.07449555199873E-2</v>
      </c>
      <c r="S488" s="62" t="s">
        <v>427</v>
      </c>
      <c r="T488" s="54">
        <v>0.50556188285863102</v>
      </c>
      <c r="U488" s="58">
        <v>3.5697136971046698E-7</v>
      </c>
      <c r="W488" s="62" t="s">
        <v>7071</v>
      </c>
      <c r="X488" s="54">
        <v>-5.1302692724472201E-2</v>
      </c>
      <c r="Y488" s="58">
        <v>6.5476203382503098E-6</v>
      </c>
      <c r="AA488" s="62" t="s">
        <v>1353</v>
      </c>
      <c r="AB488" s="54">
        <v>0.22782418368087901</v>
      </c>
      <c r="AC488" s="54">
        <v>2.06358450186679E-4</v>
      </c>
      <c r="AE488" s="62" t="s">
        <v>6878</v>
      </c>
      <c r="AF488" s="54">
        <v>-0.20416411442901899</v>
      </c>
      <c r="AG488" s="54">
        <v>9.5783045514050505E-4</v>
      </c>
      <c r="AI488" s="64" t="s">
        <v>5618</v>
      </c>
      <c r="AJ488" s="54">
        <v>5.01149278839099E-2</v>
      </c>
      <c r="AK488" s="54">
        <v>5.5040756031574296E-4</v>
      </c>
      <c r="AM488" s="64" t="s">
        <v>6248</v>
      </c>
      <c r="AN488" s="54">
        <v>-0.34394479195383398</v>
      </c>
      <c r="AO488" s="54">
        <v>6.7910560071546202E-4</v>
      </c>
      <c r="AQ488" s="62" t="s">
        <v>3384</v>
      </c>
      <c r="AR488" s="54">
        <v>0.12130746669536301</v>
      </c>
      <c r="AS488" s="58">
        <v>3.9792744794003899E-7</v>
      </c>
      <c r="AU488" s="62" t="s">
        <v>6037</v>
      </c>
      <c r="AV488" s="54">
        <v>-0.15626315695405599</v>
      </c>
      <c r="AW488" s="54">
        <v>2.8149314363144702E-4</v>
      </c>
      <c r="AY488" s="52" t="s">
        <v>15123</v>
      </c>
      <c r="AZ488" s="50">
        <v>0.337812188904699</v>
      </c>
      <c r="BA488" s="53">
        <v>1.94916590345569E-2</v>
      </c>
      <c r="BC488" s="52" t="s">
        <v>6260</v>
      </c>
      <c r="BD488" s="50">
        <v>-0.57109782557243305</v>
      </c>
      <c r="BE488" s="53">
        <v>9.3866745372180801E-3</v>
      </c>
    </row>
    <row r="489" spans="2:57">
      <c r="B489" s="62" t="s">
        <v>1606</v>
      </c>
      <c r="C489" s="54">
        <v>9.9751433464857306E-2</v>
      </c>
      <c r="D489" s="58">
        <v>6.2737968548236104E-7</v>
      </c>
      <c r="F489" s="62" t="s">
        <v>6383</v>
      </c>
      <c r="G489" s="54">
        <v>-0.26758247937378998</v>
      </c>
      <c r="H489" s="58">
        <v>6.91032672585995E-9</v>
      </c>
      <c r="J489" s="64" t="s">
        <v>374</v>
      </c>
      <c r="K489" s="54">
        <v>0.52978701264087802</v>
      </c>
      <c r="L489" s="58">
        <v>1.8570925537755899E-5</v>
      </c>
      <c r="M489" s="58"/>
      <c r="O489" s="64" t="s">
        <v>6165</v>
      </c>
      <c r="P489" s="54">
        <v>-6.3499600152789007E-2</v>
      </c>
      <c r="Q489" s="81">
        <v>1.07595929718508E-2</v>
      </c>
      <c r="S489" s="62" t="s">
        <v>2867</v>
      </c>
      <c r="T489" s="54">
        <v>0.116712274323144</v>
      </c>
      <c r="U489" s="58">
        <v>3.5715373168604197E-7</v>
      </c>
      <c r="W489" s="62" t="s">
        <v>6970</v>
      </c>
      <c r="X489" s="54">
        <v>-7.3376269836065197E-2</v>
      </c>
      <c r="Y489" s="58">
        <v>6.5497078721473599E-6</v>
      </c>
      <c r="AA489" s="62" t="s">
        <v>2612</v>
      </c>
      <c r="AB489" s="54">
        <v>0.1769927461645</v>
      </c>
      <c r="AC489" s="54">
        <v>2.06358450186679E-4</v>
      </c>
      <c r="AE489" s="62" t="s">
        <v>921</v>
      </c>
      <c r="AF489" s="54">
        <v>-0.17588139165602701</v>
      </c>
      <c r="AG489" s="54">
        <v>9.5822264298774801E-4</v>
      </c>
      <c r="AI489" s="64" t="s">
        <v>10411</v>
      </c>
      <c r="AJ489" s="54">
        <v>0.21543556142241499</v>
      </c>
      <c r="AK489" s="54">
        <v>5.5253199129386696E-4</v>
      </c>
      <c r="AM489" s="64" t="s">
        <v>11982</v>
      </c>
      <c r="AN489" s="54">
        <v>-6.2218963642582302E-2</v>
      </c>
      <c r="AO489" s="54">
        <v>6.8568952802697996E-4</v>
      </c>
      <c r="AQ489" s="62" t="s">
        <v>3204</v>
      </c>
      <c r="AR489" s="54">
        <v>0.24068483228840401</v>
      </c>
      <c r="AS489" s="58">
        <v>3.99580211674949E-7</v>
      </c>
      <c r="AU489" s="62" t="s">
        <v>9133</v>
      </c>
      <c r="AV489" s="54">
        <v>-0.15591783278840601</v>
      </c>
      <c r="AW489" s="54">
        <v>5.0947425761316599E-3</v>
      </c>
      <c r="AY489" s="52" t="s">
        <v>15124</v>
      </c>
      <c r="AZ489" s="50">
        <v>0.22689399604847699</v>
      </c>
      <c r="BA489" s="53">
        <v>1.94951561396755E-2</v>
      </c>
      <c r="BC489" s="52" t="s">
        <v>5983</v>
      </c>
      <c r="BD489" s="50">
        <v>-0.20161415124415399</v>
      </c>
      <c r="BE489" s="53">
        <v>9.4569202479933903E-3</v>
      </c>
    </row>
    <row r="490" spans="2:57">
      <c r="B490" s="62" t="s">
        <v>1607</v>
      </c>
      <c r="C490" s="54">
        <v>0.149329117757381</v>
      </c>
      <c r="D490" s="58">
        <v>6.2971829361843999E-7</v>
      </c>
      <c r="F490" s="62" t="s">
        <v>6384</v>
      </c>
      <c r="G490" s="54">
        <v>-0.10760220415445999</v>
      </c>
      <c r="H490" s="58">
        <v>6.93719578900155E-9</v>
      </c>
      <c r="J490" s="64" t="s">
        <v>702</v>
      </c>
      <c r="K490" s="54">
        <v>0.46127041585958001</v>
      </c>
      <c r="L490" s="58">
        <v>1.9090950006816E-5</v>
      </c>
      <c r="M490" s="58"/>
      <c r="O490" s="64" t="s">
        <v>6592</v>
      </c>
      <c r="P490" s="54">
        <v>-0.123538505134759</v>
      </c>
      <c r="Q490" s="81">
        <v>1.0813144142945401E-2</v>
      </c>
      <c r="S490" s="62" t="s">
        <v>2968</v>
      </c>
      <c r="T490" s="54">
        <v>9.3053261616304894E-2</v>
      </c>
      <c r="U490" s="58">
        <v>3.6269478527688101E-7</v>
      </c>
      <c r="W490" s="62" t="s">
        <v>7234</v>
      </c>
      <c r="X490" s="54">
        <v>-8.0832281799580102E-2</v>
      </c>
      <c r="Y490" s="58">
        <v>6.6646313595836104E-6</v>
      </c>
      <c r="AA490" s="62" t="s">
        <v>2857</v>
      </c>
      <c r="AB490" s="54">
        <v>0.23277987888929599</v>
      </c>
      <c r="AC490" s="54">
        <v>2.0712541606156401E-4</v>
      </c>
      <c r="AE490" s="62" t="s">
        <v>896</v>
      </c>
      <c r="AF490" s="54">
        <v>-0.276511953447729</v>
      </c>
      <c r="AG490" s="54">
        <v>9.5822264298774801E-4</v>
      </c>
      <c r="AI490" s="64" t="s">
        <v>9388</v>
      </c>
      <c r="AJ490" s="54">
        <v>6.2692377621433898E-2</v>
      </c>
      <c r="AK490" s="54">
        <v>5.5899071132000397E-4</v>
      </c>
      <c r="AM490" s="64" t="s">
        <v>7448</v>
      </c>
      <c r="AN490" s="54">
        <v>-8.5481888207639606E-2</v>
      </c>
      <c r="AO490" s="54">
        <v>6.9094518239072697E-4</v>
      </c>
      <c r="AQ490" s="62" t="s">
        <v>5041</v>
      </c>
      <c r="AR490" s="54">
        <v>0.27326601397922401</v>
      </c>
      <c r="AS490" s="58">
        <v>3.99580211674949E-7</v>
      </c>
      <c r="AU490" s="62" t="s">
        <v>14130</v>
      </c>
      <c r="AV490" s="54">
        <v>-0.15557942754146201</v>
      </c>
      <c r="AW490" s="54">
        <v>3.41277881637733E-2</v>
      </c>
      <c r="AY490" s="52" t="s">
        <v>1592</v>
      </c>
      <c r="AZ490" s="50">
        <v>0.278809651829524</v>
      </c>
      <c r="BA490" s="53">
        <v>1.94972414095358E-2</v>
      </c>
      <c r="BC490" s="52" t="s">
        <v>856</v>
      </c>
      <c r="BD490" s="50">
        <v>-0.21147004337418099</v>
      </c>
      <c r="BE490" s="53">
        <v>9.5280426180095606E-3</v>
      </c>
    </row>
    <row r="491" spans="2:57">
      <c r="B491" s="62" t="s">
        <v>1608</v>
      </c>
      <c r="C491" s="54">
        <v>5.3234752293922001E-2</v>
      </c>
      <c r="D491" s="58">
        <v>6.3588435022716005E-7</v>
      </c>
      <c r="F491" s="62" t="s">
        <v>6385</v>
      </c>
      <c r="G491" s="54">
        <v>-0.455951187934173</v>
      </c>
      <c r="H491" s="58">
        <v>6.9677831610957696E-9</v>
      </c>
      <c r="J491" s="64" t="s">
        <v>1230</v>
      </c>
      <c r="K491" s="54">
        <v>6.4821669814289606E-2</v>
      </c>
      <c r="L491" s="58">
        <v>1.9665409955031299E-5</v>
      </c>
      <c r="M491" s="58"/>
      <c r="O491" s="64" t="s">
        <v>6739</v>
      </c>
      <c r="P491" s="54">
        <v>-0.16362846908452899</v>
      </c>
      <c r="Q491" s="81">
        <v>1.13779728422942E-2</v>
      </c>
      <c r="S491" s="62" t="s">
        <v>2453</v>
      </c>
      <c r="T491" s="54">
        <v>8.9502815098132502E-2</v>
      </c>
      <c r="U491" s="58">
        <v>3.6374565187558898E-7</v>
      </c>
      <c r="W491" s="62" t="s">
        <v>9903</v>
      </c>
      <c r="X491" s="54">
        <v>-7.2813837004434695E-2</v>
      </c>
      <c r="Y491" s="58">
        <v>6.7005008475109801E-6</v>
      </c>
      <c r="AA491" s="62" t="s">
        <v>711</v>
      </c>
      <c r="AB491" s="54">
        <v>0.68422179475987499</v>
      </c>
      <c r="AC491" s="54">
        <v>2.07894293308859E-4</v>
      </c>
      <c r="AE491" s="62" t="s">
        <v>7009</v>
      </c>
      <c r="AF491" s="54">
        <v>-0.14313338707364701</v>
      </c>
      <c r="AG491" s="54">
        <v>9.5822264298774801E-4</v>
      </c>
      <c r="AI491" s="64" t="s">
        <v>9503</v>
      </c>
      <c r="AJ491" s="54">
        <v>6.6852809739067695E-2</v>
      </c>
      <c r="AK491" s="54">
        <v>5.7244971738242597E-4</v>
      </c>
      <c r="AM491" s="64" t="s">
        <v>7002</v>
      </c>
      <c r="AN491" s="54">
        <v>-9.1596404424137703E-2</v>
      </c>
      <c r="AO491" s="54">
        <v>7.0235465278812995E-4</v>
      </c>
      <c r="AQ491" s="62" t="s">
        <v>1993</v>
      </c>
      <c r="AR491" s="54">
        <v>0.15790300116900499</v>
      </c>
      <c r="AS491" s="58">
        <v>3.99580211674949E-7</v>
      </c>
      <c r="AU491" s="62" t="s">
        <v>10184</v>
      </c>
      <c r="AV491" s="54">
        <v>-0.15524703082383201</v>
      </c>
      <c r="AW491" s="58">
        <v>1.7902724858691E-5</v>
      </c>
      <c r="AY491" s="52" t="s">
        <v>2986</v>
      </c>
      <c r="AZ491" s="50">
        <v>0.34514096410584999</v>
      </c>
      <c r="BA491" s="53">
        <v>1.98161723130066E-2</v>
      </c>
      <c r="BC491" s="52" t="s">
        <v>6681</v>
      </c>
      <c r="BD491" s="50">
        <v>-0.21028126083870399</v>
      </c>
      <c r="BE491" s="53">
        <v>9.6112309161739597E-3</v>
      </c>
    </row>
    <row r="492" spans="2:57">
      <c r="B492" s="62" t="s">
        <v>1609</v>
      </c>
      <c r="C492" s="54">
        <v>9.2154811063126701E-2</v>
      </c>
      <c r="D492" s="58">
        <v>6.4304821357394604E-7</v>
      </c>
      <c r="F492" s="62" t="s">
        <v>6386</v>
      </c>
      <c r="G492" s="54">
        <v>-0.32257900059113898</v>
      </c>
      <c r="H492" s="58">
        <v>6.29003259399966E-9</v>
      </c>
      <c r="J492" s="64" t="s">
        <v>1231</v>
      </c>
      <c r="K492" s="54">
        <v>0.17428920515619301</v>
      </c>
      <c r="L492" s="58">
        <v>2.0084351688205101E-5</v>
      </c>
      <c r="M492" s="58"/>
      <c r="O492" s="64" t="s">
        <v>6552</v>
      </c>
      <c r="P492" s="54">
        <v>-8.4659899562957705E-2</v>
      </c>
      <c r="Q492" s="81">
        <v>1.1452681805636499E-2</v>
      </c>
      <c r="S492" s="62" t="s">
        <v>1411</v>
      </c>
      <c r="T492" s="54">
        <v>7.0851127829841196E-2</v>
      </c>
      <c r="U492" s="58">
        <v>3.6759028879509401E-7</v>
      </c>
      <c r="W492" s="62" t="s">
        <v>9125</v>
      </c>
      <c r="X492" s="54">
        <v>-6.6943563598242106E-2</v>
      </c>
      <c r="Y492" s="58">
        <v>6.7401074152274101E-6</v>
      </c>
      <c r="AA492" s="62" t="s">
        <v>4598</v>
      </c>
      <c r="AB492" s="54">
        <v>0.15012427231224101</v>
      </c>
      <c r="AC492" s="54">
        <v>2.07894293308859E-4</v>
      </c>
      <c r="AE492" s="62" t="s">
        <v>6306</v>
      </c>
      <c r="AF492" s="54">
        <v>-0.124273130731698</v>
      </c>
      <c r="AG492" s="54">
        <v>9.6076700672882796E-4</v>
      </c>
      <c r="AI492" s="64" t="s">
        <v>1059</v>
      </c>
      <c r="AJ492" s="54">
        <v>0.19274854261711899</v>
      </c>
      <c r="AK492" s="54">
        <v>5.7704942371909296E-4</v>
      </c>
      <c r="AM492" s="64" t="s">
        <v>6425</v>
      </c>
      <c r="AN492" s="54">
        <v>-0.232172460794564</v>
      </c>
      <c r="AO492" s="54">
        <v>7.1154369803580399E-4</v>
      </c>
      <c r="AQ492" s="62" t="s">
        <v>1637</v>
      </c>
      <c r="AR492" s="54">
        <v>0.158267564434383</v>
      </c>
      <c r="AS492" s="58">
        <v>3.99580211674949E-7</v>
      </c>
      <c r="AU492" s="62" t="s">
        <v>7817</v>
      </c>
      <c r="AV492" s="54">
        <v>-0.15517284193595701</v>
      </c>
      <c r="AW492" s="58">
        <v>5.2771062271418497E-6</v>
      </c>
      <c r="AY492" s="52" t="s">
        <v>1318</v>
      </c>
      <c r="AZ492" s="50">
        <v>0.23210704084360001</v>
      </c>
      <c r="BA492" s="53">
        <v>1.98435446357276E-2</v>
      </c>
      <c r="BC492" s="52" t="s">
        <v>9882</v>
      </c>
      <c r="BD492" s="50">
        <v>-0.20172599222725299</v>
      </c>
      <c r="BE492" s="53">
        <v>9.6269130010123109E-3</v>
      </c>
    </row>
    <row r="493" spans="2:57">
      <c r="B493" s="62" t="s">
        <v>962</v>
      </c>
      <c r="C493" s="54">
        <v>0.30895835539427102</v>
      </c>
      <c r="D493" s="58">
        <v>6.5880472179832296E-7</v>
      </c>
      <c r="F493" s="62" t="s">
        <v>6387</v>
      </c>
      <c r="G493" s="54">
        <v>-0.19598761188632499</v>
      </c>
      <c r="H493" s="58">
        <v>6.3513669675426996E-9</v>
      </c>
      <c r="J493" s="64" t="s">
        <v>169</v>
      </c>
      <c r="K493" s="54">
        <v>0.56467608688989901</v>
      </c>
      <c r="L493" s="58">
        <v>2.0278742182725801E-5</v>
      </c>
      <c r="M493" s="58"/>
      <c r="O493" s="64" t="s">
        <v>6669</v>
      </c>
      <c r="P493" s="54">
        <v>-5.9836117983517803E-2</v>
      </c>
      <c r="Q493" s="81">
        <v>1.1592010124548901E-2</v>
      </c>
      <c r="S493" s="62" t="s">
        <v>3253</v>
      </c>
      <c r="T493" s="54">
        <v>7.0791071799924901E-2</v>
      </c>
      <c r="U493" s="58">
        <v>3.6759028879509401E-7</v>
      </c>
      <c r="W493" s="62" t="s">
        <v>1143</v>
      </c>
      <c r="X493" s="54">
        <v>-0.246647577811512</v>
      </c>
      <c r="Y493" s="58">
        <v>6.7596016599138196E-6</v>
      </c>
      <c r="AA493" s="62" t="s">
        <v>1277</v>
      </c>
      <c r="AB493" s="54">
        <v>0.104737867208459</v>
      </c>
      <c r="AC493" s="54">
        <v>2.07894293308859E-4</v>
      </c>
      <c r="AE493" s="62" t="s">
        <v>6053</v>
      </c>
      <c r="AF493" s="54">
        <v>-9.4530257431859596E-2</v>
      </c>
      <c r="AG493" s="54">
        <v>9.6302015435819504E-4</v>
      </c>
      <c r="AI493" s="64" t="s">
        <v>10076</v>
      </c>
      <c r="AJ493" s="54">
        <v>0.16442349439478501</v>
      </c>
      <c r="AK493" s="54">
        <v>5.8041875694215205E-4</v>
      </c>
      <c r="AM493" s="64" t="s">
        <v>7442</v>
      </c>
      <c r="AN493" s="54">
        <v>-0.16772444292987099</v>
      </c>
      <c r="AO493" s="54">
        <v>7.1375477395250499E-4</v>
      </c>
      <c r="AQ493" s="62" t="s">
        <v>4327</v>
      </c>
      <c r="AR493" s="54">
        <v>0.22753578243168199</v>
      </c>
      <c r="AS493" s="58">
        <v>4.0287261219668497E-7</v>
      </c>
      <c r="AU493" s="62" t="s">
        <v>6458</v>
      </c>
      <c r="AV493" s="54">
        <v>-0.154827997656278</v>
      </c>
      <c r="AW493" s="58">
        <v>1.7014686464283099E-5</v>
      </c>
      <c r="AY493" s="52" t="s">
        <v>17638</v>
      </c>
      <c r="AZ493" s="50">
        <v>0.21044650696960299</v>
      </c>
      <c r="BA493" s="53">
        <v>1.98435446357276E-2</v>
      </c>
      <c r="BC493" s="52" t="s">
        <v>6616</v>
      </c>
      <c r="BD493" s="50">
        <v>-0.31368884250107598</v>
      </c>
      <c r="BE493" s="53">
        <v>9.7222464065611306E-3</v>
      </c>
    </row>
    <row r="494" spans="2:57">
      <c r="B494" s="62" t="s">
        <v>1610</v>
      </c>
      <c r="C494" s="54">
        <v>0.22944318859269699</v>
      </c>
      <c r="D494" s="58">
        <v>6.5963341045197103E-7</v>
      </c>
      <c r="F494" s="62" t="s">
        <v>6388</v>
      </c>
      <c r="G494" s="54">
        <v>-0.15643221178675601</v>
      </c>
      <c r="H494" s="58">
        <v>7.4370215296702598E-9</v>
      </c>
      <c r="J494" s="64" t="s">
        <v>776</v>
      </c>
      <c r="K494" s="54">
        <v>0.21457666096207401</v>
      </c>
      <c r="L494" s="58">
        <v>2.1430349869299801E-5</v>
      </c>
      <c r="M494" s="58"/>
      <c r="O494" s="64" t="s">
        <v>857</v>
      </c>
      <c r="P494" s="54">
        <v>-0.17912009145914701</v>
      </c>
      <c r="Q494" s="81">
        <v>1.16044950580121E-2</v>
      </c>
      <c r="S494" s="62" t="s">
        <v>4942</v>
      </c>
      <c r="T494" s="54">
        <v>9.0105853795009197E-2</v>
      </c>
      <c r="U494" s="58">
        <v>3.7733033102523702E-7</v>
      </c>
      <c r="W494" s="62" t="s">
        <v>7381</v>
      </c>
      <c r="X494" s="54">
        <v>-5.2339692641306002E-2</v>
      </c>
      <c r="Y494" s="58">
        <v>6.7596016599138196E-6</v>
      </c>
      <c r="AA494" s="62" t="s">
        <v>1889</v>
      </c>
      <c r="AB494" s="54">
        <v>0.29986211063601198</v>
      </c>
      <c r="AC494" s="54">
        <v>2.10274899476437E-4</v>
      </c>
      <c r="AE494" s="62" t="s">
        <v>9027</v>
      </c>
      <c r="AF494" s="54">
        <v>-9.1916026672458406E-2</v>
      </c>
      <c r="AG494" s="54">
        <v>9.6302015435819504E-4</v>
      </c>
      <c r="AI494" s="64" t="s">
        <v>1072</v>
      </c>
      <c r="AJ494" s="54">
        <v>6.3898537883675402E-2</v>
      </c>
      <c r="AK494" s="54">
        <v>5.8878309008385504E-4</v>
      </c>
      <c r="AM494" s="64" t="s">
        <v>11983</v>
      </c>
      <c r="AN494" s="54">
        <v>-0.107993217545749</v>
      </c>
      <c r="AO494" s="54">
        <v>7.2171169069240604E-4</v>
      </c>
      <c r="AQ494" s="62" t="s">
        <v>1622</v>
      </c>
      <c r="AR494" s="54">
        <v>0.21257796148185201</v>
      </c>
      <c r="AS494" s="58">
        <v>4.0609417799906003E-7</v>
      </c>
      <c r="AU494" s="62" t="s">
        <v>7963</v>
      </c>
      <c r="AV494" s="54">
        <v>-0.15479198834420099</v>
      </c>
      <c r="AW494" s="54">
        <v>1.8389461901703299E-3</v>
      </c>
      <c r="AY494" s="52" t="s">
        <v>188</v>
      </c>
      <c r="AZ494" s="50">
        <v>0.53970540021079505</v>
      </c>
      <c r="BA494" s="53">
        <v>2.00026703297141E-2</v>
      </c>
      <c r="BC494" s="52" t="s">
        <v>9884</v>
      </c>
      <c r="BD494" s="50">
        <v>-0.27147558078772999</v>
      </c>
      <c r="BE494" s="53">
        <v>9.9271191381888092E-3</v>
      </c>
    </row>
    <row r="495" spans="2:57">
      <c r="B495" s="62" t="s">
        <v>1611</v>
      </c>
      <c r="C495" s="54">
        <v>0.123325346976253</v>
      </c>
      <c r="D495" s="58">
        <v>6.6217384600468005E-7</v>
      </c>
      <c r="F495" s="62" t="s">
        <v>208</v>
      </c>
      <c r="G495" s="54">
        <v>-0.175541058659691</v>
      </c>
      <c r="H495" s="58">
        <v>7.4881003202878994E-9</v>
      </c>
      <c r="J495" s="64" t="s">
        <v>1693</v>
      </c>
      <c r="K495" s="54">
        <v>0.25649492089401299</v>
      </c>
      <c r="L495" s="58">
        <v>2.14689250835335E-5</v>
      </c>
      <c r="M495" s="58"/>
      <c r="O495" s="64" t="s">
        <v>8664</v>
      </c>
      <c r="P495" s="54">
        <v>-4.9490279697613999E-2</v>
      </c>
      <c r="Q495" s="81">
        <v>1.16151061940353E-2</v>
      </c>
      <c r="S495" s="62" t="s">
        <v>3790</v>
      </c>
      <c r="T495" s="54">
        <v>0.185020221400575</v>
      </c>
      <c r="U495" s="58">
        <v>3.8366377128872701E-7</v>
      </c>
      <c r="W495" s="62" t="s">
        <v>6217</v>
      </c>
      <c r="X495" s="54">
        <v>-0.247114375055631</v>
      </c>
      <c r="Y495" s="58">
        <v>6.8014815405299E-6</v>
      </c>
      <c r="AA495" s="62" t="s">
        <v>1560</v>
      </c>
      <c r="AB495" s="54">
        <v>0.29054796286592999</v>
      </c>
      <c r="AC495" s="54">
        <v>2.1374272226995199E-4</v>
      </c>
      <c r="AE495" s="62" t="s">
        <v>6544</v>
      </c>
      <c r="AF495" s="54">
        <v>-9.3137165550854398E-2</v>
      </c>
      <c r="AG495" s="54">
        <v>9.6982127850354797E-4</v>
      </c>
      <c r="AI495" s="64" t="s">
        <v>9444</v>
      </c>
      <c r="AJ495" s="54">
        <v>9.9766558872788694E-2</v>
      </c>
      <c r="AK495" s="54">
        <v>5.9424878171946696E-4</v>
      </c>
      <c r="AM495" s="64" t="s">
        <v>6094</v>
      </c>
      <c r="AN495" s="54">
        <v>-0.135594059600289</v>
      </c>
      <c r="AO495" s="54">
        <v>7.2824857056354305E-4</v>
      </c>
      <c r="AQ495" s="62" t="s">
        <v>2278</v>
      </c>
      <c r="AR495" s="54">
        <v>0.18466441963208699</v>
      </c>
      <c r="AS495" s="58">
        <v>4.0609417799906003E-7</v>
      </c>
      <c r="AU495" s="62" t="s">
        <v>8131</v>
      </c>
      <c r="AV495" s="54">
        <v>-0.15454642443095101</v>
      </c>
      <c r="AW495" s="58">
        <v>9.2713251437871004E-5</v>
      </c>
      <c r="AY495" s="52" t="s">
        <v>1273</v>
      </c>
      <c r="AZ495" s="50">
        <v>0.19003883771357299</v>
      </c>
      <c r="BA495" s="53">
        <v>2.00872731510039E-2</v>
      </c>
      <c r="BC495" s="52" t="s">
        <v>6215</v>
      </c>
      <c r="BD495" s="50">
        <v>-0.24617812098780401</v>
      </c>
      <c r="BE495" s="53">
        <v>1.00243225089152E-2</v>
      </c>
    </row>
    <row r="496" spans="2:57">
      <c r="B496" s="62" t="s">
        <v>1612</v>
      </c>
      <c r="C496" s="54">
        <v>6.7642146364152098E-2</v>
      </c>
      <c r="D496" s="58">
        <v>6.7299615904575301E-7</v>
      </c>
      <c r="F496" s="62" t="s">
        <v>6389</v>
      </c>
      <c r="G496" s="54">
        <v>-0.176005653467629</v>
      </c>
      <c r="H496" s="58">
        <v>7.8555961580388295E-9</v>
      </c>
      <c r="J496" s="64" t="s">
        <v>348</v>
      </c>
      <c r="K496" s="54">
        <v>0.60316471467150401</v>
      </c>
      <c r="L496" s="58">
        <v>2.1785432776196301E-5</v>
      </c>
      <c r="M496" s="58"/>
      <c r="O496" s="64" t="s">
        <v>6862</v>
      </c>
      <c r="P496" s="54">
        <v>-8.3059729437301194E-2</v>
      </c>
      <c r="Q496" s="81">
        <v>1.19722882532061E-2</v>
      </c>
      <c r="S496" s="62" t="s">
        <v>3280</v>
      </c>
      <c r="T496" s="54">
        <v>8.1560956244104907E-2</v>
      </c>
      <c r="U496" s="58">
        <v>3.87756993865484E-7</v>
      </c>
      <c r="W496" s="62" t="s">
        <v>9539</v>
      </c>
      <c r="X496" s="54">
        <v>-0.15465461854672699</v>
      </c>
      <c r="Y496" s="58">
        <v>7.21406789963778E-6</v>
      </c>
      <c r="AA496" s="62" t="s">
        <v>3289</v>
      </c>
      <c r="AB496" s="54">
        <v>0.16380010048472499</v>
      </c>
      <c r="AC496" s="54">
        <v>2.1543625071831601E-4</v>
      </c>
      <c r="AE496" s="62" t="s">
        <v>6161</v>
      </c>
      <c r="AF496" s="54">
        <v>-0.18509191974545999</v>
      </c>
      <c r="AG496" s="54">
        <v>9.7111042221359597E-4</v>
      </c>
      <c r="AI496" s="64" t="s">
        <v>4208</v>
      </c>
      <c r="AJ496" s="54">
        <v>5.3550133251998297E-2</v>
      </c>
      <c r="AK496" s="54">
        <v>6.0213134395475899E-4</v>
      </c>
      <c r="AM496" s="64" t="s">
        <v>6171</v>
      </c>
      <c r="AN496" s="54">
        <v>-0.12365740861228899</v>
      </c>
      <c r="AO496" s="54">
        <v>7.3425672898478798E-4</v>
      </c>
      <c r="AQ496" s="62" t="s">
        <v>1477</v>
      </c>
      <c r="AR496" s="54">
        <v>0.16748672520819299</v>
      </c>
      <c r="AS496" s="58">
        <v>4.1231295979553901E-7</v>
      </c>
      <c r="AU496" s="62" t="s">
        <v>6225</v>
      </c>
      <c r="AV496" s="54">
        <v>-0.15454037453335301</v>
      </c>
      <c r="AW496" s="54">
        <v>3.0564139842154999E-3</v>
      </c>
      <c r="AY496" s="52" t="s">
        <v>1733</v>
      </c>
      <c r="AZ496" s="50">
        <v>0.18002459104788901</v>
      </c>
      <c r="BA496" s="53">
        <v>2.0138290811620801E-2</v>
      </c>
      <c r="BC496" s="52" t="s">
        <v>7288</v>
      </c>
      <c r="BD496" s="50">
        <v>-0.38778145453052199</v>
      </c>
      <c r="BE496" s="53">
        <v>1.0076296601364601E-2</v>
      </c>
    </row>
    <row r="497" spans="2:57">
      <c r="B497" s="62" t="s">
        <v>1613</v>
      </c>
      <c r="C497" s="54">
        <v>0.22106075410985099</v>
      </c>
      <c r="D497" s="58">
        <v>6.7662969410232798E-7</v>
      </c>
      <c r="F497" s="62" t="s">
        <v>6390</v>
      </c>
      <c r="G497" s="54">
        <v>-0.27017126044689899</v>
      </c>
      <c r="H497" s="58">
        <v>8.0584286154232997E-9</v>
      </c>
      <c r="J497" s="64" t="s">
        <v>3751</v>
      </c>
      <c r="K497" s="54">
        <v>0.12986897348308499</v>
      </c>
      <c r="L497" s="58">
        <v>2.2631372402718601E-5</v>
      </c>
      <c r="M497" s="58"/>
      <c r="O497" s="64" t="s">
        <v>7149</v>
      </c>
      <c r="P497" s="54">
        <v>-6.0623031926175103E-2</v>
      </c>
      <c r="Q497" s="81">
        <v>1.1988529333597E-2</v>
      </c>
      <c r="S497" s="62" t="s">
        <v>1528</v>
      </c>
      <c r="T497" s="54">
        <v>0.19400989700070201</v>
      </c>
      <c r="U497" s="58">
        <v>3.9164543697765099E-7</v>
      </c>
      <c r="W497" s="62" t="s">
        <v>6139</v>
      </c>
      <c r="X497" s="54">
        <v>-8.9472757049665397E-2</v>
      </c>
      <c r="Y497" s="58">
        <v>7.2320853599112403E-6</v>
      </c>
      <c r="AA497" s="62" t="s">
        <v>2126</v>
      </c>
      <c r="AB497" s="54">
        <v>9.6523154325497601E-2</v>
      </c>
      <c r="AC497" s="54">
        <v>2.1543625071831601E-4</v>
      </c>
      <c r="AE497" s="62" t="s">
        <v>11545</v>
      </c>
      <c r="AF497" s="54">
        <v>-0.13144046079409599</v>
      </c>
      <c r="AG497" s="54">
        <v>9.7392250794247996E-4</v>
      </c>
      <c r="AI497" s="64" t="s">
        <v>9916</v>
      </c>
      <c r="AJ497" s="54">
        <v>5.0141547286157703E-2</v>
      </c>
      <c r="AK497" s="54">
        <v>6.0500799800560303E-4</v>
      </c>
      <c r="AM497" s="64" t="s">
        <v>6283</v>
      </c>
      <c r="AN497" s="54">
        <v>-0.12593081490578301</v>
      </c>
      <c r="AO497" s="54">
        <v>7.3532244711184999E-4</v>
      </c>
      <c r="AQ497" s="62" t="s">
        <v>2907</v>
      </c>
      <c r="AR497" s="54">
        <v>0.23215920724365499</v>
      </c>
      <c r="AS497" s="58">
        <v>4.1580262918666702E-7</v>
      </c>
      <c r="AU497" s="62" t="s">
        <v>6323</v>
      </c>
      <c r="AV497" s="54">
        <v>-0.15392074780172901</v>
      </c>
      <c r="AW497" s="54">
        <v>2.0301759439668998E-3</v>
      </c>
      <c r="AY497" s="52" t="s">
        <v>1440</v>
      </c>
      <c r="AZ497" s="50">
        <v>0.25713565501802199</v>
      </c>
      <c r="BA497" s="53">
        <v>2.0442062104980601E-2</v>
      </c>
      <c r="BC497" s="52" t="s">
        <v>6693</v>
      </c>
      <c r="BD497" s="50">
        <v>-0.365962789198158</v>
      </c>
      <c r="BE497" s="53">
        <v>1.0164023106477999E-2</v>
      </c>
    </row>
    <row r="498" spans="2:57">
      <c r="B498" s="62" t="s">
        <v>1614</v>
      </c>
      <c r="C498" s="54">
        <v>0.229536460630172</v>
      </c>
      <c r="D498" s="58">
        <v>6.84793257331583E-7</v>
      </c>
      <c r="F498" s="62" t="s">
        <v>244</v>
      </c>
      <c r="G498" s="54">
        <v>-0.44216444728839599</v>
      </c>
      <c r="H498" s="58">
        <v>8.2710472821954901E-9</v>
      </c>
      <c r="J498" s="64" t="s">
        <v>759</v>
      </c>
      <c r="K498" s="54">
        <v>0.40624454026991003</v>
      </c>
      <c r="L498" s="58">
        <v>2.3510725091523201E-5</v>
      </c>
      <c r="M498" s="58"/>
      <c r="O498" s="64" t="s">
        <v>6338</v>
      </c>
      <c r="P498" s="54">
        <v>-0.132405861748147</v>
      </c>
      <c r="Q498" s="81">
        <v>1.2048930049214099E-2</v>
      </c>
      <c r="S498" s="62" t="s">
        <v>1735</v>
      </c>
      <c r="T498" s="54">
        <v>6.7065356602711304E-2</v>
      </c>
      <c r="U498" s="58">
        <v>3.9194819980181398E-7</v>
      </c>
      <c r="W498" s="62" t="s">
        <v>6506</v>
      </c>
      <c r="X498" s="54">
        <v>-0.18085890414511799</v>
      </c>
      <c r="Y498" s="58">
        <v>7.4482173604758796E-6</v>
      </c>
      <c r="AA498" s="62" t="s">
        <v>4216</v>
      </c>
      <c r="AB498" s="54">
        <v>0.15197644012987199</v>
      </c>
      <c r="AC498" s="54">
        <v>2.1609009506072199E-4</v>
      </c>
      <c r="AE498" s="62" t="s">
        <v>6068</v>
      </c>
      <c r="AF498" s="54">
        <v>-0.24978426178406499</v>
      </c>
      <c r="AG498" s="54">
        <v>9.7883779056470699E-4</v>
      </c>
      <c r="AI498" s="64" t="s">
        <v>11757</v>
      </c>
      <c r="AJ498" s="54">
        <v>8.1421461985565102E-2</v>
      </c>
      <c r="AK498" s="54">
        <v>6.2649388816815902E-4</v>
      </c>
      <c r="AM498" s="64" t="s">
        <v>6705</v>
      </c>
      <c r="AN498" s="54">
        <v>-0.107873750756623</v>
      </c>
      <c r="AO498" s="54">
        <v>7.5247794714570896E-4</v>
      </c>
      <c r="AQ498" s="62" t="s">
        <v>4185</v>
      </c>
      <c r="AR498" s="54">
        <v>0.32007479718850501</v>
      </c>
      <c r="AS498" s="58">
        <v>4.1594428841465698E-7</v>
      </c>
      <c r="AU498" s="62" t="s">
        <v>6124</v>
      </c>
      <c r="AV498" s="54">
        <v>-0.153916522885268</v>
      </c>
      <c r="AW498" s="54">
        <v>3.1064952178898098E-3</v>
      </c>
      <c r="AY498" s="52" t="s">
        <v>2519</v>
      </c>
      <c r="AZ498" s="50">
        <v>0.39347859090326898</v>
      </c>
      <c r="BA498" s="53">
        <v>2.0484889956216001E-2</v>
      </c>
      <c r="BC498" s="52" t="s">
        <v>12027</v>
      </c>
      <c r="BD498" s="50">
        <v>-0.24548785084253799</v>
      </c>
      <c r="BE498" s="53">
        <v>1.0221762733470301E-2</v>
      </c>
    </row>
    <row r="499" spans="2:57">
      <c r="B499" s="62" t="s">
        <v>1615</v>
      </c>
      <c r="C499" s="54">
        <v>9.8493636426726802E-2</v>
      </c>
      <c r="D499" s="58">
        <v>6.8613757625169798E-7</v>
      </c>
      <c r="F499" s="62" t="s">
        <v>6391</v>
      </c>
      <c r="G499" s="54">
        <v>-0.39836575837187599</v>
      </c>
      <c r="H499" s="58">
        <v>7.209053507254E-9</v>
      </c>
      <c r="J499" s="64" t="s">
        <v>4881</v>
      </c>
      <c r="K499" s="54">
        <v>0.12793635348942201</v>
      </c>
      <c r="L499" s="58">
        <v>2.4791861242071902E-5</v>
      </c>
      <c r="M499" s="58"/>
      <c r="O499" s="64" t="s">
        <v>6667</v>
      </c>
      <c r="P499" s="54">
        <v>-5.9380446347529599E-2</v>
      </c>
      <c r="Q499" s="81">
        <v>1.2171234929141701E-2</v>
      </c>
      <c r="S499" s="62" t="s">
        <v>1276</v>
      </c>
      <c r="T499" s="54">
        <v>0.13095020859767101</v>
      </c>
      <c r="U499" s="58">
        <v>4.1331004229876602E-7</v>
      </c>
      <c r="W499" s="62" t="s">
        <v>7386</v>
      </c>
      <c r="X499" s="54">
        <v>-0.10265916880744499</v>
      </c>
      <c r="Y499" s="58">
        <v>7.4584749331694297E-6</v>
      </c>
      <c r="AA499" s="62" t="s">
        <v>3500</v>
      </c>
      <c r="AB499" s="54">
        <v>6.8234597387488299E-2</v>
      </c>
      <c r="AC499" s="54">
        <v>2.1657788009551599E-4</v>
      </c>
      <c r="AE499" s="62" t="s">
        <v>6383</v>
      </c>
      <c r="AF499" s="54">
        <v>-0.23354613193523299</v>
      </c>
      <c r="AG499" s="54">
        <v>9.8020718466238703E-4</v>
      </c>
      <c r="AI499" s="64" t="s">
        <v>1661</v>
      </c>
      <c r="AJ499" s="54">
        <v>4.4473956318680202E-2</v>
      </c>
      <c r="AK499" s="54">
        <v>6.2785878988799303E-4</v>
      </c>
      <c r="AM499" s="64" t="s">
        <v>7408</v>
      </c>
      <c r="AN499" s="54">
        <v>-6.8397112011330904E-2</v>
      </c>
      <c r="AO499" s="54">
        <v>7.5575358141326504E-4</v>
      </c>
      <c r="AQ499" s="62" t="s">
        <v>3351</v>
      </c>
      <c r="AR499" s="54">
        <v>0.197223164258437</v>
      </c>
      <c r="AS499" s="58">
        <v>4.1630029272956302E-7</v>
      </c>
      <c r="AU499" s="62" t="s">
        <v>7696</v>
      </c>
      <c r="AV499" s="54">
        <v>-0.15373512168043299</v>
      </c>
      <c r="AW499" s="54">
        <v>1.7261632393109301E-2</v>
      </c>
      <c r="AY499" s="52" t="s">
        <v>4655</v>
      </c>
      <c r="AZ499" s="50">
        <v>0.28456144867565297</v>
      </c>
      <c r="BA499" s="53">
        <v>2.0543719453071301E-2</v>
      </c>
      <c r="BC499" s="52" t="s">
        <v>7257</v>
      </c>
      <c r="BD499" s="50">
        <v>-0.21718875585589201</v>
      </c>
      <c r="BE499" s="53">
        <v>1.0221762733470301E-2</v>
      </c>
    </row>
    <row r="500" spans="2:57">
      <c r="B500" s="62" t="s">
        <v>1616</v>
      </c>
      <c r="C500" s="54">
        <v>0.19582245107243401</v>
      </c>
      <c r="D500" s="58">
        <v>6.9271785832349695E-7</v>
      </c>
      <c r="F500" s="62" t="s">
        <v>61</v>
      </c>
      <c r="G500" s="54">
        <v>-0.41126321684938599</v>
      </c>
      <c r="H500" s="58">
        <v>8.4237125962883108E-9</v>
      </c>
      <c r="J500" s="64" t="s">
        <v>9377</v>
      </c>
      <c r="K500" s="54">
        <v>0.16414274816229299</v>
      </c>
      <c r="L500" s="58">
        <v>2.59151540518271E-5</v>
      </c>
      <c r="M500" s="58"/>
      <c r="O500" s="64" t="s">
        <v>6553</v>
      </c>
      <c r="P500" s="54">
        <v>-0.10611957434066201</v>
      </c>
      <c r="Q500" s="81">
        <v>1.2222705902809401E-2</v>
      </c>
      <c r="S500" s="62" t="s">
        <v>1455</v>
      </c>
      <c r="T500" s="54">
        <v>0.16145570641904</v>
      </c>
      <c r="U500" s="58">
        <v>4.1594596393621899E-7</v>
      </c>
      <c r="W500" s="62" t="s">
        <v>5949</v>
      </c>
      <c r="X500" s="54">
        <v>-0.24412530075702699</v>
      </c>
      <c r="Y500" s="58">
        <v>7.4603192809697401E-6</v>
      </c>
      <c r="AA500" s="62" t="s">
        <v>1815</v>
      </c>
      <c r="AB500" s="54">
        <v>0.144312558141654</v>
      </c>
      <c r="AC500" s="54">
        <v>2.1657788009551599E-4</v>
      </c>
      <c r="AE500" s="62" t="s">
        <v>574</v>
      </c>
      <c r="AF500" s="54">
        <v>-0.885556234073827</v>
      </c>
      <c r="AG500" s="54">
        <v>9.9153606606081405E-4</v>
      </c>
      <c r="AI500" s="64" t="s">
        <v>1247</v>
      </c>
      <c r="AJ500" s="54">
        <v>0.13072963518417199</v>
      </c>
      <c r="AK500" s="54">
        <v>6.3377765704747597E-4</v>
      </c>
      <c r="AM500" s="64" t="s">
        <v>10545</v>
      </c>
      <c r="AN500" s="54">
        <v>-5.72175473355232E-2</v>
      </c>
      <c r="AO500" s="54">
        <v>7.5669178527241999E-4</v>
      </c>
      <c r="AQ500" s="62" t="s">
        <v>2412</v>
      </c>
      <c r="AR500" s="54">
        <v>0.188238988837508</v>
      </c>
      <c r="AS500" s="58">
        <v>4.19338835287866E-7</v>
      </c>
      <c r="AU500" s="62" t="s">
        <v>9396</v>
      </c>
      <c r="AV500" s="54">
        <v>-0.15373465980520101</v>
      </c>
      <c r="AW500" s="54">
        <v>1.01912594724926E-3</v>
      </c>
      <c r="AY500" s="52" t="s">
        <v>5619</v>
      </c>
      <c r="AZ500" s="50">
        <v>0.207850774344776</v>
      </c>
      <c r="BA500" s="53">
        <v>2.0653891089940601E-2</v>
      </c>
      <c r="BC500" s="52" t="s">
        <v>6779</v>
      </c>
      <c r="BD500" s="50">
        <v>-0.437057129321341</v>
      </c>
      <c r="BE500" s="53">
        <v>1.0248726430604999E-2</v>
      </c>
    </row>
    <row r="501" spans="2:57">
      <c r="B501" s="62" t="s">
        <v>1617</v>
      </c>
      <c r="C501" s="54">
        <v>0.136837094059551</v>
      </c>
      <c r="D501" s="58">
        <v>6.9372010015148505E-7</v>
      </c>
      <c r="F501" s="62" t="s">
        <v>6392</v>
      </c>
      <c r="G501" s="54">
        <v>-0.121254242511404</v>
      </c>
      <c r="H501" s="58">
        <v>8.4728353632772402E-9</v>
      </c>
      <c r="J501" s="64" t="s">
        <v>561</v>
      </c>
      <c r="K501" s="54">
        <v>0.181553853957443</v>
      </c>
      <c r="L501" s="58">
        <v>2.6276631764034201E-5</v>
      </c>
      <c r="M501" s="58"/>
      <c r="O501" s="64" t="s">
        <v>6581</v>
      </c>
      <c r="P501" s="54">
        <v>-9.2955600287463205E-2</v>
      </c>
      <c r="Q501" s="81">
        <v>1.2407489130603E-2</v>
      </c>
      <c r="S501" s="62" t="s">
        <v>1628</v>
      </c>
      <c r="T501" s="54">
        <v>0.11685386019593701</v>
      </c>
      <c r="U501" s="58">
        <v>4.1713299862773199E-7</v>
      </c>
      <c r="W501" s="62" t="s">
        <v>6282</v>
      </c>
      <c r="X501" s="54">
        <v>-0.16824507345658901</v>
      </c>
      <c r="Y501" s="58">
        <v>7.5212202889239698E-6</v>
      </c>
      <c r="AA501" s="62" t="s">
        <v>1198</v>
      </c>
      <c r="AB501" s="54">
        <v>9.6595754860540894E-2</v>
      </c>
      <c r="AC501" s="54">
        <v>2.20285643098929E-4</v>
      </c>
      <c r="AE501" s="62" t="s">
        <v>7981</v>
      </c>
      <c r="AF501" s="54">
        <v>-0.22423939308237201</v>
      </c>
      <c r="AG501" s="54">
        <v>9.9724505963522591E-4</v>
      </c>
      <c r="AI501" s="64" t="s">
        <v>10079</v>
      </c>
      <c r="AJ501" s="54">
        <v>0.199421415680581</v>
      </c>
      <c r="AK501" s="54">
        <v>6.3593779494432103E-4</v>
      </c>
      <c r="AM501" s="64" t="s">
        <v>6538</v>
      </c>
      <c r="AN501" s="54">
        <v>-0.186587225173517</v>
      </c>
      <c r="AO501" s="54">
        <v>7.6046769501530098E-4</v>
      </c>
      <c r="AQ501" s="62" t="s">
        <v>6247</v>
      </c>
      <c r="AR501" s="54">
        <v>0.20114484390833401</v>
      </c>
      <c r="AS501" s="58">
        <v>4.2027720584516998E-7</v>
      </c>
      <c r="AU501" s="62" t="s">
        <v>6176</v>
      </c>
      <c r="AV501" s="54">
        <v>-0.15371023227662101</v>
      </c>
      <c r="AW501" s="54">
        <v>6.9513880464501597E-4</v>
      </c>
      <c r="AY501" s="52" t="s">
        <v>17639</v>
      </c>
      <c r="AZ501" s="50">
        <v>0.17989617640629399</v>
      </c>
      <c r="BA501" s="53">
        <v>2.0670849399768501E-2</v>
      </c>
      <c r="BC501" s="52" t="s">
        <v>6629</v>
      </c>
      <c r="BD501" s="50">
        <v>-0.29572426252425799</v>
      </c>
      <c r="BE501" s="53">
        <v>1.0248726430604999E-2</v>
      </c>
    </row>
    <row r="502" spans="2:57">
      <c r="B502" s="62" t="s">
        <v>1618</v>
      </c>
      <c r="C502" s="54">
        <v>0.47030924772050797</v>
      </c>
      <c r="D502" s="58">
        <v>6.9588497280533605E-7</v>
      </c>
      <c r="F502" s="62" t="s">
        <v>6393</v>
      </c>
      <c r="G502" s="54">
        <v>-0.24432770540783399</v>
      </c>
      <c r="H502" s="58">
        <v>7.5056869796400203E-9</v>
      </c>
      <c r="J502" s="64" t="s">
        <v>1201</v>
      </c>
      <c r="K502" s="54">
        <v>0.144028800633524</v>
      </c>
      <c r="L502" s="58">
        <v>2.90459885436174E-5</v>
      </c>
      <c r="M502" s="58"/>
      <c r="O502" s="64" t="s">
        <v>6556</v>
      </c>
      <c r="P502" s="54">
        <v>-9.9045901428029395E-2</v>
      </c>
      <c r="Q502" s="81">
        <v>1.2527538237139899E-2</v>
      </c>
      <c r="S502" s="62" t="s">
        <v>2506</v>
      </c>
      <c r="T502" s="54">
        <v>7.3764114187528498E-2</v>
      </c>
      <c r="U502" s="58">
        <v>4.1713299862773199E-7</v>
      </c>
      <c r="W502" s="62" t="s">
        <v>6136</v>
      </c>
      <c r="X502" s="54">
        <v>-0.17892935903990501</v>
      </c>
      <c r="Y502" s="58">
        <v>7.5321860448333003E-6</v>
      </c>
      <c r="AA502" s="62" t="s">
        <v>615</v>
      </c>
      <c r="AB502" s="54">
        <v>0.25923586306673801</v>
      </c>
      <c r="AC502" s="54">
        <v>2.20285643098929E-4</v>
      </c>
      <c r="AE502" s="62" t="s">
        <v>6466</v>
      </c>
      <c r="AF502" s="54">
        <v>-0.121010004902769</v>
      </c>
      <c r="AG502" s="54">
        <v>1.0011287153745801E-3</v>
      </c>
      <c r="AI502" s="64" t="s">
        <v>11758</v>
      </c>
      <c r="AJ502" s="54">
        <v>5.9366754760702599E-2</v>
      </c>
      <c r="AK502" s="54">
        <v>6.45800013152245E-4</v>
      </c>
      <c r="AM502" s="64" t="s">
        <v>10529</v>
      </c>
      <c r="AN502" s="54">
        <v>-4.84022101219947E-2</v>
      </c>
      <c r="AO502" s="54">
        <v>7.6469136684695002E-4</v>
      </c>
      <c r="AQ502" s="62" t="s">
        <v>10560</v>
      </c>
      <c r="AR502" s="54">
        <v>0.187254277683048</v>
      </c>
      <c r="AS502" s="58">
        <v>4.2075348248111999E-7</v>
      </c>
      <c r="AU502" s="62" t="s">
        <v>6836</v>
      </c>
      <c r="AV502" s="54">
        <v>-0.15369093224455499</v>
      </c>
      <c r="AW502" s="58">
        <v>2.8413607531599201E-6</v>
      </c>
      <c r="AY502" s="52" t="s">
        <v>3683</v>
      </c>
      <c r="AZ502" s="50">
        <v>0.222485030069346</v>
      </c>
      <c r="BA502" s="53">
        <v>2.0925266202429901E-2</v>
      </c>
      <c r="BC502" s="52" t="s">
        <v>7154</v>
      </c>
      <c r="BD502" s="50">
        <v>-0.35547901147366201</v>
      </c>
      <c r="BE502" s="53">
        <v>1.0289211708718901E-2</v>
      </c>
    </row>
    <row r="503" spans="2:57">
      <c r="B503" s="62" t="s">
        <v>1619</v>
      </c>
      <c r="C503" s="54">
        <v>0.14706423592922799</v>
      </c>
      <c r="D503" s="58">
        <v>7.0143697495368196E-7</v>
      </c>
      <c r="F503" s="62" t="s">
        <v>6394</v>
      </c>
      <c r="G503" s="54">
        <v>-0.13343144440364299</v>
      </c>
      <c r="H503" s="58">
        <v>8.7774133278024395E-9</v>
      </c>
      <c r="J503" s="64" t="s">
        <v>610</v>
      </c>
      <c r="K503" s="54">
        <v>0.49081173316454002</v>
      </c>
      <c r="L503" s="58">
        <v>2.9336794570338001E-5</v>
      </c>
      <c r="M503" s="58"/>
      <c r="O503" s="64" t="s">
        <v>860</v>
      </c>
      <c r="P503" s="54">
        <v>-6.0922790858445097E-2</v>
      </c>
      <c r="Q503" s="81">
        <v>1.2620394174536901E-2</v>
      </c>
      <c r="S503" s="62" t="s">
        <v>1948</v>
      </c>
      <c r="T503" s="54">
        <v>0.18229705879986</v>
      </c>
      <c r="U503" s="58">
        <v>4.1962251361751402E-7</v>
      </c>
      <c r="W503" s="62" t="s">
        <v>6026</v>
      </c>
      <c r="X503" s="54">
        <v>-0.121043957544406</v>
      </c>
      <c r="Y503" s="58">
        <v>7.5925118610006999E-6</v>
      </c>
      <c r="AA503" s="62" t="s">
        <v>1019</v>
      </c>
      <c r="AB503" s="54">
        <v>0.29920862298950501</v>
      </c>
      <c r="AC503" s="54">
        <v>2.20285643098929E-4</v>
      </c>
      <c r="AE503" s="62" t="s">
        <v>6730</v>
      </c>
      <c r="AF503" s="54">
        <v>-0.40226202812067902</v>
      </c>
      <c r="AG503" s="54">
        <v>1.0067596823149401E-3</v>
      </c>
      <c r="AI503" s="64" t="s">
        <v>10001</v>
      </c>
      <c r="AJ503" s="54">
        <v>0.101812751051182</v>
      </c>
      <c r="AK503" s="54">
        <v>6.4673349904808804E-4</v>
      </c>
      <c r="AM503" s="64" t="s">
        <v>6018</v>
      </c>
      <c r="AN503" s="54">
        <v>-8.4824989960687006E-2</v>
      </c>
      <c r="AO503" s="54">
        <v>7.7969381300097701E-4</v>
      </c>
      <c r="AQ503" s="62" t="s">
        <v>5722</v>
      </c>
      <c r="AR503" s="54">
        <v>0.23791059292743999</v>
      </c>
      <c r="AS503" s="58">
        <v>4.2448101250799299E-7</v>
      </c>
      <c r="AU503" s="62" t="s">
        <v>9539</v>
      </c>
      <c r="AV503" s="54">
        <v>-0.153583000215399</v>
      </c>
      <c r="AW503" s="54">
        <v>1.5286329667812899E-4</v>
      </c>
      <c r="AY503" s="52" t="s">
        <v>3392</v>
      </c>
      <c r="AZ503" s="50">
        <v>0.17403033479841101</v>
      </c>
      <c r="BA503" s="53">
        <v>2.0994659798825199E-2</v>
      </c>
      <c r="BC503" s="52" t="s">
        <v>7502</v>
      </c>
      <c r="BD503" s="50">
        <v>-0.30657074128874801</v>
      </c>
      <c r="BE503" s="53">
        <v>1.0289211708718901E-2</v>
      </c>
    </row>
    <row r="504" spans="2:57">
      <c r="B504" s="62" t="s">
        <v>1620</v>
      </c>
      <c r="C504" s="54">
        <v>0.100391129855743</v>
      </c>
      <c r="D504" s="58">
        <v>7.0759874985726005E-7</v>
      </c>
      <c r="F504" s="62" t="s">
        <v>6395</v>
      </c>
      <c r="G504" s="54">
        <v>-0.26101933687191597</v>
      </c>
      <c r="H504" s="58">
        <v>9.2802424822143005E-9</v>
      </c>
      <c r="J504" s="64" t="s">
        <v>1084</v>
      </c>
      <c r="K504" s="54">
        <v>0.35658881630557099</v>
      </c>
      <c r="L504" s="58">
        <v>3.2592204688800302E-5</v>
      </c>
      <c r="M504" s="58"/>
      <c r="O504" s="64" t="s">
        <v>7036</v>
      </c>
      <c r="P504" s="54">
        <v>-5.34735200302991E-2</v>
      </c>
      <c r="Q504" s="81">
        <v>1.2855308528589701E-2</v>
      </c>
      <c r="S504" s="62" t="s">
        <v>5560</v>
      </c>
      <c r="T504" s="54">
        <v>0.158924826878033</v>
      </c>
      <c r="U504" s="58">
        <v>4.21087435965099E-7</v>
      </c>
      <c r="W504" s="62" t="s">
        <v>6725</v>
      </c>
      <c r="X504" s="54">
        <v>-4.6924871933676997E-2</v>
      </c>
      <c r="Y504" s="58">
        <v>7.6065237849460704E-6</v>
      </c>
      <c r="AA504" s="62" t="s">
        <v>3695</v>
      </c>
      <c r="AB504" s="54">
        <v>0.24563487383968799</v>
      </c>
      <c r="AC504" s="54">
        <v>2.2440863609522299E-4</v>
      </c>
      <c r="AE504" s="62" t="s">
        <v>6213</v>
      </c>
      <c r="AF504" s="54">
        <v>-0.27786855532934002</v>
      </c>
      <c r="AG504" s="54">
        <v>1.0087531147412599E-3</v>
      </c>
      <c r="AI504" s="64" t="s">
        <v>2293</v>
      </c>
      <c r="AJ504" s="54">
        <v>0.17175723127759501</v>
      </c>
      <c r="AK504" s="54">
        <v>6.4941698518172102E-4</v>
      </c>
      <c r="AM504" s="64" t="s">
        <v>8063</v>
      </c>
      <c r="AN504" s="54">
        <v>-8.7465608260844305E-2</v>
      </c>
      <c r="AO504" s="54">
        <v>7.7996419234027702E-4</v>
      </c>
      <c r="AQ504" s="62" t="s">
        <v>1355</v>
      </c>
      <c r="AR504" s="54">
        <v>0.18653286557083201</v>
      </c>
      <c r="AS504" s="58">
        <v>4.2448101250799299E-7</v>
      </c>
      <c r="AU504" s="62" t="s">
        <v>347</v>
      </c>
      <c r="AV504" s="54">
        <v>-0.15297539195583301</v>
      </c>
      <c r="AW504" s="54">
        <v>1.53273093853246E-3</v>
      </c>
      <c r="AY504" s="52" t="s">
        <v>15125</v>
      </c>
      <c r="AZ504" s="50">
        <v>0.282461050940849</v>
      </c>
      <c r="BA504" s="53">
        <v>2.1020147046650599E-2</v>
      </c>
      <c r="BC504" s="52" t="s">
        <v>9723</v>
      </c>
      <c r="BD504" s="50">
        <v>-0.22433667710986399</v>
      </c>
      <c r="BE504" s="53">
        <v>1.0356342867110201E-2</v>
      </c>
    </row>
    <row r="505" spans="2:57">
      <c r="B505" s="62" t="s">
        <v>1621</v>
      </c>
      <c r="C505" s="54">
        <v>9.6329417133105694E-2</v>
      </c>
      <c r="D505" s="58">
        <v>7.0769991396536495E-7</v>
      </c>
      <c r="F505" s="62" t="s">
        <v>6396</v>
      </c>
      <c r="G505" s="54">
        <v>-0.101044193586346</v>
      </c>
      <c r="H505" s="58">
        <v>8.13536408981315E-9</v>
      </c>
      <c r="J505" s="64" t="s">
        <v>1589</v>
      </c>
      <c r="K505" s="54">
        <v>4.3695790358148301E-2</v>
      </c>
      <c r="L505" s="58">
        <v>3.2592204688800302E-5</v>
      </c>
      <c r="M505" s="58"/>
      <c r="O505" s="64" t="s">
        <v>732</v>
      </c>
      <c r="P505" s="54">
        <v>-9.2634183147595195E-2</v>
      </c>
      <c r="Q505" s="81">
        <v>1.2855308528589701E-2</v>
      </c>
      <c r="S505" s="62" t="s">
        <v>2837</v>
      </c>
      <c r="T505" s="54">
        <v>0.132303807053857</v>
      </c>
      <c r="U505" s="58">
        <v>4.21087435965099E-7</v>
      </c>
      <c r="W505" s="62" t="s">
        <v>6248</v>
      </c>
      <c r="X505" s="54">
        <v>-0.35478856227664302</v>
      </c>
      <c r="Y505" s="58">
        <v>7.6341646145505997E-6</v>
      </c>
      <c r="AA505" s="62" t="s">
        <v>1764</v>
      </c>
      <c r="AB505" s="54">
        <v>0.17887972753797801</v>
      </c>
      <c r="AC505" s="54">
        <v>2.2443730502053801E-4</v>
      </c>
      <c r="AD505" s="78"/>
      <c r="AE505" s="62" t="s">
        <v>6202</v>
      </c>
      <c r="AF505" s="54">
        <v>-0.27790245995614499</v>
      </c>
      <c r="AG505" s="54">
        <v>1.0101772249024601E-3</v>
      </c>
      <c r="AI505" s="64" t="s">
        <v>9369</v>
      </c>
      <c r="AJ505" s="54">
        <v>0.116436405137849</v>
      </c>
      <c r="AK505" s="54">
        <v>6.5021415091208901E-4</v>
      </c>
      <c r="AM505" s="64" t="s">
        <v>6159</v>
      </c>
      <c r="AN505" s="54">
        <v>-0.260688124834829</v>
      </c>
      <c r="AO505" s="54">
        <v>7.8170562681602004E-4</v>
      </c>
      <c r="AQ505" s="62" t="s">
        <v>4040</v>
      </c>
      <c r="AR505" s="54">
        <v>0.117231783960884</v>
      </c>
      <c r="AS505" s="58">
        <v>4.2486111502346401E-7</v>
      </c>
      <c r="AU505" s="62" t="s">
        <v>913</v>
      </c>
      <c r="AV505" s="54">
        <v>-0.15262918729486299</v>
      </c>
      <c r="AW505" s="54">
        <v>2.2963281775640701E-4</v>
      </c>
      <c r="AY505" s="52" t="s">
        <v>961</v>
      </c>
      <c r="AZ505" s="50">
        <v>0.22026103778283401</v>
      </c>
      <c r="BA505" s="53">
        <v>2.1140391711456302E-2</v>
      </c>
      <c r="BC505" s="52" t="s">
        <v>13320</v>
      </c>
      <c r="BD505" s="50">
        <v>-0.39337088744071502</v>
      </c>
      <c r="BE505" s="53">
        <v>1.03664922063199E-2</v>
      </c>
    </row>
    <row r="506" spans="2:57">
      <c r="B506" s="62" t="s">
        <v>1622</v>
      </c>
      <c r="C506" s="54">
        <v>0.23468256134462201</v>
      </c>
      <c r="D506" s="58">
        <v>7.2315522725035596E-7</v>
      </c>
      <c r="F506" s="62" t="s">
        <v>6397</v>
      </c>
      <c r="G506" s="54">
        <v>-0.181653521490307</v>
      </c>
      <c r="H506" s="58">
        <v>8.1528115589664697E-9</v>
      </c>
      <c r="J506" s="64" t="s">
        <v>154</v>
      </c>
      <c r="K506" s="54">
        <v>0.457891231114397</v>
      </c>
      <c r="L506" s="58">
        <v>3.3349047114434799E-5</v>
      </c>
      <c r="M506" s="58"/>
      <c r="O506" s="64" t="s">
        <v>6950</v>
      </c>
      <c r="P506" s="54">
        <v>-5.5191250764585802E-2</v>
      </c>
      <c r="Q506" s="81">
        <v>1.29936017256787E-2</v>
      </c>
      <c r="S506" s="62" t="s">
        <v>2640</v>
      </c>
      <c r="T506" s="54">
        <v>0.13322263505530699</v>
      </c>
      <c r="U506" s="58">
        <v>4.2692640725333598E-7</v>
      </c>
      <c r="W506" s="62" t="s">
        <v>8868</v>
      </c>
      <c r="X506" s="54">
        <v>-8.3379642197725104E-2</v>
      </c>
      <c r="Y506" s="58">
        <v>7.6426818771931598E-6</v>
      </c>
      <c r="AA506" s="62" t="s">
        <v>2312</v>
      </c>
      <c r="AB506" s="54">
        <v>0.25652345559182999</v>
      </c>
      <c r="AC506" s="54">
        <v>2.2443730502053801E-4</v>
      </c>
      <c r="AE506" s="62" t="s">
        <v>6379</v>
      </c>
      <c r="AF506" s="54">
        <v>-0.42633317394569697</v>
      </c>
      <c r="AG506" s="54">
        <v>1.02786918751813E-3</v>
      </c>
      <c r="AI506" s="64" t="s">
        <v>740</v>
      </c>
      <c r="AJ506" s="54">
        <v>8.9435490788319194E-2</v>
      </c>
      <c r="AK506" s="54">
        <v>6.5584234868937502E-4</v>
      </c>
      <c r="AM506" s="64" t="s">
        <v>6112</v>
      </c>
      <c r="AN506" s="54">
        <v>-0.11819751106107799</v>
      </c>
      <c r="AO506" s="54">
        <v>7.8303244768147405E-4</v>
      </c>
      <c r="AQ506" s="62" t="s">
        <v>2068</v>
      </c>
      <c r="AR506" s="54">
        <v>0.16654013930046799</v>
      </c>
      <c r="AS506" s="58">
        <v>4.2534830700735302E-7</v>
      </c>
      <c r="AU506" s="62" t="s">
        <v>10084</v>
      </c>
      <c r="AV506" s="54">
        <v>-0.15251661140436901</v>
      </c>
      <c r="AW506" s="54">
        <v>9.7545650956622695E-3</v>
      </c>
      <c r="AY506" s="52" t="s">
        <v>11079</v>
      </c>
      <c r="AZ506" s="50">
        <v>0.36091829028960298</v>
      </c>
      <c r="BA506" s="53">
        <v>2.12921873440889E-2</v>
      </c>
      <c r="BC506" s="52" t="s">
        <v>6351</v>
      </c>
      <c r="BD506" s="50">
        <v>-0.441516526228379</v>
      </c>
      <c r="BE506" s="53">
        <v>1.05989195201467E-2</v>
      </c>
    </row>
    <row r="507" spans="2:57">
      <c r="B507" s="62" t="s">
        <v>1623</v>
      </c>
      <c r="C507" s="54">
        <v>0.14299445905629299</v>
      </c>
      <c r="D507" s="58">
        <v>7.2847071014214403E-7</v>
      </c>
      <c r="F507" s="62" t="s">
        <v>6398</v>
      </c>
      <c r="G507" s="54">
        <v>-0.23344685728642101</v>
      </c>
      <c r="H507" s="58">
        <v>8.1928443134208906E-9</v>
      </c>
      <c r="J507" s="64" t="s">
        <v>2930</v>
      </c>
      <c r="K507" s="54">
        <v>5.4668135570746103E-2</v>
      </c>
      <c r="L507" s="58">
        <v>3.3464795631267301E-5</v>
      </c>
      <c r="M507" s="58"/>
      <c r="O507" s="64" t="s">
        <v>7245</v>
      </c>
      <c r="P507" s="54">
        <v>-6.7753008487812794E-2</v>
      </c>
      <c r="Q507" s="81">
        <v>1.3009706537265599E-2</v>
      </c>
      <c r="S507" s="62" t="s">
        <v>1873</v>
      </c>
      <c r="T507" s="54">
        <v>0.22140350014717899</v>
      </c>
      <c r="U507" s="58">
        <v>4.27430492573073E-7</v>
      </c>
      <c r="W507" s="62" t="s">
        <v>9062</v>
      </c>
      <c r="X507" s="54">
        <v>-0.15556725831091001</v>
      </c>
      <c r="Y507" s="58">
        <v>7.7517991063596807E-6</v>
      </c>
      <c r="AA507" s="62" t="s">
        <v>1898</v>
      </c>
      <c r="AB507" s="54">
        <v>0.19762970364017701</v>
      </c>
      <c r="AC507" s="54">
        <v>2.2506205641540099E-4</v>
      </c>
      <c r="AE507" s="62" t="s">
        <v>6377</v>
      </c>
      <c r="AF507" s="54">
        <v>-0.42298983960852299</v>
      </c>
      <c r="AG507" s="54">
        <v>1.03061592419052E-3</v>
      </c>
      <c r="AI507" s="64" t="s">
        <v>9386</v>
      </c>
      <c r="AJ507" s="54">
        <v>0.105301495528917</v>
      </c>
      <c r="AK507" s="54">
        <v>6.5589046311347499E-4</v>
      </c>
      <c r="AM507" s="64" t="s">
        <v>8830</v>
      </c>
      <c r="AN507" s="54">
        <v>-0.125864963767988</v>
      </c>
      <c r="AO507" s="54">
        <v>7.8743911397866095E-4</v>
      </c>
      <c r="AQ507" s="62" t="s">
        <v>1959</v>
      </c>
      <c r="AR507" s="54">
        <v>0.22205428334819499</v>
      </c>
      <c r="AS507" s="58">
        <v>4.2747574741493401E-7</v>
      </c>
      <c r="AU507" s="62" t="s">
        <v>2796</v>
      </c>
      <c r="AV507" s="54">
        <v>-0.15247162144630599</v>
      </c>
      <c r="AW507" s="54">
        <v>5.9361047341369997E-3</v>
      </c>
      <c r="AY507" s="52" t="s">
        <v>1608</v>
      </c>
      <c r="AZ507" s="50">
        <v>0.15482210205695901</v>
      </c>
      <c r="BA507" s="53">
        <v>2.13164684038471E-2</v>
      </c>
      <c r="BC507" s="52" t="s">
        <v>7473</v>
      </c>
      <c r="BD507" s="50">
        <v>-0.33258148953187</v>
      </c>
      <c r="BE507" s="53">
        <v>1.06376842615138E-2</v>
      </c>
    </row>
    <row r="508" spans="2:57">
      <c r="B508" s="49" t="s">
        <v>635</v>
      </c>
      <c r="C508" s="48">
        <v>0.78123354216787699</v>
      </c>
      <c r="D508" s="69">
        <v>7.3126763154285398E-7</v>
      </c>
      <c r="F508" s="62" t="s">
        <v>6399</v>
      </c>
      <c r="G508" s="54">
        <v>-0.20805157797267701</v>
      </c>
      <c r="H508" s="58">
        <v>9.5171900470791793E-9</v>
      </c>
      <c r="J508" s="64" t="s">
        <v>648</v>
      </c>
      <c r="K508" s="54">
        <v>0.43592661635966401</v>
      </c>
      <c r="L508" s="58">
        <v>3.3970911835947699E-5</v>
      </c>
      <c r="M508" s="58"/>
      <c r="O508" s="64" t="s">
        <v>6535</v>
      </c>
      <c r="P508" s="54">
        <v>-0.29388422946453702</v>
      </c>
      <c r="Q508" s="81">
        <v>1.3057664984729E-2</v>
      </c>
      <c r="S508" s="62" t="s">
        <v>1405</v>
      </c>
      <c r="T508" s="54">
        <v>6.6912087535693707E-2</v>
      </c>
      <c r="U508" s="58">
        <v>4.35309895173614E-7</v>
      </c>
      <c r="W508" s="62" t="s">
        <v>6032</v>
      </c>
      <c r="X508" s="54">
        <v>-0.116077655988353</v>
      </c>
      <c r="Y508" s="58">
        <v>7.7517991063596807E-6</v>
      </c>
      <c r="AA508" s="62" t="s">
        <v>2081</v>
      </c>
      <c r="AB508" s="54">
        <v>0.215666135626496</v>
      </c>
      <c r="AC508" s="54">
        <v>2.2506205641540099E-4</v>
      </c>
      <c r="AE508" s="62" t="s">
        <v>6558</v>
      </c>
      <c r="AF508" s="54">
        <v>-0.28658011873168998</v>
      </c>
      <c r="AG508" s="54">
        <v>1.0311769762927699E-3</v>
      </c>
      <c r="AI508" s="64" t="s">
        <v>10011</v>
      </c>
      <c r="AJ508" s="54">
        <v>7.6818514414841693E-2</v>
      </c>
      <c r="AK508" s="54">
        <v>6.64687308190383E-4</v>
      </c>
      <c r="AM508" s="64" t="s">
        <v>8765</v>
      </c>
      <c r="AN508" s="54">
        <v>-0.11474335095992</v>
      </c>
      <c r="AO508" s="54">
        <v>7.8768873294573799E-4</v>
      </c>
      <c r="AQ508" s="62" t="s">
        <v>3012</v>
      </c>
      <c r="AR508" s="54">
        <v>0.224345338261972</v>
      </c>
      <c r="AS508" s="58">
        <v>4.27754978227205E-7</v>
      </c>
      <c r="AU508" s="62" t="s">
        <v>10476</v>
      </c>
      <c r="AV508" s="54">
        <v>-0.15230069191033899</v>
      </c>
      <c r="AW508" s="54">
        <v>1.0431494647100701E-2</v>
      </c>
      <c r="AY508" s="52" t="s">
        <v>110</v>
      </c>
      <c r="AZ508" s="50">
        <v>0.25700728272657503</v>
      </c>
      <c r="BA508" s="53">
        <v>2.13687610643334E-2</v>
      </c>
      <c r="BC508" s="52" t="s">
        <v>7377</v>
      </c>
      <c r="BD508" s="50">
        <v>-0.324383786767659</v>
      </c>
      <c r="BE508" s="53">
        <v>1.06424864039594E-2</v>
      </c>
    </row>
    <row r="509" spans="2:57">
      <c r="B509" s="62" t="s">
        <v>1624</v>
      </c>
      <c r="C509" s="54">
        <v>0.102541799371468</v>
      </c>
      <c r="D509" s="58">
        <v>7.3490920097362696E-7</v>
      </c>
      <c r="F509" s="62" t="s">
        <v>6400</v>
      </c>
      <c r="G509" s="54">
        <v>-0.13663611390604499</v>
      </c>
      <c r="H509" s="58">
        <v>9.6061966790155098E-9</v>
      </c>
      <c r="J509" s="64" t="s">
        <v>9378</v>
      </c>
      <c r="K509" s="54">
        <v>0.114082228024792</v>
      </c>
      <c r="L509" s="58">
        <v>3.46220783791784E-5</v>
      </c>
      <c r="M509" s="58"/>
      <c r="O509" s="64" t="s">
        <v>7355</v>
      </c>
      <c r="P509" s="54">
        <v>-4.3603705591373797E-2</v>
      </c>
      <c r="Q509" s="81">
        <v>1.3195734156496801E-2</v>
      </c>
      <c r="S509" s="62" t="s">
        <v>4088</v>
      </c>
      <c r="T509" s="54">
        <v>5.2011889900839499E-2</v>
      </c>
      <c r="U509" s="58">
        <v>4.4356192289271499E-7</v>
      </c>
      <c r="W509" s="62" t="s">
        <v>6124</v>
      </c>
      <c r="X509" s="54">
        <v>-0.14717122749186601</v>
      </c>
      <c r="Y509" s="58">
        <v>8.0020954766879306E-6</v>
      </c>
      <c r="AA509" s="62" t="s">
        <v>1827</v>
      </c>
      <c r="AB509" s="54">
        <v>0.33996125477886402</v>
      </c>
      <c r="AC509" s="54">
        <v>2.2552957406197699E-4</v>
      </c>
      <c r="AE509" s="62" t="s">
        <v>6228</v>
      </c>
      <c r="AF509" s="54">
        <v>-0.196537416537164</v>
      </c>
      <c r="AG509" s="54">
        <v>1.0336360273909199E-3</v>
      </c>
      <c r="AI509" s="64" t="s">
        <v>7962</v>
      </c>
      <c r="AJ509" s="54">
        <v>7.6051097341491E-2</v>
      </c>
      <c r="AK509" s="54">
        <v>6.6748913941905405E-4</v>
      </c>
      <c r="AM509" s="64" t="s">
        <v>7988</v>
      </c>
      <c r="AN509" s="54">
        <v>-6.7009809825866504E-2</v>
      </c>
      <c r="AO509" s="54">
        <v>8.0431403638740804E-4</v>
      </c>
      <c r="AQ509" s="62" t="s">
        <v>973</v>
      </c>
      <c r="AR509" s="54">
        <v>0.30804973745432701</v>
      </c>
      <c r="AS509" s="58">
        <v>4.2882209394847602E-7</v>
      </c>
      <c r="AU509" s="62" t="s">
        <v>8229</v>
      </c>
      <c r="AV509" s="54">
        <v>-0.15221073324488801</v>
      </c>
      <c r="AW509" s="54">
        <v>3.63342311579389E-2</v>
      </c>
      <c r="AY509" s="52" t="s">
        <v>2982</v>
      </c>
      <c r="AZ509" s="50">
        <v>0.27623044614096098</v>
      </c>
      <c r="BA509" s="53">
        <v>2.1510362532555099E-2</v>
      </c>
      <c r="BC509" s="52" t="s">
        <v>6329</v>
      </c>
      <c r="BD509" s="50">
        <v>-0.28494644022459298</v>
      </c>
      <c r="BE509" s="53">
        <v>1.06642890770095E-2</v>
      </c>
    </row>
    <row r="510" spans="2:57">
      <c r="B510" s="62" t="s">
        <v>1625</v>
      </c>
      <c r="C510" s="54">
        <v>0.191517298189119</v>
      </c>
      <c r="D510" s="58">
        <v>7.4040385126503802E-7</v>
      </c>
      <c r="F510" s="62" t="s">
        <v>6401</v>
      </c>
      <c r="G510" s="54">
        <v>-0.52117788053370195</v>
      </c>
      <c r="H510" s="58">
        <v>9.6764628102014303E-9</v>
      </c>
      <c r="J510" s="64" t="s">
        <v>952</v>
      </c>
      <c r="K510" s="54">
        <v>0.24371031807027199</v>
      </c>
      <c r="L510" s="58">
        <v>3.53236887818065E-5</v>
      </c>
      <c r="M510" s="58"/>
      <c r="O510" s="64" t="s">
        <v>897</v>
      </c>
      <c r="P510" s="54">
        <v>-0.14033832998533299</v>
      </c>
      <c r="Q510" s="81">
        <v>1.3369793901417799E-2</v>
      </c>
      <c r="S510" s="62" t="s">
        <v>5364</v>
      </c>
      <c r="T510" s="54">
        <v>8.90619217166604E-2</v>
      </c>
      <c r="U510" s="58">
        <v>4.4433162192772899E-7</v>
      </c>
      <c r="W510" s="62" t="s">
        <v>5967</v>
      </c>
      <c r="X510" s="54">
        <v>-7.8481074005657597E-2</v>
      </c>
      <c r="Y510" s="58">
        <v>8.1816089008745304E-6</v>
      </c>
      <c r="AA510" s="62" t="s">
        <v>1949</v>
      </c>
      <c r="AB510" s="54">
        <v>0.219713874602568</v>
      </c>
      <c r="AC510" s="54">
        <v>2.2650943739221401E-4</v>
      </c>
      <c r="AE510" s="62" t="s">
        <v>6425</v>
      </c>
      <c r="AF510" s="54">
        <v>-0.35626889274644002</v>
      </c>
      <c r="AG510" s="54">
        <v>1.04925054993753E-3</v>
      </c>
      <c r="AI510" s="64" t="s">
        <v>3887</v>
      </c>
      <c r="AJ510" s="54">
        <v>0.112952987443042</v>
      </c>
      <c r="AK510" s="54">
        <v>6.7518675554812996E-4</v>
      </c>
      <c r="AM510" s="64" t="s">
        <v>7443</v>
      </c>
      <c r="AN510" s="54">
        <v>-0.10657242459921901</v>
      </c>
      <c r="AO510" s="54">
        <v>8.1211504534822504E-4</v>
      </c>
      <c r="AQ510" s="62" t="s">
        <v>11291</v>
      </c>
      <c r="AR510" s="54">
        <v>0.22848235504929301</v>
      </c>
      <c r="AS510" s="58">
        <v>4.29326697799359E-7</v>
      </c>
      <c r="AU510" s="62" t="s">
        <v>6882</v>
      </c>
      <c r="AV510" s="54">
        <v>-0.152180779838997</v>
      </c>
      <c r="AW510" s="58">
        <v>6.0439728904331097E-6</v>
      </c>
      <c r="AY510" s="52" t="s">
        <v>2715</v>
      </c>
      <c r="AZ510" s="50">
        <v>0.26487302277817398</v>
      </c>
      <c r="BA510" s="53">
        <v>2.1510362532555099E-2</v>
      </c>
      <c r="BC510" s="52" t="s">
        <v>14956</v>
      </c>
      <c r="BD510" s="50">
        <v>-0.30454591932830899</v>
      </c>
      <c r="BE510" s="53">
        <v>1.06976990369285E-2</v>
      </c>
    </row>
    <row r="511" spans="2:57">
      <c r="B511" s="62" t="s">
        <v>1626</v>
      </c>
      <c r="C511" s="54">
        <v>0.12736048501439801</v>
      </c>
      <c r="D511" s="58">
        <v>7.4268271507970705E-7</v>
      </c>
      <c r="F511" s="62" t="s">
        <v>6402</v>
      </c>
      <c r="G511" s="54">
        <v>-0.273036967452224</v>
      </c>
      <c r="H511" s="58">
        <v>9.7637654831495305E-9</v>
      </c>
      <c r="J511" s="64" t="s">
        <v>390</v>
      </c>
      <c r="K511" s="54">
        <v>0.50913729099102101</v>
      </c>
      <c r="L511" s="58">
        <v>3.5935638907766998E-5</v>
      </c>
      <c r="M511" s="58"/>
      <c r="O511" s="64" t="s">
        <v>6881</v>
      </c>
      <c r="P511" s="54">
        <v>-4.8359861629023698E-2</v>
      </c>
      <c r="Q511" s="81">
        <v>1.3506078322593301E-2</v>
      </c>
      <c r="S511" s="62" t="s">
        <v>3841</v>
      </c>
      <c r="T511" s="54">
        <v>0.103729373073916</v>
      </c>
      <c r="U511" s="58">
        <v>4.4991264917633199E-7</v>
      </c>
      <c r="W511" s="62" t="s">
        <v>6074</v>
      </c>
      <c r="X511" s="54">
        <v>-8.6959036281409205E-2</v>
      </c>
      <c r="Y511" s="58">
        <v>8.2959789134150105E-6</v>
      </c>
      <c r="AA511" s="62" t="s">
        <v>3304</v>
      </c>
      <c r="AB511" s="54">
        <v>0.128272127879902</v>
      </c>
      <c r="AC511" s="54">
        <v>2.2653999261982601E-4</v>
      </c>
      <c r="AE511" s="62" t="s">
        <v>6206</v>
      </c>
      <c r="AF511" s="54">
        <v>-0.28942507995997502</v>
      </c>
      <c r="AG511" s="54">
        <v>1.0517001309696E-3</v>
      </c>
      <c r="AI511" s="64" t="s">
        <v>3877</v>
      </c>
      <c r="AJ511" s="54">
        <v>8.7979664663774507E-2</v>
      </c>
      <c r="AK511" s="54">
        <v>6.7648518064732804E-4</v>
      </c>
      <c r="AM511" s="64" t="s">
        <v>9682</v>
      </c>
      <c r="AN511" s="54">
        <v>-0.12980088879219301</v>
      </c>
      <c r="AO511" s="54">
        <v>8.21157009276505E-4</v>
      </c>
      <c r="AQ511" s="62" t="s">
        <v>974</v>
      </c>
      <c r="AR511" s="54">
        <v>0.243013462928514</v>
      </c>
      <c r="AS511" s="58">
        <v>4.29326697799359E-7</v>
      </c>
      <c r="AU511" s="62" t="s">
        <v>6604</v>
      </c>
      <c r="AV511" s="54">
        <v>-0.15209193696609</v>
      </c>
      <c r="AW511" s="54">
        <v>3.5769730539727098E-4</v>
      </c>
      <c r="AY511" s="52" t="s">
        <v>5670</v>
      </c>
      <c r="AZ511" s="50">
        <v>0.18950652090410899</v>
      </c>
      <c r="BA511" s="53">
        <v>2.1565680704757E-2</v>
      </c>
      <c r="BC511" s="52" t="s">
        <v>17559</v>
      </c>
      <c r="BD511" s="50">
        <v>-0.392536159564916</v>
      </c>
      <c r="BE511" s="53">
        <v>1.07812551900056E-2</v>
      </c>
    </row>
    <row r="512" spans="2:57">
      <c r="B512" s="62" t="s">
        <v>950</v>
      </c>
      <c r="C512" s="54">
        <v>0.125642641640868</v>
      </c>
      <c r="D512" s="58">
        <v>7.5043546026672595E-7</v>
      </c>
      <c r="F512" s="62" t="s">
        <v>6403</v>
      </c>
      <c r="G512" s="54">
        <v>-0.33506197495385098</v>
      </c>
      <c r="H512" s="58">
        <v>9.7929904082925194E-9</v>
      </c>
      <c r="J512" s="64" t="s">
        <v>1272</v>
      </c>
      <c r="K512" s="54">
        <v>8.6155573592815698E-2</v>
      </c>
      <c r="L512" s="58">
        <v>3.5938348826980702E-5</v>
      </c>
      <c r="M512" s="58"/>
      <c r="O512" s="64" t="s">
        <v>9793</v>
      </c>
      <c r="P512" s="54">
        <v>-6.3682328149507597E-2</v>
      </c>
      <c r="Q512" s="81">
        <v>1.39594242915052E-2</v>
      </c>
      <c r="S512" s="62" t="s">
        <v>1916</v>
      </c>
      <c r="T512" s="54">
        <v>0.17534137272096501</v>
      </c>
      <c r="U512" s="58">
        <v>4.5656584713558498E-7</v>
      </c>
      <c r="W512" s="62" t="s">
        <v>6018</v>
      </c>
      <c r="X512" s="54">
        <v>-0.104822855914932</v>
      </c>
      <c r="Y512" s="58">
        <v>8.2986817034439004E-6</v>
      </c>
      <c r="AA512" s="62" t="s">
        <v>11267</v>
      </c>
      <c r="AB512" s="54">
        <v>0.10303106049770799</v>
      </c>
      <c r="AC512" s="54">
        <v>2.27137744001309E-4</v>
      </c>
      <c r="AE512" s="62" t="s">
        <v>7334</v>
      </c>
      <c r="AF512" s="54">
        <v>-0.11044186110863501</v>
      </c>
      <c r="AG512" s="54">
        <v>1.0555073180456801E-3</v>
      </c>
      <c r="AI512" s="64" t="s">
        <v>10098</v>
      </c>
      <c r="AJ512" s="54">
        <v>0.114442591448238</v>
      </c>
      <c r="AK512" s="54">
        <v>6.7918252027411997E-4</v>
      </c>
      <c r="AM512" s="64" t="s">
        <v>7548</v>
      </c>
      <c r="AN512" s="54">
        <v>-0.101792883918338</v>
      </c>
      <c r="AO512" s="54">
        <v>8.3120145953678596E-4</v>
      </c>
      <c r="AQ512" s="62" t="s">
        <v>970</v>
      </c>
      <c r="AR512" s="54">
        <v>0.26442289271376901</v>
      </c>
      <c r="AS512" s="58">
        <v>4.2990010873435499E-7</v>
      </c>
      <c r="AU512" s="62" t="s">
        <v>6123</v>
      </c>
      <c r="AV512" s="54">
        <v>-0.15177728642163801</v>
      </c>
      <c r="AW512" s="54">
        <v>1.0914058932680401E-2</v>
      </c>
      <c r="AY512" s="52" t="s">
        <v>2183</v>
      </c>
      <c r="AZ512" s="50">
        <v>0.21989854773293199</v>
      </c>
      <c r="BA512" s="53">
        <v>2.1613553772917599E-2</v>
      </c>
      <c r="BC512" s="52" t="s">
        <v>8342</v>
      </c>
      <c r="BD512" s="50">
        <v>-0.46405346209079401</v>
      </c>
      <c r="BE512" s="53">
        <v>1.0934691639338899E-2</v>
      </c>
    </row>
    <row r="513" spans="2:57">
      <c r="B513" s="62" t="s">
        <v>1627</v>
      </c>
      <c r="C513" s="54">
        <v>0.170254218777739</v>
      </c>
      <c r="D513" s="58">
        <v>7.5476028754772104E-7</v>
      </c>
      <c r="F513" s="62" t="s">
        <v>829</v>
      </c>
      <c r="G513" s="54">
        <v>-0.24911200517020199</v>
      </c>
      <c r="H513" s="58">
        <v>9.9223234902627392E-9</v>
      </c>
      <c r="J513" s="64" t="s">
        <v>4430</v>
      </c>
      <c r="K513" s="54">
        <v>0.11571272744254001</v>
      </c>
      <c r="L513" s="58">
        <v>3.7506320119791199E-5</v>
      </c>
      <c r="M513" s="58"/>
      <c r="O513" s="64" t="s">
        <v>892</v>
      </c>
      <c r="P513" s="54">
        <v>-8.6750583762642094E-2</v>
      </c>
      <c r="Q513" s="81">
        <v>1.3974326415171399E-2</v>
      </c>
      <c r="S513" s="62" t="s">
        <v>2455</v>
      </c>
      <c r="T513" s="54">
        <v>6.4518013769506097E-2</v>
      </c>
      <c r="U513" s="58">
        <v>4.7111880141151703E-7</v>
      </c>
      <c r="W513" s="62" t="s">
        <v>6309</v>
      </c>
      <c r="X513" s="54">
        <v>-0.12138917618928299</v>
      </c>
      <c r="Y513" s="58">
        <v>8.4007672809885205E-6</v>
      </c>
      <c r="AA513" s="62" t="s">
        <v>1690</v>
      </c>
      <c r="AB513" s="54">
        <v>0.26685456123676599</v>
      </c>
      <c r="AC513" s="54">
        <v>2.2774644808214601E-4</v>
      </c>
      <c r="AE513" s="62" t="s">
        <v>11546</v>
      </c>
      <c r="AF513" s="54">
        <v>-0.13153089557165401</v>
      </c>
      <c r="AG513" s="54">
        <v>1.0569160618464899E-3</v>
      </c>
      <c r="AI513" s="64" t="s">
        <v>1267</v>
      </c>
      <c r="AJ513" s="54">
        <v>8.1524087151731997E-2</v>
      </c>
      <c r="AK513" s="54">
        <v>6.8566212869177303E-4</v>
      </c>
      <c r="AM513" s="64" t="s">
        <v>11984</v>
      </c>
      <c r="AN513" s="54">
        <v>-6.7482253441538007E-2</v>
      </c>
      <c r="AO513" s="54">
        <v>8.3120145953678596E-4</v>
      </c>
      <c r="AQ513" s="62" t="s">
        <v>1851</v>
      </c>
      <c r="AR513" s="54">
        <v>0.22489126421459399</v>
      </c>
      <c r="AS513" s="58">
        <v>4.2990010873435499E-7</v>
      </c>
      <c r="AU513" s="62" t="s">
        <v>7154</v>
      </c>
      <c r="AV513" s="54">
        <v>-0.15176936194940499</v>
      </c>
      <c r="AW513" s="54">
        <v>1.77751565641781E-2</v>
      </c>
      <c r="AY513" s="52" t="s">
        <v>1386</v>
      </c>
      <c r="AZ513" s="50">
        <v>0.21923266803619901</v>
      </c>
      <c r="BA513" s="53">
        <v>2.1708449600154198E-2</v>
      </c>
      <c r="BC513" s="52" t="s">
        <v>9336</v>
      </c>
      <c r="BD513" s="50">
        <v>-0.232859929704052</v>
      </c>
      <c r="BE513" s="53">
        <v>1.0952625487083799E-2</v>
      </c>
    </row>
    <row r="514" spans="2:57">
      <c r="B514" s="62" t="s">
        <v>1628</v>
      </c>
      <c r="C514" s="54">
        <v>0.174470706641878</v>
      </c>
      <c r="D514" s="58">
        <v>7.6750443929847902E-7</v>
      </c>
      <c r="F514" s="62" t="s">
        <v>6404</v>
      </c>
      <c r="G514" s="54">
        <v>-0.233753169048523</v>
      </c>
      <c r="H514" s="58">
        <v>9.9563028556455802E-9</v>
      </c>
      <c r="J514" s="64" t="s">
        <v>404</v>
      </c>
      <c r="K514" s="54">
        <v>0.57574074178819901</v>
      </c>
      <c r="L514" s="58">
        <v>3.8471683176509503E-5</v>
      </c>
      <c r="M514" s="58"/>
      <c r="O514" s="64" t="s">
        <v>6064</v>
      </c>
      <c r="P514" s="54">
        <v>-0.106408325320539</v>
      </c>
      <c r="Q514" s="81">
        <v>1.40106773815553E-2</v>
      </c>
      <c r="S514" s="62" t="s">
        <v>1815</v>
      </c>
      <c r="T514" s="54">
        <v>7.1868572405848305E-2</v>
      </c>
      <c r="U514" s="58">
        <v>4.7798763589615605E-7</v>
      </c>
      <c r="W514" s="62" t="s">
        <v>7845</v>
      </c>
      <c r="X514" s="54">
        <v>-0.258636710169238</v>
      </c>
      <c r="Y514" s="58">
        <v>8.41175319591387E-6</v>
      </c>
      <c r="AA514" s="62" t="s">
        <v>1948</v>
      </c>
      <c r="AB514" s="54">
        <v>0.26764783819159299</v>
      </c>
      <c r="AC514" s="54">
        <v>2.2909404846786701E-4</v>
      </c>
      <c r="AE514" s="62" t="s">
        <v>6590</v>
      </c>
      <c r="AF514" s="54">
        <v>-0.14485906384036101</v>
      </c>
      <c r="AG514" s="54">
        <v>1.07711220231053E-3</v>
      </c>
      <c r="AI514" s="64" t="s">
        <v>3070</v>
      </c>
      <c r="AJ514" s="54">
        <v>0.11233437058459</v>
      </c>
      <c r="AK514" s="54">
        <v>6.8610697537806805E-4</v>
      </c>
      <c r="AM514" s="64" t="s">
        <v>7069</v>
      </c>
      <c r="AN514" s="54">
        <v>-8.3220016023330096E-2</v>
      </c>
      <c r="AO514" s="54">
        <v>8.3449839082496899E-4</v>
      </c>
      <c r="AQ514" s="62" t="s">
        <v>1841</v>
      </c>
      <c r="AR514" s="54">
        <v>0.22477776042373901</v>
      </c>
      <c r="AS514" s="58">
        <v>4.3236218911403402E-7</v>
      </c>
      <c r="AU514" s="62" t="s">
        <v>8270</v>
      </c>
      <c r="AV514" s="54">
        <v>-0.151389299336884</v>
      </c>
      <c r="AW514" s="54">
        <v>1.70832273126361E-2</v>
      </c>
      <c r="AY514" s="52" t="s">
        <v>2454</v>
      </c>
      <c r="AZ514" s="50">
        <v>0.210728565355427</v>
      </c>
      <c r="BA514" s="53">
        <v>2.1743348064249102E-2</v>
      </c>
      <c r="BC514" s="52" t="s">
        <v>900</v>
      </c>
      <c r="BD514" s="50">
        <v>-0.301470530155591</v>
      </c>
      <c r="BE514" s="53">
        <v>1.10496759464663E-2</v>
      </c>
    </row>
    <row r="515" spans="2:57">
      <c r="B515" s="62" t="s">
        <v>1629</v>
      </c>
      <c r="C515" s="54">
        <v>8.17362545508242E-2</v>
      </c>
      <c r="D515" s="58">
        <v>7.6923903521803604E-7</v>
      </c>
      <c r="F515" s="62" t="s">
        <v>6405</v>
      </c>
      <c r="G515" s="54">
        <v>-0.232853551595567</v>
      </c>
      <c r="H515" s="58">
        <v>8.6811750681831492E-9</v>
      </c>
      <c r="J515" s="64" t="s">
        <v>3221</v>
      </c>
      <c r="K515" s="54">
        <v>7.0494640209666698E-2</v>
      </c>
      <c r="L515" s="58">
        <v>4.01201136887579E-5</v>
      </c>
      <c r="M515" s="58"/>
      <c r="O515" s="64" t="s">
        <v>8453</v>
      </c>
      <c r="P515" s="54">
        <v>-4.3453285774440999E-2</v>
      </c>
      <c r="Q515" s="81">
        <v>1.40106773815553E-2</v>
      </c>
      <c r="S515" s="62" t="s">
        <v>1847</v>
      </c>
      <c r="T515" s="54">
        <v>0.109061028722906</v>
      </c>
      <c r="U515" s="58">
        <v>4.8116135993870696E-7</v>
      </c>
      <c r="W515" s="62" t="s">
        <v>7692</v>
      </c>
      <c r="X515" s="54">
        <v>-7.3029497110744607E-2</v>
      </c>
      <c r="Y515" s="58">
        <v>8.4361928849976301E-6</v>
      </c>
      <c r="AA515" s="62" t="s">
        <v>2084</v>
      </c>
      <c r="AB515" s="54">
        <v>9.1366498083536002E-2</v>
      </c>
      <c r="AC515" s="54">
        <v>2.2909404846786701E-4</v>
      </c>
      <c r="AE515" s="62" t="s">
        <v>6117</v>
      </c>
      <c r="AF515" s="54">
        <v>-0.272087376869806</v>
      </c>
      <c r="AG515" s="54">
        <v>1.0775101412833501E-3</v>
      </c>
      <c r="AI515" s="64" t="s">
        <v>11759</v>
      </c>
      <c r="AJ515" s="54">
        <v>8.1673250154230104E-2</v>
      </c>
      <c r="AK515" s="54">
        <v>6.89978104820871E-4</v>
      </c>
      <c r="AM515" s="64" t="s">
        <v>5967</v>
      </c>
      <c r="AN515" s="54">
        <v>-8.1987052137412406E-2</v>
      </c>
      <c r="AO515" s="54">
        <v>8.6203412323032202E-4</v>
      </c>
      <c r="AQ515" s="62" t="s">
        <v>3640</v>
      </c>
      <c r="AR515" s="54">
        <v>0.13796425794756501</v>
      </c>
      <c r="AS515" s="58">
        <v>4.3425030556592601E-7</v>
      </c>
      <c r="AU515" s="62" t="s">
        <v>6186</v>
      </c>
      <c r="AV515" s="54">
        <v>-0.15127412531168699</v>
      </c>
      <c r="AW515" s="54">
        <v>1.2439251737028401E-4</v>
      </c>
      <c r="AY515" s="52" t="s">
        <v>2582</v>
      </c>
      <c r="AZ515" s="50">
        <v>0.25499012858632197</v>
      </c>
      <c r="BA515" s="53">
        <v>2.18968799324533E-2</v>
      </c>
      <c r="BC515" s="52" t="s">
        <v>6192</v>
      </c>
      <c r="BD515" s="50">
        <v>-0.30270871750502198</v>
      </c>
      <c r="BE515" s="53">
        <v>1.1179097221563499E-2</v>
      </c>
    </row>
    <row r="516" spans="2:57">
      <c r="B516" s="62" t="s">
        <v>1630</v>
      </c>
      <c r="C516" s="54">
        <v>0.106242291960672</v>
      </c>
      <c r="D516" s="58">
        <v>7.8630588930910601E-7</v>
      </c>
      <c r="F516" s="62" t="s">
        <v>6406</v>
      </c>
      <c r="G516" s="54">
        <v>-0.54812545771019705</v>
      </c>
      <c r="H516" s="58">
        <v>1.02540790870227E-8</v>
      </c>
      <c r="J516" s="64" t="s">
        <v>518</v>
      </c>
      <c r="K516" s="54">
        <v>0.59932318157074604</v>
      </c>
      <c r="L516" s="58">
        <v>4.0641116152318198E-5</v>
      </c>
      <c r="M516" s="58"/>
      <c r="O516" s="64" t="s">
        <v>6384</v>
      </c>
      <c r="P516" s="54">
        <v>-4.6153982506583098E-2</v>
      </c>
      <c r="Q516" s="81">
        <v>1.4137741540288601E-2</v>
      </c>
      <c r="S516" s="62" t="s">
        <v>1182</v>
      </c>
      <c r="T516" s="54">
        <v>8.1236560056916901E-2</v>
      </c>
      <c r="U516" s="58">
        <v>4.8931353727591103E-7</v>
      </c>
      <c r="W516" s="62" t="s">
        <v>9338</v>
      </c>
      <c r="X516" s="54">
        <v>-5.7512446904018702E-2</v>
      </c>
      <c r="Y516" s="58">
        <v>8.5719598313391392E-6</v>
      </c>
      <c r="AA516" s="62" t="s">
        <v>4064</v>
      </c>
      <c r="AB516" s="54">
        <v>7.1282924859820795E-2</v>
      </c>
      <c r="AC516" s="54">
        <v>2.2909404846786701E-4</v>
      </c>
      <c r="AE516" s="62" t="s">
        <v>6219</v>
      </c>
      <c r="AF516" s="54">
        <v>-0.188158976259823</v>
      </c>
      <c r="AG516" s="54">
        <v>1.0784091769471299E-3</v>
      </c>
      <c r="AI516" s="64" t="s">
        <v>9575</v>
      </c>
      <c r="AJ516" s="54">
        <v>9.7738367424685002E-2</v>
      </c>
      <c r="AK516" s="54">
        <v>6.9218092954725203E-4</v>
      </c>
      <c r="AM516" s="64" t="s">
        <v>6562</v>
      </c>
      <c r="AN516" s="54">
        <v>-9.7478221012210001E-2</v>
      </c>
      <c r="AO516" s="54">
        <v>8.6712293456813697E-4</v>
      </c>
      <c r="AQ516" s="62" t="s">
        <v>2583</v>
      </c>
      <c r="AR516" s="54">
        <v>0.18158596055808701</v>
      </c>
      <c r="AS516" s="58">
        <v>4.3906643270002202E-7</v>
      </c>
      <c r="AU516" s="62" t="s">
        <v>7433</v>
      </c>
      <c r="AV516" s="54">
        <v>-0.151073132361942</v>
      </c>
      <c r="AW516" s="54">
        <v>3.8191563187721998E-3</v>
      </c>
      <c r="AY516" s="52" t="s">
        <v>84</v>
      </c>
      <c r="AZ516" s="50">
        <v>0.23077871984478501</v>
      </c>
      <c r="BA516" s="53">
        <v>2.19233667294929E-2</v>
      </c>
      <c r="BC516" s="52" t="s">
        <v>14922</v>
      </c>
      <c r="BD516" s="50">
        <v>-0.36334697411456202</v>
      </c>
      <c r="BE516" s="53">
        <v>1.12609378698311E-2</v>
      </c>
    </row>
    <row r="517" spans="2:57">
      <c r="B517" s="62" t="s">
        <v>1631</v>
      </c>
      <c r="C517" s="54">
        <v>0.12097915589432701</v>
      </c>
      <c r="D517" s="58">
        <v>8.0833119830580202E-7</v>
      </c>
      <c r="F517" s="62" t="s">
        <v>6407</v>
      </c>
      <c r="G517" s="54">
        <v>-0.190452442616628</v>
      </c>
      <c r="H517" s="58">
        <v>1.10073113913618E-8</v>
      </c>
      <c r="J517" s="64" t="s">
        <v>3622</v>
      </c>
      <c r="K517" s="54">
        <v>0.105867915174539</v>
      </c>
      <c r="L517" s="58">
        <v>4.09847674199796E-5</v>
      </c>
      <c r="M517" s="58"/>
      <c r="O517" s="64" t="s">
        <v>6339</v>
      </c>
      <c r="P517" s="54">
        <v>-0.105786126182151</v>
      </c>
      <c r="Q517" s="81">
        <v>1.4259973823598501E-2</v>
      </c>
      <c r="S517" s="62" t="s">
        <v>2604</v>
      </c>
      <c r="T517" s="54">
        <v>0.147966943461626</v>
      </c>
      <c r="U517" s="58">
        <v>4.9472012172412205E-7</v>
      </c>
      <c r="W517" s="62" t="s">
        <v>7741</v>
      </c>
      <c r="X517" s="54">
        <v>-0.141301217175685</v>
      </c>
      <c r="Y517" s="58">
        <v>8.6361884614897392E-6</v>
      </c>
      <c r="AA517" s="62" t="s">
        <v>2314</v>
      </c>
      <c r="AB517" s="54">
        <v>0.108675064446721</v>
      </c>
      <c r="AC517" s="54">
        <v>2.29246886284591E-4</v>
      </c>
      <c r="AE517" s="62" t="s">
        <v>8358</v>
      </c>
      <c r="AF517" s="54">
        <v>-0.11351690365179</v>
      </c>
      <c r="AG517" s="54">
        <v>1.1124859141969901E-3</v>
      </c>
      <c r="AI517" s="64" t="s">
        <v>9490</v>
      </c>
      <c r="AJ517" s="54">
        <v>7.1294266992861594E-2</v>
      </c>
      <c r="AK517" s="54">
        <v>6.9392564195237295E-4</v>
      </c>
      <c r="AM517" s="64" t="s">
        <v>7894</v>
      </c>
      <c r="AN517" s="54">
        <v>-4.50139587212997E-2</v>
      </c>
      <c r="AO517" s="54">
        <v>8.8483215642216504E-4</v>
      </c>
      <c r="AQ517" s="62" t="s">
        <v>2616</v>
      </c>
      <c r="AR517" s="54">
        <v>0.250410373358398</v>
      </c>
      <c r="AS517" s="58">
        <v>4.3980787098172301E-7</v>
      </c>
      <c r="AU517" s="62" t="s">
        <v>6264</v>
      </c>
      <c r="AV517" s="54">
        <v>-0.15060060906567699</v>
      </c>
      <c r="AW517" s="58">
        <v>3.2898312623208702E-5</v>
      </c>
      <c r="AY517" s="52" t="s">
        <v>830</v>
      </c>
      <c r="AZ517" s="50">
        <v>0.330147014575213</v>
      </c>
      <c r="BA517" s="53">
        <v>2.2002654346715E-2</v>
      </c>
      <c r="BC517" s="52" t="s">
        <v>6502</v>
      </c>
      <c r="BD517" s="50">
        <v>-0.30308558413988601</v>
      </c>
      <c r="BE517" s="53">
        <v>1.1267893295330501E-2</v>
      </c>
    </row>
    <row r="518" spans="2:57">
      <c r="B518" s="62" t="s">
        <v>1632</v>
      </c>
      <c r="C518" s="54">
        <v>0.32008584811123902</v>
      </c>
      <c r="D518" s="58">
        <v>8.0857070390928797E-7</v>
      </c>
      <c r="F518" s="62" t="s">
        <v>6408</v>
      </c>
      <c r="G518" s="54">
        <v>-0.17457814222104601</v>
      </c>
      <c r="H518" s="58">
        <v>1.10949280297422E-8</v>
      </c>
      <c r="J518" s="64" t="s">
        <v>7614</v>
      </c>
      <c r="K518" s="54">
        <v>0.171269822190383</v>
      </c>
      <c r="L518" s="58">
        <v>4.1199227098714999E-5</v>
      </c>
      <c r="M518" s="58"/>
      <c r="O518" s="64" t="s">
        <v>6952</v>
      </c>
      <c r="P518" s="54">
        <v>-0.11583795739858301</v>
      </c>
      <c r="Q518" s="81">
        <v>1.4435078464555001E-2</v>
      </c>
      <c r="S518" s="62" t="s">
        <v>3633</v>
      </c>
      <c r="T518" s="54">
        <v>0.14408275783753399</v>
      </c>
      <c r="U518" s="58">
        <v>4.99769199078873E-7</v>
      </c>
      <c r="W518" s="62" t="s">
        <v>6719</v>
      </c>
      <c r="X518" s="54">
        <v>-0.15801772325163799</v>
      </c>
      <c r="Y518" s="58">
        <v>8.8584084475237302E-6</v>
      </c>
      <c r="AA518" s="62" t="s">
        <v>1565</v>
      </c>
      <c r="AB518" s="54">
        <v>0.28677050323924502</v>
      </c>
      <c r="AC518" s="54">
        <v>2.3319025823896001E-4</v>
      </c>
      <c r="AE518" s="62" t="s">
        <v>6779</v>
      </c>
      <c r="AF518" s="54">
        <v>-0.16448246865471</v>
      </c>
      <c r="AG518" s="54">
        <v>1.1124859141969901E-3</v>
      </c>
      <c r="AI518" s="64" t="s">
        <v>2289</v>
      </c>
      <c r="AJ518" s="54">
        <v>5.2704099342469703E-2</v>
      </c>
      <c r="AK518" s="54">
        <v>7.2735216501111904E-4</v>
      </c>
      <c r="AM518" s="64" t="s">
        <v>9731</v>
      </c>
      <c r="AN518" s="54">
        <v>-6.0399060785030698E-2</v>
      </c>
      <c r="AO518" s="54">
        <v>8.8787604986933296E-4</v>
      </c>
      <c r="AQ518" s="62" t="s">
        <v>2352</v>
      </c>
      <c r="AR518" s="54">
        <v>0.18155241999955099</v>
      </c>
      <c r="AS518" s="58">
        <v>4.4204322942114401E-7</v>
      </c>
      <c r="AU518" s="62" t="s">
        <v>6041</v>
      </c>
      <c r="AV518" s="54">
        <v>-0.150403843992721</v>
      </c>
      <c r="AW518" s="58">
        <v>8.0830431193157796E-6</v>
      </c>
      <c r="AY518" s="52" t="s">
        <v>15126</v>
      </c>
      <c r="AZ518" s="50">
        <v>0.271880965998887</v>
      </c>
      <c r="BA518" s="53">
        <v>2.20155266596831E-2</v>
      </c>
      <c r="BC518" s="52" t="s">
        <v>6500</v>
      </c>
      <c r="BD518" s="50">
        <v>-0.30884725104602201</v>
      </c>
      <c r="BE518" s="53">
        <v>1.13183993055435E-2</v>
      </c>
    </row>
    <row r="519" spans="2:57">
      <c r="B519" s="62" t="s">
        <v>1633</v>
      </c>
      <c r="C519" s="54">
        <v>0.26955894513552398</v>
      </c>
      <c r="D519" s="58">
        <v>8.0970118392739404E-7</v>
      </c>
      <c r="F519" s="62" t="s">
        <v>6409</v>
      </c>
      <c r="G519" s="54">
        <v>-0.146206514329425</v>
      </c>
      <c r="H519" s="58">
        <v>9.7772374367858502E-9</v>
      </c>
      <c r="J519" s="64" t="s">
        <v>4124</v>
      </c>
      <c r="K519" s="54">
        <v>0.107611019216259</v>
      </c>
      <c r="L519" s="58">
        <v>4.2965415458481101E-5</v>
      </c>
      <c r="M519" s="58"/>
      <c r="O519" s="64" t="s">
        <v>7943</v>
      </c>
      <c r="P519" s="54">
        <v>-6.3097803732556898E-2</v>
      </c>
      <c r="Q519" s="81">
        <v>1.47069693170174E-2</v>
      </c>
      <c r="S519" s="62" t="s">
        <v>2727</v>
      </c>
      <c r="T519" s="54">
        <v>0.19369356053591</v>
      </c>
      <c r="U519" s="58">
        <v>5.2293563805852405E-7</v>
      </c>
      <c r="W519" s="62" t="s">
        <v>5573</v>
      </c>
      <c r="X519" s="54">
        <v>-0.17078739165012299</v>
      </c>
      <c r="Y519" s="58">
        <v>8.9303397487702507E-6</v>
      </c>
      <c r="AA519" s="62" t="s">
        <v>1503</v>
      </c>
      <c r="AB519" s="54">
        <v>0.119542620948247</v>
      </c>
      <c r="AC519" s="54">
        <v>2.3327843720591301E-4</v>
      </c>
      <c r="AE519" s="62" t="s">
        <v>6848</v>
      </c>
      <c r="AF519" s="54">
        <v>-0.10886133683046</v>
      </c>
      <c r="AG519" s="54">
        <v>1.1124859141969901E-3</v>
      </c>
      <c r="AI519" s="64" t="s">
        <v>797</v>
      </c>
      <c r="AJ519" s="54">
        <v>7.6369221458560496E-2</v>
      </c>
      <c r="AK519" s="54">
        <v>7.2772274669687196E-4</v>
      </c>
      <c r="AM519" s="64" t="s">
        <v>6270</v>
      </c>
      <c r="AN519" s="54">
        <v>-0.22085321530566501</v>
      </c>
      <c r="AO519" s="54">
        <v>8.9724919403041503E-4</v>
      </c>
      <c r="AQ519" s="62" t="s">
        <v>4391</v>
      </c>
      <c r="AR519" s="54">
        <v>0.22141617057792101</v>
      </c>
      <c r="AS519" s="58">
        <v>4.4352970020284599E-7</v>
      </c>
      <c r="AU519" s="62" t="s">
        <v>7390</v>
      </c>
      <c r="AV519" s="54">
        <v>-0.15037112086980001</v>
      </c>
      <c r="AW519" s="54">
        <v>4.2222620967899097E-2</v>
      </c>
      <c r="AY519" s="52" t="s">
        <v>17588</v>
      </c>
      <c r="AZ519" s="50">
        <v>0.28189250817296702</v>
      </c>
      <c r="BA519" s="53">
        <v>2.20277650304187E-2</v>
      </c>
      <c r="BC519" s="52" t="s">
        <v>7298</v>
      </c>
      <c r="BD519" s="50">
        <v>-0.373380103979079</v>
      </c>
      <c r="BE519" s="53">
        <v>1.1405590197794E-2</v>
      </c>
    </row>
    <row r="520" spans="2:57">
      <c r="B520" s="62" t="s">
        <v>1634</v>
      </c>
      <c r="C520" s="54">
        <v>0.14299756614419201</v>
      </c>
      <c r="D520" s="58">
        <v>8.1462810061149201E-7</v>
      </c>
      <c r="F520" s="62" t="s">
        <v>912</v>
      </c>
      <c r="G520" s="54">
        <v>-0.27722733389958598</v>
      </c>
      <c r="H520" s="58">
        <v>9.8117192903036998E-9</v>
      </c>
      <c r="J520" s="64" t="s">
        <v>4355</v>
      </c>
      <c r="K520" s="54">
        <v>7.7985188874042599E-2</v>
      </c>
      <c r="L520" s="58">
        <v>4.33120139743711E-5</v>
      </c>
      <c r="M520" s="58"/>
      <c r="O520" s="64" t="s">
        <v>6559</v>
      </c>
      <c r="P520" s="54">
        <v>-7.0301757909252402E-2</v>
      </c>
      <c r="Q520" s="81">
        <v>1.48537862196545E-2</v>
      </c>
      <c r="S520" s="62" t="s">
        <v>1633</v>
      </c>
      <c r="T520" s="54">
        <v>0.19992796048090999</v>
      </c>
      <c r="U520" s="58">
        <v>5.2303270223934202E-7</v>
      </c>
      <c r="W520" s="62" t="s">
        <v>5942</v>
      </c>
      <c r="X520" s="54">
        <v>-0.23690536056183301</v>
      </c>
      <c r="Y520" s="58">
        <v>8.9604148117598202E-6</v>
      </c>
      <c r="AA520" s="62" t="s">
        <v>2623</v>
      </c>
      <c r="AB520" s="54">
        <v>9.0773769700247101E-2</v>
      </c>
      <c r="AC520" s="54">
        <v>2.3376645375375701E-4</v>
      </c>
      <c r="AE520" s="62" t="s">
        <v>8975</v>
      </c>
      <c r="AF520" s="54">
        <v>-8.3216713848811394E-2</v>
      </c>
      <c r="AG520" s="54">
        <v>1.1682229633585299E-3</v>
      </c>
      <c r="AI520" s="64" t="s">
        <v>9370</v>
      </c>
      <c r="AJ520" s="54">
        <v>0.181461181624547</v>
      </c>
      <c r="AK520" s="54">
        <v>7.2824857056354305E-4</v>
      </c>
      <c r="AM520" s="64" t="s">
        <v>9308</v>
      </c>
      <c r="AN520" s="54">
        <v>-0.105640939180022</v>
      </c>
      <c r="AO520" s="54">
        <v>9.0414712382462503E-4</v>
      </c>
      <c r="AQ520" s="62" t="s">
        <v>1561</v>
      </c>
      <c r="AR520" s="54">
        <v>0.19413842773534101</v>
      </c>
      <c r="AS520" s="58">
        <v>4.4791764544879197E-7</v>
      </c>
      <c r="AU520" s="62" t="s">
        <v>9909</v>
      </c>
      <c r="AV520" s="54">
        <v>-0.15031933996873201</v>
      </c>
      <c r="AW520" s="54">
        <v>3.3134293248350999E-4</v>
      </c>
      <c r="AY520" s="52" t="s">
        <v>5768</v>
      </c>
      <c r="AZ520" s="50">
        <v>0.26366467270972299</v>
      </c>
      <c r="BA520" s="53">
        <v>2.2053353737388402E-2</v>
      </c>
      <c r="BC520" s="52" t="s">
        <v>7426</v>
      </c>
      <c r="BD520" s="50">
        <v>-0.31670397155417601</v>
      </c>
      <c r="BE520" s="53">
        <v>1.1475396932526701E-2</v>
      </c>
    </row>
    <row r="521" spans="2:57">
      <c r="B521" s="62" t="s">
        <v>1635</v>
      </c>
      <c r="C521" s="54">
        <v>0.116756063660199</v>
      </c>
      <c r="D521" s="58">
        <v>8.25180482803149E-7</v>
      </c>
      <c r="F521" s="62" t="s">
        <v>6410</v>
      </c>
      <c r="G521" s="54">
        <v>-0.15558056731269701</v>
      </c>
      <c r="H521" s="58">
        <v>1.1614699291877901E-8</v>
      </c>
      <c r="J521" s="64" t="s">
        <v>2013</v>
      </c>
      <c r="K521" s="54">
        <v>0.142121612428429</v>
      </c>
      <c r="L521" s="58">
        <v>4.4017759811555201E-5</v>
      </c>
      <c r="M521" s="58"/>
      <c r="O521" s="64" t="s">
        <v>9797</v>
      </c>
      <c r="P521" s="54">
        <v>-5.4407667609954302E-2</v>
      </c>
      <c r="Q521" s="81">
        <v>1.49985822242307E-2</v>
      </c>
      <c r="S521" s="62" t="s">
        <v>3425</v>
      </c>
      <c r="T521" s="54">
        <v>0.135585016928637</v>
      </c>
      <c r="U521" s="58">
        <v>5.53102288960412E-7</v>
      </c>
      <c r="W521" s="62" t="s">
        <v>6711</v>
      </c>
      <c r="X521" s="54">
        <v>-0.14472514337484599</v>
      </c>
      <c r="Y521" s="58">
        <v>9.1387784567804395E-6</v>
      </c>
      <c r="AA521" s="62" t="s">
        <v>1606</v>
      </c>
      <c r="AB521" s="54">
        <v>9.5689970956483406E-2</v>
      </c>
      <c r="AC521" s="54">
        <v>2.37278997844808E-4</v>
      </c>
      <c r="AE521" s="62" t="s">
        <v>6157</v>
      </c>
      <c r="AF521" s="54">
        <v>-0.21739493161336801</v>
      </c>
      <c r="AG521" s="54">
        <v>1.1689790974845E-3</v>
      </c>
      <c r="AI521" s="64" t="s">
        <v>9421</v>
      </c>
      <c r="AJ521" s="54">
        <v>6.3067952411840295E-2</v>
      </c>
      <c r="AK521" s="54">
        <v>7.2824857056354305E-4</v>
      </c>
      <c r="AM521" s="64" t="s">
        <v>6340</v>
      </c>
      <c r="AN521" s="54">
        <v>-6.1366753402514199E-2</v>
      </c>
      <c r="AO521" s="54">
        <v>9.0863779478895699E-4</v>
      </c>
      <c r="AQ521" s="62" t="s">
        <v>4387</v>
      </c>
      <c r="AR521" s="54">
        <v>0.23569737727876999</v>
      </c>
      <c r="AS521" s="58">
        <v>4.5403594558127198E-7</v>
      </c>
      <c r="AU521" s="62" t="s">
        <v>7716</v>
      </c>
      <c r="AV521" s="54">
        <v>-0.15030387309774401</v>
      </c>
      <c r="AW521" s="54">
        <v>1.8642442252563601E-2</v>
      </c>
      <c r="AY521" s="52" t="s">
        <v>1265</v>
      </c>
      <c r="AZ521" s="50">
        <v>0.26819330198480801</v>
      </c>
      <c r="BA521" s="53">
        <v>2.21027976984416E-2</v>
      </c>
      <c r="BC521" s="52" t="s">
        <v>6290</v>
      </c>
      <c r="BD521" s="50">
        <v>-0.19842259010574501</v>
      </c>
      <c r="BE521" s="53">
        <v>1.1475396932526701E-2</v>
      </c>
    </row>
    <row r="522" spans="2:57">
      <c r="B522" s="62" t="s">
        <v>1636</v>
      </c>
      <c r="C522" s="54">
        <v>6.6721211795878893E-2</v>
      </c>
      <c r="D522" s="58">
        <v>8.3994686557165995E-7</v>
      </c>
      <c r="F522" s="62" t="s">
        <v>6411</v>
      </c>
      <c r="G522" s="54">
        <v>-0.20597915049624199</v>
      </c>
      <c r="H522" s="58">
        <v>1.18462048198818E-8</v>
      </c>
      <c r="J522" s="64" t="s">
        <v>4055</v>
      </c>
      <c r="K522" s="54">
        <v>0.136349232227749</v>
      </c>
      <c r="L522" s="58">
        <v>4.4642513758666398E-5</v>
      </c>
      <c r="M522" s="58"/>
      <c r="O522" s="64" t="s">
        <v>6868</v>
      </c>
      <c r="P522" s="54">
        <v>-5.8804191255780403E-2</v>
      </c>
      <c r="Q522" s="81">
        <v>1.5037695527478599E-2</v>
      </c>
      <c r="S522" s="62" t="s">
        <v>4534</v>
      </c>
      <c r="T522" s="54">
        <v>0.115366065233053</v>
      </c>
      <c r="U522" s="58">
        <v>5.6000691958205197E-7</v>
      </c>
      <c r="W522" s="62" t="s">
        <v>8524</v>
      </c>
      <c r="X522" s="54">
        <v>-0.22544639422155699</v>
      </c>
      <c r="Y522" s="58">
        <v>9.1536385957979104E-6</v>
      </c>
      <c r="AA522" s="62" t="s">
        <v>2040</v>
      </c>
      <c r="AB522" s="54">
        <v>8.8504653820832502E-2</v>
      </c>
      <c r="AC522" s="54">
        <v>2.3848698095809101E-4</v>
      </c>
      <c r="AE522" s="62" t="s">
        <v>6060</v>
      </c>
      <c r="AF522" s="54">
        <v>-0.26200016629540701</v>
      </c>
      <c r="AG522" s="54">
        <v>1.1758810098979099E-3</v>
      </c>
      <c r="AI522" s="64" t="s">
        <v>1279</v>
      </c>
      <c r="AJ522" s="54">
        <v>5.1968117695682103E-2</v>
      </c>
      <c r="AK522" s="54">
        <v>7.2824857056354305E-4</v>
      </c>
      <c r="AM522" s="64" t="s">
        <v>6750</v>
      </c>
      <c r="AN522" s="54">
        <v>-8.3077384630556098E-2</v>
      </c>
      <c r="AO522" s="54">
        <v>9.1634989902118704E-4</v>
      </c>
      <c r="AQ522" s="62" t="s">
        <v>2622</v>
      </c>
      <c r="AR522" s="54">
        <v>0.201664065166615</v>
      </c>
      <c r="AS522" s="58">
        <v>4.54060779343595E-7</v>
      </c>
      <c r="AU522" s="62" t="s">
        <v>7073</v>
      </c>
      <c r="AV522" s="54">
        <v>-0.15025544813889399</v>
      </c>
      <c r="AW522" s="58">
        <v>1.42329409918507E-5</v>
      </c>
      <c r="AY522" s="52" t="s">
        <v>9331</v>
      </c>
      <c r="AZ522" s="50">
        <v>0.226893976611454</v>
      </c>
      <c r="BA522" s="53">
        <v>2.2143250063816799E-2</v>
      </c>
      <c r="BC522" s="52" t="s">
        <v>17640</v>
      </c>
      <c r="BD522" s="50">
        <v>-0.327640786446732</v>
      </c>
      <c r="BE522" s="53">
        <v>1.15163914456616E-2</v>
      </c>
    </row>
    <row r="523" spans="2:57">
      <c r="B523" s="62" t="s">
        <v>1637</v>
      </c>
      <c r="C523" s="54">
        <v>0.16818218957733599</v>
      </c>
      <c r="D523" s="58">
        <v>8.4622331008087196E-7</v>
      </c>
      <c r="F523" s="62" t="s">
        <v>6412</v>
      </c>
      <c r="G523" s="54">
        <v>-0.16247920944784999</v>
      </c>
      <c r="H523" s="58">
        <v>1.19311704938991E-8</v>
      </c>
      <c r="J523" s="64" t="s">
        <v>1324</v>
      </c>
      <c r="K523" s="54">
        <v>0.14872464951282599</v>
      </c>
      <c r="L523" s="58">
        <v>4.5609333158380098E-5</v>
      </c>
      <c r="M523" s="58"/>
      <c r="O523" s="64" t="s">
        <v>7085</v>
      </c>
      <c r="P523" s="54">
        <v>-8.7399842265432098E-2</v>
      </c>
      <c r="Q523" s="81">
        <v>1.50586593928919E-2</v>
      </c>
      <c r="S523" s="62" t="s">
        <v>1362</v>
      </c>
      <c r="T523" s="54">
        <v>0.111088360587054</v>
      </c>
      <c r="U523" s="58">
        <v>5.6029954361021703E-7</v>
      </c>
      <c r="W523" s="62" t="s">
        <v>7073</v>
      </c>
      <c r="X523" s="54">
        <v>-0.12335104083944699</v>
      </c>
      <c r="Y523" s="58">
        <v>9.3138247997246997E-6</v>
      </c>
      <c r="AA523" s="62" t="s">
        <v>1496</v>
      </c>
      <c r="AB523" s="54">
        <v>0.17781627882491999</v>
      </c>
      <c r="AC523" s="54">
        <v>2.3848698095809101E-4</v>
      </c>
      <c r="AE523" s="62" t="s">
        <v>6236</v>
      </c>
      <c r="AF523" s="54">
        <v>-0.179091298637167</v>
      </c>
      <c r="AG523" s="54">
        <v>1.1938501918047099E-3</v>
      </c>
      <c r="AI523" s="64" t="s">
        <v>1309</v>
      </c>
      <c r="AJ523" s="54">
        <v>8.3577527072199204E-2</v>
      </c>
      <c r="AK523" s="54">
        <v>7.2890230528075599E-4</v>
      </c>
      <c r="AM523" s="64" t="s">
        <v>7507</v>
      </c>
      <c r="AN523" s="54">
        <v>-8.5140503315585606E-2</v>
      </c>
      <c r="AO523" s="54">
        <v>9.2952834300952898E-4</v>
      </c>
      <c r="AQ523" s="62" t="s">
        <v>2670</v>
      </c>
      <c r="AR523" s="54">
        <v>0.113365689015351</v>
      </c>
      <c r="AS523" s="58">
        <v>4.5624699163482199E-7</v>
      </c>
      <c r="AU523" s="62" t="s">
        <v>332</v>
      </c>
      <c r="AV523" s="54">
        <v>-0.15022907510561401</v>
      </c>
      <c r="AW523" s="54">
        <v>2.6997694329353698E-4</v>
      </c>
      <c r="AY523" s="52" t="s">
        <v>2973</v>
      </c>
      <c r="AZ523" s="50">
        <v>0.214258092086171</v>
      </c>
      <c r="BA523" s="53">
        <v>2.2143250063816799E-2</v>
      </c>
      <c r="BC523" s="52" t="s">
        <v>14680</v>
      </c>
      <c r="BD523" s="50">
        <v>-0.27022166197971198</v>
      </c>
      <c r="BE523" s="53">
        <v>1.15557812356959E-2</v>
      </c>
    </row>
    <row r="524" spans="2:57">
      <c r="B524" s="62" t="s">
        <v>1638</v>
      </c>
      <c r="C524" s="54">
        <v>7.7184597668073202E-2</v>
      </c>
      <c r="D524" s="58">
        <v>8.5055713711605104E-7</v>
      </c>
      <c r="F524" s="62" t="s">
        <v>903</v>
      </c>
      <c r="G524" s="54">
        <v>-0.27835233382535701</v>
      </c>
      <c r="H524" s="58">
        <v>1.0471187733837501E-8</v>
      </c>
      <c r="J524" s="64" t="s">
        <v>1220</v>
      </c>
      <c r="K524" s="54">
        <v>0.10531780207937499</v>
      </c>
      <c r="L524" s="58">
        <v>4.8805242415419401E-5</v>
      </c>
      <c r="M524" s="58"/>
      <c r="O524" s="64" t="s">
        <v>6530</v>
      </c>
      <c r="P524" s="54">
        <v>-7.6076028679694693E-2</v>
      </c>
      <c r="Q524" s="81">
        <v>1.5075800944303001E-2</v>
      </c>
      <c r="S524" s="62" t="s">
        <v>1546</v>
      </c>
      <c r="T524" s="54">
        <v>0.201574956549051</v>
      </c>
      <c r="U524" s="58">
        <v>5.7931638100631403E-7</v>
      </c>
      <c r="W524" s="62" t="s">
        <v>6118</v>
      </c>
      <c r="X524" s="54">
        <v>-0.239338950054135</v>
      </c>
      <c r="Y524" s="58">
        <v>9.3247206990272707E-6</v>
      </c>
      <c r="AA524" s="62" t="s">
        <v>539</v>
      </c>
      <c r="AB524" s="54">
        <v>0.28150062648336599</v>
      </c>
      <c r="AC524" s="54">
        <v>2.38939639716159E-4</v>
      </c>
      <c r="AE524" s="62" t="s">
        <v>6066</v>
      </c>
      <c r="AF524" s="54">
        <v>-0.16585763137925899</v>
      </c>
      <c r="AG524" s="54">
        <v>1.1949265590319299E-3</v>
      </c>
      <c r="AI524" s="64" t="s">
        <v>1445</v>
      </c>
      <c r="AJ524" s="54">
        <v>5.1509825482492402E-2</v>
      </c>
      <c r="AK524" s="54">
        <v>7.3053569526048301E-4</v>
      </c>
      <c r="AM524" s="64" t="s">
        <v>11985</v>
      </c>
      <c r="AN524" s="54">
        <v>-8.6527173502552998E-2</v>
      </c>
      <c r="AO524" s="54">
        <v>9.3249801294326498E-4</v>
      </c>
      <c r="AQ524" s="62" t="s">
        <v>1250</v>
      </c>
      <c r="AR524" s="54">
        <v>0.155534185694573</v>
      </c>
      <c r="AS524" s="58">
        <v>4.57210209246861E-7</v>
      </c>
      <c r="AU524" s="62" t="s">
        <v>11682</v>
      </c>
      <c r="AV524" s="54">
        <v>-0.15018000374264101</v>
      </c>
      <c r="AW524" s="58">
        <v>8.67172049261331E-6</v>
      </c>
      <c r="AY524" s="52" t="s">
        <v>5209</v>
      </c>
      <c r="AZ524" s="50">
        <v>0.30360124014296802</v>
      </c>
      <c r="BA524" s="53">
        <v>2.2153467687188198E-2</v>
      </c>
      <c r="BC524" s="52" t="s">
        <v>7728</v>
      </c>
      <c r="BD524" s="50">
        <v>-0.32486954984611399</v>
      </c>
      <c r="BE524" s="53">
        <v>1.1569239143776999E-2</v>
      </c>
    </row>
    <row r="525" spans="2:57">
      <c r="B525" s="62" t="s">
        <v>1639</v>
      </c>
      <c r="C525" s="54">
        <v>0.35126723875323501</v>
      </c>
      <c r="D525" s="58">
        <v>8.5401887196998396E-7</v>
      </c>
      <c r="F525" s="62" t="s">
        <v>6413</v>
      </c>
      <c r="G525" s="54">
        <v>-0.29683520347738801</v>
      </c>
      <c r="H525" s="58">
        <v>1.2286314303105799E-8</v>
      </c>
      <c r="J525" s="64" t="s">
        <v>3583</v>
      </c>
      <c r="K525" s="54">
        <v>4.0922865920976798E-2</v>
      </c>
      <c r="L525" s="58">
        <v>4.9275954817731003E-5</v>
      </c>
      <c r="M525" s="58"/>
      <c r="O525" s="64" t="s">
        <v>8464</v>
      </c>
      <c r="P525" s="54">
        <v>-3.57359583829071E-2</v>
      </c>
      <c r="Q525" s="81">
        <v>1.58987166564401E-2</v>
      </c>
      <c r="S525" s="62" t="s">
        <v>1600</v>
      </c>
      <c r="T525" s="54">
        <v>5.6115825210089697E-2</v>
      </c>
      <c r="U525" s="58">
        <v>5.8578567395129495E-7</v>
      </c>
      <c r="W525" s="62" t="s">
        <v>6710</v>
      </c>
      <c r="X525" s="54">
        <v>-0.31284805338996202</v>
      </c>
      <c r="Y525" s="58">
        <v>9.3631961543626299E-6</v>
      </c>
      <c r="AA525" s="62" t="s">
        <v>2545</v>
      </c>
      <c r="AB525" s="54">
        <v>0.27709504613451602</v>
      </c>
      <c r="AC525" s="54">
        <v>2.4167363847551099E-4</v>
      </c>
      <c r="AE525" s="62" t="s">
        <v>6669</v>
      </c>
      <c r="AF525" s="54">
        <v>-9.3438814699418102E-2</v>
      </c>
      <c r="AG525" s="54">
        <v>1.19836219885168E-3</v>
      </c>
      <c r="AI525" s="64" t="s">
        <v>3489</v>
      </c>
      <c r="AJ525" s="54">
        <v>6.3081788577162207E-2</v>
      </c>
      <c r="AK525" s="54">
        <v>7.3472318634603003E-4</v>
      </c>
      <c r="AM525" s="64" t="s">
        <v>417</v>
      </c>
      <c r="AN525" s="54">
        <v>-0.113710422638059</v>
      </c>
      <c r="AO525" s="54">
        <v>9.4337279077869496E-4</v>
      </c>
      <c r="AQ525" s="62" t="s">
        <v>1881</v>
      </c>
      <c r="AR525" s="54">
        <v>0.21567501923205901</v>
      </c>
      <c r="AS525" s="58">
        <v>4.60066033677949E-7</v>
      </c>
      <c r="AU525" s="62" t="s">
        <v>6493</v>
      </c>
      <c r="AV525" s="54">
        <v>-0.15001476688342799</v>
      </c>
      <c r="AW525" s="54">
        <v>6.54319625431445E-3</v>
      </c>
      <c r="AY525" s="52" t="s">
        <v>3560</v>
      </c>
      <c r="AZ525" s="50">
        <v>0.19067945810898301</v>
      </c>
      <c r="BA525" s="53">
        <v>2.2178296766418401E-2</v>
      </c>
      <c r="BC525" s="52" t="s">
        <v>6979</v>
      </c>
      <c r="BD525" s="50">
        <v>-0.38622251741064001</v>
      </c>
      <c r="BE525" s="53">
        <v>1.17337059830001E-2</v>
      </c>
    </row>
    <row r="526" spans="2:57">
      <c r="B526" s="62" t="s">
        <v>1640</v>
      </c>
      <c r="C526" s="54">
        <v>0.10101767285749499</v>
      </c>
      <c r="D526" s="58">
        <v>8.5523325837789901E-7</v>
      </c>
      <c r="F526" s="62" t="s">
        <v>1115</v>
      </c>
      <c r="G526" s="54">
        <v>-0.19678015145018601</v>
      </c>
      <c r="H526" s="58">
        <v>1.06934353878808E-8</v>
      </c>
      <c r="J526" s="64" t="s">
        <v>2338</v>
      </c>
      <c r="K526" s="54">
        <v>0.133645294346834</v>
      </c>
      <c r="L526" s="58">
        <v>4.9813827396801401E-5</v>
      </c>
      <c r="M526" s="58"/>
      <c r="O526" s="64" t="s">
        <v>6877</v>
      </c>
      <c r="P526" s="54">
        <v>-6.1042872846809502E-2</v>
      </c>
      <c r="Q526" s="81">
        <v>1.5986341041964398E-2</v>
      </c>
      <c r="S526" s="62" t="s">
        <v>1408</v>
      </c>
      <c r="T526" s="54">
        <v>5.28664612710417E-2</v>
      </c>
      <c r="U526" s="58">
        <v>5.9957349713883701E-7</v>
      </c>
      <c r="W526" s="62" t="s">
        <v>6138</v>
      </c>
      <c r="X526" s="54">
        <v>-0.10579991720278301</v>
      </c>
      <c r="Y526" s="58">
        <v>9.3929682026650998E-6</v>
      </c>
      <c r="AA526" s="62" t="s">
        <v>2993</v>
      </c>
      <c r="AB526" s="54">
        <v>0.113305895795384</v>
      </c>
      <c r="AC526" s="54">
        <v>2.4243333635617399E-4</v>
      </c>
      <c r="AE526" s="62" t="s">
        <v>7019</v>
      </c>
      <c r="AF526" s="54">
        <v>-7.7689912039488704E-2</v>
      </c>
      <c r="AG526" s="54">
        <v>1.19836219885168E-3</v>
      </c>
      <c r="AI526" s="64" t="s">
        <v>1578</v>
      </c>
      <c r="AJ526" s="54">
        <v>7.2456990016970493E-2</v>
      </c>
      <c r="AK526" s="54">
        <v>7.3472318634603003E-4</v>
      </c>
      <c r="AM526" s="64" t="s">
        <v>10753</v>
      </c>
      <c r="AN526" s="54">
        <v>-0.104014904056557</v>
      </c>
      <c r="AO526" s="54">
        <v>9.4647814789835703E-4</v>
      </c>
      <c r="AQ526" s="62" t="s">
        <v>5572</v>
      </c>
      <c r="AR526" s="54">
        <v>0.19442940617224799</v>
      </c>
      <c r="AS526" s="58">
        <v>4.6176908499922698E-7</v>
      </c>
      <c r="AU526" s="62" t="s">
        <v>7093</v>
      </c>
      <c r="AV526" s="54">
        <v>-0.149776439412486</v>
      </c>
      <c r="AW526" s="54">
        <v>1.74859756932752E-3</v>
      </c>
      <c r="AY526" s="52" t="s">
        <v>11756</v>
      </c>
      <c r="AZ526" s="50">
        <v>0.41813954791895103</v>
      </c>
      <c r="BA526" s="53">
        <v>2.2272475127225501E-2</v>
      </c>
      <c r="BC526" s="52" t="s">
        <v>934</v>
      </c>
      <c r="BD526" s="50">
        <v>-0.275776026513459</v>
      </c>
      <c r="BE526" s="53">
        <v>1.17337059830001E-2</v>
      </c>
    </row>
    <row r="527" spans="2:57">
      <c r="B527" s="62" t="s">
        <v>1641</v>
      </c>
      <c r="C527" s="54">
        <v>0.21682300222174</v>
      </c>
      <c r="D527" s="58">
        <v>8.6299795896611598E-7</v>
      </c>
      <c r="F527" s="62" t="s">
        <v>6414</v>
      </c>
      <c r="G527" s="54">
        <v>-0.23281829129894999</v>
      </c>
      <c r="H527" s="58">
        <v>1.1203861833011501E-8</v>
      </c>
      <c r="J527" s="64" t="s">
        <v>5370</v>
      </c>
      <c r="K527" s="54">
        <v>0.120087215079018</v>
      </c>
      <c r="L527" s="58">
        <v>5.0346664039232301E-5</v>
      </c>
      <c r="M527" s="58"/>
      <c r="O527" s="64" t="s">
        <v>7246</v>
      </c>
      <c r="P527" s="54">
        <v>-0.11509475690396399</v>
      </c>
      <c r="Q527" s="81">
        <v>1.5998221274552998E-2</v>
      </c>
      <c r="S527" s="62" t="s">
        <v>5823</v>
      </c>
      <c r="T527" s="54">
        <v>0.33253978496185199</v>
      </c>
      <c r="U527" s="58">
        <v>6.1926112810084104E-7</v>
      </c>
      <c r="W527" s="62" t="s">
        <v>6960</v>
      </c>
      <c r="X527" s="54">
        <v>-0.14851926617512001</v>
      </c>
      <c r="Y527" s="58">
        <v>9.6967157805838995E-6</v>
      </c>
      <c r="AA527" s="62" t="s">
        <v>588</v>
      </c>
      <c r="AB527" s="54">
        <v>0.426596269021354</v>
      </c>
      <c r="AC527" s="54">
        <v>2.4490457701402797E-4</v>
      </c>
      <c r="AE527" s="62" t="s">
        <v>6158</v>
      </c>
      <c r="AF527" s="54">
        <v>-0.45045165247480601</v>
      </c>
      <c r="AG527" s="54">
        <v>1.22502765386172E-3</v>
      </c>
      <c r="AI527" s="64" t="s">
        <v>7674</v>
      </c>
      <c r="AJ527" s="54">
        <v>0.121194170218989</v>
      </c>
      <c r="AK527" s="54">
        <v>7.4355753200659898E-4</v>
      </c>
      <c r="AM527" s="64" t="s">
        <v>11150</v>
      </c>
      <c r="AN527" s="54">
        <v>-0.13980509215977199</v>
      </c>
      <c r="AO527" s="54">
        <v>9.4863628024587196E-4</v>
      </c>
      <c r="AQ527" s="62" t="s">
        <v>4777</v>
      </c>
      <c r="AR527" s="54">
        <v>0.34109851996736401</v>
      </c>
      <c r="AS527" s="58">
        <v>4.6176908499922698E-7</v>
      </c>
      <c r="AU527" s="62" t="s">
        <v>747</v>
      </c>
      <c r="AV527" s="54">
        <v>-0.14977104512709799</v>
      </c>
      <c r="AW527" s="54">
        <v>4.6856645899365202E-4</v>
      </c>
      <c r="AY527" s="52" t="s">
        <v>9371</v>
      </c>
      <c r="AZ527" s="50">
        <v>0.245275964590253</v>
      </c>
      <c r="BA527" s="53">
        <v>2.2331162957058798E-2</v>
      </c>
      <c r="BC527" s="52" t="s">
        <v>6561</v>
      </c>
      <c r="BD527" s="50">
        <v>-0.17035772349140799</v>
      </c>
      <c r="BE527" s="53">
        <v>1.1860618370013801E-2</v>
      </c>
    </row>
    <row r="528" spans="2:57">
      <c r="B528" s="62" t="s">
        <v>1642</v>
      </c>
      <c r="C528" s="54">
        <v>0.132453679943144</v>
      </c>
      <c r="D528" s="58">
        <v>8.67216542248945E-7</v>
      </c>
      <c r="F528" s="62" t="s">
        <v>6415</v>
      </c>
      <c r="G528" s="54">
        <v>-0.12810464025854601</v>
      </c>
      <c r="H528" s="58">
        <v>1.3313131842360399E-8</v>
      </c>
      <c r="J528" s="64" t="s">
        <v>1288</v>
      </c>
      <c r="K528" s="54">
        <v>6.2998874531745103E-2</v>
      </c>
      <c r="L528" s="58">
        <v>5.4992739855254601E-5</v>
      </c>
      <c r="M528" s="58"/>
      <c r="O528" s="64" t="s">
        <v>6904</v>
      </c>
      <c r="P528" s="54">
        <v>-6.33781387243149E-2</v>
      </c>
      <c r="Q528" s="81">
        <v>1.60665770672592E-2</v>
      </c>
      <c r="S528" s="62" t="s">
        <v>2232</v>
      </c>
      <c r="T528" s="54">
        <v>0.220620895279663</v>
      </c>
      <c r="U528" s="58">
        <v>6.22496511900705E-7</v>
      </c>
      <c r="W528" s="62" t="s">
        <v>7104</v>
      </c>
      <c r="X528" s="54">
        <v>-4.2964734889198802E-2</v>
      </c>
      <c r="Y528" s="58">
        <v>9.9220364327436501E-6</v>
      </c>
      <c r="AA528" s="62" t="s">
        <v>1495</v>
      </c>
      <c r="AB528" s="54">
        <v>0.352715775577565</v>
      </c>
      <c r="AC528" s="54">
        <v>2.4521139429052998E-4</v>
      </c>
      <c r="AE528" s="49" t="s">
        <v>28</v>
      </c>
      <c r="AF528" s="48">
        <v>-0.27676317609637002</v>
      </c>
      <c r="AG528" s="48">
        <v>1.2327511319514201E-3</v>
      </c>
      <c r="AI528" s="64" t="s">
        <v>8812</v>
      </c>
      <c r="AJ528" s="54">
        <v>0.20075159597905801</v>
      </c>
      <c r="AK528" s="54">
        <v>7.4557667525107496E-4</v>
      </c>
      <c r="AM528" s="64" t="s">
        <v>8756</v>
      </c>
      <c r="AN528" s="54">
        <v>-0.16477144681682401</v>
      </c>
      <c r="AO528" s="54">
        <v>9.5251848151383105E-4</v>
      </c>
      <c r="AQ528" s="62" t="s">
        <v>3931</v>
      </c>
      <c r="AR528" s="54">
        <v>0.24160736024365301</v>
      </c>
      <c r="AS528" s="58">
        <v>4.65188486780291E-7</v>
      </c>
      <c r="AU528" s="62" t="s">
        <v>803</v>
      </c>
      <c r="AV528" s="54">
        <v>-0.14969067703607999</v>
      </c>
      <c r="AW528" s="54">
        <v>1.05844811474491E-2</v>
      </c>
      <c r="AY528" s="52" t="s">
        <v>4641</v>
      </c>
      <c r="AZ528" s="50">
        <v>0.225102593258484</v>
      </c>
      <c r="BA528" s="53">
        <v>2.24079803154285E-2</v>
      </c>
      <c r="BC528" s="52" t="s">
        <v>10509</v>
      </c>
      <c r="BD528" s="50">
        <v>-0.26426559310097603</v>
      </c>
      <c r="BE528" s="53">
        <v>1.1914656539424801E-2</v>
      </c>
    </row>
    <row r="529" spans="2:57">
      <c r="B529" s="62" t="s">
        <v>1643</v>
      </c>
      <c r="C529" s="54">
        <v>9.4332919764709394E-2</v>
      </c>
      <c r="D529" s="58">
        <v>8.89113936391539E-7</v>
      </c>
      <c r="F529" s="62" t="s">
        <v>6416</v>
      </c>
      <c r="G529" s="54">
        <v>-0.26379813095455001</v>
      </c>
      <c r="H529" s="58">
        <v>1.1699086967961199E-8</v>
      </c>
      <c r="J529" s="64" t="s">
        <v>524</v>
      </c>
      <c r="K529" s="54">
        <v>0.57183322566429096</v>
      </c>
      <c r="L529" s="58">
        <v>5.5546497289925899E-5</v>
      </c>
      <c r="M529" s="58"/>
      <c r="O529" s="64" t="s">
        <v>7627</v>
      </c>
      <c r="P529" s="54">
        <v>-3.7122621347523803E-2</v>
      </c>
      <c r="Q529" s="81">
        <v>1.6127372864938799E-2</v>
      </c>
      <c r="S529" s="62" t="s">
        <v>3519</v>
      </c>
      <c r="T529" s="54">
        <v>4.1437188276994198E-2</v>
      </c>
      <c r="U529" s="58">
        <v>6.2340813738347396E-7</v>
      </c>
      <c r="W529" s="62" t="s">
        <v>8373</v>
      </c>
      <c r="X529" s="54">
        <v>-0.16214801031320999</v>
      </c>
      <c r="Y529" s="58">
        <v>1.0107009229225501E-5</v>
      </c>
      <c r="AA529" s="62" t="s">
        <v>4095</v>
      </c>
      <c r="AB529" s="54">
        <v>0.32150529114397203</v>
      </c>
      <c r="AC529" s="54">
        <v>2.4630368736025901E-4</v>
      </c>
      <c r="AE529" s="62" t="s">
        <v>6651</v>
      </c>
      <c r="AF529" s="54">
        <v>-9.39938129053806E-2</v>
      </c>
      <c r="AG529" s="54">
        <v>1.24052341245465E-3</v>
      </c>
      <c r="AI529" s="64" t="s">
        <v>9054</v>
      </c>
      <c r="AJ529" s="54">
        <v>0.10156342239308699</v>
      </c>
      <c r="AK529" s="54">
        <v>7.6613254232640404E-4</v>
      </c>
      <c r="AM529" s="64" t="s">
        <v>7480</v>
      </c>
      <c r="AN529" s="54">
        <v>-8.28130239585496E-2</v>
      </c>
      <c r="AO529" s="54">
        <v>9.5251848151383105E-4</v>
      </c>
      <c r="AQ529" s="62" t="s">
        <v>3122</v>
      </c>
      <c r="AR529" s="54">
        <v>0.24748136196491499</v>
      </c>
      <c r="AS529" s="58">
        <v>4.6547799452268401E-7</v>
      </c>
      <c r="AU529" s="62" t="s">
        <v>6062</v>
      </c>
      <c r="AV529" s="54">
        <v>-0.14967959405222001</v>
      </c>
      <c r="AW529" s="58">
        <v>1.1079929498746499E-7</v>
      </c>
      <c r="AY529" s="52" t="s">
        <v>1301</v>
      </c>
      <c r="AZ529" s="50">
        <v>0.28378734230118302</v>
      </c>
      <c r="BA529" s="53">
        <v>2.2513626477764701E-2</v>
      </c>
      <c r="BC529" s="52" t="s">
        <v>1049</v>
      </c>
      <c r="BD529" s="50">
        <v>-0.21930352177156301</v>
      </c>
      <c r="BE529" s="53">
        <v>1.2153292241186E-2</v>
      </c>
    </row>
    <row r="530" spans="2:57">
      <c r="B530" s="62" t="s">
        <v>1644</v>
      </c>
      <c r="C530" s="54">
        <v>0.12149964866202501</v>
      </c>
      <c r="D530" s="58">
        <v>8.9273935579150398E-7</v>
      </c>
      <c r="F530" s="62" t="s">
        <v>6417</v>
      </c>
      <c r="G530" s="54">
        <v>-0.113231230420688</v>
      </c>
      <c r="H530" s="58">
        <v>1.3687295599803901E-8</v>
      </c>
      <c r="J530" s="64" t="s">
        <v>9380</v>
      </c>
      <c r="K530" s="54">
        <v>6.3056517404571202E-2</v>
      </c>
      <c r="L530" s="58">
        <v>5.55910514691757E-5</v>
      </c>
      <c r="M530" s="58"/>
      <c r="O530" s="64" t="s">
        <v>6406</v>
      </c>
      <c r="P530" s="54">
        <v>-0.23175881915406901</v>
      </c>
      <c r="Q530" s="81">
        <v>1.6327114971669499E-2</v>
      </c>
      <c r="S530" s="62" t="s">
        <v>1648</v>
      </c>
      <c r="T530" s="54">
        <v>0.167836737297201</v>
      </c>
      <c r="U530" s="58">
        <v>6.2730341933104496E-7</v>
      </c>
      <c r="W530" s="62" t="s">
        <v>26</v>
      </c>
      <c r="X530" s="54">
        <v>-7.0199168522816699E-2</v>
      </c>
      <c r="Y530" s="58">
        <v>1.01646192229762E-5</v>
      </c>
      <c r="AA530" s="62" t="s">
        <v>3651</v>
      </c>
      <c r="AB530" s="54">
        <v>8.2437896069523994E-2</v>
      </c>
      <c r="AC530" s="54">
        <v>2.4710539521771301E-4</v>
      </c>
      <c r="AE530" s="62" t="s">
        <v>6289</v>
      </c>
      <c r="AF530" s="54">
        <v>-0.14311121956691999</v>
      </c>
      <c r="AG530" s="54">
        <v>1.24657396012717E-3</v>
      </c>
      <c r="AI530" s="64" t="s">
        <v>9612</v>
      </c>
      <c r="AJ530" s="54">
        <v>9.3689150136764696E-2</v>
      </c>
      <c r="AK530" s="54">
        <v>7.7137474511935697E-4</v>
      </c>
      <c r="AM530" s="64" t="s">
        <v>6290</v>
      </c>
      <c r="AN530" s="54">
        <v>-0.106733050303051</v>
      </c>
      <c r="AO530" s="54">
        <v>9.5269468560633995E-4</v>
      </c>
      <c r="AQ530" s="62" t="s">
        <v>2890</v>
      </c>
      <c r="AR530" s="54">
        <v>0.15296883231611499</v>
      </c>
      <c r="AS530" s="58">
        <v>4.6726835986798701E-7</v>
      </c>
      <c r="AU530" s="62" t="s">
        <v>8479</v>
      </c>
      <c r="AV530" s="54">
        <v>-0.14952976112659</v>
      </c>
      <c r="AW530" s="54">
        <v>2.66967362268608E-2</v>
      </c>
      <c r="AY530" s="52" t="s">
        <v>1902</v>
      </c>
      <c r="AZ530" s="50">
        <v>0.258586165097344</v>
      </c>
      <c r="BA530" s="53">
        <v>2.2584343201002902E-2</v>
      </c>
      <c r="BC530" s="52" t="s">
        <v>15151</v>
      </c>
      <c r="BD530" s="50">
        <v>-0.17724375661359601</v>
      </c>
      <c r="BE530" s="53">
        <v>1.21657062447288E-2</v>
      </c>
    </row>
    <row r="531" spans="2:57">
      <c r="B531" s="62" t="s">
        <v>1645</v>
      </c>
      <c r="C531" s="54">
        <v>0.13298319549434501</v>
      </c>
      <c r="D531" s="58">
        <v>8.9609075984349502E-7</v>
      </c>
      <c r="F531" s="62" t="s">
        <v>6418</v>
      </c>
      <c r="G531" s="54">
        <v>-0.14917556969585299</v>
      </c>
      <c r="H531" s="58">
        <v>1.24164966659879E-8</v>
      </c>
      <c r="J531" s="64" t="s">
        <v>158</v>
      </c>
      <c r="K531" s="54">
        <v>0.32461246762523899</v>
      </c>
      <c r="L531" s="58">
        <v>5.6195890396699398E-5</v>
      </c>
      <c r="M531" s="58"/>
      <c r="O531" s="64" t="s">
        <v>6794</v>
      </c>
      <c r="P531" s="54">
        <v>-6.5842362379694194E-2</v>
      </c>
      <c r="Q531" s="81">
        <v>1.6538367538623901E-2</v>
      </c>
      <c r="S531" s="62" t="s">
        <v>5469</v>
      </c>
      <c r="T531" s="54">
        <v>0.164400247881339</v>
      </c>
      <c r="U531" s="58">
        <v>6.5123173944414199E-7</v>
      </c>
      <c r="W531" s="62" t="s">
        <v>6069</v>
      </c>
      <c r="X531" s="54">
        <v>-0.15218179043537999</v>
      </c>
      <c r="Y531" s="58">
        <v>1.0271965929794201E-5</v>
      </c>
      <c r="AA531" s="62" t="s">
        <v>2134</v>
      </c>
      <c r="AB531" s="54">
        <v>8.9496203991016501E-2</v>
      </c>
      <c r="AC531" s="54">
        <v>2.4970247486072201E-4</v>
      </c>
      <c r="AE531" s="62" t="s">
        <v>6324</v>
      </c>
      <c r="AF531" s="54">
        <v>-0.13196000011040401</v>
      </c>
      <c r="AG531" s="54">
        <v>1.2483151883117801E-3</v>
      </c>
      <c r="AI531" s="64" t="s">
        <v>11760</v>
      </c>
      <c r="AJ531" s="54">
        <v>4.2930686023615799E-2</v>
      </c>
      <c r="AK531" s="54">
        <v>7.7969381300097701E-4</v>
      </c>
      <c r="AM531" s="64" t="s">
        <v>6176</v>
      </c>
      <c r="AN531" s="54">
        <v>-0.14148124674967399</v>
      </c>
      <c r="AO531" s="54">
        <v>9.8059917710946595E-4</v>
      </c>
      <c r="AQ531" s="62" t="s">
        <v>4957</v>
      </c>
      <c r="AR531" s="54">
        <v>0.21089370799659099</v>
      </c>
      <c r="AS531" s="58">
        <v>4.68059907366709E-7</v>
      </c>
      <c r="AU531" s="62" t="s">
        <v>7831</v>
      </c>
      <c r="AV531" s="54">
        <v>-0.14949522573878199</v>
      </c>
      <c r="AW531" s="54">
        <v>5.02419815855771E-4</v>
      </c>
      <c r="AY531" s="52" t="s">
        <v>10325</v>
      </c>
      <c r="AZ531" s="50">
        <v>0.28398792802644501</v>
      </c>
      <c r="BA531" s="53">
        <v>2.2656043608958398E-2</v>
      </c>
      <c r="BC531" s="52" t="s">
        <v>6909</v>
      </c>
      <c r="BD531" s="50">
        <v>-0.44801198522627</v>
      </c>
      <c r="BE531" s="53">
        <v>1.21757666370874E-2</v>
      </c>
    </row>
    <row r="532" spans="2:57">
      <c r="B532" s="62" t="s">
        <v>1646</v>
      </c>
      <c r="C532" s="54">
        <v>0.30788054011956401</v>
      </c>
      <c r="D532" s="58">
        <v>9.0831393661924895E-7</v>
      </c>
      <c r="F532" s="62" t="s">
        <v>667</v>
      </c>
      <c r="G532" s="54">
        <v>-0.223934287853956</v>
      </c>
      <c r="H532" s="58">
        <v>1.2444396264763599E-8</v>
      </c>
      <c r="J532" s="64" t="s">
        <v>2287</v>
      </c>
      <c r="K532" s="54">
        <v>5.4480517263233899E-2</v>
      </c>
      <c r="L532" s="58">
        <v>5.9093705378815997E-5</v>
      </c>
      <c r="M532" s="58"/>
      <c r="O532" s="64" t="s">
        <v>7517</v>
      </c>
      <c r="P532" s="54">
        <v>-4.5483561699710698E-2</v>
      </c>
      <c r="Q532" s="81">
        <v>1.6785171728334498E-2</v>
      </c>
      <c r="S532" s="62" t="s">
        <v>3575</v>
      </c>
      <c r="T532" s="54">
        <v>0.115081499631888</v>
      </c>
      <c r="U532" s="58">
        <v>6.6368535622714504E-7</v>
      </c>
      <c r="W532" s="62" t="s">
        <v>6949</v>
      </c>
      <c r="X532" s="54">
        <v>-0.198552795033096</v>
      </c>
      <c r="Y532" s="58">
        <v>1.03721997149914E-5</v>
      </c>
      <c r="AA532" s="62" t="s">
        <v>1431</v>
      </c>
      <c r="AB532" s="54">
        <v>0.127584185216292</v>
      </c>
      <c r="AC532" s="54">
        <v>2.5025890985050099E-4</v>
      </c>
      <c r="AE532" s="62" t="s">
        <v>7506</v>
      </c>
      <c r="AF532" s="54">
        <v>-0.175759085956392</v>
      </c>
      <c r="AG532" s="54">
        <v>1.2496337096416E-3</v>
      </c>
      <c r="AI532" s="64" t="s">
        <v>11761</v>
      </c>
      <c r="AJ532" s="54">
        <v>5.3981795728552703E-2</v>
      </c>
      <c r="AK532" s="54">
        <v>7.8035332727243302E-4</v>
      </c>
      <c r="AM532" s="64" t="s">
        <v>3901</v>
      </c>
      <c r="AN532" s="54">
        <v>-6.8423509780985506E-2</v>
      </c>
      <c r="AO532" s="54">
        <v>9.9092363146370608E-4</v>
      </c>
      <c r="AQ532" s="62" t="s">
        <v>3361</v>
      </c>
      <c r="AR532" s="54">
        <v>0.26272461272687903</v>
      </c>
      <c r="AS532" s="58">
        <v>4.6842300782688998E-7</v>
      </c>
      <c r="AU532" s="62" t="s">
        <v>7838</v>
      </c>
      <c r="AV532" s="54">
        <v>-0.14949142926358699</v>
      </c>
      <c r="AW532" s="54">
        <v>1.3149028589405201E-4</v>
      </c>
      <c r="AY532" s="52" t="s">
        <v>1819</v>
      </c>
      <c r="AZ532" s="50">
        <v>0.141553792332726</v>
      </c>
      <c r="BA532" s="53">
        <v>2.26920229649911E-2</v>
      </c>
      <c r="BC532" s="52" t="s">
        <v>4849</v>
      </c>
      <c r="BD532" s="50">
        <v>-0.256917184637869</v>
      </c>
      <c r="BE532" s="53">
        <v>1.22246816609194E-2</v>
      </c>
    </row>
    <row r="533" spans="2:57">
      <c r="B533" s="62" t="s">
        <v>1647</v>
      </c>
      <c r="C533" s="54">
        <v>0.22559947774089001</v>
      </c>
      <c r="D533" s="58">
        <v>9.1461891039343302E-7</v>
      </c>
      <c r="F533" s="62" t="s">
        <v>6419</v>
      </c>
      <c r="G533" s="54">
        <v>-0.238241911274018</v>
      </c>
      <c r="H533" s="58">
        <v>1.4251695889821101E-8</v>
      </c>
      <c r="J533" s="64" t="s">
        <v>1015</v>
      </c>
      <c r="K533" s="54">
        <v>0.26173779167074801</v>
      </c>
      <c r="L533" s="58">
        <v>5.9557114813486503E-5</v>
      </c>
      <c r="M533" s="58"/>
      <c r="O533" s="64" t="s">
        <v>8036</v>
      </c>
      <c r="P533" s="54">
        <v>-5.4230424493479E-2</v>
      </c>
      <c r="Q533" s="81">
        <v>1.6808880497072399E-2</v>
      </c>
      <c r="S533" s="62" t="s">
        <v>3649</v>
      </c>
      <c r="T533" s="54">
        <v>6.72346464192453E-2</v>
      </c>
      <c r="U533" s="58">
        <v>6.6419854940840303E-7</v>
      </c>
      <c r="W533" s="62" t="s">
        <v>9585</v>
      </c>
      <c r="X533" s="54">
        <v>-0.18986278633940001</v>
      </c>
      <c r="Y533" s="58">
        <v>1.03721997149914E-5</v>
      </c>
      <c r="AA533" s="62" t="s">
        <v>1959</v>
      </c>
      <c r="AB533" s="54">
        <v>0.21361673655645799</v>
      </c>
      <c r="AC533" s="54">
        <v>2.5084249580204502E-4</v>
      </c>
      <c r="AE533" s="62" t="s">
        <v>6712</v>
      </c>
      <c r="AF533" s="54">
        <v>-0.35155267576904897</v>
      </c>
      <c r="AG533" s="54">
        <v>1.25302931186382E-3</v>
      </c>
      <c r="AI533" s="64" t="s">
        <v>11762</v>
      </c>
      <c r="AJ533" s="54">
        <v>5.8209108711951202E-2</v>
      </c>
      <c r="AK533" s="54">
        <v>7.9919631430530505E-4</v>
      </c>
      <c r="AM533" s="64" t="s">
        <v>7162</v>
      </c>
      <c r="AN533" s="54">
        <v>-8.8910418279747105E-2</v>
      </c>
      <c r="AO533" s="54">
        <v>1.0002349030223099E-3</v>
      </c>
      <c r="AQ533" s="62" t="s">
        <v>3811</v>
      </c>
      <c r="AR533" s="54">
        <v>0.21860288135424399</v>
      </c>
      <c r="AS533" s="58">
        <v>4.7537114420659199E-7</v>
      </c>
      <c r="AU533" s="62" t="s">
        <v>7201</v>
      </c>
      <c r="AV533" s="54">
        <v>-0.14941942957131399</v>
      </c>
      <c r="AW533" s="54">
        <v>1.40229945588137E-4</v>
      </c>
      <c r="AY533" s="52" t="s">
        <v>8928</v>
      </c>
      <c r="AZ533" s="50">
        <v>0.23286379929394799</v>
      </c>
      <c r="BA533" s="53">
        <v>2.27690430421028E-2</v>
      </c>
      <c r="BC533" s="52" t="s">
        <v>6393</v>
      </c>
      <c r="BD533" s="50">
        <v>-0.29954304468391002</v>
      </c>
      <c r="BE533" s="53">
        <v>1.2243463818244401E-2</v>
      </c>
    </row>
    <row r="534" spans="2:57">
      <c r="B534" s="62" t="s">
        <v>1648</v>
      </c>
      <c r="C534" s="54">
        <v>0.22920460348803701</v>
      </c>
      <c r="D534" s="58">
        <v>9.1645708926955099E-7</v>
      </c>
      <c r="F534" s="62" t="s">
        <v>6420</v>
      </c>
      <c r="G534" s="54">
        <v>-0.50639077616592199</v>
      </c>
      <c r="H534" s="58">
        <v>1.4308621467185E-8</v>
      </c>
      <c r="J534" s="64" t="s">
        <v>2304</v>
      </c>
      <c r="K534" s="54">
        <v>0.12088142093026</v>
      </c>
      <c r="L534" s="58">
        <v>6.3391218415717495E-5</v>
      </c>
      <c r="M534" s="58"/>
      <c r="O534" s="64" t="s">
        <v>6534</v>
      </c>
      <c r="P534" s="54">
        <v>-8.78115827891435E-2</v>
      </c>
      <c r="Q534" s="81">
        <v>1.7186299768979799E-2</v>
      </c>
      <c r="S534" s="62" t="s">
        <v>1227</v>
      </c>
      <c r="T534" s="54">
        <v>0.107458862374735</v>
      </c>
      <c r="U534" s="58">
        <v>6.6491134765673498E-7</v>
      </c>
      <c r="W534" s="62" t="s">
        <v>6853</v>
      </c>
      <c r="X534" s="54">
        <v>-0.14845348491556601</v>
      </c>
      <c r="Y534" s="58">
        <v>1.03721997149914E-5</v>
      </c>
      <c r="AA534" s="62" t="s">
        <v>1390</v>
      </c>
      <c r="AB534" s="54">
        <v>0.12783944940174399</v>
      </c>
      <c r="AC534" s="54">
        <v>2.50851544183177E-4</v>
      </c>
      <c r="AE534" s="62" t="s">
        <v>6652</v>
      </c>
      <c r="AF534" s="54">
        <v>-0.130580515270111</v>
      </c>
      <c r="AG534" s="54">
        <v>1.25548802448477E-3</v>
      </c>
      <c r="AI534" s="64" t="s">
        <v>1636</v>
      </c>
      <c r="AJ534" s="54">
        <v>4.9259331301577398E-2</v>
      </c>
      <c r="AK534" s="54">
        <v>8.1520660679160499E-4</v>
      </c>
      <c r="AM534" s="64" t="s">
        <v>8821</v>
      </c>
      <c r="AN534" s="54">
        <v>-8.2687188109967599E-2</v>
      </c>
      <c r="AO534" s="54">
        <v>1.00305034586466E-3</v>
      </c>
      <c r="AQ534" s="62" t="s">
        <v>1244</v>
      </c>
      <c r="AR534" s="54">
        <v>0.35528173144698</v>
      </c>
      <c r="AS534" s="58">
        <v>4.7656755205945398E-7</v>
      </c>
      <c r="AU534" s="62" t="s">
        <v>6486</v>
      </c>
      <c r="AV534" s="54">
        <v>-0.149146667348387</v>
      </c>
      <c r="AW534" s="54">
        <v>4.29570030360849E-2</v>
      </c>
      <c r="AY534" s="52" t="s">
        <v>5578</v>
      </c>
      <c r="AZ534" s="50">
        <v>0.123835376480781</v>
      </c>
      <c r="BA534" s="53">
        <v>2.27690430421028E-2</v>
      </c>
      <c r="BC534" s="52" t="s">
        <v>8521</v>
      </c>
      <c r="BD534" s="50">
        <v>-0.34391448396643198</v>
      </c>
      <c r="BE534" s="53">
        <v>1.22553317424681E-2</v>
      </c>
    </row>
    <row r="535" spans="2:57">
      <c r="B535" s="62" t="s">
        <v>1649</v>
      </c>
      <c r="C535" s="54">
        <v>7.8930856078328795E-2</v>
      </c>
      <c r="D535" s="58">
        <v>9.1670559265738503E-7</v>
      </c>
      <c r="F535" s="62" t="s">
        <v>6421</v>
      </c>
      <c r="G535" s="54">
        <v>-0.40583917345730602</v>
      </c>
      <c r="H535" s="58">
        <v>1.2594920040395E-8</v>
      </c>
      <c r="J535" s="64" t="s">
        <v>1193</v>
      </c>
      <c r="K535" s="54">
        <v>0.27577630611836002</v>
      </c>
      <c r="L535" s="58">
        <v>6.3576970681896003E-5</v>
      </c>
      <c r="M535" s="58"/>
      <c r="O535" s="64" t="s">
        <v>7194</v>
      </c>
      <c r="P535" s="54">
        <v>-4.5658619452716202E-2</v>
      </c>
      <c r="Q535" s="81">
        <v>1.7738063736170699E-2</v>
      </c>
      <c r="S535" s="62" t="s">
        <v>2462</v>
      </c>
      <c r="T535" s="54">
        <v>0.18731886614728299</v>
      </c>
      <c r="U535" s="58">
        <v>6.8056063314693398E-7</v>
      </c>
      <c r="W535" s="62" t="s">
        <v>7411</v>
      </c>
      <c r="X535" s="54">
        <v>-4.5746287308891603E-2</v>
      </c>
      <c r="Y535" s="58">
        <v>1.0447734674879301E-5</v>
      </c>
      <c r="AA535" s="62" t="s">
        <v>3233</v>
      </c>
      <c r="AB535" s="54">
        <v>0.16930063923635699</v>
      </c>
      <c r="AC535" s="54">
        <v>2.5207337254959898E-4</v>
      </c>
      <c r="AE535" s="62" t="s">
        <v>6135</v>
      </c>
      <c r="AF535" s="54">
        <v>-0.24742805958858399</v>
      </c>
      <c r="AG535" s="54">
        <v>1.25687962216084E-3</v>
      </c>
      <c r="AI535" s="64" t="s">
        <v>9076</v>
      </c>
      <c r="AJ535" s="54">
        <v>7.8968204128568906E-2</v>
      </c>
      <c r="AK535" s="54">
        <v>8.1960904344114197E-4</v>
      </c>
      <c r="AM535" s="64" t="s">
        <v>10793</v>
      </c>
      <c r="AN535" s="54">
        <v>-8.8292980530054493E-2</v>
      </c>
      <c r="AO535" s="54">
        <v>1.00951534671162E-3</v>
      </c>
      <c r="AQ535" s="76">
        <v>43344</v>
      </c>
      <c r="AR535" s="54">
        <v>0.25420575677652701</v>
      </c>
      <c r="AS535" s="58">
        <v>4.7656755205945398E-7</v>
      </c>
      <c r="AU535" s="62" t="s">
        <v>7276</v>
      </c>
      <c r="AV535" s="54">
        <v>-0.149005458293479</v>
      </c>
      <c r="AW535" s="54">
        <v>2.7070395534386501E-2</v>
      </c>
      <c r="AY535" s="52" t="s">
        <v>478</v>
      </c>
      <c r="AZ535" s="50">
        <v>0.20939125249935001</v>
      </c>
      <c r="BA535" s="53">
        <v>2.2831032187865401E-2</v>
      </c>
      <c r="BC535" s="52" t="s">
        <v>7902</v>
      </c>
      <c r="BD535" s="50">
        <v>-0.338015552031043</v>
      </c>
      <c r="BE535" s="53">
        <v>1.2619847170316599E-2</v>
      </c>
    </row>
    <row r="536" spans="2:57">
      <c r="B536" s="62" t="s">
        <v>1650</v>
      </c>
      <c r="C536" s="54">
        <v>0.19114687125608701</v>
      </c>
      <c r="D536" s="58">
        <v>9.1827544228828504E-7</v>
      </c>
      <c r="F536" s="62" t="s">
        <v>6422</v>
      </c>
      <c r="G536" s="54">
        <v>-0.16825180195703601</v>
      </c>
      <c r="H536" s="58">
        <v>1.52484407100896E-8</v>
      </c>
      <c r="J536" s="64" t="s">
        <v>9381</v>
      </c>
      <c r="K536" s="54">
        <v>8.7997084485644805E-2</v>
      </c>
      <c r="L536" s="58">
        <v>6.3854011519973603E-5</v>
      </c>
      <c r="M536" s="58"/>
      <c r="O536" s="64" t="s">
        <v>9801</v>
      </c>
      <c r="P536" s="54">
        <v>-5.1811341473145603E-2</v>
      </c>
      <c r="Q536" s="81">
        <v>1.7942269953875E-2</v>
      </c>
      <c r="S536" s="62" t="s">
        <v>1580</v>
      </c>
      <c r="T536" s="54">
        <v>0.18430697669502</v>
      </c>
      <c r="U536" s="58">
        <v>6.8347952147799502E-7</v>
      </c>
      <c r="W536" s="62" t="s">
        <v>6214</v>
      </c>
      <c r="X536" s="54">
        <v>-0.113199470386178</v>
      </c>
      <c r="Y536" s="58">
        <v>1.05155056189976E-5</v>
      </c>
      <c r="AA536" s="62" t="s">
        <v>3042</v>
      </c>
      <c r="AB536" s="54">
        <v>0.101019750659428</v>
      </c>
      <c r="AC536" s="54">
        <v>2.5355867642656399E-4</v>
      </c>
      <c r="AE536" s="62" t="s">
        <v>6133</v>
      </c>
      <c r="AF536" s="54">
        <v>-0.15376391117655699</v>
      </c>
      <c r="AG536" s="54">
        <v>1.2603473368494201E-3</v>
      </c>
      <c r="AI536" s="64" t="s">
        <v>11763</v>
      </c>
      <c r="AJ536" s="54">
        <v>4.4623987474235301E-2</v>
      </c>
      <c r="AK536" s="54">
        <v>8.2816576808346105E-4</v>
      </c>
      <c r="AM536" s="64" t="s">
        <v>9085</v>
      </c>
      <c r="AN536" s="54">
        <v>-0.108849276628375</v>
      </c>
      <c r="AO536" s="54">
        <v>1.0155950153561001E-3</v>
      </c>
      <c r="AQ536" s="62" t="s">
        <v>1657</v>
      </c>
      <c r="AR536" s="54">
        <v>0.21035121985132901</v>
      </c>
      <c r="AS536" s="58">
        <v>4.7656755205945398E-7</v>
      </c>
      <c r="AU536" s="62" t="s">
        <v>7398</v>
      </c>
      <c r="AV536" s="54">
        <v>-0.14896763706445701</v>
      </c>
      <c r="AW536" s="54">
        <v>4.9082207681061703E-3</v>
      </c>
      <c r="AY536" s="52" t="s">
        <v>5309</v>
      </c>
      <c r="AZ536" s="50">
        <v>0.43311294439325598</v>
      </c>
      <c r="BA536" s="53">
        <v>2.2833059160887601E-2</v>
      </c>
      <c r="BC536" s="52" t="s">
        <v>9322</v>
      </c>
      <c r="BD536" s="50">
        <v>-0.29721207555497298</v>
      </c>
      <c r="BE536" s="53">
        <v>1.2622404834533901E-2</v>
      </c>
    </row>
    <row r="537" spans="2:57">
      <c r="B537" s="62" t="s">
        <v>314</v>
      </c>
      <c r="C537" s="54">
        <v>0.43611058406061598</v>
      </c>
      <c r="D537" s="58">
        <v>9.3090973649928305E-7</v>
      </c>
      <c r="F537" s="62" t="s">
        <v>6423</v>
      </c>
      <c r="G537" s="54">
        <v>-0.146606627726939</v>
      </c>
      <c r="H537" s="58">
        <v>1.5398719286711101E-8</v>
      </c>
      <c r="J537" s="64" t="s">
        <v>2191</v>
      </c>
      <c r="K537" s="54">
        <v>0.10977647281122099</v>
      </c>
      <c r="L537" s="58">
        <v>6.4624833487804799E-5</v>
      </c>
      <c r="M537" s="58"/>
      <c r="O537" s="64" t="s">
        <v>8786</v>
      </c>
      <c r="P537" s="54">
        <v>-0.18377711616593301</v>
      </c>
      <c r="Q537" s="81">
        <v>1.79835578736494E-2</v>
      </c>
      <c r="S537" s="62" t="s">
        <v>453</v>
      </c>
      <c r="T537" s="54">
        <v>0.245493557006212</v>
      </c>
      <c r="U537" s="58">
        <v>6.9074311842177395E-7</v>
      </c>
      <c r="W537" s="62" t="s">
        <v>1145</v>
      </c>
      <c r="X537" s="54">
        <v>-0.111506946692885</v>
      </c>
      <c r="Y537" s="58">
        <v>1.0516415281754499E-5</v>
      </c>
      <c r="AA537" s="62" t="s">
        <v>2867</v>
      </c>
      <c r="AB537" s="54">
        <v>0.15378114929799899</v>
      </c>
      <c r="AC537" s="54">
        <v>2.5355867642656399E-4</v>
      </c>
      <c r="AE537" s="62" t="s">
        <v>30</v>
      </c>
      <c r="AF537" s="54">
        <v>-0.26545662185261998</v>
      </c>
      <c r="AG537" s="54">
        <v>1.2615727983992099E-3</v>
      </c>
      <c r="AI537" s="64" t="s">
        <v>1599</v>
      </c>
      <c r="AJ537" s="54">
        <v>0.124690721256923</v>
      </c>
      <c r="AK537" s="54">
        <v>8.3120145953678596E-4</v>
      </c>
      <c r="AM537" s="64" t="s">
        <v>6764</v>
      </c>
      <c r="AN537" s="54">
        <v>-7.09024060547154E-2</v>
      </c>
      <c r="AO537" s="54">
        <v>1.0210062142130699E-3</v>
      </c>
      <c r="AQ537" s="62" t="s">
        <v>2872</v>
      </c>
      <c r="AR537" s="54">
        <v>0.27559123417666498</v>
      </c>
      <c r="AS537" s="58">
        <v>4.7656755205945398E-7</v>
      </c>
      <c r="AU537" s="62" t="s">
        <v>6407</v>
      </c>
      <c r="AV537" s="54">
        <v>-0.14874125750299699</v>
      </c>
      <c r="AW537" s="58">
        <v>2.9166480932256599E-5</v>
      </c>
      <c r="AY537" s="52" t="s">
        <v>7662</v>
      </c>
      <c r="AZ537" s="50">
        <v>0.314564460891326</v>
      </c>
      <c r="BA537" s="53">
        <v>2.2883542740761698E-2</v>
      </c>
      <c r="BC537" s="52" t="s">
        <v>7584</v>
      </c>
      <c r="BD537" s="50">
        <v>-0.32798877320548803</v>
      </c>
      <c r="BE537" s="53">
        <v>1.2645508244669999E-2</v>
      </c>
    </row>
    <row r="538" spans="2:57">
      <c r="B538" s="62" t="s">
        <v>1651</v>
      </c>
      <c r="C538" s="54">
        <v>0.16580131793561501</v>
      </c>
      <c r="D538" s="58">
        <v>9.3887565948296805E-7</v>
      </c>
      <c r="F538" s="62" t="s">
        <v>6424</v>
      </c>
      <c r="G538" s="54">
        <v>-0.22215424878995499</v>
      </c>
      <c r="H538" s="58">
        <v>1.54195834751103E-8</v>
      </c>
      <c r="J538" s="64" t="s">
        <v>386</v>
      </c>
      <c r="K538" s="54">
        <v>0.63997988909284198</v>
      </c>
      <c r="L538" s="58">
        <v>6.4771769665170295E-5</v>
      </c>
      <c r="M538" s="58"/>
      <c r="O538" s="64" t="s">
        <v>8421</v>
      </c>
      <c r="P538" s="54">
        <v>-4.01575697061149E-2</v>
      </c>
      <c r="Q538" s="81">
        <v>1.8201150475928501E-2</v>
      </c>
      <c r="S538" s="62" t="s">
        <v>1859</v>
      </c>
      <c r="T538" s="54">
        <v>0.155622604043058</v>
      </c>
      <c r="U538" s="58">
        <v>6.9074311842177395E-7</v>
      </c>
      <c r="W538" s="62" t="s">
        <v>6363</v>
      </c>
      <c r="X538" s="54">
        <v>-0.192584915564114</v>
      </c>
      <c r="Y538" s="58">
        <v>1.0523946849586599E-5</v>
      </c>
      <c r="AA538" s="62" t="s">
        <v>3079</v>
      </c>
      <c r="AB538" s="54">
        <v>0.192773310372748</v>
      </c>
      <c r="AC538" s="54">
        <v>2.5533765412861999E-4</v>
      </c>
      <c r="AE538" s="62" t="s">
        <v>161</v>
      </c>
      <c r="AF538" s="54">
        <v>-0.44253078591997902</v>
      </c>
      <c r="AG538" s="54">
        <v>1.2634598658667899E-3</v>
      </c>
      <c r="AI538" s="64" t="s">
        <v>4644</v>
      </c>
      <c r="AJ538" s="54">
        <v>0.23007881586793699</v>
      </c>
      <c r="AK538" s="54">
        <v>8.4881679251096501E-4</v>
      </c>
      <c r="AM538" s="64" t="s">
        <v>7800</v>
      </c>
      <c r="AN538" s="54">
        <v>-0.109184458989652</v>
      </c>
      <c r="AO538" s="54">
        <v>1.0414125948988301E-3</v>
      </c>
      <c r="AQ538" s="62" t="s">
        <v>10731</v>
      </c>
      <c r="AR538" s="54">
        <v>0.16978266788167001</v>
      </c>
      <c r="AS538" s="58">
        <v>4.7870194916025805E-7</v>
      </c>
      <c r="AU538" s="62" t="s">
        <v>8889</v>
      </c>
      <c r="AV538" s="54">
        <v>-0.14852941272739301</v>
      </c>
      <c r="AW538" s="54">
        <v>8.5012063185758106E-3</v>
      </c>
      <c r="AY538" s="52" t="s">
        <v>8565</v>
      </c>
      <c r="AZ538" s="50">
        <v>0.46300391420683001</v>
      </c>
      <c r="BA538" s="53">
        <v>2.2919332178680502E-2</v>
      </c>
      <c r="BC538" s="52" t="s">
        <v>6854</v>
      </c>
      <c r="BD538" s="50">
        <v>-0.271594928479237</v>
      </c>
      <c r="BE538" s="53">
        <v>1.2645508244669999E-2</v>
      </c>
    </row>
    <row r="539" spans="2:57">
      <c r="B539" s="62" t="s">
        <v>1652</v>
      </c>
      <c r="C539" s="54">
        <v>0.105159214593407</v>
      </c>
      <c r="D539" s="58">
        <v>9.5400739822414592E-7</v>
      </c>
      <c r="F539" s="62" t="s">
        <v>6425</v>
      </c>
      <c r="G539" s="54">
        <v>-0.41925782184424698</v>
      </c>
      <c r="H539" s="58">
        <v>1.5587424994747898E-8</v>
      </c>
      <c r="J539" s="64" t="s">
        <v>718</v>
      </c>
      <c r="K539" s="54">
        <v>0.47427865772439498</v>
      </c>
      <c r="L539" s="58">
        <v>6.5000334535483402E-5</v>
      </c>
      <c r="M539" s="58"/>
      <c r="O539" s="64" t="s">
        <v>7053</v>
      </c>
      <c r="P539" s="54">
        <v>-7.7085115685951805E-2</v>
      </c>
      <c r="Q539" s="81">
        <v>1.8323474357997999E-2</v>
      </c>
      <c r="S539" s="62" t="s">
        <v>1184</v>
      </c>
      <c r="T539" s="54">
        <v>0.132810721209735</v>
      </c>
      <c r="U539" s="58">
        <v>6.9566464635585796E-7</v>
      </c>
      <c r="W539" s="62" t="s">
        <v>8178</v>
      </c>
      <c r="X539" s="54">
        <v>-7.0418477127787094E-2</v>
      </c>
      <c r="Y539" s="58">
        <v>1.0900408416599599E-5</v>
      </c>
      <c r="AA539" s="62" t="s">
        <v>1902</v>
      </c>
      <c r="AB539" s="54">
        <v>0.18937213951699</v>
      </c>
      <c r="AC539" s="54">
        <v>2.56437532494602E-4</v>
      </c>
      <c r="AE539" s="62" t="s">
        <v>7377</v>
      </c>
      <c r="AF539" s="54">
        <v>-8.5482427150953597E-2</v>
      </c>
      <c r="AG539" s="54">
        <v>1.2737809252116299E-3</v>
      </c>
      <c r="AI539" s="64" t="s">
        <v>9948</v>
      </c>
      <c r="AJ539" s="54">
        <v>0.15404331111415301</v>
      </c>
      <c r="AK539" s="54">
        <v>8.4881679251096501E-4</v>
      </c>
      <c r="AM539" s="64" t="s">
        <v>10779</v>
      </c>
      <c r="AN539" s="54">
        <v>-6.4467871446385799E-2</v>
      </c>
      <c r="AO539" s="54">
        <v>1.0499129522559499E-3</v>
      </c>
      <c r="AQ539" s="62" t="s">
        <v>3809</v>
      </c>
      <c r="AR539" s="54">
        <v>0.16759713326864401</v>
      </c>
      <c r="AS539" s="58">
        <v>4.7880657888330905E-7</v>
      </c>
      <c r="AU539" s="62" t="s">
        <v>8137</v>
      </c>
      <c r="AV539" s="54">
        <v>-0.14849580174080099</v>
      </c>
      <c r="AW539" s="54">
        <v>9.4938593628791992E-3</v>
      </c>
      <c r="AY539" s="52" t="s">
        <v>3322</v>
      </c>
      <c r="AZ539" s="50">
        <v>0.26440956541821398</v>
      </c>
      <c r="BA539" s="53">
        <v>2.2950061922274299E-2</v>
      </c>
      <c r="BC539" s="52" t="s">
        <v>7912</v>
      </c>
      <c r="BD539" s="50">
        <v>-0.25269171478958602</v>
      </c>
      <c r="BE539" s="53">
        <v>1.2650453704628899E-2</v>
      </c>
    </row>
    <row r="540" spans="2:57">
      <c r="B540" s="62" t="s">
        <v>1653</v>
      </c>
      <c r="C540" s="54">
        <v>0.121667975301262</v>
      </c>
      <c r="D540" s="58">
        <v>9.5801617779038095E-7</v>
      </c>
      <c r="F540" s="62" t="s">
        <v>6426</v>
      </c>
      <c r="G540" s="54">
        <v>-0.85106010612397198</v>
      </c>
      <c r="H540" s="58">
        <v>1.5794701547354299E-8</v>
      </c>
      <c r="J540" s="64" t="s">
        <v>963</v>
      </c>
      <c r="K540" s="54">
        <v>0.17191801142593</v>
      </c>
      <c r="L540" s="58">
        <v>6.9619924151608902E-5</v>
      </c>
      <c r="M540" s="58"/>
      <c r="O540" s="64" t="s">
        <v>6567</v>
      </c>
      <c r="P540" s="54">
        <v>-0.114390511715854</v>
      </c>
      <c r="Q540" s="81">
        <v>1.8455280011185599E-2</v>
      </c>
      <c r="S540" s="62" t="s">
        <v>2756</v>
      </c>
      <c r="T540" s="54">
        <v>0.133090293436982</v>
      </c>
      <c r="U540" s="58">
        <v>6.9705264697393302E-7</v>
      </c>
      <c r="W540" s="62" t="s">
        <v>6806</v>
      </c>
      <c r="X540" s="54">
        <v>-0.17181402478998101</v>
      </c>
      <c r="Y540" s="58">
        <v>1.09214740115221E-5</v>
      </c>
      <c r="AA540" s="62" t="s">
        <v>1429</v>
      </c>
      <c r="AB540" s="54">
        <v>0.24418590971819101</v>
      </c>
      <c r="AC540" s="54">
        <v>2.5763228654258202E-4</v>
      </c>
      <c r="AE540" s="62" t="s">
        <v>6180</v>
      </c>
      <c r="AF540" s="54">
        <v>-0.26585240671891203</v>
      </c>
      <c r="AG540" s="54">
        <v>1.2751427153592299E-3</v>
      </c>
      <c r="AI540" s="64" t="s">
        <v>10067</v>
      </c>
      <c r="AJ540" s="54">
        <v>0.122998382281962</v>
      </c>
      <c r="AK540" s="54">
        <v>8.4881679251096501E-4</v>
      </c>
      <c r="AM540" s="64" t="s">
        <v>9852</v>
      </c>
      <c r="AN540" s="54">
        <v>-7.1663322396948295E-2</v>
      </c>
      <c r="AO540" s="54">
        <v>1.08905488856024E-3</v>
      </c>
      <c r="AQ540" s="62" t="s">
        <v>4543</v>
      </c>
      <c r="AR540" s="54">
        <v>0.16748313568253401</v>
      </c>
      <c r="AS540" s="58">
        <v>4.8040976418393896E-7</v>
      </c>
      <c r="AU540" s="62" t="s">
        <v>843</v>
      </c>
      <c r="AV540" s="54">
        <v>-0.14848253429584801</v>
      </c>
      <c r="AW540" s="54">
        <v>3.2007639251732699E-4</v>
      </c>
      <c r="AY540" s="52" t="s">
        <v>13988</v>
      </c>
      <c r="AZ540" s="50">
        <v>0.60614088207168904</v>
      </c>
      <c r="BA540" s="53">
        <v>2.3106349680975202E-2</v>
      </c>
      <c r="BC540" s="52" t="s">
        <v>6708</v>
      </c>
      <c r="BD540" s="50">
        <v>-0.21949421386012199</v>
      </c>
      <c r="BE540" s="53">
        <v>1.2700554276182399E-2</v>
      </c>
    </row>
    <row r="541" spans="2:57">
      <c r="B541" s="62" t="s">
        <v>1654</v>
      </c>
      <c r="C541" s="54">
        <v>0.285524399780412</v>
      </c>
      <c r="D541" s="58">
        <v>9.6414541297945807E-7</v>
      </c>
      <c r="F541" s="62" t="s">
        <v>6427</v>
      </c>
      <c r="G541" s="54">
        <v>-0.19540885700231</v>
      </c>
      <c r="H541" s="58">
        <v>1.4091244106258201E-8</v>
      </c>
      <c r="J541" s="64" t="s">
        <v>1250</v>
      </c>
      <c r="K541" s="54">
        <v>7.1445254954714904E-2</v>
      </c>
      <c r="L541" s="58">
        <v>7.11892672157986E-5</v>
      </c>
      <c r="M541" s="58"/>
      <c r="O541" s="64" t="s">
        <v>7812</v>
      </c>
      <c r="P541" s="54">
        <v>-7.49842198714568E-2</v>
      </c>
      <c r="Q541" s="81">
        <v>1.8481631127614698E-2</v>
      </c>
      <c r="S541" s="62" t="s">
        <v>1682</v>
      </c>
      <c r="T541" s="54">
        <v>0.115271254032472</v>
      </c>
      <c r="U541" s="58">
        <v>6.9888027503272301E-7</v>
      </c>
      <c r="W541" s="62" t="s">
        <v>8751</v>
      </c>
      <c r="X541" s="54">
        <v>-9.6383547067782502E-2</v>
      </c>
      <c r="Y541" s="58">
        <v>1.0957798663388899E-5</v>
      </c>
      <c r="AA541" s="62" t="s">
        <v>1595</v>
      </c>
      <c r="AB541" s="54">
        <v>0.20927828503754101</v>
      </c>
      <c r="AC541" s="54">
        <v>2.5816905958028801E-4</v>
      </c>
      <c r="AE541" s="62" t="s">
        <v>6569</v>
      </c>
      <c r="AF541" s="54">
        <v>-0.19847731974621899</v>
      </c>
      <c r="AG541" s="54">
        <v>1.2795138079504101E-3</v>
      </c>
      <c r="AI541" s="64" t="s">
        <v>3221</v>
      </c>
      <c r="AJ541" s="54">
        <v>6.6238206041283804E-2</v>
      </c>
      <c r="AK541" s="54">
        <v>8.5418824320771598E-4</v>
      </c>
      <c r="AM541" s="64" t="s">
        <v>6095</v>
      </c>
      <c r="AN541" s="54">
        <v>-0.12890398745875301</v>
      </c>
      <c r="AO541" s="54">
        <v>1.0956379873420399E-3</v>
      </c>
      <c r="AQ541" s="62" t="s">
        <v>1913</v>
      </c>
      <c r="AR541" s="54">
        <v>0.103899830426331</v>
      </c>
      <c r="AS541" s="58">
        <v>4.8136168653514101E-7</v>
      </c>
      <c r="AU541" s="62" t="s">
        <v>7586</v>
      </c>
      <c r="AV541" s="54">
        <v>-0.14845754158101701</v>
      </c>
      <c r="AW541" s="54">
        <v>7.2223249713770704E-3</v>
      </c>
      <c r="AY541" s="52" t="s">
        <v>5195</v>
      </c>
      <c r="AZ541" s="50">
        <v>0.161139688336843</v>
      </c>
      <c r="BA541" s="53">
        <v>2.3169248980075299E-2</v>
      </c>
      <c r="BC541" s="52" t="s">
        <v>7391</v>
      </c>
      <c r="BD541" s="50">
        <v>-0.24509138863068</v>
      </c>
      <c r="BE541" s="53">
        <v>1.2706271458329499E-2</v>
      </c>
    </row>
    <row r="542" spans="2:57">
      <c r="B542" s="62" t="s">
        <v>1655</v>
      </c>
      <c r="C542" s="54">
        <v>0.29713307840683001</v>
      </c>
      <c r="D542" s="58">
        <v>9.649351259464959E-7</v>
      </c>
      <c r="F542" s="62" t="s">
        <v>6428</v>
      </c>
      <c r="G542" s="54">
        <v>-0.37874898988349098</v>
      </c>
      <c r="H542" s="58">
        <v>1.6096732183699601E-8</v>
      </c>
      <c r="J542" s="64" t="s">
        <v>1491</v>
      </c>
      <c r="K542" s="54">
        <v>4.8959095776354801E-2</v>
      </c>
      <c r="L542" s="58">
        <v>7.3386597479747594E-5</v>
      </c>
      <c r="M542" s="58"/>
      <c r="O542" s="64" t="s">
        <v>7240</v>
      </c>
      <c r="P542" s="54">
        <v>-8.8644367763510701E-2</v>
      </c>
      <c r="Q542" s="81">
        <v>1.8560691998383099E-2</v>
      </c>
      <c r="S542" s="62" t="s">
        <v>1446</v>
      </c>
      <c r="T542" s="54">
        <v>0.11341372541132901</v>
      </c>
      <c r="U542" s="58">
        <v>6.9921897412636103E-7</v>
      </c>
      <c r="W542" s="62" t="s">
        <v>6465</v>
      </c>
      <c r="X542" s="54">
        <v>-0.16199723618499801</v>
      </c>
      <c r="Y542" s="58">
        <v>1.1007995962831701E-5</v>
      </c>
      <c r="AA542" s="62" t="s">
        <v>2631</v>
      </c>
      <c r="AB542" s="54">
        <v>0.101284127020163</v>
      </c>
      <c r="AC542" s="54">
        <v>2.5917265028878799E-4</v>
      </c>
      <c r="AE542" s="62" t="s">
        <v>1149</v>
      </c>
      <c r="AF542" s="54">
        <v>-0.18771098549408299</v>
      </c>
      <c r="AG542" s="54">
        <v>1.28550719522457E-3</v>
      </c>
      <c r="AI542" s="64" t="s">
        <v>1746</v>
      </c>
      <c r="AJ542" s="54">
        <v>7.8875999430826099E-2</v>
      </c>
      <c r="AK542" s="54">
        <v>8.5640576610143205E-4</v>
      </c>
      <c r="AM542" s="64" t="s">
        <v>6860</v>
      </c>
      <c r="AN542" s="54">
        <v>-3.4023321124932303E-2</v>
      </c>
      <c r="AO542" s="54">
        <v>1.0984804230346099E-3</v>
      </c>
      <c r="AQ542" s="62" t="s">
        <v>2319</v>
      </c>
      <c r="AR542" s="54">
        <v>0.26335431791338698</v>
      </c>
      <c r="AS542" s="58">
        <v>4.8301017760806096E-7</v>
      </c>
      <c r="AU542" s="62" t="s">
        <v>6529</v>
      </c>
      <c r="AV542" s="54">
        <v>-0.14820643850273901</v>
      </c>
      <c r="AW542" s="58">
        <v>6.9985190728215903E-6</v>
      </c>
      <c r="AY542" s="52" t="s">
        <v>9634</v>
      </c>
      <c r="AZ542" s="50">
        <v>0.145769649163663</v>
      </c>
      <c r="BA542" s="53">
        <v>2.31826205445376E-2</v>
      </c>
      <c r="BC542" s="52" t="s">
        <v>5997</v>
      </c>
      <c r="BD542" s="50">
        <v>-0.37067434660441601</v>
      </c>
      <c r="BE542" s="53">
        <v>1.32031272839176E-2</v>
      </c>
    </row>
    <row r="543" spans="2:57">
      <c r="B543" s="62" t="s">
        <v>1656</v>
      </c>
      <c r="C543" s="54">
        <v>0.125858770819789</v>
      </c>
      <c r="D543" s="58">
        <v>9.7155007077054701E-7</v>
      </c>
      <c r="F543" s="62" t="s">
        <v>6429</v>
      </c>
      <c r="G543" s="54">
        <v>-0.372308691924712</v>
      </c>
      <c r="H543" s="58">
        <v>1.6268238430311501E-8</v>
      </c>
      <c r="J543" s="64" t="s">
        <v>9382</v>
      </c>
      <c r="K543" s="54">
        <v>0.137716051936111</v>
      </c>
      <c r="L543" s="58">
        <v>7.4523935454936702E-5</v>
      </c>
      <c r="M543" s="58"/>
      <c r="O543" s="64" t="s">
        <v>7660</v>
      </c>
      <c r="P543" s="54">
        <v>-6.6568116943268599E-2</v>
      </c>
      <c r="Q543" s="81">
        <v>1.8884240339420499E-2</v>
      </c>
      <c r="S543" s="62" t="s">
        <v>9702</v>
      </c>
      <c r="T543" s="54">
        <v>7.46137052391731E-2</v>
      </c>
      <c r="U543" s="58">
        <v>7.0553243169103401E-7</v>
      </c>
      <c r="W543" s="62" t="s">
        <v>7302</v>
      </c>
      <c r="X543" s="54">
        <v>-0.17130138936064601</v>
      </c>
      <c r="Y543" s="58">
        <v>1.1021035521215901E-5</v>
      </c>
      <c r="AA543" s="62" t="s">
        <v>9624</v>
      </c>
      <c r="AB543" s="54">
        <v>0.12962086748726301</v>
      </c>
      <c r="AC543" s="54">
        <v>2.5971691281631597E-4</v>
      </c>
      <c r="AE543" s="62" t="s">
        <v>7362</v>
      </c>
      <c r="AF543" s="54">
        <v>-9.2739431386084106E-2</v>
      </c>
      <c r="AG543" s="54">
        <v>1.28660575786067E-3</v>
      </c>
      <c r="AI543" s="64" t="s">
        <v>10220</v>
      </c>
      <c r="AJ543" s="54">
        <v>0.111543262740009</v>
      </c>
      <c r="AK543" s="54">
        <v>8.7604696324735504E-4</v>
      </c>
      <c r="AM543" s="64" t="s">
        <v>8531</v>
      </c>
      <c r="AN543" s="54">
        <v>-9.4184482604552103E-2</v>
      </c>
      <c r="AO543" s="54">
        <v>1.11154698327398E-3</v>
      </c>
      <c r="AQ543" s="62" t="s">
        <v>1891</v>
      </c>
      <c r="AR543" s="54">
        <v>0.14562792043953199</v>
      </c>
      <c r="AS543" s="58">
        <v>4.8711828041110902E-7</v>
      </c>
      <c r="AU543" s="62" t="s">
        <v>6884</v>
      </c>
      <c r="AV543" s="54">
        <v>-0.148099794673131</v>
      </c>
      <c r="AW543" s="54">
        <v>2.7625713905192001E-2</v>
      </c>
      <c r="AY543" s="52" t="s">
        <v>1033</v>
      </c>
      <c r="AZ543" s="50">
        <v>0.34664676785686999</v>
      </c>
      <c r="BA543" s="53">
        <v>2.3205951254797099E-2</v>
      </c>
      <c r="BC543" s="52" t="s">
        <v>15152</v>
      </c>
      <c r="BD543" s="50">
        <v>-0.22078680146847901</v>
      </c>
      <c r="BE543" s="53">
        <v>1.3244666323719101E-2</v>
      </c>
    </row>
    <row r="544" spans="2:57">
      <c r="B544" s="62" t="s">
        <v>1657</v>
      </c>
      <c r="C544" s="54">
        <v>0.237079752216168</v>
      </c>
      <c r="D544" s="58">
        <v>9.7530772500865093E-7</v>
      </c>
      <c r="F544" s="62" t="s">
        <v>6430</v>
      </c>
      <c r="G544" s="54">
        <v>-0.40405315763297001</v>
      </c>
      <c r="H544" s="58">
        <v>1.6496672289980701E-8</v>
      </c>
      <c r="J544" s="64" t="s">
        <v>1412</v>
      </c>
      <c r="K544" s="54">
        <v>4.9964858362968399E-2</v>
      </c>
      <c r="L544" s="58">
        <v>7.67812148596134E-5</v>
      </c>
      <c r="M544" s="58"/>
      <c r="O544" s="64" t="s">
        <v>6971</v>
      </c>
      <c r="P544" s="54">
        <v>-7.1766832536405395E-2</v>
      </c>
      <c r="Q544" s="81">
        <v>1.9249001889096298E-2</v>
      </c>
      <c r="S544" s="62" t="s">
        <v>3757</v>
      </c>
      <c r="T544" s="54">
        <v>0.143411499196679</v>
      </c>
      <c r="U544" s="58">
        <v>7.0999763099256704E-7</v>
      </c>
      <c r="W544" s="62" t="s">
        <v>8402</v>
      </c>
      <c r="X544" s="54">
        <v>-6.92646873228E-2</v>
      </c>
      <c r="Y544" s="58">
        <v>1.1021035521215901E-5</v>
      </c>
      <c r="AA544" s="62" t="s">
        <v>2743</v>
      </c>
      <c r="AB544" s="54">
        <v>0.15301026748664001</v>
      </c>
      <c r="AC544" s="54">
        <v>2.60349643693123E-4</v>
      </c>
      <c r="AE544" s="62" t="s">
        <v>6322</v>
      </c>
      <c r="AF544" s="54">
        <v>-0.402263579646021</v>
      </c>
      <c r="AG544" s="54">
        <v>1.2877912528268299E-3</v>
      </c>
      <c r="AI544" s="64" t="s">
        <v>9395</v>
      </c>
      <c r="AJ544" s="54">
        <v>0.121454652264921</v>
      </c>
      <c r="AK544" s="54">
        <v>8.76518440731969E-4</v>
      </c>
      <c r="AM544" s="64" t="s">
        <v>10693</v>
      </c>
      <c r="AN544" s="54">
        <v>-8.5619794854551401E-2</v>
      </c>
      <c r="AO544" s="54">
        <v>1.13003433121224E-3</v>
      </c>
      <c r="AQ544" s="62" t="s">
        <v>4454</v>
      </c>
      <c r="AR544" s="54">
        <v>0.104123302372331</v>
      </c>
      <c r="AS544" s="58">
        <v>4.9026616963733997E-7</v>
      </c>
      <c r="AU544" s="62" t="s">
        <v>10484</v>
      </c>
      <c r="AV544" s="54">
        <v>-0.147870119828936</v>
      </c>
      <c r="AW544" s="54">
        <v>1.8223699659254699E-2</v>
      </c>
      <c r="AY544" s="52" t="s">
        <v>3298</v>
      </c>
      <c r="AZ544" s="50">
        <v>0.24365792494982899</v>
      </c>
      <c r="BA544" s="53">
        <v>2.3290015766035899E-2</v>
      </c>
      <c r="BC544" s="52" t="s">
        <v>10238</v>
      </c>
      <c r="BD544" s="50">
        <v>-0.20987379834143</v>
      </c>
      <c r="BE544" s="53">
        <v>1.33031395058411E-2</v>
      </c>
    </row>
    <row r="545" spans="2:57">
      <c r="B545" s="62" t="s">
        <v>1658</v>
      </c>
      <c r="C545" s="54">
        <v>0.132665671042203</v>
      </c>
      <c r="D545" s="58">
        <v>9.7963239891045402E-7</v>
      </c>
      <c r="F545" s="62" t="s">
        <v>6431</v>
      </c>
      <c r="G545" s="54">
        <v>-0.241604282126264</v>
      </c>
      <c r="H545" s="58">
        <v>1.6738241891007399E-8</v>
      </c>
      <c r="J545" s="64" t="s">
        <v>2334</v>
      </c>
      <c r="K545" s="54">
        <v>0.108965435545822</v>
      </c>
      <c r="L545" s="58">
        <v>7.7554250027955503E-5</v>
      </c>
      <c r="M545" s="58"/>
      <c r="O545" s="64" t="s">
        <v>6861</v>
      </c>
      <c r="P545" s="54">
        <v>-7.6633705798770699E-2</v>
      </c>
      <c r="Q545" s="81">
        <v>1.9573636820330802E-2</v>
      </c>
      <c r="S545" s="62" t="s">
        <v>1719</v>
      </c>
      <c r="T545" s="54">
        <v>0.15998590831686199</v>
      </c>
      <c r="U545" s="58">
        <v>7.1406536511759899E-7</v>
      </c>
      <c r="W545" s="62" t="s">
        <v>6943</v>
      </c>
      <c r="X545" s="54">
        <v>-0.23868530212887501</v>
      </c>
      <c r="Y545" s="58">
        <v>1.1141556466032599E-5</v>
      </c>
      <c r="AA545" s="62" t="s">
        <v>1357</v>
      </c>
      <c r="AB545" s="54">
        <v>0.122970712645944</v>
      </c>
      <c r="AC545" s="54">
        <v>2.6191816887270503E-4</v>
      </c>
      <c r="AE545" s="62" t="s">
        <v>8199</v>
      </c>
      <c r="AF545" s="54">
        <v>-7.8056356202396607E-2</v>
      </c>
      <c r="AG545" s="54">
        <v>1.31083759475852E-3</v>
      </c>
      <c r="AI545" s="64" t="s">
        <v>11764</v>
      </c>
      <c r="AJ545" s="54">
        <v>6.7381732896855298E-2</v>
      </c>
      <c r="AK545" s="54">
        <v>8.8483215642216504E-4</v>
      </c>
      <c r="AM545" s="64" t="s">
        <v>6602</v>
      </c>
      <c r="AN545" s="54">
        <v>-6.1262948884581697E-2</v>
      </c>
      <c r="AO545" s="54">
        <v>1.13617920214984E-3</v>
      </c>
      <c r="AQ545" s="62" t="s">
        <v>10569</v>
      </c>
      <c r="AR545" s="54">
        <v>0.36222346450146298</v>
      </c>
      <c r="AS545" s="58">
        <v>4.9260515932918996E-7</v>
      </c>
      <c r="AU545" s="62" t="s">
        <v>1115</v>
      </c>
      <c r="AV545" s="54">
        <v>-0.147760450500695</v>
      </c>
      <c r="AW545" s="54">
        <v>2.6981112395984901E-4</v>
      </c>
      <c r="AY545" s="52" t="s">
        <v>3606</v>
      </c>
      <c r="AZ545" s="50">
        <v>0.28807274950837802</v>
      </c>
      <c r="BA545" s="53">
        <v>2.3324301380730598E-2</v>
      </c>
      <c r="BC545" s="52" t="s">
        <v>17641</v>
      </c>
      <c r="BD545" s="50">
        <v>-0.28861463926243403</v>
      </c>
      <c r="BE545" s="53">
        <v>1.34239715684968E-2</v>
      </c>
    </row>
    <row r="546" spans="2:57">
      <c r="B546" s="62" t="s">
        <v>1659</v>
      </c>
      <c r="C546" s="54">
        <v>9.5626652670616402E-2</v>
      </c>
      <c r="D546" s="58">
        <v>9.8964886220591691E-7</v>
      </c>
      <c r="F546" s="62" t="s">
        <v>6432</v>
      </c>
      <c r="G546" s="54">
        <v>-0.29569820551211301</v>
      </c>
      <c r="H546" s="58">
        <v>1.6804109213730902E-8</v>
      </c>
      <c r="J546" s="64" t="s">
        <v>1075</v>
      </c>
      <c r="K546" s="54">
        <v>0.464943176588336</v>
      </c>
      <c r="L546" s="58">
        <v>7.7640584973359407E-5</v>
      </c>
      <c r="M546" s="58"/>
      <c r="O546" s="64" t="s">
        <v>921</v>
      </c>
      <c r="P546" s="54">
        <v>-6.9695665858636097E-2</v>
      </c>
      <c r="Q546" s="81">
        <v>1.9884314748353199E-2</v>
      </c>
      <c r="S546" s="62" t="s">
        <v>3176</v>
      </c>
      <c r="T546" s="54">
        <v>7.0349902651207302E-2</v>
      </c>
      <c r="U546" s="58">
        <v>7.2075197001707501E-7</v>
      </c>
      <c r="W546" s="62" t="s">
        <v>880</v>
      </c>
      <c r="X546" s="54">
        <v>-7.1876147766257503E-2</v>
      </c>
      <c r="Y546" s="58">
        <v>1.11722130137177E-5</v>
      </c>
      <c r="AA546" s="62" t="s">
        <v>1706</v>
      </c>
      <c r="AB546" s="54">
        <v>0.16925641406521899</v>
      </c>
      <c r="AC546" s="54">
        <v>2.6191816887270503E-4</v>
      </c>
      <c r="AE546" s="62" t="s">
        <v>6332</v>
      </c>
      <c r="AF546" s="54">
        <v>-0.25649658108328799</v>
      </c>
      <c r="AG546" s="54">
        <v>1.3111298866057199E-3</v>
      </c>
      <c r="AI546" s="64" t="s">
        <v>1796</v>
      </c>
      <c r="AJ546" s="54">
        <v>5.0479570716460899E-2</v>
      </c>
      <c r="AK546" s="54">
        <v>8.9417190423179505E-4</v>
      </c>
      <c r="AM546" s="64" t="s">
        <v>7538</v>
      </c>
      <c r="AN546" s="54">
        <v>-0.101627502942803</v>
      </c>
      <c r="AO546" s="54">
        <v>1.14391135276345E-3</v>
      </c>
      <c r="AQ546" s="62" t="s">
        <v>2042</v>
      </c>
      <c r="AR546" s="54">
        <v>0.22678873895458601</v>
      </c>
      <c r="AS546" s="58">
        <v>4.93213942570085E-7</v>
      </c>
      <c r="AU546" s="62" t="s">
        <v>8895</v>
      </c>
      <c r="AV546" s="54">
        <v>-0.147565742162451</v>
      </c>
      <c r="AW546" s="58">
        <v>6.6279880653481603E-6</v>
      </c>
      <c r="AY546" s="52" t="s">
        <v>1586</v>
      </c>
      <c r="AZ546" s="50">
        <v>0.30978241418827601</v>
      </c>
      <c r="BA546" s="53">
        <v>2.33430555945357E-2</v>
      </c>
      <c r="BC546" s="52" t="s">
        <v>7384</v>
      </c>
      <c r="BD546" s="50">
        <v>-0.23175902244352101</v>
      </c>
      <c r="BE546" s="53">
        <v>1.34896838339415E-2</v>
      </c>
    </row>
    <row r="547" spans="2:57">
      <c r="B547" s="62" t="s">
        <v>1660</v>
      </c>
      <c r="C547" s="54">
        <v>0.35581837622704199</v>
      </c>
      <c r="D547" s="58">
        <v>9.8964886220591691E-7</v>
      </c>
      <c r="F547" s="62" t="s">
        <v>6433</v>
      </c>
      <c r="G547" s="54">
        <v>-0.13311948868239701</v>
      </c>
      <c r="H547" s="58">
        <v>1.47233734528523E-8</v>
      </c>
      <c r="J547" s="64" t="s">
        <v>5530</v>
      </c>
      <c r="K547" s="54">
        <v>6.7717243190346998E-2</v>
      </c>
      <c r="L547" s="58">
        <v>7.8273982151447099E-5</v>
      </c>
      <c r="M547" s="58"/>
      <c r="O547" s="64" t="s">
        <v>7209</v>
      </c>
      <c r="P547" s="54">
        <v>-4.6719043696843897E-2</v>
      </c>
      <c r="Q547" s="81">
        <v>2.0015291542795102E-2</v>
      </c>
      <c r="S547" s="62" t="s">
        <v>2684</v>
      </c>
      <c r="T547" s="54">
        <v>0.10131451713171601</v>
      </c>
      <c r="U547" s="58">
        <v>7.2080147533908899E-7</v>
      </c>
      <c r="W547" s="62" t="s">
        <v>7139</v>
      </c>
      <c r="X547" s="54">
        <v>-0.11073132390927</v>
      </c>
      <c r="Y547" s="58">
        <v>1.13039736018616E-5</v>
      </c>
      <c r="AA547" s="62" t="s">
        <v>1950</v>
      </c>
      <c r="AB547" s="54">
        <v>0.13235553225352301</v>
      </c>
      <c r="AC547" s="54">
        <v>2.6191816887270503E-4</v>
      </c>
      <c r="AE547" s="62" t="s">
        <v>320</v>
      </c>
      <c r="AF547" s="54">
        <v>-0.494175480128628</v>
      </c>
      <c r="AG547" s="54">
        <v>1.3239155620010401E-3</v>
      </c>
      <c r="AI547" s="64" t="s">
        <v>11765</v>
      </c>
      <c r="AJ547" s="54">
        <v>0.16352899319042499</v>
      </c>
      <c r="AK547" s="54">
        <v>9.0125231557642703E-4</v>
      </c>
      <c r="AM547" s="64" t="s">
        <v>9787</v>
      </c>
      <c r="AN547" s="54">
        <v>-6.2537739682631405E-2</v>
      </c>
      <c r="AO547" s="54">
        <v>1.19518143766603E-3</v>
      </c>
      <c r="AQ547" s="62" t="s">
        <v>10592</v>
      </c>
      <c r="AR547" s="54">
        <v>0.14855682680642199</v>
      </c>
      <c r="AS547" s="58">
        <v>4.96843389135252E-7</v>
      </c>
      <c r="AU547" s="62" t="s">
        <v>8115</v>
      </c>
      <c r="AV547" s="54">
        <v>-0.14748144920575301</v>
      </c>
      <c r="AW547" s="54">
        <v>4.5178463043717997E-2</v>
      </c>
      <c r="AY547" s="52" t="s">
        <v>11896</v>
      </c>
      <c r="AZ547" s="50">
        <v>0.25450751541671401</v>
      </c>
      <c r="BA547" s="53">
        <v>2.3494547913477201E-2</v>
      </c>
      <c r="BC547" s="52" t="s">
        <v>325</v>
      </c>
      <c r="BD547" s="50">
        <v>-0.20600176034707399</v>
      </c>
      <c r="BE547" s="53">
        <v>1.35246715213935E-2</v>
      </c>
    </row>
    <row r="548" spans="2:57">
      <c r="B548" s="62" t="s">
        <v>1661</v>
      </c>
      <c r="C548" s="54">
        <v>8.1548029718725004E-2</v>
      </c>
      <c r="D548" s="58">
        <v>9.901735896657E-7</v>
      </c>
      <c r="F548" s="62" t="s">
        <v>1146</v>
      </c>
      <c r="G548" s="54">
        <v>-0.21633716802424099</v>
      </c>
      <c r="H548" s="58">
        <v>1.73975344568394E-8</v>
      </c>
      <c r="J548" s="64" t="s">
        <v>1323</v>
      </c>
      <c r="K548" s="54">
        <v>5.74624612593286E-2</v>
      </c>
      <c r="L548" s="58">
        <v>7.8474386174325598E-5</v>
      </c>
      <c r="M548" s="58"/>
      <c r="O548" s="64" t="s">
        <v>6752</v>
      </c>
      <c r="P548" s="54">
        <v>-7.3004692887506606E-2</v>
      </c>
      <c r="Q548" s="81">
        <v>2.0138899804677899E-2</v>
      </c>
      <c r="S548" s="62" t="s">
        <v>1423</v>
      </c>
      <c r="T548" s="54">
        <v>0.155402022099111</v>
      </c>
      <c r="U548" s="58">
        <v>7.3204806707664401E-7</v>
      </c>
      <c r="W548" s="62" t="s">
        <v>8474</v>
      </c>
      <c r="X548" s="54">
        <v>-9.0154300152839498E-2</v>
      </c>
      <c r="Y548" s="58">
        <v>1.13039736018616E-5</v>
      </c>
      <c r="AA548" s="62" t="s">
        <v>1794</v>
      </c>
      <c r="AB548" s="54">
        <v>0.14636176816138</v>
      </c>
      <c r="AC548" s="54">
        <v>2.6191816887270503E-4</v>
      </c>
      <c r="AE548" s="62" t="s">
        <v>6368</v>
      </c>
      <c r="AF548" s="54">
        <v>-6.9061772605853597E-2</v>
      </c>
      <c r="AG548" s="54">
        <v>1.32732191678422E-3</v>
      </c>
      <c r="AI548" s="64" t="s">
        <v>1448</v>
      </c>
      <c r="AJ548" s="54">
        <v>0.11666716389311201</v>
      </c>
      <c r="AK548" s="54">
        <v>9.1391055700256797E-4</v>
      </c>
      <c r="AM548" s="64" t="s">
        <v>6875</v>
      </c>
      <c r="AN548" s="54">
        <v>-0.134451860431857</v>
      </c>
      <c r="AO548" s="54">
        <v>1.2074855127087499E-3</v>
      </c>
      <c r="AQ548" s="62" t="s">
        <v>4035</v>
      </c>
      <c r="AR548" s="54">
        <v>0.13152513470739299</v>
      </c>
      <c r="AS548" s="58">
        <v>4.9863103910467604E-7</v>
      </c>
      <c r="AU548" s="62" t="s">
        <v>6319</v>
      </c>
      <c r="AV548" s="54">
        <v>-0.147316808024959</v>
      </c>
      <c r="AW548" s="54">
        <v>1.2058873246422999E-3</v>
      </c>
      <c r="AY548" s="52" t="s">
        <v>12188</v>
      </c>
      <c r="AZ548" s="50">
        <v>0.32834468528869099</v>
      </c>
      <c r="BA548" s="53">
        <v>2.37352831580964E-2</v>
      </c>
      <c r="BC548" s="52" t="s">
        <v>7943</v>
      </c>
      <c r="BD548" s="50">
        <v>-0.30118538334737599</v>
      </c>
      <c r="BE548" s="53">
        <v>1.35424283105835E-2</v>
      </c>
    </row>
    <row r="549" spans="2:57">
      <c r="B549" s="62" t="s">
        <v>1662</v>
      </c>
      <c r="C549" s="54">
        <v>0.111375493760549</v>
      </c>
      <c r="D549" s="58">
        <v>1.0098810438218901E-6</v>
      </c>
      <c r="F549" s="62" t="s">
        <v>6434</v>
      </c>
      <c r="G549" s="54">
        <v>-0.14286546875357101</v>
      </c>
      <c r="H549" s="58">
        <v>1.5160269241151601E-8</v>
      </c>
      <c r="J549" s="64" t="s">
        <v>2044</v>
      </c>
      <c r="K549" s="54">
        <v>8.8878986465022805E-2</v>
      </c>
      <c r="L549" s="58">
        <v>7.9741524497574097E-5</v>
      </c>
      <c r="M549" s="58"/>
      <c r="O549" s="64" t="s">
        <v>9810</v>
      </c>
      <c r="P549" s="54">
        <v>-9.6773845677084594E-2</v>
      </c>
      <c r="Q549" s="81">
        <v>2.04478447028386E-2</v>
      </c>
      <c r="S549" s="62" t="s">
        <v>10505</v>
      </c>
      <c r="T549" s="54">
        <v>0.100401041803079</v>
      </c>
      <c r="U549" s="58">
        <v>7.3473279068038702E-7</v>
      </c>
      <c r="W549" s="62" t="s">
        <v>412</v>
      </c>
      <c r="X549" s="54">
        <v>-0.107191448225731</v>
      </c>
      <c r="Y549" s="58">
        <v>1.1421872050171699E-5</v>
      </c>
      <c r="AA549" s="62" t="s">
        <v>1829</v>
      </c>
      <c r="AB549" s="54">
        <v>0.207530486290466</v>
      </c>
      <c r="AC549" s="54">
        <v>2.6191816887270503E-4</v>
      </c>
      <c r="AE549" s="62" t="s">
        <v>297</v>
      </c>
      <c r="AF549" s="54">
        <v>-8.5300913975594E-2</v>
      </c>
      <c r="AG549" s="54">
        <v>1.33724136065254E-3</v>
      </c>
      <c r="AI549" s="64" t="s">
        <v>1255</v>
      </c>
      <c r="AJ549" s="54">
        <v>8.3520372929199602E-2</v>
      </c>
      <c r="AK549" s="54">
        <v>9.1419038790474495E-4</v>
      </c>
      <c r="AM549" s="64" t="s">
        <v>6043</v>
      </c>
      <c r="AN549" s="54">
        <v>-0.14300055912586501</v>
      </c>
      <c r="AO549" s="54">
        <v>1.22308709691218E-3</v>
      </c>
      <c r="AQ549" s="62" t="s">
        <v>1615</v>
      </c>
      <c r="AR549" s="54">
        <v>0.19291395193204999</v>
      </c>
      <c r="AS549" s="58">
        <v>5.0388966833269999E-7</v>
      </c>
      <c r="AU549" s="62" t="s">
        <v>6640</v>
      </c>
      <c r="AV549" s="54">
        <v>-0.14718407586020499</v>
      </c>
      <c r="AW549" s="54">
        <v>2.0819784151966699E-4</v>
      </c>
      <c r="AY549" s="52" t="s">
        <v>963</v>
      </c>
      <c r="AZ549" s="50">
        <v>0.18353689024623801</v>
      </c>
      <c r="BA549" s="53">
        <v>2.3754319258290201E-2</v>
      </c>
      <c r="BC549" s="52" t="s">
        <v>6188</v>
      </c>
      <c r="BD549" s="50">
        <v>-0.47600987569233399</v>
      </c>
      <c r="BE549" s="53">
        <v>1.35722070259607E-2</v>
      </c>
    </row>
    <row r="550" spans="2:57">
      <c r="B550" s="62" t="s">
        <v>1663</v>
      </c>
      <c r="C550" s="54">
        <v>0.12750145559867501</v>
      </c>
      <c r="D550" s="58">
        <v>1.0159835645078199E-6</v>
      </c>
      <c r="F550" s="62" t="s">
        <v>210</v>
      </c>
      <c r="G550" s="54">
        <v>-0.30758705018898302</v>
      </c>
      <c r="H550" s="58">
        <v>1.7586039731187201E-8</v>
      </c>
      <c r="J550" s="64" t="s">
        <v>2576</v>
      </c>
      <c r="K550" s="54">
        <v>5.01801603387255E-2</v>
      </c>
      <c r="L550" s="58">
        <v>7.9856556066481695E-5</v>
      </c>
      <c r="M550" s="58"/>
      <c r="O550" s="64" t="s">
        <v>8781</v>
      </c>
      <c r="P550" s="54">
        <v>-3.9742872749950899E-2</v>
      </c>
      <c r="Q550" s="81">
        <v>2.0475821614965101E-2</v>
      </c>
      <c r="S550" s="62" t="s">
        <v>9733</v>
      </c>
      <c r="T550" s="54">
        <v>0.198460911168932</v>
      </c>
      <c r="U550" s="58">
        <v>7.3502848016717797E-7</v>
      </c>
      <c r="W550" s="62" t="s">
        <v>380</v>
      </c>
      <c r="X550" s="54">
        <v>-0.61864138639796096</v>
      </c>
      <c r="Y550" s="58">
        <v>1.1430378449157301E-5</v>
      </c>
      <c r="AA550" s="62" t="s">
        <v>2000</v>
      </c>
      <c r="AB550" s="54">
        <v>0.22732397197784299</v>
      </c>
      <c r="AC550" s="54">
        <v>2.6191816887270503E-4</v>
      </c>
      <c r="AE550" s="62" t="s">
        <v>6381</v>
      </c>
      <c r="AF550" s="54">
        <v>-0.15466973996911701</v>
      </c>
      <c r="AG550" s="54">
        <v>1.3433356857189E-3</v>
      </c>
      <c r="AI550" s="64" t="s">
        <v>3753</v>
      </c>
      <c r="AJ550" s="54">
        <v>0.18139255622998701</v>
      </c>
      <c r="AK550" s="54">
        <v>9.1825114673206598E-4</v>
      </c>
      <c r="AM550" s="64" t="s">
        <v>6712</v>
      </c>
      <c r="AN550" s="54">
        <v>-0.27044660433579898</v>
      </c>
      <c r="AO550" s="54">
        <v>1.2231298405969899E-3</v>
      </c>
      <c r="AQ550" s="62" t="s">
        <v>486</v>
      </c>
      <c r="AR550" s="54">
        <v>0.19021811964068999</v>
      </c>
      <c r="AS550" s="58">
        <v>5.0388966833269999E-7</v>
      </c>
      <c r="AU550" s="62" t="s">
        <v>10230</v>
      </c>
      <c r="AV550" s="54">
        <v>-0.147176772735783</v>
      </c>
      <c r="AW550" s="54">
        <v>1.69151807934701E-3</v>
      </c>
      <c r="AY550" s="52" t="s">
        <v>678</v>
      </c>
      <c r="AZ550" s="50">
        <v>0.20497442657977899</v>
      </c>
      <c r="BA550" s="53">
        <v>2.3781409957166998E-2</v>
      </c>
      <c r="BC550" s="52" t="s">
        <v>9221</v>
      </c>
      <c r="BD550" s="50">
        <v>-0.228362496861784</v>
      </c>
      <c r="BE550" s="53">
        <v>1.37586594782938E-2</v>
      </c>
    </row>
    <row r="551" spans="2:57">
      <c r="B551" s="62" t="s">
        <v>1664</v>
      </c>
      <c r="C551" s="54">
        <v>0.21399446165170799</v>
      </c>
      <c r="D551" s="58">
        <v>1.0235443696802199E-6</v>
      </c>
      <c r="F551" s="62" t="s">
        <v>6435</v>
      </c>
      <c r="G551" s="54">
        <v>-0.11411013584280599</v>
      </c>
      <c r="H551" s="58">
        <v>1.7640518207994E-8</v>
      </c>
      <c r="J551" s="64" t="s">
        <v>2779</v>
      </c>
      <c r="K551" s="54">
        <v>4.0924334406256001E-2</v>
      </c>
      <c r="L551" s="58">
        <v>8.19970000533303E-5</v>
      </c>
      <c r="M551" s="58"/>
      <c r="O551" s="64" t="s">
        <v>723</v>
      </c>
      <c r="P551" s="54">
        <v>-8.7151094320934597E-2</v>
      </c>
      <c r="Q551" s="81">
        <v>2.1175116017066099E-2</v>
      </c>
      <c r="S551" s="62" t="s">
        <v>2826</v>
      </c>
      <c r="T551" s="54">
        <v>0.129473244094514</v>
      </c>
      <c r="U551" s="58">
        <v>7.3643083966619502E-7</v>
      </c>
      <c r="W551" s="62" t="s">
        <v>7438</v>
      </c>
      <c r="X551" s="54">
        <v>-0.128109748845531</v>
      </c>
      <c r="Y551" s="58">
        <v>1.1534905149608E-5</v>
      </c>
      <c r="AA551" s="62" t="s">
        <v>1486</v>
      </c>
      <c r="AB551" s="54">
        <v>8.3863493210606599E-2</v>
      </c>
      <c r="AC551" s="54">
        <v>2.6228494264683803E-4</v>
      </c>
      <c r="AE551" s="62" t="s">
        <v>6473</v>
      </c>
      <c r="AF551" s="54">
        <v>-0.14465801302113199</v>
      </c>
      <c r="AG551" s="54">
        <v>1.3483857352094401E-3</v>
      </c>
      <c r="AI551" s="64" t="s">
        <v>9971</v>
      </c>
      <c r="AJ551" s="54">
        <v>0.100551122575245</v>
      </c>
      <c r="AK551" s="54">
        <v>9.1918305810049399E-4</v>
      </c>
      <c r="AM551" s="64" t="s">
        <v>126</v>
      </c>
      <c r="AN551" s="54">
        <v>-0.45350657108219</v>
      </c>
      <c r="AO551" s="54">
        <v>1.2289386523194001E-3</v>
      </c>
      <c r="AQ551" s="62" t="s">
        <v>1031</v>
      </c>
      <c r="AR551" s="54">
        <v>0.36333555250081501</v>
      </c>
      <c r="AS551" s="58">
        <v>5.0761827231959603E-7</v>
      </c>
      <c r="AU551" s="62" t="s">
        <v>6679</v>
      </c>
      <c r="AV551" s="54">
        <v>-0.14695520851666499</v>
      </c>
      <c r="AW551" s="54">
        <v>6.68310987352164E-3</v>
      </c>
      <c r="AY551" s="52" t="s">
        <v>4830</v>
      </c>
      <c r="AZ551" s="50">
        <v>0.23461975878637001</v>
      </c>
      <c r="BA551" s="53">
        <v>2.38286817849119E-2</v>
      </c>
      <c r="BC551" s="52" t="s">
        <v>10079</v>
      </c>
      <c r="BD551" s="50">
        <v>-0.38012615836069902</v>
      </c>
      <c r="BE551" s="53">
        <v>1.3775635167656E-2</v>
      </c>
    </row>
    <row r="552" spans="2:57">
      <c r="B552" s="62" t="s">
        <v>1665</v>
      </c>
      <c r="C552" s="54">
        <v>0.219907871532252</v>
      </c>
      <c r="D552" s="58">
        <v>1.03372689785083E-6</v>
      </c>
      <c r="F552" s="62" t="s">
        <v>6436</v>
      </c>
      <c r="G552" s="54">
        <v>-0.17088845422410701</v>
      </c>
      <c r="H552" s="58">
        <v>1.5459646345012001E-8</v>
      </c>
      <c r="J552" s="64" t="s">
        <v>4449</v>
      </c>
      <c r="K552" s="54">
        <v>7.5620685593498202E-2</v>
      </c>
      <c r="L552" s="58">
        <v>8.2101233266020099E-5</v>
      </c>
      <c r="M552" s="58"/>
      <c r="O552" s="64" t="s">
        <v>7388</v>
      </c>
      <c r="P552" s="54">
        <v>-5.1968488702072997E-2</v>
      </c>
      <c r="Q552" s="81">
        <v>2.1390730923958799E-2</v>
      </c>
      <c r="S552" s="62" t="s">
        <v>1605</v>
      </c>
      <c r="T552" s="54">
        <v>6.6697414731607702E-2</v>
      </c>
      <c r="U552" s="58">
        <v>7.4006903853131395E-7</v>
      </c>
      <c r="W552" s="62" t="s">
        <v>9904</v>
      </c>
      <c r="X552" s="54">
        <v>-0.16824102733669699</v>
      </c>
      <c r="Y552" s="58">
        <v>1.18044948185225E-5</v>
      </c>
      <c r="AA552" s="62" t="s">
        <v>1023</v>
      </c>
      <c r="AB552" s="54">
        <v>0.24653548995875901</v>
      </c>
      <c r="AC552" s="54">
        <v>2.6492340838444201E-4</v>
      </c>
      <c r="AE552" s="62" t="s">
        <v>590</v>
      </c>
      <c r="AF552" s="54">
        <v>-0.51784147501355804</v>
      </c>
      <c r="AG552" s="54">
        <v>1.36076903953723E-3</v>
      </c>
      <c r="AI552" s="64" t="s">
        <v>3029</v>
      </c>
      <c r="AJ552" s="54">
        <v>0.12656688352495299</v>
      </c>
      <c r="AK552" s="54">
        <v>9.3249801294326498E-4</v>
      </c>
      <c r="AM552" s="64" t="s">
        <v>884</v>
      </c>
      <c r="AN552" s="54">
        <v>-0.105180090797921</v>
      </c>
      <c r="AO552" s="54">
        <v>1.23780639673776E-3</v>
      </c>
      <c r="AQ552" s="62" t="s">
        <v>1950</v>
      </c>
      <c r="AR552" s="54">
        <v>0.131931646788433</v>
      </c>
      <c r="AS552" s="58">
        <v>5.1131570358064901E-7</v>
      </c>
      <c r="AU552" s="62" t="s">
        <v>6522</v>
      </c>
      <c r="AV552" s="54">
        <v>-0.14683208255209701</v>
      </c>
      <c r="AW552" s="54">
        <v>2.8974499678473299E-3</v>
      </c>
      <c r="AY552" s="52" t="s">
        <v>9518</v>
      </c>
      <c r="AZ552" s="50">
        <v>0.249098659676976</v>
      </c>
      <c r="BA552" s="53">
        <v>2.3892327633770999E-2</v>
      </c>
      <c r="BC552" s="52" t="s">
        <v>14822</v>
      </c>
      <c r="BD552" s="50">
        <v>-0.28138810446493501</v>
      </c>
      <c r="BE552" s="53">
        <v>1.38953378102396E-2</v>
      </c>
    </row>
    <row r="553" spans="2:57">
      <c r="B553" s="62" t="s">
        <v>1666</v>
      </c>
      <c r="C553" s="54">
        <v>6.3213851657712497E-2</v>
      </c>
      <c r="D553" s="58">
        <v>1.0340396354779799E-6</v>
      </c>
      <c r="F553" s="62" t="s">
        <v>6437</v>
      </c>
      <c r="G553" s="54">
        <v>-0.14929576512670001</v>
      </c>
      <c r="H553" s="58">
        <v>1.7819022652659102E-8</v>
      </c>
      <c r="J553" s="64" t="s">
        <v>1527</v>
      </c>
      <c r="K553" s="54">
        <v>0.15108238088645801</v>
      </c>
      <c r="L553" s="58">
        <v>8.2568478951576004E-5</v>
      </c>
      <c r="M553" s="58"/>
      <c r="O553" s="64" t="s">
        <v>7510</v>
      </c>
      <c r="P553" s="54">
        <v>-7.8738531696252806E-2</v>
      </c>
      <c r="Q553" s="81">
        <v>2.1849729816932999E-2</v>
      </c>
      <c r="S553" s="62" t="s">
        <v>10506</v>
      </c>
      <c r="T553" s="54">
        <v>6.7711107948911206E-2</v>
      </c>
      <c r="U553" s="58">
        <v>7.46151089245729E-7</v>
      </c>
      <c r="W553" s="62" t="s">
        <v>7017</v>
      </c>
      <c r="X553" s="54">
        <v>-0.10951689402713401</v>
      </c>
      <c r="Y553" s="58">
        <v>1.18233638176576E-5</v>
      </c>
      <c r="AA553" s="62" t="s">
        <v>11268</v>
      </c>
      <c r="AB553" s="54">
        <v>0.43871758375880499</v>
      </c>
      <c r="AC553" s="54">
        <v>2.6492340838444201E-4</v>
      </c>
      <c r="AE553" s="62" t="s">
        <v>7037</v>
      </c>
      <c r="AF553" s="54">
        <v>-0.17312150446470501</v>
      </c>
      <c r="AG553" s="54">
        <v>1.3755345878531599E-3</v>
      </c>
      <c r="AI553" s="64" t="s">
        <v>9387</v>
      </c>
      <c r="AJ553" s="54">
        <v>0.12552849483925699</v>
      </c>
      <c r="AK553" s="54">
        <v>9.5144597301407099E-4</v>
      </c>
      <c r="AM553" s="64" t="s">
        <v>6315</v>
      </c>
      <c r="AN553" s="54">
        <v>-0.106801878752985</v>
      </c>
      <c r="AO553" s="54">
        <v>1.24463754107993E-3</v>
      </c>
      <c r="AQ553" s="62" t="s">
        <v>1025</v>
      </c>
      <c r="AR553" s="54">
        <v>0.33100609931594599</v>
      </c>
      <c r="AS553" s="58">
        <v>5.1350889605684196E-7</v>
      </c>
      <c r="AU553" s="62" t="s">
        <v>7017</v>
      </c>
      <c r="AV553" s="54">
        <v>-0.14674125343146299</v>
      </c>
      <c r="AW553" s="54">
        <v>1.3472203312989099E-4</v>
      </c>
      <c r="AY553" s="52" t="s">
        <v>2301</v>
      </c>
      <c r="AZ553" s="50">
        <v>0.22708686296518299</v>
      </c>
      <c r="BA553" s="53">
        <v>2.3899759837781399E-2</v>
      </c>
      <c r="BC553" s="52" t="s">
        <v>7530</v>
      </c>
      <c r="BD553" s="50">
        <v>-0.36583776997572398</v>
      </c>
      <c r="BE553" s="53">
        <v>1.38953378102396E-2</v>
      </c>
    </row>
    <row r="554" spans="2:57">
      <c r="B554" s="62" t="s">
        <v>40</v>
      </c>
      <c r="C554" s="54">
        <v>0.377612712016755</v>
      </c>
      <c r="D554" s="58">
        <v>1.0426603660218399E-6</v>
      </c>
      <c r="F554" s="62" t="s">
        <v>6438</v>
      </c>
      <c r="G554" s="54">
        <v>-0.14694310093983901</v>
      </c>
      <c r="H554" s="58">
        <v>1.8030385170216201E-8</v>
      </c>
      <c r="J554" s="64" t="s">
        <v>3155</v>
      </c>
      <c r="K554" s="54">
        <v>5.2573954123519499E-2</v>
      </c>
      <c r="L554" s="58">
        <v>8.5250871530336003E-5</v>
      </c>
      <c r="M554" s="58"/>
      <c r="O554" s="64" t="s">
        <v>6675</v>
      </c>
      <c r="P554" s="54">
        <v>-6.7394036589730505E-2</v>
      </c>
      <c r="Q554" s="81">
        <v>2.2216806311620801E-2</v>
      </c>
      <c r="S554" s="62" t="s">
        <v>2148</v>
      </c>
      <c r="T554" s="54">
        <v>0.106005329440699</v>
      </c>
      <c r="U554" s="58">
        <v>7.6720758300054E-7</v>
      </c>
      <c r="W554" s="62" t="s">
        <v>6911</v>
      </c>
      <c r="X554" s="54">
        <v>-0.22750048813375401</v>
      </c>
      <c r="Y554" s="58">
        <v>1.18309748868112E-5</v>
      </c>
      <c r="AA554" s="62" t="s">
        <v>3472</v>
      </c>
      <c r="AB554" s="54">
        <v>0.30805525677474499</v>
      </c>
      <c r="AC554" s="54">
        <v>2.6582402352721903E-4</v>
      </c>
      <c r="AE554" s="62" t="s">
        <v>6686</v>
      </c>
      <c r="AF554" s="54">
        <v>-0.15589399855908101</v>
      </c>
      <c r="AG554" s="54">
        <v>1.3838030580807599E-3</v>
      </c>
      <c r="AI554" s="64" t="s">
        <v>11289</v>
      </c>
      <c r="AJ554" s="54">
        <v>7.1070583456459793E-2</v>
      </c>
      <c r="AK554" s="54">
        <v>9.7365723733887095E-4</v>
      </c>
      <c r="AM554" s="64" t="s">
        <v>9299</v>
      </c>
      <c r="AN554" s="54">
        <v>-0.1405925874898</v>
      </c>
      <c r="AO554" s="54">
        <v>1.24832228615703E-3</v>
      </c>
      <c r="AQ554" s="62" t="s">
        <v>3812</v>
      </c>
      <c r="AR554" s="54">
        <v>0.17254124696044901</v>
      </c>
      <c r="AS554" s="58">
        <v>5.1939357294637999E-7</v>
      </c>
      <c r="AU554" s="62" t="s">
        <v>6025</v>
      </c>
      <c r="AV554" s="54">
        <v>-0.14670274425883301</v>
      </c>
      <c r="AW554" s="54">
        <v>2.5583380488023499E-2</v>
      </c>
      <c r="AY554" s="52" t="s">
        <v>3380</v>
      </c>
      <c r="AZ554" s="50">
        <v>0.16454033224881401</v>
      </c>
      <c r="BA554" s="53">
        <v>2.3934274728395301E-2</v>
      </c>
      <c r="BC554" s="52" t="s">
        <v>17556</v>
      </c>
      <c r="BD554" s="50">
        <v>-0.27741417817384401</v>
      </c>
      <c r="BE554" s="53">
        <v>1.39505243528085E-2</v>
      </c>
    </row>
    <row r="555" spans="2:57">
      <c r="B555" s="62" t="s">
        <v>439</v>
      </c>
      <c r="C555" s="54">
        <v>0.40828103340896399</v>
      </c>
      <c r="D555" s="58">
        <v>1.0572074552154899E-6</v>
      </c>
      <c r="F555" s="62" t="s">
        <v>6439</v>
      </c>
      <c r="G555" s="54">
        <v>-0.208970272405057</v>
      </c>
      <c r="H555" s="58">
        <v>1.8471487161721999E-8</v>
      </c>
      <c r="J555" s="64" t="s">
        <v>1666</v>
      </c>
      <c r="K555" s="54">
        <v>4.6083413926044897E-2</v>
      </c>
      <c r="L555" s="58">
        <v>8.6585870180836904E-5</v>
      </c>
      <c r="M555" s="58"/>
      <c r="O555" s="64" t="s">
        <v>8704</v>
      </c>
      <c r="P555" s="54">
        <v>-4.5252233831862797E-2</v>
      </c>
      <c r="Q555" s="81">
        <v>2.25465619323033E-2</v>
      </c>
      <c r="S555" s="62" t="s">
        <v>2593</v>
      </c>
      <c r="T555" s="54">
        <v>0.111703776003895</v>
      </c>
      <c r="U555" s="58">
        <v>7.6936973237915396E-7</v>
      </c>
      <c r="W555" s="62" t="s">
        <v>9126</v>
      </c>
      <c r="X555" s="54">
        <v>-5.3776323517236199E-2</v>
      </c>
      <c r="Y555" s="58">
        <v>1.18395332986298E-5</v>
      </c>
      <c r="AA555" s="62" t="s">
        <v>1871</v>
      </c>
      <c r="AB555" s="54">
        <v>0.156375894276755</v>
      </c>
      <c r="AC555" s="54">
        <v>2.6600685974794802E-4</v>
      </c>
      <c r="AE555" s="62" t="s">
        <v>7224</v>
      </c>
      <c r="AF555" s="54">
        <v>-9.9882825774622902E-2</v>
      </c>
      <c r="AG555" s="54">
        <v>1.3911388086957899E-3</v>
      </c>
      <c r="AI555" s="64" t="s">
        <v>11766</v>
      </c>
      <c r="AJ555" s="54">
        <v>0.18557168445528799</v>
      </c>
      <c r="AK555" s="54">
        <v>9.7663673460499198E-4</v>
      </c>
      <c r="AM555" s="64" t="s">
        <v>6642</v>
      </c>
      <c r="AN555" s="54">
        <v>-5.59729269469438E-2</v>
      </c>
      <c r="AO555" s="54">
        <v>1.2790147012314401E-3</v>
      </c>
      <c r="AQ555" s="62" t="s">
        <v>3305</v>
      </c>
      <c r="AR555" s="54">
        <v>0.14732565558989899</v>
      </c>
      <c r="AS555" s="58">
        <v>5.1975517484618804E-7</v>
      </c>
      <c r="AU555" s="62" t="s">
        <v>6643</v>
      </c>
      <c r="AV555" s="54">
        <v>-0.146678233549658</v>
      </c>
      <c r="AW555" s="58">
        <v>5.6991354786886099E-5</v>
      </c>
      <c r="AY555" s="52" t="s">
        <v>1324</v>
      </c>
      <c r="AZ555" s="50">
        <v>0.37018062787399503</v>
      </c>
      <c r="BA555" s="53">
        <v>2.4060374431840701E-2</v>
      </c>
      <c r="BC555" s="52" t="s">
        <v>7356</v>
      </c>
      <c r="BD555" s="50">
        <v>-0.38344351360573098</v>
      </c>
      <c r="BE555" s="53">
        <v>1.3977039985688401E-2</v>
      </c>
    </row>
    <row r="556" spans="2:57">
      <c r="B556" s="62" t="s">
        <v>1667</v>
      </c>
      <c r="C556" s="54">
        <v>0.202386827201539</v>
      </c>
      <c r="D556" s="58">
        <v>1.0572074552154899E-6</v>
      </c>
      <c r="F556" s="62" t="s">
        <v>6440</v>
      </c>
      <c r="G556" s="54">
        <v>-0.103239498807199</v>
      </c>
      <c r="H556" s="58">
        <v>1.8534367479864699E-8</v>
      </c>
      <c r="J556" s="64" t="s">
        <v>2978</v>
      </c>
      <c r="K556" s="54">
        <v>0.11374835091456099</v>
      </c>
      <c r="L556" s="58">
        <v>8.8051729384138198E-5</v>
      </c>
      <c r="M556" s="58"/>
      <c r="O556" s="64" t="s">
        <v>7043</v>
      </c>
      <c r="P556" s="54">
        <v>-4.0923717831551798E-2</v>
      </c>
      <c r="Q556" s="81">
        <v>2.27713015511096E-2</v>
      </c>
      <c r="S556" s="62" t="s">
        <v>2301</v>
      </c>
      <c r="T556" s="54">
        <v>0.17789731810224699</v>
      </c>
      <c r="U556" s="58">
        <v>7.88503015046985E-7</v>
      </c>
      <c r="W556" s="62" t="s">
        <v>7010</v>
      </c>
      <c r="X556" s="54">
        <v>-7.3450772892579494E-2</v>
      </c>
      <c r="Y556" s="58">
        <v>1.1883885569942201E-5</v>
      </c>
      <c r="AA556" s="62" t="s">
        <v>602</v>
      </c>
      <c r="AB556" s="54">
        <v>0.194852634839044</v>
      </c>
      <c r="AC556" s="54">
        <v>2.6600685974794802E-4</v>
      </c>
      <c r="AE556" s="62" t="s">
        <v>723</v>
      </c>
      <c r="AF556" s="54">
        <v>-0.162903730837445</v>
      </c>
      <c r="AG556" s="54">
        <v>1.3920240558804599E-3</v>
      </c>
      <c r="AI556" s="64" t="s">
        <v>5393</v>
      </c>
      <c r="AJ556" s="54">
        <v>8.6892206125321905E-2</v>
      </c>
      <c r="AK556" s="54">
        <v>9.8401127398411396E-4</v>
      </c>
      <c r="AM556" s="64" t="s">
        <v>8450</v>
      </c>
      <c r="AN556" s="54">
        <v>-7.0771581762027594E-2</v>
      </c>
      <c r="AO556" s="54">
        <v>1.29558800278146E-3</v>
      </c>
      <c r="AQ556" s="62" t="s">
        <v>4203</v>
      </c>
      <c r="AR556" s="54">
        <v>0.14693246171337601</v>
      </c>
      <c r="AS556" s="58">
        <v>5.2248958086045098E-7</v>
      </c>
      <c r="AU556" s="62" t="s">
        <v>9578</v>
      </c>
      <c r="AV556" s="54">
        <v>-0.14639178897263599</v>
      </c>
      <c r="AW556" s="58">
        <v>3.9258132974650201E-5</v>
      </c>
      <c r="AY556" s="52" t="s">
        <v>1352</v>
      </c>
      <c r="AZ556" s="50">
        <v>0.25796060906486701</v>
      </c>
      <c r="BA556" s="53">
        <v>2.4082512271115401E-2</v>
      </c>
      <c r="BC556" s="52" t="s">
        <v>6487</v>
      </c>
      <c r="BD556" s="50">
        <v>-0.25265533579372101</v>
      </c>
      <c r="BE556" s="53">
        <v>1.40171296771439E-2</v>
      </c>
    </row>
    <row r="557" spans="2:57">
      <c r="B557" s="62" t="s">
        <v>1668</v>
      </c>
      <c r="C557" s="54">
        <v>0.136847790847337</v>
      </c>
      <c r="D557" s="58">
        <v>1.0580462349258501E-6</v>
      </c>
      <c r="F557" s="62" t="s">
        <v>6441</v>
      </c>
      <c r="G557" s="54">
        <v>-0.14630300408768401</v>
      </c>
      <c r="H557" s="58">
        <v>1.8851523016819301E-8</v>
      </c>
      <c r="J557" s="64" t="s">
        <v>1601</v>
      </c>
      <c r="K557" s="54">
        <v>9.1053977842155298E-2</v>
      </c>
      <c r="L557" s="58">
        <v>8.9313656412585396E-5</v>
      </c>
      <c r="M557" s="58"/>
      <c r="O557" s="64" t="s">
        <v>6990</v>
      </c>
      <c r="P557" s="54">
        <v>-3.6243367798320499E-2</v>
      </c>
      <c r="Q557" s="81">
        <v>2.28387220777845E-2</v>
      </c>
      <c r="S557" s="62" t="s">
        <v>4663</v>
      </c>
      <c r="T557" s="54">
        <v>7.6586332212890795E-2</v>
      </c>
      <c r="U557" s="58">
        <v>7.88503015046985E-7</v>
      </c>
      <c r="W557" s="62" t="s">
        <v>9331</v>
      </c>
      <c r="X557" s="54">
        <v>-0.146984933465719</v>
      </c>
      <c r="Y557" s="58">
        <v>1.19390419952581E-5</v>
      </c>
      <c r="AA557" s="76">
        <v>43349</v>
      </c>
      <c r="AB557" s="54">
        <v>0.23626090581456299</v>
      </c>
      <c r="AC557" s="54">
        <v>2.6666854113870401E-4</v>
      </c>
      <c r="AE557" s="62" t="s">
        <v>6833</v>
      </c>
      <c r="AF557" s="54">
        <v>-0.10329032909633</v>
      </c>
      <c r="AG557" s="54">
        <v>1.4082639540779901E-3</v>
      </c>
      <c r="AI557" s="64" t="s">
        <v>3676</v>
      </c>
      <c r="AJ557" s="54">
        <v>0.159810029098402</v>
      </c>
      <c r="AK557" s="54">
        <v>1.00113819566936E-3</v>
      </c>
      <c r="AM557" s="64" t="s">
        <v>5110</v>
      </c>
      <c r="AN557" s="54">
        <v>-0.11804949702347101</v>
      </c>
      <c r="AO557" s="54">
        <v>1.30884366943624E-3</v>
      </c>
      <c r="AQ557" s="62" t="s">
        <v>2465</v>
      </c>
      <c r="AR557" s="54">
        <v>0.39648397932763602</v>
      </c>
      <c r="AS557" s="58">
        <v>5.2288842051054395E-7</v>
      </c>
      <c r="AU557" s="62" t="s">
        <v>6851</v>
      </c>
      <c r="AV557" s="54">
        <v>-0.146389819298989</v>
      </c>
      <c r="AW557" s="54">
        <v>1.1840320870643299E-3</v>
      </c>
      <c r="AY557" s="52" t="s">
        <v>1340</v>
      </c>
      <c r="AZ557" s="50">
        <v>0.258247647851436</v>
      </c>
      <c r="BA557" s="53">
        <v>2.41028743244051E-2</v>
      </c>
      <c r="BC557" s="52" t="s">
        <v>9775</v>
      </c>
      <c r="BD557" s="50">
        <v>-0.52539037886455797</v>
      </c>
      <c r="BE557" s="53">
        <v>1.40753209892175E-2</v>
      </c>
    </row>
    <row r="558" spans="2:57">
      <c r="B558" s="62" t="s">
        <v>1669</v>
      </c>
      <c r="C558" s="54">
        <v>0.15025385625843801</v>
      </c>
      <c r="D558" s="58">
        <v>1.05833673997008E-6</v>
      </c>
      <c r="F558" s="62" t="s">
        <v>6442</v>
      </c>
      <c r="G558" s="54">
        <v>-0.162261399777506</v>
      </c>
      <c r="H558" s="58">
        <v>1.6585020522502099E-8</v>
      </c>
      <c r="J558" s="64" t="s">
        <v>1064</v>
      </c>
      <c r="K558" s="54">
        <v>0.13434194036334501</v>
      </c>
      <c r="L558" s="58">
        <v>9.0897384632263506E-5</v>
      </c>
      <c r="M558" s="58"/>
      <c r="O558" s="64" t="s">
        <v>7011</v>
      </c>
      <c r="P558" s="54">
        <v>-4.2533205783287897E-2</v>
      </c>
      <c r="Q558" s="81">
        <v>2.29330328652767E-2</v>
      </c>
      <c r="S558" s="62" t="s">
        <v>2824</v>
      </c>
      <c r="T558" s="54">
        <v>0.17974406294621101</v>
      </c>
      <c r="U558" s="58">
        <v>7.8873216937108003E-7</v>
      </c>
      <c r="W558" s="62" t="s">
        <v>7066</v>
      </c>
      <c r="X558" s="54">
        <v>-8.2792047514324493E-2</v>
      </c>
      <c r="Y558" s="58">
        <v>1.19468034974921E-5</v>
      </c>
      <c r="AA558" s="62" t="s">
        <v>3068</v>
      </c>
      <c r="AB558" s="54">
        <v>7.5821092341398E-2</v>
      </c>
      <c r="AC558" s="54">
        <v>2.7184593557710401E-4</v>
      </c>
      <c r="AE558" s="62" t="s">
        <v>6647</v>
      </c>
      <c r="AF558" s="54">
        <v>-0.31436221685321297</v>
      </c>
      <c r="AG558" s="54">
        <v>1.4082639540779901E-3</v>
      </c>
      <c r="AI558" s="64" t="s">
        <v>4811</v>
      </c>
      <c r="AJ558" s="54">
        <v>0.193252691890407</v>
      </c>
      <c r="AK558" s="54">
        <v>1.0042018696959901E-3</v>
      </c>
      <c r="AM558" s="64" t="s">
        <v>666</v>
      </c>
      <c r="AN558" s="54">
        <v>-0.123065094690105</v>
      </c>
      <c r="AO558" s="54">
        <v>1.31263219141659E-3</v>
      </c>
      <c r="AQ558" s="62" t="s">
        <v>1013</v>
      </c>
      <c r="AR558" s="54">
        <v>0.24372239250467601</v>
      </c>
      <c r="AS558" s="58">
        <v>5.2658442325125898E-7</v>
      </c>
      <c r="AU558" s="62" t="s">
        <v>6568</v>
      </c>
      <c r="AV558" s="54">
        <v>-0.146389474552516</v>
      </c>
      <c r="AW558" s="54">
        <v>2.5952142815019201E-3</v>
      </c>
      <c r="AY558" s="52" t="s">
        <v>10096</v>
      </c>
      <c r="AZ558" s="50">
        <v>0.13578685365676799</v>
      </c>
      <c r="BA558" s="53">
        <v>2.41216270851775E-2</v>
      </c>
      <c r="BC558" s="52" t="s">
        <v>6915</v>
      </c>
      <c r="BD558" s="50">
        <v>-0.33401776115048798</v>
      </c>
      <c r="BE558" s="53">
        <v>1.4097281546982801E-2</v>
      </c>
    </row>
    <row r="559" spans="2:57">
      <c r="B559" s="62" t="s">
        <v>1670</v>
      </c>
      <c r="C559" s="54">
        <v>0.12757184125974699</v>
      </c>
      <c r="D559" s="58">
        <v>1.0595323160442099E-6</v>
      </c>
      <c r="F559" s="62" t="s">
        <v>6443</v>
      </c>
      <c r="G559" s="54">
        <v>-0.219433419199762</v>
      </c>
      <c r="H559" s="58">
        <v>1.90978870550991E-8</v>
      </c>
      <c r="J559" s="64" t="s">
        <v>1329</v>
      </c>
      <c r="K559" s="54">
        <v>8.9471607708332193E-2</v>
      </c>
      <c r="L559" s="58">
        <v>9.17260003644923E-5</v>
      </c>
      <c r="M559" s="58"/>
      <c r="O559" s="64" t="s">
        <v>9819</v>
      </c>
      <c r="P559" s="54">
        <v>-8.8982972000216903E-2</v>
      </c>
      <c r="Q559" s="81">
        <v>2.3060009452441799E-2</v>
      </c>
      <c r="S559" s="62" t="s">
        <v>975</v>
      </c>
      <c r="T559" s="54">
        <v>0.227147328675462</v>
      </c>
      <c r="U559" s="58">
        <v>7.8986213862983605E-7</v>
      </c>
      <c r="W559" s="62" t="s">
        <v>61</v>
      </c>
      <c r="X559" s="54">
        <v>-0.24842449575345801</v>
      </c>
      <c r="Y559" s="58">
        <v>1.27210974018845E-5</v>
      </c>
      <c r="AA559" s="62" t="s">
        <v>1885</v>
      </c>
      <c r="AB559" s="54">
        <v>0.14938133892375999</v>
      </c>
      <c r="AC559" s="54">
        <v>2.7253087561807999E-4</v>
      </c>
      <c r="AE559" s="62" t="s">
        <v>6109</v>
      </c>
      <c r="AF559" s="54">
        <v>-0.15726242367905499</v>
      </c>
      <c r="AG559" s="54">
        <v>1.4238525892805299E-3</v>
      </c>
      <c r="AI559" s="64" t="s">
        <v>497</v>
      </c>
      <c r="AJ559" s="54">
        <v>0.104410361412237</v>
      </c>
      <c r="AK559" s="54">
        <v>1.0117316460561401E-3</v>
      </c>
      <c r="AM559" s="64" t="s">
        <v>6312</v>
      </c>
      <c r="AN559" s="54">
        <v>-0.107614273048407</v>
      </c>
      <c r="AO559" s="54">
        <v>1.3249996129791699E-3</v>
      </c>
      <c r="AQ559" s="62" t="s">
        <v>1386</v>
      </c>
      <c r="AR559" s="54">
        <v>0.15692309880170499</v>
      </c>
      <c r="AS559" s="58">
        <v>5.2658442325125898E-7</v>
      </c>
      <c r="AU559" s="62" t="s">
        <v>7571</v>
      </c>
      <c r="AV559" s="54">
        <v>-0.14619448533639801</v>
      </c>
      <c r="AW559" s="54">
        <v>3.2621574726586202E-4</v>
      </c>
      <c r="AY559" s="52" t="s">
        <v>11425</v>
      </c>
      <c r="AZ559" s="50">
        <v>0.18572854025160401</v>
      </c>
      <c r="BA559" s="53">
        <v>2.4268909041239999E-2</v>
      </c>
      <c r="BC559" s="52" t="s">
        <v>6053</v>
      </c>
      <c r="BD559" s="50">
        <v>-0.16025565301365999</v>
      </c>
      <c r="BE559" s="53">
        <v>1.42297228946056E-2</v>
      </c>
    </row>
    <row r="560" spans="2:57">
      <c r="B560" s="62" t="s">
        <v>1671</v>
      </c>
      <c r="C560" s="54">
        <v>0.159039997298311</v>
      </c>
      <c r="D560" s="58">
        <v>1.07324871108937E-6</v>
      </c>
      <c r="F560" s="62" t="s">
        <v>6444</v>
      </c>
      <c r="G560" s="54">
        <v>-0.135858763141401</v>
      </c>
      <c r="H560" s="58">
        <v>1.9079841404413699E-8</v>
      </c>
      <c r="J560" s="64" t="s">
        <v>1856</v>
      </c>
      <c r="K560" s="54">
        <v>7.9653470921825495E-2</v>
      </c>
      <c r="L560" s="58">
        <v>9.3780260113892895E-5</v>
      </c>
      <c r="M560" s="58"/>
      <c r="O560" s="64" t="s">
        <v>6854</v>
      </c>
      <c r="P560" s="54">
        <v>-6.7632964947430999E-2</v>
      </c>
      <c r="Q560" s="81">
        <v>2.3167376098340599E-2</v>
      </c>
      <c r="S560" s="62" t="s">
        <v>2042</v>
      </c>
      <c r="T560" s="54">
        <v>0.159975134187367</v>
      </c>
      <c r="U560" s="58">
        <v>8.0052397779906203E-7</v>
      </c>
      <c r="W560" s="62" t="s">
        <v>212</v>
      </c>
      <c r="X560" s="54">
        <v>-0.212175964620059</v>
      </c>
      <c r="Y560" s="58">
        <v>1.28243332297941E-5</v>
      </c>
      <c r="AA560" s="62" t="s">
        <v>4464</v>
      </c>
      <c r="AB560" s="54">
        <v>0.161053763561989</v>
      </c>
      <c r="AC560" s="54">
        <v>2.7390602178187597E-4</v>
      </c>
      <c r="AE560" s="62" t="s">
        <v>6528</v>
      </c>
      <c r="AF560" s="54">
        <v>-7.9218003191507499E-2</v>
      </c>
      <c r="AG560" s="54">
        <v>1.46418377157615E-3</v>
      </c>
      <c r="AI560" s="64" t="s">
        <v>1207</v>
      </c>
      <c r="AJ560" s="54">
        <v>8.9449634276246706E-2</v>
      </c>
      <c r="AK560" s="54">
        <v>1.0267443812261401E-3</v>
      </c>
      <c r="AM560" s="64" t="s">
        <v>6139</v>
      </c>
      <c r="AN560" s="54">
        <v>-6.6432374198832606E-2</v>
      </c>
      <c r="AO560" s="54">
        <v>1.3258552306773001E-3</v>
      </c>
      <c r="AQ560" s="62" t="s">
        <v>1564</v>
      </c>
      <c r="AR560" s="54">
        <v>0.183871810125388</v>
      </c>
      <c r="AS560" s="58">
        <v>5.2884034279108095E-7</v>
      </c>
      <c r="AU560" s="62" t="s">
        <v>10001</v>
      </c>
      <c r="AV560" s="54">
        <v>-0.14618337312571</v>
      </c>
      <c r="AW560" s="58">
        <v>5.4695097993599902E-6</v>
      </c>
      <c r="AY560" s="52" t="s">
        <v>3650</v>
      </c>
      <c r="AZ560" s="50">
        <v>0.15309365757205201</v>
      </c>
      <c r="BA560" s="53">
        <v>2.4284205438977999E-2</v>
      </c>
      <c r="BC560" s="52" t="s">
        <v>15153</v>
      </c>
      <c r="BD560" s="50">
        <v>-0.227135865363079</v>
      </c>
      <c r="BE560" s="53">
        <v>1.42297228946056E-2</v>
      </c>
    </row>
    <row r="561" spans="2:57">
      <c r="B561" s="62" t="s">
        <v>1672</v>
      </c>
      <c r="C561" s="54">
        <v>6.86162918327691E-2</v>
      </c>
      <c r="D561" s="58">
        <v>1.0779063234761899E-6</v>
      </c>
      <c r="F561" s="62" t="s">
        <v>6445</v>
      </c>
      <c r="G561" s="54">
        <v>-0.306481601617898</v>
      </c>
      <c r="H561" s="58">
        <v>1.95327020073021E-8</v>
      </c>
      <c r="J561" s="64" t="s">
        <v>2298</v>
      </c>
      <c r="K561" s="54">
        <v>9.6155801258147405E-2</v>
      </c>
      <c r="L561" s="58">
        <v>9.5418293075818795E-5</v>
      </c>
      <c r="M561" s="58"/>
      <c r="O561" s="64" t="s">
        <v>7115</v>
      </c>
      <c r="P561" s="54">
        <v>-4.1239642740505303E-2</v>
      </c>
      <c r="Q561" s="81">
        <v>2.4346632011025601E-2</v>
      </c>
      <c r="S561" s="62" t="s">
        <v>2077</v>
      </c>
      <c r="T561" s="54">
        <v>0.16388274402544101</v>
      </c>
      <c r="U561" s="58">
        <v>8.1275675204776102E-7</v>
      </c>
      <c r="W561" s="62" t="s">
        <v>7382</v>
      </c>
      <c r="X561" s="54">
        <v>-7.4581683769985793E-2</v>
      </c>
      <c r="Y561" s="58">
        <v>1.2868184271545799E-5</v>
      </c>
      <c r="AA561" s="62" t="s">
        <v>1578</v>
      </c>
      <c r="AB561" s="54">
        <v>0.108208593013996</v>
      </c>
      <c r="AC561" s="54">
        <v>2.7406191312988299E-4</v>
      </c>
      <c r="AE561" s="62" t="s">
        <v>930</v>
      </c>
      <c r="AF561" s="54">
        <v>-9.7318470557994793E-2</v>
      </c>
      <c r="AG561" s="54">
        <v>1.4788642003443399E-3</v>
      </c>
      <c r="AI561" s="64" t="s">
        <v>1892</v>
      </c>
      <c r="AJ561" s="54">
        <v>6.1497528824159702E-2</v>
      </c>
      <c r="AK561" s="54">
        <v>1.03543492649142E-3</v>
      </c>
      <c r="AM561" s="64" t="s">
        <v>7495</v>
      </c>
      <c r="AN561" s="54">
        <v>-0.10638668628800201</v>
      </c>
      <c r="AO561" s="54">
        <v>1.3572232588984999E-3</v>
      </c>
      <c r="AQ561" s="62" t="s">
        <v>2396</v>
      </c>
      <c r="AR561" s="54">
        <v>0.24502111154908901</v>
      </c>
      <c r="AS561" s="58">
        <v>5.2884034279108095E-7</v>
      </c>
      <c r="AU561" s="62" t="s">
        <v>6923</v>
      </c>
      <c r="AV561" s="54">
        <v>-0.146172122773534</v>
      </c>
      <c r="AW561" s="54">
        <v>2.5304366942322E-2</v>
      </c>
      <c r="AY561" s="52" t="s">
        <v>2486</v>
      </c>
      <c r="AZ561" s="50">
        <v>0.17650299071387501</v>
      </c>
      <c r="BA561" s="53">
        <v>2.4284205438977999E-2</v>
      </c>
      <c r="BC561" s="52" t="s">
        <v>8404</v>
      </c>
      <c r="BD561" s="50">
        <v>-0.30504250166986302</v>
      </c>
      <c r="BE561" s="53">
        <v>1.43106564505915E-2</v>
      </c>
    </row>
    <row r="562" spans="2:57">
      <c r="B562" s="62" t="s">
        <v>1673</v>
      </c>
      <c r="C562" s="54">
        <v>0.19411425923089401</v>
      </c>
      <c r="D562" s="58">
        <v>1.08056582293899E-6</v>
      </c>
      <c r="F562" s="62" t="s">
        <v>6446</v>
      </c>
      <c r="G562" s="54">
        <v>-0.132898857647442</v>
      </c>
      <c r="H562" s="58">
        <v>2.0083078898444499E-8</v>
      </c>
      <c r="J562" s="64" t="s">
        <v>3654</v>
      </c>
      <c r="K562" s="54">
        <v>5.77005111586084E-2</v>
      </c>
      <c r="L562" s="58">
        <v>9.5846286255581606E-5</v>
      </c>
      <c r="M562" s="58"/>
      <c r="O562" s="64" t="s">
        <v>6542</v>
      </c>
      <c r="P562" s="54">
        <v>-0.15201260232844599</v>
      </c>
      <c r="Q562" s="81">
        <v>2.50562101983842E-2</v>
      </c>
      <c r="S562" s="62" t="s">
        <v>235</v>
      </c>
      <c r="T562" s="54">
        <v>0.39737460355113002</v>
      </c>
      <c r="U562" s="58">
        <v>8.4397173415547496E-7</v>
      </c>
      <c r="W562" s="62" t="s">
        <v>6765</v>
      </c>
      <c r="X562" s="54">
        <v>-9.9030293550137899E-2</v>
      </c>
      <c r="Y562" s="58">
        <v>1.2915803696490201E-5</v>
      </c>
      <c r="AA562" s="62" t="s">
        <v>1742</v>
      </c>
      <c r="AB562" s="54">
        <v>0.37524805432752301</v>
      </c>
      <c r="AC562" s="54">
        <v>2.7440711651454303E-4</v>
      </c>
      <c r="AE562" s="62" t="s">
        <v>6689</v>
      </c>
      <c r="AF562" s="54">
        <v>-9.2460019515544695E-2</v>
      </c>
      <c r="AG562" s="54">
        <v>1.48036839343262E-3</v>
      </c>
      <c r="AI562" s="64" t="s">
        <v>9942</v>
      </c>
      <c r="AJ562" s="54">
        <v>7.5258703604046004E-2</v>
      </c>
      <c r="AK562" s="54">
        <v>1.0409181836297801E-3</v>
      </c>
      <c r="AM562" s="64" t="s">
        <v>6305</v>
      </c>
      <c r="AN562" s="54">
        <v>-9.0160337440144303E-2</v>
      </c>
      <c r="AO562" s="54">
        <v>1.36176044865907E-3</v>
      </c>
      <c r="AQ562" s="62" t="s">
        <v>2837</v>
      </c>
      <c r="AR562" s="54">
        <v>0.15368392963278901</v>
      </c>
      <c r="AS562" s="58">
        <v>5.2884034279108095E-7</v>
      </c>
      <c r="AU562" s="62" t="s">
        <v>6369</v>
      </c>
      <c r="AV562" s="54">
        <v>-0.146090237859646</v>
      </c>
      <c r="AW562" s="58">
        <v>6.9256896927998103E-5</v>
      </c>
      <c r="AY562" s="52" t="s">
        <v>357</v>
      </c>
      <c r="AZ562" s="50">
        <v>0.25583461890158798</v>
      </c>
      <c r="BA562" s="53">
        <v>2.4441739638142099E-2</v>
      </c>
      <c r="BC562" s="52" t="s">
        <v>6275</v>
      </c>
      <c r="BD562" s="50">
        <v>-0.34277390534062002</v>
      </c>
      <c r="BE562" s="53">
        <v>1.4389377253797801E-2</v>
      </c>
    </row>
    <row r="563" spans="2:57">
      <c r="B563" s="62" t="s">
        <v>1674</v>
      </c>
      <c r="C563" s="54">
        <v>0.17912161984221001</v>
      </c>
      <c r="D563" s="58">
        <v>1.11005207413613E-6</v>
      </c>
      <c r="F563" s="62" t="s">
        <v>6447</v>
      </c>
      <c r="G563" s="54">
        <v>-0.134876161998949</v>
      </c>
      <c r="H563" s="58">
        <v>2.02481934581579E-8</v>
      </c>
      <c r="J563" s="64" t="s">
        <v>3014</v>
      </c>
      <c r="K563" s="54">
        <v>7.0310337870522793E-2</v>
      </c>
      <c r="L563" s="58">
        <v>9.64782490000671E-5</v>
      </c>
      <c r="M563" s="58"/>
      <c r="O563" s="64" t="s">
        <v>7075</v>
      </c>
      <c r="P563" s="54">
        <v>-2.1894795924117399E-2</v>
      </c>
      <c r="Q563" s="81">
        <v>2.5197800155275601E-2</v>
      </c>
      <c r="S563" s="62" t="s">
        <v>2472</v>
      </c>
      <c r="T563" s="54">
        <v>0.12836075184706899</v>
      </c>
      <c r="U563" s="58">
        <v>8.54257501848352E-7</v>
      </c>
      <c r="W563" s="62" t="s">
        <v>72</v>
      </c>
      <c r="X563" s="54">
        <v>-0.14738998862053601</v>
      </c>
      <c r="Y563" s="58">
        <v>1.3044462651291E-5</v>
      </c>
      <c r="AA563" s="62" t="s">
        <v>1835</v>
      </c>
      <c r="AB563" s="54">
        <v>0.26125524569208602</v>
      </c>
      <c r="AC563" s="54">
        <v>2.7440711651454303E-4</v>
      </c>
      <c r="AE563" s="62" t="s">
        <v>210</v>
      </c>
      <c r="AF563" s="54">
        <v>-0.243787591769761</v>
      </c>
      <c r="AG563" s="54">
        <v>1.4910328087528199E-3</v>
      </c>
      <c r="AI563" s="64" t="s">
        <v>9438</v>
      </c>
      <c r="AJ563" s="54">
        <v>0.26860414401243699</v>
      </c>
      <c r="AK563" s="54">
        <v>1.0454082447158299E-3</v>
      </c>
      <c r="AM563" s="64" t="s">
        <v>6758</v>
      </c>
      <c r="AN563" s="54">
        <v>-6.5067702428103197E-2</v>
      </c>
      <c r="AO563" s="54">
        <v>1.3722199404357599E-3</v>
      </c>
      <c r="AQ563" s="62" t="s">
        <v>1429</v>
      </c>
      <c r="AR563" s="54">
        <v>0.24062090714190501</v>
      </c>
      <c r="AS563" s="58">
        <v>5.2884034279108095E-7</v>
      </c>
      <c r="AU563" s="62" t="s">
        <v>125</v>
      </c>
      <c r="AV563" s="54">
        <v>-0.14563667949749201</v>
      </c>
      <c r="AW563" s="54">
        <v>3.84214231724861E-3</v>
      </c>
      <c r="AY563" s="52" t="s">
        <v>14816</v>
      </c>
      <c r="AZ563" s="50">
        <v>0.31049664839621799</v>
      </c>
      <c r="BA563" s="53">
        <v>2.4454031908173898E-2</v>
      </c>
      <c r="BC563" s="52" t="s">
        <v>7080</v>
      </c>
      <c r="BD563" s="50">
        <v>-0.30699153849844701</v>
      </c>
      <c r="BE563" s="53">
        <v>1.44895869090912E-2</v>
      </c>
    </row>
    <row r="564" spans="2:57">
      <c r="B564" s="62" t="s">
        <v>1675</v>
      </c>
      <c r="C564" s="54">
        <v>0.20034680890425</v>
      </c>
      <c r="D564" s="58">
        <v>1.11063217838868E-6</v>
      </c>
      <c r="F564" s="62" t="s">
        <v>6448</v>
      </c>
      <c r="G564" s="54">
        <v>-0.15887376767210601</v>
      </c>
      <c r="H564" s="58">
        <v>1.77220246030078E-8</v>
      </c>
      <c r="J564" s="64" t="s">
        <v>9384</v>
      </c>
      <c r="K564" s="54">
        <v>0.17016558888484201</v>
      </c>
      <c r="L564" s="58">
        <v>9.6983574415436701E-5</v>
      </c>
      <c r="M564" s="58"/>
      <c r="N564" s="80"/>
      <c r="O564" s="64" t="s">
        <v>7306</v>
      </c>
      <c r="P564" s="54">
        <v>-7.7451709838637597E-2</v>
      </c>
      <c r="Q564" s="81">
        <v>2.5614964359207699E-2</v>
      </c>
      <c r="S564" s="62" t="s">
        <v>1387</v>
      </c>
      <c r="T564" s="54">
        <v>6.5553294475931195E-2</v>
      </c>
      <c r="U564" s="58">
        <v>8.8038244879949601E-7</v>
      </c>
      <c r="W564" s="62" t="s">
        <v>6724</v>
      </c>
      <c r="X564" s="54">
        <v>-0.37507193160436902</v>
      </c>
      <c r="Y564" s="58">
        <v>1.3084122850000701E-5</v>
      </c>
      <c r="AA564" s="62" t="s">
        <v>2739</v>
      </c>
      <c r="AB564" s="54">
        <v>0.22603908475283399</v>
      </c>
      <c r="AC564" s="54">
        <v>2.7595435962814299E-4</v>
      </c>
      <c r="AE564" s="62" t="s">
        <v>7210</v>
      </c>
      <c r="AF564" s="54">
        <v>-0.29214520837887598</v>
      </c>
      <c r="AG564" s="54">
        <v>1.4994499142610301E-3</v>
      </c>
      <c r="AI564" s="64" t="s">
        <v>9285</v>
      </c>
      <c r="AJ564" s="54">
        <v>0.240848241483201</v>
      </c>
      <c r="AK564" s="54">
        <v>1.04947455614567E-3</v>
      </c>
      <c r="AM564" s="64" t="s">
        <v>11249</v>
      </c>
      <c r="AN564" s="54">
        <v>-0.143476279791903</v>
      </c>
      <c r="AO564" s="54">
        <v>1.37316416825504E-3</v>
      </c>
      <c r="AQ564" s="62" t="s">
        <v>3110</v>
      </c>
      <c r="AR564" s="54">
        <v>0.21878833124424901</v>
      </c>
      <c r="AS564" s="58">
        <v>5.2920091745252205E-7</v>
      </c>
      <c r="AU564" s="62" t="s">
        <v>6611</v>
      </c>
      <c r="AV564" s="54">
        <v>-0.14548551112216099</v>
      </c>
      <c r="AW564" s="54">
        <v>1.51783403875255E-3</v>
      </c>
      <c r="AY564" s="52" t="s">
        <v>1021</v>
      </c>
      <c r="AZ564" s="50">
        <v>0.268942974170645</v>
      </c>
      <c r="BA564" s="53">
        <v>2.4454031908173898E-2</v>
      </c>
      <c r="BC564" s="52" t="s">
        <v>8383</v>
      </c>
      <c r="BD564" s="50">
        <v>-0.22470864951052899</v>
      </c>
      <c r="BE564" s="53">
        <v>1.45224746273208E-2</v>
      </c>
    </row>
    <row r="565" spans="2:57">
      <c r="B565" s="62" t="s">
        <v>1676</v>
      </c>
      <c r="C565" s="54">
        <v>0.26589412967576997</v>
      </c>
      <c r="D565" s="58">
        <v>1.1364698523440201E-6</v>
      </c>
      <c r="F565" s="62" t="s">
        <v>6449</v>
      </c>
      <c r="G565" s="54">
        <v>-9.2081107846149202E-2</v>
      </c>
      <c r="H565" s="58">
        <v>2.0586813750909601E-8</v>
      </c>
      <c r="J565" s="64" t="s">
        <v>119</v>
      </c>
      <c r="K565" s="54">
        <v>0.37574017386695902</v>
      </c>
      <c r="L565" s="58">
        <v>9.7441389046307395E-5</v>
      </c>
      <c r="M565" s="58"/>
      <c r="O565" s="64" t="s">
        <v>6761</v>
      </c>
      <c r="P565" s="54">
        <v>-9.46228004650118E-2</v>
      </c>
      <c r="Q565" s="81">
        <v>2.6385511260503501E-2</v>
      </c>
      <c r="S565" s="62" t="s">
        <v>2253</v>
      </c>
      <c r="T565" s="54">
        <v>0.13206134897055499</v>
      </c>
      <c r="U565" s="58">
        <v>9.0519408854721195E-7</v>
      </c>
      <c r="W565" s="62" t="s">
        <v>7170</v>
      </c>
      <c r="X565" s="54">
        <v>-0.189389417334895</v>
      </c>
      <c r="Y565" s="58">
        <v>1.31677284434953E-5</v>
      </c>
      <c r="AA565" s="62" t="s">
        <v>1692</v>
      </c>
      <c r="AB565" s="54">
        <v>0.17639601563666599</v>
      </c>
      <c r="AC565" s="54">
        <v>2.7803368213305199E-4</v>
      </c>
      <c r="AE565" s="62" t="s">
        <v>7084</v>
      </c>
      <c r="AF565" s="54">
        <v>-0.15489600285521099</v>
      </c>
      <c r="AG565" s="54">
        <v>1.4997233567526299E-3</v>
      </c>
      <c r="AI565" s="64" t="s">
        <v>2024</v>
      </c>
      <c r="AJ565" s="54">
        <v>0.28520237652513197</v>
      </c>
      <c r="AK565" s="54">
        <v>1.07299386544882E-3</v>
      </c>
      <c r="AM565" s="64" t="s">
        <v>6168</v>
      </c>
      <c r="AN565" s="54">
        <v>-0.15099155103579501</v>
      </c>
      <c r="AO565" s="54">
        <v>1.3893528718336001E-3</v>
      </c>
      <c r="AQ565" s="62" t="s">
        <v>4669</v>
      </c>
      <c r="AR565" s="54">
        <v>0.20579268747798801</v>
      </c>
      <c r="AS565" s="58">
        <v>5.2984529088832502E-7</v>
      </c>
      <c r="AU565" s="62" t="s">
        <v>10111</v>
      </c>
      <c r="AV565" s="54">
        <v>-0.14545611442392101</v>
      </c>
      <c r="AW565" s="54">
        <v>4.0277988995206099E-2</v>
      </c>
      <c r="AY565" s="52" t="s">
        <v>3120</v>
      </c>
      <c r="AZ565" s="50">
        <v>0.215726912834656</v>
      </c>
      <c r="BA565" s="53">
        <v>2.4454031908173898E-2</v>
      </c>
      <c r="BC565" s="52" t="s">
        <v>7131</v>
      </c>
      <c r="BD565" s="50">
        <v>-0.18568606480300401</v>
      </c>
      <c r="BE565" s="53">
        <v>1.4529711229370201E-2</v>
      </c>
    </row>
    <row r="566" spans="2:57">
      <c r="B566" s="62" t="s">
        <v>1677</v>
      </c>
      <c r="C566" s="54">
        <v>0.21235395171090901</v>
      </c>
      <c r="D566" s="58">
        <v>1.1418868345909299E-6</v>
      </c>
      <c r="F566" s="62" t="s">
        <v>6450</v>
      </c>
      <c r="G566" s="54">
        <v>-0.118327545334319</v>
      </c>
      <c r="H566" s="58">
        <v>2.1358004150901599E-8</v>
      </c>
      <c r="J566" s="64" t="s">
        <v>1207</v>
      </c>
      <c r="K566" s="54">
        <v>0.11606305788732101</v>
      </c>
      <c r="L566" s="58">
        <v>9.8590860376925103E-5</v>
      </c>
      <c r="O566" s="64" t="s">
        <v>6490</v>
      </c>
      <c r="P566" s="54">
        <v>-6.8034881256648E-2</v>
      </c>
      <c r="Q566" s="81">
        <v>2.7334455351060001E-2</v>
      </c>
      <c r="S566" s="62" t="s">
        <v>9687</v>
      </c>
      <c r="T566" s="54">
        <v>0.47703092202890801</v>
      </c>
      <c r="U566" s="58">
        <v>9.2877424240066401E-7</v>
      </c>
      <c r="W566" s="62" t="s">
        <v>8661</v>
      </c>
      <c r="X566" s="54">
        <v>-4.73643685349057E-2</v>
      </c>
      <c r="Y566" s="58">
        <v>1.3662904185492399E-5</v>
      </c>
      <c r="AA566" s="62" t="s">
        <v>3074</v>
      </c>
      <c r="AB566" s="54">
        <v>0.104953339656412</v>
      </c>
      <c r="AC566" s="54">
        <v>2.7803368213305199E-4</v>
      </c>
      <c r="AE566" s="62" t="s">
        <v>6808</v>
      </c>
      <c r="AF566" s="54">
        <v>-0.18119047058957299</v>
      </c>
      <c r="AG566" s="54">
        <v>1.5043921856231499E-3</v>
      </c>
      <c r="AI566" s="64" t="s">
        <v>3388</v>
      </c>
      <c r="AJ566" s="54">
        <v>0.100522280950257</v>
      </c>
      <c r="AK566" s="54">
        <v>1.08299574718034E-3</v>
      </c>
      <c r="AM566" s="64" t="s">
        <v>10509</v>
      </c>
      <c r="AN566" s="54">
        <v>-7.8504304928176602E-2</v>
      </c>
      <c r="AO566" s="54">
        <v>1.39671626880436E-3</v>
      </c>
      <c r="AQ566" s="62" t="s">
        <v>1471</v>
      </c>
      <c r="AR566" s="54">
        <v>0.25327745925147199</v>
      </c>
      <c r="AS566" s="58">
        <v>5.2984529088832502E-7</v>
      </c>
      <c r="AU566" s="62" t="s">
        <v>5949</v>
      </c>
      <c r="AV566" s="54">
        <v>-0.145335016976576</v>
      </c>
      <c r="AW566" s="54">
        <v>3.03976702913458E-2</v>
      </c>
      <c r="AY566" s="52" t="s">
        <v>9298</v>
      </c>
      <c r="AZ566" s="50">
        <v>0.24083702590688</v>
      </c>
      <c r="BA566" s="53">
        <v>2.4491160879102698E-2</v>
      </c>
      <c r="BC566" s="52" t="s">
        <v>8703</v>
      </c>
      <c r="BD566" s="50">
        <v>-0.85534739241970403</v>
      </c>
      <c r="BE566" s="53">
        <v>1.4597647086365E-2</v>
      </c>
    </row>
    <row r="567" spans="2:57">
      <c r="B567" s="62" t="s">
        <v>1678</v>
      </c>
      <c r="C567" s="54">
        <v>0.241186706502168</v>
      </c>
      <c r="D567" s="58">
        <v>1.15529842530364E-6</v>
      </c>
      <c r="F567" s="62" t="s">
        <v>6451</v>
      </c>
      <c r="G567" s="54">
        <v>-0.33096692215541301</v>
      </c>
      <c r="H567" s="58">
        <v>1.8971077597258201E-8</v>
      </c>
      <c r="J567" s="64" t="s">
        <v>5385</v>
      </c>
      <c r="K567" s="54">
        <v>0.110516958569697</v>
      </c>
      <c r="L567" s="54">
        <v>1.01616305463352E-4</v>
      </c>
      <c r="O567" s="64" t="s">
        <v>9831</v>
      </c>
      <c r="P567" s="54">
        <v>-6.90357355266462E-2</v>
      </c>
      <c r="Q567" s="81">
        <v>2.7506256644930699E-2</v>
      </c>
      <c r="S567" s="62" t="s">
        <v>1390</v>
      </c>
      <c r="T567" s="54">
        <v>9.6556682514815001E-2</v>
      </c>
      <c r="U567" s="58">
        <v>9.3062796316684499E-7</v>
      </c>
      <c r="W567" s="62" t="s">
        <v>8671</v>
      </c>
      <c r="X567" s="54">
        <v>-0.133570299072969</v>
      </c>
      <c r="Y567" s="58">
        <v>1.3678268593941E-5</v>
      </c>
      <c r="AA567" s="62" t="s">
        <v>1894</v>
      </c>
      <c r="AB567" s="54">
        <v>0.25014815647788902</v>
      </c>
      <c r="AC567" s="54">
        <v>2.7826306126077602E-4</v>
      </c>
      <c r="AE567" s="62" t="s">
        <v>6850</v>
      </c>
      <c r="AF567" s="54">
        <v>-0.18634113905232699</v>
      </c>
      <c r="AG567" s="54">
        <v>1.5134065301855701E-3</v>
      </c>
      <c r="AI567" s="64" t="s">
        <v>5229</v>
      </c>
      <c r="AJ567" s="54">
        <v>5.8969722438178003E-2</v>
      </c>
      <c r="AK567" s="54">
        <v>1.08299574718034E-3</v>
      </c>
      <c r="AM567" s="64" t="s">
        <v>6261</v>
      </c>
      <c r="AN567" s="54">
        <v>-0.19591559522593499</v>
      </c>
      <c r="AO567" s="54">
        <v>1.39702779812569E-3</v>
      </c>
      <c r="AQ567" s="62" t="s">
        <v>1858</v>
      </c>
      <c r="AR567" s="54">
        <v>0.145757709302899</v>
      </c>
      <c r="AS567" s="58">
        <v>5.3279179804442095E-7</v>
      </c>
      <c r="AU567" s="62" t="s">
        <v>6563</v>
      </c>
      <c r="AV567" s="54">
        <v>-0.145251712383589</v>
      </c>
      <c r="AW567" s="58">
        <v>2.5149917120411E-5</v>
      </c>
      <c r="AY567" s="52" t="s">
        <v>1736</v>
      </c>
      <c r="AZ567" s="50">
        <v>0.23689089369039401</v>
      </c>
      <c r="BA567" s="53">
        <v>2.4518557962589001E-2</v>
      </c>
      <c r="BC567" s="52" t="s">
        <v>7355</v>
      </c>
      <c r="BD567" s="50">
        <v>-0.226748871010402</v>
      </c>
      <c r="BE567" s="53">
        <v>1.4718687120360899E-2</v>
      </c>
    </row>
    <row r="568" spans="2:57">
      <c r="B568" s="62" t="s">
        <v>1679</v>
      </c>
      <c r="C568" s="54">
        <v>0.22458565002126099</v>
      </c>
      <c r="D568" s="58">
        <v>1.17794839591608E-6</v>
      </c>
      <c r="F568" s="62" t="s">
        <v>6452</v>
      </c>
      <c r="G568" s="54">
        <v>-0.48878931915656099</v>
      </c>
      <c r="H568" s="58">
        <v>1.93515289116683E-8</v>
      </c>
      <c r="J568" s="64" t="s">
        <v>9385</v>
      </c>
      <c r="K568" s="54">
        <v>8.1494201130641195E-2</v>
      </c>
      <c r="L568" s="54">
        <v>1.02939605201261E-4</v>
      </c>
      <c r="O568" s="64" t="s">
        <v>6890</v>
      </c>
      <c r="P568" s="54">
        <v>-6.1678406592239603E-2</v>
      </c>
      <c r="Q568" s="81">
        <v>2.8005977152613201E-2</v>
      </c>
      <c r="S568" s="62" t="s">
        <v>1581</v>
      </c>
      <c r="T568" s="54">
        <v>0.100975582428775</v>
      </c>
      <c r="U568" s="58">
        <v>9.3205480148916596E-7</v>
      </c>
      <c r="W568" s="62" t="s">
        <v>6623</v>
      </c>
      <c r="X568" s="54">
        <v>-0.111601381372743</v>
      </c>
      <c r="Y568" s="58">
        <v>1.3775325391034E-5</v>
      </c>
      <c r="AA568" s="62" t="s">
        <v>2831</v>
      </c>
      <c r="AB568" s="54">
        <v>0.16782683254536801</v>
      </c>
      <c r="AC568" s="54">
        <v>2.7826306126077602E-4</v>
      </c>
      <c r="AE568" s="62" t="s">
        <v>6188</v>
      </c>
      <c r="AF568" s="54">
        <v>-0.30474614159951302</v>
      </c>
      <c r="AG568" s="54">
        <v>1.5151421396825901E-3</v>
      </c>
      <c r="AI568" s="64" t="s">
        <v>11767</v>
      </c>
      <c r="AJ568" s="54">
        <v>4.5074092563766002E-2</v>
      </c>
      <c r="AK568" s="54">
        <v>1.0911862734466801E-3</v>
      </c>
      <c r="AM568" s="64" t="s">
        <v>10918</v>
      </c>
      <c r="AN568" s="54">
        <v>-8.1299473351451795E-2</v>
      </c>
      <c r="AO568" s="54">
        <v>1.4364759819157299E-3</v>
      </c>
      <c r="AQ568" s="62" t="s">
        <v>3813</v>
      </c>
      <c r="AR568" s="54">
        <v>0.141541827342376</v>
      </c>
      <c r="AS568" s="58">
        <v>5.3541686467070098E-7</v>
      </c>
      <c r="AU568" s="62" t="s">
        <v>6129</v>
      </c>
      <c r="AV568" s="54">
        <v>-0.145240850135615</v>
      </c>
      <c r="AW568" s="58">
        <v>1.2888304706161401E-7</v>
      </c>
      <c r="AY568" s="52" t="s">
        <v>10218</v>
      </c>
      <c r="AZ568" s="50">
        <v>0.31281399015143002</v>
      </c>
      <c r="BA568" s="53">
        <v>2.4518557962589001E-2</v>
      </c>
      <c r="BC568" s="52" t="s">
        <v>6397</v>
      </c>
      <c r="BD568" s="50">
        <v>-0.43356308803001498</v>
      </c>
      <c r="BE568" s="53">
        <v>1.4718687120360899E-2</v>
      </c>
    </row>
    <row r="569" spans="2:57">
      <c r="B569" s="62" t="s">
        <v>979</v>
      </c>
      <c r="C569" s="54">
        <v>0.133952579217401</v>
      </c>
      <c r="D569" s="58">
        <v>1.1871492644626299E-6</v>
      </c>
      <c r="F569" s="62" t="s">
        <v>6453</v>
      </c>
      <c r="G569" s="54">
        <v>-0.46544844882790598</v>
      </c>
      <c r="H569" s="58">
        <v>2.2380538543892302E-8</v>
      </c>
      <c r="J569" s="64" t="s">
        <v>236</v>
      </c>
      <c r="K569" s="54">
        <v>0.60539654118953701</v>
      </c>
      <c r="L569" s="54">
        <v>1.0300421196610999E-4</v>
      </c>
      <c r="O569" s="64" t="s">
        <v>9836</v>
      </c>
      <c r="P569" s="54">
        <v>-4.4950268450698203E-2</v>
      </c>
      <c r="Q569" s="81">
        <v>2.82364879086754E-2</v>
      </c>
      <c r="S569" s="62" t="s">
        <v>4876</v>
      </c>
      <c r="T569" s="54">
        <v>0.101881973114685</v>
      </c>
      <c r="U569" s="58">
        <v>9.3290109948312405E-7</v>
      </c>
      <c r="W569" s="62" t="s">
        <v>7191</v>
      </c>
      <c r="X569" s="54">
        <v>-9.7257882241204505E-2</v>
      </c>
      <c r="Y569" s="58">
        <v>1.3775325391034E-5</v>
      </c>
      <c r="AA569" s="62" t="s">
        <v>1763</v>
      </c>
      <c r="AB569" s="54">
        <v>0.215626335262324</v>
      </c>
      <c r="AC569" s="54">
        <v>2.8051947264628102E-4</v>
      </c>
      <c r="AD569" s="78"/>
      <c r="AE569" s="62" t="s">
        <v>6290</v>
      </c>
      <c r="AF569" s="54">
        <v>-0.144784792197902</v>
      </c>
      <c r="AG569" s="54">
        <v>1.5185327090747199E-3</v>
      </c>
      <c r="AI569" s="64" t="s">
        <v>11768</v>
      </c>
      <c r="AJ569" s="54">
        <v>8.3630878906406594E-2</v>
      </c>
      <c r="AK569" s="54">
        <v>1.09264314834612E-3</v>
      </c>
      <c r="AM569" s="64" t="s">
        <v>6820</v>
      </c>
      <c r="AN569" s="54">
        <v>-0.10046985737818501</v>
      </c>
      <c r="AO569" s="54">
        <v>1.45450568832195E-3</v>
      </c>
      <c r="AQ569" s="62" t="s">
        <v>671</v>
      </c>
      <c r="AR569" s="54">
        <v>0.431219180634689</v>
      </c>
      <c r="AS569" s="58">
        <v>5.4152663996628501E-7</v>
      </c>
      <c r="AU569" s="62" t="s">
        <v>795</v>
      </c>
      <c r="AV569" s="54">
        <v>-0.145159290948147</v>
      </c>
      <c r="AW569" s="54">
        <v>1.5886960431590401E-2</v>
      </c>
      <c r="AY569" s="52" t="s">
        <v>9333</v>
      </c>
      <c r="AZ569" s="50">
        <v>0.50230420673417597</v>
      </c>
      <c r="BA569" s="53">
        <v>2.4536245487971099E-2</v>
      </c>
      <c r="BC569" s="52" t="s">
        <v>7269</v>
      </c>
      <c r="BD569" s="50">
        <v>-0.239693816872179</v>
      </c>
      <c r="BE569" s="53">
        <v>1.47615720390568E-2</v>
      </c>
    </row>
    <row r="570" spans="2:57">
      <c r="B570" s="62" t="s">
        <v>1680</v>
      </c>
      <c r="C570" s="54">
        <v>0.19980213578737199</v>
      </c>
      <c r="D570" s="58">
        <v>1.18744454095943E-6</v>
      </c>
      <c r="F570" s="62" t="s">
        <v>6454</v>
      </c>
      <c r="G570" s="54">
        <v>-0.116581831532119</v>
      </c>
      <c r="H570" s="58">
        <v>2.3178071696075801E-8</v>
      </c>
      <c r="J570" s="64" t="s">
        <v>2627</v>
      </c>
      <c r="K570" s="54">
        <v>5.1822911774190801E-2</v>
      </c>
      <c r="L570" s="54">
        <v>1.03814091315839E-4</v>
      </c>
      <c r="O570" s="64" t="s">
        <v>8234</v>
      </c>
      <c r="P570" s="54">
        <v>-0.110663075282281</v>
      </c>
      <c r="Q570" s="81">
        <v>2.84111070355633E-2</v>
      </c>
      <c r="S570" s="62" t="s">
        <v>4019</v>
      </c>
      <c r="T570" s="54">
        <v>0.16350682696664101</v>
      </c>
      <c r="U570" s="58">
        <v>9.3957094148685602E-7</v>
      </c>
      <c r="W570" s="62" t="s">
        <v>9651</v>
      </c>
      <c r="X570" s="54">
        <v>-0.17116784748497499</v>
      </c>
      <c r="Y570" s="58">
        <v>1.3947883600287201E-5</v>
      </c>
      <c r="AA570" s="62" t="s">
        <v>2115</v>
      </c>
      <c r="AB570" s="54">
        <v>0.13271973973736101</v>
      </c>
      <c r="AC570" s="54">
        <v>2.8051947264628102E-4</v>
      </c>
      <c r="AE570" s="62" t="s">
        <v>6302</v>
      </c>
      <c r="AF570" s="54">
        <v>-0.20344344812569701</v>
      </c>
      <c r="AG570" s="54">
        <v>1.51867281508042E-3</v>
      </c>
      <c r="AI570" s="64" t="s">
        <v>736</v>
      </c>
      <c r="AJ570" s="54">
        <v>0.49711274760128099</v>
      </c>
      <c r="AK570" s="54">
        <v>1.0930433789565199E-3</v>
      </c>
      <c r="AM570" s="64" t="s">
        <v>11986</v>
      </c>
      <c r="AN570" s="54">
        <v>-9.3020343901122807E-2</v>
      </c>
      <c r="AO570" s="54">
        <v>1.46028540041103E-3</v>
      </c>
      <c r="AQ570" s="62" t="s">
        <v>2578</v>
      </c>
      <c r="AR570" s="54">
        <v>0.18112076422431</v>
      </c>
      <c r="AS570" s="58">
        <v>5.4186104426492595E-7</v>
      </c>
      <c r="AU570" s="62" t="s">
        <v>9370</v>
      </c>
      <c r="AV570" s="54">
        <v>-0.145099422080155</v>
      </c>
      <c r="AW570" s="54">
        <v>1.27123350519851E-2</v>
      </c>
      <c r="AY570" s="52" t="s">
        <v>2275</v>
      </c>
      <c r="AZ570" s="50">
        <v>0.16954108999648601</v>
      </c>
      <c r="BA570" s="53">
        <v>2.4631072540333601E-2</v>
      </c>
      <c r="BC570" s="52" t="s">
        <v>9865</v>
      </c>
      <c r="BD570" s="50">
        <v>-0.43938328448324498</v>
      </c>
      <c r="BE570" s="53">
        <v>1.47663511951875E-2</v>
      </c>
    </row>
    <row r="571" spans="2:57">
      <c r="B571" s="62" t="s">
        <v>1681</v>
      </c>
      <c r="C571" s="54">
        <v>0.24907561647349</v>
      </c>
      <c r="D571" s="58">
        <v>1.18829859271185E-6</v>
      </c>
      <c r="F571" s="62" t="s">
        <v>6455</v>
      </c>
      <c r="G571" s="54">
        <v>-0.22124556427446099</v>
      </c>
      <c r="H571" s="58">
        <v>2.3675035702056899E-8</v>
      </c>
      <c r="J571" s="64" t="s">
        <v>1638</v>
      </c>
      <c r="K571" s="54">
        <v>5.6548703513204401E-2</v>
      </c>
      <c r="L571" s="54">
        <v>1.03814091315839E-4</v>
      </c>
      <c r="O571" s="64" t="s">
        <v>9838</v>
      </c>
      <c r="P571" s="54">
        <v>-7.7760216370322197E-2</v>
      </c>
      <c r="Q571" s="81">
        <v>2.84111070355633E-2</v>
      </c>
      <c r="S571" s="62" t="s">
        <v>1672</v>
      </c>
      <c r="T571" s="54">
        <v>5.42808316745296E-2</v>
      </c>
      <c r="U571" s="58">
        <v>9.3975992313344102E-7</v>
      </c>
      <c r="W571" s="62" t="s">
        <v>6079</v>
      </c>
      <c r="X571" s="54">
        <v>-0.18955666656603901</v>
      </c>
      <c r="Y571" s="58">
        <v>1.41963615979095E-5</v>
      </c>
      <c r="AA571" s="62" t="s">
        <v>1814</v>
      </c>
      <c r="AB571" s="54">
        <v>0.32055523541090197</v>
      </c>
      <c r="AC571" s="54">
        <v>2.8051947264628102E-4</v>
      </c>
      <c r="AE571" s="62" t="s">
        <v>6732</v>
      </c>
      <c r="AF571" s="54">
        <v>-0.34435796459721901</v>
      </c>
      <c r="AG571" s="54">
        <v>1.52670815775678E-3</v>
      </c>
      <c r="AI571" s="64" t="s">
        <v>773</v>
      </c>
      <c r="AJ571" s="54">
        <v>0.248270975986012</v>
      </c>
      <c r="AK571" s="54">
        <v>1.09656963769038E-3</v>
      </c>
      <c r="AM571" s="64" t="s">
        <v>7980</v>
      </c>
      <c r="AN571" s="54">
        <v>-7.0051266063524395E-2</v>
      </c>
      <c r="AO571" s="54">
        <v>1.4613900451053E-3</v>
      </c>
      <c r="AQ571" s="62" t="s">
        <v>4965</v>
      </c>
      <c r="AR571" s="54">
        <v>0.185901120517562</v>
      </c>
      <c r="AS571" s="58">
        <v>5.4765177503988704E-7</v>
      </c>
      <c r="AU571" s="62" t="s">
        <v>11765</v>
      </c>
      <c r="AV571" s="54">
        <v>-0.14507153580394799</v>
      </c>
      <c r="AW571" s="54">
        <v>7.6942877185515301E-3</v>
      </c>
      <c r="AY571" s="52" t="s">
        <v>3732</v>
      </c>
      <c r="AZ571" s="50">
        <v>0.28709140584420301</v>
      </c>
      <c r="BA571" s="53">
        <v>2.4631072540333601E-2</v>
      </c>
      <c r="BC571" s="52" t="s">
        <v>892</v>
      </c>
      <c r="BD571" s="50">
        <v>-0.21465920454177501</v>
      </c>
      <c r="BE571" s="53">
        <v>1.47860784831652E-2</v>
      </c>
    </row>
    <row r="572" spans="2:57">
      <c r="B572" s="62" t="s">
        <v>1682</v>
      </c>
      <c r="C572" s="54">
        <v>0.154368637985137</v>
      </c>
      <c r="D572" s="58">
        <v>1.1911198103671699E-6</v>
      </c>
      <c r="F572" s="62" t="s">
        <v>6456</v>
      </c>
      <c r="G572" s="54">
        <v>-0.26947188966601898</v>
      </c>
      <c r="H572" s="58">
        <v>2.4684580344327401E-8</v>
      </c>
      <c r="J572" s="64" t="s">
        <v>1194</v>
      </c>
      <c r="K572" s="54">
        <v>0.12671759212765499</v>
      </c>
      <c r="L572" s="54">
        <v>1.0659871765510599E-4</v>
      </c>
      <c r="O572" s="64" t="s">
        <v>7154</v>
      </c>
      <c r="P572" s="54">
        <v>-0.13735130843466201</v>
      </c>
      <c r="Q572" s="81">
        <v>2.84566968327255E-2</v>
      </c>
      <c r="S572" s="62" t="s">
        <v>370</v>
      </c>
      <c r="T572" s="54">
        <v>0.30286035178632498</v>
      </c>
      <c r="U572" s="58">
        <v>9.4062790743727002E-7</v>
      </c>
      <c r="W572" s="62" t="s">
        <v>1131</v>
      </c>
      <c r="X572" s="54">
        <v>-8.1882793122209002E-2</v>
      </c>
      <c r="Y572" s="58">
        <v>1.46236475702619E-5</v>
      </c>
      <c r="AA572" s="62" t="s">
        <v>2231</v>
      </c>
      <c r="AB572" s="54">
        <v>0.12738579237165701</v>
      </c>
      <c r="AC572" s="54">
        <v>2.8167126296203799E-4</v>
      </c>
      <c r="AE572" s="62" t="s">
        <v>142</v>
      </c>
      <c r="AF572" s="54">
        <v>-0.35632408173503999</v>
      </c>
      <c r="AG572" s="54">
        <v>1.5298800231988801E-3</v>
      </c>
      <c r="AI572" s="64" t="s">
        <v>5742</v>
      </c>
      <c r="AJ572" s="54">
        <v>9.5497044527474997E-2</v>
      </c>
      <c r="AK572" s="54">
        <v>1.10151656063213E-3</v>
      </c>
      <c r="AM572" s="64" t="s">
        <v>5187</v>
      </c>
      <c r="AN572" s="54">
        <v>-0.132358569642094</v>
      </c>
      <c r="AO572" s="54">
        <v>1.46279382967556E-3</v>
      </c>
      <c r="AQ572" s="62" t="s">
        <v>3990</v>
      </c>
      <c r="AR572" s="54">
        <v>0.15732192302876899</v>
      </c>
      <c r="AS572" s="58">
        <v>5.5091965511850502E-7</v>
      </c>
      <c r="AU572" s="62" t="s">
        <v>11743</v>
      </c>
      <c r="AV572" s="54">
        <v>-0.144997485452141</v>
      </c>
      <c r="AW572" s="54">
        <v>4.4476920532933398E-3</v>
      </c>
      <c r="AY572" s="52" t="s">
        <v>1372</v>
      </c>
      <c r="AZ572" s="50">
        <v>0.31663594350866697</v>
      </c>
      <c r="BA572" s="53">
        <v>2.4743620068354601E-2</v>
      </c>
      <c r="BC572" s="52" t="s">
        <v>6997</v>
      </c>
      <c r="BD572" s="50">
        <v>-0.25350106802620198</v>
      </c>
      <c r="BE572" s="53">
        <v>1.48087832461558E-2</v>
      </c>
    </row>
    <row r="573" spans="2:57">
      <c r="B573" s="62" t="s">
        <v>1683</v>
      </c>
      <c r="C573" s="54">
        <v>0.30082603716350398</v>
      </c>
      <c r="D573" s="58">
        <v>1.2041841982203299E-6</v>
      </c>
      <c r="F573" s="62" t="s">
        <v>6457</v>
      </c>
      <c r="G573" s="54">
        <v>-0.14837092201133001</v>
      </c>
      <c r="H573" s="58">
        <v>2.5110718367306899E-8</v>
      </c>
      <c r="J573" s="64" t="s">
        <v>9387</v>
      </c>
      <c r="K573" s="54">
        <v>0.13439581780007601</v>
      </c>
      <c r="L573" s="54">
        <v>1.09894507491529E-4</v>
      </c>
      <c r="O573" s="64" t="s">
        <v>7829</v>
      </c>
      <c r="P573" s="54">
        <v>-7.6740369939367198E-2</v>
      </c>
      <c r="Q573" s="81">
        <v>2.91613606898787E-2</v>
      </c>
      <c r="S573" s="62" t="s">
        <v>3231</v>
      </c>
      <c r="T573" s="54">
        <v>0.162296143354866</v>
      </c>
      <c r="U573" s="58">
        <v>9.5634317344852393E-7</v>
      </c>
      <c r="W573" s="62" t="s">
        <v>6235</v>
      </c>
      <c r="X573" s="54">
        <v>-0.107059432130612</v>
      </c>
      <c r="Y573" s="58">
        <v>1.4630564059472901E-5</v>
      </c>
      <c r="AA573" s="62" t="s">
        <v>1566</v>
      </c>
      <c r="AB573" s="54">
        <v>0.121696270005494</v>
      </c>
      <c r="AC573" s="54">
        <v>2.8241424965125202E-4</v>
      </c>
      <c r="AE573" s="62" t="s">
        <v>380</v>
      </c>
      <c r="AF573" s="54">
        <v>-0.73884096409904498</v>
      </c>
      <c r="AG573" s="54">
        <v>1.5515047251162201E-3</v>
      </c>
      <c r="AI573" s="64" t="s">
        <v>8073</v>
      </c>
      <c r="AJ573" s="54">
        <v>0.19339832643048499</v>
      </c>
      <c r="AK573" s="54">
        <v>1.12640735892186E-3</v>
      </c>
      <c r="AM573" s="64" t="s">
        <v>7210</v>
      </c>
      <c r="AN573" s="54">
        <v>-0.198502078473481</v>
      </c>
      <c r="AO573" s="54">
        <v>1.50555614805964E-3</v>
      </c>
      <c r="AQ573" s="62" t="s">
        <v>5614</v>
      </c>
      <c r="AR573" s="54">
        <v>0.17023524349954</v>
      </c>
      <c r="AS573" s="58">
        <v>5.5145726286666199E-7</v>
      </c>
      <c r="AU573" s="62" t="s">
        <v>7993</v>
      </c>
      <c r="AV573" s="54">
        <v>-0.144835999823862</v>
      </c>
      <c r="AW573" s="54">
        <v>1.48371472765446E-2</v>
      </c>
      <c r="AY573" s="52" t="s">
        <v>15127</v>
      </c>
      <c r="AZ573" s="50">
        <v>0.3434959827986</v>
      </c>
      <c r="BA573" s="53">
        <v>2.47808474108232E-2</v>
      </c>
      <c r="BC573" s="52" t="s">
        <v>6481</v>
      </c>
      <c r="BD573" s="50">
        <v>-0.34399151902341302</v>
      </c>
      <c r="BE573" s="53">
        <v>1.4836374590946E-2</v>
      </c>
    </row>
    <row r="574" spans="2:57">
      <c r="B574" s="62" t="s">
        <v>1684</v>
      </c>
      <c r="C574" s="54">
        <v>0.21226141627445999</v>
      </c>
      <c r="D574" s="58">
        <v>1.2074863017716801E-6</v>
      </c>
      <c r="F574" s="62" t="s">
        <v>6458</v>
      </c>
      <c r="G574" s="54">
        <v>-0.143924716341022</v>
      </c>
      <c r="H574" s="58">
        <v>2.2418706723709899E-8</v>
      </c>
      <c r="J574" s="64" t="s">
        <v>4515</v>
      </c>
      <c r="K574" s="54">
        <v>0.148648230215015</v>
      </c>
      <c r="L574" s="54">
        <v>1.1399949664731999E-4</v>
      </c>
      <c r="O574" s="64" t="s">
        <v>7265</v>
      </c>
      <c r="P574" s="54">
        <v>-4.1251585309486999E-2</v>
      </c>
      <c r="Q574" s="81">
        <v>2.9857750878123701E-2</v>
      </c>
      <c r="S574" s="62" t="s">
        <v>1407</v>
      </c>
      <c r="T574" s="54">
        <v>5.4418614313014799E-2</v>
      </c>
      <c r="U574" s="58">
        <v>9.6459912263046699E-7</v>
      </c>
      <c r="W574" s="62" t="s">
        <v>6863</v>
      </c>
      <c r="X574" s="54">
        <v>-5.8080141589300603E-2</v>
      </c>
      <c r="Y574" s="58">
        <v>1.47272319001139E-5</v>
      </c>
      <c r="AA574" s="62" t="s">
        <v>2662</v>
      </c>
      <c r="AB574" s="54">
        <v>0.11920325946124501</v>
      </c>
      <c r="AC574" s="54">
        <v>2.8339529617806198E-4</v>
      </c>
      <c r="AE574" s="62" t="s">
        <v>7831</v>
      </c>
      <c r="AF574" s="54">
        <v>-0.188756942320399</v>
      </c>
      <c r="AG574" s="54">
        <v>1.56036119557454E-3</v>
      </c>
      <c r="AI574" s="64" t="s">
        <v>3398</v>
      </c>
      <c r="AJ574" s="54">
        <v>4.7291612732249397E-2</v>
      </c>
      <c r="AK574" s="54">
        <v>1.1287826458287399E-3</v>
      </c>
      <c r="AM574" s="64" t="s">
        <v>7298</v>
      </c>
      <c r="AN574" s="54">
        <v>-0.14310506592837699</v>
      </c>
      <c r="AO574" s="54">
        <v>1.50555614805964E-3</v>
      </c>
      <c r="AQ574" s="62" t="s">
        <v>4169</v>
      </c>
      <c r="AR574" s="54">
        <v>0.141792418182939</v>
      </c>
      <c r="AS574" s="58">
        <v>5.5705641805328305E-7</v>
      </c>
      <c r="AU574" s="62" t="s">
        <v>6916</v>
      </c>
      <c r="AV574" s="54">
        <v>-0.14469884125465801</v>
      </c>
      <c r="AW574" s="54">
        <v>6.39544664315027E-3</v>
      </c>
      <c r="AY574" s="52" t="s">
        <v>17642</v>
      </c>
      <c r="AZ574" s="50">
        <v>0.199044616422279</v>
      </c>
      <c r="BA574" s="53">
        <v>2.4815561824111002E-2</v>
      </c>
      <c r="BC574" s="52" t="s">
        <v>17643</v>
      </c>
      <c r="BD574" s="50">
        <v>-0.125416355508081</v>
      </c>
      <c r="BE574" s="53">
        <v>1.4978271539024901E-2</v>
      </c>
    </row>
    <row r="575" spans="2:57">
      <c r="B575" s="62" t="s">
        <v>1685</v>
      </c>
      <c r="C575" s="54">
        <v>0.20779619401239999</v>
      </c>
      <c r="D575" s="58">
        <v>1.23187542305676E-6</v>
      </c>
      <c r="F575" s="62" t="s">
        <v>6459</v>
      </c>
      <c r="G575" s="54">
        <v>-0.21585114607347999</v>
      </c>
      <c r="H575" s="58">
        <v>2.5662887542379899E-8</v>
      </c>
      <c r="J575" s="64" t="s">
        <v>3753</v>
      </c>
      <c r="K575" s="54">
        <v>0.20021168031584</v>
      </c>
      <c r="L575" s="54">
        <v>1.15646844336464E-4</v>
      </c>
      <c r="O575" s="64" t="s">
        <v>913</v>
      </c>
      <c r="P575" s="54">
        <v>-9.6070267390503603E-2</v>
      </c>
      <c r="Q575" s="81">
        <v>3.0097078200249799E-2</v>
      </c>
      <c r="S575" s="62" t="s">
        <v>989</v>
      </c>
      <c r="T575" s="54">
        <v>0.16345542319637099</v>
      </c>
      <c r="U575" s="58">
        <v>9.7735939408827209E-7</v>
      </c>
      <c r="W575" s="62" t="s">
        <v>7241</v>
      </c>
      <c r="X575" s="54">
        <v>-9.8290707674113506E-2</v>
      </c>
      <c r="Y575" s="58">
        <v>1.4890331054158801E-5</v>
      </c>
      <c r="AA575" s="62" t="s">
        <v>11269</v>
      </c>
      <c r="AB575" s="54">
        <v>9.1784761519263305E-2</v>
      </c>
      <c r="AC575" s="54">
        <v>2.8516472060505899E-4</v>
      </c>
      <c r="AE575" s="62" t="s">
        <v>6355</v>
      </c>
      <c r="AF575" s="54">
        <v>-0.36463617695971601</v>
      </c>
      <c r="AG575" s="54">
        <v>1.59787626526343E-3</v>
      </c>
      <c r="AI575" s="64" t="s">
        <v>11769</v>
      </c>
      <c r="AJ575" s="54">
        <v>4.5322549005501103E-2</v>
      </c>
      <c r="AK575" s="54">
        <v>1.13338639085773E-3</v>
      </c>
      <c r="AM575" s="64" t="s">
        <v>11987</v>
      </c>
      <c r="AN575" s="54">
        <v>-0.13666059822063101</v>
      </c>
      <c r="AO575" s="54">
        <v>1.5090001082081401E-3</v>
      </c>
      <c r="AQ575" s="62" t="s">
        <v>940</v>
      </c>
      <c r="AR575" s="54">
        <v>0.38538854816891499</v>
      </c>
      <c r="AS575" s="58">
        <v>5.5715064838401695E-7</v>
      </c>
      <c r="AU575" s="62" t="s">
        <v>6056</v>
      </c>
      <c r="AV575" s="54">
        <v>-0.14449234535170399</v>
      </c>
      <c r="AW575" s="58">
        <v>9.6127626679746002E-6</v>
      </c>
      <c r="AY575" s="52" t="s">
        <v>42</v>
      </c>
      <c r="AZ575" s="50">
        <v>0.283017083312951</v>
      </c>
      <c r="BA575" s="53">
        <v>2.4840092268089399E-2</v>
      </c>
      <c r="BC575" s="52" t="s">
        <v>11731</v>
      </c>
      <c r="BD575" s="50">
        <v>-0.19816489431745099</v>
      </c>
      <c r="BE575" s="53">
        <v>1.49869834104877E-2</v>
      </c>
    </row>
    <row r="576" spans="2:57">
      <c r="B576" s="62" t="s">
        <v>935</v>
      </c>
      <c r="C576" s="54">
        <v>0.23737264187221199</v>
      </c>
      <c r="D576" s="58">
        <v>1.24180927342997E-6</v>
      </c>
      <c r="F576" s="62" t="s">
        <v>6460</v>
      </c>
      <c r="G576" s="54">
        <v>-0.167309550068936</v>
      </c>
      <c r="H576" s="58">
        <v>2.5871313937452299E-8</v>
      </c>
      <c r="J576" s="64" t="s">
        <v>691</v>
      </c>
      <c r="K576" s="54">
        <v>0.36190839066152702</v>
      </c>
      <c r="L576" s="54">
        <v>1.1572807684341701E-4</v>
      </c>
      <c r="O576" s="64" t="s">
        <v>9846</v>
      </c>
      <c r="P576" s="54">
        <v>-0.104954652767065</v>
      </c>
      <c r="Q576" s="81">
        <v>3.0172155906149301E-2</v>
      </c>
      <c r="S576" s="62" t="s">
        <v>1891</v>
      </c>
      <c r="T576" s="54">
        <v>0.114906855752776</v>
      </c>
      <c r="U576" s="58">
        <v>9.8091628886465801E-7</v>
      </c>
      <c r="W576" s="62" t="s">
        <v>7475</v>
      </c>
      <c r="X576" s="54">
        <v>-0.123050298148877</v>
      </c>
      <c r="Y576" s="58">
        <v>1.5033008138506601E-5</v>
      </c>
      <c r="AA576" s="62" t="s">
        <v>1977</v>
      </c>
      <c r="AB576" s="54">
        <v>0.22578534607769599</v>
      </c>
      <c r="AC576" s="54">
        <v>2.8556009819247203E-4</v>
      </c>
      <c r="AE576" s="62" t="s">
        <v>6646</v>
      </c>
      <c r="AF576" s="54">
        <v>-0.111371967177204</v>
      </c>
      <c r="AG576" s="54">
        <v>1.60823994227269E-3</v>
      </c>
      <c r="AI576" s="64" t="s">
        <v>3680</v>
      </c>
      <c r="AJ576" s="54">
        <v>5.1809222205871898E-2</v>
      </c>
      <c r="AK576" s="54">
        <v>1.1493493553662E-3</v>
      </c>
      <c r="AM576" s="64" t="s">
        <v>6208</v>
      </c>
      <c r="AN576" s="54">
        <v>-8.3382570797578395E-2</v>
      </c>
      <c r="AO576" s="54">
        <v>1.5231082505927499E-3</v>
      </c>
      <c r="AQ576" s="62" t="s">
        <v>1173</v>
      </c>
      <c r="AR576" s="54">
        <v>0.37253552565072301</v>
      </c>
      <c r="AS576" s="58">
        <v>5.5978262844229996E-7</v>
      </c>
      <c r="AU576" s="62" t="s">
        <v>627</v>
      </c>
      <c r="AV576" s="54">
        <v>-0.14440970865815</v>
      </c>
      <c r="AW576" s="54">
        <v>3.0839969075300198E-2</v>
      </c>
      <c r="AY576" s="52" t="s">
        <v>9468</v>
      </c>
      <c r="AZ576" s="50">
        <v>0.24825091923234899</v>
      </c>
      <c r="BA576" s="53">
        <v>2.48524287737673E-2</v>
      </c>
      <c r="BC576" s="52" t="s">
        <v>15154</v>
      </c>
      <c r="BD576" s="50">
        <v>-0.42718069597407099</v>
      </c>
      <c r="BE576" s="53">
        <v>1.5038402961192E-2</v>
      </c>
    </row>
    <row r="577" spans="2:57">
      <c r="B577" s="62" t="s">
        <v>1686</v>
      </c>
      <c r="C577" s="54">
        <v>0.141754792989746</v>
      </c>
      <c r="D577" s="58">
        <v>1.2445932198759199E-6</v>
      </c>
      <c r="F577" s="62" t="s">
        <v>6461</v>
      </c>
      <c r="G577" s="54">
        <v>-0.19105905999214901</v>
      </c>
      <c r="H577" s="58">
        <v>2.5874850241099501E-8</v>
      </c>
      <c r="J577" s="64" t="s">
        <v>1649</v>
      </c>
      <c r="K577" s="54">
        <v>5.7717524893224202E-2</v>
      </c>
      <c r="L577" s="54">
        <v>1.18765821546591E-4</v>
      </c>
      <c r="O577" s="64" t="s">
        <v>6975</v>
      </c>
      <c r="P577" s="54">
        <v>-7.9213903150869805E-2</v>
      </c>
      <c r="Q577" s="81">
        <v>3.0226601720575098E-2</v>
      </c>
      <c r="S577" s="62" t="s">
        <v>1397</v>
      </c>
      <c r="T577" s="54">
        <v>9.3960142857901593E-2</v>
      </c>
      <c r="U577" s="58">
        <v>9.9631616487368703E-7</v>
      </c>
      <c r="W577" s="62" t="s">
        <v>7956</v>
      </c>
      <c r="X577" s="54">
        <v>-9.6509128367994607E-2</v>
      </c>
      <c r="Y577" s="58">
        <v>1.5266576952199001E-5</v>
      </c>
      <c r="AA577" s="62" t="s">
        <v>3383</v>
      </c>
      <c r="AB577" s="54">
        <v>0.21248475649686099</v>
      </c>
      <c r="AC577" s="54">
        <v>2.86305487747316E-4</v>
      </c>
      <c r="AE577" s="62" t="s">
        <v>6461</v>
      </c>
      <c r="AF577" s="54">
        <v>-0.14943315629700199</v>
      </c>
      <c r="AG577" s="54">
        <v>1.6136512934335401E-3</v>
      </c>
      <c r="AI577" s="64" t="s">
        <v>9435</v>
      </c>
      <c r="AJ577" s="54">
        <v>9.4028486414519094E-2</v>
      </c>
      <c r="AK577" s="54">
        <v>1.15802283242128E-3</v>
      </c>
      <c r="AM577" s="64" t="s">
        <v>11988</v>
      </c>
      <c r="AN577" s="54">
        <v>-7.0553697638043603E-2</v>
      </c>
      <c r="AO577" s="54">
        <v>1.5278844698178599E-3</v>
      </c>
      <c r="AQ577" s="62" t="s">
        <v>2951</v>
      </c>
      <c r="AR577" s="54">
        <v>0.214002226249391</v>
      </c>
      <c r="AS577" s="58">
        <v>5.6314024468638503E-7</v>
      </c>
      <c r="AU577" s="62" t="s">
        <v>6341</v>
      </c>
      <c r="AV577" s="54">
        <v>-0.143948240911079</v>
      </c>
      <c r="AW577" s="54">
        <v>3.13767798315049E-3</v>
      </c>
      <c r="AY577" s="52" t="s">
        <v>1823</v>
      </c>
      <c r="AZ577" s="50">
        <v>0.24121442734580401</v>
      </c>
      <c r="BA577" s="53">
        <v>2.4966698306939799E-2</v>
      </c>
      <c r="BC577" s="52" t="s">
        <v>627</v>
      </c>
      <c r="BD577" s="50">
        <v>-0.36424027794519698</v>
      </c>
      <c r="BE577" s="53">
        <v>1.5038402961192E-2</v>
      </c>
    </row>
    <row r="578" spans="2:57">
      <c r="B578" s="62" t="s">
        <v>1687</v>
      </c>
      <c r="C578" s="54">
        <v>8.1575851203990801E-2</v>
      </c>
      <c r="D578" s="58">
        <v>1.2445932198759199E-6</v>
      </c>
      <c r="F578" s="62" t="s">
        <v>6462</v>
      </c>
      <c r="G578" s="54">
        <v>-8.16043032218738E-2</v>
      </c>
      <c r="H578" s="58">
        <v>2.6303419078666202E-8</v>
      </c>
      <c r="J578" s="64" t="s">
        <v>2235</v>
      </c>
      <c r="K578" s="54">
        <v>0.23470097296827699</v>
      </c>
      <c r="L578" s="54">
        <v>1.21258236167799E-4</v>
      </c>
      <c r="O578" s="64" t="s">
        <v>787</v>
      </c>
      <c r="P578" s="54">
        <v>-7.5337166576980905E-2</v>
      </c>
      <c r="Q578" s="81">
        <v>3.0293051071324299E-2</v>
      </c>
      <c r="S578" s="62" t="s">
        <v>1864</v>
      </c>
      <c r="T578" s="54">
        <v>0.13109374889502701</v>
      </c>
      <c r="U578" s="58">
        <v>9.9750259482239707E-7</v>
      </c>
      <c r="W578" s="62" t="s">
        <v>7089</v>
      </c>
      <c r="X578" s="54">
        <v>-8.9881003499109505E-2</v>
      </c>
      <c r="Y578" s="58">
        <v>1.5402616167251E-5</v>
      </c>
      <c r="AA578" s="62" t="s">
        <v>1938</v>
      </c>
      <c r="AB578" s="54">
        <v>0.20568481885211001</v>
      </c>
      <c r="AC578" s="54">
        <v>2.8695339939207399E-4</v>
      </c>
      <c r="AE578" s="62" t="s">
        <v>906</v>
      </c>
      <c r="AF578" s="54">
        <v>-0.163201741351578</v>
      </c>
      <c r="AG578" s="54">
        <v>1.62429253930484E-3</v>
      </c>
      <c r="AI578" s="64" t="s">
        <v>8059</v>
      </c>
      <c r="AJ578" s="54">
        <v>8.2419499782219893E-2</v>
      </c>
      <c r="AK578" s="54">
        <v>1.1600319131287E-3</v>
      </c>
      <c r="AM578" s="64" t="s">
        <v>6079</v>
      </c>
      <c r="AN578" s="54">
        <v>-0.17794083108950601</v>
      </c>
      <c r="AO578" s="54">
        <v>1.5341112682320599E-3</v>
      </c>
      <c r="AQ578" s="62" t="s">
        <v>1759</v>
      </c>
      <c r="AR578" s="54">
        <v>0.24527380089322001</v>
      </c>
      <c r="AS578" s="58">
        <v>5.6869957406132497E-7</v>
      </c>
      <c r="AU578" s="62" t="s">
        <v>8182</v>
      </c>
      <c r="AV578" s="54">
        <v>-0.143851038390689</v>
      </c>
      <c r="AW578" s="54">
        <v>3.35217743565797E-4</v>
      </c>
      <c r="AY578" s="52" t="s">
        <v>1580</v>
      </c>
      <c r="AZ578" s="50">
        <v>0.23836601371234301</v>
      </c>
      <c r="BA578" s="53">
        <v>2.5052081337378702E-2</v>
      </c>
      <c r="BC578" s="52" t="s">
        <v>6035</v>
      </c>
      <c r="BD578" s="50">
        <v>-0.277363330362352</v>
      </c>
      <c r="BE578" s="53">
        <v>1.5038402961192E-2</v>
      </c>
    </row>
    <row r="579" spans="2:57">
      <c r="B579" s="62" t="s">
        <v>1688</v>
      </c>
      <c r="C579" s="54">
        <v>0.24710493471123701</v>
      </c>
      <c r="D579" s="58">
        <v>1.26085608913026E-6</v>
      </c>
      <c r="F579" s="62" t="s">
        <v>6463</v>
      </c>
      <c r="G579" s="54">
        <v>-9.3102427215812106E-2</v>
      </c>
      <c r="H579" s="58">
        <v>2.4733475547240399E-8</v>
      </c>
      <c r="J579" s="64" t="s">
        <v>9388</v>
      </c>
      <c r="K579" s="54">
        <v>6.8394300992442106E-2</v>
      </c>
      <c r="L579" s="54">
        <v>1.2264956116800701E-4</v>
      </c>
      <c r="O579" s="64" t="s">
        <v>9847</v>
      </c>
      <c r="P579" s="54">
        <v>-5.1675200442604201E-2</v>
      </c>
      <c r="Q579" s="81">
        <v>3.0404139611402901E-2</v>
      </c>
      <c r="S579" s="62" t="s">
        <v>2331</v>
      </c>
      <c r="T579" s="54">
        <v>8.2420118180630594E-2</v>
      </c>
      <c r="U579" s="58">
        <v>1.0017029404769801E-6</v>
      </c>
      <c r="W579" s="62" t="s">
        <v>7249</v>
      </c>
      <c r="X579" s="54">
        <v>-0.114410749944431</v>
      </c>
      <c r="Y579" s="58">
        <v>1.5420491261473099E-5</v>
      </c>
      <c r="AA579" s="62" t="s">
        <v>1542</v>
      </c>
      <c r="AB579" s="54">
        <v>0.104193367727988</v>
      </c>
      <c r="AC579" s="54">
        <v>2.8695339939207399E-4</v>
      </c>
      <c r="AE579" s="62" t="s">
        <v>7830</v>
      </c>
      <c r="AF579" s="54">
        <v>-8.3595948828806499E-2</v>
      </c>
      <c r="AG579" s="54">
        <v>1.62667172027385E-3</v>
      </c>
      <c r="AI579" s="64" t="s">
        <v>9594</v>
      </c>
      <c r="AJ579" s="54">
        <v>5.3239193058257903E-2</v>
      </c>
      <c r="AK579" s="54">
        <v>1.1810517630556701E-3</v>
      </c>
      <c r="AM579" s="64" t="s">
        <v>8480</v>
      </c>
      <c r="AN579" s="54">
        <v>-0.190494576600171</v>
      </c>
      <c r="AO579" s="54">
        <v>1.5350314410425201E-3</v>
      </c>
      <c r="AQ579" s="62" t="s">
        <v>4916</v>
      </c>
      <c r="AR579" s="54">
        <v>0.197049232444195</v>
      </c>
      <c r="AS579" s="58">
        <v>5.6872423417373904E-7</v>
      </c>
      <c r="AU579" s="62" t="s">
        <v>6351</v>
      </c>
      <c r="AV579" s="54">
        <v>-0.14374910714950301</v>
      </c>
      <c r="AW579" s="54">
        <v>4.6032976777483203E-3</v>
      </c>
      <c r="AY579" s="52" t="s">
        <v>3446</v>
      </c>
      <c r="AZ579" s="50">
        <v>0.25929489327823801</v>
      </c>
      <c r="BA579" s="53">
        <v>2.5148881188394999E-2</v>
      </c>
      <c r="BC579" s="52" t="s">
        <v>7586</v>
      </c>
      <c r="BD579" s="50">
        <v>-0.371503676724243</v>
      </c>
      <c r="BE579" s="53">
        <v>1.52461291089908E-2</v>
      </c>
    </row>
    <row r="580" spans="2:57">
      <c r="B580" s="62" t="s">
        <v>1689</v>
      </c>
      <c r="C580" s="54">
        <v>0.18348152587574801</v>
      </c>
      <c r="D580" s="58">
        <v>1.2736918385025099E-6</v>
      </c>
      <c r="F580" s="62" t="s">
        <v>6464</v>
      </c>
      <c r="G580" s="54">
        <v>-0.205440486886731</v>
      </c>
      <c r="H580" s="58">
        <v>2.80629257740776E-8</v>
      </c>
      <c r="J580" s="64" t="s">
        <v>1305</v>
      </c>
      <c r="K580" s="54">
        <v>8.9941577529973699E-2</v>
      </c>
      <c r="L580" s="54">
        <v>1.22808483428633E-4</v>
      </c>
      <c r="O580" s="64" t="s">
        <v>7974</v>
      </c>
      <c r="P580" s="54">
        <v>-5.8537979702496301E-2</v>
      </c>
      <c r="Q580" s="81">
        <v>3.06938144067141E-2</v>
      </c>
      <c r="S580" s="62" t="s">
        <v>4117</v>
      </c>
      <c r="T580" s="54">
        <v>0.19056248599293299</v>
      </c>
      <c r="U580" s="58">
        <v>1.0098067120665E-6</v>
      </c>
      <c r="W580" s="62" t="s">
        <v>8517</v>
      </c>
      <c r="X580" s="54">
        <v>-0.19389982274606099</v>
      </c>
      <c r="Y580" s="58">
        <v>1.5620744710609101E-5</v>
      </c>
      <c r="AA580" s="62" t="s">
        <v>2390</v>
      </c>
      <c r="AB580" s="54">
        <v>0.14045905592660601</v>
      </c>
      <c r="AC580" s="54">
        <v>2.8727754992205202E-4</v>
      </c>
      <c r="AE580" s="62" t="s">
        <v>8615</v>
      </c>
      <c r="AF580" s="54">
        <v>-9.3547663035407097E-2</v>
      </c>
      <c r="AG580" s="54">
        <v>1.69550789748729E-3</v>
      </c>
      <c r="AI580" s="64" t="s">
        <v>11770</v>
      </c>
      <c r="AJ580" s="54">
        <v>6.5601537233539495E-2</v>
      </c>
      <c r="AK580" s="54">
        <v>1.1907458835920899E-3</v>
      </c>
      <c r="AM580" s="64" t="s">
        <v>11989</v>
      </c>
      <c r="AN580" s="54">
        <v>-7.2661522245748997E-2</v>
      </c>
      <c r="AO580" s="54">
        <v>1.57621874175088E-3</v>
      </c>
      <c r="AQ580" s="62" t="s">
        <v>1843</v>
      </c>
      <c r="AR580" s="54">
        <v>0.145960288206789</v>
      </c>
      <c r="AS580" s="58">
        <v>5.6890666948444897E-7</v>
      </c>
      <c r="AU580" s="62" t="s">
        <v>8625</v>
      </c>
      <c r="AV580" s="54">
        <v>-0.143661309246539</v>
      </c>
      <c r="AW580" s="54">
        <v>4.0587722412512901E-4</v>
      </c>
      <c r="AY580" s="52" t="s">
        <v>4345</v>
      </c>
      <c r="AZ580" s="50">
        <v>0.29318914142646901</v>
      </c>
      <c r="BA580" s="53">
        <v>2.51570735582132E-2</v>
      </c>
      <c r="BC580" s="52" t="s">
        <v>10508</v>
      </c>
      <c r="BD580" s="50">
        <v>-0.22401480905908699</v>
      </c>
      <c r="BE580" s="53">
        <v>1.52883453725114E-2</v>
      </c>
    </row>
    <row r="581" spans="2:57">
      <c r="B581" s="62" t="s">
        <v>1690</v>
      </c>
      <c r="C581" s="54">
        <v>0.197079264416401</v>
      </c>
      <c r="D581" s="58">
        <v>1.2936084352410899E-6</v>
      </c>
      <c r="F581" s="62" t="s">
        <v>6465</v>
      </c>
      <c r="G581" s="54">
        <v>-0.28870643415955699</v>
      </c>
      <c r="H581" s="58">
        <v>2.6568721110987199E-8</v>
      </c>
      <c r="J581" s="64" t="s">
        <v>9389</v>
      </c>
      <c r="K581" s="54">
        <v>0.10451074640753499</v>
      </c>
      <c r="L581" s="54">
        <v>1.2289730349984899E-4</v>
      </c>
      <c r="O581" s="64" t="s">
        <v>568</v>
      </c>
      <c r="P581" s="54">
        <v>-8.1048810442217303E-2</v>
      </c>
      <c r="Q581" s="81">
        <v>3.1114101476070102E-2</v>
      </c>
      <c r="S581" s="62" t="s">
        <v>1607</v>
      </c>
      <c r="T581" s="54">
        <v>0.103303835761094</v>
      </c>
      <c r="U581" s="58">
        <v>1.02098712918936E-6</v>
      </c>
      <c r="W581" s="62" t="s">
        <v>6510</v>
      </c>
      <c r="X581" s="54">
        <v>-0.170538333608038</v>
      </c>
      <c r="Y581" s="58">
        <v>1.5707123785164099E-5</v>
      </c>
      <c r="AA581" s="62" t="s">
        <v>3510</v>
      </c>
      <c r="AB581" s="54">
        <v>0.115138750364827</v>
      </c>
      <c r="AC581" s="54">
        <v>2.8727754992205202E-4</v>
      </c>
      <c r="AE581" s="62" t="s">
        <v>7212</v>
      </c>
      <c r="AF581" s="54">
        <v>-0.18216661735367401</v>
      </c>
      <c r="AG581" s="54">
        <v>1.7167013282115601E-3</v>
      </c>
      <c r="AI581" s="64" t="s">
        <v>2699</v>
      </c>
      <c r="AJ581" s="54">
        <v>0.230998874666518</v>
      </c>
      <c r="AK581" s="54">
        <v>1.1936682330971401E-3</v>
      </c>
      <c r="AM581" s="64" t="s">
        <v>7546</v>
      </c>
      <c r="AN581" s="54">
        <v>-4.2329956099427697E-2</v>
      </c>
      <c r="AO581" s="54">
        <v>1.60647698415005E-3</v>
      </c>
      <c r="AQ581" s="62" t="s">
        <v>420</v>
      </c>
      <c r="AR581" s="54">
        <v>0.39669635114669299</v>
      </c>
      <c r="AS581" s="58">
        <v>5.6890666948444897E-7</v>
      </c>
      <c r="AU581" s="62" t="s">
        <v>10055</v>
      </c>
      <c r="AV581" s="54">
        <v>-0.14356135864948699</v>
      </c>
      <c r="AW581" s="54">
        <v>4.1554200362487401E-2</v>
      </c>
      <c r="AY581" s="52" t="s">
        <v>40</v>
      </c>
      <c r="AZ581" s="50">
        <v>0.34799333237046098</v>
      </c>
      <c r="BA581" s="53">
        <v>2.5219719347438201E-2</v>
      </c>
      <c r="BC581" s="52" t="s">
        <v>15155</v>
      </c>
      <c r="BD581" s="50">
        <v>-0.35576446106380599</v>
      </c>
      <c r="BE581" s="53">
        <v>1.5327474891512999E-2</v>
      </c>
    </row>
    <row r="582" spans="2:57">
      <c r="B582" s="62" t="s">
        <v>1691</v>
      </c>
      <c r="C582" s="54">
        <v>0.20771740691961699</v>
      </c>
      <c r="D582" s="58">
        <v>1.29413770835822E-6</v>
      </c>
      <c r="F582" s="62" t="s">
        <v>6466</v>
      </c>
      <c r="G582" s="54">
        <v>-0.159512883447782</v>
      </c>
      <c r="H582" s="58">
        <v>3.02803906904414E-8</v>
      </c>
      <c r="J582" s="64" t="s">
        <v>603</v>
      </c>
      <c r="K582" s="54">
        <v>0.468035718695266</v>
      </c>
      <c r="L582" s="54">
        <v>1.23705816848501E-4</v>
      </c>
      <c r="O582" s="64" t="s">
        <v>9848</v>
      </c>
      <c r="P582" s="54">
        <v>-5.8629700565724398E-2</v>
      </c>
      <c r="Q582" s="81">
        <v>3.1182700984088301E-2</v>
      </c>
      <c r="S582" s="62" t="s">
        <v>2960</v>
      </c>
      <c r="T582" s="54">
        <v>0.10283942692399201</v>
      </c>
      <c r="U582" s="58">
        <v>1.0408971956291701E-6</v>
      </c>
      <c r="W582" s="62" t="s">
        <v>8027</v>
      </c>
      <c r="X582" s="54">
        <v>-0.15020145344643701</v>
      </c>
      <c r="Y582" s="58">
        <v>1.5725512980403899E-5</v>
      </c>
      <c r="AA582" s="62" t="s">
        <v>3384</v>
      </c>
      <c r="AB582" s="54">
        <v>0.12314092911233</v>
      </c>
      <c r="AC582" s="54">
        <v>2.8727754992205202E-4</v>
      </c>
      <c r="AE582" s="62" t="s">
        <v>913</v>
      </c>
      <c r="AF582" s="54">
        <v>-0.16975168106265801</v>
      </c>
      <c r="AG582" s="54">
        <v>1.7385525018930299E-3</v>
      </c>
      <c r="AI582" s="64" t="s">
        <v>10468</v>
      </c>
      <c r="AJ582" s="54">
        <v>9.3523083885535194E-2</v>
      </c>
      <c r="AK582" s="54">
        <v>1.2231298405969899E-3</v>
      </c>
      <c r="AM582" s="64" t="s">
        <v>7693</v>
      </c>
      <c r="AN582" s="54">
        <v>-0.119223535018313</v>
      </c>
      <c r="AO582" s="54">
        <v>1.6108473728629301E-3</v>
      </c>
      <c r="AQ582" s="62" t="s">
        <v>10815</v>
      </c>
      <c r="AR582" s="54">
        <v>0.15773523050017599</v>
      </c>
      <c r="AS582" s="58">
        <v>5.7016083214131397E-7</v>
      </c>
      <c r="AU582" s="62" t="s">
        <v>7674</v>
      </c>
      <c r="AV582" s="54">
        <v>-0.14341899729495899</v>
      </c>
      <c r="AW582" s="54">
        <v>3.7233645812588198E-4</v>
      </c>
      <c r="AY582" s="52" t="s">
        <v>1198</v>
      </c>
      <c r="AZ582" s="50">
        <v>0.26825674902319602</v>
      </c>
      <c r="BA582" s="53">
        <v>2.5251981063932699E-2</v>
      </c>
      <c r="BC582" s="52" t="s">
        <v>555</v>
      </c>
      <c r="BD582" s="50">
        <v>-0.25265241325519999</v>
      </c>
      <c r="BE582" s="53">
        <v>1.54195126332052E-2</v>
      </c>
    </row>
    <row r="583" spans="2:57">
      <c r="B583" s="62" t="s">
        <v>1692</v>
      </c>
      <c r="C583" s="54">
        <v>0.191451408392076</v>
      </c>
      <c r="D583" s="58">
        <v>1.3030156961591499E-6</v>
      </c>
      <c r="F583" s="62" t="s">
        <v>6467</v>
      </c>
      <c r="G583" s="54">
        <v>-0.32643591011366302</v>
      </c>
      <c r="H583" s="58">
        <v>3.0518862425226401E-8</v>
      </c>
      <c r="J583" s="64" t="s">
        <v>2181</v>
      </c>
      <c r="K583" s="54">
        <v>0.111592598486585</v>
      </c>
      <c r="L583" s="54">
        <v>1.25844345662862E-4</v>
      </c>
      <c r="O583" s="64" t="s">
        <v>9851</v>
      </c>
      <c r="P583" s="54">
        <v>-8.4656213800521102E-2</v>
      </c>
      <c r="Q583" s="81">
        <v>3.1835361673527997E-2</v>
      </c>
      <c r="S583" s="62" t="s">
        <v>1770</v>
      </c>
      <c r="T583" s="54">
        <v>0.136687326264366</v>
      </c>
      <c r="U583" s="58">
        <v>1.05414788409869E-6</v>
      </c>
      <c r="W583" s="62" t="s">
        <v>7031</v>
      </c>
      <c r="X583" s="54">
        <v>-8.4531867005227704E-2</v>
      </c>
      <c r="Y583" s="58">
        <v>1.5863939995962399E-5</v>
      </c>
      <c r="AA583" s="62" t="s">
        <v>2934</v>
      </c>
      <c r="AB583" s="54">
        <v>0.23103389607254601</v>
      </c>
      <c r="AC583" s="54">
        <v>2.8727754992205202E-4</v>
      </c>
      <c r="AE583" s="62" t="s">
        <v>6705</v>
      </c>
      <c r="AF583" s="54">
        <v>-0.164042355419211</v>
      </c>
      <c r="AG583" s="54">
        <v>1.7398359474641799E-3</v>
      </c>
      <c r="AI583" s="64" t="s">
        <v>9562</v>
      </c>
      <c r="AJ583" s="54">
        <v>9.2200009981491193E-2</v>
      </c>
      <c r="AK583" s="54">
        <v>1.2231298405969899E-3</v>
      </c>
      <c r="AM583" s="64" t="s">
        <v>144</v>
      </c>
      <c r="AN583" s="54">
        <v>-0.15076345263386901</v>
      </c>
      <c r="AO583" s="54">
        <v>1.6108473728629301E-3</v>
      </c>
      <c r="AQ583" s="62" t="s">
        <v>1862</v>
      </c>
      <c r="AR583" s="54">
        <v>0.127024361641175</v>
      </c>
      <c r="AS583" s="58">
        <v>5.7016083214131397E-7</v>
      </c>
      <c r="AU583" s="62" t="s">
        <v>8886</v>
      </c>
      <c r="AV583" s="54">
        <v>-0.143360280940037</v>
      </c>
      <c r="AW583" s="58">
        <v>9.3432210001834992E-6</v>
      </c>
      <c r="AY583" s="52" t="s">
        <v>3028</v>
      </c>
      <c r="AZ583" s="50">
        <v>0.185019087035216</v>
      </c>
      <c r="BA583" s="53">
        <v>2.5251981063932699E-2</v>
      </c>
      <c r="BC583" s="52" t="s">
        <v>243</v>
      </c>
      <c r="BD583" s="50">
        <v>-0.26271662800533102</v>
      </c>
      <c r="BE583" s="53">
        <v>1.5435288079530299E-2</v>
      </c>
    </row>
    <row r="584" spans="2:57">
      <c r="B584" s="62" t="s">
        <v>1693</v>
      </c>
      <c r="C584" s="54">
        <v>0.32955150317749898</v>
      </c>
      <c r="D584" s="58">
        <v>1.31876906177872E-6</v>
      </c>
      <c r="F584" s="62" t="s">
        <v>6468</v>
      </c>
      <c r="G584" s="54">
        <v>-0.12832493578453499</v>
      </c>
      <c r="H584" s="58">
        <v>3.0714021911316597E-8</v>
      </c>
      <c r="J584" s="64" t="s">
        <v>4307</v>
      </c>
      <c r="K584" s="54">
        <v>8.0222115677866399E-2</v>
      </c>
      <c r="L584" s="54">
        <v>1.25911659033103E-4</v>
      </c>
      <c r="O584" s="64" t="s">
        <v>9852</v>
      </c>
      <c r="P584" s="54">
        <v>-5.3804921024738703E-2</v>
      </c>
      <c r="Q584" s="81">
        <v>3.1948850091740102E-2</v>
      </c>
      <c r="S584" s="62" t="s">
        <v>1270</v>
      </c>
      <c r="T584" s="54">
        <v>0.152162812006985</v>
      </c>
      <c r="U584" s="58">
        <v>1.06454252789772E-6</v>
      </c>
      <c r="W584" s="62" t="s">
        <v>7998</v>
      </c>
      <c r="X584" s="54">
        <v>-0.102480804546156</v>
      </c>
      <c r="Y584" s="58">
        <v>1.5935216510640599E-5</v>
      </c>
      <c r="AA584" s="62" t="s">
        <v>3971</v>
      </c>
      <c r="AB584" s="54">
        <v>8.9295980183569795E-2</v>
      </c>
      <c r="AC584" s="54">
        <v>2.8801656613621499E-4</v>
      </c>
      <c r="AE584" s="62" t="s">
        <v>6497</v>
      </c>
      <c r="AF584" s="54">
        <v>-0.195683269530493</v>
      </c>
      <c r="AG584" s="54">
        <v>1.7413325076887801E-3</v>
      </c>
      <c r="AI584" s="64" t="s">
        <v>11771</v>
      </c>
      <c r="AJ584" s="54">
        <v>0.15777153129610899</v>
      </c>
      <c r="AK584" s="54">
        <v>1.2247174413887599E-3</v>
      </c>
      <c r="AM584" s="64" t="s">
        <v>242</v>
      </c>
      <c r="AN584" s="54">
        <v>-7.9376290090134902E-2</v>
      </c>
      <c r="AO584" s="54">
        <v>1.6970708121767401E-3</v>
      </c>
      <c r="AQ584" s="62" t="s">
        <v>3603</v>
      </c>
      <c r="AR584" s="54">
        <v>0.20981433925717699</v>
      </c>
      <c r="AS584" s="58">
        <v>5.7016083214131397E-7</v>
      </c>
      <c r="AU584" s="62" t="s">
        <v>11602</v>
      </c>
      <c r="AV584" s="54">
        <v>-0.14328537851362499</v>
      </c>
      <c r="AW584" s="54">
        <v>4.0402184944816301E-3</v>
      </c>
      <c r="AY584" s="52" t="s">
        <v>2005</v>
      </c>
      <c r="AZ584" s="50">
        <v>0.219288944775822</v>
      </c>
      <c r="BA584" s="53">
        <v>2.5251981063932699E-2</v>
      </c>
      <c r="BC584" s="52" t="s">
        <v>6223</v>
      </c>
      <c r="BD584" s="50">
        <v>-0.31652666361021897</v>
      </c>
      <c r="BE584" s="53">
        <v>1.5435288079530299E-2</v>
      </c>
    </row>
    <row r="585" spans="2:57">
      <c r="B585" s="62" t="s">
        <v>1694</v>
      </c>
      <c r="C585" s="54">
        <v>0.20297418597876901</v>
      </c>
      <c r="D585" s="58">
        <v>1.33110820827835E-6</v>
      </c>
      <c r="F585" s="62" t="s">
        <v>6469</v>
      </c>
      <c r="G585" s="54">
        <v>-0.42242677595483202</v>
      </c>
      <c r="H585" s="58">
        <v>3.1107527913337298E-8</v>
      </c>
      <c r="J585" s="64" t="s">
        <v>679</v>
      </c>
      <c r="K585" s="54">
        <v>0.47454742571195901</v>
      </c>
      <c r="L585" s="54">
        <v>1.25911659033103E-4</v>
      </c>
      <c r="O585" s="64" t="s">
        <v>7288</v>
      </c>
      <c r="P585" s="54">
        <v>-3.80386461852096E-2</v>
      </c>
      <c r="Q585" s="81">
        <v>3.1949145793096802E-2</v>
      </c>
      <c r="S585" s="62" t="s">
        <v>7212</v>
      </c>
      <c r="T585" s="54">
        <v>0.13412030724312099</v>
      </c>
      <c r="U585" s="58">
        <v>1.06634248900093E-6</v>
      </c>
      <c r="W585" s="62" t="s">
        <v>6830</v>
      </c>
      <c r="X585" s="54">
        <v>-0.28188677263220502</v>
      </c>
      <c r="Y585" s="58">
        <v>1.59353626084859E-5</v>
      </c>
      <c r="AA585" s="62" t="s">
        <v>1611</v>
      </c>
      <c r="AB585" s="54">
        <v>0.14225722785523801</v>
      </c>
      <c r="AC585" s="54">
        <v>2.88885994072518E-4</v>
      </c>
      <c r="AE585" s="62" t="s">
        <v>6359</v>
      </c>
      <c r="AF585" s="54">
        <v>-0.34418930109235801</v>
      </c>
      <c r="AG585" s="54">
        <v>1.7519844270844E-3</v>
      </c>
      <c r="AI585" s="64" t="s">
        <v>1666</v>
      </c>
      <c r="AJ585" s="54">
        <v>3.3352983437906901E-2</v>
      </c>
      <c r="AK585" s="54">
        <v>1.22984140146067E-3</v>
      </c>
      <c r="AM585" s="64" t="s">
        <v>11990</v>
      </c>
      <c r="AN585" s="54">
        <v>-7.5380306888194901E-2</v>
      </c>
      <c r="AO585" s="54">
        <v>1.7184195050082801E-3</v>
      </c>
      <c r="AQ585" s="62" t="s">
        <v>4693</v>
      </c>
      <c r="AR585" s="54">
        <v>0.15131611946316101</v>
      </c>
      <c r="AS585" s="58">
        <v>5.7172601358967404E-7</v>
      </c>
      <c r="AU585" s="62" t="s">
        <v>12856</v>
      </c>
      <c r="AV585" s="54">
        <v>-0.14328139914184701</v>
      </c>
      <c r="AW585" s="54">
        <v>1.0793956599277E-2</v>
      </c>
      <c r="AY585" s="52" t="s">
        <v>17644</v>
      </c>
      <c r="AZ585" s="50">
        <v>0.20522806423638401</v>
      </c>
      <c r="BA585" s="53">
        <v>2.5251981063932699E-2</v>
      </c>
      <c r="BC585" s="52" t="s">
        <v>6031</v>
      </c>
      <c r="BD585" s="50">
        <v>-0.36491954370069801</v>
      </c>
      <c r="BE585" s="53">
        <v>1.55833139399664E-2</v>
      </c>
    </row>
    <row r="586" spans="2:57">
      <c r="B586" s="62" t="s">
        <v>1695</v>
      </c>
      <c r="C586" s="54">
        <v>0.14257753547472601</v>
      </c>
      <c r="D586" s="58">
        <v>1.342671980388E-6</v>
      </c>
      <c r="F586" s="62" t="s">
        <v>6470</v>
      </c>
      <c r="G586" s="54">
        <v>-0.25382081249438698</v>
      </c>
      <c r="H586" s="58">
        <v>2.7790147490057301E-8</v>
      </c>
      <c r="J586" s="64" t="s">
        <v>2551</v>
      </c>
      <c r="K586" s="54">
        <v>7.9268277111431501E-2</v>
      </c>
      <c r="L586" s="54">
        <v>1.2974596062950201E-4</v>
      </c>
      <c r="O586" s="64" t="s">
        <v>9855</v>
      </c>
      <c r="P586" s="54">
        <v>-5.9282633833272598E-2</v>
      </c>
      <c r="Q586" s="81">
        <v>3.2593704585886799E-2</v>
      </c>
      <c r="S586" s="62" t="s">
        <v>1872</v>
      </c>
      <c r="T586" s="54">
        <v>9.3265558721591396E-2</v>
      </c>
      <c r="U586" s="58">
        <v>1.08103733663242E-6</v>
      </c>
      <c r="W586" s="62" t="s">
        <v>6848</v>
      </c>
      <c r="X586" s="54">
        <v>-8.1489991784162705E-2</v>
      </c>
      <c r="Y586" s="58">
        <v>1.59353626084859E-5</v>
      </c>
      <c r="AA586" s="62" t="s">
        <v>4141</v>
      </c>
      <c r="AB586" s="54">
        <v>9.7492048936096004E-2</v>
      </c>
      <c r="AC586" s="54">
        <v>2.88885994072518E-4</v>
      </c>
      <c r="AE586" s="62" t="s">
        <v>6484</v>
      </c>
      <c r="AF586" s="54">
        <v>-0.185613028987268</v>
      </c>
      <c r="AG586" s="54">
        <v>1.75516852665416E-3</v>
      </c>
      <c r="AI586" s="64" t="s">
        <v>4622</v>
      </c>
      <c r="AJ586" s="54">
        <v>5.2484318904673102E-2</v>
      </c>
      <c r="AK586" s="54">
        <v>1.23780639673776E-3</v>
      </c>
      <c r="AM586" s="64" t="s">
        <v>7977</v>
      </c>
      <c r="AN586" s="54">
        <v>-0.108050345748955</v>
      </c>
      <c r="AO586" s="54">
        <v>1.7250261927076399E-3</v>
      </c>
      <c r="AQ586" s="62" t="s">
        <v>3491</v>
      </c>
      <c r="AR586" s="54">
        <v>0.15273604520210801</v>
      </c>
      <c r="AS586" s="58">
        <v>5.7431082656923001E-7</v>
      </c>
      <c r="AU586" s="62" t="s">
        <v>7114</v>
      </c>
      <c r="AV586" s="54">
        <v>-0.14327929627775701</v>
      </c>
      <c r="AW586" s="58">
        <v>6.4983140701164096E-5</v>
      </c>
      <c r="AY586" s="52" t="s">
        <v>3636</v>
      </c>
      <c r="AZ586" s="50">
        <v>0.18997747703767001</v>
      </c>
      <c r="BA586" s="53">
        <v>2.5280843976221701E-2</v>
      </c>
      <c r="BC586" s="52" t="s">
        <v>6115</v>
      </c>
      <c r="BD586" s="50">
        <v>-0.31641349110843903</v>
      </c>
      <c r="BE586" s="53">
        <v>1.5627314469802402E-2</v>
      </c>
    </row>
    <row r="587" spans="2:57">
      <c r="B587" s="62" t="s">
        <v>1696</v>
      </c>
      <c r="C587" s="54">
        <v>0.11649392123714999</v>
      </c>
      <c r="D587" s="58">
        <v>1.37259760407601E-6</v>
      </c>
      <c r="F587" s="62" t="s">
        <v>6471</v>
      </c>
      <c r="G587" s="54">
        <v>-0.33576350196168098</v>
      </c>
      <c r="H587" s="58">
        <v>3.1798190426257597E-8</v>
      </c>
      <c r="J587" s="64" t="s">
        <v>3283</v>
      </c>
      <c r="K587" s="54">
        <v>8.9437226967508096E-2</v>
      </c>
      <c r="L587" s="54">
        <v>1.3104442331844901E-4</v>
      </c>
      <c r="O587" s="64" t="s">
        <v>8962</v>
      </c>
      <c r="P587" s="54">
        <v>-4.1530827475268602E-2</v>
      </c>
      <c r="Q587" s="81">
        <v>3.28191895233617E-2</v>
      </c>
      <c r="S587" s="62" t="s">
        <v>1536</v>
      </c>
      <c r="T587" s="54">
        <v>0.272111632157086</v>
      </c>
      <c r="U587" s="58">
        <v>1.10175396559321E-6</v>
      </c>
      <c r="W587" s="62" t="s">
        <v>163</v>
      </c>
      <c r="X587" s="54">
        <v>-0.32632336459496802</v>
      </c>
      <c r="Y587" s="58">
        <v>1.6216387346786599E-5</v>
      </c>
      <c r="AA587" s="62" t="s">
        <v>40</v>
      </c>
      <c r="AB587" s="54">
        <v>0.38903586077931801</v>
      </c>
      <c r="AC587" s="54">
        <v>2.8954506010137499E-4</v>
      </c>
      <c r="AE587" s="62" t="s">
        <v>6393</v>
      </c>
      <c r="AF587" s="54">
        <v>-0.189524694361696</v>
      </c>
      <c r="AG587" s="54">
        <v>1.76396848347128E-3</v>
      </c>
      <c r="AI587" s="64" t="s">
        <v>10089</v>
      </c>
      <c r="AJ587" s="54">
        <v>7.1221324670446506E-2</v>
      </c>
      <c r="AK587" s="54">
        <v>1.26577544436975E-3</v>
      </c>
      <c r="AM587" s="64" t="s">
        <v>6097</v>
      </c>
      <c r="AN587" s="54">
        <v>-0.14317175597826501</v>
      </c>
      <c r="AO587" s="54">
        <v>1.7321745041002201E-3</v>
      </c>
      <c r="AQ587" s="62" t="s">
        <v>1865</v>
      </c>
      <c r="AR587" s="54">
        <v>0.105204309865708</v>
      </c>
      <c r="AS587" s="58">
        <v>5.7664461996154501E-7</v>
      </c>
      <c r="AU587" s="62" t="s">
        <v>6193</v>
      </c>
      <c r="AV587" s="54">
        <v>-0.143230794123241</v>
      </c>
      <c r="AW587" s="54">
        <v>3.2717107530303401E-3</v>
      </c>
      <c r="AY587" s="52" t="s">
        <v>2224</v>
      </c>
      <c r="AZ587" s="50">
        <v>0.217732287607454</v>
      </c>
      <c r="BA587" s="53">
        <v>2.5403676318836901E-2</v>
      </c>
      <c r="BC587" s="52" t="s">
        <v>8150</v>
      </c>
      <c r="BD587" s="50">
        <v>-0.37221784098411798</v>
      </c>
      <c r="BE587" s="53">
        <v>1.5653797833612201E-2</v>
      </c>
    </row>
    <row r="588" spans="2:57">
      <c r="B588" s="62" t="s">
        <v>1697</v>
      </c>
      <c r="C588" s="54">
        <v>0.207262816987349</v>
      </c>
      <c r="D588" s="58">
        <v>1.37386375018195E-6</v>
      </c>
      <c r="F588" s="62" t="s">
        <v>6472</v>
      </c>
      <c r="G588" s="54">
        <v>-0.25381981039831503</v>
      </c>
      <c r="H588" s="58">
        <v>3.2305702821661997E-8</v>
      </c>
      <c r="J588" s="64" t="s">
        <v>1277</v>
      </c>
      <c r="K588" s="54">
        <v>7.6792861225063E-2</v>
      </c>
      <c r="L588" s="54">
        <v>1.3146504141355199E-4</v>
      </c>
      <c r="O588" s="64" t="s">
        <v>7229</v>
      </c>
      <c r="P588" s="54">
        <v>-3.7543091175645103E-2</v>
      </c>
      <c r="Q588" s="81">
        <v>3.2902656257293397E-2</v>
      </c>
      <c r="S588" s="62" t="s">
        <v>3701</v>
      </c>
      <c r="T588" s="54">
        <v>9.8391822197445605E-2</v>
      </c>
      <c r="U588" s="58">
        <v>1.1290150213038901E-6</v>
      </c>
      <c r="W588" s="62" t="s">
        <v>8655</v>
      </c>
      <c r="X588" s="54">
        <v>-0.12552482969470599</v>
      </c>
      <c r="Y588" s="58">
        <v>1.6309772324735099E-5</v>
      </c>
      <c r="AA588" s="62" t="s">
        <v>2015</v>
      </c>
      <c r="AB588" s="54">
        <v>8.7144628452681297E-2</v>
      </c>
      <c r="AC588" s="54">
        <v>2.9024616679616702E-4</v>
      </c>
      <c r="AE588" s="62" t="s">
        <v>6240</v>
      </c>
      <c r="AF588" s="54">
        <v>-0.13924555636282901</v>
      </c>
      <c r="AG588" s="54">
        <v>1.7689641384388E-3</v>
      </c>
      <c r="AI588" s="64" t="s">
        <v>9504</v>
      </c>
      <c r="AJ588" s="54">
        <v>0.15811953205624599</v>
      </c>
      <c r="AK588" s="54">
        <v>1.2787572997683301E-3</v>
      </c>
      <c r="AM588" s="64" t="s">
        <v>6038</v>
      </c>
      <c r="AN588" s="54">
        <v>-0.27617258696774599</v>
      </c>
      <c r="AO588" s="54">
        <v>1.73290944695237E-3</v>
      </c>
      <c r="AQ588" s="62" t="s">
        <v>3355</v>
      </c>
      <c r="AR588" s="54">
        <v>0.180690439701126</v>
      </c>
      <c r="AS588" s="58">
        <v>5.7884232365878101E-7</v>
      </c>
      <c r="AU588" s="62" t="s">
        <v>8094</v>
      </c>
      <c r="AV588" s="54">
        <v>-0.14319873597128599</v>
      </c>
      <c r="AW588" s="54">
        <v>2.1875487064020999E-2</v>
      </c>
      <c r="AY588" s="52" t="s">
        <v>3639</v>
      </c>
      <c r="AZ588" s="50">
        <v>0.24948851566327301</v>
      </c>
      <c r="BA588" s="53">
        <v>2.5418055839995998E-2</v>
      </c>
      <c r="BC588" s="52" t="s">
        <v>7175</v>
      </c>
      <c r="BD588" s="50">
        <v>-0.25794733644524898</v>
      </c>
      <c r="BE588" s="53">
        <v>1.5695887160650301E-2</v>
      </c>
    </row>
    <row r="589" spans="2:57">
      <c r="B589" s="62" t="s">
        <v>1698</v>
      </c>
      <c r="C589" s="54">
        <v>0.116886093327969</v>
      </c>
      <c r="D589" s="58">
        <v>1.4108987090420501E-6</v>
      </c>
      <c r="F589" s="62" t="s">
        <v>6473</v>
      </c>
      <c r="G589" s="54">
        <v>-0.178553283244231</v>
      </c>
      <c r="H589" s="58">
        <v>3.3130991921946799E-8</v>
      </c>
      <c r="J589" s="64" t="s">
        <v>5066</v>
      </c>
      <c r="K589" s="54">
        <v>4.9584193484524697E-2</v>
      </c>
      <c r="L589" s="54">
        <v>1.3419613181878999E-4</v>
      </c>
      <c r="O589" s="64" t="s">
        <v>9856</v>
      </c>
      <c r="P589" s="54">
        <v>-8.0582548116282696E-2</v>
      </c>
      <c r="Q589" s="81">
        <v>3.2927672764099199E-2</v>
      </c>
      <c r="S589" s="62" t="s">
        <v>2027</v>
      </c>
      <c r="T589" s="54">
        <v>9.0469485514316397E-2</v>
      </c>
      <c r="U589" s="58">
        <v>1.13074544854401E-6</v>
      </c>
      <c r="W589" s="62" t="s">
        <v>9905</v>
      </c>
      <c r="X589" s="54">
        <v>-9.2123254123205101E-2</v>
      </c>
      <c r="Y589" s="58">
        <v>1.63389051003554E-5</v>
      </c>
      <c r="AA589" s="62" t="s">
        <v>1376</v>
      </c>
      <c r="AB589" s="54">
        <v>8.9205713879770193E-2</v>
      </c>
      <c r="AC589" s="54">
        <v>2.9045176892235499E-4</v>
      </c>
      <c r="AE589" s="62" t="s">
        <v>6400</v>
      </c>
      <c r="AF589" s="54">
        <v>-0.121938994423058</v>
      </c>
      <c r="AG589" s="54">
        <v>1.7701421004491999E-3</v>
      </c>
      <c r="AI589" s="64" t="s">
        <v>2587</v>
      </c>
      <c r="AJ589" s="54">
        <v>9.9445258920809507E-2</v>
      </c>
      <c r="AK589" s="54">
        <v>1.2839941010894999E-3</v>
      </c>
      <c r="AM589" s="64" t="s">
        <v>6969</v>
      </c>
      <c r="AN589" s="54">
        <v>-0.11624779887150199</v>
      </c>
      <c r="AO589" s="54">
        <v>1.7419444822864599E-3</v>
      </c>
      <c r="AQ589" s="62" t="s">
        <v>3228</v>
      </c>
      <c r="AR589" s="54">
        <v>0.22919511189727301</v>
      </c>
      <c r="AS589" s="58">
        <v>5.7884232365878101E-7</v>
      </c>
      <c r="AU589" s="62" t="s">
        <v>12109</v>
      </c>
      <c r="AV589" s="54">
        <v>-0.14305272774323</v>
      </c>
      <c r="AW589" s="54">
        <v>2.7253305889334001E-4</v>
      </c>
      <c r="AY589" s="52" t="s">
        <v>2450</v>
      </c>
      <c r="AZ589" s="50">
        <v>0.23563109054779599</v>
      </c>
      <c r="BA589" s="53">
        <v>2.55281651544563E-2</v>
      </c>
      <c r="BC589" s="52" t="s">
        <v>10688</v>
      </c>
      <c r="BD589" s="50">
        <v>-0.23776700642634699</v>
      </c>
      <c r="BE589" s="53">
        <v>1.57103450177443E-2</v>
      </c>
    </row>
    <row r="590" spans="2:57">
      <c r="B590" s="62" t="s">
        <v>575</v>
      </c>
      <c r="C590" s="54">
        <v>0.26610407451249402</v>
      </c>
      <c r="D590" s="58">
        <v>1.4133638870518999E-6</v>
      </c>
      <c r="F590" s="62" t="s">
        <v>6474</v>
      </c>
      <c r="G590" s="54">
        <v>-0.38235417512374598</v>
      </c>
      <c r="H590" s="58">
        <v>2.9686473841557201E-8</v>
      </c>
      <c r="J590" s="64" t="s">
        <v>1273</v>
      </c>
      <c r="K590" s="54">
        <v>8.5611761183529603E-2</v>
      </c>
      <c r="L590" s="54">
        <v>1.3512571662303201E-4</v>
      </c>
      <c r="O590" s="64" t="s">
        <v>7019</v>
      </c>
      <c r="P590" s="54">
        <v>-4.0311470753021397E-2</v>
      </c>
      <c r="Q590" s="81">
        <v>3.31316458784741E-2</v>
      </c>
      <c r="S590" s="62" t="s">
        <v>1702</v>
      </c>
      <c r="T590" s="54">
        <v>8.4472244322458104E-2</v>
      </c>
      <c r="U590" s="58">
        <v>1.14821383848316E-6</v>
      </c>
      <c r="W590" s="62" t="s">
        <v>9906</v>
      </c>
      <c r="X590" s="54">
        <v>-4.6811716251461598E-2</v>
      </c>
      <c r="Y590" s="58">
        <v>1.6797519529323901E-5</v>
      </c>
      <c r="AA590" s="62" t="s">
        <v>540</v>
      </c>
      <c r="AB590" s="54">
        <v>0.157312011014624</v>
      </c>
      <c r="AC590" s="54">
        <v>2.91361040359164E-4</v>
      </c>
      <c r="AE590" s="62" t="s">
        <v>7098</v>
      </c>
      <c r="AF590" s="54">
        <v>-8.2376142179490394E-2</v>
      </c>
      <c r="AG590" s="54">
        <v>1.77467079075228E-3</v>
      </c>
      <c r="AI590" s="64" t="s">
        <v>4076</v>
      </c>
      <c r="AJ590" s="54">
        <v>6.9765494234092201E-2</v>
      </c>
      <c r="AK590" s="54">
        <v>1.2891893974137801E-3</v>
      </c>
      <c r="AM590" s="64" t="s">
        <v>6201</v>
      </c>
      <c r="AN590" s="54">
        <v>-0.19293329689925701</v>
      </c>
      <c r="AO590" s="54">
        <v>1.75040799199536E-3</v>
      </c>
      <c r="AQ590" s="62" t="s">
        <v>4893</v>
      </c>
      <c r="AR590" s="54">
        <v>0.28411591825980098</v>
      </c>
      <c r="AS590" s="58">
        <v>5.7884232365878101E-7</v>
      </c>
      <c r="AU590" s="62" t="s">
        <v>6538</v>
      </c>
      <c r="AV590" s="54">
        <v>-0.14300492312000701</v>
      </c>
      <c r="AW590" s="54">
        <v>1.74439752857968E-2</v>
      </c>
      <c r="AY590" s="52" t="s">
        <v>5697</v>
      </c>
      <c r="AZ590" s="50">
        <v>0.26619995961182702</v>
      </c>
      <c r="BA590" s="53">
        <v>2.5559761730469598E-2</v>
      </c>
      <c r="BC590" s="52" t="s">
        <v>9056</v>
      </c>
      <c r="BD590" s="50">
        <v>-0.32780391707541301</v>
      </c>
      <c r="BE590" s="53">
        <v>1.57103450177443E-2</v>
      </c>
    </row>
    <row r="591" spans="2:57">
      <c r="B591" s="62" t="s">
        <v>1699</v>
      </c>
      <c r="C591" s="54">
        <v>0.12511600668735301</v>
      </c>
      <c r="D591" s="58">
        <v>1.4153870970733699E-6</v>
      </c>
      <c r="F591" s="62" t="s">
        <v>6475</v>
      </c>
      <c r="G591" s="54">
        <v>-0.273322869456954</v>
      </c>
      <c r="H591" s="58">
        <v>3.4005807775281E-8</v>
      </c>
      <c r="J591" s="64" t="s">
        <v>4711</v>
      </c>
      <c r="K591" s="54">
        <v>8.7783767239576704E-2</v>
      </c>
      <c r="L591" s="54">
        <v>1.3551803129672099E-4</v>
      </c>
      <c r="O591" s="64" t="s">
        <v>6477</v>
      </c>
      <c r="P591" s="54">
        <v>-6.6120135671579497E-2</v>
      </c>
      <c r="Q591" s="81">
        <v>3.33705631169691E-2</v>
      </c>
      <c r="S591" s="62" t="s">
        <v>2295</v>
      </c>
      <c r="T591" s="54">
        <v>0.19831266651117299</v>
      </c>
      <c r="U591" s="58">
        <v>1.1565748632075E-6</v>
      </c>
      <c r="W591" s="62" t="s">
        <v>6471</v>
      </c>
      <c r="X591" s="54">
        <v>-0.20007945836382601</v>
      </c>
      <c r="Y591" s="58">
        <v>1.7072485254651401E-5</v>
      </c>
      <c r="AA591" s="62" t="s">
        <v>2539</v>
      </c>
      <c r="AB591" s="54">
        <v>0.21903946296319399</v>
      </c>
      <c r="AC591" s="54">
        <v>2.92267153348428E-4</v>
      </c>
      <c r="AE591" s="62" t="s">
        <v>6282</v>
      </c>
      <c r="AF591" s="54">
        <v>-0.22382984813129</v>
      </c>
      <c r="AG591" s="54">
        <v>1.7826829577394601E-3</v>
      </c>
      <c r="AI591" s="64" t="s">
        <v>11772</v>
      </c>
      <c r="AJ591" s="54">
        <v>8.4105947416563104E-2</v>
      </c>
      <c r="AK591" s="54">
        <v>1.2917470645564899E-3</v>
      </c>
      <c r="AM591" s="64" t="s">
        <v>9797</v>
      </c>
      <c r="AN591" s="54">
        <v>-6.8222133868383494E-2</v>
      </c>
      <c r="AO591" s="54">
        <v>1.76160143130481E-3</v>
      </c>
      <c r="AQ591" s="62" t="s">
        <v>1717</v>
      </c>
      <c r="AR591" s="54">
        <v>0.37345570343270901</v>
      </c>
      <c r="AS591" s="58">
        <v>5.8407398703558504E-7</v>
      </c>
      <c r="AU591" s="62" t="s">
        <v>8520</v>
      </c>
      <c r="AV591" s="54">
        <v>-0.14295363231587899</v>
      </c>
      <c r="AW591" s="54">
        <v>1.22124276527931E-2</v>
      </c>
      <c r="AY591" s="52" t="s">
        <v>17645</v>
      </c>
      <c r="AZ591" s="50">
        <v>0.25648336170333103</v>
      </c>
      <c r="BA591" s="53">
        <v>2.5585481170321198E-2</v>
      </c>
      <c r="BC591" s="52" t="s">
        <v>10696</v>
      </c>
      <c r="BD591" s="50">
        <v>-0.16438707304825501</v>
      </c>
      <c r="BE591" s="53">
        <v>1.5826740383954999E-2</v>
      </c>
    </row>
    <row r="592" spans="2:57">
      <c r="B592" s="62" t="s">
        <v>1700</v>
      </c>
      <c r="C592" s="54">
        <v>8.1502299815674001E-2</v>
      </c>
      <c r="D592" s="58">
        <v>1.41708552657796E-6</v>
      </c>
      <c r="F592" s="62" t="s">
        <v>6476</v>
      </c>
      <c r="G592" s="54">
        <v>-0.259710465927663</v>
      </c>
      <c r="H592" s="58">
        <v>3.0391706321632E-8</v>
      </c>
      <c r="J592" s="64" t="s">
        <v>1235</v>
      </c>
      <c r="K592" s="54">
        <v>6.2788949647074196E-2</v>
      </c>
      <c r="L592" s="54">
        <v>1.36719895961454E-4</v>
      </c>
      <c r="O592" s="64" t="s">
        <v>8152</v>
      </c>
      <c r="P592" s="54">
        <v>-5.3881004553350202E-2</v>
      </c>
      <c r="Q592" s="81">
        <v>3.37356104819223E-2</v>
      </c>
      <c r="S592" s="62" t="s">
        <v>5545</v>
      </c>
      <c r="T592" s="54">
        <v>0.10436976027479999</v>
      </c>
      <c r="U592" s="58">
        <v>1.16415471613169E-6</v>
      </c>
      <c r="W592" s="62" t="s">
        <v>6475</v>
      </c>
      <c r="X592" s="54">
        <v>-0.16219392991109799</v>
      </c>
      <c r="Y592" s="58">
        <v>1.7276281235659E-5</v>
      </c>
      <c r="AA592" s="62" t="s">
        <v>3903</v>
      </c>
      <c r="AB592" s="54">
        <v>0.13335691653991999</v>
      </c>
      <c r="AC592" s="54">
        <v>2.9485225379352701E-4</v>
      </c>
      <c r="AE592" s="62" t="s">
        <v>6172</v>
      </c>
      <c r="AF592" s="54">
        <v>-0.158305324168067</v>
      </c>
      <c r="AG592" s="54">
        <v>1.78837913138621E-3</v>
      </c>
      <c r="AI592" s="64" t="s">
        <v>7824</v>
      </c>
      <c r="AJ592" s="54">
        <v>0.103524844710583</v>
      </c>
      <c r="AK592" s="54">
        <v>1.2941390534280501E-3</v>
      </c>
      <c r="AM592" s="64" t="s">
        <v>6021</v>
      </c>
      <c r="AN592" s="54">
        <v>-9.6373044483955894E-2</v>
      </c>
      <c r="AO592" s="54">
        <v>1.81480050938483E-3</v>
      </c>
      <c r="AQ592" s="62" t="s">
        <v>4370</v>
      </c>
      <c r="AR592" s="54">
        <v>0.240234810703496</v>
      </c>
      <c r="AS592" s="58">
        <v>5.8701513869740396E-7</v>
      </c>
      <c r="AU592" s="62" t="s">
        <v>10033</v>
      </c>
      <c r="AV592" s="54">
        <v>-0.14293018750390299</v>
      </c>
      <c r="AW592" s="54">
        <v>6.2315008076202199E-3</v>
      </c>
      <c r="AY592" s="52" t="s">
        <v>1743</v>
      </c>
      <c r="AZ592" s="50">
        <v>0.23142397173489501</v>
      </c>
      <c r="BA592" s="53">
        <v>2.5585481170321198E-2</v>
      </c>
      <c r="BC592" s="52" t="s">
        <v>17646</v>
      </c>
      <c r="BD592" s="50">
        <v>-0.31749437505633699</v>
      </c>
      <c r="BE592" s="53">
        <v>1.5826740383954999E-2</v>
      </c>
    </row>
    <row r="593" spans="2:57">
      <c r="B593" s="62" t="s">
        <v>1701</v>
      </c>
      <c r="C593" s="54">
        <v>0.33700402945901298</v>
      </c>
      <c r="D593" s="58">
        <v>1.4179654304436301E-6</v>
      </c>
      <c r="F593" s="62" t="s">
        <v>6477</v>
      </c>
      <c r="G593" s="54">
        <v>-0.17077892843023701</v>
      </c>
      <c r="H593" s="58">
        <v>3.4311187484675103E-8</v>
      </c>
      <c r="J593" s="64" t="s">
        <v>2336</v>
      </c>
      <c r="K593" s="54">
        <v>7.4012879928200298E-2</v>
      </c>
      <c r="L593" s="54">
        <v>1.38261854467973E-4</v>
      </c>
      <c r="O593" s="64" t="s">
        <v>8091</v>
      </c>
      <c r="P593" s="54">
        <v>-5.6874003707650701E-2</v>
      </c>
      <c r="Q593" s="81">
        <v>3.4138466682029502E-2</v>
      </c>
      <c r="S593" s="62" t="s">
        <v>1432</v>
      </c>
      <c r="T593" s="54">
        <v>7.4365623123088503E-2</v>
      </c>
      <c r="U593" s="58">
        <v>1.1692824016326E-6</v>
      </c>
      <c r="W593" s="62" t="s">
        <v>377</v>
      </c>
      <c r="X593" s="54">
        <v>-9.1152493420032996E-2</v>
      </c>
      <c r="Y593" s="58">
        <v>1.73426239964907E-5</v>
      </c>
      <c r="AA593" s="62" t="s">
        <v>11270</v>
      </c>
      <c r="AB593" s="54">
        <v>0.16967610310905701</v>
      </c>
      <c r="AC593" s="54">
        <v>2.9485225379352701E-4</v>
      </c>
      <c r="AE593" s="62" t="s">
        <v>7277</v>
      </c>
      <c r="AF593" s="54">
        <v>-0.117253908163856</v>
      </c>
      <c r="AG593" s="54">
        <v>1.8014733065662E-3</v>
      </c>
      <c r="AI593" s="64" t="s">
        <v>1831</v>
      </c>
      <c r="AJ593" s="54">
        <v>5.0838865948663603E-2</v>
      </c>
      <c r="AK593" s="54">
        <v>1.31137549278524E-3</v>
      </c>
      <c r="AM593" s="64" t="s">
        <v>9188</v>
      </c>
      <c r="AN593" s="54">
        <v>-5.8476596697111E-2</v>
      </c>
      <c r="AO593" s="54">
        <v>1.82448973432439E-3</v>
      </c>
      <c r="AQ593" s="62" t="s">
        <v>1345</v>
      </c>
      <c r="AR593" s="54">
        <v>0.26831435617983701</v>
      </c>
      <c r="AS593" s="58">
        <v>5.8766240103742201E-7</v>
      </c>
      <c r="AU593" s="62" t="s">
        <v>818</v>
      </c>
      <c r="AV593" s="54">
        <v>-0.14279018846423999</v>
      </c>
      <c r="AW593" s="58">
        <v>1.01770683211016E-5</v>
      </c>
      <c r="AY593" s="52" t="s">
        <v>1277</v>
      </c>
      <c r="AZ593" s="50">
        <v>0.197151579505147</v>
      </c>
      <c r="BA593" s="53">
        <v>2.5585481170321198E-2</v>
      </c>
      <c r="BC593" s="52" t="s">
        <v>7322</v>
      </c>
      <c r="BD593" s="50">
        <v>-0.34676498224712099</v>
      </c>
      <c r="BE593" s="53">
        <v>1.5996212815705801E-2</v>
      </c>
    </row>
    <row r="594" spans="2:57">
      <c r="B594" s="62" t="s">
        <v>1702</v>
      </c>
      <c r="C594" s="54">
        <v>0.13693952764193701</v>
      </c>
      <c r="D594" s="58">
        <v>1.42223469797522E-6</v>
      </c>
      <c r="F594" s="62" t="s">
        <v>6478</v>
      </c>
      <c r="G594" s="54">
        <v>-0.19996623432004901</v>
      </c>
      <c r="H594" s="58">
        <v>3.0659934367734202E-8</v>
      </c>
      <c r="J594" s="64" t="s">
        <v>214</v>
      </c>
      <c r="K594" s="54">
        <v>0.37513422057406498</v>
      </c>
      <c r="L594" s="54">
        <v>1.39015923742158E-4</v>
      </c>
      <c r="O594" s="64" t="s">
        <v>6297</v>
      </c>
      <c r="P594" s="54">
        <v>-8.2574439904515601E-2</v>
      </c>
      <c r="Q594" s="81">
        <v>3.4138466682029502E-2</v>
      </c>
      <c r="S594" s="62" t="s">
        <v>10507</v>
      </c>
      <c r="T594" s="54">
        <v>9.3495688301287794E-2</v>
      </c>
      <c r="U594" s="58">
        <v>1.1960378452189599E-6</v>
      </c>
      <c r="W594" s="62" t="s">
        <v>6450</v>
      </c>
      <c r="X594" s="54">
        <v>-6.8096287874735303E-2</v>
      </c>
      <c r="Y594" s="58">
        <v>1.7381258110218699E-5</v>
      </c>
      <c r="AA594" s="62" t="s">
        <v>1775</v>
      </c>
      <c r="AB594" s="54">
        <v>0.18927877766936799</v>
      </c>
      <c r="AC594" s="54">
        <v>2.9485225379352701E-4</v>
      </c>
      <c r="AE594" s="62" t="s">
        <v>6707</v>
      </c>
      <c r="AF594" s="54">
        <v>-0.20609464118106</v>
      </c>
      <c r="AG594" s="54">
        <v>1.80698513715566E-3</v>
      </c>
      <c r="AI594" s="64" t="s">
        <v>3958</v>
      </c>
      <c r="AJ594" s="54">
        <v>9.1275086032709396E-2</v>
      </c>
      <c r="AK594" s="54">
        <v>1.3123852107047101E-3</v>
      </c>
      <c r="AM594" s="64" t="s">
        <v>891</v>
      </c>
      <c r="AN594" s="54">
        <v>-0.123580497635319</v>
      </c>
      <c r="AO594" s="54">
        <v>1.8418885594821E-3</v>
      </c>
      <c r="AQ594" s="62" t="s">
        <v>2654</v>
      </c>
      <c r="AR594" s="54">
        <v>0.18861737605874601</v>
      </c>
      <c r="AS594" s="58">
        <v>5.9051321623856596E-7</v>
      </c>
      <c r="AU594" s="62" t="s">
        <v>7171</v>
      </c>
      <c r="AV594" s="54">
        <v>-0.14274886447968799</v>
      </c>
      <c r="AW594" s="54">
        <v>1.0455892851451E-3</v>
      </c>
      <c r="AY594" s="52" t="s">
        <v>1527</v>
      </c>
      <c r="AZ594" s="50">
        <v>0.37998731542171699</v>
      </c>
      <c r="BA594" s="53">
        <v>2.5688001779189E-2</v>
      </c>
      <c r="BC594" s="52" t="s">
        <v>6721</v>
      </c>
      <c r="BD594" s="50">
        <v>-0.32929293763128198</v>
      </c>
      <c r="BE594" s="53">
        <v>1.5996212815705801E-2</v>
      </c>
    </row>
    <row r="595" spans="2:57">
      <c r="B595" s="62" t="s">
        <v>1703</v>
      </c>
      <c r="C595" s="54">
        <v>0.19024237142183001</v>
      </c>
      <c r="D595" s="58">
        <v>1.42223469797522E-6</v>
      </c>
      <c r="F595" s="62" t="s">
        <v>913</v>
      </c>
      <c r="G595" s="54">
        <v>-0.22559582624931801</v>
      </c>
      <c r="H595" s="58">
        <v>3.1242917973585202E-8</v>
      </c>
      <c r="J595" s="64" t="s">
        <v>1290</v>
      </c>
      <c r="K595" s="54">
        <v>8.2160663810570106E-2</v>
      </c>
      <c r="L595" s="54">
        <v>1.4002460919444501E-4</v>
      </c>
      <c r="O595" s="64" t="s">
        <v>163</v>
      </c>
      <c r="P595" s="54">
        <v>-0.215008987590388</v>
      </c>
      <c r="Q595" s="81">
        <v>3.4168464550033903E-2</v>
      </c>
      <c r="S595" s="62" t="s">
        <v>1513</v>
      </c>
      <c r="T595" s="54">
        <v>9.8635250337524696E-2</v>
      </c>
      <c r="U595" s="58">
        <v>1.2020631144226501E-6</v>
      </c>
      <c r="W595" s="62" t="s">
        <v>7824</v>
      </c>
      <c r="X595" s="54">
        <v>-9.4759741307482798E-2</v>
      </c>
      <c r="Y595" s="58">
        <v>1.7384257646263199E-5</v>
      </c>
      <c r="AA595" s="62" t="s">
        <v>4433</v>
      </c>
      <c r="AB595" s="54">
        <v>0.27370849174745798</v>
      </c>
      <c r="AC595" s="54">
        <v>2.9694740994817999E-4</v>
      </c>
      <c r="AE595" s="62" t="s">
        <v>6586</v>
      </c>
      <c r="AF595" s="54">
        <v>-0.18083486442326799</v>
      </c>
      <c r="AG595" s="54">
        <v>1.81583044880873E-3</v>
      </c>
      <c r="AI595" s="64" t="s">
        <v>11773</v>
      </c>
      <c r="AJ595" s="54">
        <v>4.3102668106919297E-2</v>
      </c>
      <c r="AK595" s="54">
        <v>1.3192898263646401E-3</v>
      </c>
      <c r="AM595" s="64" t="s">
        <v>901</v>
      </c>
      <c r="AN595" s="54">
        <v>-0.10680795730696201</v>
      </c>
      <c r="AO595" s="54">
        <v>1.8923688394718E-3</v>
      </c>
      <c r="AQ595" s="62" t="s">
        <v>5477</v>
      </c>
      <c r="AR595" s="54">
        <v>0.15495661389624299</v>
      </c>
      <c r="AS595" s="58">
        <v>5.9769676444034397E-7</v>
      </c>
      <c r="AU595" s="62" t="s">
        <v>7618</v>
      </c>
      <c r="AV595" s="54">
        <v>-0.14273268033807801</v>
      </c>
      <c r="AW595" s="54">
        <v>1.80473316961169E-2</v>
      </c>
      <c r="AY595" s="52" t="s">
        <v>9361</v>
      </c>
      <c r="AZ595" s="50">
        <v>0.16146223400666701</v>
      </c>
      <c r="BA595" s="53">
        <v>2.5689055413174702E-2</v>
      </c>
      <c r="BC595" s="52" t="s">
        <v>6565</v>
      </c>
      <c r="BD595" s="50">
        <v>-0.15579370230377701</v>
      </c>
      <c r="BE595" s="53">
        <v>1.5996212815705801E-2</v>
      </c>
    </row>
    <row r="596" spans="2:57">
      <c r="B596" s="62" t="s">
        <v>1704</v>
      </c>
      <c r="C596" s="54">
        <v>7.3024501365610603E-2</v>
      </c>
      <c r="D596" s="58">
        <v>1.42223469797522E-6</v>
      </c>
      <c r="F596" s="62" t="s">
        <v>6479</v>
      </c>
      <c r="G596" s="54">
        <v>-0.111226345883356</v>
      </c>
      <c r="H596" s="58">
        <v>3.5142514232722802E-8</v>
      </c>
      <c r="J596" s="64" t="s">
        <v>1567</v>
      </c>
      <c r="K596" s="54">
        <v>0.17962040890809799</v>
      </c>
      <c r="L596" s="54">
        <v>1.4490163566850399E-4</v>
      </c>
      <c r="O596" s="64" t="s">
        <v>8225</v>
      </c>
      <c r="P596" s="54">
        <v>-4.2616682339598803E-2</v>
      </c>
      <c r="Q596" s="81">
        <v>3.4397184286259798E-2</v>
      </c>
      <c r="S596" s="62" t="s">
        <v>2449</v>
      </c>
      <c r="T596" s="54">
        <v>0.19887651564179401</v>
      </c>
      <c r="U596" s="58">
        <v>1.20866544789005E-6</v>
      </c>
      <c r="W596" s="62" t="s">
        <v>6263</v>
      </c>
      <c r="X596" s="54">
        <v>-0.147816787950697</v>
      </c>
      <c r="Y596" s="58">
        <v>1.7645457149257602E-5</v>
      </c>
      <c r="AA596" s="62" t="s">
        <v>3288</v>
      </c>
      <c r="AB596" s="54">
        <v>0.107020707710215</v>
      </c>
      <c r="AC596" s="54">
        <v>2.97000642882205E-4</v>
      </c>
      <c r="AE596" s="62" t="s">
        <v>7917</v>
      </c>
      <c r="AF596" s="54">
        <v>-0.102147592416681</v>
      </c>
      <c r="AG596" s="54">
        <v>1.8339804895102401E-3</v>
      </c>
      <c r="AI596" s="64" t="s">
        <v>180</v>
      </c>
      <c r="AJ596" s="54">
        <v>3.8960718566142E-2</v>
      </c>
      <c r="AK596" s="54">
        <v>1.32831636022934E-3</v>
      </c>
      <c r="AM596" s="64" t="s">
        <v>6318</v>
      </c>
      <c r="AN596" s="54">
        <v>-0.11006154546123501</v>
      </c>
      <c r="AO596" s="54">
        <v>1.9016856517513399E-3</v>
      </c>
      <c r="AQ596" s="62" t="s">
        <v>4660</v>
      </c>
      <c r="AR596" s="54">
        <v>0.19997470779201801</v>
      </c>
      <c r="AS596" s="58">
        <v>5.98137991804123E-7</v>
      </c>
      <c r="AU596" s="62" t="s">
        <v>7490</v>
      </c>
      <c r="AV596" s="54">
        <v>-0.142701242252112</v>
      </c>
      <c r="AW596" s="58">
        <v>8.1188430565080093E-6</v>
      </c>
      <c r="AY596" s="52" t="s">
        <v>9290</v>
      </c>
      <c r="AZ596" s="50">
        <v>0.35963232008965001</v>
      </c>
      <c r="BA596" s="53">
        <v>2.58539325270612E-2</v>
      </c>
      <c r="BC596" s="52" t="s">
        <v>7142</v>
      </c>
      <c r="BD596" s="50">
        <v>-0.238937726218135</v>
      </c>
      <c r="BE596" s="53">
        <v>1.5996212815705801E-2</v>
      </c>
    </row>
    <row r="597" spans="2:57">
      <c r="B597" s="62" t="s">
        <v>1705</v>
      </c>
      <c r="C597" s="54">
        <v>0.310960274513151</v>
      </c>
      <c r="D597" s="58">
        <v>1.4324138747146601E-6</v>
      </c>
      <c r="F597" s="62" t="s">
        <v>6480</v>
      </c>
      <c r="G597" s="54">
        <v>-0.16779933491444199</v>
      </c>
      <c r="H597" s="58">
        <v>3.5269045645714697E-8</v>
      </c>
      <c r="J597" s="64" t="s">
        <v>5254</v>
      </c>
      <c r="K597" s="54">
        <v>5.8593028429101003E-2</v>
      </c>
      <c r="L597" s="54">
        <v>1.4500554576872901E-4</v>
      </c>
      <c r="O597" s="64" t="s">
        <v>7300</v>
      </c>
      <c r="P597" s="54">
        <v>-8.8423435466811598E-2</v>
      </c>
      <c r="Q597" s="81">
        <v>3.4414578461862501E-2</v>
      </c>
      <c r="S597" s="62" t="s">
        <v>1557</v>
      </c>
      <c r="T597" s="54">
        <v>0.17157086807644201</v>
      </c>
      <c r="U597" s="58">
        <v>1.2112235543531101E-6</v>
      </c>
      <c r="W597" s="62" t="s">
        <v>7111</v>
      </c>
      <c r="X597" s="54">
        <v>-0.129551930336537</v>
      </c>
      <c r="Y597" s="58">
        <v>1.7701995242576701E-5</v>
      </c>
      <c r="AA597" s="62" t="s">
        <v>3027</v>
      </c>
      <c r="AB597" s="54">
        <v>0.14977203371237499</v>
      </c>
      <c r="AC597" s="54">
        <v>2.9908379008116597E-4</v>
      </c>
      <c r="AE597" s="62" t="s">
        <v>9922</v>
      </c>
      <c r="AF597" s="54">
        <v>-7.2513842251296104E-2</v>
      </c>
      <c r="AG597" s="54">
        <v>1.84019773571329E-3</v>
      </c>
      <c r="AI597" s="64" t="s">
        <v>11774</v>
      </c>
      <c r="AJ597" s="54">
        <v>9.2668252044997998E-2</v>
      </c>
      <c r="AK597" s="54">
        <v>1.3346880489726E-3</v>
      </c>
      <c r="AM597" s="64" t="s">
        <v>8251</v>
      </c>
      <c r="AN597" s="54">
        <v>-0.14951298763682</v>
      </c>
      <c r="AO597" s="54">
        <v>1.9203377962684399E-3</v>
      </c>
      <c r="AQ597" s="62" t="s">
        <v>3575</v>
      </c>
      <c r="AR597" s="54">
        <v>0.16154450478326501</v>
      </c>
      <c r="AS597" s="58">
        <v>5.9974043852521305E-7</v>
      </c>
      <c r="AU597" s="62" t="s">
        <v>11801</v>
      </c>
      <c r="AV597" s="54">
        <v>-0.14267452821391699</v>
      </c>
      <c r="AW597" s="54">
        <v>2.7789106767511702E-3</v>
      </c>
      <c r="AY597" s="52" t="s">
        <v>8993</v>
      </c>
      <c r="AZ597" s="50">
        <v>0.67842194422029201</v>
      </c>
      <c r="BA597" s="53">
        <v>2.5901148147152799E-2</v>
      </c>
      <c r="BC597" s="52" t="s">
        <v>7942</v>
      </c>
      <c r="BD597" s="50">
        <v>-0.277421160894464</v>
      </c>
      <c r="BE597" s="53">
        <v>1.60072584138473E-2</v>
      </c>
    </row>
    <row r="598" spans="2:57">
      <c r="B598" s="62" t="s">
        <v>1706</v>
      </c>
      <c r="C598" s="54">
        <v>0.13553753364638499</v>
      </c>
      <c r="D598" s="58">
        <v>1.43317234747152E-6</v>
      </c>
      <c r="F598" s="62" t="s">
        <v>6481</v>
      </c>
      <c r="G598" s="54">
        <v>-0.111917572389878</v>
      </c>
      <c r="H598" s="58">
        <v>3.58743359873027E-8</v>
      </c>
      <c r="J598" s="64" t="s">
        <v>4581</v>
      </c>
      <c r="K598" s="54">
        <v>0.16370636508691599</v>
      </c>
      <c r="L598" s="54">
        <v>1.4787436050574501E-4</v>
      </c>
      <c r="O598" s="64" t="s">
        <v>882</v>
      </c>
      <c r="P598" s="54">
        <v>-5.3062388963516199E-2</v>
      </c>
      <c r="Q598" s="81">
        <v>3.4906062327236601E-2</v>
      </c>
      <c r="S598" s="62" t="s">
        <v>1588</v>
      </c>
      <c r="T598" s="54">
        <v>0.13748962119508501</v>
      </c>
      <c r="U598" s="58">
        <v>1.22072377782091E-6</v>
      </c>
      <c r="W598" s="62" t="s">
        <v>6123</v>
      </c>
      <c r="X598" s="54">
        <v>-0.18136811111406101</v>
      </c>
      <c r="Y598" s="58">
        <v>1.79651858233812E-5</v>
      </c>
      <c r="AA598" s="62" t="s">
        <v>1873</v>
      </c>
      <c r="AB598" s="54">
        <v>0.32702590103532603</v>
      </c>
      <c r="AC598" s="54">
        <v>2.9978665987283603E-4</v>
      </c>
      <c r="AE598" s="62" t="s">
        <v>6572</v>
      </c>
      <c r="AF598" s="54">
        <v>-0.17590425286165001</v>
      </c>
      <c r="AG598" s="54">
        <v>1.8424638354226799E-3</v>
      </c>
      <c r="AI598" s="64" t="s">
        <v>9175</v>
      </c>
      <c r="AJ598" s="54">
        <v>0.13088110054330601</v>
      </c>
      <c r="AK598" s="54">
        <v>1.3518382242750501E-3</v>
      </c>
      <c r="AM598" s="64" t="s">
        <v>6336</v>
      </c>
      <c r="AN598" s="54">
        <v>-0.130586569171254</v>
      </c>
      <c r="AO598" s="54">
        <v>1.9302957102692901E-3</v>
      </c>
      <c r="AQ598" s="62" t="s">
        <v>2864</v>
      </c>
      <c r="AR598" s="54">
        <v>0.142386261019984</v>
      </c>
      <c r="AS598" s="58">
        <v>6.0012204409288098E-7</v>
      </c>
      <c r="AU598" s="62" t="s">
        <v>9315</v>
      </c>
      <c r="AV598" s="54">
        <v>-0.14266337538870799</v>
      </c>
      <c r="AW598" s="54">
        <v>3.2903688383344501E-4</v>
      </c>
      <c r="AY598" s="52" t="s">
        <v>4666</v>
      </c>
      <c r="AZ598" s="50">
        <v>0.25072987605686298</v>
      </c>
      <c r="BA598" s="53">
        <v>2.6115130914974499E-2</v>
      </c>
      <c r="BC598" s="52" t="s">
        <v>929</v>
      </c>
      <c r="BD598" s="50">
        <v>-0.24724468006823799</v>
      </c>
      <c r="BE598" s="53">
        <v>1.6008268474931499E-2</v>
      </c>
    </row>
    <row r="599" spans="2:57">
      <c r="B599" s="62" t="s">
        <v>1707</v>
      </c>
      <c r="C599" s="54">
        <v>0.104793913601486</v>
      </c>
      <c r="D599" s="58">
        <v>1.4417198725193999E-6</v>
      </c>
      <c r="F599" s="62" t="s">
        <v>6482</v>
      </c>
      <c r="G599" s="54">
        <v>-0.217883210237234</v>
      </c>
      <c r="H599" s="58">
        <v>3.6218559304745199E-8</v>
      </c>
      <c r="J599" s="64" t="s">
        <v>5193</v>
      </c>
      <c r="K599" s="54">
        <v>6.4539662417376006E-2</v>
      </c>
      <c r="L599" s="54">
        <v>1.4991732219354201E-4</v>
      </c>
      <c r="O599" s="64" t="s">
        <v>6495</v>
      </c>
      <c r="P599" s="54">
        <v>-4.4817969660938303E-2</v>
      </c>
      <c r="Q599" s="81">
        <v>3.4997302378112202E-2</v>
      </c>
      <c r="S599" s="62" t="s">
        <v>3518</v>
      </c>
      <c r="T599" s="54">
        <v>0.125542177297572</v>
      </c>
      <c r="U599" s="58">
        <v>1.23411355930817E-6</v>
      </c>
      <c r="W599" s="62" t="s">
        <v>6172</v>
      </c>
      <c r="X599" s="54">
        <v>-0.106738193761897</v>
      </c>
      <c r="Y599" s="58">
        <v>1.7988800744337398E-5</v>
      </c>
      <c r="AA599" s="62" t="s">
        <v>1762</v>
      </c>
      <c r="AB599" s="54">
        <v>7.6214787255334898E-2</v>
      </c>
      <c r="AC599" s="54">
        <v>3.0500716461436499E-4</v>
      </c>
      <c r="AE599" s="62" t="s">
        <v>6717</v>
      </c>
      <c r="AF599" s="54">
        <v>-8.5761944285356301E-2</v>
      </c>
      <c r="AG599" s="54">
        <v>1.8474629548155201E-3</v>
      </c>
      <c r="AI599" s="64" t="s">
        <v>11775</v>
      </c>
      <c r="AJ599" s="54">
        <v>9.9644920531452505E-2</v>
      </c>
      <c r="AK599" s="54">
        <v>1.3572232588984999E-3</v>
      </c>
      <c r="AM599" s="64" t="s">
        <v>9137</v>
      </c>
      <c r="AN599" s="54">
        <v>-8.0255572787142307E-2</v>
      </c>
      <c r="AO599" s="54">
        <v>1.93598420037438E-3</v>
      </c>
      <c r="AQ599" s="62" t="s">
        <v>10743</v>
      </c>
      <c r="AR599" s="54">
        <v>0.20640882398274499</v>
      </c>
      <c r="AS599" s="58">
        <v>6.0614055819434405E-7</v>
      </c>
      <c r="AU599" s="76">
        <v>43167</v>
      </c>
      <c r="AV599" s="54">
        <v>-0.14265395417109</v>
      </c>
      <c r="AW599" s="54">
        <v>2.20641316946227E-2</v>
      </c>
      <c r="AY599" s="52" t="s">
        <v>244</v>
      </c>
      <c r="AZ599" s="50">
        <v>0.34169520010725501</v>
      </c>
      <c r="BA599" s="53">
        <v>2.6139459514709501E-2</v>
      </c>
      <c r="BC599" s="52" t="s">
        <v>15156</v>
      </c>
      <c r="BD599" s="50">
        <v>-0.21106277842047599</v>
      </c>
      <c r="BE599" s="53">
        <v>1.6015635685221401E-2</v>
      </c>
    </row>
    <row r="600" spans="2:57">
      <c r="B600" s="62" t="s">
        <v>1708</v>
      </c>
      <c r="C600" s="54">
        <v>0.109680794935442</v>
      </c>
      <c r="D600" s="58">
        <v>1.4526866787785201E-6</v>
      </c>
      <c r="F600" s="62" t="s">
        <v>6483</v>
      </c>
      <c r="G600" s="54">
        <v>-0.212812885133845</v>
      </c>
      <c r="H600" s="58">
        <v>3.7562729820069599E-8</v>
      </c>
      <c r="J600" s="64" t="s">
        <v>9390</v>
      </c>
      <c r="K600" s="54">
        <v>0.175187872064797</v>
      </c>
      <c r="L600" s="54">
        <v>1.5080401084853899E-4</v>
      </c>
      <c r="O600" s="64" t="s">
        <v>6580</v>
      </c>
      <c r="P600" s="54">
        <v>-8.2736196182967306E-2</v>
      </c>
      <c r="Q600" s="81">
        <v>3.5447900408116399E-2</v>
      </c>
      <c r="S600" s="62" t="s">
        <v>2901</v>
      </c>
      <c r="T600" s="54">
        <v>0.15269048327347601</v>
      </c>
      <c r="U600" s="58">
        <v>1.2513431335489401E-6</v>
      </c>
      <c r="W600" s="62" t="s">
        <v>5983</v>
      </c>
      <c r="X600" s="54">
        <v>-0.121087011788426</v>
      </c>
      <c r="Y600" s="58">
        <v>1.8131772575322299E-5</v>
      </c>
      <c r="AA600" s="62" t="s">
        <v>4622</v>
      </c>
      <c r="AB600" s="54">
        <v>9.9353521647135998E-2</v>
      </c>
      <c r="AC600" s="54">
        <v>3.0500716461436499E-4</v>
      </c>
      <c r="AE600" s="62" t="s">
        <v>6191</v>
      </c>
      <c r="AF600" s="54">
        <v>-0.17516134905925601</v>
      </c>
      <c r="AG600" s="54">
        <v>1.8729341567602299E-3</v>
      </c>
      <c r="AI600" s="64" t="s">
        <v>9533</v>
      </c>
      <c r="AJ600" s="54">
        <v>0.17155060399817801</v>
      </c>
      <c r="AK600" s="54">
        <v>1.37241768268579E-3</v>
      </c>
      <c r="AM600" s="64" t="s">
        <v>6704</v>
      </c>
      <c r="AN600" s="54">
        <v>-8.5573195831273097E-2</v>
      </c>
      <c r="AO600" s="54">
        <v>1.9556409720258398E-3</v>
      </c>
      <c r="AQ600" s="62" t="s">
        <v>2162</v>
      </c>
      <c r="AR600" s="54">
        <v>0.22415554644695701</v>
      </c>
      <c r="AS600" s="58">
        <v>6.0635988574910397E-7</v>
      </c>
      <c r="AU600" s="62" t="s">
        <v>92</v>
      </c>
      <c r="AV600" s="54">
        <v>-0.14243255041257399</v>
      </c>
      <c r="AW600" s="54">
        <v>7.0731016021357402E-4</v>
      </c>
      <c r="AY600" s="52" t="s">
        <v>3152</v>
      </c>
      <c r="AZ600" s="50">
        <v>0.28398525846071698</v>
      </c>
      <c r="BA600" s="53">
        <v>2.6139459514709501E-2</v>
      </c>
      <c r="BC600" s="52" t="s">
        <v>9772</v>
      </c>
      <c r="BD600" s="50">
        <v>-0.23536232138348501</v>
      </c>
      <c r="BE600" s="53">
        <v>1.6145302372137599E-2</v>
      </c>
    </row>
    <row r="601" spans="2:57">
      <c r="B601" s="62" t="s">
        <v>1709</v>
      </c>
      <c r="C601" s="54">
        <v>6.8377647375228001E-2</v>
      </c>
      <c r="D601" s="58">
        <v>1.49652249143059E-6</v>
      </c>
      <c r="F601" s="62" t="s">
        <v>6484</v>
      </c>
      <c r="G601" s="54">
        <v>-0.263024501514241</v>
      </c>
      <c r="H601" s="58">
        <v>3.8079484362071402E-8</v>
      </c>
      <c r="J601" s="64" t="s">
        <v>168</v>
      </c>
      <c r="K601" s="54">
        <v>0.39492114611617202</v>
      </c>
      <c r="L601" s="54">
        <v>1.52411230750507E-4</v>
      </c>
      <c r="O601" s="64" t="s">
        <v>7434</v>
      </c>
      <c r="P601" s="54">
        <v>-6.1316555300415999E-2</v>
      </c>
      <c r="Q601" s="81">
        <v>3.5481611389469501E-2</v>
      </c>
      <c r="S601" s="62" t="s">
        <v>3045</v>
      </c>
      <c r="T601" s="54">
        <v>5.3301209634862602E-2</v>
      </c>
      <c r="U601" s="58">
        <v>1.2698482963744201E-6</v>
      </c>
      <c r="W601" s="62" t="s">
        <v>6939</v>
      </c>
      <c r="X601" s="54">
        <v>-0.142740620344322</v>
      </c>
      <c r="Y601" s="58">
        <v>1.8184324098240501E-5</v>
      </c>
      <c r="AA601" s="62" t="s">
        <v>1354</v>
      </c>
      <c r="AB601" s="54">
        <v>0.25522997716942097</v>
      </c>
      <c r="AC601" s="54">
        <v>3.0500716461436499E-4</v>
      </c>
      <c r="AE601" s="62" t="s">
        <v>6648</v>
      </c>
      <c r="AF601" s="54">
        <v>-0.15474221264968199</v>
      </c>
      <c r="AG601" s="54">
        <v>1.89445477271266E-3</v>
      </c>
      <c r="AI601" s="64" t="s">
        <v>9909</v>
      </c>
      <c r="AJ601" s="54">
        <v>0.12392220174577399</v>
      </c>
      <c r="AK601" s="54">
        <v>1.37460992290695E-3</v>
      </c>
      <c r="AM601" s="64" t="s">
        <v>7286</v>
      </c>
      <c r="AN601" s="54">
        <v>-0.101289953714606</v>
      </c>
      <c r="AO601" s="54">
        <v>1.9557930161874502E-3</v>
      </c>
      <c r="AQ601" s="62" t="s">
        <v>3482</v>
      </c>
      <c r="AR601" s="54">
        <v>0.28905198693255901</v>
      </c>
      <c r="AS601" s="58">
        <v>6.0967825457597696E-7</v>
      </c>
      <c r="AU601" s="62" t="s">
        <v>6296</v>
      </c>
      <c r="AV601" s="54">
        <v>-0.142411550499011</v>
      </c>
      <c r="AW601" s="54">
        <v>1.37300821714753E-2</v>
      </c>
      <c r="AY601" s="52" t="s">
        <v>1379</v>
      </c>
      <c r="AZ601" s="50">
        <v>0.312300777628856</v>
      </c>
      <c r="BA601" s="53">
        <v>2.6139459514709501E-2</v>
      </c>
      <c r="BC601" s="52" t="s">
        <v>11453</v>
      </c>
      <c r="BD601" s="50">
        <v>-0.28118096559203398</v>
      </c>
      <c r="BE601" s="53">
        <v>1.61743693630668E-2</v>
      </c>
    </row>
    <row r="602" spans="2:57">
      <c r="B602" s="62" t="s">
        <v>1710</v>
      </c>
      <c r="C602" s="54">
        <v>9.2658961510082294E-2</v>
      </c>
      <c r="D602" s="58">
        <v>1.49652249143059E-6</v>
      </c>
      <c r="F602" s="62" t="s">
        <v>6485</v>
      </c>
      <c r="G602" s="54">
        <v>-0.215078396640978</v>
      </c>
      <c r="H602" s="58">
        <v>3.51888548335358E-8</v>
      </c>
      <c r="J602" s="64" t="s">
        <v>58</v>
      </c>
      <c r="K602" s="54">
        <v>0.45055091995941299</v>
      </c>
      <c r="L602" s="54">
        <v>1.5671082467585799E-4</v>
      </c>
      <c r="O602" s="64" t="s">
        <v>9863</v>
      </c>
      <c r="P602" s="54">
        <v>-6.4784075235866795E-2</v>
      </c>
      <c r="Q602" s="81">
        <v>3.5769683670318402E-2</v>
      </c>
      <c r="S602" s="62" t="s">
        <v>7083</v>
      </c>
      <c r="T602" s="54">
        <v>8.3218194126668102E-2</v>
      </c>
      <c r="U602" s="58">
        <v>1.2762112554156101E-6</v>
      </c>
      <c r="W602" s="62" t="s">
        <v>8488</v>
      </c>
      <c r="X602" s="54">
        <v>-9.7989465684947596E-2</v>
      </c>
      <c r="Y602" s="58">
        <v>1.8233708422433101E-5</v>
      </c>
      <c r="AA602" s="62" t="s">
        <v>1278</v>
      </c>
      <c r="AB602" s="54">
        <v>0.35992483388026703</v>
      </c>
      <c r="AC602" s="54">
        <v>3.0533327141893201E-4</v>
      </c>
      <c r="AE602" s="62" t="s">
        <v>8528</v>
      </c>
      <c r="AF602" s="54">
        <v>-5.5447719757369299E-2</v>
      </c>
      <c r="AG602" s="54">
        <v>1.9089299149372999E-3</v>
      </c>
      <c r="AI602" s="64" t="s">
        <v>2843</v>
      </c>
      <c r="AJ602" s="54">
        <v>0.12829042172479799</v>
      </c>
      <c r="AK602" s="54">
        <v>1.3921399800226699E-3</v>
      </c>
      <c r="AM602" s="64" t="s">
        <v>6867</v>
      </c>
      <c r="AN602" s="54">
        <v>-6.8279933614048702E-2</v>
      </c>
      <c r="AO602" s="54">
        <v>1.9605950584880199E-3</v>
      </c>
      <c r="AQ602" s="62" t="s">
        <v>2314</v>
      </c>
      <c r="AR602" s="54">
        <v>0.103787912237855</v>
      </c>
      <c r="AS602" s="58">
        <v>6.1188682055179396E-7</v>
      </c>
      <c r="AU602" s="62" t="s">
        <v>7932</v>
      </c>
      <c r="AV602" s="54">
        <v>-0.14223921776569301</v>
      </c>
      <c r="AW602" s="54">
        <v>1.02809695761452E-2</v>
      </c>
      <c r="AY602" s="52" t="s">
        <v>9510</v>
      </c>
      <c r="AZ602" s="50">
        <v>0.35911692415073998</v>
      </c>
      <c r="BA602" s="53">
        <v>2.61907878240718E-2</v>
      </c>
      <c r="BC602" s="52" t="s">
        <v>8195</v>
      </c>
      <c r="BD602" s="50">
        <v>-0.25657636800411299</v>
      </c>
      <c r="BE602" s="53">
        <v>1.6239850953072701E-2</v>
      </c>
    </row>
    <row r="603" spans="2:57">
      <c r="B603" s="62" t="s">
        <v>1711</v>
      </c>
      <c r="C603" s="54">
        <v>0.12642086522627</v>
      </c>
      <c r="D603" s="58">
        <v>1.5137860178881901E-6</v>
      </c>
      <c r="F603" s="62" t="s">
        <v>6486</v>
      </c>
      <c r="G603" s="54">
        <v>-0.38208133069650302</v>
      </c>
      <c r="H603" s="58">
        <v>3.9509128469588E-8</v>
      </c>
      <c r="J603" s="64" t="s">
        <v>8378</v>
      </c>
      <c r="K603" s="54">
        <v>0.105027078497714</v>
      </c>
      <c r="L603" s="54">
        <v>1.57241540600599E-4</v>
      </c>
      <c r="O603" s="64" t="s">
        <v>6493</v>
      </c>
      <c r="P603" s="54">
        <v>-0.106697283983088</v>
      </c>
      <c r="Q603" s="81">
        <v>3.58061919882093E-2</v>
      </c>
      <c r="S603" s="62" t="s">
        <v>3279</v>
      </c>
      <c r="T603" s="54">
        <v>6.7825429184834404E-2</v>
      </c>
      <c r="U603" s="58">
        <v>1.30385809403057E-6</v>
      </c>
      <c r="W603" s="62" t="s">
        <v>574</v>
      </c>
      <c r="X603" s="54">
        <v>-0.67487592495412096</v>
      </c>
      <c r="Y603" s="58">
        <v>1.83831059071539E-5</v>
      </c>
      <c r="AA603" s="62" t="s">
        <v>1664</v>
      </c>
      <c r="AB603" s="54">
        <v>0.20579683729196299</v>
      </c>
      <c r="AC603" s="54">
        <v>3.0722876523853302E-4</v>
      </c>
      <c r="AE603" s="62" t="s">
        <v>6699</v>
      </c>
      <c r="AF603" s="54">
        <v>-0.18809940521746599</v>
      </c>
      <c r="AG603" s="54">
        <v>1.9177260938283999E-3</v>
      </c>
      <c r="AI603" s="64" t="s">
        <v>4294</v>
      </c>
      <c r="AJ603" s="54">
        <v>8.6199204201167695E-2</v>
      </c>
      <c r="AK603" s="54">
        <v>1.4276244938008901E-3</v>
      </c>
      <c r="AM603" s="64" t="s">
        <v>6828</v>
      </c>
      <c r="AN603" s="54">
        <v>-4.6324411744533799E-2</v>
      </c>
      <c r="AO603" s="54">
        <v>1.9726452119348502E-3</v>
      </c>
      <c r="AQ603" s="62" t="s">
        <v>1829</v>
      </c>
      <c r="AR603" s="54">
        <v>0.20587143319919499</v>
      </c>
      <c r="AS603" s="58">
        <v>6.1419535153616503E-7</v>
      </c>
      <c r="AU603" s="62" t="s">
        <v>9451</v>
      </c>
      <c r="AV603" s="54">
        <v>-0.142188371611051</v>
      </c>
      <c r="AW603" s="54">
        <v>8.7678029414519892E-3</v>
      </c>
      <c r="AY603" s="52" t="s">
        <v>10070</v>
      </c>
      <c r="AZ603" s="50">
        <v>0.248388970624282</v>
      </c>
      <c r="BA603" s="53">
        <v>2.6277891426139399E-2</v>
      </c>
      <c r="BC603" s="52" t="s">
        <v>6272</v>
      </c>
      <c r="BD603" s="50">
        <v>-0.26456899129316602</v>
      </c>
      <c r="BE603" s="53">
        <v>1.6245690809777301E-2</v>
      </c>
    </row>
    <row r="604" spans="2:57">
      <c r="B604" s="62" t="s">
        <v>1712</v>
      </c>
      <c r="C604" s="54">
        <v>0.13100309244918901</v>
      </c>
      <c r="D604" s="58">
        <v>1.5399042511678899E-6</v>
      </c>
      <c r="F604" s="62" t="s">
        <v>449</v>
      </c>
      <c r="G604" s="54">
        <v>-0.48093620989824398</v>
      </c>
      <c r="H604" s="58">
        <v>3.9704275141388501E-8</v>
      </c>
      <c r="J604" s="64" t="s">
        <v>977</v>
      </c>
      <c r="K604" s="54">
        <v>0.32722575304270701</v>
      </c>
      <c r="L604" s="54">
        <v>1.5881467993482899E-4</v>
      </c>
      <c r="O604" s="64" t="s">
        <v>6188</v>
      </c>
      <c r="P604" s="54">
        <v>-0.15829487990392499</v>
      </c>
      <c r="Q604" s="81">
        <v>3.7440408223396997E-2</v>
      </c>
      <c r="S604" s="62" t="s">
        <v>2083</v>
      </c>
      <c r="T604" s="54">
        <v>0.16085889484606999</v>
      </c>
      <c r="U604" s="58">
        <v>1.306211614149E-6</v>
      </c>
      <c r="W604" s="62" t="s">
        <v>7648</v>
      </c>
      <c r="X604" s="54">
        <v>-0.125928695565897</v>
      </c>
      <c r="Y604" s="58">
        <v>1.83831059071539E-5</v>
      </c>
      <c r="AA604" s="62" t="s">
        <v>1621</v>
      </c>
      <c r="AB604" s="54">
        <v>8.5896559651790702E-2</v>
      </c>
      <c r="AC604" s="54">
        <v>3.0727911433271499E-4</v>
      </c>
      <c r="AE604" s="62" t="s">
        <v>880</v>
      </c>
      <c r="AF604" s="54">
        <v>-0.106865897617532</v>
      </c>
      <c r="AG604" s="54">
        <v>1.93430284575082E-3</v>
      </c>
      <c r="AI604" s="64" t="s">
        <v>5381</v>
      </c>
      <c r="AJ604" s="54">
        <v>4.2945543772417799E-2</v>
      </c>
      <c r="AK604" s="54">
        <v>1.4276244938008901E-3</v>
      </c>
      <c r="AM604" s="64" t="s">
        <v>6570</v>
      </c>
      <c r="AN604" s="54">
        <v>-7.5137001342943294E-2</v>
      </c>
      <c r="AO604" s="54">
        <v>1.9814778066315599E-3</v>
      </c>
      <c r="AQ604" s="62" t="s">
        <v>2949</v>
      </c>
      <c r="AR604" s="54">
        <v>0.202632189042074</v>
      </c>
      <c r="AS604" s="58">
        <v>6.2034109732896697E-7</v>
      </c>
      <c r="AU604" s="62" t="s">
        <v>11610</v>
      </c>
      <c r="AV604" s="54">
        <v>-0.142103581595629</v>
      </c>
      <c r="AW604" s="54">
        <v>1.76489750350752E-3</v>
      </c>
      <c r="AY604" s="52" t="s">
        <v>8812</v>
      </c>
      <c r="AZ604" s="50">
        <v>0.30729154601007402</v>
      </c>
      <c r="BA604" s="53">
        <v>2.6277891426139399E-2</v>
      </c>
      <c r="BC604" s="52" t="s">
        <v>7014</v>
      </c>
      <c r="BD604" s="50">
        <v>-0.31210214930124602</v>
      </c>
      <c r="BE604" s="53">
        <v>1.6420864103279802E-2</v>
      </c>
    </row>
    <row r="605" spans="2:57">
      <c r="B605" s="62" t="s">
        <v>1713</v>
      </c>
      <c r="C605" s="54">
        <v>0.152529706378014</v>
      </c>
      <c r="D605" s="58">
        <v>1.5544148456210499E-6</v>
      </c>
      <c r="F605" s="62" t="s">
        <v>6487</v>
      </c>
      <c r="G605" s="54">
        <v>-0.21905125060667399</v>
      </c>
      <c r="H605" s="58">
        <v>4.0271532552301402E-8</v>
      </c>
      <c r="J605" s="64" t="s">
        <v>1875</v>
      </c>
      <c r="K605" s="54">
        <v>8.3915432370476495E-2</v>
      </c>
      <c r="L605" s="54">
        <v>1.6125419852953301E-4</v>
      </c>
      <c r="O605" s="64" t="s">
        <v>7711</v>
      </c>
      <c r="P605" s="54">
        <v>-8.6573463656387503E-2</v>
      </c>
      <c r="Q605" s="81">
        <v>3.81836898692334E-2</v>
      </c>
      <c r="S605" s="62" t="s">
        <v>1338</v>
      </c>
      <c r="T605" s="54">
        <v>0.130448408407984</v>
      </c>
      <c r="U605" s="58">
        <v>1.34402452371381E-6</v>
      </c>
      <c r="W605" s="62" t="s">
        <v>7331</v>
      </c>
      <c r="X605" s="54">
        <v>-0.13716962334264901</v>
      </c>
      <c r="Y605" s="58">
        <v>1.83911056334055E-5</v>
      </c>
      <c r="AA605" s="62" t="s">
        <v>231</v>
      </c>
      <c r="AB605" s="54">
        <v>0.36057434799263099</v>
      </c>
      <c r="AC605" s="54">
        <v>3.08006818658835E-4</v>
      </c>
      <c r="AE605" s="62" t="s">
        <v>6513</v>
      </c>
      <c r="AF605" s="54">
        <v>-0.14343014311812999</v>
      </c>
      <c r="AG605" s="54">
        <v>1.93430284575082E-3</v>
      </c>
      <c r="AI605" s="64" t="s">
        <v>11776</v>
      </c>
      <c r="AJ605" s="54">
        <v>0.12891933537261099</v>
      </c>
      <c r="AK605" s="54">
        <v>1.42986691858176E-3</v>
      </c>
      <c r="AM605" s="64" t="s">
        <v>9752</v>
      </c>
      <c r="AN605" s="54">
        <v>-5.4174724925991E-2</v>
      </c>
      <c r="AO605" s="54">
        <v>1.9889812926175599E-3</v>
      </c>
      <c r="AQ605" s="62" t="s">
        <v>3880</v>
      </c>
      <c r="AR605" s="54">
        <v>0.14528848264292801</v>
      </c>
      <c r="AS605" s="58">
        <v>6.2072808119442704E-7</v>
      </c>
      <c r="AU605" s="62" t="s">
        <v>6235</v>
      </c>
      <c r="AV605" s="54">
        <v>-0.14208270721399999</v>
      </c>
      <c r="AW605" s="58">
        <v>7.9048574368903993E-5</v>
      </c>
      <c r="AY605" s="52" t="s">
        <v>2635</v>
      </c>
      <c r="AZ605" s="50">
        <v>0.27563585136303098</v>
      </c>
      <c r="BA605" s="53">
        <v>2.6336301259668099E-2</v>
      </c>
      <c r="BC605" s="52" t="s">
        <v>6685</v>
      </c>
      <c r="BD605" s="50">
        <v>-0.22981873751806201</v>
      </c>
      <c r="BE605" s="53">
        <v>1.6462026007287099E-2</v>
      </c>
    </row>
    <row r="606" spans="2:57">
      <c r="B606" s="62" t="s">
        <v>1714</v>
      </c>
      <c r="C606" s="54">
        <v>0.104450455497421</v>
      </c>
      <c r="D606" s="58">
        <v>1.5792017238838E-6</v>
      </c>
      <c r="F606" s="62" t="s">
        <v>6488</v>
      </c>
      <c r="G606" s="54">
        <v>-6.1341508107592098E-2</v>
      </c>
      <c r="H606" s="58">
        <v>3.6264903487650599E-8</v>
      </c>
      <c r="J606" s="64" t="s">
        <v>2500</v>
      </c>
      <c r="K606" s="54">
        <v>0.15139638911628001</v>
      </c>
      <c r="L606" s="54">
        <v>1.63164718997641E-4</v>
      </c>
      <c r="O606" s="64" t="s">
        <v>8519</v>
      </c>
      <c r="P606" s="54">
        <v>-6.6607632678511705E-2</v>
      </c>
      <c r="Q606" s="81">
        <v>3.8500708370684603E-2</v>
      </c>
      <c r="S606" s="62" t="s">
        <v>2291</v>
      </c>
      <c r="T606" s="54">
        <v>0.152790408216983</v>
      </c>
      <c r="U606" s="58">
        <v>1.3885493345901401E-6</v>
      </c>
      <c r="W606" s="62" t="s">
        <v>9907</v>
      </c>
      <c r="X606" s="54">
        <v>-6.5834993348189194E-2</v>
      </c>
      <c r="Y606" s="58">
        <v>1.86005756823244E-5</v>
      </c>
      <c r="AA606" s="62" t="s">
        <v>2442</v>
      </c>
      <c r="AB606" s="54">
        <v>0.133308650230616</v>
      </c>
      <c r="AC606" s="54">
        <v>3.0917474315371099E-4</v>
      </c>
      <c r="AE606" s="62" t="s">
        <v>660</v>
      </c>
      <c r="AF606" s="54">
        <v>-0.21712578633740001</v>
      </c>
      <c r="AG606" s="54">
        <v>1.94572467263448E-3</v>
      </c>
      <c r="AI606" s="64" t="s">
        <v>10074</v>
      </c>
      <c r="AJ606" s="54">
        <v>8.6068594007786103E-2</v>
      </c>
      <c r="AK606" s="54">
        <v>1.4440094855075801E-3</v>
      </c>
      <c r="AM606" s="64" t="s">
        <v>6053</v>
      </c>
      <c r="AN606" s="54">
        <v>-6.1933745578747E-2</v>
      </c>
      <c r="AO606" s="54">
        <v>1.99353394284928E-3</v>
      </c>
      <c r="AQ606" s="62" t="s">
        <v>3567</v>
      </c>
      <c r="AR606" s="54">
        <v>0.174408979681417</v>
      </c>
      <c r="AS606" s="58">
        <v>6.2918907682758297E-7</v>
      </c>
      <c r="AU606" s="62" t="s">
        <v>7034</v>
      </c>
      <c r="AV606" s="54">
        <v>-0.14206851534748699</v>
      </c>
      <c r="AW606" s="54">
        <v>5.51766030429618E-4</v>
      </c>
      <c r="AY606" s="52" t="s">
        <v>15128</v>
      </c>
      <c r="AZ606" s="50">
        <v>0.27935543258831103</v>
      </c>
      <c r="BA606" s="53">
        <v>2.6336301259668099E-2</v>
      </c>
      <c r="BC606" s="52" t="s">
        <v>8048</v>
      </c>
      <c r="BD606" s="50">
        <v>-0.14864675520795101</v>
      </c>
      <c r="BE606" s="53">
        <v>1.6467691059575299E-2</v>
      </c>
    </row>
    <row r="607" spans="2:57">
      <c r="B607" s="62" t="s">
        <v>1715</v>
      </c>
      <c r="C607" s="54">
        <v>0.12004589003733</v>
      </c>
      <c r="D607" s="58">
        <v>1.58658468760988E-6</v>
      </c>
      <c r="F607" s="62" t="s">
        <v>6489</v>
      </c>
      <c r="G607" s="54">
        <v>-0.157519077191171</v>
      </c>
      <c r="H607" s="58">
        <v>4.2149100022963898E-8</v>
      </c>
      <c r="J607" s="64" t="s">
        <v>3892</v>
      </c>
      <c r="K607" s="54">
        <v>0.13604064901190099</v>
      </c>
      <c r="L607" s="54">
        <v>1.63338198295054E-4</v>
      </c>
      <c r="O607" s="64" t="s">
        <v>9073</v>
      </c>
      <c r="P607" s="54">
        <v>-9.79000960084946E-2</v>
      </c>
      <c r="Q607" s="81">
        <v>3.8715217527551603E-2</v>
      </c>
      <c r="S607" s="62" t="s">
        <v>1846</v>
      </c>
      <c r="T607" s="54">
        <v>0.205529658092034</v>
      </c>
      <c r="U607" s="58">
        <v>1.39386760595889E-6</v>
      </c>
      <c r="W607" s="62" t="s">
        <v>6227</v>
      </c>
      <c r="X607" s="54">
        <v>-0.15987592561045699</v>
      </c>
      <c r="Y607" s="58">
        <v>1.8826929730227199E-5</v>
      </c>
      <c r="AA607" s="62" t="s">
        <v>2578</v>
      </c>
      <c r="AB607" s="54">
        <v>0.17417424425460101</v>
      </c>
      <c r="AC607" s="54">
        <v>3.1030300439711798E-4</v>
      </c>
      <c r="AE607" s="62" t="s">
        <v>6149</v>
      </c>
      <c r="AF607" s="54">
        <v>-0.18341423926174599</v>
      </c>
      <c r="AG607" s="54">
        <v>1.94893386160778E-3</v>
      </c>
      <c r="AI607" s="64" t="s">
        <v>348</v>
      </c>
      <c r="AJ607" s="54">
        <v>0.48162424664351799</v>
      </c>
      <c r="AK607" s="54">
        <v>1.4536497911790201E-3</v>
      </c>
      <c r="AM607" s="64" t="s">
        <v>6412</v>
      </c>
      <c r="AN607" s="54">
        <v>-8.5674379942837206E-2</v>
      </c>
      <c r="AO607" s="54">
        <v>1.99724889912354E-3</v>
      </c>
      <c r="AQ607" s="62" t="s">
        <v>2615</v>
      </c>
      <c r="AR607" s="54">
        <v>0.202210591766771</v>
      </c>
      <c r="AS607" s="58">
        <v>6.2919756312977497E-7</v>
      </c>
      <c r="AU607" s="62" t="s">
        <v>6889</v>
      </c>
      <c r="AV607" s="54">
        <v>-0.14204252001006701</v>
      </c>
      <c r="AW607" s="54">
        <v>2.9898448579954401E-4</v>
      </c>
      <c r="AY607" s="52" t="s">
        <v>9369</v>
      </c>
      <c r="AZ607" s="50">
        <v>0.49074627599370002</v>
      </c>
      <c r="BA607" s="53">
        <v>2.6402723951730302E-2</v>
      </c>
      <c r="BC607" s="52" t="s">
        <v>15157</v>
      </c>
      <c r="BD607" s="50">
        <v>-0.33308999037220399</v>
      </c>
      <c r="BE607" s="53">
        <v>1.6467691059575299E-2</v>
      </c>
    </row>
    <row r="608" spans="2:57">
      <c r="B608" s="62" t="s">
        <v>1716</v>
      </c>
      <c r="C608" s="54">
        <v>0.133737447926563</v>
      </c>
      <c r="D608" s="58">
        <v>1.6051809300246399E-6</v>
      </c>
      <c r="F608" s="62" t="s">
        <v>908</v>
      </c>
      <c r="G608" s="54">
        <v>-0.23264015811080799</v>
      </c>
      <c r="H608" s="58">
        <v>3.7776190400885098E-8</v>
      </c>
      <c r="J608" s="64" t="s">
        <v>9391</v>
      </c>
      <c r="K608" s="54">
        <v>4.0253968039657202E-2</v>
      </c>
      <c r="L608" s="54">
        <v>1.67372545499237E-4</v>
      </c>
      <c r="O608" s="64" t="s">
        <v>8232</v>
      </c>
      <c r="P608" s="54">
        <v>-4.9099587772244199E-2</v>
      </c>
      <c r="Q608" s="81">
        <v>3.8911270308173401E-2</v>
      </c>
      <c r="S608" s="62" t="s">
        <v>2299</v>
      </c>
      <c r="T608" s="54">
        <v>7.6429522312418299E-2</v>
      </c>
      <c r="U608" s="58">
        <v>1.3961648851013899E-6</v>
      </c>
      <c r="W608" s="62" t="s">
        <v>7415</v>
      </c>
      <c r="X608" s="54">
        <v>-0.17851533512026699</v>
      </c>
      <c r="Y608" s="58">
        <v>1.8887216136240101E-5</v>
      </c>
      <c r="AA608" s="62" t="s">
        <v>1481</v>
      </c>
      <c r="AB608" s="54">
        <v>0.121753066979375</v>
      </c>
      <c r="AC608" s="54">
        <v>3.1031255502187902E-4</v>
      </c>
      <c r="AE608" s="62" t="s">
        <v>6741</v>
      </c>
      <c r="AF608" s="54">
        <v>-0.18223136494900299</v>
      </c>
      <c r="AG608" s="54">
        <v>1.9504095558750001E-3</v>
      </c>
      <c r="AI608" s="64" t="s">
        <v>10484</v>
      </c>
      <c r="AJ608" s="54">
        <v>0.18381742006048701</v>
      </c>
      <c r="AK608" s="54">
        <v>1.47758680992072E-3</v>
      </c>
      <c r="AM608" s="64" t="s">
        <v>6052</v>
      </c>
      <c r="AN608" s="54">
        <v>-0.15089552218664301</v>
      </c>
      <c r="AO608" s="54">
        <v>1.99724889912354E-3</v>
      </c>
      <c r="AQ608" s="62" t="s">
        <v>10555</v>
      </c>
      <c r="AR608" s="54">
        <v>0.16231829197122799</v>
      </c>
      <c r="AS608" s="58">
        <v>6.2919756312977497E-7</v>
      </c>
      <c r="AU608" s="62" t="s">
        <v>270</v>
      </c>
      <c r="AV608" s="54">
        <v>-0.142025500920511</v>
      </c>
      <c r="AW608" s="54">
        <v>8.4330885224812406E-3</v>
      </c>
      <c r="AY608" s="52" t="s">
        <v>17647</v>
      </c>
      <c r="AZ608" s="50">
        <v>0.30014839978004398</v>
      </c>
      <c r="BA608" s="53">
        <v>2.6498290060382599E-2</v>
      </c>
      <c r="BC608" s="52" t="s">
        <v>7481</v>
      </c>
      <c r="BD608" s="50">
        <v>-0.26980147309117097</v>
      </c>
      <c r="BE608" s="53">
        <v>1.65383330655118E-2</v>
      </c>
    </row>
    <row r="609" spans="2:57">
      <c r="B609" s="62" t="s">
        <v>1717</v>
      </c>
      <c r="C609" s="54">
        <v>0.33345964062133499</v>
      </c>
      <c r="D609" s="58">
        <v>1.6420011333752101E-6</v>
      </c>
      <c r="F609" s="62" t="s">
        <v>6490</v>
      </c>
      <c r="G609" s="54">
        <v>-0.18713493821625299</v>
      </c>
      <c r="H609" s="58">
        <v>4.2487194900056598E-8</v>
      </c>
      <c r="J609" s="64" t="s">
        <v>38</v>
      </c>
      <c r="K609" s="54">
        <v>0.181132472443083</v>
      </c>
      <c r="L609" s="54">
        <v>1.6803566056082999E-4</v>
      </c>
      <c r="O609" s="64" t="s">
        <v>7158</v>
      </c>
      <c r="P609" s="54">
        <v>-3.0803110808093101E-2</v>
      </c>
      <c r="Q609" s="81">
        <v>3.9133556052645298E-2</v>
      </c>
      <c r="S609" s="62" t="s">
        <v>3639</v>
      </c>
      <c r="T609" s="54">
        <v>0.16042231569546</v>
      </c>
      <c r="U609" s="58">
        <v>1.4233252506404599E-6</v>
      </c>
      <c r="W609" s="62" t="s">
        <v>6857</v>
      </c>
      <c r="X609" s="54">
        <v>-0.11585470222216999</v>
      </c>
      <c r="Y609" s="58">
        <v>1.9178144503787501E-5</v>
      </c>
      <c r="AA609" s="62" t="s">
        <v>82</v>
      </c>
      <c r="AB609" s="54">
        <v>0.26269806511131599</v>
      </c>
      <c r="AC609" s="54">
        <v>3.1031255502187902E-4</v>
      </c>
      <c r="AE609" s="62" t="s">
        <v>6956</v>
      </c>
      <c r="AF609" s="54">
        <v>-0.100423160683193</v>
      </c>
      <c r="AG609" s="54">
        <v>1.9605153083435598E-3</v>
      </c>
      <c r="AI609" s="64" t="s">
        <v>8889</v>
      </c>
      <c r="AJ609" s="54">
        <v>0.160374270718949</v>
      </c>
      <c r="AK609" s="54">
        <v>1.4812674849600501E-3</v>
      </c>
      <c r="AM609" s="64" t="s">
        <v>6294</v>
      </c>
      <c r="AN609" s="54">
        <v>-0.13123142230901499</v>
      </c>
      <c r="AO609" s="54">
        <v>2.0204951107064698E-3</v>
      </c>
      <c r="AQ609" s="62" t="s">
        <v>2916</v>
      </c>
      <c r="AR609" s="54">
        <v>0.27784516026781197</v>
      </c>
      <c r="AS609" s="58">
        <v>6.3734325384872596E-7</v>
      </c>
      <c r="AU609" s="62" t="s">
        <v>7792</v>
      </c>
      <c r="AV609" s="54">
        <v>-0.14202300602203799</v>
      </c>
      <c r="AW609" s="54">
        <v>1.70452880082804E-4</v>
      </c>
      <c r="AY609" s="52" t="s">
        <v>198</v>
      </c>
      <c r="AZ609" s="50">
        <v>0.37241855404903002</v>
      </c>
      <c r="BA609" s="53">
        <v>2.6538307018240899E-2</v>
      </c>
      <c r="BC609" s="52" t="s">
        <v>8169</v>
      </c>
      <c r="BD609" s="50">
        <v>-0.31250312769157801</v>
      </c>
      <c r="BE609" s="53">
        <v>1.65383330655118E-2</v>
      </c>
    </row>
    <row r="610" spans="2:57">
      <c r="B610" s="62" t="s">
        <v>1718</v>
      </c>
      <c r="C610" s="54">
        <v>0.32851713603055399</v>
      </c>
      <c r="D610" s="58">
        <v>1.6453348028827599E-6</v>
      </c>
      <c r="F610" s="62" t="s">
        <v>6491</v>
      </c>
      <c r="G610" s="54">
        <v>-0.31262717141379098</v>
      </c>
      <c r="H610" s="58">
        <v>3.8526274155178903E-8</v>
      </c>
      <c r="J610" s="64" t="s">
        <v>9392</v>
      </c>
      <c r="K610" s="54">
        <v>0.24468930666276301</v>
      </c>
      <c r="L610" s="54">
        <v>1.6836960880739301E-4</v>
      </c>
      <c r="O610" s="64" t="s">
        <v>7213</v>
      </c>
      <c r="P610" s="54">
        <v>-6.6769253983554905E-2</v>
      </c>
      <c r="Q610" s="81">
        <v>3.9882846346081899E-2</v>
      </c>
      <c r="S610" s="62" t="s">
        <v>9893</v>
      </c>
      <c r="T610" s="54">
        <v>0.176984469094149</v>
      </c>
      <c r="U610" s="58">
        <v>1.4316036821904901E-6</v>
      </c>
      <c r="W610" s="62" t="s">
        <v>6756</v>
      </c>
      <c r="X610" s="54">
        <v>-0.123847162602475</v>
      </c>
      <c r="Y610" s="58">
        <v>1.92337105101191E-5</v>
      </c>
      <c r="AA610" s="62" t="s">
        <v>966</v>
      </c>
      <c r="AB610" s="54">
        <v>0.30191233956500901</v>
      </c>
      <c r="AC610" s="54">
        <v>3.1282079579171898E-4</v>
      </c>
      <c r="AE610" s="62" t="s">
        <v>6223</v>
      </c>
      <c r="AF610" s="54">
        <v>-0.27230772559676603</v>
      </c>
      <c r="AG610" s="54">
        <v>1.99125545797905E-3</v>
      </c>
      <c r="AI610" s="64" t="s">
        <v>4483</v>
      </c>
      <c r="AJ610" s="54">
        <v>5.4896535479461099E-2</v>
      </c>
      <c r="AK610" s="54">
        <v>1.48515397817993E-3</v>
      </c>
      <c r="AM610" s="64" t="s">
        <v>272</v>
      </c>
      <c r="AN610" s="54">
        <v>-0.14896739641031001</v>
      </c>
      <c r="AO610" s="54">
        <v>2.0215477519067702E-3</v>
      </c>
      <c r="AQ610" s="62" t="s">
        <v>4053</v>
      </c>
      <c r="AR610" s="54">
        <v>0.14186804776667999</v>
      </c>
      <c r="AS610" s="58">
        <v>6.3989234256249401E-7</v>
      </c>
      <c r="AU610" s="62" t="s">
        <v>7386</v>
      </c>
      <c r="AV610" s="54">
        <v>-0.14193060134247101</v>
      </c>
      <c r="AW610" s="58">
        <v>9.1962561360823298E-7</v>
      </c>
      <c r="AY610" s="52" t="s">
        <v>2435</v>
      </c>
      <c r="AZ610" s="50">
        <v>0.22146486706389701</v>
      </c>
      <c r="BA610" s="53">
        <v>2.6679542512619201E-2</v>
      </c>
      <c r="BC610" s="52" t="s">
        <v>7400</v>
      </c>
      <c r="BD610" s="50">
        <v>-0.33394014436965203</v>
      </c>
      <c r="BE610" s="53">
        <v>1.7004329970396501E-2</v>
      </c>
    </row>
    <row r="611" spans="2:57">
      <c r="B611" s="62" t="s">
        <v>1719</v>
      </c>
      <c r="C611" s="54">
        <v>0.21462291637235301</v>
      </c>
      <c r="D611" s="58">
        <v>1.64772330381149E-6</v>
      </c>
      <c r="F611" s="62" t="s">
        <v>6492</v>
      </c>
      <c r="G611" s="54">
        <v>-0.164512394568084</v>
      </c>
      <c r="H611" s="58">
        <v>3.9516937912686199E-8</v>
      </c>
      <c r="J611" s="64" t="s">
        <v>1659</v>
      </c>
      <c r="K611" s="54">
        <v>6.2161272442885697E-2</v>
      </c>
      <c r="L611" s="54">
        <v>1.7112934513579099E-4</v>
      </c>
      <c r="O611" s="64" t="s">
        <v>9875</v>
      </c>
      <c r="P611" s="54">
        <v>-5.1637888251691202E-2</v>
      </c>
      <c r="Q611" s="81">
        <v>4.0725999774796399E-2</v>
      </c>
      <c r="S611" s="62" t="s">
        <v>1186</v>
      </c>
      <c r="T611" s="54">
        <v>0.114996551957744</v>
      </c>
      <c r="U611" s="58">
        <v>1.4359107180994499E-6</v>
      </c>
      <c r="W611" s="62" t="s">
        <v>6306</v>
      </c>
      <c r="X611" s="54">
        <v>-9.0020996611368503E-2</v>
      </c>
      <c r="Y611" s="58">
        <v>1.9399955639230999E-5</v>
      </c>
      <c r="AA611" s="62" t="s">
        <v>2225</v>
      </c>
      <c r="AB611" s="54">
        <v>0.233719916753691</v>
      </c>
      <c r="AC611" s="54">
        <v>3.1282079579171898E-4</v>
      </c>
      <c r="AE611" s="62" t="s">
        <v>8226</v>
      </c>
      <c r="AF611" s="54">
        <v>-8.4843322986454695E-2</v>
      </c>
      <c r="AG611" s="54">
        <v>2.00983871355267E-3</v>
      </c>
      <c r="AI611" s="64" t="s">
        <v>2608</v>
      </c>
      <c r="AJ611" s="54">
        <v>0.420169033342291</v>
      </c>
      <c r="AK611" s="54">
        <v>1.4926796645276599E-3</v>
      </c>
      <c r="AM611" s="64" t="s">
        <v>5279</v>
      </c>
      <c r="AN611" s="54">
        <v>-0.111967653248044</v>
      </c>
      <c r="AO611" s="54">
        <v>2.0273795739516598E-3</v>
      </c>
      <c r="AQ611" s="62" t="s">
        <v>2019</v>
      </c>
      <c r="AR611" s="54">
        <v>0.32202909569104099</v>
      </c>
      <c r="AS611" s="58">
        <v>6.4149397036029495E-7</v>
      </c>
      <c r="AU611" s="62" t="s">
        <v>921</v>
      </c>
      <c r="AV611" s="54">
        <v>-0.14183176454777999</v>
      </c>
      <c r="AW611" s="54">
        <v>1.47388239306737E-4</v>
      </c>
      <c r="AY611" s="52" t="s">
        <v>4697</v>
      </c>
      <c r="AZ611" s="50">
        <v>0.23292503355049701</v>
      </c>
      <c r="BA611" s="53">
        <v>2.68297573492992E-2</v>
      </c>
      <c r="BC611" s="52" t="s">
        <v>6722</v>
      </c>
      <c r="BD611" s="50">
        <v>-0.272847195553725</v>
      </c>
      <c r="BE611" s="53">
        <v>1.7079028985852701E-2</v>
      </c>
    </row>
    <row r="612" spans="2:57">
      <c r="B612" s="62" t="s">
        <v>1720</v>
      </c>
      <c r="C612" s="54">
        <v>0.38446979299253298</v>
      </c>
      <c r="D612" s="58">
        <v>1.6544678115223599E-6</v>
      </c>
      <c r="F612" s="62" t="s">
        <v>6493</v>
      </c>
      <c r="G612" s="54">
        <v>-0.25834261436484401</v>
      </c>
      <c r="H612" s="58">
        <v>3.9556346648702497E-8</v>
      </c>
      <c r="J612" s="64" t="s">
        <v>1724</v>
      </c>
      <c r="K612" s="54">
        <v>7.0711428883990707E-2</v>
      </c>
      <c r="L612" s="54">
        <v>1.7228719905613201E-4</v>
      </c>
      <c r="O612" s="64" t="s">
        <v>7221</v>
      </c>
      <c r="P612" s="54">
        <v>-9.7065204336620206E-2</v>
      </c>
      <c r="Q612" s="81">
        <v>4.0906536847706197E-2</v>
      </c>
      <c r="S612" s="62" t="s">
        <v>1968</v>
      </c>
      <c r="T612" s="54">
        <v>0.12754674589500301</v>
      </c>
      <c r="U612" s="58">
        <v>1.4407006602431401E-6</v>
      </c>
      <c r="W612" s="62" t="s">
        <v>7493</v>
      </c>
      <c r="X612" s="54">
        <v>-0.10511165348637599</v>
      </c>
      <c r="Y612" s="58">
        <v>1.96133709870496E-5</v>
      </c>
      <c r="AA612" s="62" t="s">
        <v>3491</v>
      </c>
      <c r="AB612" s="54">
        <v>0.14850970681943301</v>
      </c>
      <c r="AC612" s="54">
        <v>3.1282079579171898E-4</v>
      </c>
      <c r="AE612" s="62" t="s">
        <v>6294</v>
      </c>
      <c r="AF612" s="54">
        <v>-0.195810679622578</v>
      </c>
      <c r="AG612" s="54">
        <v>2.0124916924043599E-3</v>
      </c>
      <c r="AI612" s="64" t="s">
        <v>119</v>
      </c>
      <c r="AJ612" s="54">
        <v>0.30426655349822201</v>
      </c>
      <c r="AK612" s="54">
        <v>1.5156872054513299E-3</v>
      </c>
      <c r="AM612" s="64" t="s">
        <v>6485</v>
      </c>
      <c r="AN612" s="54">
        <v>-0.108897690925531</v>
      </c>
      <c r="AO612" s="54">
        <v>2.0442230741969398E-3</v>
      </c>
      <c r="AQ612" s="62" t="s">
        <v>9722</v>
      </c>
      <c r="AR612" s="54">
        <v>0.17466623053092001</v>
      </c>
      <c r="AS612" s="58">
        <v>6.4453707783515697E-7</v>
      </c>
      <c r="AU612" s="62" t="s">
        <v>8052</v>
      </c>
      <c r="AV612" s="54">
        <v>-0.14177706842663099</v>
      </c>
      <c r="AW612" s="54">
        <v>1.49229132819275E-2</v>
      </c>
      <c r="AY612" s="52" t="s">
        <v>17648</v>
      </c>
      <c r="AZ612" s="50">
        <v>0.263564824014274</v>
      </c>
      <c r="BA612" s="53">
        <v>2.6865215067956201E-2</v>
      </c>
      <c r="BC612" s="52" t="s">
        <v>7755</v>
      </c>
      <c r="BD612" s="50">
        <v>-0.26449014365554802</v>
      </c>
      <c r="BE612" s="53">
        <v>1.72504423776705E-2</v>
      </c>
    </row>
    <row r="613" spans="2:57">
      <c r="B613" s="62" t="s">
        <v>1721</v>
      </c>
      <c r="C613" s="54">
        <v>8.8598557910883904E-2</v>
      </c>
      <c r="D613" s="58">
        <v>1.6635409748377499E-6</v>
      </c>
      <c r="F613" s="62" t="s">
        <v>6494</v>
      </c>
      <c r="G613" s="54">
        <v>-0.31197734322799398</v>
      </c>
      <c r="H613" s="58">
        <v>4.4816123663808999E-8</v>
      </c>
      <c r="J613" s="64" t="s">
        <v>1704</v>
      </c>
      <c r="K613" s="54">
        <v>8.53273377846238E-2</v>
      </c>
      <c r="L613" s="54">
        <v>1.74576914988961E-4</v>
      </c>
      <c r="O613" s="64" t="s">
        <v>9877</v>
      </c>
      <c r="P613" s="54">
        <v>-4.8828390648425903E-2</v>
      </c>
      <c r="Q613" s="81">
        <v>4.1076518606857099E-2</v>
      </c>
      <c r="S613" s="62" t="s">
        <v>2203</v>
      </c>
      <c r="T613" s="54">
        <v>0.12804218099158399</v>
      </c>
      <c r="U613" s="58">
        <v>1.4456211610693E-6</v>
      </c>
      <c r="W613" s="62" t="s">
        <v>6493</v>
      </c>
      <c r="X613" s="54">
        <v>-0.16520214510763001</v>
      </c>
      <c r="Y613" s="58">
        <v>1.9886374053468401E-5</v>
      </c>
      <c r="AA613" s="62" t="s">
        <v>2038</v>
      </c>
      <c r="AB613" s="54">
        <v>0.290029421356369</v>
      </c>
      <c r="AC613" s="54">
        <v>3.1621821348609501E-4</v>
      </c>
      <c r="AE613" s="62" t="s">
        <v>7355</v>
      </c>
      <c r="AF613" s="54">
        <v>-7.4262669041527105E-2</v>
      </c>
      <c r="AG613" s="54">
        <v>2.0127263729832301E-3</v>
      </c>
      <c r="AI613" s="64" t="s">
        <v>10055</v>
      </c>
      <c r="AJ613" s="54">
        <v>0.208178631886383</v>
      </c>
      <c r="AK613" s="54">
        <v>1.5181789225926E-3</v>
      </c>
      <c r="AM613" s="64" t="s">
        <v>6080</v>
      </c>
      <c r="AN613" s="54">
        <v>-0.15475998729186299</v>
      </c>
      <c r="AO613" s="54">
        <v>2.05855499620851E-3</v>
      </c>
      <c r="AQ613" s="62" t="s">
        <v>1813</v>
      </c>
      <c r="AR613" s="54">
        <v>0.14562458441686399</v>
      </c>
      <c r="AS613" s="58">
        <v>6.4453707783515697E-7</v>
      </c>
      <c r="AU613" s="62" t="s">
        <v>6140</v>
      </c>
      <c r="AV613" s="54">
        <v>-0.14123581697207299</v>
      </c>
      <c r="AW613" s="54">
        <v>8.6840198101385407E-3</v>
      </c>
      <c r="AY613" s="52" t="s">
        <v>4569</v>
      </c>
      <c r="AZ613" s="50">
        <v>0.14204584953895499</v>
      </c>
      <c r="BA613" s="53">
        <v>2.6923680673212099E-2</v>
      </c>
      <c r="BC613" s="52" t="s">
        <v>6149</v>
      </c>
      <c r="BD613" s="50">
        <v>-0.27561658722090798</v>
      </c>
      <c r="BE613" s="53">
        <v>1.72504423776705E-2</v>
      </c>
    </row>
    <row r="614" spans="2:57">
      <c r="B614" s="62" t="s">
        <v>1722</v>
      </c>
      <c r="C614" s="54">
        <v>0.13484932577477299</v>
      </c>
      <c r="D614" s="58">
        <v>1.67057210016019E-6</v>
      </c>
      <c r="F614" s="62" t="s">
        <v>6495</v>
      </c>
      <c r="G614" s="54">
        <v>-0.115600120287326</v>
      </c>
      <c r="H614" s="58">
        <v>4.5060156599597998E-8</v>
      </c>
      <c r="J614" s="64" t="s">
        <v>3222</v>
      </c>
      <c r="K614" s="54">
        <v>8.4919072051942407E-2</v>
      </c>
      <c r="L614" s="54">
        <v>1.7488203195938201E-4</v>
      </c>
      <c r="O614" s="64" t="s">
        <v>8478</v>
      </c>
      <c r="P614" s="54">
        <v>-5.1261010773442799E-2</v>
      </c>
      <c r="Q614" s="81">
        <v>4.1197852121365598E-2</v>
      </c>
      <c r="S614" s="62" t="s">
        <v>2210</v>
      </c>
      <c r="T614" s="54">
        <v>0.16425493899388599</v>
      </c>
      <c r="U614" s="58">
        <v>1.4591849876598899E-6</v>
      </c>
      <c r="W614" s="62" t="s">
        <v>57</v>
      </c>
      <c r="X614" s="54">
        <v>-0.33371101225889399</v>
      </c>
      <c r="Y614" s="58">
        <v>2.00133849553857E-5</v>
      </c>
      <c r="AA614" s="62" t="s">
        <v>2619</v>
      </c>
      <c r="AB614" s="54">
        <v>7.7645628032925601E-2</v>
      </c>
      <c r="AC614" s="54">
        <v>3.1796685543678102E-4</v>
      </c>
      <c r="AE614" s="62" t="s">
        <v>6401</v>
      </c>
      <c r="AF614" s="54">
        <v>-0.42980271151759603</v>
      </c>
      <c r="AG614" s="54">
        <v>2.0197353486607898E-3</v>
      </c>
      <c r="AI614" s="64" t="s">
        <v>8504</v>
      </c>
      <c r="AJ614" s="54">
        <v>0.20297723974690701</v>
      </c>
      <c r="AK614" s="54">
        <v>1.5323735404013401E-3</v>
      </c>
      <c r="AM614" s="64" t="s">
        <v>9825</v>
      </c>
      <c r="AN614" s="54">
        <v>-0.12904634212009899</v>
      </c>
      <c r="AO614" s="54">
        <v>2.08838866034471E-3</v>
      </c>
      <c r="AQ614" s="62" t="s">
        <v>4385</v>
      </c>
      <c r="AR614" s="54">
        <v>0.22209271461375399</v>
      </c>
      <c r="AS614" s="58">
        <v>6.5046388626790099E-7</v>
      </c>
      <c r="AU614" s="62" t="s">
        <v>6263</v>
      </c>
      <c r="AV614" s="54">
        <v>-0.14113306306718401</v>
      </c>
      <c r="AW614" s="54">
        <v>4.0480595701674598E-3</v>
      </c>
      <c r="AY614" s="52" t="s">
        <v>199</v>
      </c>
      <c r="AZ614" s="50">
        <v>0.26392623544254001</v>
      </c>
      <c r="BA614" s="53">
        <v>2.7004376358559401E-2</v>
      </c>
      <c r="BC614" s="52" t="s">
        <v>10912</v>
      </c>
      <c r="BD614" s="50">
        <v>-0.14350339464586701</v>
      </c>
      <c r="BE614" s="53">
        <v>1.7272128554302699E-2</v>
      </c>
    </row>
    <row r="615" spans="2:57">
      <c r="B615" s="62" t="s">
        <v>1723</v>
      </c>
      <c r="C615" s="54">
        <v>8.6120154270292695E-2</v>
      </c>
      <c r="D615" s="58">
        <v>1.6740276194993301E-6</v>
      </c>
      <c r="F615" s="62" t="s">
        <v>6496</v>
      </c>
      <c r="G615" s="54">
        <v>-0.11886217983802599</v>
      </c>
      <c r="H615" s="58">
        <v>4.5944977998391397E-8</v>
      </c>
      <c r="J615" s="64" t="s">
        <v>5441</v>
      </c>
      <c r="K615" s="54">
        <v>0.13159472811713999</v>
      </c>
      <c r="L615" s="54">
        <v>1.76875290911519E-4</v>
      </c>
      <c r="O615" s="64" t="s">
        <v>7808</v>
      </c>
      <c r="P615" s="54">
        <v>-5.3119620419479902E-2</v>
      </c>
      <c r="Q615" s="81">
        <v>4.1498976125134299E-2</v>
      </c>
      <c r="S615" s="62" t="s">
        <v>3244</v>
      </c>
      <c r="T615" s="54">
        <v>0.20561413435405601</v>
      </c>
      <c r="U615" s="58">
        <v>1.4773181084132799E-6</v>
      </c>
      <c r="W615" s="62" t="s">
        <v>6498</v>
      </c>
      <c r="X615" s="54">
        <v>-0.106516612912278</v>
      </c>
      <c r="Y615" s="58">
        <v>2.0209627511205401E-5</v>
      </c>
      <c r="AA615" s="62" t="s">
        <v>2807</v>
      </c>
      <c r="AB615" s="54">
        <v>0.14701609315879199</v>
      </c>
      <c r="AC615" s="54">
        <v>3.1861478569805002E-4</v>
      </c>
      <c r="AE615" s="62" t="s">
        <v>6028</v>
      </c>
      <c r="AF615" s="54">
        <v>-0.28499535226497003</v>
      </c>
      <c r="AG615" s="54">
        <v>2.0290310380041698E-3</v>
      </c>
      <c r="AI615" s="64" t="s">
        <v>1585</v>
      </c>
      <c r="AJ615" s="54">
        <v>7.8333923394510799E-2</v>
      </c>
      <c r="AK615" s="54">
        <v>1.5413587268039201E-3</v>
      </c>
      <c r="AM615" s="64" t="s">
        <v>8608</v>
      </c>
      <c r="AN615" s="54">
        <v>-8.3201085372337502E-2</v>
      </c>
      <c r="AO615" s="54">
        <v>2.1711540817410898E-3</v>
      </c>
      <c r="AQ615" s="62" t="s">
        <v>1869</v>
      </c>
      <c r="AR615" s="54">
        <v>0.163928038250931</v>
      </c>
      <c r="AS615" s="58">
        <v>6.5416875568349701E-7</v>
      </c>
      <c r="AU615" s="62" t="s">
        <v>9015</v>
      </c>
      <c r="AV615" s="54">
        <v>-0.141118779187071</v>
      </c>
      <c r="AW615" s="54">
        <v>2.09210511903252E-2</v>
      </c>
      <c r="AY615" s="52" t="s">
        <v>2229</v>
      </c>
      <c r="AZ615" s="50">
        <v>0.237294698415734</v>
      </c>
      <c r="BA615" s="53">
        <v>2.7035664379384799E-2</v>
      </c>
      <c r="BC615" s="52" t="s">
        <v>6279</v>
      </c>
      <c r="BD615" s="50">
        <v>-0.25662711725479198</v>
      </c>
      <c r="BE615" s="53">
        <v>1.7281661739557801E-2</v>
      </c>
    </row>
    <row r="616" spans="2:57">
      <c r="B616" s="62" t="s">
        <v>1724</v>
      </c>
      <c r="C616" s="54">
        <v>0.102830233769538</v>
      </c>
      <c r="D616" s="58">
        <v>1.67860808290287E-6</v>
      </c>
      <c r="F616" s="62" t="s">
        <v>76</v>
      </c>
      <c r="G616" s="54">
        <v>-0.243804918782899</v>
      </c>
      <c r="H616" s="58">
        <v>4.1951584943597797E-8</v>
      </c>
      <c r="J616" s="64" t="s">
        <v>3237</v>
      </c>
      <c r="K616" s="54">
        <v>9.8231532409922606E-2</v>
      </c>
      <c r="L616" s="54">
        <v>1.7822047062362499E-4</v>
      </c>
      <c r="O616" s="64" t="s">
        <v>7670</v>
      </c>
      <c r="P616" s="54">
        <v>-5.7735228390292499E-2</v>
      </c>
      <c r="Q616" s="81">
        <v>4.2820355820223602E-2</v>
      </c>
      <c r="S616" s="62" t="s">
        <v>1492</v>
      </c>
      <c r="T616" s="54">
        <v>7.0629100124779007E-2</v>
      </c>
      <c r="U616" s="58">
        <v>1.4828492281260401E-6</v>
      </c>
      <c r="W616" s="62" t="s">
        <v>7558</v>
      </c>
      <c r="X616" s="54">
        <v>-6.8089010352453599E-2</v>
      </c>
      <c r="Y616" s="58">
        <v>2.0329122655708701E-5</v>
      </c>
      <c r="AA616" s="62" t="s">
        <v>2167</v>
      </c>
      <c r="AB616" s="54">
        <v>0.25508851070504501</v>
      </c>
      <c r="AC616" s="54">
        <v>3.1896844109664601E-4</v>
      </c>
      <c r="AE616" s="62" t="s">
        <v>7392</v>
      </c>
      <c r="AF616" s="54">
        <v>-0.15440017952999099</v>
      </c>
      <c r="AG616" s="54">
        <v>2.02970317729968E-3</v>
      </c>
      <c r="AI616" s="64" t="s">
        <v>8290</v>
      </c>
      <c r="AJ616" s="54">
        <v>0.216950119462268</v>
      </c>
      <c r="AK616" s="54">
        <v>1.5468715458333E-3</v>
      </c>
      <c r="AM616" s="64" t="s">
        <v>11991</v>
      </c>
      <c r="AN616" s="54">
        <v>-3.5895728440758397E-2</v>
      </c>
      <c r="AO616" s="54">
        <v>2.1892424170713702E-3</v>
      </c>
      <c r="AQ616" s="62" t="s">
        <v>1711</v>
      </c>
      <c r="AR616" s="54">
        <v>0.115574218679005</v>
      </c>
      <c r="AS616" s="58">
        <v>6.54650293979117E-7</v>
      </c>
      <c r="AU616" s="62" t="s">
        <v>8549</v>
      </c>
      <c r="AV616" s="54">
        <v>-0.14110608713919201</v>
      </c>
      <c r="AW616" s="54">
        <v>9.28464659601725E-3</v>
      </c>
      <c r="AY616" s="52" t="s">
        <v>8612</v>
      </c>
      <c r="AZ616" s="50">
        <v>0.28932531549652102</v>
      </c>
      <c r="BA616" s="53">
        <v>2.7133393881717999E-2</v>
      </c>
      <c r="BC616" s="52" t="s">
        <v>7351</v>
      </c>
      <c r="BD616" s="50">
        <v>-0.24083064618807301</v>
      </c>
      <c r="BE616" s="53">
        <v>1.7331995012548101E-2</v>
      </c>
    </row>
    <row r="617" spans="2:57">
      <c r="B617" s="62" t="s">
        <v>1725</v>
      </c>
      <c r="C617" s="54">
        <v>0.12933860498229999</v>
      </c>
      <c r="D617" s="58">
        <v>1.67938650648843E-6</v>
      </c>
      <c r="F617" s="62" t="s">
        <v>6497</v>
      </c>
      <c r="G617" s="54">
        <v>-0.26196750791299001</v>
      </c>
      <c r="H617" s="58">
        <v>4.7580226148950597E-8</v>
      </c>
      <c r="J617" s="64" t="s">
        <v>3704</v>
      </c>
      <c r="K617" s="54">
        <v>6.0365509096057798E-2</v>
      </c>
      <c r="L617" s="54">
        <v>1.7964316213235201E-4</v>
      </c>
      <c r="O617" s="64" t="s">
        <v>7052</v>
      </c>
      <c r="P617" s="54">
        <v>-5.5025013204434502E-2</v>
      </c>
      <c r="Q617" s="81">
        <v>4.2951362877628602E-2</v>
      </c>
      <c r="S617" s="62" t="s">
        <v>1832</v>
      </c>
      <c r="T617" s="54">
        <v>5.6087182630388803E-2</v>
      </c>
      <c r="U617" s="58">
        <v>1.55348174278132E-6</v>
      </c>
      <c r="W617" s="62" t="s">
        <v>6856</v>
      </c>
      <c r="X617" s="54">
        <v>-0.14536869658950399</v>
      </c>
      <c r="Y617" s="58">
        <v>2.03497114448112E-5</v>
      </c>
      <c r="AA617" s="62" t="s">
        <v>1516</v>
      </c>
      <c r="AB617" s="54">
        <v>0.23778558638264699</v>
      </c>
      <c r="AC617" s="54">
        <v>3.2238128213463001E-4</v>
      </c>
      <c r="AE617" s="62" t="s">
        <v>829</v>
      </c>
      <c r="AF617" s="54">
        <v>-0.18022746985101901</v>
      </c>
      <c r="AG617" s="54">
        <v>2.04994531333259E-3</v>
      </c>
      <c r="AI617" s="64" t="s">
        <v>1875</v>
      </c>
      <c r="AJ617" s="54">
        <v>7.25463280526224E-2</v>
      </c>
      <c r="AK617" s="54">
        <v>1.56671175415967E-3</v>
      </c>
      <c r="AM617" s="64" t="s">
        <v>6236</v>
      </c>
      <c r="AN617" s="54">
        <v>-0.110279179989138</v>
      </c>
      <c r="AO617" s="54">
        <v>2.2415431763135401E-3</v>
      </c>
      <c r="AQ617" s="62" t="s">
        <v>2940</v>
      </c>
      <c r="AR617" s="54">
        <v>0.25921464062968202</v>
      </c>
      <c r="AS617" s="58">
        <v>6.6148489030980905E-7</v>
      </c>
      <c r="AU617" s="62" t="s">
        <v>8364</v>
      </c>
      <c r="AV617" s="54">
        <v>-0.14106398282716501</v>
      </c>
      <c r="AW617" s="54">
        <v>2.3622193972987902E-2</v>
      </c>
      <c r="AY617" s="52" t="s">
        <v>143</v>
      </c>
      <c r="AZ617" s="50">
        <v>0.47277333930790999</v>
      </c>
      <c r="BA617" s="53">
        <v>2.7193694404353898E-2</v>
      </c>
      <c r="BC617" s="52" t="s">
        <v>9223</v>
      </c>
      <c r="BD617" s="50">
        <v>-0.42396683600537499</v>
      </c>
      <c r="BE617" s="53">
        <v>1.7344516772989201E-2</v>
      </c>
    </row>
    <row r="618" spans="2:57">
      <c r="B618" s="62" t="s">
        <v>823</v>
      </c>
      <c r="C618" s="54">
        <v>0.111321383672375</v>
      </c>
      <c r="D618" s="58">
        <v>1.69963929181733E-6</v>
      </c>
      <c r="F618" s="62" t="s">
        <v>6498</v>
      </c>
      <c r="G618" s="54">
        <v>-0.18311226001274</v>
      </c>
      <c r="H618" s="58">
        <v>4.2602472183238503E-8</v>
      </c>
      <c r="J618" s="64" t="s">
        <v>5144</v>
      </c>
      <c r="K618" s="54">
        <v>0.110794064958001</v>
      </c>
      <c r="L618" s="54">
        <v>1.8162284940865999E-4</v>
      </c>
      <c r="O618" s="64" t="s">
        <v>61</v>
      </c>
      <c r="P618" s="54">
        <v>-0.162838721095902</v>
      </c>
      <c r="Q618" s="81">
        <v>4.3856098326913701E-2</v>
      </c>
      <c r="S618" s="62" t="s">
        <v>1590</v>
      </c>
      <c r="T618" s="54">
        <v>6.2724949796745505E-2</v>
      </c>
      <c r="U618" s="58">
        <v>1.5592511240086101E-6</v>
      </c>
      <c r="W618" s="62" t="s">
        <v>9527</v>
      </c>
      <c r="X618" s="54">
        <v>-7.54787541612751E-2</v>
      </c>
      <c r="Y618" s="58">
        <v>2.03536928218972E-5</v>
      </c>
      <c r="AA618" s="62" t="s">
        <v>1287</v>
      </c>
      <c r="AB618" s="54">
        <v>0.27550015391120503</v>
      </c>
      <c r="AC618" s="54">
        <v>3.2426041278483901E-4</v>
      </c>
      <c r="AE618" s="62" t="s">
        <v>907</v>
      </c>
      <c r="AF618" s="54">
        <v>-0.13186127200418199</v>
      </c>
      <c r="AG618" s="54">
        <v>2.0662445283417298E-3</v>
      </c>
      <c r="AI618" s="64" t="s">
        <v>11777</v>
      </c>
      <c r="AJ618" s="54">
        <v>0.141746316935249</v>
      </c>
      <c r="AK618" s="54">
        <v>1.60431169814171E-3</v>
      </c>
      <c r="AM618" s="64" t="s">
        <v>10516</v>
      </c>
      <c r="AN618" s="54">
        <v>-7.2504797168598104E-2</v>
      </c>
      <c r="AO618" s="54">
        <v>2.2415431763135401E-3</v>
      </c>
      <c r="AQ618" s="62" t="s">
        <v>3757</v>
      </c>
      <c r="AR618" s="54">
        <v>0.230889035914709</v>
      </c>
      <c r="AS618" s="58">
        <v>6.6148489030980905E-7</v>
      </c>
      <c r="AU618" s="62" t="s">
        <v>6297</v>
      </c>
      <c r="AV618" s="54">
        <v>-0.14086604760715099</v>
      </c>
      <c r="AW618" s="54">
        <v>1.8292161972015099E-3</v>
      </c>
      <c r="AY618" s="52" t="s">
        <v>11159</v>
      </c>
      <c r="AZ618" s="50">
        <v>0.19369859998405001</v>
      </c>
      <c r="BA618" s="53">
        <v>2.7198714270106401E-2</v>
      </c>
      <c r="BC618" s="52" t="s">
        <v>6092</v>
      </c>
      <c r="BD618" s="50">
        <v>-0.20963968685300899</v>
      </c>
      <c r="BE618" s="53">
        <v>1.73498421715973E-2</v>
      </c>
    </row>
    <row r="619" spans="2:57">
      <c r="B619" s="62" t="s">
        <v>1726</v>
      </c>
      <c r="C619" s="54">
        <v>0.21980870342738801</v>
      </c>
      <c r="D619" s="58">
        <v>1.71676000893778E-6</v>
      </c>
      <c r="F619" s="62" t="s">
        <v>6499</v>
      </c>
      <c r="G619" s="54">
        <v>-0.41728910559077897</v>
      </c>
      <c r="H619" s="58">
        <v>4.8211349009430398E-8</v>
      </c>
      <c r="J619" s="64" t="s">
        <v>3074</v>
      </c>
      <c r="K619" s="54">
        <v>9.2263411802671905E-2</v>
      </c>
      <c r="L619" s="54">
        <v>1.83434737584981E-4</v>
      </c>
      <c r="O619" s="64" t="s">
        <v>7378</v>
      </c>
      <c r="P619" s="54">
        <v>-7.7920543254046806E-2</v>
      </c>
      <c r="Q619" s="81">
        <v>4.3856098326913701E-2</v>
      </c>
      <c r="S619" s="62" t="s">
        <v>3072</v>
      </c>
      <c r="T619" s="54">
        <v>0.14766227704923199</v>
      </c>
      <c r="U619" s="58">
        <v>1.5618930006799699E-6</v>
      </c>
      <c r="W619" s="62" t="s">
        <v>6164</v>
      </c>
      <c r="X619" s="54">
        <v>-8.4678118781463099E-2</v>
      </c>
      <c r="Y619" s="58">
        <v>2.0461820251577499E-5</v>
      </c>
      <c r="AA619" s="62" t="s">
        <v>4314</v>
      </c>
      <c r="AB619" s="54">
        <v>0.17902117404339199</v>
      </c>
      <c r="AC619" s="54">
        <v>3.2477512134574201E-4</v>
      </c>
      <c r="AE619" s="62" t="s">
        <v>6199</v>
      </c>
      <c r="AF619" s="54">
        <v>-0.15579366278020901</v>
      </c>
      <c r="AG619" s="54">
        <v>2.0850177442795301E-3</v>
      </c>
      <c r="AI619" s="64" t="s">
        <v>5042</v>
      </c>
      <c r="AJ619" s="54">
        <v>0.12821466887272101</v>
      </c>
      <c r="AK619" s="54">
        <v>1.6070031922239699E-3</v>
      </c>
      <c r="AM619" s="64" t="s">
        <v>6291</v>
      </c>
      <c r="AN619" s="54">
        <v>-3.4652051115309702E-2</v>
      </c>
      <c r="AO619" s="54">
        <v>2.2514864400332499E-3</v>
      </c>
      <c r="AQ619" s="62" t="s">
        <v>4942</v>
      </c>
      <c r="AR619" s="54">
        <v>0.13129241776461101</v>
      </c>
      <c r="AS619" s="58">
        <v>6.6148489030980905E-7</v>
      </c>
      <c r="AU619" s="62" t="s">
        <v>6802</v>
      </c>
      <c r="AV619" s="54">
        <v>-0.14076757580069199</v>
      </c>
      <c r="AW619" s="54">
        <v>2.9607566101748401E-3</v>
      </c>
      <c r="AY619" s="52" t="s">
        <v>1278</v>
      </c>
      <c r="AZ619" s="50">
        <v>0.31475234398688001</v>
      </c>
      <c r="BA619" s="53">
        <v>2.7198714270106401E-2</v>
      </c>
      <c r="BC619" s="52" t="s">
        <v>6525</v>
      </c>
      <c r="BD619" s="50">
        <v>-0.14096298101087301</v>
      </c>
      <c r="BE619" s="53">
        <v>1.7396070582188901E-2</v>
      </c>
    </row>
    <row r="620" spans="2:57">
      <c r="B620" s="62" t="s">
        <v>1727</v>
      </c>
      <c r="C620" s="54">
        <v>0.118522413499523</v>
      </c>
      <c r="D620" s="58">
        <v>1.7215051135471301E-6</v>
      </c>
      <c r="F620" s="62" t="s">
        <v>6500</v>
      </c>
      <c r="G620" s="54">
        <v>-0.21312917579610399</v>
      </c>
      <c r="H620" s="58">
        <v>4.9104581841118597E-8</v>
      </c>
      <c r="J620" s="64" t="s">
        <v>1906</v>
      </c>
      <c r="K620" s="54">
        <v>7.5536123273506603E-2</v>
      </c>
      <c r="L620" s="54">
        <v>1.85992769866254E-4</v>
      </c>
      <c r="O620" s="64" t="s">
        <v>6180</v>
      </c>
      <c r="P620" s="54">
        <v>-0.126575029388972</v>
      </c>
      <c r="Q620" s="81">
        <v>4.4116095760515402E-2</v>
      </c>
      <c r="S620" s="62" t="s">
        <v>2637</v>
      </c>
      <c r="T620" s="54">
        <v>8.8714425662437299E-2</v>
      </c>
      <c r="U620" s="58">
        <v>1.6070889230406999E-6</v>
      </c>
      <c r="W620" s="62" t="s">
        <v>6166</v>
      </c>
      <c r="X620" s="54">
        <v>-0.117321720057651</v>
      </c>
      <c r="Y620" s="58">
        <v>2.0665274029949298E-5</v>
      </c>
      <c r="AA620" s="62" t="s">
        <v>2495</v>
      </c>
      <c r="AB620" s="54">
        <v>8.9290558954846902E-2</v>
      </c>
      <c r="AC620" s="54">
        <v>3.2541374704658099E-4</v>
      </c>
      <c r="AE620" s="62" t="s">
        <v>6710</v>
      </c>
      <c r="AF620" s="54">
        <v>-0.43934753684247602</v>
      </c>
      <c r="AG620" s="54">
        <v>2.0858072504190998E-3</v>
      </c>
      <c r="AI620" s="64" t="s">
        <v>9500</v>
      </c>
      <c r="AJ620" s="54">
        <v>8.8493031324391694E-2</v>
      </c>
      <c r="AK620" s="54">
        <v>1.6131336797991799E-3</v>
      </c>
      <c r="AM620" s="64" t="s">
        <v>6586</v>
      </c>
      <c r="AN620" s="54">
        <v>-0.123307429489834</v>
      </c>
      <c r="AO620" s="54">
        <v>2.3192760478310901E-3</v>
      </c>
      <c r="AQ620" s="62" t="s">
        <v>3718</v>
      </c>
      <c r="AR620" s="54">
        <v>0.183694742772847</v>
      </c>
      <c r="AS620" s="58">
        <v>6.65980720837325E-7</v>
      </c>
      <c r="AU620" s="62" t="s">
        <v>9086</v>
      </c>
      <c r="AV620" s="54">
        <v>-0.14066555141973699</v>
      </c>
      <c r="AW620" s="54">
        <v>9.9738439351992995E-3</v>
      </c>
      <c r="AY620" s="52" t="s">
        <v>3934</v>
      </c>
      <c r="AZ620" s="50">
        <v>0.200463333278459</v>
      </c>
      <c r="BA620" s="53">
        <v>2.7198714270106401E-2</v>
      </c>
      <c r="BC620" s="52" t="s">
        <v>15158</v>
      </c>
      <c r="BD620" s="50">
        <v>-0.249796284072965</v>
      </c>
      <c r="BE620" s="53">
        <v>1.7396578221489201E-2</v>
      </c>
    </row>
    <row r="621" spans="2:57">
      <c r="B621" s="62" t="s">
        <v>1728</v>
      </c>
      <c r="C621" s="54">
        <v>0.125436926439081</v>
      </c>
      <c r="D621" s="58">
        <v>1.72975444424904E-6</v>
      </c>
      <c r="E621" s="80"/>
      <c r="F621" s="62" t="s">
        <v>6501</v>
      </c>
      <c r="G621" s="54">
        <v>-0.151235513547364</v>
      </c>
      <c r="H621" s="58">
        <v>4.3923762944352699E-8</v>
      </c>
      <c r="J621" s="64" t="s">
        <v>2893</v>
      </c>
      <c r="K621" s="54">
        <v>5.7634555036138999E-2</v>
      </c>
      <c r="L621" s="54">
        <v>1.9282973732356201E-4</v>
      </c>
      <c r="O621" s="64" t="s">
        <v>7028</v>
      </c>
      <c r="P621" s="54">
        <v>-8.5020416803081006E-2</v>
      </c>
      <c r="Q621" s="81">
        <v>4.4283841295963702E-2</v>
      </c>
      <c r="S621" s="62" t="s">
        <v>1970</v>
      </c>
      <c r="T621" s="54">
        <v>0.120680386365594</v>
      </c>
      <c r="U621" s="58">
        <v>1.62759128712682E-6</v>
      </c>
      <c r="W621" s="62" t="s">
        <v>7025</v>
      </c>
      <c r="X621" s="54">
        <v>-0.19385744720586501</v>
      </c>
      <c r="Y621" s="58">
        <v>2.07720402020606E-5</v>
      </c>
      <c r="AA621" s="62" t="s">
        <v>1646</v>
      </c>
      <c r="AB621" s="54">
        <v>0.30060526590554698</v>
      </c>
      <c r="AC621" s="54">
        <v>3.2553005412965397E-4</v>
      </c>
      <c r="AE621" s="62" t="s">
        <v>905</v>
      </c>
      <c r="AF621" s="54">
        <v>-0.189114336569908</v>
      </c>
      <c r="AG621" s="54">
        <v>2.0867774505898902E-3</v>
      </c>
      <c r="AI621" s="64" t="s">
        <v>488</v>
      </c>
      <c r="AJ621" s="54">
        <v>0.102332962650308</v>
      </c>
      <c r="AK621" s="54">
        <v>1.61325313142381E-3</v>
      </c>
      <c r="AM621" s="64" t="s">
        <v>11992</v>
      </c>
      <c r="AN621" s="54">
        <v>-4.9725984100393597E-2</v>
      </c>
      <c r="AO621" s="54">
        <v>2.3620644007485E-3</v>
      </c>
      <c r="AQ621" s="62" t="s">
        <v>2572</v>
      </c>
      <c r="AR621" s="54">
        <v>0.23220952594674099</v>
      </c>
      <c r="AS621" s="58">
        <v>6.6673834818969196E-7</v>
      </c>
      <c r="AU621" s="62" t="s">
        <v>9952</v>
      </c>
      <c r="AV621" s="54">
        <v>-0.140636334018957</v>
      </c>
      <c r="AW621" s="54">
        <v>1.4497272641826899E-2</v>
      </c>
      <c r="AY621" s="52" t="s">
        <v>9389</v>
      </c>
      <c r="AZ621" s="50">
        <v>0.36420905858102898</v>
      </c>
      <c r="BA621" s="53">
        <v>2.72364753267255E-2</v>
      </c>
      <c r="BC621" s="52" t="s">
        <v>6252</v>
      </c>
      <c r="BD621" s="50">
        <v>-0.348545908867611</v>
      </c>
      <c r="BE621" s="53">
        <v>1.7464952207749299E-2</v>
      </c>
    </row>
    <row r="622" spans="2:57">
      <c r="B622" s="62" t="s">
        <v>1729</v>
      </c>
      <c r="C622" s="54">
        <v>0.22233777568616001</v>
      </c>
      <c r="D622" s="58">
        <v>1.73745274487202E-6</v>
      </c>
      <c r="F622" s="62" t="s">
        <v>6502</v>
      </c>
      <c r="G622" s="54">
        <v>-0.14741661447764401</v>
      </c>
      <c r="H622" s="58">
        <v>4.9354759516140698E-8</v>
      </c>
      <c r="J622" s="64" t="s">
        <v>117</v>
      </c>
      <c r="K622" s="54">
        <v>0.57440046935823297</v>
      </c>
      <c r="L622" s="54">
        <v>1.9282973732356201E-4</v>
      </c>
      <c r="O622" s="64" t="s">
        <v>9881</v>
      </c>
      <c r="P622" s="54">
        <v>-5.2817529594396E-2</v>
      </c>
      <c r="Q622" s="81">
        <v>4.4740967536648898E-2</v>
      </c>
      <c r="S622" s="62" t="s">
        <v>1243</v>
      </c>
      <c r="T622" s="54">
        <v>0.11323234585635999</v>
      </c>
      <c r="U622" s="58">
        <v>1.6394228284679799E-6</v>
      </c>
      <c r="W622" s="62" t="s">
        <v>9547</v>
      </c>
      <c r="X622" s="54">
        <v>-9.2298589253449095E-2</v>
      </c>
      <c r="Y622" s="58">
        <v>2.0889647713397199E-5</v>
      </c>
      <c r="AA622" s="62" t="s">
        <v>2049</v>
      </c>
      <c r="AB622" s="54">
        <v>0.21227175338151499</v>
      </c>
      <c r="AC622" s="54">
        <v>3.2677907135638198E-4</v>
      </c>
      <c r="AE622" s="62" t="s">
        <v>7516</v>
      </c>
      <c r="AF622" s="54">
        <v>-0.13319403277876801</v>
      </c>
      <c r="AG622" s="54">
        <v>2.09374791490938E-3</v>
      </c>
      <c r="AI622" s="64" t="s">
        <v>11778</v>
      </c>
      <c r="AJ622" s="54">
        <v>0.14573173083537899</v>
      </c>
      <c r="AK622" s="54">
        <v>1.6240448050365099E-3</v>
      </c>
      <c r="AM622" s="64" t="s">
        <v>6051</v>
      </c>
      <c r="AN622" s="54">
        <v>-5.8456489409074698E-2</v>
      </c>
      <c r="AO622" s="54">
        <v>2.39454196363445E-3</v>
      </c>
      <c r="AQ622" s="62" t="s">
        <v>1988</v>
      </c>
      <c r="AR622" s="54">
        <v>0.30023470450383899</v>
      </c>
      <c r="AS622" s="58">
        <v>6.6673834818969196E-7</v>
      </c>
      <c r="AU622" s="62" t="s">
        <v>6513</v>
      </c>
      <c r="AV622" s="54">
        <v>-0.14062527373154901</v>
      </c>
      <c r="AW622" s="54">
        <v>2.1537420073972299E-2</v>
      </c>
      <c r="AY622" s="52" t="s">
        <v>1690</v>
      </c>
      <c r="AZ622" s="50">
        <v>0.22092822983160601</v>
      </c>
      <c r="BA622" s="53">
        <v>2.7247357917017601E-2</v>
      </c>
      <c r="BC622" s="52" t="s">
        <v>8379</v>
      </c>
      <c r="BD622" s="50">
        <v>-0.21519425520504701</v>
      </c>
      <c r="BE622" s="53">
        <v>1.7532352881623098E-2</v>
      </c>
    </row>
    <row r="623" spans="2:57">
      <c r="B623" s="62" t="s">
        <v>1730</v>
      </c>
      <c r="C623" s="54">
        <v>0.100861175106483</v>
      </c>
      <c r="D623" s="58">
        <v>1.76051649086826E-6</v>
      </c>
      <c r="F623" s="62" t="s">
        <v>6503</v>
      </c>
      <c r="G623" s="54">
        <v>-0.22997938837963999</v>
      </c>
      <c r="H623" s="58">
        <v>4.9776510127608497E-8</v>
      </c>
      <c r="J623" s="64" t="s">
        <v>9394</v>
      </c>
      <c r="K623" s="54">
        <v>9.7443827228675894E-2</v>
      </c>
      <c r="L623" s="54">
        <v>1.9481198647796599E-4</v>
      </c>
      <c r="O623" s="64" t="s">
        <v>9215</v>
      </c>
      <c r="P623" s="54">
        <v>-4.2234787468847998E-2</v>
      </c>
      <c r="Q623" s="81">
        <v>4.54330337306873E-2</v>
      </c>
      <c r="S623" s="62" t="s">
        <v>2064</v>
      </c>
      <c r="T623" s="54">
        <v>0.180419317466958</v>
      </c>
      <c r="U623" s="58">
        <v>1.6420252069239099E-6</v>
      </c>
      <c r="W623" s="62" t="s">
        <v>878</v>
      </c>
      <c r="X623" s="54">
        <v>-5.73757163808368E-2</v>
      </c>
      <c r="Y623" s="58">
        <v>2.0958761322315501E-5</v>
      </c>
      <c r="AA623" s="62" t="s">
        <v>1411</v>
      </c>
      <c r="AB623" s="54">
        <v>8.1954125082303306E-2</v>
      </c>
      <c r="AC623" s="54">
        <v>3.2714079193851798E-4</v>
      </c>
      <c r="AE623" s="62" t="s">
        <v>6501</v>
      </c>
      <c r="AF623" s="54">
        <v>-0.117501246485316</v>
      </c>
      <c r="AG623" s="54">
        <v>2.1223198699393199E-3</v>
      </c>
      <c r="AI623" s="64" t="s">
        <v>3625</v>
      </c>
      <c r="AJ623" s="54">
        <v>0.16928381871488399</v>
      </c>
      <c r="AK623" s="54">
        <v>1.6303177482160801E-3</v>
      </c>
      <c r="AM623" s="64" t="s">
        <v>6108</v>
      </c>
      <c r="AN623" s="54">
        <v>-0.10507684752169499</v>
      </c>
      <c r="AO623" s="54">
        <v>2.4503966249395199E-3</v>
      </c>
      <c r="AQ623" s="62" t="s">
        <v>2119</v>
      </c>
      <c r="AR623" s="54">
        <v>0.21707541553007401</v>
      </c>
      <c r="AS623" s="58">
        <v>6.75181785718629E-7</v>
      </c>
      <c r="AU623" s="62" t="s">
        <v>6443</v>
      </c>
      <c r="AV623" s="54">
        <v>-0.14061060281739399</v>
      </c>
      <c r="AW623" s="54">
        <v>5.3984221818276104E-4</v>
      </c>
      <c r="AY623" s="52" t="s">
        <v>9422</v>
      </c>
      <c r="AZ623" s="50">
        <v>0.191382928393001</v>
      </c>
      <c r="BA623" s="53">
        <v>2.7289026612977201E-2</v>
      </c>
      <c r="BC623" s="52" t="s">
        <v>9744</v>
      </c>
      <c r="BD623" s="50">
        <v>-0.17337772186532199</v>
      </c>
      <c r="BE623" s="53">
        <v>1.75782000704237E-2</v>
      </c>
    </row>
    <row r="624" spans="2:57">
      <c r="B624" s="62" t="s">
        <v>1731</v>
      </c>
      <c r="C624" s="54">
        <v>0.167693735146935</v>
      </c>
      <c r="D624" s="58">
        <v>1.7728624275480801E-6</v>
      </c>
      <c r="F624" s="62" t="s">
        <v>6504</v>
      </c>
      <c r="G624" s="54">
        <v>-0.112612158497892</v>
      </c>
      <c r="H624" s="58">
        <v>4.5068533252906698E-8</v>
      </c>
      <c r="J624" s="64" t="s">
        <v>2130</v>
      </c>
      <c r="K624" s="54">
        <v>9.4683329782311504E-2</v>
      </c>
      <c r="L624" s="54">
        <v>2.0098623766436299E-4</v>
      </c>
      <c r="O624" s="64" t="s">
        <v>8992</v>
      </c>
      <c r="P624" s="54">
        <v>-5.0940973121865497E-2</v>
      </c>
      <c r="Q624" s="81">
        <v>4.54330337306873E-2</v>
      </c>
      <c r="S624" s="62" t="s">
        <v>1010</v>
      </c>
      <c r="T624" s="54">
        <v>0.176372718274484</v>
      </c>
      <c r="U624" s="58">
        <v>1.6421594466522501E-6</v>
      </c>
      <c r="W624" s="62" t="s">
        <v>7735</v>
      </c>
      <c r="X624" s="54">
        <v>-0.128800118921477</v>
      </c>
      <c r="Y624" s="58">
        <v>2.1133105496338999E-5</v>
      </c>
      <c r="AA624" s="62" t="s">
        <v>2029</v>
      </c>
      <c r="AB624" s="54">
        <v>0.23531430196872399</v>
      </c>
      <c r="AC624" s="54">
        <v>3.28980935767607E-4</v>
      </c>
      <c r="AE624" s="62" t="s">
        <v>6494</v>
      </c>
      <c r="AF624" s="54">
        <v>-0.231505708476309</v>
      </c>
      <c r="AG624" s="54">
        <v>2.13259617447572E-3</v>
      </c>
      <c r="AI624" s="64" t="s">
        <v>7740</v>
      </c>
      <c r="AJ624" s="54">
        <v>9.9898139878176195E-2</v>
      </c>
      <c r="AK624" s="54">
        <v>1.66668710645183E-3</v>
      </c>
      <c r="AM624" s="64" t="s">
        <v>7783</v>
      </c>
      <c r="AN624" s="54">
        <v>-0.102738263252074</v>
      </c>
      <c r="AO624" s="54">
        <v>2.5023347051989298E-3</v>
      </c>
      <c r="AQ624" s="62" t="s">
        <v>5879</v>
      </c>
      <c r="AR624" s="54">
        <v>0.15918614823281299</v>
      </c>
      <c r="AS624" s="58">
        <v>6.75181785718629E-7</v>
      </c>
      <c r="AU624" s="62" t="s">
        <v>7523</v>
      </c>
      <c r="AV624" s="54">
        <v>-0.14049557869720899</v>
      </c>
      <c r="AW624" s="54">
        <v>1.9894854227666902E-3</v>
      </c>
      <c r="AY624" s="52" t="s">
        <v>7436</v>
      </c>
      <c r="AZ624" s="50">
        <v>0.26979052244901103</v>
      </c>
      <c r="BA624" s="53">
        <v>2.7638967710986E-2</v>
      </c>
      <c r="BC624" s="52" t="s">
        <v>367</v>
      </c>
      <c r="BD624" s="50">
        <v>-0.28020372487046102</v>
      </c>
      <c r="BE624" s="53">
        <v>1.7642506945217799E-2</v>
      </c>
    </row>
    <row r="625" spans="2:57">
      <c r="B625" s="62" t="s">
        <v>1732</v>
      </c>
      <c r="C625" s="54">
        <v>0.27603738903990499</v>
      </c>
      <c r="D625" s="58">
        <v>1.80189956454308E-6</v>
      </c>
      <c r="F625" s="62" t="s">
        <v>6505</v>
      </c>
      <c r="G625" s="54">
        <v>-0.15190321592579001</v>
      </c>
      <c r="H625" s="58">
        <v>5.1369653559331299E-8</v>
      </c>
      <c r="J625" s="64" t="s">
        <v>9395</v>
      </c>
      <c r="K625" s="54">
        <v>0.140310571883528</v>
      </c>
      <c r="L625" s="54">
        <v>2.04393757875522E-4</v>
      </c>
      <c r="O625" s="64" t="s">
        <v>6837</v>
      </c>
      <c r="P625" s="54">
        <v>-8.5648280369287705E-2</v>
      </c>
      <c r="Q625" s="81">
        <v>4.6273444331545101E-2</v>
      </c>
      <c r="S625" s="62" t="s">
        <v>1591</v>
      </c>
      <c r="T625" s="54">
        <v>5.7384024852399997E-2</v>
      </c>
      <c r="U625" s="58">
        <v>1.6515310826157799E-6</v>
      </c>
      <c r="W625" s="62" t="s">
        <v>6925</v>
      </c>
      <c r="X625" s="54">
        <v>-8.5729396002455396E-2</v>
      </c>
      <c r="Y625" s="58">
        <v>2.1288461591391198E-5</v>
      </c>
      <c r="AA625" s="62" t="s">
        <v>2360</v>
      </c>
      <c r="AB625" s="54">
        <v>0.14143232345641801</v>
      </c>
      <c r="AC625" s="54">
        <v>3.2905210633204899E-4</v>
      </c>
      <c r="AE625" s="62" t="s">
        <v>6436</v>
      </c>
      <c r="AF625" s="54">
        <v>-0.122631328225127</v>
      </c>
      <c r="AG625" s="54">
        <v>2.13259617447572E-3</v>
      </c>
      <c r="AI625" s="64" t="s">
        <v>10056</v>
      </c>
      <c r="AJ625" s="54">
        <v>6.89653638926115E-2</v>
      </c>
      <c r="AK625" s="54">
        <v>1.6728804007441599E-3</v>
      </c>
      <c r="AM625" s="64" t="s">
        <v>6192</v>
      </c>
      <c r="AN625" s="54">
        <v>-8.6757830301110894E-2</v>
      </c>
      <c r="AO625" s="54">
        <v>2.52153505498796E-3</v>
      </c>
      <c r="AQ625" s="62" t="s">
        <v>76</v>
      </c>
      <c r="AR625" s="54">
        <v>0.24115234307946901</v>
      </c>
      <c r="AS625" s="58">
        <v>6.7750404527688303E-7</v>
      </c>
      <c r="AU625" s="62" t="s">
        <v>10439</v>
      </c>
      <c r="AV625" s="54">
        <v>-0.14041041990789499</v>
      </c>
      <c r="AW625" s="54">
        <v>3.9193121233181802E-4</v>
      </c>
      <c r="AY625" s="52" t="s">
        <v>10003</v>
      </c>
      <c r="AZ625" s="50">
        <v>0.495661674133967</v>
      </c>
      <c r="BA625" s="53">
        <v>2.76886307406288E-2</v>
      </c>
      <c r="BC625" s="52" t="s">
        <v>9037</v>
      </c>
      <c r="BD625" s="50">
        <v>-0.232832701003894</v>
      </c>
      <c r="BE625" s="53">
        <v>1.7938508512977399E-2</v>
      </c>
    </row>
    <row r="626" spans="2:57">
      <c r="B626" s="62" t="s">
        <v>1733</v>
      </c>
      <c r="C626" s="54">
        <v>8.9279519153274506E-2</v>
      </c>
      <c r="D626" s="58">
        <v>1.81306522133926E-6</v>
      </c>
      <c r="F626" s="62" t="s">
        <v>6506</v>
      </c>
      <c r="G626" s="54">
        <v>-0.28438400888898302</v>
      </c>
      <c r="H626" s="58">
        <v>4.6194180157530699E-8</v>
      </c>
      <c r="J626" s="64" t="s">
        <v>2128</v>
      </c>
      <c r="K626" s="54">
        <v>9.6857071953630594E-2</v>
      </c>
      <c r="L626" s="54">
        <v>2.1142570464058601E-4</v>
      </c>
      <c r="O626" s="64" t="s">
        <v>6946</v>
      </c>
      <c r="P626" s="54">
        <v>-3.7819776361345703E-2</v>
      </c>
      <c r="Q626" s="81">
        <v>4.7429545158775697E-2</v>
      </c>
      <c r="S626" s="62" t="s">
        <v>1938</v>
      </c>
      <c r="T626" s="54">
        <v>0.161644803300556</v>
      </c>
      <c r="U626" s="58">
        <v>1.7148880773340901E-6</v>
      </c>
      <c r="W626" s="62" t="s">
        <v>7049</v>
      </c>
      <c r="X626" s="54">
        <v>-9.4638474117629406E-2</v>
      </c>
      <c r="Y626" s="58">
        <v>2.1379444631848599E-5</v>
      </c>
      <c r="AA626" s="62" t="s">
        <v>1182</v>
      </c>
      <c r="AB626" s="54">
        <v>0.119298711931608</v>
      </c>
      <c r="AC626" s="54">
        <v>3.3096398345452797E-4</v>
      </c>
      <c r="AE626" s="62" t="s">
        <v>6715</v>
      </c>
      <c r="AF626" s="54">
        <v>-0.206651994472664</v>
      </c>
      <c r="AG626" s="54">
        <v>2.1452542326875698E-3</v>
      </c>
      <c r="AI626" s="64" t="s">
        <v>1786</v>
      </c>
      <c r="AJ626" s="54">
        <v>9.4922005244309396E-2</v>
      </c>
      <c r="AK626" s="54">
        <v>1.7095409641404401E-3</v>
      </c>
      <c r="AM626" s="64" t="s">
        <v>896</v>
      </c>
      <c r="AN626" s="54">
        <v>-0.18663461774133899</v>
      </c>
      <c r="AO626" s="54">
        <v>2.5245313335476799E-3</v>
      </c>
      <c r="AQ626" s="62" t="s">
        <v>4206</v>
      </c>
      <c r="AR626" s="54">
        <v>0.30110183264708801</v>
      </c>
      <c r="AS626" s="58">
        <v>6.7750404527688303E-7</v>
      </c>
      <c r="AU626" s="62" t="s">
        <v>11850</v>
      </c>
      <c r="AV626" s="54">
        <v>-0.140203382551814</v>
      </c>
      <c r="AW626" s="58">
        <v>2.5498358429089901E-5</v>
      </c>
      <c r="AY626" s="52" t="s">
        <v>1297</v>
      </c>
      <c r="AZ626" s="50">
        <v>0.21645068202727599</v>
      </c>
      <c r="BA626" s="53">
        <v>2.77947088006575E-2</v>
      </c>
      <c r="BC626" s="52" t="s">
        <v>6062</v>
      </c>
      <c r="BD626" s="50">
        <v>-0.25291184179753201</v>
      </c>
      <c r="BE626" s="53">
        <v>1.7942023146338401E-2</v>
      </c>
    </row>
    <row r="627" spans="2:57">
      <c r="B627" s="62" t="s">
        <v>1734</v>
      </c>
      <c r="C627" s="54">
        <v>0.15208856363078399</v>
      </c>
      <c r="D627" s="58">
        <v>1.81306522133926E-6</v>
      </c>
      <c r="F627" s="62" t="s">
        <v>6507</v>
      </c>
      <c r="G627" s="54">
        <v>-0.21923186154773</v>
      </c>
      <c r="H627" s="58">
        <v>4.7171243650600303E-8</v>
      </c>
      <c r="J627" s="64" t="s">
        <v>1524</v>
      </c>
      <c r="K627" s="54">
        <v>0.1154460221054</v>
      </c>
      <c r="L627" s="54">
        <v>2.1917067850783E-4</v>
      </c>
      <c r="O627" s="64" t="s">
        <v>6510</v>
      </c>
      <c r="P627" s="54">
        <v>-0.109380577592258</v>
      </c>
      <c r="Q627" s="81">
        <v>4.7634151697928298E-2</v>
      </c>
      <c r="S627" s="62" t="s">
        <v>987</v>
      </c>
      <c r="T627" s="54">
        <v>0.10286230332695601</v>
      </c>
      <c r="U627" s="58">
        <v>1.7212125073621101E-6</v>
      </c>
      <c r="W627" s="62" t="s">
        <v>6183</v>
      </c>
      <c r="X627" s="54">
        <v>-0.121203882968814</v>
      </c>
      <c r="Y627" s="58">
        <v>2.1382843205486899E-5</v>
      </c>
      <c r="AA627" s="62" t="s">
        <v>3870</v>
      </c>
      <c r="AB627" s="54">
        <v>0.17995649668687599</v>
      </c>
      <c r="AC627" s="54">
        <v>3.3160869340805802E-4</v>
      </c>
      <c r="AE627" s="62" t="s">
        <v>6641</v>
      </c>
      <c r="AF627" s="54">
        <v>-0.121472179437055</v>
      </c>
      <c r="AG627" s="54">
        <v>2.14635023592176E-3</v>
      </c>
      <c r="AI627" s="64" t="s">
        <v>3865</v>
      </c>
      <c r="AJ627" s="54">
        <v>0.102625072036046</v>
      </c>
      <c r="AK627" s="54">
        <v>1.72968039810092E-3</v>
      </c>
      <c r="AM627" s="64" t="s">
        <v>7125</v>
      </c>
      <c r="AN627" s="54">
        <v>-0.10501277607204999</v>
      </c>
      <c r="AO627" s="54">
        <v>2.5660725107661099E-3</v>
      </c>
      <c r="AQ627" s="62" t="s">
        <v>4459</v>
      </c>
      <c r="AR627" s="54">
        <v>0.14825930648820401</v>
      </c>
      <c r="AS627" s="58">
        <v>6.82393639319363E-7</v>
      </c>
      <c r="AU627" s="62" t="s">
        <v>7301</v>
      </c>
      <c r="AV627" s="54">
        <v>-0.13999826622273201</v>
      </c>
      <c r="AW627" s="54">
        <v>2.06846432998549E-2</v>
      </c>
      <c r="AY627" s="52" t="s">
        <v>3528</v>
      </c>
      <c r="AZ627" s="50">
        <v>0.16203496857072799</v>
      </c>
      <c r="BA627" s="53">
        <v>2.7851416627457801E-2</v>
      </c>
      <c r="BC627" s="52" t="s">
        <v>17649</v>
      </c>
      <c r="BD627" s="50">
        <v>-0.34640993191146602</v>
      </c>
      <c r="BE627" s="53">
        <v>1.8058638764702001E-2</v>
      </c>
    </row>
    <row r="628" spans="2:57">
      <c r="B628" s="62" t="s">
        <v>1735</v>
      </c>
      <c r="C628" s="54">
        <v>0.111448584081546</v>
      </c>
      <c r="D628" s="58">
        <v>1.8380264433094001E-6</v>
      </c>
      <c r="F628" s="62" t="s">
        <v>6508</v>
      </c>
      <c r="G628" s="54">
        <v>-0.245935141046529</v>
      </c>
      <c r="H628" s="58">
        <v>5.3225114553639897E-8</v>
      </c>
      <c r="J628" s="64" t="s">
        <v>633</v>
      </c>
      <c r="K628" s="54">
        <v>9.4748504870221198E-2</v>
      </c>
      <c r="L628" s="54">
        <v>2.2002927888835501E-4</v>
      </c>
      <c r="O628" s="64" t="s">
        <v>8674</v>
      </c>
      <c r="P628" s="54">
        <v>-4.0416331916746998E-2</v>
      </c>
      <c r="Q628" s="81">
        <v>4.7699751664707198E-2</v>
      </c>
      <c r="S628" s="62" t="s">
        <v>3745</v>
      </c>
      <c r="T628" s="54">
        <v>0.166748743563852</v>
      </c>
      <c r="U628" s="58">
        <v>1.7305646378264599E-6</v>
      </c>
      <c r="W628" s="62" t="s">
        <v>6661</v>
      </c>
      <c r="X628" s="54">
        <v>-6.41814991154845E-2</v>
      </c>
      <c r="Y628" s="58">
        <v>2.1382843205486899E-5</v>
      </c>
      <c r="AA628" s="62" t="s">
        <v>2732</v>
      </c>
      <c r="AB628" s="54">
        <v>0.13670526198387201</v>
      </c>
      <c r="AC628" s="54">
        <v>3.3235953601074301E-4</v>
      </c>
      <c r="AE628" s="62" t="s">
        <v>7284</v>
      </c>
      <c r="AF628" s="54">
        <v>-0.12029350677196</v>
      </c>
      <c r="AG628" s="54">
        <v>2.1602565595306E-3</v>
      </c>
      <c r="AI628" s="64" t="s">
        <v>1201</v>
      </c>
      <c r="AJ628" s="54">
        <v>9.6157994034008695E-2</v>
      </c>
      <c r="AK628" s="54">
        <v>1.73290944695237E-3</v>
      </c>
      <c r="AM628" s="64" t="s">
        <v>10555</v>
      </c>
      <c r="AN628" s="54">
        <v>-8.9900682835165405E-2</v>
      </c>
      <c r="AO628" s="54">
        <v>2.5774806590860501E-3</v>
      </c>
      <c r="AQ628" s="62" t="s">
        <v>2211</v>
      </c>
      <c r="AR628" s="54">
        <v>0.146625824573686</v>
      </c>
      <c r="AS628" s="58">
        <v>6.82393639319363E-7</v>
      </c>
      <c r="AU628" s="62" t="s">
        <v>6728</v>
      </c>
      <c r="AV628" s="54">
        <v>-0.13998175217213499</v>
      </c>
      <c r="AW628" s="54">
        <v>1.48772057224379E-2</v>
      </c>
      <c r="AY628" s="52" t="s">
        <v>17650</v>
      </c>
      <c r="AZ628" s="50">
        <v>0.22339326744701499</v>
      </c>
      <c r="BA628" s="53">
        <v>2.79539594921474E-2</v>
      </c>
      <c r="BC628" s="52" t="s">
        <v>17651</v>
      </c>
      <c r="BD628" s="50">
        <v>-0.259692978786705</v>
      </c>
      <c r="BE628" s="53">
        <v>1.8070656024789199E-2</v>
      </c>
    </row>
    <row r="629" spans="2:57">
      <c r="B629" s="62" t="s">
        <v>1008</v>
      </c>
      <c r="C629" s="54">
        <v>0.11127096880951499</v>
      </c>
      <c r="D629" s="58">
        <v>1.83847474288417E-6</v>
      </c>
      <c r="F629" s="62" t="s">
        <v>6509</v>
      </c>
      <c r="G629" s="54">
        <v>-0.196017669687782</v>
      </c>
      <c r="H629" s="58">
        <v>4.7769514224443502E-8</v>
      </c>
      <c r="J629" s="64" t="s">
        <v>5750</v>
      </c>
      <c r="K629" s="54">
        <v>4.51351798042623E-2</v>
      </c>
      <c r="L629" s="54">
        <v>2.31804371872301E-4</v>
      </c>
      <c r="O629" s="64" t="s">
        <v>6246</v>
      </c>
      <c r="P629" s="54">
        <v>-7.7197446956001101E-2</v>
      </c>
      <c r="Q629" s="81">
        <v>4.82562663908409E-2</v>
      </c>
      <c r="S629" s="62" t="s">
        <v>1519</v>
      </c>
      <c r="T629" s="54">
        <v>7.2994739556122595E-2</v>
      </c>
      <c r="U629" s="58">
        <v>1.7475355176725799E-6</v>
      </c>
      <c r="W629" s="62" t="s">
        <v>1122</v>
      </c>
      <c r="X629" s="54">
        <v>-0.112089588642937</v>
      </c>
      <c r="Y629" s="58">
        <v>2.1440163061304E-5</v>
      </c>
      <c r="AA629" s="62" t="s">
        <v>459</v>
      </c>
      <c r="AB629" s="54">
        <v>0.29256713036724602</v>
      </c>
      <c r="AC629" s="54">
        <v>3.3235953601074301E-4</v>
      </c>
      <c r="AE629" s="62" t="s">
        <v>7093</v>
      </c>
      <c r="AF629" s="54">
        <v>-0.16770478108915901</v>
      </c>
      <c r="AG629" s="54">
        <v>2.1622926334194199E-3</v>
      </c>
      <c r="AI629" s="64" t="s">
        <v>4860</v>
      </c>
      <c r="AJ629" s="54">
        <v>7.49972857383856E-2</v>
      </c>
      <c r="AK629" s="54">
        <v>1.73372076198075E-3</v>
      </c>
      <c r="AM629" s="64" t="s">
        <v>9879</v>
      </c>
      <c r="AN629" s="54">
        <v>-3.07148496304297E-2</v>
      </c>
      <c r="AO629" s="54">
        <v>2.6400011292073001E-3</v>
      </c>
      <c r="AQ629" s="62" t="s">
        <v>4320</v>
      </c>
      <c r="AR629" s="54">
        <v>0.20963701070305099</v>
      </c>
      <c r="AS629" s="58">
        <v>6.8308616632107596E-7</v>
      </c>
      <c r="AU629" s="62" t="s">
        <v>6635</v>
      </c>
      <c r="AV629" s="54">
        <v>-0.13972137897376899</v>
      </c>
      <c r="AW629" s="58">
        <v>2.42667250783805E-5</v>
      </c>
      <c r="AY629" s="52" t="s">
        <v>7845</v>
      </c>
      <c r="AZ629" s="50">
        <v>0.43631230419410899</v>
      </c>
      <c r="BA629" s="53">
        <v>2.80382875247033E-2</v>
      </c>
      <c r="BC629" s="52" t="s">
        <v>9747</v>
      </c>
      <c r="BD629" s="50">
        <v>-0.233965910119041</v>
      </c>
      <c r="BE629" s="53">
        <v>1.8085867429514599E-2</v>
      </c>
    </row>
    <row r="630" spans="2:57">
      <c r="B630" s="62" t="s">
        <v>1736</v>
      </c>
      <c r="C630" s="54">
        <v>0.26941589618848599</v>
      </c>
      <c r="D630" s="58">
        <v>1.9041332697262901E-6</v>
      </c>
      <c r="F630" s="62" t="s">
        <v>6510</v>
      </c>
      <c r="G630" s="54">
        <v>-0.27991891120030998</v>
      </c>
      <c r="H630" s="58">
        <v>5.3698398797316497E-8</v>
      </c>
      <c r="J630" s="64" t="s">
        <v>3296</v>
      </c>
      <c r="K630" s="54">
        <v>8.5346611697271896E-2</v>
      </c>
      <c r="L630" s="54">
        <v>2.3249266771889601E-4</v>
      </c>
      <c r="O630" s="64" t="s">
        <v>6506</v>
      </c>
      <c r="P630" s="54">
        <v>-0.111296868186398</v>
      </c>
      <c r="Q630" s="81">
        <v>4.8961044059407099E-2</v>
      </c>
      <c r="S630" s="62" t="s">
        <v>4940</v>
      </c>
      <c r="T630" s="54">
        <v>6.0933450277960197E-2</v>
      </c>
      <c r="U630" s="58">
        <v>1.7741963750625199E-6</v>
      </c>
      <c r="W630" s="62" t="s">
        <v>6603</v>
      </c>
      <c r="X630" s="54">
        <v>-7.9512405576434894E-2</v>
      </c>
      <c r="Y630" s="58">
        <v>2.1498500064787999E-5</v>
      </c>
      <c r="AA630" s="62" t="s">
        <v>2044</v>
      </c>
      <c r="AB630" s="54">
        <v>0.11304986515585599</v>
      </c>
      <c r="AC630" s="54">
        <v>3.3235953601074301E-4</v>
      </c>
      <c r="AE630" s="62" t="s">
        <v>6578</v>
      </c>
      <c r="AF630" s="54">
        <v>-9.5113932159380396E-2</v>
      </c>
      <c r="AG630" s="54">
        <v>2.1630622240217199E-3</v>
      </c>
      <c r="AI630" s="64" t="s">
        <v>5808</v>
      </c>
      <c r="AJ630" s="54">
        <v>6.2881482998423402E-2</v>
      </c>
      <c r="AK630" s="54">
        <v>1.73372076198075E-3</v>
      </c>
      <c r="AM630" s="64" t="s">
        <v>6338</v>
      </c>
      <c r="AN630" s="54">
        <v>-0.15110261752192</v>
      </c>
      <c r="AO630" s="54">
        <v>2.6451410283810199E-3</v>
      </c>
      <c r="AQ630" s="62" t="s">
        <v>1984</v>
      </c>
      <c r="AR630" s="54">
        <v>0.21492871667232699</v>
      </c>
      <c r="AS630" s="58">
        <v>6.8845649380011695E-7</v>
      </c>
      <c r="AU630" s="62" t="s">
        <v>106</v>
      </c>
      <c r="AV630" s="54">
        <v>-0.139651195385428</v>
      </c>
      <c r="AW630" s="54">
        <v>1.5640550477291602E-2</v>
      </c>
      <c r="AY630" s="52" t="s">
        <v>816</v>
      </c>
      <c r="AZ630" s="50">
        <v>0.42094815425593302</v>
      </c>
      <c r="BA630" s="53">
        <v>2.8124886418135198E-2</v>
      </c>
      <c r="BC630" s="52" t="s">
        <v>6338</v>
      </c>
      <c r="BD630" s="50">
        <v>-0.324616206352487</v>
      </c>
      <c r="BE630" s="53">
        <v>1.8207430968565301E-2</v>
      </c>
    </row>
    <row r="631" spans="2:57">
      <c r="B631" s="62" t="s">
        <v>1737</v>
      </c>
      <c r="C631" s="54">
        <v>0.26832271108128303</v>
      </c>
      <c r="D631" s="58">
        <v>1.92581138938123E-6</v>
      </c>
      <c r="F631" s="62" t="s">
        <v>6511</v>
      </c>
      <c r="G631" s="54">
        <v>-0.12879811238015501</v>
      </c>
      <c r="H631" s="58">
        <v>5.41445482900746E-8</v>
      </c>
      <c r="J631" s="64" t="s">
        <v>9397</v>
      </c>
      <c r="K631" s="54">
        <v>0.171729819451275</v>
      </c>
      <c r="L631" s="54">
        <v>2.3249266771889601E-4</v>
      </c>
      <c r="O631" s="64" t="s">
        <v>7721</v>
      </c>
      <c r="P631" s="54">
        <v>-6.8341095396879006E-2</v>
      </c>
      <c r="Q631" s="81">
        <v>4.9931754058150202E-2</v>
      </c>
      <c r="S631" s="62" t="s">
        <v>1206</v>
      </c>
      <c r="T631" s="54">
        <v>0.162927175134048</v>
      </c>
      <c r="U631" s="58">
        <v>1.78756584002557E-6</v>
      </c>
      <c r="W631" s="62" t="s">
        <v>6836</v>
      </c>
      <c r="X631" s="54">
        <v>-0.102141965907157</v>
      </c>
      <c r="Y631" s="58">
        <v>2.1655612006565501E-5</v>
      </c>
      <c r="AA631" s="62" t="s">
        <v>1215</v>
      </c>
      <c r="AB631" s="54">
        <v>0.13377760406216499</v>
      </c>
      <c r="AC631" s="54">
        <v>3.3235953601074301E-4</v>
      </c>
      <c r="AE631" s="62" t="s">
        <v>7661</v>
      </c>
      <c r="AF631" s="54">
        <v>-0.14689046155204899</v>
      </c>
      <c r="AG631" s="54">
        <v>2.1631997236442198E-3</v>
      </c>
      <c r="AI631" s="64" t="s">
        <v>10394</v>
      </c>
      <c r="AJ631" s="54">
        <v>0.116385872820436</v>
      </c>
      <c r="AK631" s="54">
        <v>1.75040799199536E-3</v>
      </c>
      <c r="AM631" s="64" t="s">
        <v>7681</v>
      </c>
      <c r="AN631" s="54">
        <v>-7.7413087909846495E-2</v>
      </c>
      <c r="AO631" s="54">
        <v>2.66422827826082E-3</v>
      </c>
      <c r="AQ631" s="62" t="s">
        <v>4492</v>
      </c>
      <c r="AR631" s="54">
        <v>0.17524773809397801</v>
      </c>
      <c r="AS631" s="58">
        <v>6.9006902094394498E-7</v>
      </c>
      <c r="AU631" s="62" t="s">
        <v>14154</v>
      </c>
      <c r="AV631" s="54">
        <v>-0.13961163126363399</v>
      </c>
      <c r="AW631" s="54">
        <v>3.4925429204502999E-2</v>
      </c>
      <c r="AY631" s="52" t="s">
        <v>1368</v>
      </c>
      <c r="AZ631" s="50">
        <v>0.210848004590799</v>
      </c>
      <c r="BA631" s="53">
        <v>2.81333048723823E-2</v>
      </c>
      <c r="BC631" s="52" t="s">
        <v>6719</v>
      </c>
      <c r="BD631" s="50">
        <v>-0.225039662373307</v>
      </c>
      <c r="BE631" s="53">
        <v>1.8282551970102701E-2</v>
      </c>
    </row>
    <row r="632" spans="2:57">
      <c r="B632" s="62" t="s">
        <v>1738</v>
      </c>
      <c r="C632" s="54">
        <v>7.7976278075954794E-2</v>
      </c>
      <c r="D632" s="58">
        <v>1.9341732819895598E-6</v>
      </c>
      <c r="F632" s="62" t="s">
        <v>6512</v>
      </c>
      <c r="G632" s="54">
        <v>-0.25001375045958901</v>
      </c>
      <c r="H632" s="58">
        <v>5.5651725621436101E-8</v>
      </c>
      <c r="J632" s="64" t="s">
        <v>1465</v>
      </c>
      <c r="K632" s="54">
        <v>6.1556109131466002E-2</v>
      </c>
      <c r="L632" s="54">
        <v>2.4028976112919101E-4</v>
      </c>
      <c r="O632" s="64" t="s">
        <v>6152</v>
      </c>
      <c r="P632" s="54">
        <v>-0.174015536354926</v>
      </c>
      <c r="Q632" s="65">
        <v>4.2264704081755299E-10</v>
      </c>
      <c r="S632" s="62" t="s">
        <v>1538</v>
      </c>
      <c r="T632" s="54">
        <v>0.269470513328052</v>
      </c>
      <c r="U632" s="58">
        <v>1.81759489469906E-6</v>
      </c>
      <c r="W632" s="62" t="s">
        <v>7310</v>
      </c>
      <c r="X632" s="54">
        <v>-0.17123068090731</v>
      </c>
      <c r="Y632" s="58">
        <v>2.1754214699681301E-5</v>
      </c>
      <c r="AA632" s="62" t="s">
        <v>1903</v>
      </c>
      <c r="AB632" s="54">
        <v>0.18796302696866801</v>
      </c>
      <c r="AC632" s="54">
        <v>3.3393247984754001E-4</v>
      </c>
      <c r="AE632" s="62" t="s">
        <v>6761</v>
      </c>
      <c r="AF632" s="54">
        <v>-0.17706195583284201</v>
      </c>
      <c r="AG632" s="54">
        <v>2.1664224274832501E-3</v>
      </c>
      <c r="AI632" s="64" t="s">
        <v>11779</v>
      </c>
      <c r="AJ632" s="54">
        <v>6.7462206999809204E-2</v>
      </c>
      <c r="AK632" s="54">
        <v>1.76698152052687E-3</v>
      </c>
      <c r="AM632" s="64" t="s">
        <v>537</v>
      </c>
      <c r="AN632" s="54">
        <v>-0.13708164928558</v>
      </c>
      <c r="AO632" s="54">
        <v>2.6672852446959199E-3</v>
      </c>
      <c r="AQ632" s="62" t="s">
        <v>5009</v>
      </c>
      <c r="AR632" s="54">
        <v>0.25315278429510601</v>
      </c>
      <c r="AS632" s="58">
        <v>6.9059663121476304E-7</v>
      </c>
      <c r="AU632" s="62" t="s">
        <v>5954</v>
      </c>
      <c r="AV632" s="54">
        <v>-0.139582585830022</v>
      </c>
      <c r="AW632" s="54">
        <v>1.5072640033827699E-2</v>
      </c>
      <c r="AY632" s="52" t="s">
        <v>3844</v>
      </c>
      <c r="AZ632" s="50">
        <v>0.26299439743520497</v>
      </c>
      <c r="BA632" s="53">
        <v>2.81333048723823E-2</v>
      </c>
      <c r="BC632" s="52" t="s">
        <v>8035</v>
      </c>
      <c r="BD632" s="50">
        <v>-0.14198750588675199</v>
      </c>
      <c r="BE632" s="53">
        <v>1.83096711255403E-2</v>
      </c>
    </row>
    <row r="633" spans="2:57">
      <c r="B633" s="62" t="s">
        <v>1739</v>
      </c>
      <c r="C633" s="54">
        <v>0.169215739732262</v>
      </c>
      <c r="D633" s="58">
        <v>1.9451605575643399E-6</v>
      </c>
      <c r="F633" s="62" t="s">
        <v>6513</v>
      </c>
      <c r="G633" s="54">
        <v>-0.179577888780353</v>
      </c>
      <c r="H633" s="58">
        <v>5.5734521730249602E-8</v>
      </c>
      <c r="J633" s="64" t="s">
        <v>3489</v>
      </c>
      <c r="K633" s="54">
        <v>8.2570257567198296E-2</v>
      </c>
      <c r="L633" s="54">
        <v>2.4242787449693499E-4</v>
      </c>
      <c r="O633" s="64" t="s">
        <v>6313</v>
      </c>
      <c r="P633" s="54">
        <v>-0.32048402271911902</v>
      </c>
      <c r="Q633" s="65">
        <v>2.9238309625713801E-7</v>
      </c>
      <c r="S633" s="62" t="s">
        <v>9739</v>
      </c>
      <c r="T633" s="54">
        <v>0.119712648875566</v>
      </c>
      <c r="U633" s="58">
        <v>1.8398220760322899E-6</v>
      </c>
      <c r="W633" s="62" t="s">
        <v>6435</v>
      </c>
      <c r="X633" s="54">
        <v>-6.7585812944579396E-2</v>
      </c>
      <c r="Y633" s="58">
        <v>2.1768115436452801E-5</v>
      </c>
      <c r="AA633" s="62" t="s">
        <v>4099</v>
      </c>
      <c r="AB633" s="54">
        <v>0.121203174555117</v>
      </c>
      <c r="AC633" s="54">
        <v>3.3393247984754001E-4</v>
      </c>
      <c r="AE633" s="62" t="s">
        <v>6215</v>
      </c>
      <c r="AF633" s="54">
        <v>-8.7412243306408399E-2</v>
      </c>
      <c r="AG633" s="54">
        <v>2.2145352831613699E-3</v>
      </c>
      <c r="AI633" s="64" t="s">
        <v>5022</v>
      </c>
      <c r="AJ633" s="54">
        <v>7.5497062547602994E-2</v>
      </c>
      <c r="AK633" s="54">
        <v>1.79547093771451E-3</v>
      </c>
      <c r="AM633" s="64" t="s">
        <v>5851</v>
      </c>
      <c r="AN633" s="54">
        <v>-4.5736047392486198E-2</v>
      </c>
      <c r="AO633" s="54">
        <v>2.6863016250019199E-3</v>
      </c>
      <c r="AQ633" s="62" t="s">
        <v>460</v>
      </c>
      <c r="AR633" s="54">
        <v>0.38366327500116199</v>
      </c>
      <c r="AS633" s="58">
        <v>6.9657034243124599E-7</v>
      </c>
      <c r="AU633" s="62" t="s">
        <v>10433</v>
      </c>
      <c r="AV633" s="54">
        <v>-0.13931134289380701</v>
      </c>
      <c r="AW633" s="54">
        <v>9.0302646437538901E-3</v>
      </c>
      <c r="AY633" s="52" t="s">
        <v>3673</v>
      </c>
      <c r="AZ633" s="50">
        <v>0.207990312933167</v>
      </c>
      <c r="BA633" s="53">
        <v>2.8153562351985802E-2</v>
      </c>
      <c r="BC633" s="52" t="s">
        <v>7570</v>
      </c>
      <c r="BD633" s="50">
        <v>-0.1086782236906</v>
      </c>
      <c r="BE633" s="53">
        <v>1.8367046823388401E-2</v>
      </c>
    </row>
    <row r="634" spans="2:57">
      <c r="B634" s="62" t="s">
        <v>1740</v>
      </c>
      <c r="C634" s="54">
        <v>8.5701177033488604E-2</v>
      </c>
      <c r="D634" s="58">
        <v>1.9583284393766801E-6</v>
      </c>
      <c r="F634" s="62" t="s">
        <v>6514</v>
      </c>
      <c r="G634" s="54">
        <v>-0.27402933484264302</v>
      </c>
      <c r="H634" s="58">
        <v>5.5948417686281701E-8</v>
      </c>
      <c r="J634" s="64" t="s">
        <v>385</v>
      </c>
      <c r="K634" s="54">
        <v>0.252011282394355</v>
      </c>
      <c r="L634" s="54">
        <v>2.4445259623684498E-4</v>
      </c>
      <c r="O634" s="64" t="s">
        <v>5945</v>
      </c>
      <c r="P634" s="54">
        <v>-0.20412289091792299</v>
      </c>
      <c r="Q634" s="65">
        <v>1.55258452266383E-6</v>
      </c>
      <c r="S634" s="62" t="s">
        <v>2504</v>
      </c>
      <c r="T634" s="54">
        <v>0.149339034385335</v>
      </c>
      <c r="U634" s="58">
        <v>1.8460893522448699E-6</v>
      </c>
      <c r="W634" s="62" t="s">
        <v>8473</v>
      </c>
      <c r="X634" s="54">
        <v>-0.12198076732496201</v>
      </c>
      <c r="Y634" s="58">
        <v>2.1828446051391601E-5</v>
      </c>
      <c r="AA634" s="62" t="s">
        <v>1807</v>
      </c>
      <c r="AB634" s="54">
        <v>0.33367492210154198</v>
      </c>
      <c r="AC634" s="54">
        <v>3.3399834278761899E-4</v>
      </c>
      <c r="AE634" s="62" t="s">
        <v>7639</v>
      </c>
      <c r="AF634" s="54">
        <v>-0.22471994032057399</v>
      </c>
      <c r="AG634" s="54">
        <v>2.2145540342564198E-3</v>
      </c>
      <c r="AI634" s="64" t="s">
        <v>3631</v>
      </c>
      <c r="AJ634" s="54">
        <v>5.6744057710535097E-2</v>
      </c>
      <c r="AK634" s="54">
        <v>1.8152061504781501E-3</v>
      </c>
      <c r="AM634" s="64" t="s">
        <v>10534</v>
      </c>
      <c r="AN634" s="54">
        <v>-5.82054400265095E-2</v>
      </c>
      <c r="AO634" s="54">
        <v>2.72112957333081E-3</v>
      </c>
      <c r="AQ634" s="62" t="s">
        <v>2316</v>
      </c>
      <c r="AR634" s="54">
        <v>0.191102875356983</v>
      </c>
      <c r="AS634" s="58">
        <v>7.0651968187657604E-7</v>
      </c>
      <c r="AU634" s="62" t="s">
        <v>8051</v>
      </c>
      <c r="AV634" s="54">
        <v>-0.13918351314396499</v>
      </c>
      <c r="AW634" s="54">
        <v>9.8741173276886696E-3</v>
      </c>
      <c r="AY634" s="52" t="s">
        <v>1249</v>
      </c>
      <c r="AZ634" s="50">
        <v>0.18588008256082</v>
      </c>
      <c r="BA634" s="53">
        <v>2.8166454458071099E-2</v>
      </c>
      <c r="BC634" s="52" t="s">
        <v>7811</v>
      </c>
      <c r="BD634" s="50">
        <v>-0.31740669442354402</v>
      </c>
      <c r="BE634" s="53">
        <v>1.8431867536843199E-2</v>
      </c>
    </row>
    <row r="635" spans="2:57">
      <c r="B635" s="62" t="s">
        <v>1741</v>
      </c>
      <c r="C635" s="54">
        <v>0.19139541165578799</v>
      </c>
      <c r="D635" s="58">
        <v>1.9593071734093101E-6</v>
      </c>
      <c r="F635" s="62" t="s">
        <v>6515</v>
      </c>
      <c r="G635" s="54">
        <v>-0.24010530633522401</v>
      </c>
      <c r="H635" s="58">
        <v>5.7104528178448E-8</v>
      </c>
      <c r="J635" s="64" t="s">
        <v>1760</v>
      </c>
      <c r="K635" s="54">
        <v>6.7107692269979993E-2</v>
      </c>
      <c r="L635" s="54">
        <v>2.4592919865452098E-4</v>
      </c>
      <c r="O635" s="64" t="s">
        <v>161</v>
      </c>
      <c r="P635" s="54">
        <v>-0.30597329234839199</v>
      </c>
      <c r="Q635" s="65">
        <v>1.57820688143228E-5</v>
      </c>
      <c r="S635" s="62" t="s">
        <v>3152</v>
      </c>
      <c r="T635" s="54">
        <v>0.148298378512564</v>
      </c>
      <c r="U635" s="58">
        <v>1.8512232813245699E-6</v>
      </c>
      <c r="W635" s="62" t="s">
        <v>6644</v>
      </c>
      <c r="X635" s="54">
        <v>-9.7269639254429704E-2</v>
      </c>
      <c r="Y635" s="58">
        <v>2.21584993963431E-5</v>
      </c>
      <c r="AA635" s="62" t="s">
        <v>2523</v>
      </c>
      <c r="AB635" s="54">
        <v>0.19802932245418101</v>
      </c>
      <c r="AC635" s="54">
        <v>3.3701752522082099E-4</v>
      </c>
      <c r="AE635" s="62" t="s">
        <v>6336</v>
      </c>
      <c r="AF635" s="54">
        <v>-0.193939895916317</v>
      </c>
      <c r="AG635" s="54">
        <v>2.2352446281281402E-3</v>
      </c>
      <c r="AI635" s="64" t="s">
        <v>236</v>
      </c>
      <c r="AJ635" s="54">
        <v>0.508810351571238</v>
      </c>
      <c r="AK635" s="54">
        <v>1.8172188852767701E-3</v>
      </c>
      <c r="AM635" s="64" t="s">
        <v>6314</v>
      </c>
      <c r="AN635" s="54">
        <v>-8.0236050507406495E-2</v>
      </c>
      <c r="AO635" s="54">
        <v>2.7502906543697501E-3</v>
      </c>
      <c r="AQ635" s="62" t="s">
        <v>2361</v>
      </c>
      <c r="AR635" s="54">
        <v>0.26982008597407198</v>
      </c>
      <c r="AS635" s="58">
        <v>7.10400249093914E-7</v>
      </c>
      <c r="AU635" s="62" t="s">
        <v>8860</v>
      </c>
      <c r="AV635" s="54">
        <v>-0.13906334567297299</v>
      </c>
      <c r="AW635" s="54">
        <v>1.6478998193261599E-2</v>
      </c>
      <c r="AY635" s="52" t="s">
        <v>1058</v>
      </c>
      <c r="AZ635" s="50">
        <v>0.52171035989982595</v>
      </c>
      <c r="BA635" s="53">
        <v>2.83029989972018E-2</v>
      </c>
      <c r="BC635" s="52" t="s">
        <v>6892</v>
      </c>
      <c r="BD635" s="50">
        <v>-0.20153464917651201</v>
      </c>
      <c r="BE635" s="53">
        <v>1.8521155047220701E-2</v>
      </c>
    </row>
    <row r="636" spans="2:57">
      <c r="B636" s="62" t="s">
        <v>1742</v>
      </c>
      <c r="C636" s="54">
        <v>0.34121426588667197</v>
      </c>
      <c r="D636" s="58">
        <v>1.9765052652377702E-6</v>
      </c>
      <c r="F636" s="62" t="s">
        <v>6516</v>
      </c>
      <c r="G636" s="54">
        <v>-0.10731825219098599</v>
      </c>
      <c r="H636" s="58">
        <v>5.7050303768774103E-8</v>
      </c>
      <c r="J636" s="64" t="s">
        <v>9399</v>
      </c>
      <c r="K636" s="54">
        <v>7.4090143304771594E-2</v>
      </c>
      <c r="L636" s="54">
        <v>2.4771315179913499E-4</v>
      </c>
      <c r="O636" s="64" t="s">
        <v>6355</v>
      </c>
      <c r="P636" s="54">
        <v>-0.28299024476229001</v>
      </c>
      <c r="Q636" s="81">
        <v>5.5990036790125395E-4</v>
      </c>
      <c r="S636" s="62" t="s">
        <v>1577</v>
      </c>
      <c r="T636" s="54">
        <v>6.1380076768153401E-2</v>
      </c>
      <c r="U636" s="58">
        <v>1.8677286728895499E-6</v>
      </c>
      <c r="W636" s="62" t="s">
        <v>7433</v>
      </c>
      <c r="X636" s="54">
        <v>-0.17601820051077999</v>
      </c>
      <c r="Y636" s="58">
        <v>2.22201566715695E-5</v>
      </c>
      <c r="AA636" s="62" t="s">
        <v>1771</v>
      </c>
      <c r="AB636" s="54">
        <v>0.122031579456527</v>
      </c>
      <c r="AC636" s="54">
        <v>3.3729380023685401E-4</v>
      </c>
      <c r="AE636" s="62" t="s">
        <v>6170</v>
      </c>
      <c r="AF636" s="54">
        <v>-9.6344443717799599E-2</v>
      </c>
      <c r="AG636" s="54">
        <v>2.2477879588045902E-3</v>
      </c>
      <c r="AI636" s="64" t="s">
        <v>1900</v>
      </c>
      <c r="AJ636" s="54">
        <v>4.7693869532677603E-2</v>
      </c>
      <c r="AK636" s="54">
        <v>1.8184032500893901E-3</v>
      </c>
      <c r="AM636" s="64" t="s">
        <v>9741</v>
      </c>
      <c r="AN636" s="54">
        <v>-6.9516409479682295E-2</v>
      </c>
      <c r="AO636" s="54">
        <v>2.7508035536057398E-3</v>
      </c>
      <c r="AQ636" s="62" t="s">
        <v>2214</v>
      </c>
      <c r="AR636" s="54">
        <v>0.26387414505434797</v>
      </c>
      <c r="AS636" s="58">
        <v>7.1420818448622795E-7</v>
      </c>
      <c r="AU636" s="62" t="s">
        <v>6981</v>
      </c>
      <c r="AV636" s="54">
        <v>-0.13893300545180801</v>
      </c>
      <c r="AW636" s="58">
        <v>6.0399427983386997E-6</v>
      </c>
      <c r="AY636" s="52" t="s">
        <v>13693</v>
      </c>
      <c r="AZ636" s="50">
        <v>0.229393854234485</v>
      </c>
      <c r="BA636" s="53">
        <v>2.83113360185199E-2</v>
      </c>
      <c r="BC636" s="52" t="s">
        <v>272</v>
      </c>
      <c r="BD636" s="50">
        <v>-0.20344706180378799</v>
      </c>
      <c r="BE636" s="53">
        <v>1.85788882461735E-2</v>
      </c>
    </row>
    <row r="637" spans="2:57">
      <c r="B637" s="62" t="s">
        <v>1743</v>
      </c>
      <c r="C637" s="54">
        <v>0.19176206153671599</v>
      </c>
      <c r="D637" s="58">
        <v>1.9841468674168E-6</v>
      </c>
      <c r="F637" s="62" t="s">
        <v>6517</v>
      </c>
      <c r="G637" s="54">
        <v>-0.157517707311711</v>
      </c>
      <c r="H637" s="58">
        <v>5.0651596201493203E-8</v>
      </c>
      <c r="J637" s="64" t="s">
        <v>1436</v>
      </c>
      <c r="K637" s="54">
        <v>0.106233985729422</v>
      </c>
      <c r="L637" s="54">
        <v>2.4785377841344901E-4</v>
      </c>
      <c r="O637" s="64" t="s">
        <v>6049</v>
      </c>
      <c r="P637" s="54">
        <v>-6.7507445906293206E-2</v>
      </c>
      <c r="Q637" s="81">
        <v>6.78153944400531E-4</v>
      </c>
      <c r="S637" s="62" t="s">
        <v>1350</v>
      </c>
      <c r="T637" s="54">
        <v>4.4175231095608503E-2</v>
      </c>
      <c r="U637" s="58">
        <v>1.8780254784979101E-6</v>
      </c>
      <c r="W637" s="62" t="s">
        <v>843</v>
      </c>
      <c r="X637" s="54">
        <v>-0.115296240902079</v>
      </c>
      <c r="Y637" s="58">
        <v>2.23328851381024E-5</v>
      </c>
      <c r="AA637" s="62" t="s">
        <v>2728</v>
      </c>
      <c r="AB637" s="54">
        <v>0.167931943802478</v>
      </c>
      <c r="AC637" s="54">
        <v>3.3776428454535798E-4</v>
      </c>
      <c r="AE637" s="62" t="s">
        <v>6402</v>
      </c>
      <c r="AF637" s="54">
        <v>-0.23012737781203799</v>
      </c>
      <c r="AG637" s="54">
        <v>2.2616226073093799E-3</v>
      </c>
      <c r="AI637" s="64" t="s">
        <v>3281</v>
      </c>
      <c r="AJ637" s="54">
        <v>7.4700375466356703E-2</v>
      </c>
      <c r="AK637" s="54">
        <v>1.8202199933368599E-3</v>
      </c>
      <c r="AM637" s="64" t="s">
        <v>419</v>
      </c>
      <c r="AN637" s="54">
        <v>-0.226967991529854</v>
      </c>
      <c r="AO637" s="54">
        <v>2.7558421981179401E-3</v>
      </c>
      <c r="AQ637" s="62" t="s">
        <v>2057</v>
      </c>
      <c r="AR637" s="54">
        <v>0.14352723838672701</v>
      </c>
      <c r="AS637" s="58">
        <v>7.2079486996849998E-7</v>
      </c>
      <c r="AU637" s="62" t="s">
        <v>6997</v>
      </c>
      <c r="AV637" s="54">
        <v>-0.138701676716941</v>
      </c>
      <c r="AW637" s="54">
        <v>4.2999777407560901E-3</v>
      </c>
      <c r="AY637" s="52" t="s">
        <v>17652</v>
      </c>
      <c r="AZ637" s="50">
        <v>0.23640691399996999</v>
      </c>
      <c r="BA637" s="53">
        <v>2.8485307365533501E-2</v>
      </c>
      <c r="BC637" s="52" t="s">
        <v>7736</v>
      </c>
      <c r="BD637" s="50">
        <v>-0.24845725962937901</v>
      </c>
      <c r="BE637" s="53">
        <v>1.85891054768898E-2</v>
      </c>
    </row>
    <row r="638" spans="2:57">
      <c r="B638" s="62" t="s">
        <v>1744</v>
      </c>
      <c r="C638" s="54">
        <v>0.10407851666809199</v>
      </c>
      <c r="D638" s="58">
        <v>2.0159960526270698E-6</v>
      </c>
      <c r="F638" s="62" t="s">
        <v>6518</v>
      </c>
      <c r="G638" s="54">
        <v>-0.15346309558716201</v>
      </c>
      <c r="H638" s="58">
        <v>5.0649183237787997E-8</v>
      </c>
      <c r="J638" s="64" t="s">
        <v>2085</v>
      </c>
      <c r="K638" s="54">
        <v>4.7557878724067998E-2</v>
      </c>
      <c r="L638" s="54">
        <v>2.4785377841344901E-4</v>
      </c>
      <c r="O638" s="64" t="s">
        <v>9721</v>
      </c>
      <c r="P638" s="54">
        <v>-0.26362599078966698</v>
      </c>
      <c r="Q638" s="81">
        <v>1.1018962169802101E-3</v>
      </c>
      <c r="S638" s="62" t="s">
        <v>1741</v>
      </c>
      <c r="T638" s="54">
        <v>0.14891058098985399</v>
      </c>
      <c r="U638" s="58">
        <v>1.9078701352013899E-6</v>
      </c>
      <c r="W638" s="62" t="s">
        <v>7914</v>
      </c>
      <c r="X638" s="54">
        <v>-0.11436214745669999</v>
      </c>
      <c r="Y638" s="58">
        <v>2.24670119022645E-5</v>
      </c>
      <c r="AA638" s="62" t="s">
        <v>3782</v>
      </c>
      <c r="AB638" s="54">
        <v>0.14294752849065701</v>
      </c>
      <c r="AC638" s="54">
        <v>3.3795358086135402E-4</v>
      </c>
      <c r="AE638" s="62" t="s">
        <v>6478</v>
      </c>
      <c r="AF638" s="54">
        <v>-0.16808033532983599</v>
      </c>
      <c r="AG638" s="54">
        <v>2.2645712981460399E-3</v>
      </c>
      <c r="AI638" s="64" t="s">
        <v>1323</v>
      </c>
      <c r="AJ638" s="54">
        <v>4.4451814378927403E-2</v>
      </c>
      <c r="AK638" s="54">
        <v>1.82271994943952E-3</v>
      </c>
      <c r="AM638" s="64" t="s">
        <v>8035</v>
      </c>
      <c r="AN638" s="54">
        <v>-5.3975106886988498E-2</v>
      </c>
      <c r="AO638" s="54">
        <v>2.7681886909952801E-3</v>
      </c>
      <c r="AQ638" s="62" t="s">
        <v>3026</v>
      </c>
      <c r="AR638" s="54">
        <v>0.123423385281261</v>
      </c>
      <c r="AS638" s="58">
        <v>7.2424754615293104E-7</v>
      </c>
      <c r="AU638" s="62" t="s">
        <v>10212</v>
      </c>
      <c r="AV638" s="54">
        <v>-0.138642311228971</v>
      </c>
      <c r="AW638" s="54">
        <v>6.4934307268310501E-4</v>
      </c>
      <c r="AY638" s="52" t="s">
        <v>940</v>
      </c>
      <c r="AZ638" s="50">
        <v>0.20458014140441899</v>
      </c>
      <c r="BA638" s="53">
        <v>2.8520284157737899E-2</v>
      </c>
      <c r="BC638" s="52" t="s">
        <v>6251</v>
      </c>
      <c r="BD638" s="50">
        <v>-0.41772114057730197</v>
      </c>
      <c r="BE638" s="53">
        <v>1.86769392457749E-2</v>
      </c>
    </row>
    <row r="639" spans="2:57">
      <c r="B639" s="62" t="s">
        <v>1745</v>
      </c>
      <c r="C639" s="54">
        <v>0.128933129891148</v>
      </c>
      <c r="D639" s="58">
        <v>2.0159960526270698E-6</v>
      </c>
      <c r="F639" s="62" t="s">
        <v>240</v>
      </c>
      <c r="G639" s="54">
        <v>-0.43066663962740498</v>
      </c>
      <c r="H639" s="58">
        <v>5.1182933721975697E-8</v>
      </c>
      <c r="J639" s="64" t="s">
        <v>2222</v>
      </c>
      <c r="K639" s="54">
        <v>7.2294680792540894E-2</v>
      </c>
      <c r="L639" s="54">
        <v>2.5321615876528402E-4</v>
      </c>
      <c r="O639" s="64" t="s">
        <v>6142</v>
      </c>
      <c r="P639" s="54">
        <v>-8.0671512442687096E-2</v>
      </c>
      <c r="Q639" s="81">
        <v>3.3140725099438401E-3</v>
      </c>
      <c r="S639" s="62" t="s">
        <v>5610</v>
      </c>
      <c r="T639" s="54">
        <v>0.15995671735921499</v>
      </c>
      <c r="U639" s="58">
        <v>1.9304126463731999E-6</v>
      </c>
      <c r="W639" s="62" t="s">
        <v>6017</v>
      </c>
      <c r="X639" s="54">
        <v>-0.117831293323564</v>
      </c>
      <c r="Y639" s="58">
        <v>2.32637418866961E-5</v>
      </c>
      <c r="AA639" s="62" t="s">
        <v>84</v>
      </c>
      <c r="AB639" s="54">
        <v>0.30637564563664499</v>
      </c>
      <c r="AC639" s="54">
        <v>3.3824146495911199E-4</v>
      </c>
      <c r="AE639" s="62" t="s">
        <v>6166</v>
      </c>
      <c r="AF639" s="54">
        <v>-0.146968277416511</v>
      </c>
      <c r="AG639" s="54">
        <v>2.2914041008035898E-3</v>
      </c>
      <c r="AI639" s="64" t="s">
        <v>10148</v>
      </c>
      <c r="AJ639" s="54">
        <v>0.16811428736214801</v>
      </c>
      <c r="AK639" s="54">
        <v>1.88489977308787E-3</v>
      </c>
      <c r="AM639" s="64" t="s">
        <v>6473</v>
      </c>
      <c r="AN639" s="54">
        <v>-9.4654923152432999E-2</v>
      </c>
      <c r="AO639" s="54">
        <v>2.81182244927752E-3</v>
      </c>
      <c r="AQ639" s="62" t="s">
        <v>1973</v>
      </c>
      <c r="AR639" s="54">
        <v>0.10357445540443901</v>
      </c>
      <c r="AS639" s="58">
        <v>7.2934160971154696E-7</v>
      </c>
      <c r="AU639" s="62" t="s">
        <v>10214</v>
      </c>
      <c r="AV639" s="54">
        <v>-0.138625493093369</v>
      </c>
      <c r="AW639" s="58">
        <v>5.2082024367286198E-6</v>
      </c>
      <c r="AY639" s="52" t="s">
        <v>1692</v>
      </c>
      <c r="AZ639" s="50">
        <v>0.18747297212860201</v>
      </c>
      <c r="BA639" s="53">
        <v>2.8605413766401799E-2</v>
      </c>
      <c r="BC639" s="52" t="s">
        <v>8531</v>
      </c>
      <c r="BD639" s="50">
        <v>-0.166235261804033</v>
      </c>
      <c r="BE639" s="53">
        <v>1.8748526400523002E-2</v>
      </c>
    </row>
    <row r="640" spans="2:57">
      <c r="B640" s="62" t="s">
        <v>1746</v>
      </c>
      <c r="C640" s="54">
        <v>0.130397997509625</v>
      </c>
      <c r="D640" s="58">
        <v>2.0331395219401398E-6</v>
      </c>
      <c r="F640" s="62" t="s">
        <v>6519</v>
      </c>
      <c r="G640" s="54">
        <v>-0.336115280185736</v>
      </c>
      <c r="H640" s="58">
        <v>5.2714596218541802E-8</v>
      </c>
      <c r="J640" s="64" t="s">
        <v>734</v>
      </c>
      <c r="K640" s="54">
        <v>5.9391442131785203E-2</v>
      </c>
      <c r="L640" s="54">
        <v>2.5817849308388001E-4</v>
      </c>
      <c r="O640" s="64" t="s">
        <v>6886</v>
      </c>
      <c r="P640" s="54">
        <v>-0.224206343004834</v>
      </c>
      <c r="Q640" s="81">
        <v>4.6306258983561796E-3</v>
      </c>
      <c r="S640" s="62" t="s">
        <v>1458</v>
      </c>
      <c r="T640" s="54">
        <v>8.9696841502027197E-2</v>
      </c>
      <c r="U640" s="58">
        <v>1.9534626128840901E-6</v>
      </c>
      <c r="W640" s="62" t="s">
        <v>7094</v>
      </c>
      <c r="X640" s="54">
        <v>-6.6475201077225599E-2</v>
      </c>
      <c r="Y640" s="58">
        <v>2.32637418866961E-5</v>
      </c>
      <c r="AA640" s="62" t="s">
        <v>634</v>
      </c>
      <c r="AB640" s="54">
        <v>0.25558699957146702</v>
      </c>
      <c r="AC640" s="54">
        <v>3.3951770485077801E-4</v>
      </c>
      <c r="AE640" s="76">
        <v>43160</v>
      </c>
      <c r="AF640" s="54">
        <v>-0.281477134963731</v>
      </c>
      <c r="AG640" s="54">
        <v>2.31029331465572E-3</v>
      </c>
      <c r="AI640" s="64" t="s">
        <v>10197</v>
      </c>
      <c r="AJ640" s="54">
        <v>4.3126460283064098E-2</v>
      </c>
      <c r="AK640" s="54">
        <v>1.8950789912407001E-3</v>
      </c>
      <c r="AM640" s="64" t="s">
        <v>6422</v>
      </c>
      <c r="AN640" s="54">
        <v>-9.1203284157049994E-2</v>
      </c>
      <c r="AO640" s="54">
        <v>2.8166560678158999E-3</v>
      </c>
      <c r="AQ640" s="62" t="s">
        <v>2454</v>
      </c>
      <c r="AR640" s="54">
        <v>0.27276314165180898</v>
      </c>
      <c r="AS640" s="58">
        <v>7.3301743654300196E-7</v>
      </c>
      <c r="AU640" s="62" t="s">
        <v>6939</v>
      </c>
      <c r="AV640" s="54">
        <v>-0.138606546636098</v>
      </c>
      <c r="AW640" s="54">
        <v>3.20451096235595E-3</v>
      </c>
      <c r="AY640" s="52" t="s">
        <v>1274</v>
      </c>
      <c r="AZ640" s="50">
        <v>0.41314065270980399</v>
      </c>
      <c r="BA640" s="53">
        <v>2.8656631873877101E-2</v>
      </c>
      <c r="BC640" s="52" t="s">
        <v>6314</v>
      </c>
      <c r="BD640" s="50">
        <v>-0.19167322502172901</v>
      </c>
      <c r="BE640" s="53">
        <v>1.87857050724493E-2</v>
      </c>
    </row>
    <row r="641" spans="2:57">
      <c r="B641" s="62" t="s">
        <v>1747</v>
      </c>
      <c r="C641" s="54">
        <v>0.19900878717923401</v>
      </c>
      <c r="D641" s="58">
        <v>2.09598214577501E-6</v>
      </c>
      <c r="F641" s="62" t="s">
        <v>6520</v>
      </c>
      <c r="G641" s="54">
        <v>-0.17403579144060999</v>
      </c>
      <c r="H641" s="58">
        <v>5.2856183220467703E-8</v>
      </c>
      <c r="J641" s="64" t="s">
        <v>1200</v>
      </c>
      <c r="K641" s="54">
        <v>6.78963696919066E-2</v>
      </c>
      <c r="L641" s="54">
        <v>2.59952540082143E-4</v>
      </c>
      <c r="O641" s="64" t="s">
        <v>6015</v>
      </c>
      <c r="P641" s="54">
        <v>-6.5411805809111101E-2</v>
      </c>
      <c r="Q641" s="81">
        <v>6.3445146497369898E-3</v>
      </c>
      <c r="S641" s="62" t="s">
        <v>1782</v>
      </c>
      <c r="T641" s="54">
        <v>7.4969442517166293E-2</v>
      </c>
      <c r="U641" s="58">
        <v>1.9621900162854698E-6</v>
      </c>
      <c r="W641" s="62" t="s">
        <v>7676</v>
      </c>
      <c r="X641" s="54">
        <v>-0.110552175528325</v>
      </c>
      <c r="Y641" s="58">
        <v>2.34207998721914E-5</v>
      </c>
      <c r="AA641" s="62" t="s">
        <v>2415</v>
      </c>
      <c r="AB641" s="54">
        <v>8.0592223632164603E-2</v>
      </c>
      <c r="AC641" s="54">
        <v>3.3959155538803399E-4</v>
      </c>
      <c r="AE641" s="62" t="s">
        <v>7782</v>
      </c>
      <c r="AF641" s="54">
        <v>-0.10159259529785999</v>
      </c>
      <c r="AG641" s="54">
        <v>2.3219539778371401E-3</v>
      </c>
      <c r="AI641" s="64" t="s">
        <v>5559</v>
      </c>
      <c r="AJ641" s="54">
        <v>5.2417891878308302E-2</v>
      </c>
      <c r="AK641" s="54">
        <v>1.89565642087403E-3</v>
      </c>
      <c r="AM641" s="64" t="s">
        <v>7044</v>
      </c>
      <c r="AN641" s="54">
        <v>-7.6110405698608802E-2</v>
      </c>
      <c r="AO641" s="54">
        <v>2.8438434425761298E-3</v>
      </c>
      <c r="AQ641" s="62" t="s">
        <v>1935</v>
      </c>
      <c r="AR641" s="54">
        <v>0.204817344162045</v>
      </c>
      <c r="AS641" s="58">
        <v>7.3456419005265595E-7</v>
      </c>
      <c r="AU641" s="62" t="s">
        <v>12154</v>
      </c>
      <c r="AV641" s="54">
        <v>-0.13857931283760699</v>
      </c>
      <c r="AW641" s="54">
        <v>7.5826598156720397E-4</v>
      </c>
      <c r="AY641" s="52" t="s">
        <v>17653</v>
      </c>
      <c r="AZ641" s="50">
        <v>0.13885284618652899</v>
      </c>
      <c r="BA641" s="53">
        <v>2.8735534089380701E-2</v>
      </c>
      <c r="BC641" s="52" t="s">
        <v>6190</v>
      </c>
      <c r="BD641" s="50">
        <v>-0.20980395593564999</v>
      </c>
      <c r="BE641" s="53">
        <v>1.8800428214444199E-2</v>
      </c>
    </row>
    <row r="642" spans="2:57">
      <c r="B642" s="62" t="s">
        <v>1748</v>
      </c>
      <c r="C642" s="54">
        <v>0.14220993307111801</v>
      </c>
      <c r="D642" s="58">
        <v>2.12829574686831E-6</v>
      </c>
      <c r="F642" s="62" t="s">
        <v>6521</v>
      </c>
      <c r="G642" s="54">
        <v>-0.16237524193091399</v>
      </c>
      <c r="H642" s="58">
        <v>6.01797525877332E-8</v>
      </c>
      <c r="J642" s="64" t="s">
        <v>5083</v>
      </c>
      <c r="K642" s="54">
        <v>0.265549990142745</v>
      </c>
      <c r="L642" s="54">
        <v>2.6028670548325301E-4</v>
      </c>
      <c r="O642" s="64" t="s">
        <v>8139</v>
      </c>
      <c r="P642" s="54">
        <v>-4.73899246683986E-2</v>
      </c>
      <c r="Q642" s="81">
        <v>6.9571143365273298E-3</v>
      </c>
      <c r="S642" s="62" t="s">
        <v>1606</v>
      </c>
      <c r="T642" s="54">
        <v>0.10558066643186</v>
      </c>
      <c r="U642" s="58">
        <v>1.9804821480305901E-6</v>
      </c>
      <c r="W642" s="62" t="s">
        <v>868</v>
      </c>
      <c r="X642" s="54">
        <v>-0.19487117307348101</v>
      </c>
      <c r="Y642" s="58">
        <v>2.3475589004931601E-5</v>
      </c>
      <c r="AA642" s="62" t="s">
        <v>218</v>
      </c>
      <c r="AB642" s="54">
        <v>0.26926705982827698</v>
      </c>
      <c r="AC642" s="54">
        <v>3.3959155538803399E-4</v>
      </c>
      <c r="AE642" s="62" t="s">
        <v>6398</v>
      </c>
      <c r="AF642" s="54">
        <v>-0.195185010206779</v>
      </c>
      <c r="AG642" s="54">
        <v>2.3235221384932999E-3</v>
      </c>
      <c r="AI642" s="64" t="s">
        <v>1755</v>
      </c>
      <c r="AJ642" s="54">
        <v>5.19917669055774E-2</v>
      </c>
      <c r="AK642" s="54">
        <v>1.90287807646035E-3</v>
      </c>
      <c r="AM642" s="64" t="s">
        <v>7389</v>
      </c>
      <c r="AN642" s="54">
        <v>-0.120778306309285</v>
      </c>
      <c r="AO642" s="54">
        <v>2.8591169659908599E-3</v>
      </c>
      <c r="AQ642" s="62" t="s">
        <v>2446</v>
      </c>
      <c r="AR642" s="54">
        <v>0.218170312244203</v>
      </c>
      <c r="AS642" s="58">
        <v>7.3690009361502004E-7</v>
      </c>
      <c r="AU642" s="62" t="s">
        <v>9900</v>
      </c>
      <c r="AV642" s="54">
        <v>-0.13837226467689101</v>
      </c>
      <c r="AW642" s="58">
        <v>1.43910536684817E-5</v>
      </c>
      <c r="AY642" s="52" t="s">
        <v>3647</v>
      </c>
      <c r="AZ642" s="50">
        <v>0.26176114214412499</v>
      </c>
      <c r="BA642" s="53">
        <v>2.8742330819238299E-2</v>
      </c>
      <c r="BC642" s="52" t="s">
        <v>8091</v>
      </c>
      <c r="BD642" s="50">
        <v>-0.24827013625424699</v>
      </c>
      <c r="BE642" s="53">
        <v>1.9003354070766601E-2</v>
      </c>
    </row>
    <row r="643" spans="2:57">
      <c r="B643" s="62" t="s">
        <v>1749</v>
      </c>
      <c r="C643" s="54">
        <v>0.10012352239754201</v>
      </c>
      <c r="D643" s="58">
        <v>2.1345095018437398E-6</v>
      </c>
      <c r="F643" s="62" t="s">
        <v>6522</v>
      </c>
      <c r="G643" s="54">
        <v>-0.249331201327532</v>
      </c>
      <c r="H643" s="58">
        <v>5.5692846008532102E-8</v>
      </c>
      <c r="J643" s="64" t="s">
        <v>2574</v>
      </c>
      <c r="K643" s="54">
        <v>4.0003969506479997E-2</v>
      </c>
      <c r="L643" s="54">
        <v>2.6182716026838099E-4</v>
      </c>
      <c r="O643" s="64" t="s">
        <v>9760</v>
      </c>
      <c r="P643" s="54">
        <v>-0.130152771642598</v>
      </c>
      <c r="Q643" s="81">
        <v>7.0870701177457099E-3</v>
      </c>
      <c r="S643" s="62" t="s">
        <v>1339</v>
      </c>
      <c r="T643" s="54">
        <v>8.5647873207013198E-2</v>
      </c>
      <c r="U643" s="58">
        <v>1.9982836870765398E-6</v>
      </c>
      <c r="W643" s="62" t="s">
        <v>7022</v>
      </c>
      <c r="X643" s="54">
        <v>-0.10440854627958999</v>
      </c>
      <c r="Y643" s="58">
        <v>2.38914898497233E-5</v>
      </c>
      <c r="AA643" s="62" t="s">
        <v>3218</v>
      </c>
      <c r="AB643" s="54">
        <v>0.13190236194656799</v>
      </c>
      <c r="AC643" s="54">
        <v>3.3980719916424599E-4</v>
      </c>
      <c r="AE643" s="62" t="s">
        <v>6785</v>
      </c>
      <c r="AF643" s="54">
        <v>-0.14908585105970101</v>
      </c>
      <c r="AG643" s="54">
        <v>2.32798854476672E-3</v>
      </c>
      <c r="AI643" s="64" t="s">
        <v>2060</v>
      </c>
      <c r="AJ643" s="54">
        <v>7.0045177364981698E-2</v>
      </c>
      <c r="AK643" s="54">
        <v>1.9061617356152299E-3</v>
      </c>
      <c r="AM643" s="64" t="s">
        <v>11993</v>
      </c>
      <c r="AN643" s="54">
        <v>-9.7367132658307695E-2</v>
      </c>
      <c r="AO643" s="54">
        <v>2.9130871137329401E-3</v>
      </c>
      <c r="AQ643" s="62" t="s">
        <v>3708</v>
      </c>
      <c r="AR643" s="54">
        <v>0.22329784506898201</v>
      </c>
      <c r="AS643" s="58">
        <v>7.4113159529109095E-7</v>
      </c>
      <c r="AU643" s="62" t="s">
        <v>11101</v>
      </c>
      <c r="AV643" s="54">
        <v>-0.13832138529139501</v>
      </c>
      <c r="AW643" s="54">
        <v>6.2374657293020903E-3</v>
      </c>
      <c r="AY643" s="52" t="s">
        <v>4616</v>
      </c>
      <c r="AZ643" s="50">
        <v>0.188124317326334</v>
      </c>
      <c r="BA643" s="53">
        <v>2.87721927022811E-2</v>
      </c>
      <c r="BC643" s="52" t="s">
        <v>6140</v>
      </c>
      <c r="BD643" s="50">
        <v>-0.28644379870249898</v>
      </c>
      <c r="BE643" s="53">
        <v>1.90298880453111E-2</v>
      </c>
    </row>
    <row r="644" spans="2:57">
      <c r="B644" s="62" t="s">
        <v>1750</v>
      </c>
      <c r="C644" s="54">
        <v>0.199991983931427</v>
      </c>
      <c r="D644" s="58">
        <v>2.13725880326231E-6</v>
      </c>
      <c r="F644" s="62" t="s">
        <v>6523</v>
      </c>
      <c r="G644" s="54">
        <v>-0.13837162032768199</v>
      </c>
      <c r="H644" s="58">
        <v>6.4528961437706405E-8</v>
      </c>
      <c r="J644" s="64" t="s">
        <v>45</v>
      </c>
      <c r="K644" s="54">
        <v>0.54817064034999996</v>
      </c>
      <c r="L644" s="54">
        <v>2.6246871438415499E-4</v>
      </c>
      <c r="O644" s="64" t="s">
        <v>6899</v>
      </c>
      <c r="P644" s="54">
        <v>-0.115348993847389</v>
      </c>
      <c r="Q644" s="81">
        <v>7.7573507477482796E-3</v>
      </c>
      <c r="S644" s="62" t="s">
        <v>2184</v>
      </c>
      <c r="T644" s="54">
        <v>9.2079624636854304E-2</v>
      </c>
      <c r="U644" s="58">
        <v>2.00136770777274E-6</v>
      </c>
      <c r="W644" s="62" t="s">
        <v>6121</v>
      </c>
      <c r="X644" s="54">
        <v>-0.12997120989189301</v>
      </c>
      <c r="Y644" s="58">
        <v>2.38970688981716E-5</v>
      </c>
      <c r="AA644" s="62" t="s">
        <v>5190</v>
      </c>
      <c r="AB644" s="54">
        <v>0.20877034191997301</v>
      </c>
      <c r="AC644" s="54">
        <v>3.4077616377030498E-4</v>
      </c>
      <c r="AE644" s="62" t="s">
        <v>6945</v>
      </c>
      <c r="AF644" s="54">
        <v>-6.69950123360641E-2</v>
      </c>
      <c r="AG644" s="54">
        <v>2.33069303214473E-3</v>
      </c>
      <c r="AI644" s="64" t="s">
        <v>186</v>
      </c>
      <c r="AJ644" s="54">
        <v>0.219300482516675</v>
      </c>
      <c r="AK644" s="54">
        <v>1.9238002353500099E-3</v>
      </c>
      <c r="AM644" s="64" t="s">
        <v>70</v>
      </c>
      <c r="AN644" s="54">
        <v>-9.1683009234147406E-2</v>
      </c>
      <c r="AO644" s="54">
        <v>2.9623712079323902E-3</v>
      </c>
      <c r="AQ644" s="62" t="s">
        <v>2016</v>
      </c>
      <c r="AR644" s="54">
        <v>0.33891487163265199</v>
      </c>
      <c r="AS644" s="58">
        <v>7.4505413550155196E-7</v>
      </c>
      <c r="AU644" s="62" t="s">
        <v>6135</v>
      </c>
      <c r="AV644" s="54">
        <v>-0.13828260667042699</v>
      </c>
      <c r="AW644" s="54">
        <v>2.5272864270120699E-3</v>
      </c>
      <c r="AY644" s="52" t="s">
        <v>511</v>
      </c>
      <c r="AZ644" s="50">
        <v>0.27228212494042597</v>
      </c>
      <c r="BA644" s="53">
        <v>2.8810451022428699E-2</v>
      </c>
      <c r="BC644" s="52" t="s">
        <v>8123</v>
      </c>
      <c r="BD644" s="50">
        <v>-0.19589806802618201</v>
      </c>
      <c r="BE644" s="53">
        <v>1.9071464810028201E-2</v>
      </c>
    </row>
    <row r="645" spans="2:57">
      <c r="B645" s="62" t="s">
        <v>1751</v>
      </c>
      <c r="C645" s="54">
        <v>0.26071659039560502</v>
      </c>
      <c r="D645" s="58">
        <v>2.1392011648268699E-6</v>
      </c>
      <c r="F645" s="62" t="s">
        <v>6524</v>
      </c>
      <c r="G645" s="54">
        <v>-0.20198043991429501</v>
      </c>
      <c r="H645" s="58">
        <v>5.7420817806883698E-8</v>
      </c>
      <c r="J645" s="64" t="s">
        <v>1206</v>
      </c>
      <c r="K645" s="54">
        <v>0.16271953772181899</v>
      </c>
      <c r="L645" s="54">
        <v>2.65890642271558E-4</v>
      </c>
      <c r="O645" s="64" t="s">
        <v>7989</v>
      </c>
      <c r="P645" s="54">
        <v>-0.34549299396739103</v>
      </c>
      <c r="Q645" s="81">
        <v>8.0860836992790296E-3</v>
      </c>
      <c r="S645" s="62" t="s">
        <v>2600</v>
      </c>
      <c r="T645" s="54">
        <v>7.4224266052964602E-2</v>
      </c>
      <c r="U645" s="58">
        <v>2.0153575090259799E-6</v>
      </c>
      <c r="W645" s="62" t="s">
        <v>8314</v>
      </c>
      <c r="X645" s="54">
        <v>-5.0847272288954998E-2</v>
      </c>
      <c r="Y645" s="58">
        <v>2.40751860570087E-5</v>
      </c>
      <c r="AA645" s="62" t="s">
        <v>2504</v>
      </c>
      <c r="AB645" s="54">
        <v>0.18952618017915099</v>
      </c>
      <c r="AC645" s="54">
        <v>3.4279674844895199E-4</v>
      </c>
      <c r="AE645" s="62" t="s">
        <v>6801</v>
      </c>
      <c r="AF645" s="54">
        <v>-0.24479984046018199</v>
      </c>
      <c r="AG645" s="54">
        <v>2.3356080387731798E-3</v>
      </c>
      <c r="AI645" s="64" t="s">
        <v>11780</v>
      </c>
      <c r="AJ645" s="54">
        <v>5.6407777023566502E-2</v>
      </c>
      <c r="AK645" s="54">
        <v>1.9238002353500099E-3</v>
      </c>
      <c r="AM645" s="64" t="s">
        <v>7304</v>
      </c>
      <c r="AN645" s="54">
        <v>-8.9908913199277393E-2</v>
      </c>
      <c r="AO645" s="54">
        <v>2.9649393591007099E-3</v>
      </c>
      <c r="AQ645" s="62" t="s">
        <v>2447</v>
      </c>
      <c r="AR645" s="54">
        <v>0.23053766311299101</v>
      </c>
      <c r="AS645" s="58">
        <v>7.47735089297778E-7</v>
      </c>
      <c r="AU645" s="62" t="s">
        <v>9990</v>
      </c>
      <c r="AV645" s="54">
        <v>-0.13828079277180499</v>
      </c>
      <c r="AW645" s="54">
        <v>1.1581150759210599E-3</v>
      </c>
      <c r="AY645" s="52" t="s">
        <v>15129</v>
      </c>
      <c r="AZ645" s="50">
        <v>0.245879082090707</v>
      </c>
      <c r="BA645" s="53">
        <v>2.8834827099716701E-2</v>
      </c>
      <c r="BC645" s="52" t="s">
        <v>6129</v>
      </c>
      <c r="BD645" s="50">
        <v>-0.343246320502887</v>
      </c>
      <c r="BE645" s="53">
        <v>1.9095893345655101E-2</v>
      </c>
    </row>
    <row r="646" spans="2:57">
      <c r="B646" s="62" t="s">
        <v>1752</v>
      </c>
      <c r="C646" s="54">
        <v>0.12853195585143501</v>
      </c>
      <c r="D646" s="58">
        <v>2.1595177002715902E-6</v>
      </c>
      <c r="F646" s="62" t="s">
        <v>6525</v>
      </c>
      <c r="G646" s="54">
        <v>-0.119975762071171</v>
      </c>
      <c r="H646" s="58">
        <v>5.8326082888024599E-8</v>
      </c>
      <c r="J646" s="64" t="s">
        <v>4367</v>
      </c>
      <c r="K646" s="54">
        <v>8.6434367013230998E-2</v>
      </c>
      <c r="L646" s="54">
        <v>2.71073138602026E-4</v>
      </c>
      <c r="O646" s="64" t="s">
        <v>124</v>
      </c>
      <c r="P646" s="54">
        <v>-0.24948221593733699</v>
      </c>
      <c r="Q646" s="81">
        <v>9.1987535008326207E-3</v>
      </c>
      <c r="S646" s="62" t="s">
        <v>2180</v>
      </c>
      <c r="T646" s="54">
        <v>0.153372277442825</v>
      </c>
      <c r="U646" s="58">
        <v>2.0284422231862201E-6</v>
      </c>
      <c r="W646" s="62" t="s">
        <v>6841</v>
      </c>
      <c r="X646" s="54">
        <v>-9.5166767261032306E-2</v>
      </c>
      <c r="Y646" s="58">
        <v>2.4329839724011199E-5</v>
      </c>
      <c r="AA646" s="62" t="s">
        <v>1455</v>
      </c>
      <c r="AB646" s="54">
        <v>0.193441099698028</v>
      </c>
      <c r="AC646" s="54">
        <v>3.4352282963931598E-4</v>
      </c>
      <c r="AE646" s="62" t="s">
        <v>568</v>
      </c>
      <c r="AF646" s="54">
        <v>-0.14937652755952999</v>
      </c>
      <c r="AG646" s="54">
        <v>2.3518375850923399E-3</v>
      </c>
      <c r="AI646" s="64" t="s">
        <v>2182</v>
      </c>
      <c r="AJ646" s="54">
        <v>4.8948088026789599E-2</v>
      </c>
      <c r="AK646" s="54">
        <v>1.93211418317323E-3</v>
      </c>
      <c r="AM646" s="64" t="s">
        <v>9842</v>
      </c>
      <c r="AN646" s="54">
        <v>-7.12502229782217E-2</v>
      </c>
      <c r="AO646" s="54">
        <v>2.9989135094269899E-3</v>
      </c>
      <c r="AQ646" s="62" t="s">
        <v>40</v>
      </c>
      <c r="AR646" s="54">
        <v>0.39122682235811002</v>
      </c>
      <c r="AS646" s="58">
        <v>7.4946186196323699E-7</v>
      </c>
      <c r="AU646" s="62" t="s">
        <v>6930</v>
      </c>
      <c r="AV646" s="54">
        <v>-0.13818411381402901</v>
      </c>
      <c r="AW646" s="54">
        <v>2.7887820081197998E-4</v>
      </c>
      <c r="AY646" s="52" t="s">
        <v>2030</v>
      </c>
      <c r="AZ646" s="50">
        <v>0.23995353017658499</v>
      </c>
      <c r="BA646" s="53">
        <v>2.8889390176585299E-2</v>
      </c>
      <c r="BC646" s="52" t="s">
        <v>7511</v>
      </c>
      <c r="BD646" s="50">
        <v>-0.26345129204081602</v>
      </c>
      <c r="BE646" s="53">
        <v>1.9215990211174899E-2</v>
      </c>
    </row>
    <row r="647" spans="2:57">
      <c r="B647" s="62" t="s">
        <v>1753</v>
      </c>
      <c r="C647" s="54">
        <v>7.9483675593873898E-2</v>
      </c>
      <c r="D647" s="58">
        <v>2.2120246182785598E-6</v>
      </c>
      <c r="F647" s="62" t="s">
        <v>6526</v>
      </c>
      <c r="G647" s="54">
        <v>-0.24759190060771499</v>
      </c>
      <c r="H647" s="58">
        <v>6.5982783482414403E-8</v>
      </c>
      <c r="J647" s="64" t="s">
        <v>1572</v>
      </c>
      <c r="K647" s="54">
        <v>8.4457537198988894E-2</v>
      </c>
      <c r="L647" s="54">
        <v>2.8316293139349997E-4</v>
      </c>
      <c r="O647" s="64" t="s">
        <v>6363</v>
      </c>
      <c r="P647" s="54">
        <v>-0.151680939253305</v>
      </c>
      <c r="Q647" s="81">
        <v>1.0508633056993099E-2</v>
      </c>
      <c r="S647" s="62" t="s">
        <v>4095</v>
      </c>
      <c r="T647" s="54">
        <v>0.22580855137734601</v>
      </c>
      <c r="U647" s="58">
        <v>2.0336263421721801E-6</v>
      </c>
      <c r="W647" s="62" t="s">
        <v>6584</v>
      </c>
      <c r="X647" s="54">
        <v>-6.0869781540476203E-2</v>
      </c>
      <c r="Y647" s="58">
        <v>2.472042945392E-5</v>
      </c>
      <c r="AA647" s="62" t="s">
        <v>2872</v>
      </c>
      <c r="AB647" s="54">
        <v>0.24479453543228599</v>
      </c>
      <c r="AC647" s="54">
        <v>3.4400890583984202E-4</v>
      </c>
      <c r="AE647" s="62" t="s">
        <v>6334</v>
      </c>
      <c r="AF647" s="54">
        <v>-0.17704219619508299</v>
      </c>
      <c r="AG647" s="54">
        <v>2.3610317307255001E-3</v>
      </c>
      <c r="AI647" s="64" t="s">
        <v>3192</v>
      </c>
      <c r="AJ647" s="54">
        <v>0.10767332305489399</v>
      </c>
      <c r="AK647" s="54">
        <v>1.9391747036785201E-3</v>
      </c>
      <c r="AM647" s="64" t="s">
        <v>6046</v>
      </c>
      <c r="AN647" s="54">
        <v>-0.15595778433458601</v>
      </c>
      <c r="AO647" s="54">
        <v>3.0075862220417401E-3</v>
      </c>
      <c r="AQ647" s="62" t="s">
        <v>1839</v>
      </c>
      <c r="AR647" s="54">
        <v>0.292903462127034</v>
      </c>
      <c r="AS647" s="58">
        <v>7.5134089625787603E-7</v>
      </c>
      <c r="AU647" s="62" t="s">
        <v>8414</v>
      </c>
      <c r="AV647" s="54">
        <v>-0.13808613519500701</v>
      </c>
      <c r="AW647" s="54">
        <v>3.49655378897058E-2</v>
      </c>
      <c r="AY647" s="52" t="s">
        <v>6786</v>
      </c>
      <c r="AZ647" s="50">
        <v>0.26071219163439502</v>
      </c>
      <c r="BA647" s="53">
        <v>2.89022148715233E-2</v>
      </c>
      <c r="BC647" s="52" t="s">
        <v>6439</v>
      </c>
      <c r="BD647" s="50">
        <v>-0.25604530552390897</v>
      </c>
      <c r="BE647" s="53">
        <v>1.92430798454593E-2</v>
      </c>
    </row>
    <row r="648" spans="2:57">
      <c r="B648" s="62" t="s">
        <v>1754</v>
      </c>
      <c r="C648" s="54">
        <v>0.120900898457029</v>
      </c>
      <c r="D648" s="58">
        <v>2.21587978309945E-6</v>
      </c>
      <c r="F648" s="62" t="s">
        <v>6527</v>
      </c>
      <c r="G648" s="54">
        <v>-0.107396715791124</v>
      </c>
      <c r="H648" s="58">
        <v>6.6337357634888495E-8</v>
      </c>
      <c r="J648" s="64" t="s">
        <v>9401</v>
      </c>
      <c r="K648" s="54">
        <v>0.12795024351027701</v>
      </c>
      <c r="L648" s="54">
        <v>2.9847945012204699E-4</v>
      </c>
      <c r="O648" s="64" t="s">
        <v>7878</v>
      </c>
      <c r="P648" s="54">
        <v>-9.6095738012198104E-2</v>
      </c>
      <c r="Q648" s="81">
        <v>1.1295683539896901E-2</v>
      </c>
      <c r="S648" s="62" t="s">
        <v>1614</v>
      </c>
      <c r="T648" s="54">
        <v>0.16907837179084201</v>
      </c>
      <c r="U648" s="58">
        <v>2.03810586805605E-6</v>
      </c>
      <c r="W648" s="62" t="s">
        <v>6377</v>
      </c>
      <c r="X648" s="54">
        <v>-0.30567642108449899</v>
      </c>
      <c r="Y648" s="58">
        <v>2.48200999707774E-5</v>
      </c>
      <c r="AA648" s="62" t="s">
        <v>2203</v>
      </c>
      <c r="AB648" s="54">
        <v>0.151759143847436</v>
      </c>
      <c r="AC648" s="54">
        <v>3.4464557896957501E-4</v>
      </c>
      <c r="AE648" s="62" t="s">
        <v>7312</v>
      </c>
      <c r="AF648" s="54">
        <v>-0.196334996136211</v>
      </c>
      <c r="AG648" s="54">
        <v>2.3956730745808901E-3</v>
      </c>
      <c r="AI648" s="64" t="s">
        <v>11781</v>
      </c>
      <c r="AJ648" s="54">
        <v>4.03196864009727E-2</v>
      </c>
      <c r="AK648" s="54">
        <v>1.95103526583985E-3</v>
      </c>
      <c r="AM648" s="64" t="s">
        <v>6455</v>
      </c>
      <c r="AN648" s="54">
        <v>-0.122529936633025</v>
      </c>
      <c r="AO648" s="54">
        <v>3.0921647071826702E-3</v>
      </c>
      <c r="AQ648" s="62" t="s">
        <v>2354</v>
      </c>
      <c r="AR648" s="54">
        <v>0.213048829991173</v>
      </c>
      <c r="AS648" s="58">
        <v>7.6032886831747002E-7</v>
      </c>
      <c r="AU648" s="62" t="s">
        <v>791</v>
      </c>
      <c r="AV648" s="54">
        <v>-0.13792367043298601</v>
      </c>
      <c r="AW648" s="54">
        <v>2.8234497477793E-2</v>
      </c>
      <c r="AY648" s="52" t="s">
        <v>4518</v>
      </c>
      <c r="AZ648" s="50">
        <v>0.33281611285998303</v>
      </c>
      <c r="BA648" s="53">
        <v>2.8956638862013401E-2</v>
      </c>
      <c r="BC648" s="52" t="s">
        <v>17654</v>
      </c>
      <c r="BD648" s="50">
        <v>-0.18944838379519499</v>
      </c>
      <c r="BE648" s="53">
        <v>1.9290377039613602E-2</v>
      </c>
    </row>
    <row r="649" spans="2:57">
      <c r="B649" s="62" t="s">
        <v>1755</v>
      </c>
      <c r="C649" s="54">
        <v>7.6589792949993005E-2</v>
      </c>
      <c r="D649" s="58">
        <v>2.2402512109121802E-6</v>
      </c>
      <c r="F649" s="62" t="s">
        <v>6528</v>
      </c>
      <c r="G649" s="54">
        <v>-0.23815385258962599</v>
      </c>
      <c r="H649" s="58">
        <v>6.6833712042481299E-8</v>
      </c>
      <c r="J649" s="64" t="s">
        <v>2143</v>
      </c>
      <c r="K649" s="54">
        <v>0.19121292913824001</v>
      </c>
      <c r="L649" s="54">
        <v>3.0097407316848502E-4</v>
      </c>
      <c r="O649" s="64" t="s">
        <v>6710</v>
      </c>
      <c r="P649" s="54">
        <v>-0.24478738553299101</v>
      </c>
      <c r="Q649" s="81">
        <v>1.3228035367067299E-2</v>
      </c>
      <c r="S649" s="62" t="s">
        <v>1861</v>
      </c>
      <c r="T649" s="54">
        <v>0.101742511027918</v>
      </c>
      <c r="U649" s="58">
        <v>2.04172885351054E-6</v>
      </c>
      <c r="W649" s="62" t="s">
        <v>6470</v>
      </c>
      <c r="X649" s="54">
        <v>-0.142711157573605</v>
      </c>
      <c r="Y649" s="58">
        <v>2.54740033047095E-5</v>
      </c>
      <c r="AA649" s="62" t="s">
        <v>2062</v>
      </c>
      <c r="AB649" s="54">
        <v>0.153539625041855</v>
      </c>
      <c r="AC649" s="54">
        <v>3.46267379110904E-4</v>
      </c>
      <c r="AE649" s="62" t="s">
        <v>11547</v>
      </c>
      <c r="AF649" s="54">
        <v>-5.6005569931208803E-2</v>
      </c>
      <c r="AG649" s="54">
        <v>2.39579923820983E-3</v>
      </c>
      <c r="AI649" s="64" t="s">
        <v>9476</v>
      </c>
      <c r="AJ649" s="54">
        <v>0.14069950330442199</v>
      </c>
      <c r="AK649" s="54">
        <v>1.9740118414253599E-3</v>
      </c>
      <c r="AM649" s="64" t="s">
        <v>9708</v>
      </c>
      <c r="AN649" s="54">
        <v>-5.05133757755463E-2</v>
      </c>
      <c r="AO649" s="54">
        <v>3.1286161406428501E-3</v>
      </c>
      <c r="AQ649" s="62" t="s">
        <v>5917</v>
      </c>
      <c r="AR649" s="54">
        <v>0.201455548923308</v>
      </c>
      <c r="AS649" s="58">
        <v>7.6032886831747002E-7</v>
      </c>
      <c r="AU649" s="62" t="s">
        <v>6076</v>
      </c>
      <c r="AV649" s="54">
        <v>-0.137742357007336</v>
      </c>
      <c r="AW649" s="54">
        <v>2.5873428706930002E-4</v>
      </c>
      <c r="AY649" s="52" t="s">
        <v>2957</v>
      </c>
      <c r="AZ649" s="50">
        <v>0.258029589221691</v>
      </c>
      <c r="BA649" s="53">
        <v>2.9144132722746099E-2</v>
      </c>
      <c r="BC649" s="52" t="s">
        <v>6731</v>
      </c>
      <c r="BD649" s="50">
        <v>-0.22147609650730599</v>
      </c>
      <c r="BE649" s="53">
        <v>1.93335702074185E-2</v>
      </c>
    </row>
    <row r="650" spans="2:57">
      <c r="B650" s="62" t="s">
        <v>1756</v>
      </c>
      <c r="C650" s="54">
        <v>0.30394114238599301</v>
      </c>
      <c r="D650" s="58">
        <v>2.3063411952103601E-6</v>
      </c>
      <c r="F650" s="62" t="s">
        <v>6529</v>
      </c>
      <c r="G650" s="54">
        <v>-0.177627700205052</v>
      </c>
      <c r="H650" s="58">
        <v>6.7932385876037601E-8</v>
      </c>
      <c r="J650" s="64" t="s">
        <v>3312</v>
      </c>
      <c r="K650" s="54">
        <v>5.9948480810208898E-2</v>
      </c>
      <c r="L650" s="54">
        <v>3.0209685856983601E-4</v>
      </c>
      <c r="O650" s="64" t="s">
        <v>195</v>
      </c>
      <c r="P650" s="54">
        <v>-0.18814672932919099</v>
      </c>
      <c r="Q650" s="81">
        <v>1.40106773815553E-2</v>
      </c>
      <c r="S650" s="62" t="s">
        <v>2737</v>
      </c>
      <c r="T650" s="54">
        <v>0.149697593833653</v>
      </c>
      <c r="U650" s="58">
        <v>2.0666753627349801E-6</v>
      </c>
      <c r="W650" s="62" t="s">
        <v>8631</v>
      </c>
      <c r="X650" s="54">
        <v>-6.7523935555556094E-2</v>
      </c>
      <c r="Y650" s="58">
        <v>2.5816740792615301E-5</v>
      </c>
      <c r="AA650" s="62" t="s">
        <v>2907</v>
      </c>
      <c r="AB650" s="54">
        <v>0.21031736831919101</v>
      </c>
      <c r="AC650" s="54">
        <v>3.4650961008852901E-4</v>
      </c>
      <c r="AE650" s="62" t="s">
        <v>6242</v>
      </c>
      <c r="AF650" s="54">
        <v>-5.7517487150833303E-2</v>
      </c>
      <c r="AG650" s="54">
        <v>2.3982329824472999E-3</v>
      </c>
      <c r="AI650" s="64" t="s">
        <v>9551</v>
      </c>
      <c r="AJ650" s="54">
        <v>3.8686038718691598E-2</v>
      </c>
      <c r="AK650" s="54">
        <v>1.99125949505294E-3</v>
      </c>
      <c r="AM650" s="64" t="s">
        <v>479</v>
      </c>
      <c r="AN650" s="54">
        <v>-6.9329281855564404E-2</v>
      </c>
      <c r="AO650" s="54">
        <v>3.1629599164839E-3</v>
      </c>
      <c r="AQ650" s="62" t="s">
        <v>3152</v>
      </c>
      <c r="AR650" s="54">
        <v>0.216550387522779</v>
      </c>
      <c r="AS650" s="58">
        <v>7.7183273508929201E-7</v>
      </c>
      <c r="AU650" s="62" t="s">
        <v>8212</v>
      </c>
      <c r="AV650" s="54">
        <v>-0.13762207657586301</v>
      </c>
      <c r="AW650" s="54">
        <v>2.1001100052650799E-2</v>
      </c>
      <c r="AY650" s="52" t="s">
        <v>14786</v>
      </c>
      <c r="AZ650" s="50">
        <v>0.25356222574314602</v>
      </c>
      <c r="BA650" s="53">
        <v>2.9157783805946899E-2</v>
      </c>
      <c r="BC650" s="52" t="s">
        <v>6463</v>
      </c>
      <c r="BD650" s="50">
        <v>-0.15390045705272501</v>
      </c>
      <c r="BE650" s="53">
        <v>1.9367586087148898E-2</v>
      </c>
    </row>
    <row r="651" spans="2:57">
      <c r="B651" s="62" t="s">
        <v>253</v>
      </c>
      <c r="C651" s="54">
        <v>0.21500337563852001</v>
      </c>
      <c r="D651" s="58">
        <v>2.3100390957390298E-6</v>
      </c>
      <c r="F651" s="62" t="s">
        <v>6530</v>
      </c>
      <c r="G651" s="54">
        <v>-0.18596928014543501</v>
      </c>
      <c r="H651" s="58">
        <v>6.0221898077248897E-8</v>
      </c>
      <c r="J651" s="64" t="s">
        <v>85</v>
      </c>
      <c r="K651" s="54">
        <v>0.54949157515798097</v>
      </c>
      <c r="L651" s="54">
        <v>3.03709594337717E-4</v>
      </c>
      <c r="O651" s="64" t="s">
        <v>8615</v>
      </c>
      <c r="P651" s="54">
        <v>-5.2733067822080301E-2</v>
      </c>
      <c r="Q651" s="81">
        <v>1.7064944186545802E-2</v>
      </c>
      <c r="S651" s="62" t="s">
        <v>3429</v>
      </c>
      <c r="T651" s="54">
        <v>0.13966459331346201</v>
      </c>
      <c r="U651" s="58">
        <v>2.06731229991067E-6</v>
      </c>
      <c r="W651" s="62" t="s">
        <v>7754</v>
      </c>
      <c r="X651" s="54">
        <v>-8.8681556421342095E-2</v>
      </c>
      <c r="Y651" s="58">
        <v>2.6240803871356501E-5</v>
      </c>
      <c r="AA651" s="62" t="s">
        <v>2088</v>
      </c>
      <c r="AB651" s="54">
        <v>0.152090201098945</v>
      </c>
      <c r="AC651" s="54">
        <v>3.4650961008852901E-4</v>
      </c>
      <c r="AE651" s="62" t="s">
        <v>7358</v>
      </c>
      <c r="AF651" s="54">
        <v>-8.9531570463162999E-2</v>
      </c>
      <c r="AG651" s="54">
        <v>2.4059844222106999E-3</v>
      </c>
      <c r="AI651" s="64" t="s">
        <v>6529</v>
      </c>
      <c r="AJ651" s="54">
        <v>9.1810914060511506E-2</v>
      </c>
      <c r="AK651" s="54">
        <v>2.00200829893088E-3</v>
      </c>
      <c r="AM651" s="64" t="s">
        <v>9106</v>
      </c>
      <c r="AN651" s="54">
        <v>-8.1679968883519499E-2</v>
      </c>
      <c r="AO651" s="54">
        <v>3.1752118225223001E-3</v>
      </c>
      <c r="AQ651" s="62" t="s">
        <v>4453</v>
      </c>
      <c r="AR651" s="54">
        <v>0.18568270815763599</v>
      </c>
      <c r="AS651" s="58">
        <v>7.7285509924723199E-7</v>
      </c>
      <c r="AU651" s="62" t="s">
        <v>7893</v>
      </c>
      <c r="AV651" s="54">
        <v>-0.13752011768974601</v>
      </c>
      <c r="AW651" s="54">
        <v>3.46012356515112E-2</v>
      </c>
      <c r="AY651" s="52" t="s">
        <v>5107</v>
      </c>
      <c r="AZ651" s="50">
        <v>0.23293364125836999</v>
      </c>
      <c r="BA651" s="53">
        <v>2.9234219656369E-2</v>
      </c>
      <c r="BC651" s="52" t="s">
        <v>6328</v>
      </c>
      <c r="BD651" s="50">
        <v>-0.24021446937857999</v>
      </c>
      <c r="BE651" s="53">
        <v>1.9377985080561402E-2</v>
      </c>
    </row>
    <row r="652" spans="2:57">
      <c r="B652" s="62" t="s">
        <v>1757</v>
      </c>
      <c r="C652" s="54">
        <v>9.8368527190031904E-2</v>
      </c>
      <c r="D652" s="58">
        <v>2.34509947129425E-6</v>
      </c>
      <c r="F652" s="62" t="s">
        <v>6531</v>
      </c>
      <c r="G652" s="54">
        <v>-0.137016198790676</v>
      </c>
      <c r="H652" s="58">
        <v>6.8683076725230302E-8</v>
      </c>
      <c r="J652" s="64" t="s">
        <v>605</v>
      </c>
      <c r="K652" s="54">
        <v>0.27931401660685801</v>
      </c>
      <c r="L652" s="54">
        <v>3.0743590016891001E-4</v>
      </c>
      <c r="O652" s="64" t="s">
        <v>7395</v>
      </c>
      <c r="P652" s="54">
        <v>-8.0036519131716902E-2</v>
      </c>
      <c r="Q652" s="81">
        <v>1.98413443944019E-2</v>
      </c>
      <c r="S652" s="62" t="s">
        <v>1615</v>
      </c>
      <c r="T652" s="54">
        <v>6.5626268714605196E-2</v>
      </c>
      <c r="U652" s="58">
        <v>2.0893260719942598E-6</v>
      </c>
      <c r="W652" s="62" t="s">
        <v>396</v>
      </c>
      <c r="X652" s="54">
        <v>-0.16341608144771599</v>
      </c>
      <c r="Y652" s="58">
        <v>2.62859890472197E-5</v>
      </c>
      <c r="AA652" s="62" t="s">
        <v>3820</v>
      </c>
      <c r="AB652" s="54">
        <v>0.141413400506331</v>
      </c>
      <c r="AC652" s="54">
        <v>3.4650961008852901E-4</v>
      </c>
      <c r="AE652" s="62" t="s">
        <v>6508</v>
      </c>
      <c r="AF652" s="54">
        <v>-0.20584057283231499</v>
      </c>
      <c r="AG652" s="54">
        <v>2.4088211222183802E-3</v>
      </c>
      <c r="AI652" s="64" t="s">
        <v>7677</v>
      </c>
      <c r="AJ652" s="54">
        <v>0.14834760059170199</v>
      </c>
      <c r="AK652" s="54">
        <v>2.00934253974018E-3</v>
      </c>
      <c r="AM652" s="64" t="s">
        <v>10729</v>
      </c>
      <c r="AN652" s="54">
        <v>-9.5252871568163797E-2</v>
      </c>
      <c r="AO652" s="54">
        <v>3.2043770700308899E-3</v>
      </c>
      <c r="AQ652" s="62" t="s">
        <v>4229</v>
      </c>
      <c r="AR652" s="54">
        <v>0.18197703528657899</v>
      </c>
      <c r="AS652" s="58">
        <v>7.7705169184641105E-7</v>
      </c>
      <c r="AU652" s="62" t="s">
        <v>8659</v>
      </c>
      <c r="AV652" s="54">
        <v>-0.13734725555799801</v>
      </c>
      <c r="AW652" s="54">
        <v>2.23511494223664E-4</v>
      </c>
      <c r="AY652" s="52" t="s">
        <v>5374</v>
      </c>
      <c r="AZ652" s="50">
        <v>0.34444551286898101</v>
      </c>
      <c r="BA652" s="53">
        <v>2.9234219656369E-2</v>
      </c>
      <c r="BC652" s="52" t="s">
        <v>13441</v>
      </c>
      <c r="BD652" s="50">
        <v>-0.202829269459638</v>
      </c>
      <c r="BE652" s="53">
        <v>1.9398638453124499E-2</v>
      </c>
    </row>
    <row r="653" spans="2:57">
      <c r="B653" s="62" t="s">
        <v>1758</v>
      </c>
      <c r="C653" s="54">
        <v>0.12478579925753799</v>
      </c>
      <c r="D653" s="58">
        <v>2.34509947129425E-6</v>
      </c>
      <c r="F653" s="62" t="s">
        <v>6532</v>
      </c>
      <c r="G653" s="54">
        <v>-0.30659642583929902</v>
      </c>
      <c r="H653" s="58">
        <v>6.8735702964493195E-8</v>
      </c>
      <c r="J653" s="64" t="s">
        <v>5717</v>
      </c>
      <c r="K653" s="54">
        <v>6.8246076871187E-2</v>
      </c>
      <c r="L653" s="54">
        <v>3.1209200783531002E-4</v>
      </c>
      <c r="O653" s="64" t="s">
        <v>6244</v>
      </c>
      <c r="P653" s="54">
        <v>-4.3975681304171801E-2</v>
      </c>
      <c r="Q653" s="81">
        <v>2.1307503573187E-2</v>
      </c>
      <c r="S653" s="62" t="s">
        <v>10508</v>
      </c>
      <c r="T653" s="54">
        <v>4.8834575164837801E-2</v>
      </c>
      <c r="U653" s="58">
        <v>2.1086734104938602E-6</v>
      </c>
      <c r="W653" s="62" t="s">
        <v>6312</v>
      </c>
      <c r="X653" s="54">
        <v>-7.4252841102071102E-2</v>
      </c>
      <c r="Y653" s="58">
        <v>2.6318133249360399E-5</v>
      </c>
      <c r="AA653" s="62" t="s">
        <v>2520</v>
      </c>
      <c r="AB653" s="54">
        <v>0.18715939718005101</v>
      </c>
      <c r="AC653" s="54">
        <v>3.4650961008852901E-4</v>
      </c>
      <c r="AE653" s="62" t="s">
        <v>6339</v>
      </c>
      <c r="AF653" s="54">
        <v>-0.17862945370099401</v>
      </c>
      <c r="AG653" s="54">
        <v>2.4156886692706901E-3</v>
      </c>
      <c r="AI653" s="64" t="s">
        <v>3622</v>
      </c>
      <c r="AJ653" s="54">
        <v>7.4756919687184897E-2</v>
      </c>
      <c r="AK653" s="54">
        <v>2.0345331172988098E-3</v>
      </c>
      <c r="AM653" s="64" t="s">
        <v>7007</v>
      </c>
      <c r="AN653" s="54">
        <v>-0.11178747843087999</v>
      </c>
      <c r="AO653" s="54">
        <v>3.2049803516142001E-3</v>
      </c>
      <c r="AQ653" s="62" t="s">
        <v>3959</v>
      </c>
      <c r="AR653" s="54">
        <v>9.1500796389349007E-2</v>
      </c>
      <c r="AS653" s="58">
        <v>7.7705169184641105E-7</v>
      </c>
      <c r="AU653" s="62" t="s">
        <v>7735</v>
      </c>
      <c r="AV653" s="54">
        <v>-0.13728307306738699</v>
      </c>
      <c r="AW653" s="54">
        <v>4.6198919515654999E-4</v>
      </c>
      <c r="AY653" s="52" t="s">
        <v>12015</v>
      </c>
      <c r="AZ653" s="50">
        <v>0.17860755957487301</v>
      </c>
      <c r="BA653" s="53">
        <v>2.9234219656369E-2</v>
      </c>
      <c r="BC653" s="52" t="s">
        <v>9842</v>
      </c>
      <c r="BD653" s="50">
        <v>-0.20827578285576601</v>
      </c>
      <c r="BE653" s="53">
        <v>1.9413962638359799E-2</v>
      </c>
    </row>
    <row r="654" spans="2:57">
      <c r="B654" s="62" t="s">
        <v>1759</v>
      </c>
      <c r="C654" s="54">
        <v>0.25798201936932003</v>
      </c>
      <c r="D654" s="58">
        <v>2.3505474592954299E-6</v>
      </c>
      <c r="F654" s="62" t="s">
        <v>6533</v>
      </c>
      <c r="G654" s="54">
        <v>-0.147118639186504</v>
      </c>
      <c r="H654" s="58">
        <v>6.8660278781297099E-8</v>
      </c>
      <c r="J654" s="64" t="s">
        <v>1791</v>
      </c>
      <c r="K654" s="54">
        <v>0.11414201205010401</v>
      </c>
      <c r="L654" s="54">
        <v>3.1358216188115699E-4</v>
      </c>
      <c r="O654" s="64" t="s">
        <v>6302</v>
      </c>
      <c r="P654" s="54">
        <v>-8.4834668555687998E-2</v>
      </c>
      <c r="Q654" s="81">
        <v>3.5135646154110002E-2</v>
      </c>
      <c r="S654" s="62" t="s">
        <v>4931</v>
      </c>
      <c r="T654" s="54">
        <v>0.102696989683755</v>
      </c>
      <c r="U654" s="58">
        <v>2.11932214020231E-6</v>
      </c>
      <c r="W654" s="62" t="s">
        <v>6655</v>
      </c>
      <c r="X654" s="54">
        <v>-0.16946125654869301</v>
      </c>
      <c r="Y654" s="58">
        <v>2.64116688568248E-5</v>
      </c>
      <c r="AA654" s="62" t="s">
        <v>2294</v>
      </c>
      <c r="AB654" s="54">
        <v>0.20204962008051</v>
      </c>
      <c r="AC654" s="54">
        <v>3.4962036981120502E-4</v>
      </c>
      <c r="AE654" s="62" t="s">
        <v>7282</v>
      </c>
      <c r="AF654" s="54">
        <v>-9.6775371121647205E-2</v>
      </c>
      <c r="AG654" s="54">
        <v>2.4268103866871699E-3</v>
      </c>
      <c r="AI654" s="64" t="s">
        <v>11782</v>
      </c>
      <c r="AJ654" s="54">
        <v>5.03147352430071E-2</v>
      </c>
      <c r="AK654" s="54">
        <v>2.03921745902832E-3</v>
      </c>
      <c r="AM654" s="64" t="s">
        <v>4954</v>
      </c>
      <c r="AN654" s="54">
        <v>-0.10950818556521601</v>
      </c>
      <c r="AO654" s="54">
        <v>3.23502152343691E-3</v>
      </c>
      <c r="AQ654" s="62" t="s">
        <v>3277</v>
      </c>
      <c r="AR654" s="54">
        <v>0.18279323195930799</v>
      </c>
      <c r="AS654" s="58">
        <v>7.7768126106812599E-7</v>
      </c>
      <c r="AU654" s="62" t="s">
        <v>11925</v>
      </c>
      <c r="AV654" s="54">
        <v>-0.13724604820431999</v>
      </c>
      <c r="AW654" s="54">
        <v>1.14258629617245E-3</v>
      </c>
      <c r="AY654" s="52" t="s">
        <v>1487</v>
      </c>
      <c r="AZ654" s="50">
        <v>0.284565675405754</v>
      </c>
      <c r="BA654" s="53">
        <v>2.9426729949576E-2</v>
      </c>
      <c r="BC654" s="52" t="s">
        <v>920</v>
      </c>
      <c r="BD654" s="50">
        <v>-0.304512380749768</v>
      </c>
      <c r="BE654" s="53">
        <v>1.9489399933929799E-2</v>
      </c>
    </row>
    <row r="655" spans="2:57">
      <c r="B655" s="62" t="s">
        <v>1760</v>
      </c>
      <c r="C655" s="54">
        <v>0.105447066492632</v>
      </c>
      <c r="D655" s="58">
        <v>2.3659981298092301E-6</v>
      </c>
      <c r="F655" s="62" t="s">
        <v>163</v>
      </c>
      <c r="G655" s="54">
        <v>-0.53506886203678805</v>
      </c>
      <c r="H655" s="58">
        <v>6.8866561868704602E-8</v>
      </c>
      <c r="J655" s="64" t="s">
        <v>657</v>
      </c>
      <c r="K655" s="54">
        <v>0.22507879425173299</v>
      </c>
      <c r="L655" s="54">
        <v>3.2097738953349402E-4</v>
      </c>
      <c r="O655" s="64" t="s">
        <v>6714</v>
      </c>
      <c r="P655" s="54">
        <v>-6.0468088847726698E-2</v>
      </c>
      <c r="Q655" s="81">
        <v>3.8776307058040999E-2</v>
      </c>
      <c r="S655" s="62" t="s">
        <v>9693</v>
      </c>
      <c r="T655" s="54">
        <v>6.9983386824329599E-2</v>
      </c>
      <c r="U655" s="58">
        <v>2.1483426204780199E-6</v>
      </c>
      <c r="W655" s="62" t="s">
        <v>7030</v>
      </c>
      <c r="X655" s="54">
        <v>-0.13717042499632701</v>
      </c>
      <c r="Y655" s="58">
        <v>2.6479885472835E-5</v>
      </c>
      <c r="AA655" s="62" t="s">
        <v>2693</v>
      </c>
      <c r="AB655" s="54">
        <v>0.285901222509925</v>
      </c>
      <c r="AC655" s="54">
        <v>3.5155830033266501E-4</v>
      </c>
      <c r="AE655" s="62" t="s">
        <v>6439</v>
      </c>
      <c r="AF655" s="54">
        <v>-0.1558189502707</v>
      </c>
      <c r="AG655" s="54">
        <v>2.4536613896687901E-3</v>
      </c>
      <c r="AI655" s="64" t="s">
        <v>10263</v>
      </c>
      <c r="AJ655" s="54">
        <v>0.10989941516151799</v>
      </c>
      <c r="AK655" s="54">
        <v>2.04012014219635E-3</v>
      </c>
      <c r="AM655" s="64" t="s">
        <v>889</v>
      </c>
      <c r="AN655" s="54">
        <v>-0.109644991058266</v>
      </c>
      <c r="AO655" s="54">
        <v>3.2467645986724802E-3</v>
      </c>
      <c r="AQ655" s="62" t="s">
        <v>1439</v>
      </c>
      <c r="AR655" s="54">
        <v>0.175876228678611</v>
      </c>
      <c r="AS655" s="58">
        <v>7.8064698815096898E-7</v>
      </c>
      <c r="AU655" s="62" t="s">
        <v>9936</v>
      </c>
      <c r="AV655" s="54">
        <v>-0.13715349832328899</v>
      </c>
      <c r="AW655" s="54">
        <v>2.6240787735693199E-2</v>
      </c>
      <c r="AY655" s="52" t="s">
        <v>2482</v>
      </c>
      <c r="AZ655" s="50">
        <v>0.23384655637750101</v>
      </c>
      <c r="BA655" s="53">
        <v>2.9464780120421499E-2</v>
      </c>
      <c r="BC655" s="52" t="s">
        <v>17655</v>
      </c>
      <c r="BD655" s="50">
        <v>-0.17340396312224701</v>
      </c>
      <c r="BE655" s="53">
        <v>1.94916590345569E-2</v>
      </c>
    </row>
    <row r="656" spans="2:57">
      <c r="B656" s="62" t="s">
        <v>1761</v>
      </c>
      <c r="C656" s="54">
        <v>7.7206355412350505E-2</v>
      </c>
      <c r="D656" s="58">
        <v>2.3753509074573199E-6</v>
      </c>
      <c r="F656" s="62" t="s">
        <v>6534</v>
      </c>
      <c r="G656" s="54">
        <v>-0.186212197347043</v>
      </c>
      <c r="H656" s="58">
        <v>6.9431209272807103E-8</v>
      </c>
      <c r="J656" s="64" t="s">
        <v>687</v>
      </c>
      <c r="K656" s="54">
        <v>0.41157424228960299</v>
      </c>
      <c r="L656" s="54">
        <v>3.2577607460638E-4</v>
      </c>
      <c r="O656" s="60" t="s">
        <v>1172</v>
      </c>
      <c r="P656" s="48" t="s">
        <v>5939</v>
      </c>
      <c r="Q656" s="82" t="s">
        <v>5940</v>
      </c>
      <c r="S656" s="62" t="s">
        <v>3899</v>
      </c>
      <c r="T656" s="54">
        <v>0.114123524140362</v>
      </c>
      <c r="U656" s="58">
        <v>2.1503151117137399E-6</v>
      </c>
      <c r="W656" s="62" t="s">
        <v>7441</v>
      </c>
      <c r="X656" s="54">
        <v>-0.129911294062555</v>
      </c>
      <c r="Y656" s="58">
        <v>2.6605671742090799E-5</v>
      </c>
      <c r="AA656" s="62" t="s">
        <v>2775</v>
      </c>
      <c r="AB656" s="54">
        <v>0.21152450061910999</v>
      </c>
      <c r="AC656" s="54">
        <v>3.5249761243066202E-4</v>
      </c>
      <c r="AE656" s="62" t="s">
        <v>6413</v>
      </c>
      <c r="AF656" s="54">
        <v>-0.220262296025351</v>
      </c>
      <c r="AG656" s="54">
        <v>2.4570470902417498E-3</v>
      </c>
      <c r="AI656" s="64" t="s">
        <v>265</v>
      </c>
      <c r="AJ656" s="54">
        <v>0.462964937397844</v>
      </c>
      <c r="AK656" s="54">
        <v>2.0564976591369299E-3</v>
      </c>
      <c r="AM656" s="64" t="s">
        <v>914</v>
      </c>
      <c r="AN656" s="54">
        <v>-0.19223375555620401</v>
      </c>
      <c r="AO656" s="54">
        <v>3.2547352974231702E-3</v>
      </c>
      <c r="AQ656" s="49" t="s">
        <v>1108</v>
      </c>
      <c r="AR656" s="54">
        <v>0.30185228818228699</v>
      </c>
      <c r="AS656" s="58">
        <v>7.8064698815096898E-7</v>
      </c>
      <c r="AU656" s="62" t="s">
        <v>11739</v>
      </c>
      <c r="AV656" s="54">
        <v>-0.136881566828915</v>
      </c>
      <c r="AW656" s="54">
        <v>1.01123661781128E-3</v>
      </c>
      <c r="AY656" s="52" t="s">
        <v>15130</v>
      </c>
      <c r="AZ656" s="50">
        <v>0.33541895127885102</v>
      </c>
      <c r="BA656" s="53">
        <v>2.9549165681101001E-2</v>
      </c>
      <c r="BC656" s="52" t="s">
        <v>939</v>
      </c>
      <c r="BD656" s="50">
        <v>-0.27047369474079003</v>
      </c>
      <c r="BE656" s="53">
        <v>1.94916590345569E-2</v>
      </c>
    </row>
    <row r="657" spans="2:57">
      <c r="B657" s="62" t="s">
        <v>1762</v>
      </c>
      <c r="C657" s="54">
        <v>7.8925241284234296E-2</v>
      </c>
      <c r="D657" s="58">
        <v>2.4119012273704698E-6</v>
      </c>
      <c r="F657" s="62" t="s">
        <v>360</v>
      </c>
      <c r="G657" s="54">
        <v>-0.18155641653745</v>
      </c>
      <c r="H657" s="58">
        <v>7.2588663973768397E-8</v>
      </c>
      <c r="J657" s="64" t="s">
        <v>1838</v>
      </c>
      <c r="K657" s="54">
        <v>6.3642086542121695E-2</v>
      </c>
      <c r="L657" s="54">
        <v>3.2677695427800799E-4</v>
      </c>
      <c r="O657" s="64" t="s">
        <v>5985</v>
      </c>
      <c r="P657" s="54">
        <v>-0.171900467462095</v>
      </c>
      <c r="Q657" s="65">
        <v>8.8028203227019096E-29</v>
      </c>
      <c r="S657" s="62" t="s">
        <v>2432</v>
      </c>
      <c r="T657" s="54">
        <v>8.2536851457639698E-2</v>
      </c>
      <c r="U657" s="58">
        <v>2.17216143214772E-6</v>
      </c>
      <c r="W657" s="62" t="s">
        <v>8991</v>
      </c>
      <c r="X657" s="54">
        <v>-0.161773447983388</v>
      </c>
      <c r="Y657" s="58">
        <v>2.6636763867885398E-5</v>
      </c>
      <c r="AA657" s="62" t="s">
        <v>2616</v>
      </c>
      <c r="AB657" s="54">
        <v>0.23791691878129601</v>
      </c>
      <c r="AC657" s="54">
        <v>3.5257058175291501E-4</v>
      </c>
      <c r="AE657" s="62" t="s">
        <v>6690</v>
      </c>
      <c r="AF657" s="54">
        <v>-0.107680029926764</v>
      </c>
      <c r="AG657" s="54">
        <v>2.5034720156398198E-3</v>
      </c>
      <c r="AI657" s="64" t="s">
        <v>776</v>
      </c>
      <c r="AJ657" s="54">
        <v>0.14185153580250501</v>
      </c>
      <c r="AK657" s="54">
        <v>2.0564976591369299E-3</v>
      </c>
      <c r="AM657" s="64" t="s">
        <v>6374</v>
      </c>
      <c r="AN657" s="54">
        <v>-9.4389528490093993E-2</v>
      </c>
      <c r="AO657" s="54">
        <v>3.2828498476097398E-3</v>
      </c>
      <c r="AQ657" s="62" t="s">
        <v>2413</v>
      </c>
      <c r="AR657" s="54">
        <v>0.26522445583929499</v>
      </c>
      <c r="AS657" s="58">
        <v>7.8064698815096898E-7</v>
      </c>
      <c r="AU657" s="62" t="s">
        <v>6630</v>
      </c>
      <c r="AV657" s="54">
        <v>-0.13655952506466401</v>
      </c>
      <c r="AW657" s="54">
        <v>1.6720450727159501E-2</v>
      </c>
      <c r="AY657" s="52" t="s">
        <v>17656</v>
      </c>
      <c r="AZ657" s="50">
        <v>0.42314993104052001</v>
      </c>
      <c r="BA657" s="53">
        <v>2.9579012731568401E-2</v>
      </c>
      <c r="BC657" s="52" t="s">
        <v>7670</v>
      </c>
      <c r="BD657" s="50">
        <v>-0.22737051963305899</v>
      </c>
      <c r="BE657" s="53">
        <v>1.94916590345569E-2</v>
      </c>
    </row>
    <row r="658" spans="2:57">
      <c r="B658" s="62" t="s">
        <v>1763</v>
      </c>
      <c r="C658" s="54">
        <v>0.21669404345360599</v>
      </c>
      <c r="D658" s="58">
        <v>2.4149335000316502E-6</v>
      </c>
      <c r="F658" s="62" t="s">
        <v>6535</v>
      </c>
      <c r="G658" s="54">
        <v>-0.55490711516300795</v>
      </c>
      <c r="H658" s="58">
        <v>7.3530160818304497E-8</v>
      </c>
      <c r="J658" s="64" t="s">
        <v>2098</v>
      </c>
      <c r="K658" s="54">
        <v>0.21404545643301001</v>
      </c>
      <c r="L658" s="54">
        <v>3.3054872700371499E-4</v>
      </c>
      <c r="O658" s="64" t="s">
        <v>6020</v>
      </c>
      <c r="P658" s="54">
        <v>-0.97045115007327398</v>
      </c>
      <c r="Q658" s="65">
        <v>1.02193746588567E-27</v>
      </c>
      <c r="S658" s="62" t="s">
        <v>9882</v>
      </c>
      <c r="T658" s="54">
        <v>5.81209215436891E-2</v>
      </c>
      <c r="U658" s="58">
        <v>2.17216143214772E-6</v>
      </c>
      <c r="W658" s="62" t="s">
        <v>9440</v>
      </c>
      <c r="X658" s="54">
        <v>-5.87563578814621E-2</v>
      </c>
      <c r="Y658" s="58">
        <v>2.6672864762375699E-5</v>
      </c>
      <c r="AA658" s="62" t="s">
        <v>1890</v>
      </c>
      <c r="AB658" s="54">
        <v>0.20488105674064699</v>
      </c>
      <c r="AC658" s="54">
        <v>3.5259545812450202E-4</v>
      </c>
      <c r="AE658" s="62" t="s">
        <v>6979</v>
      </c>
      <c r="AF658" s="54">
        <v>-0.12977049922977099</v>
      </c>
      <c r="AG658" s="54">
        <v>2.505117111308E-3</v>
      </c>
      <c r="AI658" s="64" t="s">
        <v>1196</v>
      </c>
      <c r="AJ658" s="54">
        <v>0.100412899100996</v>
      </c>
      <c r="AK658" s="54">
        <v>2.0641024506640698E-3</v>
      </c>
      <c r="AM658" s="64" t="s">
        <v>9714</v>
      </c>
      <c r="AN658" s="54">
        <v>-7.5113860736431406E-2</v>
      </c>
      <c r="AO658" s="54">
        <v>3.2935652877768701E-3</v>
      </c>
      <c r="AQ658" s="62" t="s">
        <v>575</v>
      </c>
      <c r="AR658" s="54">
        <v>0.27435967756757201</v>
      </c>
      <c r="AS658" s="58">
        <v>7.8874525025948504E-7</v>
      </c>
      <c r="AU658" s="62" t="s">
        <v>8286</v>
      </c>
      <c r="AV658" s="54">
        <v>-0.13653737633277799</v>
      </c>
      <c r="AW658" s="54">
        <v>3.5698407527560099E-4</v>
      </c>
      <c r="AY658" s="52" t="s">
        <v>980</v>
      </c>
      <c r="AZ658" s="50">
        <v>0.21247875313547199</v>
      </c>
      <c r="BA658" s="53">
        <v>2.9614106470479101E-2</v>
      </c>
      <c r="BC658" s="52" t="s">
        <v>6405</v>
      </c>
      <c r="BD658" s="50">
        <v>-0.28579024050087498</v>
      </c>
      <c r="BE658" s="53">
        <v>1.9593983171200501E-2</v>
      </c>
    </row>
    <row r="659" spans="2:57">
      <c r="B659" s="62" t="s">
        <v>1764</v>
      </c>
      <c r="C659" s="54">
        <v>0.213713434958375</v>
      </c>
      <c r="D659" s="58">
        <v>2.4166888216460101E-6</v>
      </c>
      <c r="F659" s="62" t="s">
        <v>6536</v>
      </c>
      <c r="G659" s="54">
        <v>-0.13065827852492401</v>
      </c>
      <c r="H659" s="58">
        <v>6.4746597468729899E-8</v>
      </c>
      <c r="J659" s="64" t="s">
        <v>3555</v>
      </c>
      <c r="K659" s="54">
        <v>0.103413335561995</v>
      </c>
      <c r="L659" s="54">
        <v>3.3308841388125202E-4</v>
      </c>
      <c r="O659" s="64" t="s">
        <v>5984</v>
      </c>
      <c r="P659" s="54">
        <v>-0.373120258459265</v>
      </c>
      <c r="Q659" s="65">
        <v>1.7141788244775E-20</v>
      </c>
      <c r="S659" s="62" t="s">
        <v>1587</v>
      </c>
      <c r="T659" s="54">
        <v>4.8860794996648402E-2</v>
      </c>
      <c r="U659" s="58">
        <v>2.1749132980791801E-6</v>
      </c>
      <c r="W659" s="62" t="s">
        <v>6413</v>
      </c>
      <c r="X659" s="54">
        <v>-0.168745938512676</v>
      </c>
      <c r="Y659" s="58">
        <v>2.6780623854897E-5</v>
      </c>
      <c r="AA659" s="62" t="s">
        <v>2497</v>
      </c>
      <c r="AB659" s="54">
        <v>0.167775477265248</v>
      </c>
      <c r="AC659" s="54">
        <v>3.5415267350774002E-4</v>
      </c>
      <c r="AE659" s="62" t="s">
        <v>6407</v>
      </c>
      <c r="AF659" s="54">
        <v>-0.136297491977039</v>
      </c>
      <c r="AG659" s="54">
        <v>2.5388670061093901E-3</v>
      </c>
      <c r="AI659" s="64" t="s">
        <v>9485</v>
      </c>
      <c r="AJ659" s="54">
        <v>8.7399803972464205E-2</v>
      </c>
      <c r="AK659" s="54">
        <v>2.08033390414154E-3</v>
      </c>
      <c r="AM659" s="64" t="s">
        <v>11994</v>
      </c>
      <c r="AN659" s="54">
        <v>-5.0023187455778398E-2</v>
      </c>
      <c r="AO659" s="54">
        <v>3.3020314456393501E-3</v>
      </c>
      <c r="AQ659" s="62" t="s">
        <v>3292</v>
      </c>
      <c r="AR659" s="54">
        <v>0.22789905384210399</v>
      </c>
      <c r="AS659" s="58">
        <v>7.8898984022350698E-7</v>
      </c>
      <c r="AU659" s="62" t="s">
        <v>7631</v>
      </c>
      <c r="AV659" s="54">
        <v>-0.13642482393974101</v>
      </c>
      <c r="AW659" s="58">
        <v>3.7501270824754901E-6</v>
      </c>
      <c r="AY659" s="52" t="s">
        <v>5458</v>
      </c>
      <c r="AZ659" s="50">
        <v>0.225098505617427</v>
      </c>
      <c r="BA659" s="53">
        <v>2.9614563849973199E-2</v>
      </c>
      <c r="BC659" s="52" t="s">
        <v>15159</v>
      </c>
      <c r="BD659" s="50">
        <v>-0.26582435549747702</v>
      </c>
      <c r="BE659" s="53">
        <v>1.9645467144383099E-2</v>
      </c>
    </row>
    <row r="660" spans="2:57">
      <c r="B660" s="62" t="s">
        <v>1765</v>
      </c>
      <c r="C660" s="54">
        <v>8.9704160750428294E-2</v>
      </c>
      <c r="D660" s="58">
        <v>2.4611450418220999E-6</v>
      </c>
      <c r="F660" s="62" t="s">
        <v>801</v>
      </c>
      <c r="G660" s="54">
        <v>-0.26469266732580499</v>
      </c>
      <c r="H660" s="58">
        <v>6.5619905296488307E-8</v>
      </c>
      <c r="J660" s="64" t="s">
        <v>1623</v>
      </c>
      <c r="K660" s="54">
        <v>9.0133595191073099E-2</v>
      </c>
      <c r="L660" s="54">
        <v>3.3318273169749199E-4</v>
      </c>
      <c r="O660" s="64" t="s">
        <v>6247</v>
      </c>
      <c r="P660" s="54">
        <v>-0.226682333771002</v>
      </c>
      <c r="Q660" s="65">
        <v>2.59624329331833E-20</v>
      </c>
      <c r="S660" s="62" t="s">
        <v>1481</v>
      </c>
      <c r="T660" s="54">
        <v>9.3733000896325094E-2</v>
      </c>
      <c r="U660" s="58">
        <v>2.1884018302930901E-6</v>
      </c>
      <c r="W660" s="62" t="s">
        <v>230</v>
      </c>
      <c r="X660" s="54">
        <v>-8.4336872993364204E-2</v>
      </c>
      <c r="Y660" s="58">
        <v>2.7161851648945999E-5</v>
      </c>
      <c r="AA660" s="62" t="s">
        <v>1217</v>
      </c>
      <c r="AB660" s="54">
        <v>9.9826697454494406E-2</v>
      </c>
      <c r="AC660" s="54">
        <v>3.5415267350774002E-4</v>
      </c>
      <c r="AE660" s="62" t="s">
        <v>6846</v>
      </c>
      <c r="AF660" s="54">
        <v>-6.8738878980243903E-2</v>
      </c>
      <c r="AG660" s="54">
        <v>2.5410491483648301E-3</v>
      </c>
      <c r="AI660" s="64" t="s">
        <v>1084</v>
      </c>
      <c r="AJ660" s="54">
        <v>0.23028426488502399</v>
      </c>
      <c r="AK660" s="54">
        <v>2.0965573412185402E-3</v>
      </c>
      <c r="AM660" s="64" t="s">
        <v>7528</v>
      </c>
      <c r="AN660" s="54">
        <v>-0.115311075091054</v>
      </c>
      <c r="AO660" s="54">
        <v>3.3221867305381898E-3</v>
      </c>
      <c r="AQ660" s="62" t="s">
        <v>2189</v>
      </c>
      <c r="AR660" s="54">
        <v>0.27142489241031797</v>
      </c>
      <c r="AS660" s="58">
        <v>7.9108207542150596E-7</v>
      </c>
      <c r="AU660" s="62" t="s">
        <v>9919</v>
      </c>
      <c r="AV660" s="54">
        <v>-0.13623289200552899</v>
      </c>
      <c r="AW660" s="54">
        <v>1.9776644852976199E-4</v>
      </c>
      <c r="AY660" s="52" t="s">
        <v>17657</v>
      </c>
      <c r="AZ660" s="50">
        <v>0.26776317523924797</v>
      </c>
      <c r="BA660" s="53">
        <v>2.9626307500098498E-2</v>
      </c>
      <c r="BC660" s="52" t="s">
        <v>7461</v>
      </c>
      <c r="BD660" s="50">
        <v>-0.28566787484564798</v>
      </c>
      <c r="BE660" s="53">
        <v>1.96499494211918E-2</v>
      </c>
    </row>
    <row r="661" spans="2:57">
      <c r="B661" s="62" t="s">
        <v>1766</v>
      </c>
      <c r="C661" s="54">
        <v>0.11894179659552299</v>
      </c>
      <c r="D661" s="58">
        <v>2.47257088301364E-6</v>
      </c>
      <c r="F661" s="62" t="s">
        <v>6537</v>
      </c>
      <c r="G661" s="54">
        <v>-0.152666997442197</v>
      </c>
      <c r="H661" s="58">
        <v>6.6993453609668294E-8</v>
      </c>
      <c r="J661" s="64" t="s">
        <v>645</v>
      </c>
      <c r="K661" s="54">
        <v>0.13954057870842801</v>
      </c>
      <c r="L661" s="54">
        <v>3.33804502014677E-4</v>
      </c>
      <c r="O661" s="64" t="s">
        <v>5943</v>
      </c>
      <c r="P661" s="54">
        <v>-0.28197534947561198</v>
      </c>
      <c r="Q661" s="65">
        <v>4.8960074304351001E-20</v>
      </c>
      <c r="S661" s="62" t="s">
        <v>2789</v>
      </c>
      <c r="T661" s="54">
        <v>0.105774277469666</v>
      </c>
      <c r="U661" s="58">
        <v>2.1906509704767202E-6</v>
      </c>
      <c r="W661" s="62" t="s">
        <v>6047</v>
      </c>
      <c r="X661" s="54">
        <v>-0.226574666673379</v>
      </c>
      <c r="Y661" s="58">
        <v>2.7225193888748201E-5</v>
      </c>
      <c r="AA661" s="62" t="s">
        <v>2878</v>
      </c>
      <c r="AB661" s="54">
        <v>8.6363875392565098E-2</v>
      </c>
      <c r="AC661" s="54">
        <v>3.55208180861588E-4</v>
      </c>
      <c r="AE661" s="62" t="s">
        <v>6308</v>
      </c>
      <c r="AF661" s="54">
        <v>-0.21329548434131099</v>
      </c>
      <c r="AG661" s="54">
        <v>2.54832901154175E-3</v>
      </c>
      <c r="AI661" s="64" t="s">
        <v>11783</v>
      </c>
      <c r="AJ661" s="54">
        <v>6.9908414511682601E-2</v>
      </c>
      <c r="AK661" s="54">
        <v>2.1060017270015598E-3</v>
      </c>
      <c r="AM661" s="64" t="s">
        <v>10612</v>
      </c>
      <c r="AN661" s="54">
        <v>-9.5029083381325194E-2</v>
      </c>
      <c r="AO661" s="54">
        <v>3.3397421940290399E-3</v>
      </c>
      <c r="AQ661" s="62" t="s">
        <v>11307</v>
      </c>
      <c r="AR661" s="54">
        <v>0.19366909695915699</v>
      </c>
      <c r="AS661" s="58">
        <v>7.9236899141724196E-7</v>
      </c>
      <c r="AU661" s="62" t="s">
        <v>6494</v>
      </c>
      <c r="AV661" s="54">
        <v>-0.13620755062866699</v>
      </c>
      <c r="AW661" s="54">
        <v>2.8866213631704399E-2</v>
      </c>
      <c r="AY661" s="52" t="s">
        <v>3118</v>
      </c>
      <c r="AZ661" s="50">
        <v>0.182771653246702</v>
      </c>
      <c r="BA661" s="53">
        <v>2.96693788631355E-2</v>
      </c>
      <c r="BC661" s="52" t="s">
        <v>11975</v>
      </c>
      <c r="BD661" s="50">
        <v>-0.2154697439679</v>
      </c>
      <c r="BE661" s="53">
        <v>1.9892916333892501E-2</v>
      </c>
    </row>
    <row r="662" spans="2:57">
      <c r="B662" s="62" t="s">
        <v>1767</v>
      </c>
      <c r="C662" s="54">
        <v>0.19921218661721499</v>
      </c>
      <c r="D662" s="58">
        <v>2.4742821798412901E-6</v>
      </c>
      <c r="F662" s="62" t="s">
        <v>6538</v>
      </c>
      <c r="G662" s="54">
        <v>-0.33748219003086799</v>
      </c>
      <c r="H662" s="58">
        <v>7.6874556005588706E-8</v>
      </c>
      <c r="J662" s="64" t="s">
        <v>1555</v>
      </c>
      <c r="K662" s="54">
        <v>0.151261977279082</v>
      </c>
      <c r="L662" s="54">
        <v>3.35328292747316E-4</v>
      </c>
      <c r="O662" s="64" t="s">
        <v>6894</v>
      </c>
      <c r="P662" s="54">
        <v>-0.21888555795794201</v>
      </c>
      <c r="Q662" s="65">
        <v>5.3643753972805201E-20</v>
      </c>
      <c r="S662" s="62" t="s">
        <v>4759</v>
      </c>
      <c r="T662" s="54">
        <v>6.6602231452616706E-2</v>
      </c>
      <c r="U662" s="58">
        <v>2.2007056328386198E-6</v>
      </c>
      <c r="W662" s="62" t="s">
        <v>6137</v>
      </c>
      <c r="X662" s="54">
        <v>-0.16614137143056901</v>
      </c>
      <c r="Y662" s="58">
        <v>2.72299704737282E-5</v>
      </c>
      <c r="AA662" s="62" t="s">
        <v>2289</v>
      </c>
      <c r="AB662" s="54">
        <v>8.1187494851320693E-2</v>
      </c>
      <c r="AC662" s="54">
        <v>3.5550916405169102E-4</v>
      </c>
      <c r="AE662" s="62" t="s">
        <v>6080</v>
      </c>
      <c r="AF662" s="54">
        <v>-0.22107224839910899</v>
      </c>
      <c r="AG662" s="54">
        <v>2.5720509076282501E-3</v>
      </c>
      <c r="AI662" s="64" t="s">
        <v>11784</v>
      </c>
      <c r="AJ662" s="54">
        <v>9.5976612737684902E-2</v>
      </c>
      <c r="AK662" s="54">
        <v>2.1353359969484699E-3</v>
      </c>
      <c r="AM662" s="64" t="s">
        <v>9770</v>
      </c>
      <c r="AN662" s="54">
        <v>-8.7807381050627201E-2</v>
      </c>
      <c r="AO662" s="54">
        <v>3.36192558774593E-3</v>
      </c>
      <c r="AQ662" s="62" t="s">
        <v>3480</v>
      </c>
      <c r="AR662" s="54">
        <v>0.22466001025236401</v>
      </c>
      <c r="AS662" s="58">
        <v>8.0901492625475897E-7</v>
      </c>
      <c r="AU662" s="62" t="s">
        <v>10294</v>
      </c>
      <c r="AV662" s="54">
        <v>-0.13601794242039</v>
      </c>
      <c r="AW662" s="54">
        <v>9.92330734559305E-3</v>
      </c>
      <c r="AY662" s="52" t="s">
        <v>1041</v>
      </c>
      <c r="AZ662" s="50">
        <v>0.29874326953906699</v>
      </c>
      <c r="BA662" s="53">
        <v>2.9866153201124401E-2</v>
      </c>
      <c r="BC662" s="52" t="s">
        <v>6299</v>
      </c>
      <c r="BD662" s="50">
        <v>-0.50447999447349301</v>
      </c>
      <c r="BE662" s="53">
        <v>2.00872731510039E-2</v>
      </c>
    </row>
    <row r="663" spans="2:57">
      <c r="B663" s="62" t="s">
        <v>1768</v>
      </c>
      <c r="C663" s="54">
        <v>8.8005932302564802E-2</v>
      </c>
      <c r="D663" s="58">
        <v>2.4803096168352498E-6</v>
      </c>
      <c r="F663" s="62" t="s">
        <v>6539</v>
      </c>
      <c r="G663" s="54">
        <v>-0.27807937489430901</v>
      </c>
      <c r="H663" s="58">
        <v>7.7657499769009303E-8</v>
      </c>
      <c r="J663" s="64" t="s">
        <v>3859</v>
      </c>
      <c r="K663" s="54">
        <v>4.5072710262659597E-2</v>
      </c>
      <c r="L663" s="54">
        <v>3.3665610131366499E-4</v>
      </c>
      <c r="O663" s="64" t="s">
        <v>5953</v>
      </c>
      <c r="P663" s="54">
        <v>-0.75771101509177496</v>
      </c>
      <c r="Q663" s="65">
        <v>3.2982611041581102E-19</v>
      </c>
      <c r="S663" s="62" t="s">
        <v>10509</v>
      </c>
      <c r="T663" s="54">
        <v>0.10032609342880899</v>
      </c>
      <c r="U663" s="58">
        <v>2.2023940052073601E-6</v>
      </c>
      <c r="W663" s="62" t="s">
        <v>8816</v>
      </c>
      <c r="X663" s="54">
        <v>-0.154493847857578</v>
      </c>
      <c r="Y663" s="58">
        <v>2.7237199976110798E-5</v>
      </c>
      <c r="AA663" s="62" t="s">
        <v>56</v>
      </c>
      <c r="AB663" s="54">
        <v>0.35683610749852401</v>
      </c>
      <c r="AC663" s="54">
        <v>3.5550916405169102E-4</v>
      </c>
      <c r="AE663" s="62" t="s">
        <v>7531</v>
      </c>
      <c r="AF663" s="54">
        <v>-5.7581640894209599E-2</v>
      </c>
      <c r="AG663" s="54">
        <v>2.5724829639608001E-3</v>
      </c>
      <c r="AI663" s="64" t="s">
        <v>11785</v>
      </c>
      <c r="AJ663" s="54">
        <v>5.3154361923486902E-2</v>
      </c>
      <c r="AK663" s="54">
        <v>2.1429680017593998E-3</v>
      </c>
      <c r="AM663" s="64" t="s">
        <v>6010</v>
      </c>
      <c r="AN663" s="54">
        <v>-0.117134790692504</v>
      </c>
      <c r="AO663" s="54">
        <v>3.3972428438465599E-3</v>
      </c>
      <c r="AQ663" s="62" t="s">
        <v>4607</v>
      </c>
      <c r="AR663" s="54">
        <v>0.162666756608701</v>
      </c>
      <c r="AS663" s="58">
        <v>8.1546195597725296E-7</v>
      </c>
      <c r="AU663" s="62" t="s">
        <v>5994</v>
      </c>
      <c r="AV663" s="54">
        <v>-0.135991308006604</v>
      </c>
      <c r="AW663" s="54">
        <v>2.7775910006510602E-3</v>
      </c>
      <c r="AY663" s="52" t="s">
        <v>4740</v>
      </c>
      <c r="AZ663" s="50">
        <v>0.21960434794896899</v>
      </c>
      <c r="BA663" s="53">
        <v>2.9949424258497299E-2</v>
      </c>
      <c r="BC663" s="52" t="s">
        <v>10063</v>
      </c>
      <c r="BD663" s="50">
        <v>-0.27721309519131099</v>
      </c>
      <c r="BE663" s="53">
        <v>2.0138290811620801E-2</v>
      </c>
    </row>
    <row r="664" spans="2:57">
      <c r="B664" s="62" t="s">
        <v>1769</v>
      </c>
      <c r="C664" s="54">
        <v>0.16098344048334901</v>
      </c>
      <c r="D664" s="58">
        <v>2.4804136750144802E-6</v>
      </c>
      <c r="F664" s="62" t="s">
        <v>6540</v>
      </c>
      <c r="G664" s="54">
        <v>-0.22897812837585499</v>
      </c>
      <c r="H664" s="58">
        <v>7.8124458194995202E-8</v>
      </c>
      <c r="J664" s="64" t="s">
        <v>1774</v>
      </c>
      <c r="K664" s="54">
        <v>5.8871494909830298E-2</v>
      </c>
      <c r="L664" s="54">
        <v>3.4015089344601802E-4</v>
      </c>
      <c r="O664" s="64" t="s">
        <v>6190</v>
      </c>
      <c r="P664" s="54">
        <v>-0.128345007390926</v>
      </c>
      <c r="Q664" s="65">
        <v>5.5835388983751301E-19</v>
      </c>
      <c r="S664" s="62" t="s">
        <v>2577</v>
      </c>
      <c r="T664" s="54">
        <v>6.5689465143209197E-2</v>
      </c>
      <c r="U664" s="58">
        <v>2.2059433786949701E-6</v>
      </c>
      <c r="W664" s="62" t="s">
        <v>7565</v>
      </c>
      <c r="X664" s="54">
        <v>-9.6232140884656495E-2</v>
      </c>
      <c r="Y664" s="58">
        <v>2.77262769268673E-5</v>
      </c>
      <c r="AA664" s="62" t="s">
        <v>3738</v>
      </c>
      <c r="AB664" s="54">
        <v>7.6900699571100795E-2</v>
      </c>
      <c r="AC664" s="54">
        <v>3.5804216065190501E-4</v>
      </c>
      <c r="AE664" s="62" t="s">
        <v>6263</v>
      </c>
      <c r="AF664" s="54">
        <v>-0.190505612736352</v>
      </c>
      <c r="AG664" s="54">
        <v>2.5878779709718499E-3</v>
      </c>
      <c r="AI664" s="64" t="s">
        <v>1937</v>
      </c>
      <c r="AJ664" s="54">
        <v>6.3605299651153593E-2</v>
      </c>
      <c r="AK664" s="54">
        <v>2.1701025102583999E-3</v>
      </c>
      <c r="AM664" s="64" t="s">
        <v>11995</v>
      </c>
      <c r="AN664" s="54">
        <v>-7.6171210948914797E-2</v>
      </c>
      <c r="AO664" s="54">
        <v>3.3972428438465599E-3</v>
      </c>
      <c r="AQ664" s="62" t="s">
        <v>2719</v>
      </c>
      <c r="AR664" s="54">
        <v>0.18307978974024</v>
      </c>
      <c r="AS664" s="58">
        <v>8.1980434824614202E-7</v>
      </c>
      <c r="AU664" s="62" t="s">
        <v>9910</v>
      </c>
      <c r="AV664" s="54">
        <v>-0.13596939408052</v>
      </c>
      <c r="AW664" s="54">
        <v>1.6990046578296801E-2</v>
      </c>
      <c r="AY664" s="52" t="s">
        <v>1782</v>
      </c>
      <c r="AZ664" s="50">
        <v>0.21130964878223699</v>
      </c>
      <c r="BA664" s="53">
        <v>2.9949424258497299E-2</v>
      </c>
      <c r="BC664" s="52" t="s">
        <v>6206</v>
      </c>
      <c r="BD664" s="50">
        <v>-0.30405994643885098</v>
      </c>
      <c r="BE664" s="53">
        <v>2.02411264442551E-2</v>
      </c>
    </row>
    <row r="665" spans="2:57">
      <c r="B665" s="62" t="s">
        <v>966</v>
      </c>
      <c r="C665" s="54">
        <v>0.29846901302647599</v>
      </c>
      <c r="D665" s="58">
        <v>2.5001390579022799E-6</v>
      </c>
      <c r="F665" s="62" t="s">
        <v>6541</v>
      </c>
      <c r="G665" s="54">
        <v>-0.22628532529269299</v>
      </c>
      <c r="H665" s="58">
        <v>7.8549181345581904E-8</v>
      </c>
      <c r="J665" s="64" t="s">
        <v>131</v>
      </c>
      <c r="K665" s="54">
        <v>0.64856290378423298</v>
      </c>
      <c r="L665" s="54">
        <v>3.4210084318390098E-4</v>
      </c>
      <c r="O665" s="64" t="s">
        <v>7212</v>
      </c>
      <c r="P665" s="54">
        <v>-0.29868432180661098</v>
      </c>
      <c r="Q665" s="65">
        <v>6.2524448668071004E-18</v>
      </c>
      <c r="S665" s="62" t="s">
        <v>1421</v>
      </c>
      <c r="T665" s="54">
        <v>0.17762120753486799</v>
      </c>
      <c r="U665" s="58">
        <v>2.2236239271798402E-6</v>
      </c>
      <c r="W665" s="62" t="s">
        <v>6521</v>
      </c>
      <c r="X665" s="54">
        <v>-8.9283168901910195E-2</v>
      </c>
      <c r="Y665" s="58">
        <v>2.7799913967491299E-5</v>
      </c>
      <c r="AA665" s="62" t="s">
        <v>1937</v>
      </c>
      <c r="AB665" s="54">
        <v>0.101493652304743</v>
      </c>
      <c r="AC665" s="54">
        <v>3.5835739361416498E-4</v>
      </c>
      <c r="AD665" s="78"/>
      <c r="AE665" s="62" t="s">
        <v>6132</v>
      </c>
      <c r="AF665" s="54">
        <v>-0.14123835076337199</v>
      </c>
      <c r="AG665" s="54">
        <v>2.5908175725343802E-3</v>
      </c>
      <c r="AI665" s="64" t="s">
        <v>9577</v>
      </c>
      <c r="AJ665" s="54">
        <v>4.5727728184803397E-2</v>
      </c>
      <c r="AK665" s="54">
        <v>2.1711540817410898E-3</v>
      </c>
      <c r="AM665" s="64" t="s">
        <v>7309</v>
      </c>
      <c r="AN665" s="54">
        <v>-5.3020314804749398E-2</v>
      </c>
      <c r="AO665" s="54">
        <v>3.3972428438465599E-3</v>
      </c>
      <c r="AQ665" s="62" t="s">
        <v>10518</v>
      </c>
      <c r="AR665" s="54">
        <v>9.7366157103940601E-2</v>
      </c>
      <c r="AS665" s="58">
        <v>8.1980434824614202E-7</v>
      </c>
      <c r="AU665" s="62" t="s">
        <v>6005</v>
      </c>
      <c r="AV665" s="54">
        <v>-0.135955382013844</v>
      </c>
      <c r="AW665" s="54">
        <v>2.03606489931905E-3</v>
      </c>
      <c r="AY665" s="52" t="s">
        <v>12424</v>
      </c>
      <c r="AZ665" s="50">
        <v>0.27834746546143502</v>
      </c>
      <c r="BA665" s="53">
        <v>2.9950732433961701E-2</v>
      </c>
      <c r="BC665" s="52" t="s">
        <v>17658</v>
      </c>
      <c r="BD665" s="50">
        <v>-0.19942679121238299</v>
      </c>
      <c r="BE665" s="53">
        <v>2.0288075140179999E-2</v>
      </c>
    </row>
    <row r="666" spans="2:57">
      <c r="B666" s="62" t="s">
        <v>48</v>
      </c>
      <c r="C666" s="54">
        <v>0.45502565076130502</v>
      </c>
      <c r="D666" s="58">
        <v>2.50149056693939E-6</v>
      </c>
      <c r="F666" s="62" t="s">
        <v>6542</v>
      </c>
      <c r="G666" s="54">
        <v>-0.34972189353251798</v>
      </c>
      <c r="H666" s="58">
        <v>7.8670862682427095E-8</v>
      </c>
      <c r="J666" s="64" t="s">
        <v>1216</v>
      </c>
      <c r="K666" s="54">
        <v>7.1112768446610602E-2</v>
      </c>
      <c r="L666" s="54">
        <v>3.4215602513165699E-4</v>
      </c>
      <c r="O666" s="64" t="s">
        <v>5961</v>
      </c>
      <c r="P666" s="54">
        <v>-0.37514067549195801</v>
      </c>
      <c r="Q666" s="65">
        <v>1.7492120100679001E-17</v>
      </c>
      <c r="S666" s="62" t="s">
        <v>3713</v>
      </c>
      <c r="T666" s="54">
        <v>8.2164304328312496E-2</v>
      </c>
      <c r="U666" s="58">
        <v>2.2503011981385498E-6</v>
      </c>
      <c r="W666" s="62" t="s">
        <v>270</v>
      </c>
      <c r="X666" s="54">
        <v>-0.15186446485397601</v>
      </c>
      <c r="Y666" s="58">
        <v>2.7941970610400801E-5</v>
      </c>
      <c r="AA666" s="62" t="s">
        <v>1365</v>
      </c>
      <c r="AB666" s="54">
        <v>0.38245992538940099</v>
      </c>
      <c r="AC666" s="54">
        <v>3.58615893091579E-4</v>
      </c>
      <c r="AE666" s="62" t="s">
        <v>11548</v>
      </c>
      <c r="AF666" s="54">
        <v>-0.20089049255559799</v>
      </c>
      <c r="AG666" s="54">
        <v>2.61230550939955E-3</v>
      </c>
      <c r="AI666" s="64" t="s">
        <v>3347</v>
      </c>
      <c r="AJ666" s="54">
        <v>0.14812210191522901</v>
      </c>
      <c r="AK666" s="54">
        <v>2.1741760985431102E-3</v>
      </c>
      <c r="AM666" s="64" t="s">
        <v>7748</v>
      </c>
      <c r="AN666" s="54">
        <v>-7.4390713718854903E-2</v>
      </c>
      <c r="AO666" s="54">
        <v>3.42546743297031E-3</v>
      </c>
      <c r="AQ666" s="62" t="s">
        <v>2148</v>
      </c>
      <c r="AR666" s="54">
        <v>0.136707921744083</v>
      </c>
      <c r="AS666" s="58">
        <v>8.2071481025803903E-7</v>
      </c>
      <c r="AU666" s="62" t="s">
        <v>6556</v>
      </c>
      <c r="AV666" s="54">
        <v>-0.13576118277628799</v>
      </c>
      <c r="AW666" s="54">
        <v>1.29350610949949E-3</v>
      </c>
      <c r="AY666" s="52" t="s">
        <v>1903</v>
      </c>
      <c r="AZ666" s="50">
        <v>0.28198792598373801</v>
      </c>
      <c r="BA666" s="53">
        <v>3.01010077822409E-2</v>
      </c>
      <c r="BC666" s="52" t="s">
        <v>14978</v>
      </c>
      <c r="BD666" s="50">
        <v>-0.22013520226738301</v>
      </c>
      <c r="BE666" s="53">
        <v>2.0341508488280501E-2</v>
      </c>
    </row>
    <row r="667" spans="2:57">
      <c r="B667" s="62" t="s">
        <v>1770</v>
      </c>
      <c r="C667" s="54">
        <v>0.19276125202019001</v>
      </c>
      <c r="D667" s="58">
        <v>2.50604305874319E-6</v>
      </c>
      <c r="F667" s="62" t="s">
        <v>6543</v>
      </c>
      <c r="G667" s="54">
        <v>-0.15059863157546999</v>
      </c>
      <c r="H667" s="58">
        <v>8.0196781144967995E-8</v>
      </c>
      <c r="J667" s="64" t="s">
        <v>3958</v>
      </c>
      <c r="K667" s="54">
        <v>0.102182152038043</v>
      </c>
      <c r="L667" s="54">
        <v>3.4232783330543899E-4</v>
      </c>
      <c r="O667" s="64" t="s">
        <v>6695</v>
      </c>
      <c r="P667" s="54">
        <v>-0.18166840709054799</v>
      </c>
      <c r="Q667" s="65">
        <v>5.3693329334978401E-17</v>
      </c>
      <c r="S667" s="62" t="s">
        <v>3752</v>
      </c>
      <c r="T667" s="54">
        <v>9.2193166044365796E-2</v>
      </c>
      <c r="U667" s="58">
        <v>2.2543406467742199E-6</v>
      </c>
      <c r="W667" s="62" t="s">
        <v>8987</v>
      </c>
      <c r="X667" s="54">
        <v>-0.11832138616629299</v>
      </c>
      <c r="Y667" s="58">
        <v>2.80780673486574E-5</v>
      </c>
      <c r="AA667" s="62" t="s">
        <v>947</v>
      </c>
      <c r="AB667" s="54">
        <v>0.37153150265671298</v>
      </c>
      <c r="AC667" s="54">
        <v>3.59260668042685E-4</v>
      </c>
      <c r="AE667" s="62" t="s">
        <v>6273</v>
      </c>
      <c r="AF667" s="54">
        <v>-0.112320271903239</v>
      </c>
      <c r="AG667" s="54">
        <v>2.6298700721449899E-3</v>
      </c>
      <c r="AI667" s="64" t="s">
        <v>9559</v>
      </c>
      <c r="AJ667" s="54">
        <v>6.9042882837184294E-2</v>
      </c>
      <c r="AK667" s="54">
        <v>2.1741760985431102E-3</v>
      </c>
      <c r="AM667" s="64" t="s">
        <v>30</v>
      </c>
      <c r="AN667" s="54">
        <v>-0.15644330013607599</v>
      </c>
      <c r="AO667" s="54">
        <v>3.4488619377272402E-3</v>
      </c>
      <c r="AQ667" s="62" t="s">
        <v>3610</v>
      </c>
      <c r="AR667" s="54">
        <v>0.12676750865245701</v>
      </c>
      <c r="AS667" s="58">
        <v>8.2143540501871804E-7</v>
      </c>
      <c r="AU667" s="62" t="s">
        <v>6688</v>
      </c>
      <c r="AV667" s="54">
        <v>-0.13575275908555501</v>
      </c>
      <c r="AW667" s="54">
        <v>7.5658205070974699E-3</v>
      </c>
      <c r="AY667" s="52" t="s">
        <v>9622</v>
      </c>
      <c r="AZ667" s="50">
        <v>0.34960646459970801</v>
      </c>
      <c r="BA667" s="53">
        <v>3.0219028046049499E-2</v>
      </c>
      <c r="BC667" s="52" t="s">
        <v>6735</v>
      </c>
      <c r="BD667" s="50">
        <v>-0.24100349273671101</v>
      </c>
      <c r="BE667" s="53">
        <v>2.0442062104980601E-2</v>
      </c>
    </row>
    <row r="668" spans="2:57">
      <c r="B668" s="62" t="s">
        <v>1771</v>
      </c>
      <c r="C668" s="54">
        <v>8.1182288092397095E-2</v>
      </c>
      <c r="D668" s="58">
        <v>2.5213297342504498E-6</v>
      </c>
      <c r="F668" s="62" t="s">
        <v>6544</v>
      </c>
      <c r="G668" s="54">
        <v>-0.119406763502035</v>
      </c>
      <c r="H668" s="58">
        <v>8.1283977421396004E-8</v>
      </c>
      <c r="J668" s="64" t="s">
        <v>2198</v>
      </c>
      <c r="K668" s="54">
        <v>0.107601428469626</v>
      </c>
      <c r="L668" s="54">
        <v>3.4626486193001899E-4</v>
      </c>
      <c r="O668" s="64" t="s">
        <v>5947</v>
      </c>
      <c r="P668" s="54">
        <v>-0.313535225658293</v>
      </c>
      <c r="Q668" s="65">
        <v>2.9002139927084198E-16</v>
      </c>
      <c r="S668" s="62" t="s">
        <v>1321</v>
      </c>
      <c r="T668" s="54">
        <v>0.235820831345839</v>
      </c>
      <c r="U668" s="58">
        <v>2.2648004985257299E-6</v>
      </c>
      <c r="W668" s="62" t="s">
        <v>6825</v>
      </c>
      <c r="X668" s="54">
        <v>-5.2817239221082203E-2</v>
      </c>
      <c r="Y668" s="58">
        <v>2.86552043012585E-5</v>
      </c>
      <c r="AA668" s="62" t="s">
        <v>2705</v>
      </c>
      <c r="AB668" s="54">
        <v>8.0074858733351698E-2</v>
      </c>
      <c r="AC668" s="54">
        <v>3.59260668042685E-4</v>
      </c>
      <c r="AE668" s="62" t="s">
        <v>6588</v>
      </c>
      <c r="AF668" s="54">
        <v>-0.244666297052438</v>
      </c>
      <c r="AG668" s="54">
        <v>2.64798816653319E-3</v>
      </c>
      <c r="AI668" s="64" t="s">
        <v>3065</v>
      </c>
      <c r="AJ668" s="54">
        <v>0.13806212979900601</v>
      </c>
      <c r="AK668" s="54">
        <v>2.1905129180241302E-3</v>
      </c>
      <c r="AM668" s="64" t="s">
        <v>6525</v>
      </c>
      <c r="AN668" s="54">
        <v>-6.3834615294409106E-2</v>
      </c>
      <c r="AO668" s="54">
        <v>3.5275660753077299E-3</v>
      </c>
      <c r="AQ668" s="62" t="s">
        <v>4566</v>
      </c>
      <c r="AR668" s="54">
        <v>0.15274630751743101</v>
      </c>
      <c r="AS668" s="58">
        <v>8.2774536611677298E-7</v>
      </c>
      <c r="AU668" s="62" t="s">
        <v>7535</v>
      </c>
      <c r="AV668" s="54">
        <v>-0.13566958555151801</v>
      </c>
      <c r="AW668" s="58">
        <v>9.0054295271856501E-5</v>
      </c>
      <c r="AY668" s="52" t="s">
        <v>1657</v>
      </c>
      <c r="AZ668" s="50">
        <v>0.272734111680901</v>
      </c>
      <c r="BA668" s="53">
        <v>3.02512902212012E-2</v>
      </c>
      <c r="BC668" s="52" t="s">
        <v>14717</v>
      </c>
      <c r="BD668" s="50">
        <v>-0.211005523142102</v>
      </c>
      <c r="BE668" s="53">
        <v>2.0543719453071301E-2</v>
      </c>
    </row>
    <row r="669" spans="2:57">
      <c r="B669" s="62" t="s">
        <v>1772</v>
      </c>
      <c r="C669" s="54">
        <v>0.19610185676333</v>
      </c>
      <c r="D669" s="58">
        <v>2.5314334446369199E-6</v>
      </c>
      <c r="F669" s="62" t="s">
        <v>6545</v>
      </c>
      <c r="G669" s="54">
        <v>-0.20610479593852901</v>
      </c>
      <c r="H669" s="58">
        <v>8.1536605786157994E-8</v>
      </c>
      <c r="J669" s="64" t="s">
        <v>1083</v>
      </c>
      <c r="K669" s="54">
        <v>0.43292104520700397</v>
      </c>
      <c r="L669" s="54">
        <v>3.4633493185954098E-4</v>
      </c>
      <c r="O669" s="64" t="s">
        <v>5986</v>
      </c>
      <c r="P669" s="54">
        <v>-0.20875850214549699</v>
      </c>
      <c r="Q669" s="65">
        <v>4.2673727675305901E-15</v>
      </c>
      <c r="S669" s="62" t="s">
        <v>1499</v>
      </c>
      <c r="T669" s="54">
        <v>0.104466809762273</v>
      </c>
      <c r="U669" s="58">
        <v>2.2918350210659001E-6</v>
      </c>
      <c r="W669" s="62" t="s">
        <v>6742</v>
      </c>
      <c r="X669" s="54">
        <v>-6.9388953871353506E-2</v>
      </c>
      <c r="Y669" s="58">
        <v>2.8925179388865299E-5</v>
      </c>
      <c r="AA669" s="62" t="s">
        <v>2664</v>
      </c>
      <c r="AB669" s="54">
        <v>9.0787804949340703E-2</v>
      </c>
      <c r="AC669" s="54">
        <v>3.6018046357016298E-4</v>
      </c>
      <c r="AE669" s="62" t="s">
        <v>6207</v>
      </c>
      <c r="AF669" s="54">
        <v>-0.18054192194699201</v>
      </c>
      <c r="AG669" s="54">
        <v>2.66750020924172E-3</v>
      </c>
      <c r="AI669" s="64" t="s">
        <v>11786</v>
      </c>
      <c r="AJ669" s="54">
        <v>4.0648232334068397E-2</v>
      </c>
      <c r="AK669" s="54">
        <v>2.19594176711613E-3</v>
      </c>
      <c r="AM669" s="64" t="s">
        <v>6372</v>
      </c>
      <c r="AN669" s="54">
        <v>-7.0118282024550296E-2</v>
      </c>
      <c r="AO669" s="54">
        <v>3.5637893513860699E-3</v>
      </c>
      <c r="AQ669" s="62" t="s">
        <v>2560</v>
      </c>
      <c r="AR669" s="54">
        <v>0.208657539067548</v>
      </c>
      <c r="AS669" s="58">
        <v>8.3265719492570498E-7</v>
      </c>
      <c r="AU669" s="62" t="s">
        <v>6835</v>
      </c>
      <c r="AV669" s="54">
        <v>-0.13560383375034199</v>
      </c>
      <c r="AW669" s="54">
        <v>1.9981342026990499E-2</v>
      </c>
      <c r="AY669" s="52" t="s">
        <v>2104</v>
      </c>
      <c r="AZ669" s="50">
        <v>0.17992436809825699</v>
      </c>
      <c r="BA669" s="53">
        <v>3.0282603871461599E-2</v>
      </c>
      <c r="BC669" s="52" t="s">
        <v>12010</v>
      </c>
      <c r="BD669" s="50">
        <v>-0.241391768290282</v>
      </c>
      <c r="BE669" s="53">
        <v>2.05865672767577E-2</v>
      </c>
    </row>
    <row r="670" spans="2:57">
      <c r="B670" s="62" t="s">
        <v>1773</v>
      </c>
      <c r="C670" s="54">
        <v>8.3474059290459507E-2</v>
      </c>
      <c r="D670" s="58">
        <v>2.5373852054987898E-6</v>
      </c>
      <c r="F670" s="62" t="s">
        <v>6546</v>
      </c>
      <c r="G670" s="54">
        <v>-0.17000015093474999</v>
      </c>
      <c r="H670" s="58">
        <v>8.1857562216671203E-8</v>
      </c>
      <c r="J670" s="64" t="s">
        <v>4729</v>
      </c>
      <c r="K670" s="54">
        <v>4.8270641352412498E-2</v>
      </c>
      <c r="L670" s="54">
        <v>3.4682045878265799E-4</v>
      </c>
      <c r="O670" s="64" t="s">
        <v>5965</v>
      </c>
      <c r="P670" s="54">
        <v>-0.32025228553549401</v>
      </c>
      <c r="Q670" s="65">
        <v>1.03280909057166E-14</v>
      </c>
      <c r="S670" s="62" t="s">
        <v>3578</v>
      </c>
      <c r="T670" s="54">
        <v>0.19311601026035799</v>
      </c>
      <c r="U670" s="58">
        <v>2.3105510356499702E-6</v>
      </c>
      <c r="W670" s="62" t="s">
        <v>7626</v>
      </c>
      <c r="X670" s="54">
        <v>-0.17867294901438399</v>
      </c>
      <c r="Y670" s="58">
        <v>2.9327117854419599E-5</v>
      </c>
      <c r="AA670" s="62" t="s">
        <v>4023</v>
      </c>
      <c r="AB670" s="54">
        <v>0.121448390268435</v>
      </c>
      <c r="AC670" s="54">
        <v>3.61280068524146E-4</v>
      </c>
      <c r="AE670" s="62" t="s">
        <v>801</v>
      </c>
      <c r="AF670" s="54">
        <v>-0.20560967421284801</v>
      </c>
      <c r="AG670" s="54">
        <v>2.6818876800984298E-3</v>
      </c>
      <c r="AI670" s="64" t="s">
        <v>11787</v>
      </c>
      <c r="AJ670" s="54">
        <v>5.3451526931804799E-2</v>
      </c>
      <c r="AK670" s="54">
        <v>2.19594176711613E-3</v>
      </c>
      <c r="AM670" s="64" t="s">
        <v>7553</v>
      </c>
      <c r="AN670" s="54">
        <v>-8.4578996376114504E-2</v>
      </c>
      <c r="AO670" s="54">
        <v>3.5706027982744799E-3</v>
      </c>
      <c r="AQ670" s="62" t="s">
        <v>4534</v>
      </c>
      <c r="AR670" s="54">
        <v>0.13476332151672199</v>
      </c>
      <c r="AS670" s="58">
        <v>8.35246582352361E-7</v>
      </c>
      <c r="AU670" s="62" t="s">
        <v>7380</v>
      </c>
      <c r="AV670" s="54">
        <v>-0.13558300322324399</v>
      </c>
      <c r="AW670" s="58">
        <v>1.2745353431673301E-5</v>
      </c>
      <c r="AY670" s="52" t="s">
        <v>2524</v>
      </c>
      <c r="AZ670" s="50">
        <v>0.25802703575627001</v>
      </c>
      <c r="BA670" s="53">
        <v>3.0488559962634401E-2</v>
      </c>
      <c r="BC670" s="52" t="s">
        <v>7972</v>
      </c>
      <c r="BD670" s="50">
        <v>-0.40313318347169302</v>
      </c>
      <c r="BE670" s="53">
        <v>2.06241119609114E-2</v>
      </c>
    </row>
    <row r="671" spans="2:57">
      <c r="B671" s="62" t="s">
        <v>1774</v>
      </c>
      <c r="C671" s="54">
        <v>7.9342462160186103E-2</v>
      </c>
      <c r="D671" s="58">
        <v>2.5537153579800899E-6</v>
      </c>
      <c r="F671" s="62" t="s">
        <v>6547</v>
      </c>
      <c r="G671" s="54">
        <v>-0.109454870389519</v>
      </c>
      <c r="H671" s="58">
        <v>8.2459866219161797E-8</v>
      </c>
      <c r="J671" s="64" t="s">
        <v>4122</v>
      </c>
      <c r="K671" s="54">
        <v>9.1114350070309796E-2</v>
      </c>
      <c r="L671" s="54">
        <v>3.5152779791301102E-4</v>
      </c>
      <c r="O671" s="64" t="s">
        <v>6067</v>
      </c>
      <c r="P671" s="54">
        <v>-0.146928313385007</v>
      </c>
      <c r="Q671" s="65">
        <v>1.1644764312474499E-14</v>
      </c>
      <c r="S671" s="62" t="s">
        <v>2633</v>
      </c>
      <c r="T671" s="54">
        <v>7.0205854075925195E-2</v>
      </c>
      <c r="U671" s="58">
        <v>2.31279370153036E-6</v>
      </c>
      <c r="W671" s="62" t="s">
        <v>7786</v>
      </c>
      <c r="X671" s="54">
        <v>-7.5358843166646303E-2</v>
      </c>
      <c r="Y671" s="58">
        <v>2.9704447270750898E-5</v>
      </c>
      <c r="AA671" s="62" t="s">
        <v>4062</v>
      </c>
      <c r="AB671" s="54">
        <v>9.0800580724135202E-2</v>
      </c>
      <c r="AC671" s="54">
        <v>3.6177264327797701E-4</v>
      </c>
      <c r="AE671" s="62" t="s">
        <v>6384</v>
      </c>
      <c r="AF671" s="54">
        <v>-8.1518589750601195E-2</v>
      </c>
      <c r="AG671" s="54">
        <v>2.6912306433403799E-3</v>
      </c>
      <c r="AI671" s="64" t="s">
        <v>11788</v>
      </c>
      <c r="AJ671" s="54">
        <v>9.6022668216427604E-2</v>
      </c>
      <c r="AK671" s="54">
        <v>2.2234400299638302E-3</v>
      </c>
      <c r="AM671" s="64" t="s">
        <v>4849</v>
      </c>
      <c r="AN671" s="54">
        <v>-8.0789034130305901E-2</v>
      </c>
      <c r="AO671" s="54">
        <v>3.57377601955203E-3</v>
      </c>
      <c r="AQ671" s="62" t="s">
        <v>4686</v>
      </c>
      <c r="AR671" s="54">
        <v>0.191057352227197</v>
      </c>
      <c r="AS671" s="58">
        <v>8.4478970154362803E-7</v>
      </c>
      <c r="AU671" s="62" t="s">
        <v>7646</v>
      </c>
      <c r="AV671" s="54">
        <v>-0.13551560462054699</v>
      </c>
      <c r="AW671" s="54">
        <v>2.2437699216233101E-4</v>
      </c>
      <c r="AY671" s="52" t="s">
        <v>15131</v>
      </c>
      <c r="AZ671" s="50">
        <v>0.49329986395065101</v>
      </c>
      <c r="BA671" s="53">
        <v>3.0496666040569002E-2</v>
      </c>
      <c r="BC671" s="52" t="s">
        <v>1136</v>
      </c>
      <c r="BD671" s="50">
        <v>-0.18928525902646201</v>
      </c>
      <c r="BE671" s="53">
        <v>2.06679016307122E-2</v>
      </c>
    </row>
    <row r="672" spans="2:57">
      <c r="B672" s="62" t="s">
        <v>1775</v>
      </c>
      <c r="C672" s="54">
        <v>0.219810045515834</v>
      </c>
      <c r="D672" s="58">
        <v>2.5673705392348599E-6</v>
      </c>
      <c r="F672" s="62" t="s">
        <v>6548</v>
      </c>
      <c r="G672" s="54">
        <v>-0.16464030111109401</v>
      </c>
      <c r="H672" s="58">
        <v>8.2409604751717601E-8</v>
      </c>
      <c r="J672" s="64" t="s">
        <v>3913</v>
      </c>
      <c r="K672" s="54">
        <v>0.14925017913129299</v>
      </c>
      <c r="L672" s="54">
        <v>3.55618470066488E-4</v>
      </c>
      <c r="O672" s="64" t="s">
        <v>5941</v>
      </c>
      <c r="P672" s="54">
        <v>-0.26170819159144698</v>
      </c>
      <c r="Q672" s="65">
        <v>4.2301712054461298E-14</v>
      </c>
      <c r="S672" s="62" t="s">
        <v>1310</v>
      </c>
      <c r="T672" s="54">
        <v>6.4632317204916995E-2</v>
      </c>
      <c r="U672" s="58">
        <v>2.3176113950832701E-6</v>
      </c>
      <c r="W672" s="62" t="s">
        <v>8946</v>
      </c>
      <c r="X672" s="54">
        <v>-0.117297520763507</v>
      </c>
      <c r="Y672" s="58">
        <v>2.9805273393519198E-5</v>
      </c>
      <c r="AA672" s="62" t="s">
        <v>3485</v>
      </c>
      <c r="AB672" s="54">
        <v>0.21016051890975601</v>
      </c>
      <c r="AC672" s="54">
        <v>3.6177264327797701E-4</v>
      </c>
      <c r="AE672" s="62" t="s">
        <v>6320</v>
      </c>
      <c r="AF672" s="54">
        <v>-0.28971668400959799</v>
      </c>
      <c r="AG672" s="54">
        <v>2.6938749082440899E-3</v>
      </c>
      <c r="AI672" s="64" t="s">
        <v>10024</v>
      </c>
      <c r="AJ672" s="54">
        <v>5.8389478157787202E-2</v>
      </c>
      <c r="AK672" s="54">
        <v>2.2939309611053698E-3</v>
      </c>
      <c r="AM672" s="64" t="s">
        <v>6070</v>
      </c>
      <c r="AN672" s="54">
        <v>-0.118434268511734</v>
      </c>
      <c r="AO672" s="54">
        <v>3.6025817278247498E-3</v>
      </c>
      <c r="AQ672" s="62" t="s">
        <v>10721</v>
      </c>
      <c r="AR672" s="54">
        <v>0.15831883676529601</v>
      </c>
      <c r="AS672" s="58">
        <v>8.4478970154362803E-7</v>
      </c>
      <c r="AU672" s="62" t="s">
        <v>10158</v>
      </c>
      <c r="AV672" s="54">
        <v>-0.135446742904579</v>
      </c>
      <c r="AW672" s="54">
        <v>2.7652512724501699E-2</v>
      </c>
      <c r="AY672" s="52" t="s">
        <v>8860</v>
      </c>
      <c r="AZ672" s="50">
        <v>0.41329962248101898</v>
      </c>
      <c r="BA672" s="53">
        <v>3.0501585525599399E-2</v>
      </c>
      <c r="BC672" s="52" t="s">
        <v>6143</v>
      </c>
      <c r="BD672" s="50">
        <v>-0.35726095086062898</v>
      </c>
      <c r="BE672" s="53">
        <v>2.07248114177861E-2</v>
      </c>
    </row>
    <row r="673" spans="2:57">
      <c r="B673" s="62" t="s">
        <v>306</v>
      </c>
      <c r="C673" s="54">
        <v>0.388111609280336</v>
      </c>
      <c r="D673" s="58">
        <v>2.5690357899153902E-6</v>
      </c>
      <c r="F673" s="62" t="s">
        <v>6549</v>
      </c>
      <c r="G673" s="54">
        <v>-0.15798693936527899</v>
      </c>
      <c r="H673" s="58">
        <v>7.2445110892212599E-8</v>
      </c>
      <c r="J673" s="64" t="s">
        <v>9402</v>
      </c>
      <c r="K673" s="54">
        <v>0.131799717942407</v>
      </c>
      <c r="L673" s="54">
        <v>3.6428938152945902E-4</v>
      </c>
      <c r="O673" s="64" t="s">
        <v>6013</v>
      </c>
      <c r="P673" s="54">
        <v>-0.22043803725577599</v>
      </c>
      <c r="Q673" s="65">
        <v>4.6516733302821899E-14</v>
      </c>
      <c r="S673" s="62" t="s">
        <v>2459</v>
      </c>
      <c r="T673" s="54">
        <v>8.8650907407697793E-2</v>
      </c>
      <c r="U673" s="58">
        <v>2.3369472639144399E-6</v>
      </c>
      <c r="W673" s="62" t="s">
        <v>6384</v>
      </c>
      <c r="X673" s="54">
        <v>-6.1085687700625599E-2</v>
      </c>
      <c r="Y673" s="58">
        <v>2.9841610336196799E-5</v>
      </c>
      <c r="AA673" s="62" t="s">
        <v>1897</v>
      </c>
      <c r="AB673" s="54">
        <v>0.15087525036719601</v>
      </c>
      <c r="AC673" s="54">
        <v>3.6187488604110901E-4</v>
      </c>
      <c r="AE673" s="62" t="s">
        <v>6391</v>
      </c>
      <c r="AF673" s="54">
        <v>-0.30809591437627298</v>
      </c>
      <c r="AG673" s="54">
        <v>2.71368472897149E-3</v>
      </c>
      <c r="AI673" s="64" t="s">
        <v>11789</v>
      </c>
      <c r="AJ673" s="54">
        <v>6.2505377953516295E-2</v>
      </c>
      <c r="AK673" s="54">
        <v>2.29469921482984E-3</v>
      </c>
      <c r="AM673" s="64" t="s">
        <v>9819</v>
      </c>
      <c r="AN673" s="54">
        <v>-0.111579103722388</v>
      </c>
      <c r="AO673" s="54">
        <v>3.6110669577464299E-3</v>
      </c>
      <c r="AQ673" s="62" t="s">
        <v>3677</v>
      </c>
      <c r="AR673" s="54">
        <v>0.214263176558292</v>
      </c>
      <c r="AS673" s="58">
        <v>8.5810795436985804E-7</v>
      </c>
      <c r="AU673" s="62" t="s">
        <v>6656</v>
      </c>
      <c r="AV673" s="54">
        <v>-0.13533572891228199</v>
      </c>
      <c r="AW673" s="54">
        <v>6.3935640076818196E-3</v>
      </c>
      <c r="AY673" s="52" t="s">
        <v>17659</v>
      </c>
      <c r="AZ673" s="50">
        <v>0.25796467344435597</v>
      </c>
      <c r="BA673" s="53">
        <v>3.0520480925888299E-2</v>
      </c>
      <c r="BC673" s="52" t="s">
        <v>6879</v>
      </c>
      <c r="BD673" s="50">
        <v>-0.201233303893357</v>
      </c>
      <c r="BE673" s="53">
        <v>2.07627723831443E-2</v>
      </c>
    </row>
    <row r="674" spans="2:57">
      <c r="B674" s="62" t="s">
        <v>1776</v>
      </c>
      <c r="C674" s="54">
        <v>8.0555580181678202E-2</v>
      </c>
      <c r="D674" s="58">
        <v>2.6306607399649502E-6</v>
      </c>
      <c r="F674" s="62" t="s">
        <v>6550</v>
      </c>
      <c r="G674" s="54">
        <v>-0.18894756050223499</v>
      </c>
      <c r="H674" s="58">
        <v>8.7823563504432799E-8</v>
      </c>
      <c r="J674" s="64" t="s">
        <v>1485</v>
      </c>
      <c r="K674" s="54">
        <v>7.6491523090698593E-2</v>
      </c>
      <c r="L674" s="54">
        <v>3.65044469650587E-4</v>
      </c>
      <c r="O674" s="64" t="s">
        <v>134</v>
      </c>
      <c r="P674" s="54">
        <v>-0.31394401787225401</v>
      </c>
      <c r="Q674" s="65">
        <v>5.0769370338982702E-14</v>
      </c>
      <c r="S674" s="62" t="s">
        <v>2225</v>
      </c>
      <c r="T674" s="54">
        <v>0.16610158799385599</v>
      </c>
      <c r="U674" s="58">
        <v>2.3424402733385702E-6</v>
      </c>
      <c r="W674" s="62" t="s">
        <v>6624</v>
      </c>
      <c r="X674" s="54">
        <v>-5.7331654486519702E-2</v>
      </c>
      <c r="Y674" s="58">
        <v>2.9880587309994198E-5</v>
      </c>
      <c r="AA674" s="62" t="s">
        <v>4726</v>
      </c>
      <c r="AB674" s="54">
        <v>0.188137384845319</v>
      </c>
      <c r="AC674" s="54">
        <v>3.62987066429499E-4</v>
      </c>
      <c r="AE674" s="62" t="s">
        <v>6782</v>
      </c>
      <c r="AF674" s="54">
        <v>-0.140220641955665</v>
      </c>
      <c r="AG674" s="54">
        <v>2.7271121219218999E-3</v>
      </c>
      <c r="AI674" s="64" t="s">
        <v>9449</v>
      </c>
      <c r="AJ674" s="54">
        <v>0.18311580829492599</v>
      </c>
      <c r="AK674" s="54">
        <v>2.29469921482984E-3</v>
      </c>
      <c r="AM674" s="64" t="s">
        <v>7305</v>
      </c>
      <c r="AN674" s="54">
        <v>-0.105886856713253</v>
      </c>
      <c r="AO674" s="54">
        <v>3.6544706066326798E-3</v>
      </c>
      <c r="AQ674" s="62" t="s">
        <v>2669</v>
      </c>
      <c r="AR674" s="54">
        <v>0.197116469456038</v>
      </c>
      <c r="AS674" s="58">
        <v>8.5902639583806698E-7</v>
      </c>
      <c r="AU674" s="62" t="s">
        <v>560</v>
      </c>
      <c r="AV674" s="54">
        <v>-0.13530392322179199</v>
      </c>
      <c r="AW674" s="54">
        <v>4.9184476075726903E-3</v>
      </c>
      <c r="AY674" s="52" t="s">
        <v>611</v>
      </c>
      <c r="AZ674" s="50">
        <v>0.28103527428930197</v>
      </c>
      <c r="BA674" s="53">
        <v>3.05832582650052E-2</v>
      </c>
      <c r="BC674" s="52" t="s">
        <v>7043</v>
      </c>
      <c r="BD674" s="50">
        <v>-0.20225029361419</v>
      </c>
      <c r="BE674" s="53">
        <v>2.0793597878296901E-2</v>
      </c>
    </row>
    <row r="675" spans="2:57">
      <c r="B675" s="62" t="s">
        <v>488</v>
      </c>
      <c r="C675" s="54">
        <v>0.177681211227562</v>
      </c>
      <c r="D675" s="58">
        <v>2.63135331458631E-6</v>
      </c>
      <c r="F675" s="49" t="s">
        <v>28</v>
      </c>
      <c r="G675" s="48">
        <v>-0.34370880190272701</v>
      </c>
      <c r="H675" s="69">
        <v>7.6279326872527695E-8</v>
      </c>
      <c r="J675" s="64" t="s">
        <v>1189</v>
      </c>
      <c r="K675" s="54">
        <v>0.12029473483649</v>
      </c>
      <c r="L675" s="54">
        <v>3.6665960469989099E-4</v>
      </c>
      <c r="O675" s="64" t="s">
        <v>5989</v>
      </c>
      <c r="P675" s="54">
        <v>-0.81546590822315701</v>
      </c>
      <c r="Q675" s="65">
        <v>1.7932564826494501E-13</v>
      </c>
      <c r="S675" s="62" t="s">
        <v>1196</v>
      </c>
      <c r="T675" s="54">
        <v>0.12995717091997</v>
      </c>
      <c r="U675" s="58">
        <v>2.34476836517967E-6</v>
      </c>
      <c r="W675" s="62" t="s">
        <v>6757</v>
      </c>
      <c r="X675" s="54">
        <v>-0.17630253005594099</v>
      </c>
      <c r="Y675" s="58">
        <v>3.0301208290827301E-5</v>
      </c>
      <c r="AA675" s="62" t="s">
        <v>2266</v>
      </c>
      <c r="AB675" s="54">
        <v>0.196557535750541</v>
      </c>
      <c r="AC675" s="54">
        <v>3.6561386677120297E-4</v>
      </c>
      <c r="AE675" s="62" t="s">
        <v>8839</v>
      </c>
      <c r="AF675" s="54">
        <v>-9.4722042025605205E-2</v>
      </c>
      <c r="AG675" s="54">
        <v>2.7415053053270102E-3</v>
      </c>
      <c r="AI675" s="64" t="s">
        <v>9420</v>
      </c>
      <c r="AJ675" s="54">
        <v>7.5465743638820207E-2</v>
      </c>
      <c r="AK675" s="54">
        <v>2.3229926826841001E-3</v>
      </c>
      <c r="AM675" s="64" t="s">
        <v>9761</v>
      </c>
      <c r="AN675" s="54">
        <v>-5.9727907613547501E-2</v>
      </c>
      <c r="AO675" s="54">
        <v>3.7429103405264902E-3</v>
      </c>
      <c r="AQ675" s="62" t="s">
        <v>10673</v>
      </c>
      <c r="AR675" s="54">
        <v>0.113630057669504</v>
      </c>
      <c r="AS675" s="58">
        <v>8.6160154757980404E-7</v>
      </c>
      <c r="AU675" s="62" t="s">
        <v>5974</v>
      </c>
      <c r="AV675" s="54">
        <v>-0.135177796021654</v>
      </c>
      <c r="AW675" s="54">
        <v>6.2374657293020903E-3</v>
      </c>
      <c r="AY675" s="52" t="s">
        <v>3032</v>
      </c>
      <c r="AZ675" s="50">
        <v>0.242633275735777</v>
      </c>
      <c r="BA675" s="53">
        <v>3.0587700395422201E-2</v>
      </c>
      <c r="BC675" s="52" t="s">
        <v>6063</v>
      </c>
      <c r="BD675" s="50">
        <v>-0.25563227909754999</v>
      </c>
      <c r="BE675" s="53">
        <v>2.0971451088619E-2</v>
      </c>
    </row>
    <row r="676" spans="2:57">
      <c r="B676" s="62" t="s">
        <v>1777</v>
      </c>
      <c r="C676" s="54">
        <v>0.110613379047324</v>
      </c>
      <c r="D676" s="58">
        <v>2.6856227924895599E-6</v>
      </c>
      <c r="F676" s="62" t="s">
        <v>6551</v>
      </c>
      <c r="G676" s="54">
        <v>-9.3132143145954402E-2</v>
      </c>
      <c r="H676" s="58">
        <v>7.6434551878481105E-8</v>
      </c>
      <c r="J676" s="64" t="s">
        <v>4508</v>
      </c>
      <c r="K676" s="54">
        <v>0.11910261840108401</v>
      </c>
      <c r="L676" s="54">
        <v>3.7722587923537799E-4</v>
      </c>
      <c r="O676" s="64" t="s">
        <v>904</v>
      </c>
      <c r="P676" s="54">
        <v>-0.48509817606328898</v>
      </c>
      <c r="Q676" s="65">
        <v>2.5980318213218099E-13</v>
      </c>
      <c r="S676" s="62" t="s">
        <v>5743</v>
      </c>
      <c r="T676" s="54">
        <v>9.5930832402263605E-2</v>
      </c>
      <c r="U676" s="58">
        <v>2.3455762659577501E-6</v>
      </c>
      <c r="W676" s="62" t="s">
        <v>7436</v>
      </c>
      <c r="X676" s="54">
        <v>-9.0333110340314896E-2</v>
      </c>
      <c r="Y676" s="58">
        <v>3.11447676131135E-5</v>
      </c>
      <c r="AA676" s="62" t="s">
        <v>1377</v>
      </c>
      <c r="AB676" s="54">
        <v>0.149025351429142</v>
      </c>
      <c r="AC676" s="54">
        <v>3.6561386677120297E-4</v>
      </c>
      <c r="AE676" s="62" t="s">
        <v>6134</v>
      </c>
      <c r="AF676" s="54">
        <v>-0.348700982281756</v>
      </c>
      <c r="AG676" s="54">
        <v>2.76488553093476E-3</v>
      </c>
      <c r="AI676" s="64" t="s">
        <v>8512</v>
      </c>
      <c r="AJ676" s="54">
        <v>5.1217577433817503E-2</v>
      </c>
      <c r="AK676" s="54">
        <v>2.3326586526993798E-3</v>
      </c>
      <c r="AM676" s="64" t="s">
        <v>6157</v>
      </c>
      <c r="AN676" s="54">
        <v>-0.147191580505935</v>
      </c>
      <c r="AO676" s="54">
        <v>3.75793543352766E-3</v>
      </c>
      <c r="AQ676" s="62" t="s">
        <v>2684</v>
      </c>
      <c r="AR676" s="54">
        <v>0.119815658689995</v>
      </c>
      <c r="AS676" s="58">
        <v>8.6247618220482898E-7</v>
      </c>
      <c r="AU676" s="62" t="s">
        <v>8081</v>
      </c>
      <c r="AV676" s="54">
        <v>-0.134947862416404</v>
      </c>
      <c r="AW676" s="54">
        <v>1.3251892702504001E-2</v>
      </c>
      <c r="AY676" s="52" t="s">
        <v>17660</v>
      </c>
      <c r="AZ676" s="50">
        <v>0.38100475437221398</v>
      </c>
      <c r="BA676" s="53">
        <v>3.0656673531141199E-2</v>
      </c>
      <c r="BC676" s="52" t="s">
        <v>9861</v>
      </c>
      <c r="BD676" s="50">
        <v>-0.24119809198589601</v>
      </c>
      <c r="BE676" s="53">
        <v>2.1200852082057599E-2</v>
      </c>
    </row>
    <row r="677" spans="2:57">
      <c r="B677" s="62" t="s">
        <v>1778</v>
      </c>
      <c r="C677" s="54">
        <v>0.18248995656858899</v>
      </c>
      <c r="D677" s="58">
        <v>2.7036968580303402E-6</v>
      </c>
      <c r="F677" s="62" t="s">
        <v>6552</v>
      </c>
      <c r="G677" s="54">
        <v>-0.17854331240437399</v>
      </c>
      <c r="H677" s="58">
        <v>8.8742166338696905E-8</v>
      </c>
      <c r="J677" s="64" t="s">
        <v>3887</v>
      </c>
      <c r="K677" s="54">
        <v>0.120387764048371</v>
      </c>
      <c r="L677" s="54">
        <v>3.86996383588597E-4</v>
      </c>
      <c r="O677" s="64" t="s">
        <v>5987</v>
      </c>
      <c r="P677" s="54">
        <v>-0.25979892747208799</v>
      </c>
      <c r="Q677" s="65">
        <v>1.6784576073973699E-12</v>
      </c>
      <c r="S677" s="62" t="s">
        <v>2091</v>
      </c>
      <c r="T677" s="54">
        <v>6.8341232461421902E-2</v>
      </c>
      <c r="U677" s="58">
        <v>2.36083931948794E-6</v>
      </c>
      <c r="W677" s="62" t="s">
        <v>5974</v>
      </c>
      <c r="X677" s="54">
        <v>-0.166943609034817</v>
      </c>
      <c r="Y677" s="58">
        <v>3.1201515919970897E-5</v>
      </c>
      <c r="AA677" s="62" t="s">
        <v>2783</v>
      </c>
      <c r="AB677" s="54">
        <v>0.208388237886481</v>
      </c>
      <c r="AC677" s="54">
        <v>3.6561386677120297E-4</v>
      </c>
      <c r="AE677" s="62" t="s">
        <v>7886</v>
      </c>
      <c r="AF677" s="54">
        <v>-0.46219657194695302</v>
      </c>
      <c r="AG677" s="54">
        <v>2.7660313505810099E-3</v>
      </c>
      <c r="AI677" s="64" t="s">
        <v>10020</v>
      </c>
      <c r="AJ677" s="54">
        <v>0.10313516871077499</v>
      </c>
      <c r="AK677" s="54">
        <v>2.3487284784837002E-3</v>
      </c>
      <c r="AM677" s="64" t="s">
        <v>7536</v>
      </c>
      <c r="AN677" s="54">
        <v>-0.11790307016014399</v>
      </c>
      <c r="AO677" s="54">
        <v>3.7925971608644099E-3</v>
      </c>
      <c r="AQ677" s="62" t="s">
        <v>1706</v>
      </c>
      <c r="AR677" s="54">
        <v>0.16704997917828801</v>
      </c>
      <c r="AS677" s="58">
        <v>8.6378046809569701E-7</v>
      </c>
      <c r="AU677" s="62" t="s">
        <v>7541</v>
      </c>
      <c r="AV677" s="54">
        <v>-0.13480977070655001</v>
      </c>
      <c r="AW677" s="54">
        <v>1.2946095788817101E-3</v>
      </c>
      <c r="AY677" s="52" t="s">
        <v>2304</v>
      </c>
      <c r="AZ677" s="50">
        <v>0.34637747517812201</v>
      </c>
      <c r="BA677" s="53">
        <v>3.07232517620026E-2</v>
      </c>
      <c r="BC677" s="52" t="s">
        <v>10877</v>
      </c>
      <c r="BD677" s="50">
        <v>-0.101467379005156</v>
      </c>
      <c r="BE677" s="53">
        <v>2.1479550380327402E-2</v>
      </c>
    </row>
    <row r="678" spans="2:57">
      <c r="B678" s="62" t="s">
        <v>1779</v>
      </c>
      <c r="C678" s="54">
        <v>0.15924013287901401</v>
      </c>
      <c r="D678" s="58">
        <v>2.7117817167184798E-6</v>
      </c>
      <c r="F678" s="62" t="s">
        <v>6553</v>
      </c>
      <c r="G678" s="54">
        <v>-0.22702295565740699</v>
      </c>
      <c r="H678" s="58">
        <v>9.0474555230748605E-8</v>
      </c>
      <c r="J678" s="64" t="s">
        <v>1746</v>
      </c>
      <c r="K678" s="54">
        <v>8.5381567037696698E-2</v>
      </c>
      <c r="L678" s="54">
        <v>3.8728903173017401E-4</v>
      </c>
      <c r="O678" s="64" t="s">
        <v>5983</v>
      </c>
      <c r="P678" s="54">
        <v>-0.21248723162322999</v>
      </c>
      <c r="Q678" s="65">
        <v>2.1200278462795999E-12</v>
      </c>
      <c r="S678" s="62" t="s">
        <v>4213</v>
      </c>
      <c r="T678" s="54">
        <v>8.9507767684333203E-2</v>
      </c>
      <c r="U678" s="58">
        <v>2.3896120986399499E-6</v>
      </c>
      <c r="W678" s="62" t="s">
        <v>9908</v>
      </c>
      <c r="X678" s="54">
        <v>-7.1195451435592402E-2</v>
      </c>
      <c r="Y678" s="58">
        <v>3.1425818665401899E-5</v>
      </c>
      <c r="AA678" s="62" t="s">
        <v>4304</v>
      </c>
      <c r="AB678" s="54">
        <v>0.238864506701091</v>
      </c>
      <c r="AC678" s="54">
        <v>3.6609173097326101E-4</v>
      </c>
      <c r="AE678" s="62" t="s">
        <v>8773</v>
      </c>
      <c r="AF678" s="54">
        <v>-0.101896455704309</v>
      </c>
      <c r="AG678" s="54">
        <v>2.78326432541029E-3</v>
      </c>
      <c r="AI678" s="64" t="s">
        <v>4374</v>
      </c>
      <c r="AJ678" s="54">
        <v>0.12590098887116799</v>
      </c>
      <c r="AK678" s="54">
        <v>2.35572102185648E-3</v>
      </c>
      <c r="AM678" s="64" t="s">
        <v>7322</v>
      </c>
      <c r="AN678" s="54">
        <v>-0.128759382002125</v>
      </c>
      <c r="AO678" s="54">
        <v>3.8339376067776099E-3</v>
      </c>
      <c r="AQ678" s="62" t="s">
        <v>5371</v>
      </c>
      <c r="AR678" s="54">
        <v>0.205882150834307</v>
      </c>
      <c r="AS678" s="58">
        <v>8.6894849393183396E-7</v>
      </c>
      <c r="AU678" s="62" t="s">
        <v>8116</v>
      </c>
      <c r="AV678" s="54">
        <v>-0.134793134044109</v>
      </c>
      <c r="AW678" s="54">
        <v>1.37274253330281E-2</v>
      </c>
      <c r="AY678" s="52" t="s">
        <v>962</v>
      </c>
      <c r="AZ678" s="50">
        <v>0.25223013264628602</v>
      </c>
      <c r="BA678" s="53">
        <v>3.0737053090639802E-2</v>
      </c>
      <c r="BC678" s="52" t="s">
        <v>8485</v>
      </c>
      <c r="BD678" s="50">
        <v>-0.31629398119919899</v>
      </c>
      <c r="BE678" s="53">
        <v>2.1565680704757E-2</v>
      </c>
    </row>
    <row r="679" spans="2:57">
      <c r="B679" s="62" t="s">
        <v>1780</v>
      </c>
      <c r="C679" s="54">
        <v>0.242672334328287</v>
      </c>
      <c r="D679" s="58">
        <v>2.7128091775461798E-6</v>
      </c>
      <c r="F679" s="62" t="s">
        <v>6554</v>
      </c>
      <c r="G679" s="54">
        <v>-7.1982769580110101E-2</v>
      </c>
      <c r="H679" s="58">
        <v>7.9457626788254395E-8</v>
      </c>
      <c r="J679" s="64" t="s">
        <v>3168</v>
      </c>
      <c r="K679" s="54">
        <v>8.7418827489265105E-2</v>
      </c>
      <c r="L679" s="54">
        <v>3.8987905950424603E-4</v>
      </c>
      <c r="O679" s="64" t="s">
        <v>6002</v>
      </c>
      <c r="P679" s="54">
        <v>-0.68130115440680605</v>
      </c>
      <c r="Q679" s="65">
        <v>2.3928238570613502E-12</v>
      </c>
      <c r="S679" s="62" t="s">
        <v>2748</v>
      </c>
      <c r="T679" s="54">
        <v>0.21602866449038299</v>
      </c>
      <c r="U679" s="58">
        <v>2.3978070858158002E-6</v>
      </c>
      <c r="W679" s="62" t="s">
        <v>9567</v>
      </c>
      <c r="X679" s="54">
        <v>-9.4134428693998906E-2</v>
      </c>
      <c r="Y679" s="58">
        <v>3.1640186452318098E-5</v>
      </c>
      <c r="AA679" s="62" t="s">
        <v>2224</v>
      </c>
      <c r="AB679" s="54">
        <v>0.10263389925684401</v>
      </c>
      <c r="AC679" s="54">
        <v>3.6798368353157401E-4</v>
      </c>
      <c r="AE679" s="62" t="s">
        <v>6664</v>
      </c>
      <c r="AF679" s="54">
        <v>-0.14570276067376001</v>
      </c>
      <c r="AG679" s="54">
        <v>2.7956332195231502E-3</v>
      </c>
      <c r="AI679" s="64" t="s">
        <v>2861</v>
      </c>
      <c r="AJ679" s="54">
        <v>5.1831826518543303E-2</v>
      </c>
      <c r="AK679" s="54">
        <v>2.35572102185648E-3</v>
      </c>
      <c r="AM679" s="64" t="s">
        <v>10602</v>
      </c>
      <c r="AN679" s="54">
        <v>-8.3742101046203402E-2</v>
      </c>
      <c r="AO679" s="54">
        <v>3.9546402209628901E-3</v>
      </c>
      <c r="AQ679" s="62" t="s">
        <v>1886</v>
      </c>
      <c r="AR679" s="54">
        <v>0.177785645473161</v>
      </c>
      <c r="AS679" s="58">
        <v>8.7780436134048504E-7</v>
      </c>
      <c r="AU679" s="62" t="s">
        <v>7251</v>
      </c>
      <c r="AV679" s="54">
        <v>-0.13476066277100601</v>
      </c>
      <c r="AW679" s="54">
        <v>3.1020576281053298E-4</v>
      </c>
      <c r="AY679" s="52" t="s">
        <v>536</v>
      </c>
      <c r="AZ679" s="50">
        <v>0.40023594051078398</v>
      </c>
      <c r="BA679" s="53">
        <v>3.0737053090639802E-2</v>
      </c>
      <c r="BC679" s="52" t="s">
        <v>7507</v>
      </c>
      <c r="BD679" s="50">
        <v>-0.22381012449071799</v>
      </c>
      <c r="BE679" s="53">
        <v>2.15856657794785E-2</v>
      </c>
    </row>
    <row r="680" spans="2:57">
      <c r="B680" s="62" t="s">
        <v>1781</v>
      </c>
      <c r="C680" s="54">
        <v>0.24240490501050599</v>
      </c>
      <c r="D680" s="58">
        <v>2.7166517126669799E-6</v>
      </c>
      <c r="F680" s="62" t="s">
        <v>6555</v>
      </c>
      <c r="G680" s="54">
        <v>-0.22175996934845099</v>
      </c>
      <c r="H680" s="58">
        <v>8.0261750380138395E-8</v>
      </c>
      <c r="J680" s="64" t="s">
        <v>3194</v>
      </c>
      <c r="K680" s="54">
        <v>0.102064360641563</v>
      </c>
      <c r="L680" s="54">
        <v>4.0782430180623299E-4</v>
      </c>
      <c r="O680" s="64" t="s">
        <v>6274</v>
      </c>
      <c r="P680" s="54">
        <v>-0.152925512473092</v>
      </c>
      <c r="Q680" s="65">
        <v>2.39367509207344E-12</v>
      </c>
      <c r="S680" s="62" t="s">
        <v>1534</v>
      </c>
      <c r="T680" s="54">
        <v>5.9807068569536E-2</v>
      </c>
      <c r="U680" s="58">
        <v>2.4100636955188201E-6</v>
      </c>
      <c r="W680" s="62" t="s">
        <v>7392</v>
      </c>
      <c r="X680" s="54">
        <v>-0.21464467105819701</v>
      </c>
      <c r="Y680" s="58">
        <v>3.1944948371969502E-5</v>
      </c>
      <c r="AA680" s="62" t="s">
        <v>2751</v>
      </c>
      <c r="AB680" s="54">
        <v>0.12614953978455601</v>
      </c>
      <c r="AC680" s="54">
        <v>3.6884298175792401E-4</v>
      </c>
      <c r="AE680" s="62" t="s">
        <v>7186</v>
      </c>
      <c r="AF680" s="54">
        <v>-0.111556392697364</v>
      </c>
      <c r="AG680" s="54">
        <v>2.7966683709301399E-3</v>
      </c>
      <c r="AI680" s="64" t="s">
        <v>11790</v>
      </c>
      <c r="AJ680" s="54">
        <v>0.22333883526984799</v>
      </c>
      <c r="AK680" s="54">
        <v>2.39454196363445E-3</v>
      </c>
      <c r="AM680" s="64" t="s">
        <v>6976</v>
      </c>
      <c r="AN680" s="54">
        <v>-7.9650948892620504E-2</v>
      </c>
      <c r="AO680" s="54">
        <v>3.9686507391939003E-3</v>
      </c>
      <c r="AQ680" s="62" t="s">
        <v>2201</v>
      </c>
      <c r="AR680" s="54">
        <v>0.14174632763501899</v>
      </c>
      <c r="AS680" s="58">
        <v>8.8245649359212798E-7</v>
      </c>
      <c r="AU680" s="62" t="s">
        <v>6164</v>
      </c>
      <c r="AV680" s="54">
        <v>-0.13466312035852601</v>
      </c>
      <c r="AW680" s="58">
        <v>3.5249544542882299E-6</v>
      </c>
      <c r="AY680" s="52" t="s">
        <v>2822</v>
      </c>
      <c r="AZ680" s="50">
        <v>0.37949686881577399</v>
      </c>
      <c r="BA680" s="53">
        <v>3.0737053090639802E-2</v>
      </c>
      <c r="BC680" s="52" t="s">
        <v>870</v>
      </c>
      <c r="BD680" s="50">
        <v>-0.248350343513179</v>
      </c>
      <c r="BE680" s="53">
        <v>2.1639971797575701E-2</v>
      </c>
    </row>
    <row r="681" spans="2:57">
      <c r="B681" s="62" t="s">
        <v>588</v>
      </c>
      <c r="C681" s="54">
        <v>0.43304998889431401</v>
      </c>
      <c r="D681" s="58">
        <v>2.7188463730993101E-6</v>
      </c>
      <c r="F681" s="62" t="s">
        <v>6556</v>
      </c>
      <c r="G681" s="54">
        <v>-0.21786592706612101</v>
      </c>
      <c r="H681" s="58">
        <v>8.1132655483208906E-8</v>
      </c>
      <c r="J681" s="64" t="s">
        <v>222</v>
      </c>
      <c r="K681" s="54">
        <v>0.54119671203407205</v>
      </c>
      <c r="L681" s="54">
        <v>4.0782430180623299E-4</v>
      </c>
      <c r="O681" s="64" t="s">
        <v>6023</v>
      </c>
      <c r="P681" s="54">
        <v>-0.28738359533430902</v>
      </c>
      <c r="Q681" s="65">
        <v>2.69584547388969E-12</v>
      </c>
      <c r="S681" s="62" t="s">
        <v>1260</v>
      </c>
      <c r="T681" s="54">
        <v>8.5712783693463898E-2</v>
      </c>
      <c r="U681" s="58">
        <v>2.4299982935839302E-6</v>
      </c>
      <c r="W681" s="62" t="s">
        <v>6206</v>
      </c>
      <c r="X681" s="54">
        <v>-0.204769368729801</v>
      </c>
      <c r="Y681" s="58">
        <v>3.2232079008318001E-5</v>
      </c>
      <c r="AA681" s="62" t="s">
        <v>1863</v>
      </c>
      <c r="AB681" s="54">
        <v>0.17712926853556599</v>
      </c>
      <c r="AC681" s="54">
        <v>3.6984884480560599E-4</v>
      </c>
      <c r="AE681" s="62" t="s">
        <v>6412</v>
      </c>
      <c r="AF681" s="54">
        <v>-0.120084533766925</v>
      </c>
      <c r="AG681" s="54">
        <v>2.8022186060954399E-3</v>
      </c>
      <c r="AI681" s="64" t="s">
        <v>1042</v>
      </c>
      <c r="AJ681" s="54">
        <v>4.8272398203169899E-2</v>
      </c>
      <c r="AK681" s="54">
        <v>2.4361052958536199E-3</v>
      </c>
      <c r="AM681" s="64" t="s">
        <v>6926</v>
      </c>
      <c r="AN681" s="54">
        <v>-9.0520495868682702E-2</v>
      </c>
      <c r="AO681" s="54">
        <v>3.9809684252394501E-3</v>
      </c>
      <c r="AQ681" s="62" t="s">
        <v>4049</v>
      </c>
      <c r="AR681" s="54">
        <v>0.12651939025744699</v>
      </c>
      <c r="AS681" s="58">
        <v>8.8302163068683399E-7</v>
      </c>
      <c r="AU681" s="62" t="s">
        <v>7579</v>
      </c>
      <c r="AV681" s="54">
        <v>-0.13461222798842801</v>
      </c>
      <c r="AW681" s="54">
        <v>2.5938687209883802E-3</v>
      </c>
      <c r="AY681" s="52" t="s">
        <v>3567</v>
      </c>
      <c r="AZ681" s="50">
        <v>0.16068883132165401</v>
      </c>
      <c r="BA681" s="53">
        <v>3.0737053090639802E-2</v>
      </c>
      <c r="BC681" s="52" t="s">
        <v>6411</v>
      </c>
      <c r="BD681" s="50">
        <v>-0.34541645810912103</v>
      </c>
      <c r="BE681" s="53">
        <v>2.1810550162157102E-2</v>
      </c>
    </row>
    <row r="682" spans="2:57">
      <c r="B682" s="62" t="s">
        <v>1782</v>
      </c>
      <c r="C682" s="54">
        <v>0.124850848645264</v>
      </c>
      <c r="D682" s="58">
        <v>2.71978820187426E-6</v>
      </c>
      <c r="F682" s="62" t="s">
        <v>6557</v>
      </c>
      <c r="G682" s="54">
        <v>-0.13210209571789799</v>
      </c>
      <c r="H682" s="58">
        <v>9.3555603339887306E-8</v>
      </c>
      <c r="J682" s="64" t="s">
        <v>9405</v>
      </c>
      <c r="K682" s="54">
        <v>0.17623365418287801</v>
      </c>
      <c r="L682" s="54">
        <v>4.1342175356646902E-4</v>
      </c>
      <c r="O682" s="64" t="s">
        <v>5991</v>
      </c>
      <c r="P682" s="54">
        <v>-0.71122945458227604</v>
      </c>
      <c r="Q682" s="65">
        <v>3.4011693265492E-12</v>
      </c>
      <c r="S682" s="62" t="s">
        <v>4893</v>
      </c>
      <c r="T682" s="54">
        <v>0.17414260248080099</v>
      </c>
      <c r="U682" s="58">
        <v>2.4594180846757202E-6</v>
      </c>
      <c r="W682" s="62" t="s">
        <v>7439</v>
      </c>
      <c r="X682" s="54">
        <v>-5.2838014017852999E-2</v>
      </c>
      <c r="Y682" s="58">
        <v>3.2337460654783598E-5</v>
      </c>
      <c r="AA682" s="62" t="s">
        <v>3819</v>
      </c>
      <c r="AB682" s="54">
        <v>9.1910688433150894E-2</v>
      </c>
      <c r="AC682" s="54">
        <v>3.7130127216368697E-4</v>
      </c>
      <c r="AE682" s="62" t="s">
        <v>6422</v>
      </c>
      <c r="AF682" s="54">
        <v>-0.13045703384016399</v>
      </c>
      <c r="AG682" s="54">
        <v>2.81391759598024E-3</v>
      </c>
      <c r="AI682" s="64" t="s">
        <v>9669</v>
      </c>
      <c r="AJ682" s="54">
        <v>7.0935857822307796E-2</v>
      </c>
      <c r="AK682" s="54">
        <v>2.4381536098431302E-3</v>
      </c>
      <c r="AM682" s="64" t="s">
        <v>8564</v>
      </c>
      <c r="AN682" s="54">
        <v>-3.09777666257194E-2</v>
      </c>
      <c r="AO682" s="54">
        <v>4.00356735424606E-3</v>
      </c>
      <c r="AQ682" s="62" t="s">
        <v>2479</v>
      </c>
      <c r="AR682" s="54">
        <v>0.142812683130325</v>
      </c>
      <c r="AS682" s="58">
        <v>8.9265261945548499E-7</v>
      </c>
      <c r="AU682" s="62" t="s">
        <v>6223</v>
      </c>
      <c r="AV682" s="54">
        <v>-0.13459179681927899</v>
      </c>
      <c r="AW682" s="54">
        <v>2.63278188349047E-2</v>
      </c>
      <c r="AY682" s="52" t="s">
        <v>4825</v>
      </c>
      <c r="AZ682" s="50">
        <v>0.25693992375205998</v>
      </c>
      <c r="BA682" s="53">
        <v>3.0777364116542399E-2</v>
      </c>
      <c r="BC682" s="52" t="s">
        <v>6753</v>
      </c>
      <c r="BD682" s="50">
        <v>-0.166548074864875</v>
      </c>
      <c r="BE682" s="53">
        <v>2.21283068110107E-2</v>
      </c>
    </row>
    <row r="683" spans="2:57">
      <c r="B683" s="62" t="s">
        <v>779</v>
      </c>
      <c r="C683" s="54">
        <v>0.46615796551621602</v>
      </c>
      <c r="D683" s="58">
        <v>2.7415539574137098E-6</v>
      </c>
      <c r="F683" s="62" t="s">
        <v>178</v>
      </c>
      <c r="G683" s="54">
        <v>-1.0129085962119</v>
      </c>
      <c r="H683" s="58">
        <v>9.5983558173195996E-8</v>
      </c>
      <c r="J683" s="64" t="s">
        <v>1072</v>
      </c>
      <c r="K683" s="54">
        <v>6.3123664350745096E-2</v>
      </c>
      <c r="L683" s="54">
        <v>4.1540894135560499E-4</v>
      </c>
      <c r="O683" s="64" t="s">
        <v>920</v>
      </c>
      <c r="P683" s="54">
        <v>-0.28757968727078898</v>
      </c>
      <c r="Q683" s="65">
        <v>4.16584219883656E-12</v>
      </c>
      <c r="S683" s="62" t="s">
        <v>2122</v>
      </c>
      <c r="T683" s="54">
        <v>6.7939351891144598E-2</v>
      </c>
      <c r="U683" s="58">
        <v>2.49259340513346E-6</v>
      </c>
      <c r="W683" s="62" t="s">
        <v>6406</v>
      </c>
      <c r="X683" s="54">
        <v>-0.31636663855611902</v>
      </c>
      <c r="Y683" s="58">
        <v>3.2426649739095098E-5</v>
      </c>
      <c r="AA683" s="62" t="s">
        <v>1854</v>
      </c>
      <c r="AB683" s="54">
        <v>0.11608110558845799</v>
      </c>
      <c r="AC683" s="54">
        <v>3.7144511880848403E-4</v>
      </c>
      <c r="AE683" s="62" t="s">
        <v>6737</v>
      </c>
      <c r="AF683" s="54">
        <v>-9.2417301134260804E-2</v>
      </c>
      <c r="AG683" s="54">
        <v>2.8195087524636102E-3</v>
      </c>
      <c r="AI683" s="64" t="s">
        <v>8655</v>
      </c>
      <c r="AJ683" s="54">
        <v>0.105917134134198</v>
      </c>
      <c r="AK683" s="54">
        <v>2.4420202430601601E-3</v>
      </c>
      <c r="AM683" s="64" t="s">
        <v>11996</v>
      </c>
      <c r="AN683" s="54">
        <v>-6.2095448851258603E-2</v>
      </c>
      <c r="AO683" s="54">
        <v>4.0548193674859803E-3</v>
      </c>
      <c r="AQ683" s="62" t="s">
        <v>10662</v>
      </c>
      <c r="AR683" s="54">
        <v>0.220636851585266</v>
      </c>
      <c r="AS683" s="58">
        <v>8.93350596151975E-7</v>
      </c>
      <c r="AU683" s="62" t="s">
        <v>6371</v>
      </c>
      <c r="AV683" s="54">
        <v>-0.134486432264011</v>
      </c>
      <c r="AW683" s="58">
        <v>5.1674484303399101E-8</v>
      </c>
      <c r="AY683" s="52" t="s">
        <v>2950</v>
      </c>
      <c r="AZ683" s="50">
        <v>0.18490763327413601</v>
      </c>
      <c r="BA683" s="53">
        <v>3.0817456187500598E-2</v>
      </c>
      <c r="BC683" s="52" t="s">
        <v>6418</v>
      </c>
      <c r="BD683" s="50">
        <v>-0.37113766230378598</v>
      </c>
      <c r="BE683" s="53">
        <v>2.2211780021048899E-2</v>
      </c>
    </row>
    <row r="684" spans="2:57">
      <c r="B684" s="62" t="s">
        <v>1783</v>
      </c>
      <c r="C684" s="54">
        <v>0.25870042455733</v>
      </c>
      <c r="D684" s="58">
        <v>2.7839741902041401E-6</v>
      </c>
      <c r="F684" s="62" t="s">
        <v>6558</v>
      </c>
      <c r="G684" s="54">
        <v>-0.33525519269634801</v>
      </c>
      <c r="H684" s="58">
        <v>9.6415670658151497E-8</v>
      </c>
      <c r="J684" s="64" t="s">
        <v>1978</v>
      </c>
      <c r="K684" s="54">
        <v>4.53624921004874E-2</v>
      </c>
      <c r="L684" s="54">
        <v>4.1775156663527099E-4</v>
      </c>
      <c r="O684" s="64" t="s">
        <v>6117</v>
      </c>
      <c r="P684" s="54">
        <v>-0.31970350802409903</v>
      </c>
      <c r="Q684" s="65">
        <v>4.9857905536048299E-12</v>
      </c>
      <c r="S684" s="62" t="s">
        <v>3351</v>
      </c>
      <c r="T684" s="54">
        <v>0.135428731357846</v>
      </c>
      <c r="U684" s="58">
        <v>2.5075566344434098E-6</v>
      </c>
      <c r="W684" s="62" t="s">
        <v>7076</v>
      </c>
      <c r="X684" s="54">
        <v>-0.123299917762276</v>
      </c>
      <c r="Y684" s="58">
        <v>3.26145133687088E-5</v>
      </c>
      <c r="AA684" s="62" t="s">
        <v>3259</v>
      </c>
      <c r="AB684" s="54">
        <v>6.8201186406716893E-2</v>
      </c>
      <c r="AC684" s="54">
        <v>3.7144511880848403E-4</v>
      </c>
      <c r="AE684" s="62" t="s">
        <v>6297</v>
      </c>
      <c r="AF684" s="54">
        <v>-0.167542412039976</v>
      </c>
      <c r="AG684" s="54">
        <v>2.82728242305339E-3</v>
      </c>
      <c r="AI684" s="64" t="s">
        <v>11791</v>
      </c>
      <c r="AJ684" s="54">
        <v>7.9426820290162695E-2</v>
      </c>
      <c r="AK684" s="54">
        <v>2.4490449952298998E-3</v>
      </c>
      <c r="AM684" s="64" t="s">
        <v>863</v>
      </c>
      <c r="AN684" s="54">
        <v>-5.4390364998325502E-2</v>
      </c>
      <c r="AO684" s="54">
        <v>4.0581381450434401E-3</v>
      </c>
      <c r="AQ684" s="62" t="s">
        <v>2685</v>
      </c>
      <c r="AR684" s="54">
        <v>0.13938442824160699</v>
      </c>
      <c r="AS684" s="58">
        <v>9.0572992522235599E-7</v>
      </c>
      <c r="AU684" s="62" t="s">
        <v>14081</v>
      </c>
      <c r="AV684" s="54">
        <v>-0.13447762702065599</v>
      </c>
      <c r="AW684" s="54">
        <v>3.29233593087686E-2</v>
      </c>
      <c r="AY684" s="52" t="s">
        <v>1762</v>
      </c>
      <c r="AZ684" s="50">
        <v>0.183482830606257</v>
      </c>
      <c r="BA684" s="53">
        <v>3.09120137684048E-2</v>
      </c>
      <c r="BC684" s="52" t="s">
        <v>881</v>
      </c>
      <c r="BD684" s="50">
        <v>-0.28927883844306801</v>
      </c>
      <c r="BE684" s="53">
        <v>2.2240215559553599E-2</v>
      </c>
    </row>
    <row r="685" spans="2:57">
      <c r="B685" s="62" t="s">
        <v>1784</v>
      </c>
      <c r="C685" s="54">
        <v>0.12233910806245001</v>
      </c>
      <c r="D685" s="58">
        <v>2.7956761019045801E-6</v>
      </c>
      <c r="F685" s="62" t="s">
        <v>6559</v>
      </c>
      <c r="G685" s="54">
        <v>-0.15731407401571401</v>
      </c>
      <c r="H685" s="58">
        <v>9.8462139955691194E-8</v>
      </c>
      <c r="J685" s="64" t="s">
        <v>411</v>
      </c>
      <c r="K685" s="54">
        <v>0.56003431603524501</v>
      </c>
      <c r="L685" s="54">
        <v>4.3863372259545901E-4</v>
      </c>
      <c r="O685" s="64" t="s">
        <v>7137</v>
      </c>
      <c r="P685" s="54">
        <v>-0.16136543727220001</v>
      </c>
      <c r="Q685" s="65">
        <v>1.03207198261461E-11</v>
      </c>
      <c r="S685" s="62" t="s">
        <v>2469</v>
      </c>
      <c r="T685" s="54">
        <v>0.120517886272708</v>
      </c>
      <c r="U685" s="58">
        <v>2.51130643106651E-6</v>
      </c>
      <c r="W685" s="62" t="s">
        <v>6490</v>
      </c>
      <c r="X685" s="54">
        <v>-0.112303014305827</v>
      </c>
      <c r="Y685" s="58">
        <v>3.4010186891865002E-5</v>
      </c>
      <c r="AA685" s="62" t="s">
        <v>1955</v>
      </c>
      <c r="AB685" s="54">
        <v>0.25787869925714801</v>
      </c>
      <c r="AC685" s="54">
        <v>3.7872455887336598E-4</v>
      </c>
      <c r="AE685" s="62" t="s">
        <v>7919</v>
      </c>
      <c r="AF685" s="54">
        <v>-0.25056569143840501</v>
      </c>
      <c r="AG685" s="54">
        <v>2.83951177973567E-3</v>
      </c>
      <c r="AI685" s="64" t="s">
        <v>263</v>
      </c>
      <c r="AJ685" s="54">
        <v>0.18549410624545401</v>
      </c>
      <c r="AK685" s="54">
        <v>2.4502430609605799E-3</v>
      </c>
      <c r="AM685" s="64" t="s">
        <v>9733</v>
      </c>
      <c r="AN685" s="54">
        <v>-0.11105901682324</v>
      </c>
      <c r="AO685" s="54">
        <v>4.1113444005157502E-3</v>
      </c>
      <c r="AQ685" s="62" t="s">
        <v>3895</v>
      </c>
      <c r="AR685" s="54">
        <v>0.26176264722785297</v>
      </c>
      <c r="AS685" s="58">
        <v>9.06398709083414E-7</v>
      </c>
      <c r="AU685" s="62" t="s">
        <v>6308</v>
      </c>
      <c r="AV685" s="54">
        <v>-0.13421695812059301</v>
      </c>
      <c r="AW685" s="54">
        <v>1.77344695586059E-2</v>
      </c>
      <c r="AY685" s="52" t="s">
        <v>4698</v>
      </c>
      <c r="AZ685" s="50">
        <v>0.24439607708566299</v>
      </c>
      <c r="BA685" s="53">
        <v>3.0966077963775301E-2</v>
      </c>
      <c r="BC685" s="52" t="s">
        <v>9702</v>
      </c>
      <c r="BD685" s="50">
        <v>-0.24974827209271699</v>
      </c>
      <c r="BE685" s="53">
        <v>2.2278417969706601E-2</v>
      </c>
    </row>
    <row r="686" spans="2:57">
      <c r="B686" s="62" t="s">
        <v>1785</v>
      </c>
      <c r="C686" s="54">
        <v>0.247531899263219</v>
      </c>
      <c r="D686" s="58">
        <v>2.7969798175391801E-6</v>
      </c>
      <c r="F686" s="62" t="s">
        <v>6560</v>
      </c>
      <c r="G686" s="54">
        <v>-0.25421492411103802</v>
      </c>
      <c r="H686" s="58">
        <v>1.0207345336104E-7</v>
      </c>
      <c r="J686" s="64" t="s">
        <v>760</v>
      </c>
      <c r="K686" s="54">
        <v>0.33386594254546098</v>
      </c>
      <c r="L686" s="54">
        <v>4.41974093611587E-4</v>
      </c>
      <c r="O686" s="64" t="s">
        <v>6292</v>
      </c>
      <c r="P686" s="54">
        <v>-0.154929958827415</v>
      </c>
      <c r="Q686" s="65">
        <v>1.11215435672061E-11</v>
      </c>
      <c r="S686" s="62" t="s">
        <v>3785</v>
      </c>
      <c r="T686" s="54">
        <v>6.2940073740491306E-2</v>
      </c>
      <c r="U686" s="58">
        <v>2.5304661813859698E-6</v>
      </c>
      <c r="W686" s="62" t="s">
        <v>8099</v>
      </c>
      <c r="X686" s="54">
        <v>-6.0728122573791198E-2</v>
      </c>
      <c r="Y686" s="58">
        <v>3.4594790198787901E-5</v>
      </c>
      <c r="AA686" s="62" t="s">
        <v>3354</v>
      </c>
      <c r="AB686" s="54">
        <v>0.20456217775679</v>
      </c>
      <c r="AC686" s="54">
        <v>3.7887320623870602E-4</v>
      </c>
      <c r="AE686" s="62" t="s">
        <v>7115</v>
      </c>
      <c r="AF686" s="54">
        <v>-7.5138981108518799E-2</v>
      </c>
      <c r="AG686" s="54">
        <v>2.8712709827987798E-3</v>
      </c>
      <c r="AI686" s="64" t="s">
        <v>2897</v>
      </c>
      <c r="AJ686" s="54">
        <v>5.64839503539201E-2</v>
      </c>
      <c r="AK686" s="54">
        <v>2.47433818679551E-3</v>
      </c>
      <c r="AM686" s="64" t="s">
        <v>9709</v>
      </c>
      <c r="AN686" s="54">
        <v>-5.6002871467823602E-2</v>
      </c>
      <c r="AO686" s="54">
        <v>4.1610728942362198E-3</v>
      </c>
      <c r="AQ686" s="62" t="s">
        <v>1743</v>
      </c>
      <c r="AR686" s="54">
        <v>0.18857175928623299</v>
      </c>
      <c r="AS686" s="58">
        <v>9.06398709083414E-7</v>
      </c>
      <c r="AU686" s="62" t="s">
        <v>6042</v>
      </c>
      <c r="AV686" s="54">
        <v>-0.13419200611158499</v>
      </c>
      <c r="AW686" s="58">
        <v>1.0819943349735701E-6</v>
      </c>
      <c r="AY686" s="52" t="s">
        <v>5282</v>
      </c>
      <c r="AZ686" s="50">
        <v>0.22533289148372801</v>
      </c>
      <c r="BA686" s="53">
        <v>3.1027987179614299E-2</v>
      </c>
      <c r="BC686" s="52" t="s">
        <v>17661</v>
      </c>
      <c r="BD686" s="50">
        <v>-0.26817336431977401</v>
      </c>
      <c r="BE686" s="53">
        <v>2.2784160642055299E-2</v>
      </c>
    </row>
    <row r="687" spans="2:57">
      <c r="B687" s="62" t="s">
        <v>1786</v>
      </c>
      <c r="C687" s="54">
        <v>0.15311653917677401</v>
      </c>
      <c r="D687" s="58">
        <v>2.8046828716759402E-6</v>
      </c>
      <c r="F687" s="62" t="s">
        <v>6561</v>
      </c>
      <c r="G687" s="54">
        <v>-0.179873954244018</v>
      </c>
      <c r="H687" s="58">
        <v>1.02575829454729E-7</v>
      </c>
      <c r="J687" s="64" t="s">
        <v>9407</v>
      </c>
      <c r="K687" s="54">
        <v>0.10322287731242399</v>
      </c>
      <c r="L687" s="54">
        <v>4.4442225289435502E-4</v>
      </c>
      <c r="O687" s="64" t="s">
        <v>6055</v>
      </c>
      <c r="P687" s="54">
        <v>-0.25476682292938102</v>
      </c>
      <c r="Q687" s="65">
        <v>1.33401698760029E-11</v>
      </c>
      <c r="S687" s="62" t="s">
        <v>5854</v>
      </c>
      <c r="T687" s="54">
        <v>0.131896828885083</v>
      </c>
      <c r="U687" s="58">
        <v>2.5316857308037E-6</v>
      </c>
      <c r="W687" s="62" t="s">
        <v>6167</v>
      </c>
      <c r="X687" s="54">
        <v>-0.17763401121609501</v>
      </c>
      <c r="Y687" s="58">
        <v>3.46914608926131E-5</v>
      </c>
      <c r="AA687" s="62" t="s">
        <v>5509</v>
      </c>
      <c r="AB687" s="54">
        <v>0.20251895092809699</v>
      </c>
      <c r="AC687" s="54">
        <v>3.79013309733158E-4</v>
      </c>
      <c r="AE687" s="62" t="s">
        <v>8588</v>
      </c>
      <c r="AF687" s="54">
        <v>-8.7225294398646902E-2</v>
      </c>
      <c r="AG687" s="54">
        <v>2.8937121289525402E-3</v>
      </c>
      <c r="AI687" s="64" t="s">
        <v>9536</v>
      </c>
      <c r="AJ687" s="54">
        <v>4.7367454912108399E-2</v>
      </c>
      <c r="AK687" s="54">
        <v>2.4983246348100202E-3</v>
      </c>
      <c r="AM687" s="64" t="s">
        <v>6998</v>
      </c>
      <c r="AN687" s="54">
        <v>-0.134289652523048</v>
      </c>
      <c r="AO687" s="54">
        <v>4.1803756989035297E-3</v>
      </c>
      <c r="AQ687" s="62" t="s">
        <v>2260</v>
      </c>
      <c r="AR687" s="54">
        <v>0.25883848005660798</v>
      </c>
      <c r="AS687" s="58">
        <v>9.0838703666684399E-7</v>
      </c>
      <c r="AU687" s="62" t="s">
        <v>9933</v>
      </c>
      <c r="AV687" s="54">
        <v>-0.13418326297866301</v>
      </c>
      <c r="AW687" s="54">
        <v>2.7290633253150801E-2</v>
      </c>
      <c r="AY687" s="52" t="s">
        <v>1777</v>
      </c>
      <c r="AZ687" s="50">
        <v>0.22384984363596599</v>
      </c>
      <c r="BA687" s="53">
        <v>3.1027987179614299E-2</v>
      </c>
      <c r="BC687" s="52" t="s">
        <v>12016</v>
      </c>
      <c r="BD687" s="50">
        <v>-0.30257921363641399</v>
      </c>
      <c r="BE687" s="53">
        <v>2.2864770906262599E-2</v>
      </c>
    </row>
    <row r="688" spans="2:57">
      <c r="B688" s="76">
        <v>43352</v>
      </c>
      <c r="C688" s="54">
        <v>0.11738446742768401</v>
      </c>
      <c r="D688" s="58">
        <v>2.83923784811869E-6</v>
      </c>
      <c r="F688" s="62" t="s">
        <v>6562</v>
      </c>
      <c r="G688" s="54">
        <v>-0.14782451188957399</v>
      </c>
      <c r="H688" s="58">
        <v>1.0341233182361899E-7</v>
      </c>
      <c r="J688" s="64" t="s">
        <v>1367</v>
      </c>
      <c r="K688" s="54">
        <v>0.121253493712685</v>
      </c>
      <c r="L688" s="54">
        <v>4.5408199701443402E-4</v>
      </c>
      <c r="O688" s="64" t="s">
        <v>5951</v>
      </c>
      <c r="P688" s="54">
        <v>-0.37326824160946998</v>
      </c>
      <c r="Q688" s="65">
        <v>1.33401698760029E-11</v>
      </c>
      <c r="S688" s="62" t="s">
        <v>1889</v>
      </c>
      <c r="T688" s="54">
        <v>0.197416644712328</v>
      </c>
      <c r="U688" s="58">
        <v>2.5623318099813098E-6</v>
      </c>
      <c r="W688" s="62" t="s">
        <v>7659</v>
      </c>
      <c r="X688" s="54">
        <v>-0.127564558975581</v>
      </c>
      <c r="Y688" s="58">
        <v>3.46914608926131E-5</v>
      </c>
      <c r="AA688" s="62" t="s">
        <v>1343</v>
      </c>
      <c r="AB688" s="54">
        <v>0.15252774919718101</v>
      </c>
      <c r="AC688" s="54">
        <v>3.80293639326839E-4</v>
      </c>
      <c r="AE688" s="62" t="s">
        <v>6409</v>
      </c>
      <c r="AF688" s="54">
        <v>-0.10797297325541801</v>
      </c>
      <c r="AG688" s="54">
        <v>2.9110934102343001E-3</v>
      </c>
      <c r="AI688" s="64" t="s">
        <v>4930</v>
      </c>
      <c r="AJ688" s="54">
        <v>6.4766966610760895E-2</v>
      </c>
      <c r="AK688" s="54">
        <v>2.5247435288408599E-3</v>
      </c>
      <c r="AM688" s="64" t="s">
        <v>9716</v>
      </c>
      <c r="AN688" s="54">
        <v>-0.13268495393899901</v>
      </c>
      <c r="AO688" s="54">
        <v>4.1847738149113703E-3</v>
      </c>
      <c r="AQ688" s="62" t="s">
        <v>1421</v>
      </c>
      <c r="AR688" s="54">
        <v>0.240351163423209</v>
      </c>
      <c r="AS688" s="58">
        <v>9.0892954520960097E-7</v>
      </c>
      <c r="AU688" s="62" t="s">
        <v>7719</v>
      </c>
      <c r="AV688" s="54">
        <v>-0.13408202234146299</v>
      </c>
      <c r="AW688" s="54">
        <v>1.5119124729095E-3</v>
      </c>
      <c r="AY688" s="52" t="s">
        <v>5192</v>
      </c>
      <c r="AZ688" s="50">
        <v>0.40556708130208202</v>
      </c>
      <c r="BA688" s="53">
        <v>3.1103664976652599E-2</v>
      </c>
      <c r="BC688" s="52" t="s">
        <v>6231</v>
      </c>
      <c r="BD688" s="50">
        <v>-0.27421126779326199</v>
      </c>
      <c r="BE688" s="53">
        <v>2.2917610708486202E-2</v>
      </c>
    </row>
    <row r="689" spans="2:57">
      <c r="B689" s="62" t="s">
        <v>1787</v>
      </c>
      <c r="C689" s="54">
        <v>0.13926068285467399</v>
      </c>
      <c r="D689" s="58">
        <v>2.8610590888613299E-6</v>
      </c>
      <c r="F689" s="62" t="s">
        <v>593</v>
      </c>
      <c r="G689" s="54">
        <v>-0.16043901924825801</v>
      </c>
      <c r="H689" s="58">
        <v>1.04576897399193E-7</v>
      </c>
      <c r="J689" s="64" t="s">
        <v>2704</v>
      </c>
      <c r="K689" s="54">
        <v>0.20044740458483501</v>
      </c>
      <c r="L689" s="54">
        <v>4.5619019695695599E-4</v>
      </c>
      <c r="O689" s="64" t="s">
        <v>5990</v>
      </c>
      <c r="P689" s="54">
        <v>-0.62000391170192704</v>
      </c>
      <c r="Q689" s="65">
        <v>2.0036897123588301E-11</v>
      </c>
      <c r="S689" s="62" t="s">
        <v>1402</v>
      </c>
      <c r="T689" s="54">
        <v>7.8446710142124204E-2</v>
      </c>
      <c r="U689" s="58">
        <v>2.5785813514832598E-6</v>
      </c>
      <c r="W689" s="62" t="s">
        <v>8645</v>
      </c>
      <c r="X689" s="54">
        <v>-0.189613758426118</v>
      </c>
      <c r="Y689" s="58">
        <v>3.49754793329189E-5</v>
      </c>
      <c r="AA689" s="62" t="s">
        <v>1615</v>
      </c>
      <c r="AB689" s="54">
        <v>0.18007708969615399</v>
      </c>
      <c r="AC689" s="54">
        <v>3.8063709297604502E-4</v>
      </c>
      <c r="AE689" s="62" t="s">
        <v>7094</v>
      </c>
      <c r="AF689" s="54">
        <v>-6.5348440819421094E-2</v>
      </c>
      <c r="AG689" s="54">
        <v>2.9316107768324099E-3</v>
      </c>
      <c r="AI689" s="64" t="s">
        <v>2174</v>
      </c>
      <c r="AJ689" s="54">
        <v>8.9983132097954097E-2</v>
      </c>
      <c r="AK689" s="54">
        <v>2.5396765235925398E-3</v>
      </c>
      <c r="AM689" s="64" t="s">
        <v>10980</v>
      </c>
      <c r="AN689" s="54">
        <v>-8.9270403753721098E-2</v>
      </c>
      <c r="AO689" s="54">
        <v>4.2135938244800301E-3</v>
      </c>
      <c r="AQ689" s="62" t="s">
        <v>4803</v>
      </c>
      <c r="AR689" s="54">
        <v>0.13596048935152699</v>
      </c>
      <c r="AS689" s="58">
        <v>9.1008019965442003E-7</v>
      </c>
      <c r="AU689" s="62" t="s">
        <v>7438</v>
      </c>
      <c r="AV689" s="54">
        <v>-0.13399401634227701</v>
      </c>
      <c r="AW689" s="54">
        <v>2.7271021654441999E-3</v>
      </c>
      <c r="AY689" s="52" t="s">
        <v>3050</v>
      </c>
      <c r="AZ689" s="50">
        <v>0.227158372938843</v>
      </c>
      <c r="BA689" s="53">
        <v>3.1150220841281301E-2</v>
      </c>
      <c r="BC689" s="52" t="s">
        <v>6714</v>
      </c>
      <c r="BD689" s="50">
        <v>-0.18501445003560099</v>
      </c>
      <c r="BE689" s="53">
        <v>2.2917610708486202E-2</v>
      </c>
    </row>
    <row r="690" spans="2:57">
      <c r="B690" s="62" t="s">
        <v>1788</v>
      </c>
      <c r="C690" s="54">
        <v>0.100598593950913</v>
      </c>
      <c r="D690" s="58">
        <v>2.9171659186966499E-6</v>
      </c>
      <c r="F690" s="62" t="s">
        <v>6563</v>
      </c>
      <c r="G690" s="54">
        <v>-0.177632077246557</v>
      </c>
      <c r="H690" s="58">
        <v>1.04714621732829E-7</v>
      </c>
      <c r="J690" s="64" t="s">
        <v>9408</v>
      </c>
      <c r="K690" s="54">
        <v>0.10760055705968501</v>
      </c>
      <c r="L690" s="54">
        <v>4.6076192679813901E-4</v>
      </c>
      <c r="O690" s="64" t="s">
        <v>6821</v>
      </c>
      <c r="P690" s="54">
        <v>-0.249932329441691</v>
      </c>
      <c r="Q690" s="65">
        <v>2.0065534335033599E-11</v>
      </c>
      <c r="S690" s="62" t="s">
        <v>9746</v>
      </c>
      <c r="T690" s="54">
        <v>0.15096696158475401</v>
      </c>
      <c r="U690" s="58">
        <v>2.6099416554282101E-6</v>
      </c>
      <c r="W690" s="62" t="s">
        <v>6054</v>
      </c>
      <c r="X690" s="54">
        <v>-8.9467136838011094E-2</v>
      </c>
      <c r="Y690" s="58">
        <v>3.5111820005091901E-5</v>
      </c>
      <c r="AA690" s="62" t="s">
        <v>3475</v>
      </c>
      <c r="AB690" s="54">
        <v>0.16180155974051899</v>
      </c>
      <c r="AC690" s="54">
        <v>3.8141246153957899E-4</v>
      </c>
      <c r="AE690" s="62" t="s">
        <v>244</v>
      </c>
      <c r="AF690" s="54">
        <v>-0.31273691710880802</v>
      </c>
      <c r="AG690" s="54">
        <v>2.9357528116182199E-3</v>
      </c>
      <c r="AI690" s="64" t="s">
        <v>729</v>
      </c>
      <c r="AJ690" s="54">
        <v>0.231420108366096</v>
      </c>
      <c r="AK690" s="54">
        <v>2.5596651263127498E-3</v>
      </c>
      <c r="AM690" s="64" t="s">
        <v>9874</v>
      </c>
      <c r="AN690" s="54">
        <v>-5.0117504625632102E-2</v>
      </c>
      <c r="AO690" s="54">
        <v>4.25833736294726E-3</v>
      </c>
      <c r="AQ690" s="62" t="s">
        <v>588</v>
      </c>
      <c r="AR690" s="54">
        <v>0.43932942112067902</v>
      </c>
      <c r="AS690" s="58">
        <v>9.1354565471643797E-7</v>
      </c>
      <c r="AU690" s="62" t="s">
        <v>10027</v>
      </c>
      <c r="AV690" s="54">
        <v>-0.13396645343044999</v>
      </c>
      <c r="AW690" s="54">
        <v>3.1001310888140701E-2</v>
      </c>
      <c r="AY690" s="52" t="s">
        <v>3885</v>
      </c>
      <c r="AZ690" s="50">
        <v>0.20553002773092799</v>
      </c>
      <c r="BA690" s="53">
        <v>3.1179253184495E-2</v>
      </c>
      <c r="BC690" s="52" t="s">
        <v>17573</v>
      </c>
      <c r="BD690" s="50">
        <v>-0.39434296358361798</v>
      </c>
      <c r="BE690" s="53">
        <v>2.2950061922274299E-2</v>
      </c>
    </row>
    <row r="691" spans="2:57">
      <c r="B691" s="62" t="s">
        <v>1789</v>
      </c>
      <c r="C691" s="54">
        <v>9.5352254712866E-2</v>
      </c>
      <c r="D691" s="58">
        <v>2.9243341031167299E-6</v>
      </c>
      <c r="F691" s="62" t="s">
        <v>6564</v>
      </c>
      <c r="G691" s="54">
        <v>-0.20006868107686501</v>
      </c>
      <c r="H691" s="58">
        <v>9.3548113102170303E-8</v>
      </c>
      <c r="J691" s="64" t="s">
        <v>467</v>
      </c>
      <c r="K691" s="54">
        <v>0.38242102333428002</v>
      </c>
      <c r="L691" s="54">
        <v>4.6611877255049299E-4</v>
      </c>
      <c r="O691" s="64" t="s">
        <v>6039</v>
      </c>
      <c r="P691" s="54">
        <v>-0.39643360873917699</v>
      </c>
      <c r="Q691" s="65">
        <v>3.4062813621815201E-11</v>
      </c>
      <c r="S691" s="62" t="s">
        <v>9754</v>
      </c>
      <c r="T691" s="54">
        <v>0.12881447574772101</v>
      </c>
      <c r="U691" s="58">
        <v>2.6411677444272999E-6</v>
      </c>
      <c r="W691" s="62" t="s">
        <v>7118</v>
      </c>
      <c r="X691" s="54">
        <v>-0.178432938951397</v>
      </c>
      <c r="Y691" s="58">
        <v>3.5132105242283999E-5</v>
      </c>
      <c r="AA691" s="62" t="s">
        <v>2273</v>
      </c>
      <c r="AB691" s="54">
        <v>8.5298614904865594E-2</v>
      </c>
      <c r="AC691" s="54">
        <v>3.8539884249838899E-4</v>
      </c>
      <c r="AE691" s="62" t="s">
        <v>7592</v>
      </c>
      <c r="AF691" s="54">
        <v>-7.4792309861794401E-2</v>
      </c>
      <c r="AG691" s="54">
        <v>2.9484270752049E-3</v>
      </c>
      <c r="AI691" s="64" t="s">
        <v>10090</v>
      </c>
      <c r="AJ691" s="54">
        <v>8.15673088633391E-2</v>
      </c>
      <c r="AK691" s="54">
        <v>2.57895690179777E-3</v>
      </c>
      <c r="AM691" s="64" t="s">
        <v>9218</v>
      </c>
      <c r="AN691" s="54">
        <v>-6.01738299923689E-2</v>
      </c>
      <c r="AO691" s="54">
        <v>4.2899660861679002E-3</v>
      </c>
      <c r="AQ691" s="62" t="s">
        <v>1455</v>
      </c>
      <c r="AR691" s="54">
        <v>0.20404166254757</v>
      </c>
      <c r="AS691" s="58">
        <v>9.1498014952459399E-7</v>
      </c>
      <c r="AU691" s="62" t="s">
        <v>6470</v>
      </c>
      <c r="AV691" s="54">
        <v>-0.13396607387973999</v>
      </c>
      <c r="AW691" s="54">
        <v>1.40879250953723E-3</v>
      </c>
      <c r="AY691" s="52" t="s">
        <v>2998</v>
      </c>
      <c r="AZ691" s="50">
        <v>8.9954688920032694E-2</v>
      </c>
      <c r="BA691" s="53">
        <v>3.1190736756866799E-2</v>
      </c>
      <c r="BC691" s="52" t="s">
        <v>7058</v>
      </c>
      <c r="BD691" s="50">
        <v>-0.329358997581711</v>
      </c>
      <c r="BE691" s="53">
        <v>2.2995719128542098E-2</v>
      </c>
    </row>
    <row r="692" spans="2:57">
      <c r="B692" s="62" t="s">
        <v>1790</v>
      </c>
      <c r="C692" s="54">
        <v>0.13878439656158501</v>
      </c>
      <c r="D692" s="58">
        <v>2.9300678149775599E-6</v>
      </c>
      <c r="F692" s="62" t="s">
        <v>6565</v>
      </c>
      <c r="G692" s="54">
        <v>-0.133403372683574</v>
      </c>
      <c r="H692" s="58">
        <v>9.5542384291153506E-8</v>
      </c>
      <c r="J692" s="64" t="s">
        <v>9409</v>
      </c>
      <c r="K692" s="54">
        <v>0.195723593816544</v>
      </c>
      <c r="L692" s="54">
        <v>4.6628168091077701E-4</v>
      </c>
      <c r="O692" s="64" t="s">
        <v>7767</v>
      </c>
      <c r="P692" s="54">
        <v>-0.17993408396597799</v>
      </c>
      <c r="Q692" s="65">
        <v>4.1379965376977498E-11</v>
      </c>
      <c r="S692" s="62" t="s">
        <v>3556</v>
      </c>
      <c r="T692" s="54">
        <v>0.22294444170219899</v>
      </c>
      <c r="U692" s="58">
        <v>2.6449526491999101E-6</v>
      </c>
      <c r="W692" s="62" t="s">
        <v>8573</v>
      </c>
      <c r="X692" s="54">
        <v>-7.9648966687780196E-2</v>
      </c>
      <c r="Y692" s="58">
        <v>3.53723160003464E-5</v>
      </c>
      <c r="AA692" s="62" t="s">
        <v>3602</v>
      </c>
      <c r="AB692" s="54">
        <v>0.132429864176697</v>
      </c>
      <c r="AC692" s="54">
        <v>3.8625787720094002E-4</v>
      </c>
      <c r="AE692" s="62" t="s">
        <v>6374</v>
      </c>
      <c r="AF692" s="54">
        <v>-0.14846484344618699</v>
      </c>
      <c r="AG692" s="54">
        <v>2.9650440431597102E-3</v>
      </c>
      <c r="AI692" s="64" t="s">
        <v>11792</v>
      </c>
      <c r="AJ692" s="54">
        <v>6.0902529388274097E-2</v>
      </c>
      <c r="AK692" s="54">
        <v>2.6479045991109501E-3</v>
      </c>
      <c r="AM692" s="64" t="s">
        <v>7061</v>
      </c>
      <c r="AN692" s="54">
        <v>-9.5046841246030106E-2</v>
      </c>
      <c r="AO692" s="54">
        <v>4.3011319837471E-3</v>
      </c>
      <c r="AQ692" s="62" t="s">
        <v>4205</v>
      </c>
      <c r="AR692" s="54">
        <v>0.168398865257157</v>
      </c>
      <c r="AS692" s="58">
        <v>9.1658354814265599E-7</v>
      </c>
      <c r="AU692" s="62" t="s">
        <v>9054</v>
      </c>
      <c r="AV692" s="54">
        <v>-0.133836804548043</v>
      </c>
      <c r="AW692" s="58">
        <v>8.0225269673933397E-5</v>
      </c>
      <c r="AY692" s="52" t="s">
        <v>13881</v>
      </c>
      <c r="AZ692" s="50">
        <v>0.26885499970175503</v>
      </c>
      <c r="BA692" s="53">
        <v>3.12328762326269E-2</v>
      </c>
      <c r="BC692" s="52" t="s">
        <v>6804</v>
      </c>
      <c r="BD692" s="50">
        <v>-0.17661788617926699</v>
      </c>
      <c r="BE692" s="53">
        <v>2.3034092699386801E-2</v>
      </c>
    </row>
    <row r="693" spans="2:57">
      <c r="B693" s="62" t="s">
        <v>1791</v>
      </c>
      <c r="C693" s="54">
        <v>0.17396515867249299</v>
      </c>
      <c r="D693" s="58">
        <v>2.9390853592164202E-6</v>
      </c>
      <c r="F693" s="62" t="s">
        <v>6566</v>
      </c>
      <c r="G693" s="54">
        <v>-0.16243351423866201</v>
      </c>
      <c r="H693" s="58">
        <v>1.11883072470186E-7</v>
      </c>
      <c r="J693" s="64" t="s">
        <v>3595</v>
      </c>
      <c r="K693" s="54">
        <v>9.3157970273560806E-2</v>
      </c>
      <c r="L693" s="54">
        <v>4.6955202181100502E-4</v>
      </c>
      <c r="O693" s="64" t="s">
        <v>5996</v>
      </c>
      <c r="P693" s="54">
        <v>-0.57692269359800696</v>
      </c>
      <c r="Q693" s="65">
        <v>6.1528310218103203E-11</v>
      </c>
      <c r="S693" s="62" t="s">
        <v>1559</v>
      </c>
      <c r="T693" s="54">
        <v>7.4977270360824896E-2</v>
      </c>
      <c r="U693" s="58">
        <v>2.64540417686303E-6</v>
      </c>
      <c r="W693" s="62" t="s">
        <v>6871</v>
      </c>
      <c r="X693" s="54">
        <v>-0.22099570670430699</v>
      </c>
      <c r="Y693" s="58">
        <v>3.5429581691192402E-5</v>
      </c>
      <c r="AA693" s="62" t="s">
        <v>1248</v>
      </c>
      <c r="AB693" s="54">
        <v>0.10326030049866999</v>
      </c>
      <c r="AC693" s="54">
        <v>3.8637489770480598E-4</v>
      </c>
      <c r="AE693" s="62" t="s">
        <v>8056</v>
      </c>
      <c r="AF693" s="54">
        <v>-0.111435933414512</v>
      </c>
      <c r="AG693" s="54">
        <v>2.9687227493720401E-3</v>
      </c>
      <c r="AI693" s="64" t="s">
        <v>2025</v>
      </c>
      <c r="AJ693" s="54">
        <v>3.6160730930663298E-2</v>
      </c>
      <c r="AK693" s="54">
        <v>2.65158788354301E-3</v>
      </c>
      <c r="AM693" s="64" t="s">
        <v>6625</v>
      </c>
      <c r="AN693" s="54">
        <v>-8.0641705208913506E-2</v>
      </c>
      <c r="AO693" s="54">
        <v>4.3118035251873202E-3</v>
      </c>
      <c r="AQ693" s="62" t="s">
        <v>5050</v>
      </c>
      <c r="AR693" s="54">
        <v>0.132885757245778</v>
      </c>
      <c r="AS693" s="58">
        <v>9.1658354814265599E-7</v>
      </c>
      <c r="AU693" s="62" t="s">
        <v>839</v>
      </c>
      <c r="AV693" s="54">
        <v>-0.13377406164914399</v>
      </c>
      <c r="AW693" s="54">
        <v>4.2580872749411802E-2</v>
      </c>
      <c r="AY693" s="52" t="s">
        <v>2942</v>
      </c>
      <c r="AZ693" s="50">
        <v>0.171959326090207</v>
      </c>
      <c r="BA693" s="53">
        <v>3.12933297223041E-2</v>
      </c>
      <c r="BC693" s="52" t="s">
        <v>17662</v>
      </c>
      <c r="BD693" s="50">
        <v>-0.46594860881380601</v>
      </c>
      <c r="BE693" s="53">
        <v>2.3169248980075299E-2</v>
      </c>
    </row>
    <row r="694" spans="2:57">
      <c r="B694" s="62" t="s">
        <v>1792</v>
      </c>
      <c r="C694" s="54">
        <v>0.32482887833962898</v>
      </c>
      <c r="D694" s="58">
        <v>2.9685329591374602E-6</v>
      </c>
      <c r="F694" s="62" t="s">
        <v>6567</v>
      </c>
      <c r="G694" s="54">
        <v>-0.24760009556092799</v>
      </c>
      <c r="H694" s="58">
        <v>9.9347101522912301E-8</v>
      </c>
      <c r="J694" s="64" t="s">
        <v>2602</v>
      </c>
      <c r="K694" s="54">
        <v>0.10535612120700601</v>
      </c>
      <c r="L694" s="54">
        <v>4.7116039268425201E-4</v>
      </c>
      <c r="O694" s="64" t="s">
        <v>6587</v>
      </c>
      <c r="P694" s="54">
        <v>-0.19536752643882899</v>
      </c>
      <c r="Q694" s="65">
        <v>2.08853026417244E-10</v>
      </c>
      <c r="S694" s="62" t="s">
        <v>1398</v>
      </c>
      <c r="T694" s="54">
        <v>5.2299665298078502E-2</v>
      </c>
      <c r="U694" s="58">
        <v>2.6673257589361098E-6</v>
      </c>
      <c r="W694" s="62" t="s">
        <v>6660</v>
      </c>
      <c r="X694" s="54">
        <v>-0.106575377162816</v>
      </c>
      <c r="Y694" s="58">
        <v>3.55225700076481E-5</v>
      </c>
      <c r="AA694" s="62" t="s">
        <v>989</v>
      </c>
      <c r="AB694" s="54">
        <v>0.21168404059904999</v>
      </c>
      <c r="AC694" s="54">
        <v>3.8684182759314399E-4</v>
      </c>
      <c r="AE694" s="62" t="s">
        <v>6095</v>
      </c>
      <c r="AF694" s="54">
        <v>-0.16463599067583201</v>
      </c>
      <c r="AG694" s="54">
        <v>2.9712179034371701E-3</v>
      </c>
      <c r="AI694" s="64" t="s">
        <v>7849</v>
      </c>
      <c r="AJ694" s="54">
        <v>6.7815602193872906E-2</v>
      </c>
      <c r="AK694" s="54">
        <v>2.7064669299132101E-3</v>
      </c>
      <c r="AM694" s="64" t="s">
        <v>6497</v>
      </c>
      <c r="AN694" s="54">
        <v>-0.10092746352514</v>
      </c>
      <c r="AO694" s="54">
        <v>4.3253706738814804E-3</v>
      </c>
      <c r="AQ694" s="62" t="s">
        <v>2989</v>
      </c>
      <c r="AR694" s="54">
        <v>0.137525969093406</v>
      </c>
      <c r="AS694" s="58">
        <v>9.1658354814265599E-7</v>
      </c>
      <c r="AU694" s="62" t="s">
        <v>7703</v>
      </c>
      <c r="AV694" s="54">
        <v>-0.133665425417658</v>
      </c>
      <c r="AW694" s="54">
        <v>4.1622896767560501E-3</v>
      </c>
      <c r="AY694" s="52" t="s">
        <v>4105</v>
      </c>
      <c r="AZ694" s="50">
        <v>0.221180841764367</v>
      </c>
      <c r="BA694" s="53">
        <v>3.1336104140922701E-2</v>
      </c>
      <c r="BC694" s="52" t="s">
        <v>9145</v>
      </c>
      <c r="BD694" s="50">
        <v>-0.35230521777585699</v>
      </c>
      <c r="BE694" s="53">
        <v>2.3169248980075299E-2</v>
      </c>
    </row>
    <row r="695" spans="2:57">
      <c r="B695" s="62" t="s">
        <v>1793</v>
      </c>
      <c r="C695" s="54">
        <v>0.28872402791084401</v>
      </c>
      <c r="D695" s="58">
        <v>3.0320942184630701E-6</v>
      </c>
      <c r="F695" s="62" t="s">
        <v>1111</v>
      </c>
      <c r="G695" s="54">
        <v>-0.47784364343987301</v>
      </c>
      <c r="H695" s="58">
        <v>1.1882813862088301E-7</v>
      </c>
      <c r="J695" s="64" t="s">
        <v>9410</v>
      </c>
      <c r="K695" s="54">
        <v>0.10845382597947099</v>
      </c>
      <c r="L695" s="54">
        <v>4.7278581381952E-4</v>
      </c>
      <c r="O695" s="64" t="s">
        <v>7766</v>
      </c>
      <c r="P695" s="54">
        <v>-0.11931998498282401</v>
      </c>
      <c r="Q695" s="65">
        <v>2.8333395439388401E-10</v>
      </c>
      <c r="S695" s="62" t="s">
        <v>2009</v>
      </c>
      <c r="T695" s="54">
        <v>0.17768351370905899</v>
      </c>
      <c r="U695" s="58">
        <v>2.6990224862537202E-6</v>
      </c>
      <c r="W695" s="62" t="s">
        <v>6360</v>
      </c>
      <c r="X695" s="54">
        <v>-0.117234534284515</v>
      </c>
      <c r="Y695" s="58">
        <v>3.59527995755232E-5</v>
      </c>
      <c r="AA695" s="62" t="s">
        <v>2292</v>
      </c>
      <c r="AB695" s="54">
        <v>0.15319763970512801</v>
      </c>
      <c r="AC695" s="54">
        <v>3.8760477995481102E-4</v>
      </c>
      <c r="AE695" s="62" t="s">
        <v>6231</v>
      </c>
      <c r="AF695" s="54">
        <v>-0.12759930843581199</v>
      </c>
      <c r="AG695" s="54">
        <v>2.9754577614327601E-3</v>
      </c>
      <c r="AI695" s="64" t="s">
        <v>11793</v>
      </c>
      <c r="AJ695" s="54">
        <v>5.0993076963679898E-2</v>
      </c>
      <c r="AK695" s="54">
        <v>2.70708052541257E-3</v>
      </c>
      <c r="AM695" s="64" t="s">
        <v>6140</v>
      </c>
      <c r="AN695" s="54">
        <v>-0.14382208457342699</v>
      </c>
      <c r="AO695" s="54">
        <v>4.3386970734839601E-3</v>
      </c>
      <c r="AQ695" s="62" t="s">
        <v>1365</v>
      </c>
      <c r="AR695" s="54">
        <v>0.38127637512381801</v>
      </c>
      <c r="AS695" s="58">
        <v>9.1658354814265599E-7</v>
      </c>
      <c r="AU695" s="62" t="s">
        <v>7193</v>
      </c>
      <c r="AV695" s="54">
        <v>-0.13360286507001801</v>
      </c>
      <c r="AW695" s="54">
        <v>1.1190994603236399E-2</v>
      </c>
      <c r="AY695" s="52" t="s">
        <v>2267</v>
      </c>
      <c r="AZ695" s="50">
        <v>0.22918097462703901</v>
      </c>
      <c r="BA695" s="53">
        <v>3.1388694258162701E-2</v>
      </c>
      <c r="BC695" s="52" t="s">
        <v>15160</v>
      </c>
      <c r="BD695" s="50">
        <v>-0.540927385676087</v>
      </c>
      <c r="BE695" s="53">
        <v>2.3174616366361499E-2</v>
      </c>
    </row>
    <row r="696" spans="2:57">
      <c r="B696" s="62" t="s">
        <v>1794</v>
      </c>
      <c r="C696" s="54">
        <v>0.14237156267057199</v>
      </c>
      <c r="D696" s="58">
        <v>3.0332736246484502E-6</v>
      </c>
      <c r="F696" s="62" t="s">
        <v>6568</v>
      </c>
      <c r="G696" s="54">
        <v>-0.238619867264839</v>
      </c>
      <c r="H696" s="58">
        <v>1.18950356776013E-7</v>
      </c>
      <c r="J696" s="64" t="s">
        <v>1766</v>
      </c>
      <c r="K696" s="54">
        <v>6.9800816097181695E-2</v>
      </c>
      <c r="L696" s="54">
        <v>4.7411506703376899E-4</v>
      </c>
      <c r="O696" s="64" t="s">
        <v>5960</v>
      </c>
      <c r="P696" s="54">
        <v>-0.31504180610468502</v>
      </c>
      <c r="Q696" s="65">
        <v>3.27063734860192E-10</v>
      </c>
      <c r="S696" s="62" t="s">
        <v>1179</v>
      </c>
      <c r="T696" s="54">
        <v>0.105824813286759</v>
      </c>
      <c r="U696" s="58">
        <v>2.7074881139701698E-6</v>
      </c>
      <c r="W696" s="62" t="s">
        <v>7323</v>
      </c>
      <c r="X696" s="54">
        <v>-8.2212041444096301E-2</v>
      </c>
      <c r="Y696" s="58">
        <v>3.59527995755232E-5</v>
      </c>
      <c r="AA696" s="62" t="s">
        <v>2639</v>
      </c>
      <c r="AB696" s="54">
        <v>0.22869851087682</v>
      </c>
      <c r="AC696" s="54">
        <v>3.87720743069825E-4</v>
      </c>
      <c r="AE696" s="62" t="s">
        <v>6481</v>
      </c>
      <c r="AF696" s="54">
        <v>-9.3215083025712395E-2</v>
      </c>
      <c r="AG696" s="54">
        <v>3.0231359923792102E-3</v>
      </c>
      <c r="AI696" s="64" t="s">
        <v>531</v>
      </c>
      <c r="AJ696" s="54">
        <v>5.2356246672331998E-2</v>
      </c>
      <c r="AK696" s="54">
        <v>2.7085246109865299E-3</v>
      </c>
      <c r="AM696" s="64" t="s">
        <v>293</v>
      </c>
      <c r="AN696" s="54">
        <v>-9.6381390993109106E-2</v>
      </c>
      <c r="AO696" s="54">
        <v>4.3953695975689896E-3</v>
      </c>
      <c r="AQ696" s="62" t="s">
        <v>1557</v>
      </c>
      <c r="AR696" s="54">
        <v>0.204609150462913</v>
      </c>
      <c r="AS696" s="58">
        <v>9.3671496234655604E-7</v>
      </c>
      <c r="AU696" s="62" t="s">
        <v>11572</v>
      </c>
      <c r="AV696" s="54">
        <v>-0.13323902129906701</v>
      </c>
      <c r="AW696" s="54">
        <v>9.0524610233982397E-4</v>
      </c>
      <c r="AY696" s="52" t="s">
        <v>10246</v>
      </c>
      <c r="AZ696" s="50">
        <v>0.391847555607923</v>
      </c>
      <c r="BA696" s="53">
        <v>3.1404953843767097E-2</v>
      </c>
      <c r="BC696" s="52" t="s">
        <v>9796</v>
      </c>
      <c r="BD696" s="50">
        <v>-0.21436815146862701</v>
      </c>
      <c r="BE696" s="53">
        <v>2.3324301380730598E-2</v>
      </c>
    </row>
    <row r="697" spans="2:57">
      <c r="B697" s="62" t="s">
        <v>1795</v>
      </c>
      <c r="C697" s="54">
        <v>0.23837041136675399</v>
      </c>
      <c r="D697" s="58">
        <v>3.0477161501730099E-6</v>
      </c>
      <c r="F697" s="62" t="s">
        <v>6569</v>
      </c>
      <c r="G697" s="54">
        <v>-0.34587077676183903</v>
      </c>
      <c r="H697" s="58">
        <v>1.2533696037138601E-7</v>
      </c>
      <c r="J697" s="64" t="s">
        <v>1972</v>
      </c>
      <c r="K697" s="54">
        <v>7.4832586923532701E-2</v>
      </c>
      <c r="L697" s="54">
        <v>4.7775842686300301E-4</v>
      </c>
      <c r="O697" s="64" t="s">
        <v>5976</v>
      </c>
      <c r="P697" s="54">
        <v>-0.29439467040649497</v>
      </c>
      <c r="Q697" s="65">
        <v>3.2913749868580299E-10</v>
      </c>
      <c r="S697" s="62" t="s">
        <v>2114</v>
      </c>
      <c r="T697" s="54">
        <v>0.19939055641169401</v>
      </c>
      <c r="U697" s="58">
        <v>2.71552110104687E-6</v>
      </c>
      <c r="W697" s="62" t="s">
        <v>6580</v>
      </c>
      <c r="X697" s="54">
        <v>-0.122347944385574</v>
      </c>
      <c r="Y697" s="58">
        <v>3.6139780754556202E-5</v>
      </c>
      <c r="AA697" s="62" t="s">
        <v>3017</v>
      </c>
      <c r="AB697" s="54">
        <v>0.15119188426937999</v>
      </c>
      <c r="AC697" s="54">
        <v>3.8833837569957801E-4</v>
      </c>
      <c r="AE697" s="62" t="s">
        <v>6696</v>
      </c>
      <c r="AF697" s="54">
        <v>-4.6409185742027702E-2</v>
      </c>
      <c r="AG697" s="54">
        <v>3.0333238964707302E-3</v>
      </c>
      <c r="AI697" s="64" t="s">
        <v>3349</v>
      </c>
      <c r="AJ697" s="54">
        <v>0.119565100551913</v>
      </c>
      <c r="AK697" s="54">
        <v>2.72112957333081E-3</v>
      </c>
      <c r="AM697" s="64" t="s">
        <v>7453</v>
      </c>
      <c r="AN697" s="54">
        <v>-0.10064732765246399</v>
      </c>
      <c r="AO697" s="54">
        <v>4.5014837210041198E-3</v>
      </c>
      <c r="AQ697" s="62" t="s">
        <v>2503</v>
      </c>
      <c r="AR697" s="54">
        <v>0.15907362959654001</v>
      </c>
      <c r="AS697" s="58">
        <v>9.3933434658705198E-7</v>
      </c>
      <c r="AU697" s="62" t="s">
        <v>6105</v>
      </c>
      <c r="AV697" s="54">
        <v>-0.133194254342311</v>
      </c>
      <c r="AW697" s="54">
        <v>4.6921984217444701E-2</v>
      </c>
      <c r="AY697" s="52" t="s">
        <v>1597</v>
      </c>
      <c r="AZ697" s="50">
        <v>0.15809453878186799</v>
      </c>
      <c r="BA697" s="53">
        <v>3.1450501195038998E-2</v>
      </c>
      <c r="BC697" s="52" t="s">
        <v>7434</v>
      </c>
      <c r="BD697" s="50">
        <v>-0.201087156155701</v>
      </c>
      <c r="BE697" s="53">
        <v>2.33430555945357E-2</v>
      </c>
    </row>
    <row r="698" spans="2:57">
      <c r="B698" s="62" t="s">
        <v>1796</v>
      </c>
      <c r="C698" s="54">
        <v>7.6922807187189704E-2</v>
      </c>
      <c r="D698" s="58">
        <v>3.0535497952493601E-6</v>
      </c>
      <c r="F698" s="62" t="s">
        <v>6570</v>
      </c>
      <c r="G698" s="54">
        <v>-0.135067178906942</v>
      </c>
      <c r="H698" s="58">
        <v>1.11899189154161E-7</v>
      </c>
      <c r="J698" s="64" t="s">
        <v>9411</v>
      </c>
      <c r="K698" s="54">
        <v>0.19975241104549901</v>
      </c>
      <c r="L698" s="54">
        <v>4.7818767258976099E-4</v>
      </c>
      <c r="O698" s="64" t="s">
        <v>907</v>
      </c>
      <c r="P698" s="54">
        <v>-0.15913071197475501</v>
      </c>
      <c r="Q698" s="65">
        <v>3.6032411882171798E-10</v>
      </c>
      <c r="S698" s="62" t="s">
        <v>4614</v>
      </c>
      <c r="T698" s="54">
        <v>0.198132261966141</v>
      </c>
      <c r="U698" s="58">
        <v>2.7760031730224999E-6</v>
      </c>
      <c r="W698" s="62" t="s">
        <v>801</v>
      </c>
      <c r="X698" s="54">
        <v>-0.16023606448554301</v>
      </c>
      <c r="Y698" s="58">
        <v>3.6206913813583097E-5</v>
      </c>
      <c r="AA698" s="62" t="s">
        <v>2830</v>
      </c>
      <c r="AB698" s="54">
        <v>0.17503625357605501</v>
      </c>
      <c r="AC698" s="54">
        <v>3.8885592117454801E-4</v>
      </c>
      <c r="AD698" s="78"/>
      <c r="AE698" s="62" t="s">
        <v>6523</v>
      </c>
      <c r="AF698" s="54">
        <v>-0.11107018784187001</v>
      </c>
      <c r="AG698" s="54">
        <v>3.0479637754421899E-3</v>
      </c>
      <c r="AI698" s="64" t="s">
        <v>1603</v>
      </c>
      <c r="AJ698" s="54">
        <v>7.7106001745447003E-2</v>
      </c>
      <c r="AK698" s="54">
        <v>2.74705839877555E-3</v>
      </c>
      <c r="AM698" s="64" t="s">
        <v>9763</v>
      </c>
      <c r="AN698" s="54">
        <v>-0.119158620661293</v>
      </c>
      <c r="AO698" s="54">
        <v>4.5014837210041198E-3</v>
      </c>
      <c r="AQ698" s="62" t="s">
        <v>1954</v>
      </c>
      <c r="AR698" s="54">
        <v>0.20779287749344499</v>
      </c>
      <c r="AS698" s="58">
        <v>9.4071784863934195E-7</v>
      </c>
      <c r="AU698" s="62" t="s">
        <v>8941</v>
      </c>
      <c r="AV698" s="54">
        <v>-0.133133520878532</v>
      </c>
      <c r="AW698" s="54">
        <v>5.4236379828330201E-3</v>
      </c>
      <c r="AY698" s="52" t="s">
        <v>17663</v>
      </c>
      <c r="AZ698" s="50">
        <v>0.34192008331915602</v>
      </c>
      <c r="BA698" s="53">
        <v>3.1501760448258198E-2</v>
      </c>
      <c r="BC698" s="52" t="s">
        <v>6788</v>
      </c>
      <c r="BD698" s="50">
        <v>-0.36734069609667203</v>
      </c>
      <c r="BE698" s="53">
        <v>2.33430555945357E-2</v>
      </c>
    </row>
    <row r="699" spans="2:57">
      <c r="B699" s="62" t="s">
        <v>1797</v>
      </c>
      <c r="C699" s="54">
        <v>0.26638618280279702</v>
      </c>
      <c r="D699" s="58">
        <v>3.0778683171719798E-6</v>
      </c>
      <c r="F699" s="62" t="s">
        <v>6571</v>
      </c>
      <c r="G699" s="54">
        <v>-0.141260515502975</v>
      </c>
      <c r="H699" s="58">
        <v>1.12645268066653E-7</v>
      </c>
      <c r="J699" s="64" t="s">
        <v>4023</v>
      </c>
      <c r="K699" s="54">
        <v>7.4683705170361506E-2</v>
      </c>
      <c r="L699" s="54">
        <v>5.0346820963988702E-4</v>
      </c>
      <c r="O699" s="64" t="s">
        <v>6051</v>
      </c>
      <c r="P699" s="54">
        <v>-0.116927249653238</v>
      </c>
      <c r="Q699" s="65">
        <v>4.7336588853134401E-10</v>
      </c>
      <c r="S699" s="62" t="s">
        <v>1547</v>
      </c>
      <c r="T699" s="54">
        <v>0.12562901744285401</v>
      </c>
      <c r="U699" s="58">
        <v>2.78661439411951E-6</v>
      </c>
      <c r="W699" s="62" t="s">
        <v>8196</v>
      </c>
      <c r="X699" s="54">
        <v>-7.7945516424563294E-2</v>
      </c>
      <c r="Y699" s="58">
        <v>3.66341395488725E-5</v>
      </c>
      <c r="AA699" s="62" t="s">
        <v>2492</v>
      </c>
      <c r="AB699" s="54">
        <v>0.22025775612637299</v>
      </c>
      <c r="AC699" s="54">
        <v>3.9110542420142902E-4</v>
      </c>
      <c r="AE699" s="62" t="s">
        <v>6197</v>
      </c>
      <c r="AF699" s="54">
        <v>-8.8486398679884296E-2</v>
      </c>
      <c r="AG699" s="54">
        <v>3.0611401226724802E-3</v>
      </c>
      <c r="AI699" s="64" t="s">
        <v>154</v>
      </c>
      <c r="AJ699" s="54">
        <v>0.35138824403518198</v>
      </c>
      <c r="AK699" s="54">
        <v>2.7517738289332401E-3</v>
      </c>
      <c r="AM699" s="64" t="s">
        <v>9843</v>
      </c>
      <c r="AN699" s="54">
        <v>-6.9072332290136096E-2</v>
      </c>
      <c r="AO699" s="54">
        <v>4.5014837210041198E-3</v>
      </c>
      <c r="AQ699" s="62" t="s">
        <v>521</v>
      </c>
      <c r="AR699" s="54">
        <v>0.24803802113411899</v>
      </c>
      <c r="AS699" s="58">
        <v>9.6082098190003408E-7</v>
      </c>
      <c r="AU699" s="62" t="s">
        <v>698</v>
      </c>
      <c r="AV699" s="54">
        <v>-0.133110030279531</v>
      </c>
      <c r="AW699" s="54">
        <v>5.9940741220119304E-3</v>
      </c>
      <c r="AY699" s="52" t="s">
        <v>181</v>
      </c>
      <c r="AZ699" s="50">
        <v>0.33086294223854301</v>
      </c>
      <c r="BA699" s="53">
        <v>3.1616327100948999E-2</v>
      </c>
      <c r="BC699" s="52" t="s">
        <v>7894</v>
      </c>
      <c r="BD699" s="50">
        <v>-0.22782039886473399</v>
      </c>
      <c r="BE699" s="53">
        <v>2.3376544649414101E-2</v>
      </c>
    </row>
    <row r="700" spans="2:57">
      <c r="B700" s="62" t="s">
        <v>1798</v>
      </c>
      <c r="C700" s="54">
        <v>0.109075333602309</v>
      </c>
      <c r="D700" s="58">
        <v>3.08002538225267E-6</v>
      </c>
      <c r="F700" s="62" t="s">
        <v>6572</v>
      </c>
      <c r="G700" s="54">
        <v>-0.21252164118342101</v>
      </c>
      <c r="H700" s="58">
        <v>1.2833953198230399E-7</v>
      </c>
      <c r="J700" s="64" t="s">
        <v>596</v>
      </c>
      <c r="K700" s="54">
        <v>0.42870699528013301</v>
      </c>
      <c r="L700" s="54">
        <v>5.2779953139721E-4</v>
      </c>
      <c r="O700" s="64" t="s">
        <v>6605</v>
      </c>
      <c r="P700" s="54">
        <v>-0.40511004823839297</v>
      </c>
      <c r="Q700" s="65">
        <v>5.2186096507630002E-10</v>
      </c>
      <c r="S700" s="62" t="s">
        <v>2101</v>
      </c>
      <c r="T700" s="54">
        <v>7.3868333848900597E-2</v>
      </c>
      <c r="U700" s="58">
        <v>2.8188079259423998E-6</v>
      </c>
      <c r="W700" s="62" t="s">
        <v>68</v>
      </c>
      <c r="X700" s="54">
        <v>-0.13696452595809899</v>
      </c>
      <c r="Y700" s="58">
        <v>3.6743919097823297E-5</v>
      </c>
      <c r="AA700" s="62" t="s">
        <v>1194</v>
      </c>
      <c r="AB700" s="54">
        <v>0.155127729031417</v>
      </c>
      <c r="AC700" s="54">
        <v>3.93851853328281E-4</v>
      </c>
      <c r="AE700" s="62" t="s">
        <v>7114</v>
      </c>
      <c r="AF700" s="54">
        <v>-0.12808902166094599</v>
      </c>
      <c r="AG700" s="54">
        <v>3.0794053272150202E-3</v>
      </c>
      <c r="AI700" s="64" t="s">
        <v>9897</v>
      </c>
      <c r="AJ700" s="54">
        <v>0.18882803079287999</v>
      </c>
      <c r="AK700" s="54">
        <v>2.7669632998317002E-3</v>
      </c>
      <c r="AM700" s="64" t="s">
        <v>6362</v>
      </c>
      <c r="AN700" s="54">
        <v>-0.118587712714884</v>
      </c>
      <c r="AO700" s="54">
        <v>4.5040315431259196E-3</v>
      </c>
      <c r="AQ700" s="62" t="s">
        <v>3497</v>
      </c>
      <c r="AR700" s="54">
        <v>0.112310355278709</v>
      </c>
      <c r="AS700" s="58">
        <v>9.6780603693361195E-7</v>
      </c>
      <c r="AU700" s="62" t="s">
        <v>7110</v>
      </c>
      <c r="AV700" s="54">
        <v>-0.13304485992166701</v>
      </c>
      <c r="AW700" s="54">
        <v>8.8297701257924101E-3</v>
      </c>
      <c r="AY700" s="52" t="s">
        <v>9641</v>
      </c>
      <c r="AZ700" s="50">
        <v>0.20937029662559301</v>
      </c>
      <c r="BA700" s="53">
        <v>3.1616327100948999E-2</v>
      </c>
      <c r="BC700" s="52" t="s">
        <v>10795</v>
      </c>
      <c r="BD700" s="50">
        <v>-0.39025890269678698</v>
      </c>
      <c r="BE700" s="53">
        <v>2.3512131836850698E-2</v>
      </c>
    </row>
    <row r="701" spans="2:57">
      <c r="B701" s="62" t="s">
        <v>1799</v>
      </c>
      <c r="C701" s="54">
        <v>0.12706805102712701</v>
      </c>
      <c r="D701" s="58">
        <v>3.0917517397876599E-6</v>
      </c>
      <c r="F701" s="62" t="s">
        <v>6573</v>
      </c>
      <c r="G701" s="54">
        <v>-0.13189118017208801</v>
      </c>
      <c r="H701" s="58">
        <v>1.12952303294535E-7</v>
      </c>
      <c r="J701" s="64" t="s">
        <v>763</v>
      </c>
      <c r="K701" s="54">
        <v>0.37968449281657102</v>
      </c>
      <c r="L701" s="54">
        <v>5.28964281472557E-4</v>
      </c>
      <c r="O701" s="64" t="s">
        <v>6760</v>
      </c>
      <c r="P701" s="54">
        <v>-0.31943716388101701</v>
      </c>
      <c r="Q701" s="65">
        <v>5.5214023952250301E-10</v>
      </c>
      <c r="S701" s="62" t="s">
        <v>2496</v>
      </c>
      <c r="T701" s="54">
        <v>0.16869225769162</v>
      </c>
      <c r="U701" s="58">
        <v>2.8339527760209502E-6</v>
      </c>
      <c r="W701" s="62" t="s">
        <v>8761</v>
      </c>
      <c r="X701" s="54">
        <v>-9.2176774875012399E-2</v>
      </c>
      <c r="Y701" s="58">
        <v>3.7486161368076697E-5</v>
      </c>
      <c r="AA701" s="62" t="s">
        <v>3101</v>
      </c>
      <c r="AB701" s="54">
        <v>0.120123250529713</v>
      </c>
      <c r="AC701" s="54">
        <v>3.93851853328281E-4</v>
      </c>
      <c r="AE701" s="62" t="s">
        <v>6681</v>
      </c>
      <c r="AF701" s="54">
        <v>-0.12898253603120199</v>
      </c>
      <c r="AG701" s="54">
        <v>3.0794988308810302E-3</v>
      </c>
      <c r="AI701" s="64" t="s">
        <v>2956</v>
      </c>
      <c r="AJ701" s="54">
        <v>9.7766155100469404E-2</v>
      </c>
      <c r="AK701" s="54">
        <v>2.7691702957560399E-3</v>
      </c>
      <c r="AM701" s="64" t="s">
        <v>7293</v>
      </c>
      <c r="AN701" s="54">
        <v>-0.13394532387285599</v>
      </c>
      <c r="AO701" s="54">
        <v>4.5613661709225598E-3</v>
      </c>
      <c r="AQ701" s="62" t="s">
        <v>4241</v>
      </c>
      <c r="AR701" s="54">
        <v>0.2272481520811</v>
      </c>
      <c r="AS701" s="58">
        <v>9.6916960573302309E-7</v>
      </c>
      <c r="AU701" s="62" t="s">
        <v>8218</v>
      </c>
      <c r="AV701" s="54">
        <v>-0.132941797124105</v>
      </c>
      <c r="AW701" s="54">
        <v>4.2408999480146798E-4</v>
      </c>
      <c r="AY701" s="52" t="s">
        <v>14777</v>
      </c>
      <c r="AZ701" s="50">
        <v>0.273646543059547</v>
      </c>
      <c r="BA701" s="53">
        <v>3.1646584483389202E-2</v>
      </c>
      <c r="BC701" s="52" t="s">
        <v>7655</v>
      </c>
      <c r="BD701" s="50">
        <v>-0.23644428516772301</v>
      </c>
      <c r="BE701" s="53">
        <v>2.3583508014113699E-2</v>
      </c>
    </row>
    <row r="702" spans="2:57">
      <c r="B702" s="62" t="s">
        <v>1800</v>
      </c>
      <c r="C702" s="54">
        <v>0.14113578968665499</v>
      </c>
      <c r="D702" s="58">
        <v>3.1056825860780798E-6</v>
      </c>
      <c r="F702" s="62" t="s">
        <v>854</v>
      </c>
      <c r="G702" s="54">
        <v>-9.5549823035410597E-2</v>
      </c>
      <c r="H702" s="58">
        <v>1.14578727915137E-7</v>
      </c>
      <c r="J702" s="64" t="s">
        <v>5209</v>
      </c>
      <c r="K702" s="54">
        <v>0.10408269471411701</v>
      </c>
      <c r="L702" s="54">
        <v>5.3461480161965096E-4</v>
      </c>
      <c r="O702" s="64" t="s">
        <v>7584</v>
      </c>
      <c r="P702" s="54">
        <v>-0.26240596766876201</v>
      </c>
      <c r="Q702" s="65">
        <v>6.3761664217816305E-10</v>
      </c>
      <c r="S702" s="62" t="s">
        <v>4905</v>
      </c>
      <c r="T702" s="54">
        <v>9.2955133892002301E-2</v>
      </c>
      <c r="U702" s="58">
        <v>2.8524201268714198E-6</v>
      </c>
      <c r="W702" s="62" t="s">
        <v>8728</v>
      </c>
      <c r="X702" s="54">
        <v>-7.5668560900522805E-2</v>
      </c>
      <c r="Y702" s="58">
        <v>3.7594575434109602E-5</v>
      </c>
      <c r="AA702" s="62" t="s">
        <v>2736</v>
      </c>
      <c r="AB702" s="54">
        <v>0.112372292438756</v>
      </c>
      <c r="AC702" s="54">
        <v>3.9408907623728702E-4</v>
      </c>
      <c r="AE702" s="62" t="s">
        <v>6098</v>
      </c>
      <c r="AF702" s="54">
        <v>-0.18558954957576801</v>
      </c>
      <c r="AG702" s="54">
        <v>3.1321116218468699E-3</v>
      </c>
      <c r="AI702" s="64" t="s">
        <v>8509</v>
      </c>
      <c r="AJ702" s="54">
        <v>0.104588962765136</v>
      </c>
      <c r="AK702" s="54">
        <v>2.78509957065925E-3</v>
      </c>
      <c r="AM702" s="64" t="s">
        <v>6942</v>
      </c>
      <c r="AN702" s="54">
        <v>-0.13615035092084099</v>
      </c>
      <c r="AO702" s="54">
        <v>4.5613661709225598E-3</v>
      </c>
      <c r="AQ702" s="62" t="s">
        <v>2504</v>
      </c>
      <c r="AR702" s="54">
        <v>0.20236030916316999</v>
      </c>
      <c r="AS702" s="58">
        <v>9.6916960573302309E-7</v>
      </c>
      <c r="AU702" s="62" t="s">
        <v>7741</v>
      </c>
      <c r="AV702" s="54">
        <v>-0.13292303104560099</v>
      </c>
      <c r="AW702" s="54">
        <v>3.30275760183744E-3</v>
      </c>
      <c r="AY702" s="52" t="s">
        <v>3053</v>
      </c>
      <c r="AZ702" s="50">
        <v>0.147491950854929</v>
      </c>
      <c r="BA702" s="53">
        <v>3.1674595787003698E-2</v>
      </c>
      <c r="BC702" s="52" t="s">
        <v>6748</v>
      </c>
      <c r="BD702" s="50">
        <v>-0.25838374020950999</v>
      </c>
      <c r="BE702" s="53">
        <v>2.37352831580964E-2</v>
      </c>
    </row>
    <row r="703" spans="2:57">
      <c r="B703" s="62" t="s">
        <v>1801</v>
      </c>
      <c r="C703" s="54">
        <v>0.155144190776769</v>
      </c>
      <c r="D703" s="58">
        <v>3.1222339024154501E-6</v>
      </c>
      <c r="F703" s="62" t="s">
        <v>6574</v>
      </c>
      <c r="G703" s="54">
        <v>-0.60488417886869705</v>
      </c>
      <c r="H703" s="58">
        <v>1.32439653143522E-7</v>
      </c>
      <c r="J703" s="64" t="s">
        <v>5330</v>
      </c>
      <c r="K703" s="54">
        <v>9.9131106115799603E-2</v>
      </c>
      <c r="L703" s="54">
        <v>5.3582333579719002E-4</v>
      </c>
      <c r="O703" s="64" t="s">
        <v>5992</v>
      </c>
      <c r="P703" s="54">
        <v>-0.15808866385918199</v>
      </c>
      <c r="Q703" s="65">
        <v>7.2280174239758096E-10</v>
      </c>
      <c r="S703" s="62" t="s">
        <v>1437</v>
      </c>
      <c r="T703" s="54">
        <v>6.5236413073942706E-2</v>
      </c>
      <c r="U703" s="58">
        <v>2.85273903445451E-6</v>
      </c>
      <c r="W703" s="62" t="s">
        <v>7651</v>
      </c>
      <c r="X703" s="54">
        <v>-0.13359776629268599</v>
      </c>
      <c r="Y703" s="58">
        <v>3.7661375364027903E-5</v>
      </c>
      <c r="AA703" s="62" t="s">
        <v>1216</v>
      </c>
      <c r="AB703" s="54">
        <v>9.4687870623964401E-2</v>
      </c>
      <c r="AC703" s="54">
        <v>3.97656424536807E-4</v>
      </c>
      <c r="AE703" s="62" t="s">
        <v>5993</v>
      </c>
      <c r="AF703" s="54">
        <v>-0.14544154606093801</v>
      </c>
      <c r="AG703" s="54">
        <v>3.14366717180845E-3</v>
      </c>
      <c r="AI703" s="64" t="s">
        <v>10017</v>
      </c>
      <c r="AJ703" s="54">
        <v>5.7168203103878497E-2</v>
      </c>
      <c r="AK703" s="54">
        <v>2.7881152028623201E-3</v>
      </c>
      <c r="AM703" s="64" t="s">
        <v>10794</v>
      </c>
      <c r="AN703" s="54">
        <v>-6.0487512262490398E-2</v>
      </c>
      <c r="AO703" s="54">
        <v>4.6053122966498803E-3</v>
      </c>
      <c r="AQ703" s="62" t="s">
        <v>5475</v>
      </c>
      <c r="AR703" s="54">
        <v>0.123138962550911</v>
      </c>
      <c r="AS703" s="58">
        <v>9.6917885776016806E-7</v>
      </c>
      <c r="AU703" s="62" t="s">
        <v>7086</v>
      </c>
      <c r="AV703" s="54">
        <v>-0.13280226868001299</v>
      </c>
      <c r="AW703" s="54">
        <v>1.0914058932680401E-2</v>
      </c>
      <c r="AY703" s="52" t="s">
        <v>4342</v>
      </c>
      <c r="AZ703" s="50">
        <v>0.33279443983735202</v>
      </c>
      <c r="BA703" s="53">
        <v>3.17830114852269E-2</v>
      </c>
      <c r="BC703" s="52" t="s">
        <v>6706</v>
      </c>
      <c r="BD703" s="50">
        <v>-0.225307509886674</v>
      </c>
      <c r="BE703" s="53">
        <v>2.3754319258290201E-2</v>
      </c>
    </row>
    <row r="704" spans="2:57">
      <c r="B704" s="62" t="s">
        <v>1802</v>
      </c>
      <c r="C704" s="54">
        <v>5.2408751646255199E-2</v>
      </c>
      <c r="D704" s="58">
        <v>3.1280441508160301E-6</v>
      </c>
      <c r="F704" s="62" t="s">
        <v>6575</v>
      </c>
      <c r="G704" s="54">
        <v>-0.13487611810033401</v>
      </c>
      <c r="H704" s="58">
        <v>1.16702957637326E-7</v>
      </c>
      <c r="J704" s="64" t="s">
        <v>1844</v>
      </c>
      <c r="K704" s="54">
        <v>0.154666031364425</v>
      </c>
      <c r="L704" s="54">
        <v>5.36626259807879E-4</v>
      </c>
      <c r="O704" s="64" t="s">
        <v>883</v>
      </c>
      <c r="P704" s="54">
        <v>-0.42192532205073802</v>
      </c>
      <c r="Q704" s="65">
        <v>9.3373680633095393E-10</v>
      </c>
      <c r="S704" s="62" t="s">
        <v>5163</v>
      </c>
      <c r="T704" s="54">
        <v>0.13455932459529599</v>
      </c>
      <c r="U704" s="58">
        <v>2.85384064518994E-6</v>
      </c>
      <c r="W704" s="62" t="s">
        <v>8261</v>
      </c>
      <c r="X704" s="54">
        <v>-0.105761431807414</v>
      </c>
      <c r="Y704" s="58">
        <v>3.7661375364027903E-5</v>
      </c>
      <c r="AA704" s="62" t="s">
        <v>3242</v>
      </c>
      <c r="AB704" s="54">
        <v>0.17791141181074499</v>
      </c>
      <c r="AC704" s="54">
        <v>3.9770770388139899E-4</v>
      </c>
      <c r="AE704" s="62" t="s">
        <v>6452</v>
      </c>
      <c r="AF704" s="54">
        <v>-0.37861322865024999</v>
      </c>
      <c r="AG704" s="54">
        <v>3.1529341630611701E-3</v>
      </c>
      <c r="AI704" s="64" t="s">
        <v>9932</v>
      </c>
      <c r="AJ704" s="54">
        <v>0.118474048153674</v>
      </c>
      <c r="AK704" s="54">
        <v>2.7943273873166099E-3</v>
      </c>
      <c r="AM704" s="64" t="s">
        <v>4328</v>
      </c>
      <c r="AN704" s="54">
        <v>-5.7244039452048603E-2</v>
      </c>
      <c r="AO704" s="54">
        <v>4.7437592928423799E-3</v>
      </c>
      <c r="AQ704" s="62" t="s">
        <v>3165</v>
      </c>
      <c r="AR704" s="54">
        <v>0.30420718490989401</v>
      </c>
      <c r="AS704" s="58">
        <v>9.6917885776016806E-7</v>
      </c>
      <c r="AU704" s="62" t="s">
        <v>775</v>
      </c>
      <c r="AV704" s="54">
        <v>-0.13260490763027599</v>
      </c>
      <c r="AW704" s="54">
        <v>7.9971691924227706E-3</v>
      </c>
      <c r="AY704" s="52" t="s">
        <v>1512</v>
      </c>
      <c r="AZ704" s="50">
        <v>0.238336518044903</v>
      </c>
      <c r="BA704" s="53">
        <v>3.1827767834755598E-2</v>
      </c>
      <c r="BC704" s="52" t="s">
        <v>6305</v>
      </c>
      <c r="BD704" s="50">
        <v>-0.28373876781016599</v>
      </c>
      <c r="BE704" s="53">
        <v>2.3781409957166998E-2</v>
      </c>
    </row>
    <row r="705" spans="2:57">
      <c r="B705" s="62" t="s">
        <v>1803</v>
      </c>
      <c r="C705" s="54">
        <v>0.22044622961437799</v>
      </c>
      <c r="D705" s="58">
        <v>3.1723594030536999E-6</v>
      </c>
      <c r="F705" s="62" t="s">
        <v>6576</v>
      </c>
      <c r="G705" s="54">
        <v>-0.17529275827243801</v>
      </c>
      <c r="H705" s="58">
        <v>1.33691313577307E-7</v>
      </c>
      <c r="J705" s="64" t="s">
        <v>707</v>
      </c>
      <c r="K705" s="54">
        <v>0.200933007063092</v>
      </c>
      <c r="L705" s="54">
        <v>5.4822097098880995E-4</v>
      </c>
      <c r="O705" s="64" t="s">
        <v>6008</v>
      </c>
      <c r="P705" s="54">
        <v>-0.16719643234884901</v>
      </c>
      <c r="Q705" s="65">
        <v>9.911118105884659E-10</v>
      </c>
      <c r="S705" s="62" t="s">
        <v>2102</v>
      </c>
      <c r="T705" s="54">
        <v>0.117844342655562</v>
      </c>
      <c r="U705" s="58">
        <v>2.8740949868568399E-6</v>
      </c>
      <c r="W705" s="62" t="s">
        <v>7870</v>
      </c>
      <c r="X705" s="54">
        <v>-0.22183872751523701</v>
      </c>
      <c r="Y705" s="58">
        <v>3.8195809543401101E-5</v>
      </c>
      <c r="AA705" s="62" t="s">
        <v>1524</v>
      </c>
      <c r="AB705" s="54">
        <v>0.194364350394856</v>
      </c>
      <c r="AC705" s="54">
        <v>3.9820165188592902E-4</v>
      </c>
      <c r="AE705" s="62" t="s">
        <v>363</v>
      </c>
      <c r="AF705" s="54">
        <v>-0.38355455768845398</v>
      </c>
      <c r="AG705" s="54">
        <v>3.1609188399466998E-3</v>
      </c>
      <c r="AI705" s="64" t="s">
        <v>3234</v>
      </c>
      <c r="AJ705" s="54">
        <v>6.1068651733444702E-2</v>
      </c>
      <c r="AK705" s="54">
        <v>2.8248458934728399E-3</v>
      </c>
      <c r="AM705" s="64" t="s">
        <v>6077</v>
      </c>
      <c r="AN705" s="54">
        <v>-0.23691782918374901</v>
      </c>
      <c r="AO705" s="54">
        <v>4.7512625717573403E-3</v>
      </c>
      <c r="AQ705" s="62" t="s">
        <v>4238</v>
      </c>
      <c r="AR705" s="54">
        <v>0.27233209235129202</v>
      </c>
      <c r="AS705" s="58">
        <v>9.6917885776016806E-7</v>
      </c>
      <c r="AU705" s="62" t="s">
        <v>767</v>
      </c>
      <c r="AV705" s="54">
        <v>-0.13233313181919901</v>
      </c>
      <c r="AW705" s="54">
        <v>1.5028374106094601E-2</v>
      </c>
      <c r="AY705" s="52" t="s">
        <v>1634</v>
      </c>
      <c r="AZ705" s="50">
        <v>0.221713623601515</v>
      </c>
      <c r="BA705" s="53">
        <v>3.1827767834755598E-2</v>
      </c>
      <c r="BC705" s="52" t="s">
        <v>7453</v>
      </c>
      <c r="BD705" s="50">
        <v>-0.16136080144939999</v>
      </c>
      <c r="BE705" s="53">
        <v>2.3781409957166998E-2</v>
      </c>
    </row>
    <row r="706" spans="2:57">
      <c r="B706" s="62" t="s">
        <v>1804</v>
      </c>
      <c r="C706" s="54">
        <v>0.13263676513915801</v>
      </c>
      <c r="D706" s="58">
        <v>3.18141114872085E-6</v>
      </c>
      <c r="F706" s="62" t="s">
        <v>6577</v>
      </c>
      <c r="G706" s="54">
        <v>-0.119145882741753</v>
      </c>
      <c r="H706" s="58">
        <v>1.3527096855662001E-7</v>
      </c>
      <c r="J706" s="64" t="s">
        <v>5684</v>
      </c>
      <c r="K706" s="54">
        <v>9.2080263856733999E-2</v>
      </c>
      <c r="L706" s="54">
        <v>5.5863664247689996E-4</v>
      </c>
      <c r="O706" s="64" t="s">
        <v>6442</v>
      </c>
      <c r="P706" s="54">
        <v>-0.16472151336751001</v>
      </c>
      <c r="Q706" s="65">
        <v>2.1386321954492199E-9</v>
      </c>
      <c r="S706" s="62" t="s">
        <v>3308</v>
      </c>
      <c r="T706" s="54">
        <v>0.164824535221646</v>
      </c>
      <c r="U706" s="58">
        <v>2.8787290900325802E-6</v>
      </c>
      <c r="W706" s="62" t="s">
        <v>9549</v>
      </c>
      <c r="X706" s="54">
        <v>-0.206188790501182</v>
      </c>
      <c r="Y706" s="58">
        <v>3.8230573734891598E-5</v>
      </c>
      <c r="AA706" s="62" t="s">
        <v>1828</v>
      </c>
      <c r="AB706" s="54">
        <v>0.18645464168922299</v>
      </c>
      <c r="AC706" s="54">
        <v>3.9831027237842198E-4</v>
      </c>
      <c r="AE706" s="62" t="s">
        <v>7105</v>
      </c>
      <c r="AF706" s="54">
        <v>-0.126890326457612</v>
      </c>
      <c r="AG706" s="54">
        <v>3.1660352365086601E-3</v>
      </c>
      <c r="AI706" s="64" t="s">
        <v>3763</v>
      </c>
      <c r="AJ706" s="54">
        <v>7.8922414967169494E-2</v>
      </c>
      <c r="AK706" s="54">
        <v>2.8682808326462601E-3</v>
      </c>
      <c r="AM706" s="64" t="s">
        <v>11997</v>
      </c>
      <c r="AN706" s="54">
        <v>-4.8227878795126203E-2</v>
      </c>
      <c r="AO706" s="54">
        <v>4.7691139592550003E-3</v>
      </c>
      <c r="AQ706" s="62" t="s">
        <v>1648</v>
      </c>
      <c r="AR706" s="54">
        <v>0.206033968788502</v>
      </c>
      <c r="AS706" s="58">
        <v>9.7777567245628906E-7</v>
      </c>
      <c r="AU706" s="62" t="s">
        <v>6715</v>
      </c>
      <c r="AV706" s="54">
        <v>-0.13223811291926901</v>
      </c>
      <c r="AW706" s="54">
        <v>1.5460850165260699E-2</v>
      </c>
      <c r="AY706" s="52" t="s">
        <v>4182</v>
      </c>
      <c r="AZ706" s="50">
        <v>0.269875648756983</v>
      </c>
      <c r="BA706" s="53">
        <v>3.1916684955009801E-2</v>
      </c>
      <c r="BC706" s="52" t="s">
        <v>6839</v>
      </c>
      <c r="BD706" s="50">
        <v>-0.31535037434271501</v>
      </c>
      <c r="BE706" s="53">
        <v>2.3883081274858099E-2</v>
      </c>
    </row>
    <row r="707" spans="2:57">
      <c r="B707" s="62" t="s">
        <v>1805</v>
      </c>
      <c r="C707" s="54">
        <v>8.8320960761999204E-2</v>
      </c>
      <c r="D707" s="58">
        <v>3.1829284598478601E-6</v>
      </c>
      <c r="F707" s="62" t="s">
        <v>6578</v>
      </c>
      <c r="G707" s="54">
        <v>-0.12207728970118301</v>
      </c>
      <c r="H707" s="58">
        <v>1.35689528572895E-7</v>
      </c>
      <c r="J707" s="64" t="s">
        <v>1641</v>
      </c>
      <c r="K707" s="54">
        <v>0.14714431396243599</v>
      </c>
      <c r="L707" s="54">
        <v>5.6336454263371802E-4</v>
      </c>
      <c r="O707" s="64" t="s">
        <v>6645</v>
      </c>
      <c r="P707" s="54">
        <v>-0.54469792931460004</v>
      </c>
      <c r="Q707" s="65">
        <v>2.13945409575643E-9</v>
      </c>
      <c r="S707" s="62" t="s">
        <v>76</v>
      </c>
      <c r="T707" s="54">
        <v>0.15540486040298801</v>
      </c>
      <c r="U707" s="58">
        <v>2.8914074035300701E-6</v>
      </c>
      <c r="W707" s="62" t="s">
        <v>7112</v>
      </c>
      <c r="X707" s="54">
        <v>-6.02361539556426E-2</v>
      </c>
      <c r="Y707" s="58">
        <v>3.8250386388252897E-5</v>
      </c>
      <c r="AA707" s="62" t="s">
        <v>2956</v>
      </c>
      <c r="AB707" s="54">
        <v>0.16494033197128699</v>
      </c>
      <c r="AC707" s="54">
        <v>3.9857622619671499E-4</v>
      </c>
      <c r="AE707" s="62" t="s">
        <v>6942</v>
      </c>
      <c r="AF707" s="54">
        <v>-0.19533317352068899</v>
      </c>
      <c r="AG707" s="54">
        <v>3.1803694293256902E-3</v>
      </c>
      <c r="AI707" s="64" t="s">
        <v>4057</v>
      </c>
      <c r="AJ707" s="54">
        <v>0.163985886624885</v>
      </c>
      <c r="AK707" s="54">
        <v>2.9634495357094199E-3</v>
      </c>
      <c r="AM707" s="64" t="s">
        <v>6608</v>
      </c>
      <c r="AN707" s="54">
        <v>-5.5733264588971203E-2</v>
      </c>
      <c r="AO707" s="54">
        <v>4.8018994173983504E-3</v>
      </c>
      <c r="AQ707" s="62" t="s">
        <v>5554</v>
      </c>
      <c r="AR707" s="54">
        <v>0.15807999867125799</v>
      </c>
      <c r="AS707" s="58">
        <v>9.7920239753315599E-7</v>
      </c>
      <c r="AU707" s="62" t="s">
        <v>7088</v>
      </c>
      <c r="AV707" s="54">
        <v>-0.132168535893461</v>
      </c>
      <c r="AW707" s="54">
        <v>2.3856234150094701E-2</v>
      </c>
      <c r="AY707" s="52" t="s">
        <v>13188</v>
      </c>
      <c r="AZ707" s="50">
        <v>0.215442686850318</v>
      </c>
      <c r="BA707" s="53">
        <v>3.1933083947656697E-2</v>
      </c>
      <c r="BC707" s="52" t="s">
        <v>801</v>
      </c>
      <c r="BD707" s="50">
        <v>-0.22488486600984101</v>
      </c>
      <c r="BE707" s="53">
        <v>2.4082512271115401E-2</v>
      </c>
    </row>
    <row r="708" spans="2:57">
      <c r="B708" s="62" t="s">
        <v>1806</v>
      </c>
      <c r="C708" s="54">
        <v>0.22401188463817301</v>
      </c>
      <c r="D708" s="58">
        <v>3.22074242004281E-6</v>
      </c>
      <c r="F708" s="62" t="s">
        <v>6579</v>
      </c>
      <c r="G708" s="54">
        <v>-0.19076157649078199</v>
      </c>
      <c r="H708" s="58">
        <v>1.3666111891035399E-7</v>
      </c>
      <c r="J708" s="64" t="s">
        <v>1773</v>
      </c>
      <c r="K708" s="54">
        <v>5.7377409107617801E-2</v>
      </c>
      <c r="L708" s="54">
        <v>5.6657691086927199E-4</v>
      </c>
      <c r="O708" s="64" t="s">
        <v>9679</v>
      </c>
      <c r="P708" s="54">
        <v>-0.39655298645593001</v>
      </c>
      <c r="Q708" s="65">
        <v>2.7095948496357099E-9</v>
      </c>
      <c r="S708" s="62" t="s">
        <v>4566</v>
      </c>
      <c r="T708" s="54">
        <v>0.110765753846916</v>
      </c>
      <c r="U708" s="58">
        <v>2.9461976637103501E-6</v>
      </c>
      <c r="W708" s="62" t="s">
        <v>7373</v>
      </c>
      <c r="X708" s="54">
        <v>-9.0082888229792601E-2</v>
      </c>
      <c r="Y708" s="58">
        <v>3.8892021855054299E-5</v>
      </c>
      <c r="AA708" s="62" t="s">
        <v>11271</v>
      </c>
      <c r="AB708" s="54">
        <v>0.14062174464508201</v>
      </c>
      <c r="AC708" s="54">
        <v>3.9857622619671499E-4</v>
      </c>
      <c r="AE708" s="62" t="s">
        <v>61</v>
      </c>
      <c r="AF708" s="54">
        <v>-0.29635092652737599</v>
      </c>
      <c r="AG708" s="54">
        <v>3.1805123914042401E-3</v>
      </c>
      <c r="AI708" s="64" t="s">
        <v>11794</v>
      </c>
      <c r="AJ708" s="54">
        <v>6.5587938262401793E-2</v>
      </c>
      <c r="AK708" s="54">
        <v>3.0161180111771902E-3</v>
      </c>
      <c r="AM708" s="64" t="s">
        <v>6298</v>
      </c>
      <c r="AN708" s="54">
        <v>-6.5275652189613204E-2</v>
      </c>
      <c r="AO708" s="54">
        <v>4.8538460598965202E-3</v>
      </c>
      <c r="AQ708" s="62" t="s">
        <v>2432</v>
      </c>
      <c r="AR708" s="54">
        <v>0.19014753835753101</v>
      </c>
      <c r="AS708" s="58">
        <v>9.82794358355789E-7</v>
      </c>
      <c r="AU708" s="62" t="s">
        <v>9062</v>
      </c>
      <c r="AV708" s="54">
        <v>-0.132066508005518</v>
      </c>
      <c r="AW708" s="54">
        <v>5.4829945358914499E-3</v>
      </c>
      <c r="AY708" s="52" t="s">
        <v>1077</v>
      </c>
      <c r="AZ708" s="50">
        <v>0.28631750461003902</v>
      </c>
      <c r="BA708" s="53">
        <v>3.197230470094E-2</v>
      </c>
      <c r="BC708" s="52" t="s">
        <v>6258</v>
      </c>
      <c r="BD708" s="50">
        <v>-0.275386823981627</v>
      </c>
      <c r="BE708" s="53">
        <v>2.4082512271115401E-2</v>
      </c>
    </row>
    <row r="709" spans="2:57">
      <c r="B709" s="62" t="s">
        <v>1807</v>
      </c>
      <c r="C709" s="54">
        <v>0.32398342389378698</v>
      </c>
      <c r="D709" s="58">
        <v>3.2232301868350198E-6</v>
      </c>
      <c r="F709" s="62" t="s">
        <v>6580</v>
      </c>
      <c r="G709" s="54">
        <v>-0.205084140568558</v>
      </c>
      <c r="H709" s="58">
        <v>1.38812699004178E-7</v>
      </c>
      <c r="J709" s="64" t="s">
        <v>321</v>
      </c>
      <c r="K709" s="54">
        <v>0.137127813460166</v>
      </c>
      <c r="L709" s="54">
        <v>5.7289388638787899E-4</v>
      </c>
      <c r="O709" s="64" t="s">
        <v>5973</v>
      </c>
      <c r="P709" s="54">
        <v>-0.33697668695064797</v>
      </c>
      <c r="Q709" s="65">
        <v>3.0763384616759799E-9</v>
      </c>
      <c r="S709" s="62" t="s">
        <v>2874</v>
      </c>
      <c r="T709" s="54">
        <v>0.101753626240635</v>
      </c>
      <c r="U709" s="58">
        <v>2.9582172317628699E-6</v>
      </c>
      <c r="W709" s="62" t="s">
        <v>9065</v>
      </c>
      <c r="X709" s="54">
        <v>-0.35651237716487899</v>
      </c>
      <c r="Y709" s="58">
        <v>3.9467881472096703E-5</v>
      </c>
      <c r="AA709" s="62" t="s">
        <v>79</v>
      </c>
      <c r="AB709" s="54">
        <v>0.37592839808418599</v>
      </c>
      <c r="AC709" s="54">
        <v>4.0042438466939597E-4</v>
      </c>
      <c r="AE709" s="62" t="s">
        <v>6266</v>
      </c>
      <c r="AF709" s="54">
        <v>-0.14109519745322199</v>
      </c>
      <c r="AG709" s="54">
        <v>3.23034485873902E-3</v>
      </c>
      <c r="AI709" s="64" t="s">
        <v>5280</v>
      </c>
      <c r="AJ709" s="54">
        <v>0.124936721617372</v>
      </c>
      <c r="AK709" s="54">
        <v>3.0839025350193699E-3</v>
      </c>
      <c r="AM709" s="64" t="s">
        <v>7594</v>
      </c>
      <c r="AN709" s="54">
        <v>-5.7904947932168903E-2</v>
      </c>
      <c r="AO709" s="54">
        <v>4.8538460598965202E-3</v>
      </c>
      <c r="AQ709" s="62" t="s">
        <v>3770</v>
      </c>
      <c r="AR709" s="54">
        <v>0.140582183773062</v>
      </c>
      <c r="AS709" s="58">
        <v>9.8472457942502904E-7</v>
      </c>
      <c r="AU709" s="62" t="s">
        <v>6083</v>
      </c>
      <c r="AV709" s="54">
        <v>-0.13182528462250101</v>
      </c>
      <c r="AW709" s="54">
        <v>6.2398687842825399E-3</v>
      </c>
      <c r="AY709" s="52" t="s">
        <v>17664</v>
      </c>
      <c r="AZ709" s="50">
        <v>0.18201384693724601</v>
      </c>
      <c r="BA709" s="53">
        <v>3.2287793289477298E-2</v>
      </c>
      <c r="BC709" s="52" t="s">
        <v>9028</v>
      </c>
      <c r="BD709" s="50">
        <v>-0.28574666226234502</v>
      </c>
      <c r="BE709" s="53">
        <v>2.4082512271115401E-2</v>
      </c>
    </row>
    <row r="710" spans="2:57">
      <c r="B710" s="62" t="s">
        <v>1808</v>
      </c>
      <c r="C710" s="54">
        <v>0.10238669005076501</v>
      </c>
      <c r="D710" s="58">
        <v>3.2467101461625799E-6</v>
      </c>
      <c r="F710" s="62" t="s">
        <v>6581</v>
      </c>
      <c r="G710" s="54">
        <v>-0.19760319650734101</v>
      </c>
      <c r="H710" s="58">
        <v>1.39080152362825E-7</v>
      </c>
      <c r="J710" s="64" t="s">
        <v>4251</v>
      </c>
      <c r="K710" s="54">
        <v>0.19308754646319901</v>
      </c>
      <c r="L710" s="54">
        <v>5.75855438280196E-4</v>
      </c>
      <c r="O710" s="64" t="s">
        <v>6012</v>
      </c>
      <c r="P710" s="54">
        <v>-0.20152401776343901</v>
      </c>
      <c r="Q710" s="65">
        <v>3.46623665190728E-9</v>
      </c>
      <c r="S710" s="62" t="s">
        <v>4453</v>
      </c>
      <c r="T710" s="54">
        <v>7.8636614278023501E-2</v>
      </c>
      <c r="U710" s="58">
        <v>2.9822034529428301E-6</v>
      </c>
      <c r="W710" s="62" t="s">
        <v>9909</v>
      </c>
      <c r="X710" s="54">
        <v>-0.124107578354443</v>
      </c>
      <c r="Y710" s="58">
        <v>4.0130774834160101E-5</v>
      </c>
      <c r="AA710" s="62" t="s">
        <v>1754</v>
      </c>
      <c r="AB710" s="54">
        <v>0.114770449849471</v>
      </c>
      <c r="AC710" s="54">
        <v>4.0175812763494498E-4</v>
      </c>
      <c r="AE710" s="62" t="s">
        <v>7477</v>
      </c>
      <c r="AF710" s="54">
        <v>-0.145901632948465</v>
      </c>
      <c r="AG710" s="54">
        <v>3.2724603342906499E-3</v>
      </c>
      <c r="AI710" s="64" t="s">
        <v>9481</v>
      </c>
      <c r="AJ710" s="54">
        <v>0.15776633148289099</v>
      </c>
      <c r="AK710" s="54">
        <v>3.1221983978538801E-3</v>
      </c>
      <c r="AM710" s="64" t="s">
        <v>6518</v>
      </c>
      <c r="AN710" s="54">
        <v>-8.6181913148935904E-2</v>
      </c>
      <c r="AO710" s="54">
        <v>4.8538460598965202E-3</v>
      </c>
      <c r="AQ710" s="62" t="s">
        <v>2740</v>
      </c>
      <c r="AR710" s="54">
        <v>0.194809588639417</v>
      </c>
      <c r="AS710" s="58">
        <v>9.8556434482505792E-7</v>
      </c>
      <c r="AU710" s="62" t="s">
        <v>7662</v>
      </c>
      <c r="AV710" s="54">
        <v>-0.13170044440200401</v>
      </c>
      <c r="AW710" s="54">
        <v>2.1379553076455501E-2</v>
      </c>
      <c r="AY710" s="52" t="s">
        <v>2807</v>
      </c>
      <c r="AZ710" s="50">
        <v>0.20952515183231701</v>
      </c>
      <c r="BA710" s="53">
        <v>3.2287793289477298E-2</v>
      </c>
      <c r="BC710" s="52" t="s">
        <v>15161</v>
      </c>
      <c r="BD710" s="50">
        <v>-0.29502497313626203</v>
      </c>
      <c r="BE710" s="53">
        <v>2.40933539753489E-2</v>
      </c>
    </row>
    <row r="711" spans="2:57">
      <c r="B711" s="62" t="s">
        <v>1809</v>
      </c>
      <c r="C711" s="54">
        <v>9.7351162594995003E-2</v>
      </c>
      <c r="D711" s="58">
        <v>3.24806646916464E-6</v>
      </c>
      <c r="F711" s="62" t="s">
        <v>1143</v>
      </c>
      <c r="G711" s="54">
        <v>-0.369795981312663</v>
      </c>
      <c r="H711" s="58">
        <v>1.41781518970603E-7</v>
      </c>
      <c r="J711" s="64" t="s">
        <v>9412</v>
      </c>
      <c r="K711" s="54">
        <v>0.108246518258358</v>
      </c>
      <c r="L711" s="54">
        <v>5.9948346964723098E-4</v>
      </c>
      <c r="O711" s="64" t="s">
        <v>6133</v>
      </c>
      <c r="P711" s="54">
        <v>-0.18685161246964799</v>
      </c>
      <c r="Q711" s="65">
        <v>3.4891981569773402E-9</v>
      </c>
      <c r="S711" s="62" t="s">
        <v>4623</v>
      </c>
      <c r="T711" s="54">
        <v>0.15244062496848301</v>
      </c>
      <c r="U711" s="58">
        <v>2.9986235689016102E-6</v>
      </c>
      <c r="W711" s="62" t="s">
        <v>8039</v>
      </c>
      <c r="X711" s="54">
        <v>-0.10123506384158</v>
      </c>
      <c r="Y711" s="58">
        <v>4.0190054292045299E-5</v>
      </c>
      <c r="AA711" s="62" t="s">
        <v>2173</v>
      </c>
      <c r="AB711" s="54">
        <v>0.27602650233575299</v>
      </c>
      <c r="AC711" s="54">
        <v>4.0205037897990501E-4</v>
      </c>
      <c r="AE711" s="62" t="s">
        <v>6287</v>
      </c>
      <c r="AF711" s="54">
        <v>-0.28688591338901198</v>
      </c>
      <c r="AG711" s="54">
        <v>3.28196154392191E-3</v>
      </c>
      <c r="AI711" s="64" t="s">
        <v>8182</v>
      </c>
      <c r="AJ711" s="54">
        <v>0.11370155911001099</v>
      </c>
      <c r="AK711" s="54">
        <v>3.1736776054434E-3</v>
      </c>
      <c r="AM711" s="64" t="s">
        <v>9697</v>
      </c>
      <c r="AN711" s="54">
        <v>-0.172478257029968</v>
      </c>
      <c r="AO711" s="54">
        <v>4.9514340839796498E-3</v>
      </c>
      <c r="AQ711" s="62" t="s">
        <v>2559</v>
      </c>
      <c r="AR711" s="54">
        <v>0.27064966236569299</v>
      </c>
      <c r="AS711" s="58">
        <v>9.8716050572172505E-7</v>
      </c>
      <c r="AU711" s="62" t="s">
        <v>6734</v>
      </c>
      <c r="AV711" s="54">
        <v>-0.131554754010141</v>
      </c>
      <c r="AW711" s="54">
        <v>1.37572983655158E-3</v>
      </c>
      <c r="AY711" s="52" t="s">
        <v>1396</v>
      </c>
      <c r="AZ711" s="50">
        <v>0.23499979738870999</v>
      </c>
      <c r="BA711" s="53">
        <v>3.2295746333660898E-2</v>
      </c>
      <c r="BC711" s="52" t="s">
        <v>7469</v>
      </c>
      <c r="BD711" s="50">
        <v>-0.215975227072773</v>
      </c>
      <c r="BE711" s="53">
        <v>2.4096672934316801E-2</v>
      </c>
    </row>
    <row r="712" spans="2:57">
      <c r="B712" s="62" t="s">
        <v>1810</v>
      </c>
      <c r="C712" s="54">
        <v>0.12180749138073201</v>
      </c>
      <c r="D712" s="58">
        <v>3.2711979466036301E-6</v>
      </c>
      <c r="F712" s="62" t="s">
        <v>6582</v>
      </c>
      <c r="G712" s="54">
        <v>-0.18061457684586901</v>
      </c>
      <c r="H712" s="58">
        <v>1.4230267056471101E-7</v>
      </c>
      <c r="J712" s="64" t="s">
        <v>116</v>
      </c>
      <c r="K712" s="54">
        <v>0.26577980524495598</v>
      </c>
      <c r="L712" s="54">
        <v>6.1022645129740999E-4</v>
      </c>
      <c r="O712" s="64" t="s">
        <v>6285</v>
      </c>
      <c r="P712" s="54">
        <v>-7.47205947352345E-2</v>
      </c>
      <c r="Q712" s="65">
        <v>3.5429162124070098E-9</v>
      </c>
      <c r="S712" s="62" t="s">
        <v>5615</v>
      </c>
      <c r="T712" s="54">
        <v>5.7658220219036799E-2</v>
      </c>
      <c r="U712" s="58">
        <v>3.01243035329598E-6</v>
      </c>
      <c r="W712" s="62" t="s">
        <v>6614</v>
      </c>
      <c r="X712" s="54">
        <v>-0.135012291416683</v>
      </c>
      <c r="Y712" s="58">
        <v>4.0191057398125602E-5</v>
      </c>
      <c r="AA712" s="62" t="s">
        <v>2563</v>
      </c>
      <c r="AB712" s="54">
        <v>0.11918454949514699</v>
      </c>
      <c r="AC712" s="54">
        <v>4.0347574798482602E-4</v>
      </c>
      <c r="AE712" s="62" t="s">
        <v>7618</v>
      </c>
      <c r="AF712" s="54">
        <v>-0.232896705624205</v>
      </c>
      <c r="AG712" s="54">
        <v>3.3164016367968801E-3</v>
      </c>
      <c r="AI712" s="64" t="s">
        <v>1235</v>
      </c>
      <c r="AJ712" s="54">
        <v>5.6269033826245297E-2</v>
      </c>
      <c r="AK712" s="54">
        <v>3.1958948466760499E-3</v>
      </c>
      <c r="AM712" s="64" t="s">
        <v>11262</v>
      </c>
      <c r="AN712" s="54">
        <v>-8.8732896069513997E-2</v>
      </c>
      <c r="AO712" s="54">
        <v>5.0338308357030003E-3</v>
      </c>
      <c r="AQ712" s="62" t="s">
        <v>4876</v>
      </c>
      <c r="AR712" s="54">
        <v>0.146906015732231</v>
      </c>
      <c r="AS712" s="58">
        <v>9.8716050572172505E-7</v>
      </c>
      <c r="AU712" s="62" t="s">
        <v>6457</v>
      </c>
      <c r="AV712" s="54">
        <v>-0.131102810021102</v>
      </c>
      <c r="AW712" s="58">
        <v>8.9618655323136008E-6</v>
      </c>
      <c r="AY712" s="52" t="s">
        <v>5644</v>
      </c>
      <c r="AZ712" s="50">
        <v>0.23437376683271399</v>
      </c>
      <c r="BA712" s="53">
        <v>3.2506203004513401E-2</v>
      </c>
      <c r="BC712" s="52" t="s">
        <v>8255</v>
      </c>
      <c r="BD712" s="50">
        <v>-0.14402160288597399</v>
      </c>
      <c r="BE712" s="53">
        <v>2.4112503441595601E-2</v>
      </c>
    </row>
    <row r="713" spans="2:57">
      <c r="B713" s="62" t="s">
        <v>942</v>
      </c>
      <c r="C713" s="54">
        <v>0.282397255134341</v>
      </c>
      <c r="D713" s="58">
        <v>3.27287181370139E-6</v>
      </c>
      <c r="F713" s="62" t="s">
        <v>6583</v>
      </c>
      <c r="G713" s="54">
        <v>-0.178122187923274</v>
      </c>
      <c r="H713" s="58">
        <v>1.43804925795166E-7</v>
      </c>
      <c r="J713" s="64" t="s">
        <v>5718</v>
      </c>
      <c r="K713" s="54">
        <v>5.8944077463325001E-2</v>
      </c>
      <c r="L713" s="54">
        <v>6.1169293510285599E-4</v>
      </c>
      <c r="O713" s="64" t="s">
        <v>6514</v>
      </c>
      <c r="P713" s="54">
        <v>-0.241340231620356</v>
      </c>
      <c r="Q713" s="65">
        <v>5.2281707469170403E-9</v>
      </c>
      <c r="S713" s="62" t="s">
        <v>1373</v>
      </c>
      <c r="T713" s="54">
        <v>0.17087089867187299</v>
      </c>
      <c r="U713" s="58">
        <v>3.01450616198337E-6</v>
      </c>
      <c r="W713" s="62" t="s">
        <v>5951</v>
      </c>
      <c r="X713" s="54">
        <v>-0.182130277512035</v>
      </c>
      <c r="Y713" s="58">
        <v>4.0469541487459202E-5</v>
      </c>
      <c r="AA713" s="62" t="s">
        <v>1907</v>
      </c>
      <c r="AB713" s="54">
        <v>0.125695062093265</v>
      </c>
      <c r="AC713" s="54">
        <v>4.04591690880139E-4</v>
      </c>
      <c r="AE713" s="62" t="s">
        <v>7526</v>
      </c>
      <c r="AF713" s="54">
        <v>-0.110402189056946</v>
      </c>
      <c r="AG713" s="54">
        <v>3.3164016367968801E-3</v>
      </c>
      <c r="AI713" s="64" t="s">
        <v>8676</v>
      </c>
      <c r="AJ713" s="54">
        <v>8.1973792204327503E-2</v>
      </c>
      <c r="AK713" s="54">
        <v>3.2239377806334E-3</v>
      </c>
      <c r="AM713" s="64" t="s">
        <v>6221</v>
      </c>
      <c r="AN713" s="54">
        <v>-5.9123736061618401E-2</v>
      </c>
      <c r="AO713" s="54">
        <v>5.0490412691915204E-3</v>
      </c>
      <c r="AQ713" s="62" t="s">
        <v>1333</v>
      </c>
      <c r="AR713" s="54">
        <v>0.217030277090453</v>
      </c>
      <c r="AS713" s="58">
        <v>9.9079400075613694E-7</v>
      </c>
      <c r="AU713" s="62" t="s">
        <v>10468</v>
      </c>
      <c r="AV713" s="54">
        <v>-0.131054296397905</v>
      </c>
      <c r="AW713" s="58">
        <v>3.06300089993841E-5</v>
      </c>
      <c r="AY713" s="52" t="s">
        <v>5321</v>
      </c>
      <c r="AZ713" s="50">
        <v>0.218503330659088</v>
      </c>
      <c r="BA713" s="53">
        <v>3.2577275594686199E-2</v>
      </c>
      <c r="BC713" s="52" t="s">
        <v>17665</v>
      </c>
      <c r="BD713" s="50">
        <v>-0.20326086325744799</v>
      </c>
      <c r="BE713" s="53">
        <v>2.41216270851775E-2</v>
      </c>
    </row>
    <row r="714" spans="2:57">
      <c r="B714" s="62" t="s">
        <v>949</v>
      </c>
      <c r="C714" s="54">
        <v>0.109119889150067</v>
      </c>
      <c r="D714" s="58">
        <v>3.2762333628718698E-6</v>
      </c>
      <c r="F714" s="62" t="s">
        <v>6584</v>
      </c>
      <c r="G714" s="54">
        <v>-0.105163571246187</v>
      </c>
      <c r="H714" s="58">
        <v>1.4367626475597299E-7</v>
      </c>
      <c r="J714" s="64" t="s">
        <v>3076</v>
      </c>
      <c r="K714" s="54">
        <v>4.9081765567631698E-2</v>
      </c>
      <c r="L714" s="54">
        <v>6.1169293510285599E-4</v>
      </c>
      <c r="O714" s="64" t="s">
        <v>6347</v>
      </c>
      <c r="P714" s="54">
        <v>-0.121348463815917</v>
      </c>
      <c r="Q714" s="65">
        <v>6.8310223712213597E-9</v>
      </c>
      <c r="S714" s="62" t="s">
        <v>4291</v>
      </c>
      <c r="T714" s="54">
        <v>0.17051896291044699</v>
      </c>
      <c r="U714" s="58">
        <v>3.0493733303412802E-6</v>
      </c>
      <c r="W714" s="62" t="s">
        <v>6207</v>
      </c>
      <c r="X714" s="54">
        <v>-0.139222274050887</v>
      </c>
      <c r="Y714" s="58">
        <v>4.1312826412042897E-5</v>
      </c>
      <c r="AA714" s="62" t="s">
        <v>2812</v>
      </c>
      <c r="AB714" s="54">
        <v>0.27893309589273402</v>
      </c>
      <c r="AC714" s="54">
        <v>4.0493936882907199E-4</v>
      </c>
      <c r="AE714" s="62" t="s">
        <v>140</v>
      </c>
      <c r="AF714" s="54">
        <v>-0.38646462686296101</v>
      </c>
      <c r="AG714" s="54">
        <v>3.3330461107603099E-3</v>
      </c>
      <c r="AI714" s="64" t="s">
        <v>1074</v>
      </c>
      <c r="AJ714" s="54">
        <v>0.14390200642795201</v>
      </c>
      <c r="AK714" s="54">
        <v>3.25349438465129E-3</v>
      </c>
      <c r="AM714" s="64" t="s">
        <v>9174</v>
      </c>
      <c r="AN714" s="54">
        <v>-9.6027075025518494E-2</v>
      </c>
      <c r="AO714" s="54">
        <v>5.0786853547643796E-3</v>
      </c>
      <c r="AQ714" s="62" t="s">
        <v>2497</v>
      </c>
      <c r="AR714" s="54">
        <v>0.167509189295524</v>
      </c>
      <c r="AS714" s="58">
        <v>9.9244263942385508E-7</v>
      </c>
      <c r="AU714" s="62" t="s">
        <v>9007</v>
      </c>
      <c r="AV714" s="54">
        <v>-0.13104769491406601</v>
      </c>
      <c r="AW714" s="54">
        <v>1.58999212557593E-2</v>
      </c>
      <c r="AY714" s="52" t="s">
        <v>4739</v>
      </c>
      <c r="AZ714" s="50">
        <v>0.24697233101025301</v>
      </c>
      <c r="BA714" s="53">
        <v>3.2577275594686199E-2</v>
      </c>
      <c r="BC714" s="52" t="s">
        <v>6538</v>
      </c>
      <c r="BD714" s="50">
        <v>-0.342445051878766</v>
      </c>
      <c r="BE714" s="53">
        <v>2.41216270851775E-2</v>
      </c>
    </row>
    <row r="715" spans="2:57">
      <c r="B715" s="62" t="s">
        <v>1811</v>
      </c>
      <c r="C715" s="54">
        <v>0.17820654235873601</v>
      </c>
      <c r="D715" s="58">
        <v>3.2809807776054499E-6</v>
      </c>
      <c r="F715" s="62" t="s">
        <v>6585</v>
      </c>
      <c r="G715" s="54">
        <v>-0.15442576648728901</v>
      </c>
      <c r="H715" s="58">
        <v>1.27584243015503E-7</v>
      </c>
      <c r="J715" s="64" t="s">
        <v>3870</v>
      </c>
      <c r="K715" s="54">
        <v>0.104085529672708</v>
      </c>
      <c r="L715" s="54">
        <v>6.1744954088261295E-4</v>
      </c>
      <c r="O715" s="64" t="s">
        <v>6560</v>
      </c>
      <c r="P715" s="54">
        <v>-0.242078265968241</v>
      </c>
      <c r="Q715" s="65">
        <v>7.7086270859831697E-9</v>
      </c>
      <c r="S715" s="62" t="s">
        <v>5326</v>
      </c>
      <c r="T715" s="54">
        <v>0.105280505758491</v>
      </c>
      <c r="U715" s="58">
        <v>3.1041443895567298E-6</v>
      </c>
      <c r="W715" s="62" t="s">
        <v>6991</v>
      </c>
      <c r="X715" s="54">
        <v>-5.7198421032406799E-2</v>
      </c>
      <c r="Y715" s="58">
        <v>4.1561647902583598E-5</v>
      </c>
      <c r="AA715" s="62" t="s">
        <v>3880</v>
      </c>
      <c r="AB715" s="54">
        <v>0.16128699210310399</v>
      </c>
      <c r="AC715" s="54">
        <v>4.06321794131963E-4</v>
      </c>
      <c r="AE715" s="62" t="s">
        <v>6503</v>
      </c>
      <c r="AF715" s="54">
        <v>-0.17822654662750401</v>
      </c>
      <c r="AG715" s="54">
        <v>3.3432252688447798E-3</v>
      </c>
      <c r="AI715" s="64" t="s">
        <v>4447</v>
      </c>
      <c r="AJ715" s="54">
        <v>4.66340915188974E-2</v>
      </c>
      <c r="AK715" s="54">
        <v>3.2547352974231702E-3</v>
      </c>
      <c r="AM715" s="64" t="s">
        <v>6647</v>
      </c>
      <c r="AN715" s="54">
        <v>-0.18592785533582201</v>
      </c>
      <c r="AO715" s="54">
        <v>5.1338137004626298E-3</v>
      </c>
      <c r="AQ715" s="62" t="s">
        <v>4877</v>
      </c>
      <c r="AR715" s="54">
        <v>0.15509235790025999</v>
      </c>
      <c r="AS715" s="58">
        <v>9.9510032604553705E-7</v>
      </c>
      <c r="AU715" s="62" t="s">
        <v>6837</v>
      </c>
      <c r="AV715" s="54">
        <v>-0.13086163938626699</v>
      </c>
      <c r="AW715" s="54">
        <v>2.60718925311212E-3</v>
      </c>
      <c r="AY715" s="52" t="s">
        <v>2012</v>
      </c>
      <c r="AZ715" s="50">
        <v>0.20398640657430001</v>
      </c>
      <c r="BA715" s="53">
        <v>3.2577275594686199E-2</v>
      </c>
      <c r="BC715" s="52" t="s">
        <v>15162</v>
      </c>
      <c r="BD715" s="50">
        <v>-0.26055024242739999</v>
      </c>
      <c r="BE715" s="53">
        <v>2.41216270851775E-2</v>
      </c>
    </row>
    <row r="716" spans="2:57">
      <c r="B716" s="62" t="s">
        <v>1812</v>
      </c>
      <c r="C716" s="54">
        <v>0.161282537802069</v>
      </c>
      <c r="D716" s="58">
        <v>3.2897598939485701E-6</v>
      </c>
      <c r="F716" s="62" t="s">
        <v>6586</v>
      </c>
      <c r="G716" s="54">
        <v>-0.22754328349784</v>
      </c>
      <c r="H716" s="58">
        <v>1.4683836455747799E-7</v>
      </c>
      <c r="J716" s="64" t="s">
        <v>5264</v>
      </c>
      <c r="K716" s="54">
        <v>0.13013669389771301</v>
      </c>
      <c r="L716" s="54">
        <v>6.20342500548642E-4</v>
      </c>
      <c r="O716" s="64" t="s">
        <v>6237</v>
      </c>
      <c r="P716" s="54">
        <v>-0.147937172516557</v>
      </c>
      <c r="Q716" s="65">
        <v>7.81087746502061E-9</v>
      </c>
      <c r="S716" s="62" t="s">
        <v>1890</v>
      </c>
      <c r="T716" s="54">
        <v>0.15184194317031399</v>
      </c>
      <c r="U716" s="58">
        <v>3.1223993722757399E-6</v>
      </c>
      <c r="W716" s="62" t="s">
        <v>80</v>
      </c>
      <c r="X716" s="54">
        <v>-8.8890042198045194E-2</v>
      </c>
      <c r="Y716" s="58">
        <v>4.2396728369844898E-5</v>
      </c>
      <c r="AA716" s="62" t="s">
        <v>2471</v>
      </c>
      <c r="AB716" s="54">
        <v>0.19765845724393599</v>
      </c>
      <c r="AC716" s="54">
        <v>4.0663041115014198E-4</v>
      </c>
      <c r="AE716" s="62" t="s">
        <v>7809</v>
      </c>
      <c r="AF716" s="54">
        <v>-0.23512937637463199</v>
      </c>
      <c r="AG716" s="54">
        <v>3.3760409547675201E-3</v>
      </c>
      <c r="AI716" s="64" t="s">
        <v>9338</v>
      </c>
      <c r="AJ716" s="54">
        <v>4.2325684687664698E-2</v>
      </c>
      <c r="AK716" s="54">
        <v>3.2599435225273798E-3</v>
      </c>
      <c r="AM716" s="64" t="s">
        <v>6565</v>
      </c>
      <c r="AN716" s="54">
        <v>-7.9306485138268101E-2</v>
      </c>
      <c r="AO716" s="54">
        <v>5.1450420664002202E-3</v>
      </c>
      <c r="AQ716" s="62" t="s">
        <v>5168</v>
      </c>
      <c r="AR716" s="54">
        <v>0.11591053335229</v>
      </c>
      <c r="AS716" s="58">
        <v>9.9659221968093991E-7</v>
      </c>
      <c r="AU716" s="62" t="s">
        <v>195</v>
      </c>
      <c r="AV716" s="54">
        <v>-0.130832326095037</v>
      </c>
      <c r="AW716" s="54">
        <v>4.1187961906246399E-2</v>
      </c>
      <c r="AY716" s="52" t="s">
        <v>4288</v>
      </c>
      <c r="AZ716" s="50">
        <v>0.24991385825396101</v>
      </c>
      <c r="BA716" s="53">
        <v>3.2639769663444999E-2</v>
      </c>
      <c r="BC716" s="52" t="s">
        <v>6331</v>
      </c>
      <c r="BD716" s="50">
        <v>-0.25958231818914901</v>
      </c>
      <c r="BE716" s="53">
        <v>2.4156645714361401E-2</v>
      </c>
    </row>
    <row r="717" spans="2:57">
      <c r="B717" s="62" t="s">
        <v>1813</v>
      </c>
      <c r="C717" s="54">
        <v>0.12753385246969101</v>
      </c>
      <c r="D717" s="58">
        <v>3.3359058796258298E-6</v>
      </c>
      <c r="F717" s="62" t="s">
        <v>6587</v>
      </c>
      <c r="G717" s="54">
        <v>-0.17123081608631499</v>
      </c>
      <c r="H717" s="58">
        <v>1.29771861863552E-7</v>
      </c>
      <c r="J717" s="64" t="s">
        <v>1093</v>
      </c>
      <c r="K717" s="54">
        <v>0.327624525641458</v>
      </c>
      <c r="L717" s="54">
        <v>6.2309735213855104E-4</v>
      </c>
      <c r="O717" s="64" t="s">
        <v>6135</v>
      </c>
      <c r="P717" s="54">
        <v>-0.24233894677780399</v>
      </c>
      <c r="Q717" s="65">
        <v>7.8630621826091503E-9</v>
      </c>
      <c r="S717" s="62" t="s">
        <v>1823</v>
      </c>
      <c r="T717" s="54">
        <v>7.0898600312558499E-2</v>
      </c>
      <c r="U717" s="58">
        <v>3.13096988337196E-6</v>
      </c>
      <c r="W717" s="62" t="s">
        <v>5973</v>
      </c>
      <c r="X717" s="54">
        <v>-0.19699131906098399</v>
      </c>
      <c r="Y717" s="58">
        <v>4.2562561748665098E-5</v>
      </c>
      <c r="AA717" s="62" t="s">
        <v>2981</v>
      </c>
      <c r="AB717" s="54">
        <v>0.12976677499008099</v>
      </c>
      <c r="AC717" s="54">
        <v>4.0777551713113802E-4</v>
      </c>
      <c r="AE717" s="62" t="s">
        <v>6044</v>
      </c>
      <c r="AF717" s="54">
        <v>-0.12683017238532601</v>
      </c>
      <c r="AG717" s="54">
        <v>3.3826860150250899E-3</v>
      </c>
      <c r="AI717" s="64" t="s">
        <v>11387</v>
      </c>
      <c r="AJ717" s="54">
        <v>0.139433777386167</v>
      </c>
      <c r="AK717" s="54">
        <v>3.2699330747723702E-3</v>
      </c>
      <c r="AM717" s="64" t="s">
        <v>6363</v>
      </c>
      <c r="AN717" s="54">
        <v>-0.16236148821979901</v>
      </c>
      <c r="AO717" s="54">
        <v>5.1835995928490499E-3</v>
      </c>
      <c r="AQ717" s="62" t="s">
        <v>1936</v>
      </c>
      <c r="AR717" s="54">
        <v>0.26215707726443499</v>
      </c>
      <c r="AS717" s="58">
        <v>1.00251894736053E-6</v>
      </c>
      <c r="AU717" s="62" t="s">
        <v>6338</v>
      </c>
      <c r="AV717" s="54">
        <v>-0.13074482318191399</v>
      </c>
      <c r="AW717" s="54">
        <v>1.6183166071371099E-2</v>
      </c>
      <c r="AY717" s="52" t="s">
        <v>4317</v>
      </c>
      <c r="AZ717" s="50">
        <v>0.170582653318753</v>
      </c>
      <c r="BA717" s="53">
        <v>3.2657023150482502E-2</v>
      </c>
      <c r="BC717" s="52" t="s">
        <v>6633</v>
      </c>
      <c r="BD717" s="50">
        <v>-0.17295418984238201</v>
      </c>
      <c r="BE717" s="53">
        <v>2.4227278438339099E-2</v>
      </c>
    </row>
    <row r="718" spans="2:57">
      <c r="B718" s="62" t="s">
        <v>1814</v>
      </c>
      <c r="C718" s="54">
        <v>0.31002392276304702</v>
      </c>
      <c r="D718" s="58">
        <v>3.3512271050980798E-6</v>
      </c>
      <c r="F718" s="62" t="s">
        <v>6588</v>
      </c>
      <c r="G718" s="54">
        <v>-0.29199373588953198</v>
      </c>
      <c r="H718" s="58">
        <v>1.4880307687289101E-7</v>
      </c>
      <c r="J718" s="64" t="s">
        <v>622</v>
      </c>
      <c r="K718" s="54">
        <v>0.12298413117333599</v>
      </c>
      <c r="L718" s="54">
        <v>6.2309735213855104E-4</v>
      </c>
      <c r="O718" s="64" t="s">
        <v>9027</v>
      </c>
      <c r="P718" s="54">
        <v>-0.104273123207493</v>
      </c>
      <c r="Q718" s="65">
        <v>8.1283363151281802E-9</v>
      </c>
      <c r="S718" s="62" t="s">
        <v>1658</v>
      </c>
      <c r="T718" s="54">
        <v>8.3463836628674001E-2</v>
      </c>
      <c r="U718" s="58">
        <v>3.1499936056180701E-6</v>
      </c>
      <c r="W718" s="62" t="s">
        <v>8438</v>
      </c>
      <c r="X718" s="54">
        <v>-7.3959372413516397E-2</v>
      </c>
      <c r="Y718" s="58">
        <v>4.2585428151938199E-5</v>
      </c>
      <c r="AA718" s="62" t="s">
        <v>1422</v>
      </c>
      <c r="AB718" s="54">
        <v>0.276567620280811</v>
      </c>
      <c r="AC718" s="54">
        <v>4.1033935599689501E-4</v>
      </c>
      <c r="AE718" s="62" t="s">
        <v>6432</v>
      </c>
      <c r="AF718" s="54">
        <v>-0.211525063184414</v>
      </c>
      <c r="AG718" s="54">
        <v>3.4026597039685E-3</v>
      </c>
      <c r="AI718" s="64" t="s">
        <v>60</v>
      </c>
      <c r="AJ718" s="54">
        <v>0.20235372828700199</v>
      </c>
      <c r="AK718" s="54">
        <v>3.2732105845642901E-3</v>
      </c>
      <c r="AM718" s="64" t="s">
        <v>8054</v>
      </c>
      <c r="AN718" s="54">
        <v>-7.16640391158236E-2</v>
      </c>
      <c r="AO718" s="54">
        <v>5.2159224629053898E-3</v>
      </c>
      <c r="AQ718" s="62" t="s">
        <v>3787</v>
      </c>
      <c r="AR718" s="54">
        <v>0.18272292238308899</v>
      </c>
      <c r="AS718" s="58">
        <v>1.0027568968766E-6</v>
      </c>
      <c r="AU718" s="62" t="s">
        <v>13071</v>
      </c>
      <c r="AV718" s="54">
        <v>-0.13037632608108601</v>
      </c>
      <c r="AW718" s="54">
        <v>1.3924483026801601E-2</v>
      </c>
      <c r="AY718" s="52" t="s">
        <v>10054</v>
      </c>
      <c r="AZ718" s="50">
        <v>0.33875946403684398</v>
      </c>
      <c r="BA718" s="53">
        <v>3.2762377883399599E-2</v>
      </c>
      <c r="BC718" s="52" t="s">
        <v>9875</v>
      </c>
      <c r="BD718" s="50">
        <v>-0.229544325899774</v>
      </c>
      <c r="BE718" s="53">
        <v>2.4337767029127499E-2</v>
      </c>
    </row>
    <row r="719" spans="2:57">
      <c r="B719" s="62" t="s">
        <v>1815</v>
      </c>
      <c r="C719" s="54">
        <v>9.51625632502653E-2</v>
      </c>
      <c r="D719" s="58">
        <v>3.3835718600650099E-6</v>
      </c>
      <c r="F719" s="62" t="s">
        <v>6589</v>
      </c>
      <c r="G719" s="54">
        <v>-9.5027010465962305E-2</v>
      </c>
      <c r="H719" s="58">
        <v>1.51429006180068E-7</v>
      </c>
      <c r="J719" s="64" t="s">
        <v>1243</v>
      </c>
      <c r="K719" s="54">
        <v>0.100251879586936</v>
      </c>
      <c r="L719" s="54">
        <v>6.2784680212937599E-4</v>
      </c>
      <c r="O719" s="64" t="s">
        <v>6917</v>
      </c>
      <c r="P719" s="54">
        <v>-0.50573098963855401</v>
      </c>
      <c r="Q719" s="65">
        <v>1.04706881889086E-8</v>
      </c>
      <c r="S719" s="62" t="s">
        <v>5311</v>
      </c>
      <c r="T719" s="54">
        <v>0.188282365834156</v>
      </c>
      <c r="U719" s="58">
        <v>3.17834810613023E-6</v>
      </c>
      <c r="W719" s="62" t="s">
        <v>8676</v>
      </c>
      <c r="X719" s="54">
        <v>-9.4748110704667696E-2</v>
      </c>
      <c r="Y719" s="58">
        <v>4.2668097871181E-5</v>
      </c>
      <c r="AA719" s="62" t="s">
        <v>955</v>
      </c>
      <c r="AB719" s="54">
        <v>0.34480912499472199</v>
      </c>
      <c r="AC719" s="54">
        <v>4.1058752576022498E-4</v>
      </c>
      <c r="AE719" s="62" t="s">
        <v>6822</v>
      </c>
      <c r="AF719" s="54">
        <v>-0.13105934835767599</v>
      </c>
      <c r="AG719" s="54">
        <v>3.41605471505706E-3</v>
      </c>
      <c r="AI719" s="64" t="s">
        <v>2917</v>
      </c>
      <c r="AJ719" s="54">
        <v>5.78867375692909E-2</v>
      </c>
      <c r="AK719" s="54">
        <v>3.3185642461936002E-3</v>
      </c>
      <c r="AM719" s="64" t="s">
        <v>7506</v>
      </c>
      <c r="AN719" s="54">
        <v>-0.105693769895087</v>
      </c>
      <c r="AO719" s="54">
        <v>5.2266474643904498E-3</v>
      </c>
      <c r="AQ719" s="62" t="s">
        <v>4936</v>
      </c>
      <c r="AR719" s="54">
        <v>0.15101055901775201</v>
      </c>
      <c r="AS719" s="58">
        <v>1.00340540881768E-6</v>
      </c>
      <c r="AU719" s="62" t="s">
        <v>493</v>
      </c>
      <c r="AV719" s="54">
        <v>-0.13029905058909499</v>
      </c>
      <c r="AW719" s="54">
        <v>2.1266053607468801E-2</v>
      </c>
      <c r="AY719" s="52" t="s">
        <v>14974</v>
      </c>
      <c r="AZ719" s="50">
        <v>0.30808120949046203</v>
      </c>
      <c r="BA719" s="53">
        <v>3.2920772186845602E-2</v>
      </c>
      <c r="BC719" s="52" t="s">
        <v>6660</v>
      </c>
      <c r="BD719" s="50">
        <v>-0.129062884209899</v>
      </c>
      <c r="BE719" s="53">
        <v>2.4454031908173898E-2</v>
      </c>
    </row>
    <row r="720" spans="2:57">
      <c r="B720" s="62" t="s">
        <v>1816</v>
      </c>
      <c r="C720" s="54">
        <v>0.13653422445143701</v>
      </c>
      <c r="D720" s="58">
        <v>3.3982097053548402E-6</v>
      </c>
      <c r="F720" s="62" t="s">
        <v>6590</v>
      </c>
      <c r="G720" s="54">
        <v>-0.17718917054964001</v>
      </c>
      <c r="H720" s="58">
        <v>1.5443728366802499E-7</v>
      </c>
      <c r="J720" s="64" t="s">
        <v>1359</v>
      </c>
      <c r="K720" s="54">
        <v>7.9488438643552997E-2</v>
      </c>
      <c r="L720" s="54">
        <v>6.3347205617443202E-4</v>
      </c>
      <c r="O720" s="64" t="s">
        <v>5964</v>
      </c>
      <c r="P720" s="54">
        <v>-0.208318318879924</v>
      </c>
      <c r="Q720" s="65">
        <v>1.23317576345872E-8</v>
      </c>
      <c r="S720" s="62" t="s">
        <v>10510</v>
      </c>
      <c r="T720" s="54">
        <v>9.9879776997018305E-2</v>
      </c>
      <c r="U720" s="58">
        <v>3.1942164870486401E-6</v>
      </c>
      <c r="W720" s="62" t="s">
        <v>8681</v>
      </c>
      <c r="X720" s="54">
        <v>-0.12012354869621</v>
      </c>
      <c r="Y720" s="58">
        <v>4.2712122673998198E-5</v>
      </c>
      <c r="AA720" s="62" t="s">
        <v>2077</v>
      </c>
      <c r="AB720" s="54">
        <v>0.25195798403691999</v>
      </c>
      <c r="AC720" s="54">
        <v>4.1172890237994701E-4</v>
      </c>
      <c r="AE720" s="62" t="s">
        <v>6397</v>
      </c>
      <c r="AF720" s="54">
        <v>-0.11367947050072399</v>
      </c>
      <c r="AG720" s="54">
        <v>3.4498293813435099E-3</v>
      </c>
      <c r="AI720" s="64" t="s">
        <v>9468</v>
      </c>
      <c r="AJ720" s="54">
        <v>7.5427009614732504E-2</v>
      </c>
      <c r="AK720" s="54">
        <v>3.3337233243165699E-3</v>
      </c>
      <c r="AM720" s="64" t="s">
        <v>9865</v>
      </c>
      <c r="AN720" s="54">
        <v>-0.159158745577932</v>
      </c>
      <c r="AO720" s="54">
        <v>5.2422601062781697E-3</v>
      </c>
      <c r="AQ720" s="62" t="s">
        <v>1660</v>
      </c>
      <c r="AR720" s="54">
        <v>0.39945924752001999</v>
      </c>
      <c r="AS720" s="58">
        <v>1.0100944271000999E-6</v>
      </c>
      <c r="AU720" s="62" t="s">
        <v>7602</v>
      </c>
      <c r="AV720" s="54">
        <v>-0.13011891999817199</v>
      </c>
      <c r="AW720" s="54">
        <v>9.8471546355131702E-3</v>
      </c>
      <c r="AY720" s="52" t="s">
        <v>1927</v>
      </c>
      <c r="AZ720" s="50">
        <v>0.22159757291617799</v>
      </c>
      <c r="BA720" s="53">
        <v>3.29249186564812E-2</v>
      </c>
      <c r="BC720" s="52" t="s">
        <v>8067</v>
      </c>
      <c r="BD720" s="50">
        <v>-0.205430160257841</v>
      </c>
      <c r="BE720" s="53">
        <v>2.44614204352143E-2</v>
      </c>
    </row>
    <row r="721" spans="2:57">
      <c r="B721" s="62" t="s">
        <v>1817</v>
      </c>
      <c r="C721" s="54">
        <v>0.11416555762226301</v>
      </c>
      <c r="D721" s="58">
        <v>3.3982097053548402E-6</v>
      </c>
      <c r="F721" s="62" t="s">
        <v>6591</v>
      </c>
      <c r="G721" s="54">
        <v>-0.22923176412618901</v>
      </c>
      <c r="H721" s="58">
        <v>1.5811471343772601E-7</v>
      </c>
      <c r="J721" s="64" t="s">
        <v>1772</v>
      </c>
      <c r="K721" s="54">
        <v>0.11797511150573101</v>
      </c>
      <c r="L721" s="54">
        <v>6.3347205617443202E-4</v>
      </c>
      <c r="O721" s="64" t="s">
        <v>6178</v>
      </c>
      <c r="P721" s="54">
        <v>-0.13910286773152</v>
      </c>
      <c r="Q721" s="65">
        <v>1.5550343982126699E-8</v>
      </c>
      <c r="S721" s="62" t="s">
        <v>1385</v>
      </c>
      <c r="T721" s="54">
        <v>7.0772839671506396E-2</v>
      </c>
      <c r="U721" s="58">
        <v>3.2147206263396898E-6</v>
      </c>
      <c r="W721" s="62" t="s">
        <v>8385</v>
      </c>
      <c r="X721" s="54">
        <v>-7.9721936391601703E-2</v>
      </c>
      <c r="Y721" s="58">
        <v>4.2897554178858903E-5</v>
      </c>
      <c r="AA721" s="62" t="s">
        <v>3896</v>
      </c>
      <c r="AB721" s="54">
        <v>0.12786938059511799</v>
      </c>
      <c r="AC721" s="54">
        <v>4.11744922629368E-4</v>
      </c>
      <c r="AE721" s="62" t="s">
        <v>6650</v>
      </c>
      <c r="AF721" s="54">
        <v>-0.13902277377343</v>
      </c>
      <c r="AG721" s="54">
        <v>3.48169554904223E-3</v>
      </c>
      <c r="AI721" s="64" t="s">
        <v>9618</v>
      </c>
      <c r="AJ721" s="54">
        <v>9.7141987648230496E-2</v>
      </c>
      <c r="AK721" s="54">
        <v>3.34851569269576E-3</v>
      </c>
      <c r="AM721" s="64" t="s">
        <v>7345</v>
      </c>
      <c r="AN721" s="54">
        <v>-0.105399404928068</v>
      </c>
      <c r="AO721" s="54">
        <v>5.2588273757442801E-3</v>
      </c>
      <c r="AQ721" s="62" t="s">
        <v>4604</v>
      </c>
      <c r="AR721" s="54">
        <v>0.175786330138403</v>
      </c>
      <c r="AS721" s="58">
        <v>1.01346776743783E-6</v>
      </c>
      <c r="AU721" s="62" t="s">
        <v>8297</v>
      </c>
      <c r="AV721" s="54">
        <v>-0.130037230268193</v>
      </c>
      <c r="AW721" s="54">
        <v>2.83317767066453E-4</v>
      </c>
      <c r="AY721" s="52" t="s">
        <v>2013</v>
      </c>
      <c r="AZ721" s="50">
        <v>0.16872124966868501</v>
      </c>
      <c r="BA721" s="53">
        <v>3.29249186564812E-2</v>
      </c>
      <c r="BC721" s="52" t="s">
        <v>926</v>
      </c>
      <c r="BD721" s="50">
        <v>-0.23101837812912701</v>
      </c>
      <c r="BE721" s="53">
        <v>2.4667458939216E-2</v>
      </c>
    </row>
    <row r="722" spans="2:57">
      <c r="B722" s="62" t="s">
        <v>1818</v>
      </c>
      <c r="C722" s="54">
        <v>8.0470446943574594E-2</v>
      </c>
      <c r="D722" s="58">
        <v>3.39921147885546E-6</v>
      </c>
      <c r="F722" s="62" t="s">
        <v>932</v>
      </c>
      <c r="G722" s="54">
        <v>-0.313906114271012</v>
      </c>
      <c r="H722" s="58">
        <v>1.59413532703444E-7</v>
      </c>
      <c r="J722" s="64" t="s">
        <v>1949</v>
      </c>
      <c r="K722" s="54">
        <v>0.13736513284679899</v>
      </c>
      <c r="L722" s="54">
        <v>6.3347205617443202E-4</v>
      </c>
      <c r="O722" s="64" t="s">
        <v>6271</v>
      </c>
      <c r="P722" s="54">
        <v>-0.18143589289069201</v>
      </c>
      <c r="Q722" s="65">
        <v>1.7294991219474202E-8</v>
      </c>
      <c r="S722" s="62" t="s">
        <v>1711</v>
      </c>
      <c r="T722" s="54">
        <v>8.6644975443857006E-2</v>
      </c>
      <c r="U722" s="58">
        <v>3.2272390639897899E-6</v>
      </c>
      <c r="W722" s="62" t="s">
        <v>318</v>
      </c>
      <c r="X722" s="54">
        <v>-0.188286337647734</v>
      </c>
      <c r="Y722" s="58">
        <v>4.3283752275475602E-5</v>
      </c>
      <c r="AA722" s="62" t="s">
        <v>4697</v>
      </c>
      <c r="AB722" s="54">
        <v>6.9024690695415294E-2</v>
      </c>
      <c r="AC722" s="54">
        <v>4.1239132021154599E-4</v>
      </c>
      <c r="AE722" s="62" t="s">
        <v>8359</v>
      </c>
      <c r="AF722" s="54">
        <v>-0.104541063255395</v>
      </c>
      <c r="AG722" s="54">
        <v>3.4843517643191801E-3</v>
      </c>
      <c r="AI722" s="64" t="s">
        <v>5563</v>
      </c>
      <c r="AJ722" s="54">
        <v>4.2318680293517402E-2</v>
      </c>
      <c r="AK722" s="54">
        <v>3.3509054020785401E-3</v>
      </c>
      <c r="AM722" s="64" t="s">
        <v>11998</v>
      </c>
      <c r="AN722" s="54">
        <v>-6.8898179773782403E-2</v>
      </c>
      <c r="AO722" s="54">
        <v>5.2669985959773596E-3</v>
      </c>
      <c r="AQ722" s="62" t="s">
        <v>1337</v>
      </c>
      <c r="AR722" s="54">
        <v>0.164286642414501</v>
      </c>
      <c r="AS722" s="58">
        <v>1.01758903789525E-6</v>
      </c>
      <c r="AU722" s="62" t="s">
        <v>6699</v>
      </c>
      <c r="AV722" s="54">
        <v>-0.13003141269546001</v>
      </c>
      <c r="AW722" s="54">
        <v>3.4023415361622198E-3</v>
      </c>
      <c r="AY722" s="52" t="s">
        <v>1854</v>
      </c>
      <c r="AZ722" s="50">
        <v>0.21586457343402199</v>
      </c>
      <c r="BA722" s="53">
        <v>3.2974954644922803E-2</v>
      </c>
      <c r="BC722" s="52" t="s">
        <v>8873</v>
      </c>
      <c r="BD722" s="50">
        <v>-0.175607619677844</v>
      </c>
      <c r="BE722" s="53">
        <v>2.4667458939216E-2</v>
      </c>
    </row>
    <row r="723" spans="2:57">
      <c r="B723" s="62" t="s">
        <v>1819</v>
      </c>
      <c r="C723" s="54">
        <v>0.17157477852970299</v>
      </c>
      <c r="D723" s="58">
        <v>3.40100626254702E-6</v>
      </c>
      <c r="F723" s="62" t="s">
        <v>6592</v>
      </c>
      <c r="G723" s="54">
        <v>-0.21951525560173099</v>
      </c>
      <c r="H723" s="58">
        <v>1.6082210873434401E-7</v>
      </c>
      <c r="J723" s="64" t="s">
        <v>111</v>
      </c>
      <c r="K723" s="54">
        <v>0.104238063581056</v>
      </c>
      <c r="L723" s="54">
        <v>6.3417440214439899E-4</v>
      </c>
      <c r="O723" s="64" t="s">
        <v>6515</v>
      </c>
      <c r="P723" s="54">
        <v>-0.17570978900232101</v>
      </c>
      <c r="Q723" s="65">
        <v>1.9419078545111202E-8</v>
      </c>
      <c r="S723" s="62" t="s">
        <v>4665</v>
      </c>
      <c r="T723" s="54">
        <v>0.119254427075399</v>
      </c>
      <c r="U723" s="58">
        <v>3.2392413720523398E-6</v>
      </c>
      <c r="W723" s="62" t="s">
        <v>447</v>
      </c>
      <c r="X723" s="54">
        <v>-6.7321829743276496E-2</v>
      </c>
      <c r="Y723" s="58">
        <v>4.3397992252464599E-5</v>
      </c>
      <c r="AA723" s="62" t="s">
        <v>3473</v>
      </c>
      <c r="AB723" s="54">
        <v>0.25456935572992301</v>
      </c>
      <c r="AC723" s="54">
        <v>4.13504868674638E-4</v>
      </c>
      <c r="AE723" s="62" t="s">
        <v>8083</v>
      </c>
      <c r="AF723" s="54">
        <v>-8.5046798174040802E-2</v>
      </c>
      <c r="AG723" s="54">
        <v>3.4846720974553201E-3</v>
      </c>
      <c r="AI723" s="64" t="s">
        <v>5922</v>
      </c>
      <c r="AJ723" s="54">
        <v>0.102640588453508</v>
      </c>
      <c r="AK723" s="54">
        <v>3.3867702436977199E-3</v>
      </c>
      <c r="AM723" s="64" t="s">
        <v>11999</v>
      </c>
      <c r="AN723" s="54">
        <v>-7.9892692886710706E-2</v>
      </c>
      <c r="AO723" s="54">
        <v>5.3007243732011303E-3</v>
      </c>
      <c r="AQ723" s="62" t="s">
        <v>5111</v>
      </c>
      <c r="AR723" s="54">
        <v>0.277447155433651</v>
      </c>
      <c r="AS723" s="58">
        <v>1.01758903789525E-6</v>
      </c>
      <c r="AU723" s="62" t="s">
        <v>6652</v>
      </c>
      <c r="AV723" s="54">
        <v>-0.12999581874999899</v>
      </c>
      <c r="AW723" s="58">
        <v>2.58391929322413E-5</v>
      </c>
      <c r="AY723" s="52" t="s">
        <v>10315</v>
      </c>
      <c r="AZ723" s="50">
        <v>0.15939131616469099</v>
      </c>
      <c r="BA723" s="53">
        <v>3.3047885313938402E-2</v>
      </c>
      <c r="BC723" s="52" t="s">
        <v>7289</v>
      </c>
      <c r="BD723" s="50">
        <v>-0.19349390666611299</v>
      </c>
      <c r="BE723" s="53">
        <v>2.4882414229994501E-2</v>
      </c>
    </row>
    <row r="724" spans="2:57">
      <c r="B724" s="62" t="s">
        <v>264</v>
      </c>
      <c r="C724" s="54">
        <v>0.33077099979833402</v>
      </c>
      <c r="D724" s="58">
        <v>3.4020959639612501E-6</v>
      </c>
      <c r="F724" s="62" t="s">
        <v>6593</v>
      </c>
      <c r="G724" s="54">
        <v>-0.175334569320859</v>
      </c>
      <c r="H724" s="58">
        <v>1.4604185621843501E-7</v>
      </c>
      <c r="J724" s="64" t="s">
        <v>686</v>
      </c>
      <c r="K724" s="54">
        <v>0.15596829592191799</v>
      </c>
      <c r="L724" s="54">
        <v>6.5172127079706702E-4</v>
      </c>
      <c r="O724" s="64" t="s">
        <v>6170</v>
      </c>
      <c r="P724" s="54">
        <v>-9.7164337237205495E-2</v>
      </c>
      <c r="Q724" s="65">
        <v>2.3973790077231001E-8</v>
      </c>
      <c r="S724" s="62" t="s">
        <v>2946</v>
      </c>
      <c r="T724" s="54">
        <v>8.17437387073916E-2</v>
      </c>
      <c r="U724" s="58">
        <v>3.2434421373141099E-6</v>
      </c>
      <c r="W724" s="62" t="s">
        <v>6906</v>
      </c>
      <c r="X724" s="54">
        <v>-0.144112848392114</v>
      </c>
      <c r="Y724" s="58">
        <v>4.3837345236687498E-5</v>
      </c>
      <c r="AA724" s="62" t="s">
        <v>3081</v>
      </c>
      <c r="AB724" s="54">
        <v>0.140407917935196</v>
      </c>
      <c r="AC724" s="54">
        <v>4.1353730984711602E-4</v>
      </c>
      <c r="AE724" s="62" t="s">
        <v>7826</v>
      </c>
      <c r="AF724" s="54">
        <v>-8.8630091408227904E-2</v>
      </c>
      <c r="AG724" s="54">
        <v>3.4995906140358498E-3</v>
      </c>
      <c r="AI724" s="64" t="s">
        <v>9906</v>
      </c>
      <c r="AJ724" s="54">
        <v>4.3265433932509402E-2</v>
      </c>
      <c r="AK724" s="54">
        <v>3.4056377853916701E-3</v>
      </c>
      <c r="AM724" s="64" t="s">
        <v>6337</v>
      </c>
      <c r="AN724" s="54">
        <v>-4.1712297807911199E-2</v>
      </c>
      <c r="AO724" s="54">
        <v>5.4105197154672201E-3</v>
      </c>
      <c r="AQ724" s="62" t="s">
        <v>10544</v>
      </c>
      <c r="AR724" s="54">
        <v>0.149287382101327</v>
      </c>
      <c r="AS724" s="58">
        <v>1.01758903789525E-6</v>
      </c>
      <c r="AU724" s="62" t="s">
        <v>10438</v>
      </c>
      <c r="AV724" s="54">
        <v>-0.129929030409281</v>
      </c>
      <c r="AW724" s="54">
        <v>2.3812941286842901E-2</v>
      </c>
      <c r="AY724" s="52" t="s">
        <v>2045</v>
      </c>
      <c r="AZ724" s="50">
        <v>0.25922912986785601</v>
      </c>
      <c r="BA724" s="53">
        <v>3.3047885313938402E-2</v>
      </c>
      <c r="BC724" s="52" t="s">
        <v>6386</v>
      </c>
      <c r="BD724" s="50">
        <v>-0.37225017737312999</v>
      </c>
      <c r="BE724" s="53">
        <v>2.4966698306939799E-2</v>
      </c>
    </row>
    <row r="725" spans="2:57">
      <c r="B725" s="62" t="s">
        <v>1820</v>
      </c>
      <c r="C725" s="54">
        <v>0.117063334682599</v>
      </c>
      <c r="D725" s="58">
        <v>3.4094266107871999E-6</v>
      </c>
      <c r="F725" s="62" t="s">
        <v>175</v>
      </c>
      <c r="G725" s="54">
        <v>-0.48475162917768899</v>
      </c>
      <c r="H725" s="58">
        <v>1.6731400035546599E-7</v>
      </c>
      <c r="J725" s="64" t="s">
        <v>1743</v>
      </c>
      <c r="K725" s="54">
        <v>0.138913540540098</v>
      </c>
      <c r="L725" s="54">
        <v>6.7934438444758295E-4</v>
      </c>
      <c r="O725" s="64" t="s">
        <v>6784</v>
      </c>
      <c r="P725" s="54">
        <v>-0.204785681131151</v>
      </c>
      <c r="Q725" s="65">
        <v>2.7999545709443499E-8</v>
      </c>
      <c r="S725" s="62" t="s">
        <v>2555</v>
      </c>
      <c r="T725" s="54">
        <v>0.138760141890308</v>
      </c>
      <c r="U725" s="58">
        <v>3.2498720513140099E-6</v>
      </c>
      <c r="W725" s="62" t="s">
        <v>815</v>
      </c>
      <c r="X725" s="54">
        <v>-0.10710560024458</v>
      </c>
      <c r="Y725" s="58">
        <v>4.42038331505373E-5</v>
      </c>
      <c r="AA725" s="62" t="s">
        <v>2094</v>
      </c>
      <c r="AB725" s="54">
        <v>6.0802195890130598E-2</v>
      </c>
      <c r="AC725" s="54">
        <v>4.1543290976898397E-4</v>
      </c>
      <c r="AE725" s="62" t="s">
        <v>6997</v>
      </c>
      <c r="AF725" s="54">
        <v>-0.19598493000936101</v>
      </c>
      <c r="AG725" s="54">
        <v>3.5022306512713999E-3</v>
      </c>
      <c r="AI725" s="64" t="s">
        <v>8402</v>
      </c>
      <c r="AJ725" s="54">
        <v>6.5600633425491495E-2</v>
      </c>
      <c r="AK725" s="54">
        <v>3.43193591821201E-3</v>
      </c>
      <c r="AM725" s="64" t="s">
        <v>10656</v>
      </c>
      <c r="AN725" s="54">
        <v>-3.84784831183431E-2</v>
      </c>
      <c r="AO725" s="54">
        <v>5.5546644706412898E-3</v>
      </c>
      <c r="AQ725" s="62" t="s">
        <v>4762</v>
      </c>
      <c r="AR725" s="54">
        <v>0.13120627400095899</v>
      </c>
      <c r="AS725" s="58">
        <v>1.01879446712766E-6</v>
      </c>
      <c r="AU725" s="62" t="s">
        <v>6786</v>
      </c>
      <c r="AV725" s="54">
        <v>-0.12984800443111399</v>
      </c>
      <c r="AW725" s="54">
        <v>8.1045138012381102E-4</v>
      </c>
      <c r="AY725" s="52" t="s">
        <v>2119</v>
      </c>
      <c r="AZ725" s="50">
        <v>0.23337534026057499</v>
      </c>
      <c r="BA725" s="53">
        <v>3.3086217783150497E-2</v>
      </c>
      <c r="BC725" s="52" t="s">
        <v>6441</v>
      </c>
      <c r="BD725" s="50">
        <v>-0.24991383190965999</v>
      </c>
      <c r="BE725" s="53">
        <v>2.5061735192290199E-2</v>
      </c>
    </row>
    <row r="726" spans="2:57">
      <c r="B726" s="62" t="s">
        <v>1821</v>
      </c>
      <c r="C726" s="54">
        <v>6.0636137923609099E-2</v>
      </c>
      <c r="D726" s="58">
        <v>3.45178302463643E-6</v>
      </c>
      <c r="F726" s="62" t="s">
        <v>6594</v>
      </c>
      <c r="G726" s="54">
        <v>-0.19635517601833499</v>
      </c>
      <c r="H726" s="58">
        <v>1.67843002062789E-7</v>
      </c>
      <c r="J726" s="64" t="s">
        <v>5668</v>
      </c>
      <c r="K726" s="54">
        <v>0.11862810912366099</v>
      </c>
      <c r="L726" s="54">
        <v>6.8671347188447001E-4</v>
      </c>
      <c r="O726" s="64" t="s">
        <v>6674</v>
      </c>
      <c r="P726" s="54">
        <v>-0.14112398915543101</v>
      </c>
      <c r="Q726" s="65">
        <v>3.3804858118431298E-8</v>
      </c>
      <c r="S726" s="62" t="s">
        <v>3085</v>
      </c>
      <c r="T726" s="54">
        <v>6.1218826021877802E-2</v>
      </c>
      <c r="U726" s="58">
        <v>3.2617004055121802E-6</v>
      </c>
      <c r="W726" s="62" t="s">
        <v>9510</v>
      </c>
      <c r="X726" s="54">
        <v>-8.2373039429787007E-2</v>
      </c>
      <c r="Y726" s="58">
        <v>4.4655345882076898E-5</v>
      </c>
      <c r="AA726" s="62" t="s">
        <v>4185</v>
      </c>
      <c r="AB726" s="54">
        <v>0.304187123089809</v>
      </c>
      <c r="AC726" s="54">
        <v>4.1741707527904998E-4</v>
      </c>
      <c r="AE726" s="62" t="s">
        <v>7308</v>
      </c>
      <c r="AF726" s="54">
        <v>-5.9711976429157203E-2</v>
      </c>
      <c r="AG726" s="54">
        <v>3.50511305901371E-3</v>
      </c>
      <c r="AI726" s="64" t="s">
        <v>10377</v>
      </c>
      <c r="AJ726" s="54">
        <v>7.9315357011104495E-2</v>
      </c>
      <c r="AK726" s="54">
        <v>3.4356556043159199E-3</v>
      </c>
      <c r="AM726" s="64" t="s">
        <v>8528</v>
      </c>
      <c r="AN726" s="54">
        <v>-3.4691505487724997E-2</v>
      </c>
      <c r="AO726" s="54">
        <v>5.5873876837953199E-3</v>
      </c>
      <c r="AQ726" s="62" t="s">
        <v>10794</v>
      </c>
      <c r="AR726" s="54">
        <v>0.109095849684079</v>
      </c>
      <c r="AS726" s="58">
        <v>1.0189786751332501E-6</v>
      </c>
      <c r="AU726" s="62" t="s">
        <v>6070</v>
      </c>
      <c r="AV726" s="54">
        <v>-0.129770800340824</v>
      </c>
      <c r="AW726" s="54">
        <v>3.3309881738090501E-3</v>
      </c>
      <c r="AY726" s="52" t="s">
        <v>15071</v>
      </c>
      <c r="AZ726" s="50">
        <v>0.19025752007861199</v>
      </c>
      <c r="BA726" s="53">
        <v>3.3086217783150497E-2</v>
      </c>
      <c r="BC726" s="52" t="s">
        <v>6233</v>
      </c>
      <c r="BD726" s="50">
        <v>-0.74478484364354602</v>
      </c>
      <c r="BE726" s="53">
        <v>2.50630403247484E-2</v>
      </c>
    </row>
    <row r="727" spans="2:57">
      <c r="B727" s="62" t="s">
        <v>1822</v>
      </c>
      <c r="C727" s="54">
        <v>0.207461774359844</v>
      </c>
      <c r="D727" s="58">
        <v>3.4654019878746399E-6</v>
      </c>
      <c r="F727" s="62" t="s">
        <v>6595</v>
      </c>
      <c r="G727" s="54">
        <v>-0.116100942312723</v>
      </c>
      <c r="H727" s="58">
        <v>1.6811953963349501E-7</v>
      </c>
      <c r="J727" s="64" t="s">
        <v>43</v>
      </c>
      <c r="K727" s="54">
        <v>0.32264108611986902</v>
      </c>
      <c r="L727" s="54">
        <v>6.9150369394349002E-4</v>
      </c>
      <c r="O727" s="64" t="s">
        <v>5944</v>
      </c>
      <c r="P727" s="54">
        <v>-0.16383953928961401</v>
      </c>
      <c r="Q727" s="65">
        <v>3.5187942778192401E-8</v>
      </c>
      <c r="S727" s="62" t="s">
        <v>1322</v>
      </c>
      <c r="T727" s="54">
        <v>0.17950369599781099</v>
      </c>
      <c r="U727" s="58">
        <v>3.27296724422194E-6</v>
      </c>
      <c r="W727" s="62" t="s">
        <v>560</v>
      </c>
      <c r="X727" s="54">
        <v>-0.131064362895744</v>
      </c>
      <c r="Y727" s="58">
        <v>4.4932497541152798E-5</v>
      </c>
      <c r="AA727" s="62" t="s">
        <v>1766</v>
      </c>
      <c r="AB727" s="54">
        <v>0.111467516681865</v>
      </c>
      <c r="AC727" s="54">
        <v>4.1757114057777998E-4</v>
      </c>
      <c r="AE727" s="62" t="s">
        <v>7873</v>
      </c>
      <c r="AF727" s="54">
        <v>-0.14846457066645699</v>
      </c>
      <c r="AG727" s="54">
        <v>3.5288679846607199E-3</v>
      </c>
      <c r="AI727" s="64" t="s">
        <v>11795</v>
      </c>
      <c r="AJ727" s="54">
        <v>5.44527040392477E-2</v>
      </c>
      <c r="AK727" s="54">
        <v>3.4503322201784002E-3</v>
      </c>
      <c r="AM727" s="64" t="s">
        <v>6113</v>
      </c>
      <c r="AN727" s="54">
        <v>-9.1297482095456003E-2</v>
      </c>
      <c r="AO727" s="54">
        <v>5.5889511667597397E-3</v>
      </c>
      <c r="AQ727" s="62" t="s">
        <v>2321</v>
      </c>
      <c r="AR727" s="54">
        <v>0.23304815190845399</v>
      </c>
      <c r="AS727" s="58">
        <v>1.03986415447647E-6</v>
      </c>
      <c r="AU727" s="62" t="s">
        <v>7487</v>
      </c>
      <c r="AV727" s="54">
        <v>-0.12964272688100201</v>
      </c>
      <c r="AW727" s="54">
        <v>3.8525521284592502E-3</v>
      </c>
      <c r="AY727" s="52" t="s">
        <v>1839</v>
      </c>
      <c r="AZ727" s="50">
        <v>0.23182295688508101</v>
      </c>
      <c r="BA727" s="53">
        <v>3.3229084285649503E-2</v>
      </c>
      <c r="BC727" s="52" t="s">
        <v>9692</v>
      </c>
      <c r="BD727" s="50">
        <v>-0.35261402909373202</v>
      </c>
      <c r="BE727" s="53">
        <v>2.50630403247484E-2</v>
      </c>
    </row>
    <row r="728" spans="2:57">
      <c r="B728" s="62" t="s">
        <v>1823</v>
      </c>
      <c r="C728" s="54">
        <v>0.111452916277376</v>
      </c>
      <c r="D728" s="58">
        <v>3.47153678590955E-6</v>
      </c>
      <c r="F728" s="62" t="s">
        <v>6596</v>
      </c>
      <c r="G728" s="54">
        <v>-0.125366396584738</v>
      </c>
      <c r="H728" s="58">
        <v>1.6966614743075999E-7</v>
      </c>
      <c r="J728" s="64" t="s">
        <v>4092</v>
      </c>
      <c r="K728" s="54">
        <v>4.85370763221811E-2</v>
      </c>
      <c r="L728" s="54">
        <v>6.9710192742540903E-4</v>
      </c>
      <c r="O728" s="64" t="s">
        <v>7186</v>
      </c>
      <c r="P728" s="54">
        <v>-0.16286966356178201</v>
      </c>
      <c r="Q728" s="65">
        <v>3.8509945705253401E-8</v>
      </c>
      <c r="S728" s="62" t="s">
        <v>3363</v>
      </c>
      <c r="T728" s="54">
        <v>0.110822139870258</v>
      </c>
      <c r="U728" s="58">
        <v>3.27924316376939E-6</v>
      </c>
      <c r="W728" s="62" t="s">
        <v>7975</v>
      </c>
      <c r="X728" s="54">
        <v>-0.157284055811651</v>
      </c>
      <c r="Y728" s="58">
        <v>4.6690390407019398E-5</v>
      </c>
      <c r="AA728" s="62" t="s">
        <v>2057</v>
      </c>
      <c r="AB728" s="54">
        <v>0.14362434155825299</v>
      </c>
      <c r="AC728" s="54">
        <v>4.1853764908297901E-4</v>
      </c>
      <c r="AE728" s="62" t="s">
        <v>6736</v>
      </c>
      <c r="AF728" s="54">
        <v>-6.5851612617439798E-2</v>
      </c>
      <c r="AG728" s="54">
        <v>3.54088725594721E-3</v>
      </c>
      <c r="AI728" s="64" t="s">
        <v>5802</v>
      </c>
      <c r="AJ728" s="54">
        <v>0.100190050800258</v>
      </c>
      <c r="AK728" s="54">
        <v>3.4681483342140001E-3</v>
      </c>
      <c r="AM728" s="64" t="s">
        <v>9701</v>
      </c>
      <c r="AN728" s="54">
        <v>-6.9106884360304696E-2</v>
      </c>
      <c r="AO728" s="54">
        <v>5.59518801086636E-3</v>
      </c>
      <c r="AQ728" s="62" t="s">
        <v>1229</v>
      </c>
      <c r="AR728" s="54">
        <v>0.18102347145862999</v>
      </c>
      <c r="AS728" s="58">
        <v>1.0531979582096601E-6</v>
      </c>
      <c r="AU728" s="62" t="s">
        <v>6537</v>
      </c>
      <c r="AV728" s="54">
        <v>-0.12931319243652101</v>
      </c>
      <c r="AW728" s="58">
        <v>4.6375259280171498E-7</v>
      </c>
      <c r="AY728" s="52" t="s">
        <v>6898</v>
      </c>
      <c r="AZ728" s="50">
        <v>0.29833627162950499</v>
      </c>
      <c r="BA728" s="53">
        <v>3.3395273120954701E-2</v>
      </c>
      <c r="BC728" s="52" t="s">
        <v>15163</v>
      </c>
      <c r="BD728" s="50">
        <v>-0.16838059704820901</v>
      </c>
      <c r="BE728" s="53">
        <v>2.5130792386114799E-2</v>
      </c>
    </row>
    <row r="729" spans="2:57">
      <c r="B729" s="62" t="s">
        <v>1824</v>
      </c>
      <c r="C729" s="54">
        <v>4.4745116446111198E-2</v>
      </c>
      <c r="D729" s="58">
        <v>3.4874079956655902E-6</v>
      </c>
      <c r="F729" s="62" t="s">
        <v>6597</v>
      </c>
      <c r="G729" s="54">
        <v>-0.14522102550687199</v>
      </c>
      <c r="H729" s="58">
        <v>1.76096199546958E-7</v>
      </c>
      <c r="J729" s="64" t="s">
        <v>387</v>
      </c>
      <c r="K729" s="54">
        <v>0.29357153720614698</v>
      </c>
      <c r="L729" s="54">
        <v>6.9872754653472005E-4</v>
      </c>
      <c r="O729" s="64" t="s">
        <v>6026</v>
      </c>
      <c r="P729" s="54">
        <v>-0.17286576169589599</v>
      </c>
      <c r="Q729" s="65">
        <v>4.68152120915753E-8</v>
      </c>
      <c r="S729" s="62" t="s">
        <v>2205</v>
      </c>
      <c r="T729" s="54">
        <v>0.15954890782600301</v>
      </c>
      <c r="U729" s="58">
        <v>3.3497183370706102E-6</v>
      </c>
      <c r="W729" s="62" t="s">
        <v>7169</v>
      </c>
      <c r="X729" s="54">
        <v>-0.15723252710038799</v>
      </c>
      <c r="Y729" s="58">
        <v>4.6977640946498798E-5</v>
      </c>
      <c r="AA729" s="62" t="s">
        <v>3038</v>
      </c>
      <c r="AB729" s="54">
        <v>0.186151857012188</v>
      </c>
      <c r="AC729" s="54">
        <v>4.19630402487358E-4</v>
      </c>
      <c r="AE729" s="62" t="s">
        <v>8958</v>
      </c>
      <c r="AF729" s="54">
        <v>-9.9967823675720893E-2</v>
      </c>
      <c r="AG729" s="54">
        <v>3.55010771577445E-3</v>
      </c>
      <c r="AI729" s="64" t="s">
        <v>158</v>
      </c>
      <c r="AJ729" s="54">
        <v>0.23123216084878501</v>
      </c>
      <c r="AK729" s="54">
        <v>3.4870744371622302E-3</v>
      </c>
      <c r="AM729" s="64" t="s">
        <v>4441</v>
      </c>
      <c r="AN729" s="54">
        <v>-8.4800030452790096E-2</v>
      </c>
      <c r="AO729" s="54">
        <v>5.6119982062929497E-3</v>
      </c>
      <c r="AQ729" s="62" t="s">
        <v>2709</v>
      </c>
      <c r="AR729" s="54">
        <v>0.210562253531556</v>
      </c>
      <c r="AS729" s="58">
        <v>1.05818910181065E-6</v>
      </c>
      <c r="AU729" s="62" t="s">
        <v>11860</v>
      </c>
      <c r="AV729" s="54">
        <v>-0.129238737020514</v>
      </c>
      <c r="AW729" s="54">
        <v>1.69409038623007E-2</v>
      </c>
      <c r="AY729" s="52" t="s">
        <v>10214</v>
      </c>
      <c r="AZ729" s="50">
        <v>0.35591715962140402</v>
      </c>
      <c r="BA729" s="53">
        <v>3.3395273120954701E-2</v>
      </c>
      <c r="BC729" s="52" t="s">
        <v>101</v>
      </c>
      <c r="BD729" s="50">
        <v>-0.19560329995629999</v>
      </c>
      <c r="BE729" s="53">
        <v>2.5130792386114799E-2</v>
      </c>
    </row>
    <row r="730" spans="2:57">
      <c r="B730" s="62" t="s">
        <v>1825</v>
      </c>
      <c r="C730" s="54">
        <v>0.28144076189051997</v>
      </c>
      <c r="D730" s="58">
        <v>3.5451863014771901E-6</v>
      </c>
      <c r="F730" s="62" t="s">
        <v>6598</v>
      </c>
      <c r="G730" s="54">
        <v>-0.235105414294182</v>
      </c>
      <c r="H730" s="58">
        <v>1.5336244526561801E-7</v>
      </c>
      <c r="J730" s="64" t="s">
        <v>8481</v>
      </c>
      <c r="K730" s="54">
        <v>6.8686626449116203E-2</v>
      </c>
      <c r="L730" s="54">
        <v>7.06994225276155E-4</v>
      </c>
      <c r="O730" s="64" t="s">
        <v>5975</v>
      </c>
      <c r="P730" s="54">
        <v>-0.145731183682239</v>
      </c>
      <c r="Q730" s="65">
        <v>4.8172831318203398E-8</v>
      </c>
      <c r="S730" s="62" t="s">
        <v>2503</v>
      </c>
      <c r="T730" s="54">
        <v>0.115168796225103</v>
      </c>
      <c r="U730" s="58">
        <v>3.3497183370706102E-6</v>
      </c>
      <c r="W730" s="62" t="s">
        <v>7857</v>
      </c>
      <c r="X730" s="54">
        <v>-6.1769944576897599E-2</v>
      </c>
      <c r="Y730" s="58">
        <v>4.7494387815097598E-5</v>
      </c>
      <c r="AA730" s="62" t="s">
        <v>11272</v>
      </c>
      <c r="AB730" s="54">
        <v>8.0243542402428994E-2</v>
      </c>
      <c r="AC730" s="54">
        <v>4.1997665287455798E-4</v>
      </c>
      <c r="AE730" s="62" t="s">
        <v>881</v>
      </c>
      <c r="AF730" s="54">
        <v>-7.63891431350672E-2</v>
      </c>
      <c r="AG730" s="54">
        <v>3.55601350046224E-3</v>
      </c>
      <c r="AI730" s="64" t="s">
        <v>11796</v>
      </c>
      <c r="AJ730" s="54">
        <v>4.6046363472348702E-2</v>
      </c>
      <c r="AK730" s="54">
        <v>3.507675605634E-3</v>
      </c>
      <c r="AM730" s="64" t="s">
        <v>6394</v>
      </c>
      <c r="AN730" s="54">
        <v>-6.0712460218003798E-2</v>
      </c>
      <c r="AO730" s="54">
        <v>5.6136361831392104E-3</v>
      </c>
      <c r="AQ730" s="62" t="s">
        <v>2612</v>
      </c>
      <c r="AR730" s="54">
        <v>0.17879307347260601</v>
      </c>
      <c r="AS730" s="58">
        <v>1.05987658251004E-6</v>
      </c>
      <c r="AU730" s="62" t="s">
        <v>11575</v>
      </c>
      <c r="AV730" s="54">
        <v>-0.12915637654286599</v>
      </c>
      <c r="AW730" s="54">
        <v>3.2126691883440101E-3</v>
      </c>
      <c r="AY730" s="52" t="s">
        <v>4255</v>
      </c>
      <c r="AZ730" s="50">
        <v>0.23460218630101701</v>
      </c>
      <c r="BA730" s="53">
        <v>3.3395273120954701E-2</v>
      </c>
      <c r="BC730" s="52" t="s">
        <v>17666</v>
      </c>
      <c r="BD730" s="50">
        <v>-0.28372245319220601</v>
      </c>
      <c r="BE730" s="53">
        <v>2.51722812978931E-2</v>
      </c>
    </row>
    <row r="731" spans="2:57">
      <c r="B731" s="62" t="s">
        <v>1826</v>
      </c>
      <c r="C731" s="54">
        <v>0.205515354161487</v>
      </c>
      <c r="D731" s="58">
        <v>3.5467247020526798E-6</v>
      </c>
      <c r="F731" s="62" t="s">
        <v>6599</v>
      </c>
      <c r="G731" s="54">
        <v>-0.14046586640403</v>
      </c>
      <c r="H731" s="58">
        <v>1.53682947549006E-7</v>
      </c>
      <c r="J731" s="64" t="s">
        <v>4336</v>
      </c>
      <c r="K731" s="54">
        <v>0.118524972914926</v>
      </c>
      <c r="L731" s="54">
        <v>7.0969093477100801E-4</v>
      </c>
      <c r="O731" s="64" t="s">
        <v>5977</v>
      </c>
      <c r="P731" s="54">
        <v>-0.28009530896736401</v>
      </c>
      <c r="Q731" s="65">
        <v>4.8630594095520299E-8</v>
      </c>
      <c r="S731" s="62" t="s">
        <v>1997</v>
      </c>
      <c r="T731" s="54">
        <v>4.0013868245204698E-2</v>
      </c>
      <c r="U731" s="58">
        <v>3.3857732585558701E-6</v>
      </c>
      <c r="W731" s="62" t="s">
        <v>7663</v>
      </c>
      <c r="X731" s="54">
        <v>-7.5702521990018895E-2</v>
      </c>
      <c r="Y731" s="58">
        <v>4.9132573954195399E-5</v>
      </c>
      <c r="AA731" s="62" t="s">
        <v>1802</v>
      </c>
      <c r="AB731" s="54">
        <v>7.9393491870753494E-2</v>
      </c>
      <c r="AC731" s="54">
        <v>4.2039126799800502E-4</v>
      </c>
      <c r="AE731" s="62" t="s">
        <v>6784</v>
      </c>
      <c r="AF731" s="54">
        <v>-0.15933717621888099</v>
      </c>
      <c r="AG731" s="54">
        <v>3.6230203469499798E-3</v>
      </c>
      <c r="AI731" s="64" t="s">
        <v>5254</v>
      </c>
      <c r="AJ731" s="54">
        <v>4.02789484192176E-2</v>
      </c>
      <c r="AK731" s="54">
        <v>3.5359989743063802E-3</v>
      </c>
      <c r="AM731" s="64" t="s">
        <v>10993</v>
      </c>
      <c r="AN731" s="54">
        <v>-5.4291184023696801E-2</v>
      </c>
      <c r="AO731" s="54">
        <v>5.6617922134040303E-3</v>
      </c>
      <c r="AQ731" s="62" t="s">
        <v>4359</v>
      </c>
      <c r="AR731" s="54">
        <v>0.24896637293309701</v>
      </c>
      <c r="AS731" s="58">
        <v>1.0605699054993899E-6</v>
      </c>
      <c r="AU731" s="62" t="s">
        <v>9376</v>
      </c>
      <c r="AV731" s="54">
        <v>-0.129134515315705</v>
      </c>
      <c r="AW731" s="54">
        <v>2.0809927190766301E-3</v>
      </c>
      <c r="AY731" s="52" t="s">
        <v>11383</v>
      </c>
      <c r="AZ731" s="50">
        <v>0.22385970337568101</v>
      </c>
      <c r="BA731" s="53">
        <v>3.3612051914150599E-2</v>
      </c>
      <c r="BC731" s="52" t="s">
        <v>6755</v>
      </c>
      <c r="BD731" s="50">
        <v>-0.27527649967221601</v>
      </c>
      <c r="BE731" s="53">
        <v>2.5251981063932699E-2</v>
      </c>
    </row>
    <row r="732" spans="2:57">
      <c r="B732" s="62" t="s">
        <v>1827</v>
      </c>
      <c r="C732" s="54">
        <v>0.29567967498492798</v>
      </c>
      <c r="D732" s="58">
        <v>3.5501149990107001E-6</v>
      </c>
      <c r="F732" s="62" t="s">
        <v>6600</v>
      </c>
      <c r="G732" s="54">
        <v>-0.12956323189076199</v>
      </c>
      <c r="H732" s="58">
        <v>1.78133832950906E-7</v>
      </c>
      <c r="J732" s="64" t="s">
        <v>1086</v>
      </c>
      <c r="K732" s="54">
        <v>0.43356074696410302</v>
      </c>
      <c r="L732" s="54">
        <v>7.1577187463493504E-4</v>
      </c>
      <c r="O732" s="64" t="s">
        <v>6105</v>
      </c>
      <c r="P732" s="54">
        <v>-0.28895250369146702</v>
      </c>
      <c r="Q732" s="65">
        <v>5.1066593726586698E-8</v>
      </c>
      <c r="S732" s="62" t="s">
        <v>2452</v>
      </c>
      <c r="T732" s="54">
        <v>7.2556656558528096E-2</v>
      </c>
      <c r="U732" s="58">
        <v>3.39144665443384E-6</v>
      </c>
      <c r="W732" s="62" t="s">
        <v>7556</v>
      </c>
      <c r="X732" s="54">
        <v>-7.1981433186581803E-2</v>
      </c>
      <c r="Y732" s="58">
        <v>4.9155952175428903E-5</v>
      </c>
      <c r="AA732" s="62" t="s">
        <v>4340</v>
      </c>
      <c r="AB732" s="54">
        <v>7.9131551751948401E-2</v>
      </c>
      <c r="AC732" s="54">
        <v>4.2084212036454802E-4</v>
      </c>
      <c r="AE732" s="62" t="s">
        <v>6261</v>
      </c>
      <c r="AF732" s="54">
        <v>-0.264361675599601</v>
      </c>
      <c r="AG732" s="54">
        <v>3.6552045473226E-3</v>
      </c>
      <c r="AI732" s="64" t="s">
        <v>9520</v>
      </c>
      <c r="AJ732" s="54">
        <v>0.16222560774258801</v>
      </c>
      <c r="AK732" s="54">
        <v>3.6004700036072999E-3</v>
      </c>
      <c r="AM732" s="64" t="s">
        <v>8614</v>
      </c>
      <c r="AN732" s="54">
        <v>-9.1789264897380804E-2</v>
      </c>
      <c r="AO732" s="54">
        <v>5.6620901566493201E-3</v>
      </c>
      <c r="AQ732" s="62" t="s">
        <v>3401</v>
      </c>
      <c r="AR732" s="54">
        <v>0.23325889207783501</v>
      </c>
      <c r="AS732" s="58">
        <v>1.0727491972375999E-6</v>
      </c>
      <c r="AU732" s="62" t="s">
        <v>7908</v>
      </c>
      <c r="AV732" s="54">
        <v>-0.129022247451479</v>
      </c>
      <c r="AW732" s="54">
        <v>3.14333410102578E-3</v>
      </c>
      <c r="AY732" s="52" t="s">
        <v>15132</v>
      </c>
      <c r="AZ732" s="50">
        <v>0.23803997738556901</v>
      </c>
      <c r="BA732" s="53">
        <v>3.3773852688490397E-2</v>
      </c>
      <c r="BC732" s="52" t="s">
        <v>6341</v>
      </c>
      <c r="BD732" s="50">
        <v>-0.28666652576131602</v>
      </c>
      <c r="BE732" s="53">
        <v>2.5448110658008699E-2</v>
      </c>
    </row>
    <row r="733" spans="2:57">
      <c r="B733" s="62" t="s">
        <v>1828</v>
      </c>
      <c r="C733" s="54">
        <v>0.205449322192329</v>
      </c>
      <c r="D733" s="58">
        <v>3.55507833687739E-6</v>
      </c>
      <c r="F733" s="62" t="s">
        <v>6601</v>
      </c>
      <c r="G733" s="54">
        <v>-0.100724070104527</v>
      </c>
      <c r="H733" s="58">
        <v>1.8334461846713901E-7</v>
      </c>
      <c r="J733" s="64" t="s">
        <v>471</v>
      </c>
      <c r="K733" s="54">
        <v>0.47929303544607998</v>
      </c>
      <c r="L733" s="54">
        <v>7.4819696041932297E-4</v>
      </c>
      <c r="O733" s="64" t="s">
        <v>6052</v>
      </c>
      <c r="P733" s="54">
        <v>-0.22642290053675801</v>
      </c>
      <c r="Q733" s="65">
        <v>6.4283303858009298E-8</v>
      </c>
      <c r="S733" s="62" t="s">
        <v>10511</v>
      </c>
      <c r="T733" s="54">
        <v>0.210627260876384</v>
      </c>
      <c r="U733" s="58">
        <v>3.4231046550990401E-6</v>
      </c>
      <c r="W733" s="62" t="s">
        <v>3502</v>
      </c>
      <c r="X733" s="54">
        <v>-9.8553092914107396E-2</v>
      </c>
      <c r="Y733" s="58">
        <v>4.9163434414211902E-5</v>
      </c>
      <c r="AA733" s="62" t="s">
        <v>10933</v>
      </c>
      <c r="AB733" s="54">
        <v>0.11412884147265701</v>
      </c>
      <c r="AC733" s="54">
        <v>4.2084212036454802E-4</v>
      </c>
      <c r="AE733" s="62" t="s">
        <v>7866</v>
      </c>
      <c r="AF733" s="54">
        <v>-7.3917388412683999E-2</v>
      </c>
      <c r="AG733" s="54">
        <v>3.6637606199674102E-3</v>
      </c>
      <c r="AI733" s="64" t="s">
        <v>1613</v>
      </c>
      <c r="AJ733" s="54">
        <v>0.103610450787696</v>
      </c>
      <c r="AK733" s="54">
        <v>3.6026395181776999E-3</v>
      </c>
      <c r="AM733" s="64" t="s">
        <v>6047</v>
      </c>
      <c r="AN733" s="54">
        <v>-0.17862415174872501</v>
      </c>
      <c r="AO733" s="54">
        <v>5.6705908605530798E-3</v>
      </c>
      <c r="AQ733" s="62" t="s">
        <v>3185</v>
      </c>
      <c r="AR733" s="54">
        <v>0.26333505989668998</v>
      </c>
      <c r="AS733" s="58">
        <v>1.07545169082834E-6</v>
      </c>
      <c r="AU733" s="62" t="s">
        <v>9497</v>
      </c>
      <c r="AV733" s="54">
        <v>-0.12901599263376601</v>
      </c>
      <c r="AW733" s="58">
        <v>4.29326697799359E-7</v>
      </c>
      <c r="AY733" s="52" t="s">
        <v>1558</v>
      </c>
      <c r="AZ733" s="50">
        <v>0.20446808332168401</v>
      </c>
      <c r="BA733" s="53">
        <v>3.3863378004273997E-2</v>
      </c>
      <c r="BC733" s="52" t="s">
        <v>17606</v>
      </c>
      <c r="BD733" s="50">
        <v>-0.29814057876539501</v>
      </c>
      <c r="BE733" s="53">
        <v>2.5448110658008699E-2</v>
      </c>
    </row>
    <row r="734" spans="2:57">
      <c r="B734" s="62" t="s">
        <v>1829</v>
      </c>
      <c r="C734" s="54">
        <v>0.193131093794701</v>
      </c>
      <c r="D734" s="58">
        <v>3.6025967516243101E-6</v>
      </c>
      <c r="F734" s="62" t="s">
        <v>6602</v>
      </c>
      <c r="G734" s="54">
        <v>-0.100567251749497</v>
      </c>
      <c r="H734" s="58">
        <v>1.8415299950980501E-7</v>
      </c>
      <c r="J734" s="64" t="s">
        <v>5042</v>
      </c>
      <c r="K734" s="54">
        <v>0.13633777980292799</v>
      </c>
      <c r="L734" s="54">
        <v>7.4902663292720096E-4</v>
      </c>
      <c r="O734" s="64" t="s">
        <v>6230</v>
      </c>
      <c r="P734" s="54">
        <v>-0.22456679070987001</v>
      </c>
      <c r="Q734" s="65">
        <v>1.11163264379226E-7</v>
      </c>
      <c r="S734" s="62" t="s">
        <v>2167</v>
      </c>
      <c r="T734" s="54">
        <v>0.11743602494234499</v>
      </c>
      <c r="U734" s="58">
        <v>3.4421514484124499E-6</v>
      </c>
      <c r="W734" s="62" t="s">
        <v>8762</v>
      </c>
      <c r="X734" s="54">
        <v>-5.0994657744552398E-2</v>
      </c>
      <c r="Y734" s="58">
        <v>4.9525474827551699E-5</v>
      </c>
      <c r="AA734" s="62" t="s">
        <v>4331</v>
      </c>
      <c r="AB734" s="54">
        <v>7.9013478660768605E-2</v>
      </c>
      <c r="AC734" s="54">
        <v>4.2084212036454802E-4</v>
      </c>
      <c r="AE734" s="62" t="s">
        <v>6557</v>
      </c>
      <c r="AF734" s="54">
        <v>-0.10484328561667799</v>
      </c>
      <c r="AG734" s="54">
        <v>3.6863432785314699E-3</v>
      </c>
      <c r="AI734" s="64" t="s">
        <v>2574</v>
      </c>
      <c r="AJ734" s="54">
        <v>3.4484396620504398E-2</v>
      </c>
      <c r="AK734" s="54">
        <v>3.6060729281811501E-3</v>
      </c>
      <c r="AM734" s="64" t="s">
        <v>7001</v>
      </c>
      <c r="AN734" s="54">
        <v>-7.3411259800573198E-2</v>
      </c>
      <c r="AO734" s="54">
        <v>5.7176328443294096E-3</v>
      </c>
      <c r="AQ734" s="62" t="s">
        <v>1969</v>
      </c>
      <c r="AR734" s="54">
        <v>0.25098211477090299</v>
      </c>
      <c r="AS734" s="58">
        <v>1.0764674261296699E-6</v>
      </c>
      <c r="AU734" s="62" t="s">
        <v>8810</v>
      </c>
      <c r="AV734" s="54">
        <v>-0.128883768193888</v>
      </c>
      <c r="AW734" s="54">
        <v>1.8135089624064401E-2</v>
      </c>
      <c r="AY734" s="52" t="s">
        <v>2235</v>
      </c>
      <c r="AZ734" s="50">
        <v>0.252056833851797</v>
      </c>
      <c r="BA734" s="53">
        <v>3.3880917896531797E-2</v>
      </c>
      <c r="BC734" s="52" t="s">
        <v>6399</v>
      </c>
      <c r="BD734" s="50">
        <v>-0.169385529259104</v>
      </c>
      <c r="BE734" s="53">
        <v>2.5627094847447299E-2</v>
      </c>
    </row>
    <row r="735" spans="2:57">
      <c r="B735" s="62" t="s">
        <v>1830</v>
      </c>
      <c r="C735" s="54">
        <v>0.13363759524265101</v>
      </c>
      <c r="D735" s="58">
        <v>3.6129749683124499E-6</v>
      </c>
      <c r="F735" s="62" t="s">
        <v>6603</v>
      </c>
      <c r="G735" s="54">
        <v>-0.10972406664623401</v>
      </c>
      <c r="H735" s="58">
        <v>1.6011846799436901E-7</v>
      </c>
      <c r="J735" s="64" t="s">
        <v>2853</v>
      </c>
      <c r="K735" s="54">
        <v>0.16653975121770301</v>
      </c>
      <c r="L735" s="54">
        <v>7.6185187204704104E-4</v>
      </c>
      <c r="O735" s="64" t="s">
        <v>106</v>
      </c>
      <c r="P735" s="54">
        <v>-0.27791463384309001</v>
      </c>
      <c r="Q735" s="65">
        <v>1.11314223049573E-7</v>
      </c>
      <c r="S735" s="62" t="s">
        <v>4943</v>
      </c>
      <c r="T735" s="54">
        <v>7.5918619241327298E-2</v>
      </c>
      <c r="U735" s="58">
        <v>3.4481840378219001E-6</v>
      </c>
      <c r="W735" s="62" t="s">
        <v>6646</v>
      </c>
      <c r="X735" s="54">
        <v>-7.89495189700649E-2</v>
      </c>
      <c r="Y735" s="58">
        <v>4.9680060204091697E-5</v>
      </c>
      <c r="AA735" s="62" t="s">
        <v>3391</v>
      </c>
      <c r="AB735" s="54">
        <v>0.17036086174681001</v>
      </c>
      <c r="AC735" s="54">
        <v>4.2084212036454802E-4</v>
      </c>
      <c r="AE735" s="62" t="s">
        <v>6341</v>
      </c>
      <c r="AF735" s="54">
        <v>-0.184544954631919</v>
      </c>
      <c r="AG735" s="54">
        <v>3.73785008772278E-3</v>
      </c>
      <c r="AI735" s="64" t="s">
        <v>7651</v>
      </c>
      <c r="AJ735" s="54">
        <v>0.11936370637487401</v>
      </c>
      <c r="AK735" s="54">
        <v>3.6060729281811501E-3</v>
      </c>
      <c r="AM735" s="64" t="s">
        <v>885</v>
      </c>
      <c r="AN735" s="54">
        <v>-0.25313995409652901</v>
      </c>
      <c r="AO735" s="54">
        <v>5.7430666076880897E-3</v>
      </c>
      <c r="AQ735" s="62" t="s">
        <v>3485</v>
      </c>
      <c r="AR735" s="54">
        <v>0.198461933424391</v>
      </c>
      <c r="AS735" s="58">
        <v>1.0764674261296699E-6</v>
      </c>
      <c r="AU735" s="62" t="s">
        <v>9932</v>
      </c>
      <c r="AV735" s="54">
        <v>-0.12876551231456401</v>
      </c>
      <c r="AW735" s="54">
        <v>2.0979205462553301E-3</v>
      </c>
      <c r="AY735" s="52" t="s">
        <v>9133</v>
      </c>
      <c r="AZ735" s="50">
        <v>0.36859200484024901</v>
      </c>
      <c r="BA735" s="53">
        <v>3.3880917896531797E-2</v>
      </c>
      <c r="BC735" s="52" t="s">
        <v>10535</v>
      </c>
      <c r="BD735" s="50">
        <v>-0.17505466258643401</v>
      </c>
      <c r="BE735" s="53">
        <v>2.5677975139279101E-2</v>
      </c>
    </row>
    <row r="736" spans="2:57">
      <c r="B736" s="62" t="s">
        <v>1831</v>
      </c>
      <c r="C736" s="54">
        <v>7.95554158221385E-2</v>
      </c>
      <c r="D736" s="58">
        <v>3.6133734059900299E-6</v>
      </c>
      <c r="F736" s="62" t="s">
        <v>6604</v>
      </c>
      <c r="G736" s="54">
        <v>-0.19110109397411401</v>
      </c>
      <c r="H736" s="58">
        <v>1.8611493028536501E-7</v>
      </c>
      <c r="J736" s="64" t="s">
        <v>2642</v>
      </c>
      <c r="K736" s="54">
        <v>5.4428101165313998E-2</v>
      </c>
      <c r="L736" s="54">
        <v>7.7363739797878099E-4</v>
      </c>
      <c r="O736" s="64" t="s">
        <v>5946</v>
      </c>
      <c r="P736" s="54">
        <v>-0.21650208686969799</v>
      </c>
      <c r="Q736" s="65">
        <v>1.12694843474078E-7</v>
      </c>
      <c r="S736" s="62" t="s">
        <v>4815</v>
      </c>
      <c r="T736" s="54">
        <v>7.11393571034247E-2</v>
      </c>
      <c r="U736" s="58">
        <v>3.46163031980102E-6</v>
      </c>
      <c r="W736" s="62" t="s">
        <v>6620</v>
      </c>
      <c r="X736" s="54">
        <v>-8.8444625718544501E-2</v>
      </c>
      <c r="Y736" s="58">
        <v>4.9715565470187399E-5</v>
      </c>
      <c r="AA736" s="62" t="s">
        <v>95</v>
      </c>
      <c r="AB736" s="54">
        <v>0.326394854584248</v>
      </c>
      <c r="AC736" s="54">
        <v>4.2084212036454802E-4</v>
      </c>
      <c r="AE736" s="62" t="s">
        <v>6472</v>
      </c>
      <c r="AF736" s="54">
        <v>-0.204309910625979</v>
      </c>
      <c r="AG736" s="54">
        <v>3.73785008772278E-3</v>
      </c>
      <c r="AI736" s="64" t="s">
        <v>7937</v>
      </c>
      <c r="AJ736" s="54">
        <v>0.1432605342563</v>
      </c>
      <c r="AK736" s="54">
        <v>3.6110669577464299E-3</v>
      </c>
      <c r="AM736" s="64" t="s">
        <v>6196</v>
      </c>
      <c r="AN736" s="54">
        <v>-0.147401827287132</v>
      </c>
      <c r="AO736" s="54">
        <v>5.7430666076880897E-3</v>
      </c>
      <c r="AQ736" s="62" t="s">
        <v>2055</v>
      </c>
      <c r="AR736" s="54">
        <v>0.12561636326186501</v>
      </c>
      <c r="AS736" s="58">
        <v>1.0764674261296699E-6</v>
      </c>
      <c r="AU736" s="62" t="s">
        <v>12100</v>
      </c>
      <c r="AV736" s="54">
        <v>-0.12869205876273901</v>
      </c>
      <c r="AW736" s="58">
        <v>3.5400337128141301E-5</v>
      </c>
      <c r="AY736" s="52" t="s">
        <v>2328</v>
      </c>
      <c r="AZ736" s="50">
        <v>0.171269935011852</v>
      </c>
      <c r="BA736" s="53">
        <v>3.3919242921932199E-2</v>
      </c>
      <c r="BC736" s="52" t="s">
        <v>5977</v>
      </c>
      <c r="BD736" s="50">
        <v>-0.345329734028955</v>
      </c>
      <c r="BE736" s="53">
        <v>2.56889945919806E-2</v>
      </c>
    </row>
    <row r="737" spans="2:57">
      <c r="B737" s="62" t="s">
        <v>1832</v>
      </c>
      <c r="C737" s="54">
        <v>6.2589197610029706E-2</v>
      </c>
      <c r="D737" s="58">
        <v>3.65016715027324E-6</v>
      </c>
      <c r="F737" s="62" t="s">
        <v>6605</v>
      </c>
      <c r="G737" s="54">
        <v>-0.39683135352358401</v>
      </c>
      <c r="H737" s="58">
        <v>1.87616155787262E-7</v>
      </c>
      <c r="J737" s="64" t="s">
        <v>1790</v>
      </c>
      <c r="K737" s="54">
        <v>8.5654263822657006E-2</v>
      </c>
      <c r="L737" s="54">
        <v>7.7472117100308704E-4</v>
      </c>
      <c r="O737" s="64" t="s">
        <v>6378</v>
      </c>
      <c r="P737" s="54">
        <v>-0.18523651300805899</v>
      </c>
      <c r="Q737" s="65">
        <v>1.40583757193822E-7</v>
      </c>
      <c r="S737" s="62" t="s">
        <v>3824</v>
      </c>
      <c r="T737" s="54">
        <v>0.10054050525979399</v>
      </c>
      <c r="U737" s="58">
        <v>3.4995298071420901E-6</v>
      </c>
      <c r="W737" s="62" t="s">
        <v>6025</v>
      </c>
      <c r="X737" s="54">
        <v>-0.18526980904514401</v>
      </c>
      <c r="Y737" s="58">
        <v>4.9939818761653099E-5</v>
      </c>
      <c r="AA737" s="62" t="s">
        <v>2996</v>
      </c>
      <c r="AB737" s="54">
        <v>0.10772558682700401</v>
      </c>
      <c r="AC737" s="54">
        <v>4.2182663241409698E-4</v>
      </c>
      <c r="AE737" s="62" t="s">
        <v>6520</v>
      </c>
      <c r="AF737" s="54">
        <v>-0.13466211577175899</v>
      </c>
      <c r="AG737" s="54">
        <v>3.7464063665874001E-3</v>
      </c>
      <c r="AI737" s="64" t="s">
        <v>10046</v>
      </c>
      <c r="AJ737" s="54">
        <v>0.29006615284536602</v>
      </c>
      <c r="AK737" s="54">
        <v>3.62907756509226E-3</v>
      </c>
      <c r="AM737" s="64" t="s">
        <v>9838</v>
      </c>
      <c r="AN737" s="54">
        <v>-9.6476958118611095E-2</v>
      </c>
      <c r="AO737" s="54">
        <v>5.7732085454015201E-3</v>
      </c>
      <c r="AQ737" s="62" t="s">
        <v>3822</v>
      </c>
      <c r="AR737" s="54">
        <v>0.273870119916588</v>
      </c>
      <c r="AS737" s="58">
        <v>1.0819943349735701E-6</v>
      </c>
      <c r="AU737" s="62" t="s">
        <v>10244</v>
      </c>
      <c r="AV737" s="54">
        <v>-0.128625690227894</v>
      </c>
      <c r="AW737" s="58">
        <v>9.7234651692212101E-5</v>
      </c>
      <c r="AY737" s="52" t="s">
        <v>64</v>
      </c>
      <c r="AZ737" s="50">
        <v>0.37709130857051998</v>
      </c>
      <c r="BA737" s="53">
        <v>3.3928144964160002E-2</v>
      </c>
      <c r="BC737" s="52" t="s">
        <v>15164</v>
      </c>
      <c r="BD737" s="50">
        <v>-0.29512198977033899</v>
      </c>
      <c r="BE737" s="53">
        <v>2.5775449922198601E-2</v>
      </c>
    </row>
    <row r="738" spans="2:57">
      <c r="B738" s="62" t="s">
        <v>1833</v>
      </c>
      <c r="C738" s="54">
        <v>0.20132146105979401</v>
      </c>
      <c r="D738" s="58">
        <v>3.71300015151596E-6</v>
      </c>
      <c r="F738" s="62" t="s">
        <v>6606</v>
      </c>
      <c r="G738" s="54">
        <v>-8.77441317710526E-2</v>
      </c>
      <c r="H738" s="58">
        <v>1.62358395003477E-7</v>
      </c>
      <c r="J738" s="64" t="s">
        <v>2060</v>
      </c>
      <c r="K738" s="54">
        <v>7.2203839894078706E-2</v>
      </c>
      <c r="L738" s="54">
        <v>7.7472117100308704E-4</v>
      </c>
      <c r="O738" s="64" t="s">
        <v>6046</v>
      </c>
      <c r="P738" s="54">
        <v>-0.239409196074444</v>
      </c>
      <c r="Q738" s="65">
        <v>1.42746660584642E-7</v>
      </c>
      <c r="S738" s="62" t="s">
        <v>3434</v>
      </c>
      <c r="T738" s="54">
        <v>0.143482957194459</v>
      </c>
      <c r="U738" s="58">
        <v>3.5480686731038299E-6</v>
      </c>
      <c r="W738" s="62" t="s">
        <v>6132</v>
      </c>
      <c r="X738" s="54">
        <v>-0.103830186631688</v>
      </c>
      <c r="Y738" s="58">
        <v>5.1267491664638001E-5</v>
      </c>
      <c r="AA738" s="62" t="s">
        <v>4435</v>
      </c>
      <c r="AB738" s="54">
        <v>0.142804749801964</v>
      </c>
      <c r="AC738" s="54">
        <v>4.2182663241409698E-4</v>
      </c>
      <c r="AE738" s="62" t="s">
        <v>6318</v>
      </c>
      <c r="AF738" s="54">
        <v>-0.151466449179539</v>
      </c>
      <c r="AG738" s="54">
        <v>3.76366598308188E-3</v>
      </c>
      <c r="AI738" s="64" t="s">
        <v>2172</v>
      </c>
      <c r="AJ738" s="54">
        <v>6.7294660944707402E-2</v>
      </c>
      <c r="AK738" s="54">
        <v>3.63437964204129E-3</v>
      </c>
      <c r="AM738" s="64" t="s">
        <v>10508</v>
      </c>
      <c r="AN738" s="54">
        <v>-3.9241607862535097E-2</v>
      </c>
      <c r="AO738" s="54">
        <v>5.7856331226359102E-3</v>
      </c>
      <c r="AQ738" s="62" t="s">
        <v>2360</v>
      </c>
      <c r="AR738" s="54">
        <v>0.170845791059591</v>
      </c>
      <c r="AS738" s="58">
        <v>1.0844154031263299E-6</v>
      </c>
      <c r="AU738" s="62" t="s">
        <v>9349</v>
      </c>
      <c r="AV738" s="54">
        <v>-0.12860010805820199</v>
      </c>
      <c r="AW738" s="58">
        <v>2.1009360218006801E-6</v>
      </c>
      <c r="AY738" s="52" t="s">
        <v>4983</v>
      </c>
      <c r="AZ738" s="50">
        <v>0.2045143302313</v>
      </c>
      <c r="BA738" s="53">
        <v>3.4003747732827397E-2</v>
      </c>
      <c r="BC738" s="52" t="s">
        <v>6903</v>
      </c>
      <c r="BD738" s="50">
        <v>-0.248532193470277</v>
      </c>
      <c r="BE738" s="53">
        <v>2.6006812750802102E-2</v>
      </c>
    </row>
    <row r="739" spans="2:57">
      <c r="B739" s="62" t="s">
        <v>1834</v>
      </c>
      <c r="C739" s="54">
        <v>9.6160279535947496E-2</v>
      </c>
      <c r="D739" s="58">
        <v>3.7136016076828198E-6</v>
      </c>
      <c r="F739" s="62" t="s">
        <v>6607</v>
      </c>
      <c r="G739" s="54">
        <v>-0.15001899727061599</v>
      </c>
      <c r="H739" s="58">
        <v>1.6268907552086101E-7</v>
      </c>
      <c r="J739" s="64" t="s">
        <v>531</v>
      </c>
      <c r="K739" s="54">
        <v>5.8729084971506799E-2</v>
      </c>
      <c r="L739" s="54">
        <v>7.7929372986926401E-4</v>
      </c>
      <c r="O739" s="64" t="s">
        <v>6096</v>
      </c>
      <c r="P739" s="54">
        <v>-0.15636408707942501</v>
      </c>
      <c r="Q739" s="65">
        <v>1.45602626402183E-7</v>
      </c>
      <c r="S739" s="62" t="s">
        <v>1466</v>
      </c>
      <c r="T739" s="54">
        <v>8.85203811294559E-2</v>
      </c>
      <c r="U739" s="58">
        <v>3.5532281850337202E-6</v>
      </c>
      <c r="W739" s="62" t="s">
        <v>8014</v>
      </c>
      <c r="X739" s="54">
        <v>-0.11444968298967199</v>
      </c>
      <c r="Y739" s="58">
        <v>5.1588280359512103E-5</v>
      </c>
      <c r="AA739" s="62" t="s">
        <v>5172</v>
      </c>
      <c r="AB739" s="54">
        <v>9.77417988957381E-2</v>
      </c>
      <c r="AC739" s="54">
        <v>4.2208281406353799E-4</v>
      </c>
      <c r="AE739" s="62" t="s">
        <v>6804</v>
      </c>
      <c r="AF739" s="54">
        <v>-0.119015975181322</v>
      </c>
      <c r="AG739" s="54">
        <v>3.77304050351094E-3</v>
      </c>
      <c r="AI739" s="64" t="s">
        <v>3237</v>
      </c>
      <c r="AJ739" s="54">
        <v>8.3931364292734401E-2</v>
      </c>
      <c r="AK739" s="54">
        <v>3.6737623739348498E-3</v>
      </c>
      <c r="AM739" s="64" t="s">
        <v>8080</v>
      </c>
      <c r="AN739" s="54">
        <v>-3.5540667636341901E-2</v>
      </c>
      <c r="AO739" s="54">
        <v>5.8219374016968504E-3</v>
      </c>
      <c r="AQ739" s="62" t="s">
        <v>4556</v>
      </c>
      <c r="AR739" s="54">
        <v>0.28267001431903099</v>
      </c>
      <c r="AS739" s="58">
        <v>1.09039095525754E-6</v>
      </c>
      <c r="AU739" s="62" t="s">
        <v>9309</v>
      </c>
      <c r="AV739" s="54">
        <v>-0.12851875663316101</v>
      </c>
      <c r="AW739" s="54">
        <v>1.49975771934868E-3</v>
      </c>
      <c r="AY739" s="52" t="s">
        <v>4298</v>
      </c>
      <c r="AZ739" s="50">
        <v>0.165568211686939</v>
      </c>
      <c r="BA739" s="53">
        <v>3.4003747732827397E-2</v>
      </c>
      <c r="BC739" s="52" t="s">
        <v>8913</v>
      </c>
      <c r="BD739" s="50">
        <v>-0.264830301033876</v>
      </c>
      <c r="BE739" s="53">
        <v>2.6139459514709501E-2</v>
      </c>
    </row>
    <row r="740" spans="2:57">
      <c r="B740" s="62" t="s">
        <v>1835</v>
      </c>
      <c r="C740" s="54">
        <v>0.23828659330193799</v>
      </c>
      <c r="D740" s="58">
        <v>3.7177876904333999E-6</v>
      </c>
      <c r="F740" s="62" t="s">
        <v>6608</v>
      </c>
      <c r="G740" s="54">
        <v>-0.100778571764694</v>
      </c>
      <c r="H740" s="58">
        <v>1.9024173376598701E-7</v>
      </c>
      <c r="J740" s="64" t="s">
        <v>1993</v>
      </c>
      <c r="K740" s="54">
        <v>7.8318718663194203E-2</v>
      </c>
      <c r="L740" s="54">
        <v>7.8425637698111602E-4</v>
      </c>
      <c r="O740" s="64" t="s">
        <v>6086</v>
      </c>
      <c r="P740" s="54">
        <v>-0.17596263348408001</v>
      </c>
      <c r="Q740" s="65">
        <v>1.6034577301261999E-7</v>
      </c>
      <c r="S740" s="62" t="s">
        <v>4327</v>
      </c>
      <c r="T740" s="54">
        <v>0.155244676397747</v>
      </c>
      <c r="U740" s="58">
        <v>3.5849891148116402E-6</v>
      </c>
      <c r="W740" s="62" t="s">
        <v>6981</v>
      </c>
      <c r="X740" s="54">
        <v>-0.103568744284736</v>
      </c>
      <c r="Y740" s="58">
        <v>5.2082697833710902E-5</v>
      </c>
      <c r="AA740" s="62" t="s">
        <v>1793</v>
      </c>
      <c r="AB740" s="54">
        <v>0.31480385139504802</v>
      </c>
      <c r="AC740" s="54">
        <v>4.2208281406353799E-4</v>
      </c>
      <c r="AE740" s="62" t="s">
        <v>6603</v>
      </c>
      <c r="AF740" s="54">
        <v>-8.1220736878034203E-2</v>
      </c>
      <c r="AG740" s="54">
        <v>3.80137716290249E-3</v>
      </c>
      <c r="AI740" s="64" t="s">
        <v>739</v>
      </c>
      <c r="AJ740" s="54">
        <v>0.26405792860080601</v>
      </c>
      <c r="AK740" s="54">
        <v>3.67452732328306E-3</v>
      </c>
      <c r="AM740" s="64" t="s">
        <v>6436</v>
      </c>
      <c r="AN740" s="54">
        <v>-8.4245716397963299E-2</v>
      </c>
      <c r="AO740" s="54">
        <v>5.8387362483386298E-3</v>
      </c>
      <c r="AQ740" s="62" t="s">
        <v>1390</v>
      </c>
      <c r="AR740" s="54">
        <v>0.13632604809541399</v>
      </c>
      <c r="AS740" s="58">
        <v>1.0919625516250799E-6</v>
      </c>
      <c r="AU740" s="62" t="s">
        <v>8186</v>
      </c>
      <c r="AV740" s="54">
        <v>-0.12847913746648801</v>
      </c>
      <c r="AW740" s="54">
        <v>9.6237488402884405E-4</v>
      </c>
      <c r="AY740" s="52" t="s">
        <v>2246</v>
      </c>
      <c r="AZ740" s="50">
        <v>0.213822709691986</v>
      </c>
      <c r="BA740" s="53">
        <v>3.4003747732827397E-2</v>
      </c>
      <c r="BC740" s="52" t="s">
        <v>7802</v>
      </c>
      <c r="BD740" s="50">
        <v>-0.16760364447055001</v>
      </c>
      <c r="BE740" s="53">
        <v>2.6301718649400101E-2</v>
      </c>
    </row>
    <row r="741" spans="2:57">
      <c r="B741" s="62" t="s">
        <v>1836</v>
      </c>
      <c r="C741" s="54">
        <v>0.222592601473899</v>
      </c>
      <c r="D741" s="58">
        <v>3.72984375903973E-6</v>
      </c>
      <c r="F741" s="62" t="s">
        <v>6609</v>
      </c>
      <c r="G741" s="54">
        <v>-0.334072513732243</v>
      </c>
      <c r="H741" s="58">
        <v>1.90208583317399E-7</v>
      </c>
      <c r="J741" s="64" t="s">
        <v>2350</v>
      </c>
      <c r="K741" s="54">
        <v>9.8180073986500596E-2</v>
      </c>
      <c r="L741" s="54">
        <v>7.85570947773328E-4</v>
      </c>
      <c r="O741" s="64" t="s">
        <v>6463</v>
      </c>
      <c r="P741" s="54">
        <v>-7.9257386712923206E-2</v>
      </c>
      <c r="Q741" s="65">
        <v>1.7133163220993699E-7</v>
      </c>
      <c r="S741" s="62" t="s">
        <v>2026</v>
      </c>
      <c r="T741" s="54">
        <v>7.6914609059532096E-2</v>
      </c>
      <c r="U741" s="58">
        <v>3.6191945880014102E-6</v>
      </c>
      <c r="W741" s="62" t="s">
        <v>8625</v>
      </c>
      <c r="X741" s="54">
        <v>-0.120563890015424</v>
      </c>
      <c r="Y741" s="58">
        <v>5.2720381973852203E-5</v>
      </c>
      <c r="AA741" s="62" t="s">
        <v>2731</v>
      </c>
      <c r="AB741" s="54">
        <v>0.248326768477177</v>
      </c>
      <c r="AC741" s="54">
        <v>4.23769344721128E-4</v>
      </c>
      <c r="AE741" s="62" t="s">
        <v>7393</v>
      </c>
      <c r="AF741" s="54">
        <v>-7.7360542176491798E-2</v>
      </c>
      <c r="AG741" s="54">
        <v>3.81282078999095E-3</v>
      </c>
      <c r="AI741" s="64" t="s">
        <v>11512</v>
      </c>
      <c r="AJ741" s="54">
        <v>5.2029856313653901E-2</v>
      </c>
      <c r="AK741" s="54">
        <v>3.6885862024143498E-3</v>
      </c>
      <c r="AM741" s="64" t="s">
        <v>9782</v>
      </c>
      <c r="AN741" s="54">
        <v>-0.116994403323288</v>
      </c>
      <c r="AO741" s="54">
        <v>5.8406992089470398E-3</v>
      </c>
      <c r="AQ741" s="62" t="s">
        <v>2301</v>
      </c>
      <c r="AR741" s="54">
        <v>0.22877581132834801</v>
      </c>
      <c r="AS741" s="58">
        <v>1.0926663471931601E-6</v>
      </c>
      <c r="AU741" s="62" t="s">
        <v>6464</v>
      </c>
      <c r="AV741" s="54">
        <v>-0.12828534893492499</v>
      </c>
      <c r="AW741" s="54">
        <v>5.5896592982454399E-3</v>
      </c>
      <c r="AY741" s="52" t="s">
        <v>2537</v>
      </c>
      <c r="AZ741" s="50">
        <v>0.139440398073329</v>
      </c>
      <c r="BA741" s="53">
        <v>3.4003747732827397E-2</v>
      </c>
      <c r="BC741" s="52" t="s">
        <v>7348</v>
      </c>
      <c r="BD741" s="50">
        <v>-0.24742031102100101</v>
      </c>
      <c r="BE741" s="53">
        <v>2.6402723951730302E-2</v>
      </c>
    </row>
    <row r="742" spans="2:57">
      <c r="B742" s="62" t="s">
        <v>1837</v>
      </c>
      <c r="C742" s="54">
        <v>0.26155836623523898</v>
      </c>
      <c r="D742" s="58">
        <v>3.74030293892286E-6</v>
      </c>
      <c r="F742" s="62" t="s">
        <v>6610</v>
      </c>
      <c r="G742" s="54">
        <v>-0.23378938085065701</v>
      </c>
      <c r="H742" s="58">
        <v>1.66476063315639E-7</v>
      </c>
      <c r="J742" s="64" t="s">
        <v>3345</v>
      </c>
      <c r="K742" s="54">
        <v>6.7974101636060894E-2</v>
      </c>
      <c r="L742" s="54">
        <v>7.8955936217196604E-4</v>
      </c>
      <c r="O742" s="64" t="s">
        <v>867</v>
      </c>
      <c r="P742" s="54">
        <v>-0.16864168186305101</v>
      </c>
      <c r="Q742" s="65">
        <v>1.9659848591822999E-7</v>
      </c>
      <c r="S742" s="62" t="s">
        <v>611</v>
      </c>
      <c r="T742" s="54">
        <v>0.24507411546184801</v>
      </c>
      <c r="U742" s="58">
        <v>3.6562107670645901E-6</v>
      </c>
      <c r="W742" s="62" t="s">
        <v>7903</v>
      </c>
      <c r="X742" s="54">
        <v>-6.4905624478669197E-2</v>
      </c>
      <c r="Y742" s="58">
        <v>5.4053241571963502E-5</v>
      </c>
      <c r="AA742" s="62" t="s">
        <v>2321</v>
      </c>
      <c r="AB742" s="54">
        <v>0.204830391406844</v>
      </c>
      <c r="AC742" s="54">
        <v>4.2500437216953899E-4</v>
      </c>
      <c r="AE742" s="62" t="s">
        <v>6392</v>
      </c>
      <c r="AF742" s="54">
        <v>-8.5736723953225194E-2</v>
      </c>
      <c r="AG742" s="54">
        <v>3.8455759584482899E-3</v>
      </c>
      <c r="AI742" s="64" t="s">
        <v>9463</v>
      </c>
      <c r="AJ742" s="54">
        <v>0.175007361469218</v>
      </c>
      <c r="AK742" s="54">
        <v>3.6922898514291898E-3</v>
      </c>
      <c r="AM742" s="64" t="s">
        <v>6655</v>
      </c>
      <c r="AN742" s="54">
        <v>-0.16161636235799101</v>
      </c>
      <c r="AO742" s="54">
        <v>5.8452479086437397E-3</v>
      </c>
      <c r="AQ742" s="62" t="s">
        <v>3530</v>
      </c>
      <c r="AR742" s="54">
        <v>0.158803052280481</v>
      </c>
      <c r="AS742" s="58">
        <v>1.0938071351689301E-6</v>
      </c>
      <c r="AU742" s="62" t="s">
        <v>4897</v>
      </c>
      <c r="AV742" s="54">
        <v>-0.128266971508148</v>
      </c>
      <c r="AW742" s="58">
        <v>8.10626099347367E-5</v>
      </c>
      <c r="AY742" s="52" t="s">
        <v>1876</v>
      </c>
      <c r="AZ742" s="50">
        <v>0.21270277760626</v>
      </c>
      <c r="BA742" s="53">
        <v>3.4039773499476997E-2</v>
      </c>
      <c r="BC742" s="52" t="s">
        <v>10815</v>
      </c>
      <c r="BD742" s="50">
        <v>-0.30712654508142201</v>
      </c>
      <c r="BE742" s="53">
        <v>2.6448958148813501E-2</v>
      </c>
    </row>
    <row r="743" spans="2:57">
      <c r="B743" s="62" t="s">
        <v>1838</v>
      </c>
      <c r="C743" s="54">
        <v>9.1459860995995804E-2</v>
      </c>
      <c r="D743" s="58">
        <v>3.7786012023045499E-6</v>
      </c>
      <c r="F743" s="62" t="s">
        <v>6611</v>
      </c>
      <c r="G743" s="54">
        <v>-0.21519869775057099</v>
      </c>
      <c r="H743" s="58">
        <v>1.97233114481211E-7</v>
      </c>
      <c r="J743" s="64" t="s">
        <v>4045</v>
      </c>
      <c r="K743" s="54">
        <v>0.21561495852406101</v>
      </c>
      <c r="L743" s="54">
        <v>7.9506256318263402E-4</v>
      </c>
      <c r="O743" s="64" t="s">
        <v>6963</v>
      </c>
      <c r="P743" s="54">
        <v>-0.10597979881426101</v>
      </c>
      <c r="Q743" s="65">
        <v>2.0145911151149899E-7</v>
      </c>
      <c r="S743" s="62" t="s">
        <v>3115</v>
      </c>
      <c r="T743" s="54">
        <v>5.9938152416094702E-2</v>
      </c>
      <c r="U743" s="58">
        <v>3.6789282493193301E-6</v>
      </c>
      <c r="W743" s="62" t="s">
        <v>8239</v>
      </c>
      <c r="X743" s="54">
        <v>-0.149461137065587</v>
      </c>
      <c r="Y743" s="58">
        <v>5.4144540657055701E-5</v>
      </c>
      <c r="AA743" s="62" t="s">
        <v>11116</v>
      </c>
      <c r="AB743" s="54">
        <v>9.7172628507581599E-2</v>
      </c>
      <c r="AC743" s="54">
        <v>4.2500437216953899E-4</v>
      </c>
      <c r="AE743" s="62" t="s">
        <v>6357</v>
      </c>
      <c r="AF743" s="54">
        <v>-6.8080703564622702E-2</v>
      </c>
      <c r="AG743" s="54">
        <v>3.8659150118681698E-3</v>
      </c>
      <c r="AI743" s="64" t="s">
        <v>8652</v>
      </c>
      <c r="AJ743" s="54">
        <v>6.1608353313343599E-2</v>
      </c>
      <c r="AK743" s="54">
        <v>3.7217237522221601E-3</v>
      </c>
      <c r="AM743" s="64" t="s">
        <v>7846</v>
      </c>
      <c r="AN743" s="54">
        <v>-5.3171125824351698E-2</v>
      </c>
      <c r="AO743" s="54">
        <v>5.8927592944427497E-3</v>
      </c>
      <c r="AQ743" s="62" t="s">
        <v>2203</v>
      </c>
      <c r="AR743" s="54">
        <v>0.15685955905907401</v>
      </c>
      <c r="AS743" s="58">
        <v>1.10449162072378E-6</v>
      </c>
      <c r="AU743" s="62" t="s">
        <v>6740</v>
      </c>
      <c r="AV743" s="54">
        <v>-0.12826654170930499</v>
      </c>
      <c r="AW743" s="58">
        <v>8.1755820973372E-5</v>
      </c>
      <c r="AY743" s="52" t="s">
        <v>3723</v>
      </c>
      <c r="AZ743" s="50">
        <v>0.20183737303257299</v>
      </c>
      <c r="BA743" s="53">
        <v>3.4114120612961998E-2</v>
      </c>
      <c r="BC743" s="52" t="s">
        <v>7931</v>
      </c>
      <c r="BD743" s="50">
        <v>-0.235714575240909</v>
      </c>
      <c r="BE743" s="53">
        <v>2.6448958148813501E-2</v>
      </c>
    </row>
    <row r="744" spans="2:57">
      <c r="B744" s="62" t="s">
        <v>1839</v>
      </c>
      <c r="C744" s="54">
        <v>0.18594908190692</v>
      </c>
      <c r="D744" s="58">
        <v>3.8075427570984002E-6</v>
      </c>
      <c r="F744" s="62" t="s">
        <v>873</v>
      </c>
      <c r="G744" s="54">
        <v>-0.23468551187969999</v>
      </c>
      <c r="H744" s="58">
        <v>1.9811351172313799E-7</v>
      </c>
      <c r="J744" s="64" t="s">
        <v>1831</v>
      </c>
      <c r="K744" s="54">
        <v>5.5787348027622301E-2</v>
      </c>
      <c r="L744" s="54">
        <v>8.0817691422346795E-4</v>
      </c>
      <c r="O744" s="64" t="s">
        <v>881</v>
      </c>
      <c r="P744" s="54">
        <v>-9.6240985166924795E-2</v>
      </c>
      <c r="Q744" s="65">
        <v>2.2219720356188101E-7</v>
      </c>
      <c r="S744" s="62" t="s">
        <v>3066</v>
      </c>
      <c r="T744" s="54">
        <v>9.44566127108315E-2</v>
      </c>
      <c r="U744" s="58">
        <v>3.7024563344386101E-6</v>
      </c>
      <c r="W744" s="62" t="s">
        <v>8652</v>
      </c>
      <c r="X744" s="54">
        <v>-6.75857622195188E-2</v>
      </c>
      <c r="Y744" s="58">
        <v>5.41623431395237E-5</v>
      </c>
      <c r="AA744" s="62" t="s">
        <v>5674</v>
      </c>
      <c r="AB744" s="54">
        <v>0.117623219772113</v>
      </c>
      <c r="AC744" s="54">
        <v>4.25097639571839E-4</v>
      </c>
      <c r="AE744" s="62" t="s">
        <v>7073</v>
      </c>
      <c r="AF744" s="54">
        <v>-0.15293409457198501</v>
      </c>
      <c r="AG744" s="54">
        <v>3.8755487422877399E-3</v>
      </c>
      <c r="AI744" s="64" t="s">
        <v>2568</v>
      </c>
      <c r="AJ744" s="54">
        <v>4.6591131520963301E-2</v>
      </c>
      <c r="AK744" s="54">
        <v>3.7310500194919802E-3</v>
      </c>
      <c r="AM744" s="64" t="s">
        <v>12000</v>
      </c>
      <c r="AN744" s="54">
        <v>-9.1554369993054302E-2</v>
      </c>
      <c r="AO744" s="54">
        <v>5.8959667416053898E-3</v>
      </c>
      <c r="AQ744" s="62" t="s">
        <v>2753</v>
      </c>
      <c r="AR744" s="54">
        <v>0.18749455140832799</v>
      </c>
      <c r="AS744" s="58">
        <v>1.10559327970967E-6</v>
      </c>
      <c r="AU744" s="62" t="s">
        <v>8991</v>
      </c>
      <c r="AV744" s="54">
        <v>-0.12823587394494801</v>
      </c>
      <c r="AW744" s="54">
        <v>4.6150601300917901E-2</v>
      </c>
      <c r="AY744" s="52" t="s">
        <v>11876</v>
      </c>
      <c r="AZ744" s="50">
        <v>0.213728183234557</v>
      </c>
      <c r="BA744" s="53">
        <v>3.4114120612961998E-2</v>
      </c>
      <c r="BC744" s="52" t="s">
        <v>4648</v>
      </c>
      <c r="BD744" s="50">
        <v>-0.31553642209938298</v>
      </c>
      <c r="BE744" s="53">
        <v>2.64940636552841E-2</v>
      </c>
    </row>
    <row r="745" spans="2:57">
      <c r="B745" s="62" t="s">
        <v>1840</v>
      </c>
      <c r="C745" s="54">
        <v>5.8273020975808401E-2</v>
      </c>
      <c r="D745" s="58">
        <v>3.8459469669889002E-6</v>
      </c>
      <c r="F745" s="62" t="s">
        <v>6612</v>
      </c>
      <c r="G745" s="54">
        <v>-0.169103111779773</v>
      </c>
      <c r="H745" s="58">
        <v>2.0091021281307899E-7</v>
      </c>
      <c r="J745" s="64" t="s">
        <v>2226</v>
      </c>
      <c r="K745" s="54">
        <v>0.11947593395999299</v>
      </c>
      <c r="L745" s="54">
        <v>8.0965325640329998E-4</v>
      </c>
      <c r="O745" s="64" t="s">
        <v>6526</v>
      </c>
      <c r="P745" s="54">
        <v>-0.21320102892756301</v>
      </c>
      <c r="Q745" s="65">
        <v>2.36601126768632E-7</v>
      </c>
      <c r="S745" s="62" t="s">
        <v>1562</v>
      </c>
      <c r="T745" s="54">
        <v>4.6624872929609901E-2</v>
      </c>
      <c r="U745" s="58">
        <v>3.7134477042105098E-6</v>
      </c>
      <c r="W745" s="62" t="s">
        <v>8212</v>
      </c>
      <c r="X745" s="54">
        <v>-0.17123904545947799</v>
      </c>
      <c r="Y745" s="58">
        <v>5.4356201096274702E-5</v>
      </c>
      <c r="AA745" s="62" t="s">
        <v>1725</v>
      </c>
      <c r="AB745" s="54">
        <v>0.13094577771539601</v>
      </c>
      <c r="AC745" s="54">
        <v>4.25097639571839E-4</v>
      </c>
      <c r="AE745" s="62" t="s">
        <v>6415</v>
      </c>
      <c r="AF745" s="54">
        <v>-9.8086003523635903E-2</v>
      </c>
      <c r="AG745" s="54">
        <v>3.8907777911865601E-3</v>
      </c>
      <c r="AI745" s="64" t="s">
        <v>4017</v>
      </c>
      <c r="AJ745" s="54">
        <v>6.4787590733518904E-2</v>
      </c>
      <c r="AK745" s="54">
        <v>3.7532172747765202E-3</v>
      </c>
      <c r="AM745" s="64" t="s">
        <v>6319</v>
      </c>
      <c r="AN745" s="54">
        <v>-0.11927925454299899</v>
      </c>
      <c r="AO745" s="54">
        <v>5.9550365817781599E-3</v>
      </c>
      <c r="AQ745" s="62" t="s">
        <v>5502</v>
      </c>
      <c r="AR745" s="54">
        <v>0.20917617613174699</v>
      </c>
      <c r="AS745" s="58">
        <v>1.12827477493914E-6</v>
      </c>
      <c r="AU745" s="62" t="s">
        <v>6017</v>
      </c>
      <c r="AV745" s="54">
        <v>-0.12821560891165401</v>
      </c>
      <c r="AW745" s="54">
        <v>8.0372831130228297E-4</v>
      </c>
      <c r="AY745" s="52" t="s">
        <v>12391</v>
      </c>
      <c r="AZ745" s="50">
        <v>0.213176353226461</v>
      </c>
      <c r="BA745" s="53">
        <v>3.4276286627394403E-2</v>
      </c>
      <c r="BC745" s="52" t="s">
        <v>8008</v>
      </c>
      <c r="BD745" s="50">
        <v>-0.12471063857452599</v>
      </c>
      <c r="BE745" s="53">
        <v>2.64940636552841E-2</v>
      </c>
    </row>
    <row r="746" spans="2:57">
      <c r="B746" s="62" t="s">
        <v>1841</v>
      </c>
      <c r="C746" s="54">
        <v>0.19700899060740201</v>
      </c>
      <c r="D746" s="58">
        <v>3.8523463197773496E-6</v>
      </c>
      <c r="F746" s="62" t="s">
        <v>6613</v>
      </c>
      <c r="G746" s="54">
        <v>-0.28349019344131898</v>
      </c>
      <c r="H746" s="58">
        <v>2.0306726284527501E-7</v>
      </c>
      <c r="J746" s="64" t="s">
        <v>9416</v>
      </c>
      <c r="K746" s="54">
        <v>0.16486322072543799</v>
      </c>
      <c r="L746" s="54">
        <v>8.1085487722962397E-4</v>
      </c>
      <c r="O746" s="64" t="s">
        <v>6426</v>
      </c>
      <c r="P746" s="54">
        <v>-0.82021992150927603</v>
      </c>
      <c r="Q746" s="65">
        <v>2.7122946113736998E-7</v>
      </c>
      <c r="S746" s="62" t="s">
        <v>1722</v>
      </c>
      <c r="T746" s="54">
        <v>0.110570218056879</v>
      </c>
      <c r="U746" s="58">
        <v>3.7558354206500599E-6</v>
      </c>
      <c r="W746" s="62" t="s">
        <v>8648</v>
      </c>
      <c r="X746" s="54">
        <v>-0.101897485544995</v>
      </c>
      <c r="Y746" s="58">
        <v>5.4540766540941002E-5</v>
      </c>
      <c r="AA746" s="62" t="s">
        <v>2756</v>
      </c>
      <c r="AB746" s="54">
        <v>0.156729805797412</v>
      </c>
      <c r="AC746" s="54">
        <v>4.25417395871236E-4</v>
      </c>
      <c r="AE746" s="62" t="s">
        <v>6471</v>
      </c>
      <c r="AF746" s="54">
        <v>-0.23456398522564201</v>
      </c>
      <c r="AG746" s="54">
        <v>3.8966078207808099E-3</v>
      </c>
      <c r="AI746" s="64" t="s">
        <v>8271</v>
      </c>
      <c r="AJ746" s="54">
        <v>5.5487385700065901E-2</v>
      </c>
      <c r="AK746" s="54">
        <v>3.7801508328462199E-3</v>
      </c>
      <c r="AM746" s="64" t="s">
        <v>10800</v>
      </c>
      <c r="AN746" s="54">
        <v>-6.5826767509676601E-2</v>
      </c>
      <c r="AO746" s="54">
        <v>5.9807154109569804E-3</v>
      </c>
      <c r="AQ746" s="62" t="s">
        <v>5733</v>
      </c>
      <c r="AR746" s="54">
        <v>0.26141741898163701</v>
      </c>
      <c r="AS746" s="58">
        <v>1.12851148980373E-6</v>
      </c>
      <c r="AU746" s="62" t="s">
        <v>7003</v>
      </c>
      <c r="AV746" s="54">
        <v>-0.12805777666961199</v>
      </c>
      <c r="AW746" s="54">
        <v>1.7310972698983101E-2</v>
      </c>
      <c r="AY746" s="52" t="s">
        <v>11306</v>
      </c>
      <c r="AZ746" s="50">
        <v>0.242579575194492</v>
      </c>
      <c r="BA746" s="53">
        <v>3.4471292466913502E-2</v>
      </c>
      <c r="BC746" s="52" t="s">
        <v>7327</v>
      </c>
      <c r="BD746" s="50">
        <v>-0.255368592688622</v>
      </c>
      <c r="BE746" s="53">
        <v>2.6494486779479E-2</v>
      </c>
    </row>
    <row r="747" spans="2:57">
      <c r="B747" s="62" t="s">
        <v>1842</v>
      </c>
      <c r="C747" s="54">
        <v>0.22066819178480901</v>
      </c>
      <c r="D747" s="58">
        <v>3.8776039182183803E-6</v>
      </c>
      <c r="F747" s="62" t="s">
        <v>6614</v>
      </c>
      <c r="G747" s="54">
        <v>-0.21144307679082799</v>
      </c>
      <c r="H747" s="58">
        <v>2.03358051736621E-7</v>
      </c>
      <c r="J747" s="64" t="s">
        <v>3680</v>
      </c>
      <c r="K747" s="54">
        <v>7.0780220701547797E-2</v>
      </c>
      <c r="L747" s="54">
        <v>8.15422601547118E-4</v>
      </c>
      <c r="O747" s="64" t="s">
        <v>6025</v>
      </c>
      <c r="P747" s="54">
        <v>-0.25649943967498801</v>
      </c>
      <c r="Q747" s="65">
        <v>2.9854244308986998E-7</v>
      </c>
      <c r="S747" s="62" t="s">
        <v>3220</v>
      </c>
      <c r="T747" s="54">
        <v>7.2377957790607197E-2</v>
      </c>
      <c r="U747" s="58">
        <v>3.7627108225343101E-6</v>
      </c>
      <c r="W747" s="62" t="s">
        <v>9910</v>
      </c>
      <c r="X747" s="54">
        <v>-0.16231722200160401</v>
      </c>
      <c r="Y747" s="58">
        <v>5.49932440332252E-5</v>
      </c>
      <c r="AA747" s="62" t="s">
        <v>2748</v>
      </c>
      <c r="AB747" s="54">
        <v>0.31265141191722801</v>
      </c>
      <c r="AC747" s="54">
        <v>4.27237152004083E-4</v>
      </c>
      <c r="AE747" s="62" t="s">
        <v>11549</v>
      </c>
      <c r="AF747" s="54">
        <v>-7.6524465803662303E-2</v>
      </c>
      <c r="AG747" s="54">
        <v>3.8992277350555701E-3</v>
      </c>
      <c r="AI747" s="64" t="s">
        <v>9896</v>
      </c>
      <c r="AJ747" s="54">
        <v>7.3999726938157401E-2</v>
      </c>
      <c r="AK747" s="54">
        <v>3.7947216089156098E-3</v>
      </c>
      <c r="AM747" s="64" t="s">
        <v>10543</v>
      </c>
      <c r="AN747" s="54">
        <v>-6.7424784225298004E-2</v>
      </c>
      <c r="AO747" s="54">
        <v>5.9810549750251504E-3</v>
      </c>
      <c r="AQ747" s="62" t="s">
        <v>1034</v>
      </c>
      <c r="AR747" s="54">
        <v>0.23943251900302201</v>
      </c>
      <c r="AS747" s="58">
        <v>1.13788450061271E-6</v>
      </c>
      <c r="AU747" s="62" t="s">
        <v>13828</v>
      </c>
      <c r="AV747" s="54">
        <v>-0.12799174159252899</v>
      </c>
      <c r="AW747" s="54">
        <v>2.68536180014813E-2</v>
      </c>
      <c r="AY747" s="52" t="s">
        <v>2325</v>
      </c>
      <c r="AZ747" s="50">
        <v>0.17736869005963601</v>
      </c>
      <c r="BA747" s="53">
        <v>3.4566984304181599E-2</v>
      </c>
      <c r="BC747" s="52" t="s">
        <v>6677</v>
      </c>
      <c r="BD747" s="50">
        <v>-0.248567144418845</v>
      </c>
      <c r="BE747" s="53">
        <v>2.6503897818242E-2</v>
      </c>
    </row>
    <row r="748" spans="2:57">
      <c r="B748" s="62" t="s">
        <v>1843</v>
      </c>
      <c r="C748" s="54">
        <v>0.13956482949976101</v>
      </c>
      <c r="D748" s="58">
        <v>3.8807117895464704E-6</v>
      </c>
      <c r="F748" s="62" t="s">
        <v>6615</v>
      </c>
      <c r="G748" s="54">
        <v>-7.0942681136439298E-2</v>
      </c>
      <c r="H748" s="58">
        <v>2.0549504597174699E-7</v>
      </c>
      <c r="J748" s="64" t="s">
        <v>1415</v>
      </c>
      <c r="K748" s="54">
        <v>0.166312629981928</v>
      </c>
      <c r="L748" s="54">
        <v>8.1847434585073696E-4</v>
      </c>
      <c r="O748" s="64" t="s">
        <v>6122</v>
      </c>
      <c r="P748" s="54">
        <v>-0.15634312012813401</v>
      </c>
      <c r="Q748" s="65">
        <v>3.4297791961707201E-7</v>
      </c>
      <c r="S748" s="62" t="s">
        <v>5250</v>
      </c>
      <c r="T748" s="54">
        <v>0.118227171754688</v>
      </c>
      <c r="U748" s="58">
        <v>3.81235042843513E-6</v>
      </c>
      <c r="W748" s="62" t="s">
        <v>8894</v>
      </c>
      <c r="X748" s="54">
        <v>-8.6742212866822904E-2</v>
      </c>
      <c r="Y748" s="58">
        <v>5.5413644708805798E-5</v>
      </c>
      <c r="AA748" s="62" t="s">
        <v>2436</v>
      </c>
      <c r="AB748" s="54">
        <v>0.14872045796369199</v>
      </c>
      <c r="AC748" s="54">
        <v>4.2776037853663201E-4</v>
      </c>
      <c r="AE748" s="62" t="s">
        <v>6077</v>
      </c>
      <c r="AF748" s="54">
        <v>-0.29188765109881998</v>
      </c>
      <c r="AG748" s="54">
        <v>3.9054006428967301E-3</v>
      </c>
      <c r="AI748" s="64" t="s">
        <v>3266</v>
      </c>
      <c r="AJ748" s="54">
        <v>5.4894063066244697E-2</v>
      </c>
      <c r="AK748" s="54">
        <v>3.80139976076518E-3</v>
      </c>
      <c r="AM748" s="64" t="s">
        <v>8304</v>
      </c>
      <c r="AN748" s="54">
        <v>-7.3030267449750497E-2</v>
      </c>
      <c r="AO748" s="54">
        <v>5.9856045905626997E-3</v>
      </c>
      <c r="AQ748" s="62" t="s">
        <v>3134</v>
      </c>
      <c r="AR748" s="54">
        <v>0.31610945828813802</v>
      </c>
      <c r="AS748" s="58">
        <v>1.13818227271657E-6</v>
      </c>
      <c r="AU748" s="62" t="s">
        <v>10077</v>
      </c>
      <c r="AV748" s="54">
        <v>-0.12796506818447301</v>
      </c>
      <c r="AW748" s="54">
        <v>1.00044668801402E-3</v>
      </c>
      <c r="AY748" s="52" t="s">
        <v>15133</v>
      </c>
      <c r="AZ748" s="50">
        <v>0.32915960207682499</v>
      </c>
      <c r="BA748" s="53">
        <v>3.4643014386064902E-2</v>
      </c>
      <c r="BC748" s="52" t="s">
        <v>17667</v>
      </c>
      <c r="BD748" s="50">
        <v>-0.24681856426182899</v>
      </c>
      <c r="BE748" s="53">
        <v>2.6513649709767498E-2</v>
      </c>
    </row>
    <row r="749" spans="2:57">
      <c r="B749" s="62" t="s">
        <v>1844</v>
      </c>
      <c r="C749" s="54">
        <v>0.24173974541339199</v>
      </c>
      <c r="D749" s="58">
        <v>3.88087419623781E-6</v>
      </c>
      <c r="F749" s="62" t="s">
        <v>6616</v>
      </c>
      <c r="G749" s="54">
        <v>-9.8620309534862102E-2</v>
      </c>
      <c r="H749" s="58">
        <v>1.7923502314031401E-7</v>
      </c>
      <c r="J749" s="64" t="s">
        <v>2743</v>
      </c>
      <c r="K749" s="54">
        <v>9.5216903812615605E-2</v>
      </c>
      <c r="L749" s="54">
        <v>8.3044794860442103E-4</v>
      </c>
      <c r="O749" s="64" t="s">
        <v>6184</v>
      </c>
      <c r="P749" s="54">
        <v>-9.7175296534107503E-2</v>
      </c>
      <c r="Q749" s="65">
        <v>3.5830014326627599E-7</v>
      </c>
      <c r="S749" s="62" t="s">
        <v>1419</v>
      </c>
      <c r="T749" s="54">
        <v>5.7117418352469897E-2</v>
      </c>
      <c r="U749" s="58">
        <v>3.8834025027305303E-6</v>
      </c>
      <c r="W749" s="62" t="s">
        <v>8698</v>
      </c>
      <c r="X749" s="54">
        <v>-0.33908080845858402</v>
      </c>
      <c r="Y749" s="58">
        <v>5.5585763098361401E-5</v>
      </c>
      <c r="AA749" s="62" t="s">
        <v>2547</v>
      </c>
      <c r="AB749" s="54">
        <v>0.29149826481591201</v>
      </c>
      <c r="AC749" s="54">
        <v>4.2776037853663201E-4</v>
      </c>
      <c r="AE749" s="62" t="s">
        <v>6092</v>
      </c>
      <c r="AF749" s="54">
        <v>-9.88391806542364E-2</v>
      </c>
      <c r="AG749" s="54">
        <v>3.9412271202927396E-3</v>
      </c>
      <c r="AI749" s="64" t="s">
        <v>1367</v>
      </c>
      <c r="AJ749" s="54">
        <v>9.7484452590770806E-2</v>
      </c>
      <c r="AK749" s="54">
        <v>3.8417478517749799E-3</v>
      </c>
      <c r="AM749" s="64" t="s">
        <v>862</v>
      </c>
      <c r="AN749" s="54">
        <v>-6.5324688210950804E-2</v>
      </c>
      <c r="AO749" s="54">
        <v>5.9875188284490496E-3</v>
      </c>
      <c r="AQ749" s="62" t="s">
        <v>3231</v>
      </c>
      <c r="AR749" s="54">
        <v>0.21104912978493401</v>
      </c>
      <c r="AS749" s="58">
        <v>1.14123180723071E-6</v>
      </c>
      <c r="AU749" s="62" t="s">
        <v>6113</v>
      </c>
      <c r="AV749" s="54">
        <v>-0.127924627979489</v>
      </c>
      <c r="AW749" s="54">
        <v>1.08424982155555E-4</v>
      </c>
      <c r="AY749" s="52" t="s">
        <v>2355</v>
      </c>
      <c r="AZ749" s="50">
        <v>0.29850639399720902</v>
      </c>
      <c r="BA749" s="53">
        <v>3.46610824025161E-2</v>
      </c>
      <c r="BC749" s="52" t="s">
        <v>6780</v>
      </c>
      <c r="BD749" s="50">
        <v>-0.33585695395858201</v>
      </c>
      <c r="BE749" s="53">
        <v>2.6773963794350701E-2</v>
      </c>
    </row>
    <row r="750" spans="2:57">
      <c r="B750" s="62" t="s">
        <v>1845</v>
      </c>
      <c r="C750" s="54">
        <v>6.7211658365256902E-2</v>
      </c>
      <c r="D750" s="58">
        <v>3.8869584352403002E-6</v>
      </c>
      <c r="F750" s="62" t="s">
        <v>6617</v>
      </c>
      <c r="G750" s="54">
        <v>-0.15653602627486601</v>
      </c>
      <c r="H750" s="58">
        <v>1.79664908402274E-7</v>
      </c>
      <c r="J750" s="64" t="s">
        <v>669</v>
      </c>
      <c r="K750" s="54">
        <v>0.419330297511877</v>
      </c>
      <c r="L750" s="54">
        <v>8.4197937557427803E-4</v>
      </c>
      <c r="O750" s="64" t="s">
        <v>7781</v>
      </c>
      <c r="P750" s="54">
        <v>-0.18184048276763201</v>
      </c>
      <c r="Q750" s="65">
        <v>4.2810379249019E-7</v>
      </c>
      <c r="S750" s="62" t="s">
        <v>2552</v>
      </c>
      <c r="T750" s="54">
        <v>5.7771559159546897E-2</v>
      </c>
      <c r="U750" s="58">
        <v>3.8915027479891598E-6</v>
      </c>
      <c r="W750" s="62" t="s">
        <v>6125</v>
      </c>
      <c r="X750" s="54">
        <v>-7.0454155830245405E-2</v>
      </c>
      <c r="Y750" s="58">
        <v>5.5618126752329297E-5</v>
      </c>
      <c r="AA750" s="62" t="s">
        <v>2784</v>
      </c>
      <c r="AB750" s="54">
        <v>0.24709363448079999</v>
      </c>
      <c r="AC750" s="54">
        <v>4.2802791457514401E-4</v>
      </c>
      <c r="AE750" s="62" t="s">
        <v>6072</v>
      </c>
      <c r="AF750" s="54">
        <v>-0.10213964597069</v>
      </c>
      <c r="AG750" s="54">
        <v>3.9454207246112701E-3</v>
      </c>
      <c r="AI750" s="64" t="s">
        <v>648</v>
      </c>
      <c r="AJ750" s="54">
        <v>0.296339420971307</v>
      </c>
      <c r="AK750" s="54">
        <v>3.84944522893596E-3</v>
      </c>
      <c r="AM750" s="64" t="s">
        <v>6730</v>
      </c>
      <c r="AN750" s="54">
        <v>-0.21629071574816999</v>
      </c>
      <c r="AO750" s="54">
        <v>6.0765848432934701E-3</v>
      </c>
      <c r="AQ750" s="62" t="s">
        <v>539</v>
      </c>
      <c r="AR750" s="54">
        <v>0.26948686608581102</v>
      </c>
      <c r="AS750" s="58">
        <v>1.1569897202945001E-6</v>
      </c>
      <c r="AU750" s="62" t="s">
        <v>8261</v>
      </c>
      <c r="AV750" s="54">
        <v>-0.127834640928326</v>
      </c>
      <c r="AW750" s="54">
        <v>5.7038249956770104E-4</v>
      </c>
      <c r="AY750" s="52" t="s">
        <v>614</v>
      </c>
      <c r="AZ750" s="50">
        <v>0.28652478350817101</v>
      </c>
      <c r="BA750" s="53">
        <v>3.4889532038019401E-2</v>
      </c>
      <c r="BC750" s="52" t="s">
        <v>6507</v>
      </c>
      <c r="BD750" s="50">
        <v>-0.216307224009054</v>
      </c>
      <c r="BE750" s="53">
        <v>2.7004376358559401E-2</v>
      </c>
    </row>
    <row r="751" spans="2:57">
      <c r="B751" s="62" t="s">
        <v>1846</v>
      </c>
      <c r="C751" s="54">
        <v>0.27001992013154802</v>
      </c>
      <c r="D751" s="58">
        <v>3.8869584352403002E-6</v>
      </c>
      <c r="F751" s="62" t="s">
        <v>6618</v>
      </c>
      <c r="G751" s="54">
        <v>-0.13915376637885901</v>
      </c>
      <c r="H751" s="58">
        <v>2.1107159591979301E-7</v>
      </c>
      <c r="J751" s="64" t="s">
        <v>659</v>
      </c>
      <c r="K751" s="54">
        <v>0.27173307538212499</v>
      </c>
      <c r="L751" s="54">
        <v>8.6408325562721902E-4</v>
      </c>
      <c r="O751" s="64" t="s">
        <v>6954</v>
      </c>
      <c r="P751" s="54">
        <v>-0.12612930068807099</v>
      </c>
      <c r="Q751" s="65">
        <v>5.0729963300307604E-7</v>
      </c>
      <c r="S751" s="62" t="s">
        <v>1706</v>
      </c>
      <c r="T751" s="54">
        <v>0.12964783334885399</v>
      </c>
      <c r="U751" s="58">
        <v>3.9639597090947304E-6</v>
      </c>
      <c r="W751" s="62" t="s">
        <v>8006</v>
      </c>
      <c r="X751" s="54">
        <v>-3.08787150796066E-2</v>
      </c>
      <c r="Y751" s="58">
        <v>5.6039461106615201E-5</v>
      </c>
      <c r="AA751" s="62" t="s">
        <v>2369</v>
      </c>
      <c r="AB751" s="54">
        <v>8.3390656858757198E-2</v>
      </c>
      <c r="AC751" s="54">
        <v>4.2802791457514401E-4</v>
      </c>
      <c r="AE751" s="62" t="s">
        <v>932</v>
      </c>
      <c r="AF751" s="54">
        <v>-0.23846714264180099</v>
      </c>
      <c r="AG751" s="54">
        <v>3.9497445326533397E-3</v>
      </c>
      <c r="AI751" s="64" t="s">
        <v>3043</v>
      </c>
      <c r="AJ751" s="54">
        <v>6.6590504391713906E-2</v>
      </c>
      <c r="AK751" s="54">
        <v>3.84944522893596E-3</v>
      </c>
      <c r="AM751" s="64" t="s">
        <v>12001</v>
      </c>
      <c r="AN751" s="54">
        <v>-7.65696072858848E-2</v>
      </c>
      <c r="AO751" s="54">
        <v>6.12910945113815E-3</v>
      </c>
      <c r="AQ751" s="62" t="s">
        <v>5197</v>
      </c>
      <c r="AR751" s="54">
        <v>0.157383900743372</v>
      </c>
      <c r="AS751" s="58">
        <v>1.1569897202945001E-6</v>
      </c>
      <c r="AU751" s="62" t="s">
        <v>7329</v>
      </c>
      <c r="AV751" s="54">
        <v>-0.12777279572709199</v>
      </c>
      <c r="AW751" s="54">
        <v>4.4738758234487599E-2</v>
      </c>
      <c r="AY751" s="52" t="s">
        <v>3259</v>
      </c>
      <c r="AZ751" s="50">
        <v>0.18370361147213601</v>
      </c>
      <c r="BA751" s="53">
        <v>3.49225258760128E-2</v>
      </c>
      <c r="BC751" s="52" t="s">
        <v>7933</v>
      </c>
      <c r="BD751" s="50">
        <v>-0.238954350019569</v>
      </c>
      <c r="BE751" s="53">
        <v>2.7080366224733501E-2</v>
      </c>
    </row>
    <row r="752" spans="2:57">
      <c r="B752" s="62" t="s">
        <v>1847</v>
      </c>
      <c r="C752" s="54">
        <v>0.13857907344088799</v>
      </c>
      <c r="D752" s="58">
        <v>3.8869584352403002E-6</v>
      </c>
      <c r="F752" s="62" t="s">
        <v>6619</v>
      </c>
      <c r="G752" s="54">
        <v>-0.13807825381095801</v>
      </c>
      <c r="H752" s="58">
        <v>2.1173991930915399E-7</v>
      </c>
      <c r="J752" s="64" t="s">
        <v>440</v>
      </c>
      <c r="K752" s="54">
        <v>0.54511782714302404</v>
      </c>
      <c r="L752" s="54">
        <v>8.6856203077565104E-4</v>
      </c>
      <c r="O752" s="64" t="s">
        <v>49</v>
      </c>
      <c r="P752" s="54">
        <v>-0.51021966860259904</v>
      </c>
      <c r="Q752" s="65">
        <v>5.2916875691808303E-7</v>
      </c>
      <c r="S752" s="62" t="s">
        <v>1751</v>
      </c>
      <c r="T752" s="54">
        <v>0.187877900116244</v>
      </c>
      <c r="U752" s="58">
        <v>4.0041371599501204E-6</v>
      </c>
      <c r="W752" s="62" t="s">
        <v>916</v>
      </c>
      <c r="X752" s="54">
        <v>-0.115001373078428</v>
      </c>
      <c r="Y752" s="58">
        <v>5.7096780134157297E-5</v>
      </c>
      <c r="AA752" s="62" t="s">
        <v>2315</v>
      </c>
      <c r="AB752" s="54">
        <v>0.13638450009941699</v>
      </c>
      <c r="AC752" s="54">
        <v>4.28744257423164E-4</v>
      </c>
      <c r="AE752" s="62" t="s">
        <v>6583</v>
      </c>
      <c r="AF752" s="54">
        <v>-0.11049548991635</v>
      </c>
      <c r="AG752" s="54">
        <v>3.9609173808054796E-3</v>
      </c>
      <c r="AI752" s="64" t="s">
        <v>9957</v>
      </c>
      <c r="AJ752" s="54">
        <v>0.104015535512358</v>
      </c>
      <c r="AK752" s="54">
        <v>3.8988997195210299E-3</v>
      </c>
      <c r="AM752" s="64" t="s">
        <v>10547</v>
      </c>
      <c r="AN752" s="54">
        <v>-0.10977015680487</v>
      </c>
      <c r="AO752" s="54">
        <v>6.1627320858519703E-3</v>
      </c>
      <c r="AQ752" s="62" t="s">
        <v>2668</v>
      </c>
      <c r="AR752" s="54">
        <v>0.179699515282535</v>
      </c>
      <c r="AS752" s="58">
        <v>1.1608850552428899E-6</v>
      </c>
      <c r="AU752" s="62" t="s">
        <v>9934</v>
      </c>
      <c r="AV752" s="54">
        <v>-0.12770238464126701</v>
      </c>
      <c r="AW752" s="54">
        <v>4.7676862930198598E-4</v>
      </c>
      <c r="AY752" s="52" t="s">
        <v>4135</v>
      </c>
      <c r="AZ752" s="50">
        <v>0.19501554667808599</v>
      </c>
      <c r="BA752" s="53">
        <v>3.4945171789014601E-2</v>
      </c>
      <c r="BC752" s="52" t="s">
        <v>176</v>
      </c>
      <c r="BD752" s="50">
        <v>-0.43163892475594601</v>
      </c>
      <c r="BE752" s="53">
        <v>2.7198714270106401E-2</v>
      </c>
    </row>
    <row r="753" spans="2:57">
      <c r="B753" s="62" t="s">
        <v>1848</v>
      </c>
      <c r="C753" s="54">
        <v>0.22326410603039001</v>
      </c>
      <c r="D753" s="58">
        <v>3.9602641603724696E-6</v>
      </c>
      <c r="F753" s="62" t="s">
        <v>6620</v>
      </c>
      <c r="G753" s="54">
        <v>-0.12873273469229199</v>
      </c>
      <c r="H753" s="58">
        <v>1.90357288174838E-7</v>
      </c>
      <c r="J753" s="64" t="s">
        <v>816</v>
      </c>
      <c r="K753" s="54">
        <v>0.11558068818287399</v>
      </c>
      <c r="L753" s="54">
        <v>8.6908453643382998E-4</v>
      </c>
      <c r="O753" s="64" t="s">
        <v>6265</v>
      </c>
      <c r="P753" s="54">
        <v>-0.29047469110150398</v>
      </c>
      <c r="Q753" s="65">
        <v>6.7583285571933004E-7</v>
      </c>
      <c r="S753" s="62" t="s">
        <v>1646</v>
      </c>
      <c r="T753" s="54">
        <v>0.19593950451960401</v>
      </c>
      <c r="U753" s="58">
        <v>4.0064665743369003E-6</v>
      </c>
      <c r="W753" s="62" t="s">
        <v>9911</v>
      </c>
      <c r="X753" s="54">
        <v>-5.9987583922949603E-2</v>
      </c>
      <c r="Y753" s="58">
        <v>5.74079688799291E-5</v>
      </c>
      <c r="AA753" s="62" t="s">
        <v>1472</v>
      </c>
      <c r="AB753" s="54">
        <v>9.2860671101052006E-2</v>
      </c>
      <c r="AC753" s="54">
        <v>4.31472860414969E-4</v>
      </c>
      <c r="AE753" s="62" t="s">
        <v>6495</v>
      </c>
      <c r="AF753" s="54">
        <v>-8.9276189561677405E-2</v>
      </c>
      <c r="AG753" s="54">
        <v>3.9675937483702496E-3</v>
      </c>
      <c r="AI753" s="64" t="s">
        <v>4697</v>
      </c>
      <c r="AJ753" s="54">
        <v>4.3537787082377703E-2</v>
      </c>
      <c r="AK753" s="54">
        <v>3.9244607282885096E-3</v>
      </c>
      <c r="AM753" s="64" t="s">
        <v>6759</v>
      </c>
      <c r="AN753" s="54">
        <v>-6.5560292906359202E-2</v>
      </c>
      <c r="AO753" s="54">
        <v>6.1826078712048102E-3</v>
      </c>
      <c r="AQ753" s="62" t="s">
        <v>3423</v>
      </c>
      <c r="AR753" s="54">
        <v>0.21491345097685699</v>
      </c>
      <c r="AS753" s="58">
        <v>1.16735090098898E-6</v>
      </c>
      <c r="AU753" s="62" t="s">
        <v>53</v>
      </c>
      <c r="AV753" s="54">
        <v>-0.127687126928029</v>
      </c>
      <c r="AW753" s="54">
        <v>1.06452389589615E-2</v>
      </c>
      <c r="AY753" s="52" t="s">
        <v>936</v>
      </c>
      <c r="AZ753" s="50">
        <v>0.25141332659979798</v>
      </c>
      <c r="BA753" s="53">
        <v>3.5081400829268E-2</v>
      </c>
      <c r="BC753" s="52" t="s">
        <v>7756</v>
      </c>
      <c r="BD753" s="50">
        <v>-0.24104372060554799</v>
      </c>
      <c r="BE753" s="53">
        <v>2.7242318327977501E-2</v>
      </c>
    </row>
    <row r="754" spans="2:57">
      <c r="B754" s="62" t="s">
        <v>1849</v>
      </c>
      <c r="C754" s="54">
        <v>0.12041961065396201</v>
      </c>
      <c r="D754" s="58">
        <v>3.9678367210628203E-6</v>
      </c>
      <c r="F754" s="62" t="s">
        <v>101</v>
      </c>
      <c r="G754" s="54">
        <v>-0.170205175856912</v>
      </c>
      <c r="H754" s="58">
        <v>1.9305733640095899E-7</v>
      </c>
      <c r="J754" s="64" t="s">
        <v>623</v>
      </c>
      <c r="K754" s="54">
        <v>0.29183358063070403</v>
      </c>
      <c r="L754" s="54">
        <v>8.7092491610353095E-4</v>
      </c>
      <c r="O754" s="64" t="s">
        <v>6035</v>
      </c>
      <c r="P754" s="54">
        <v>-0.16290953027737301</v>
      </c>
      <c r="Q754" s="65">
        <v>6.9023601072365704E-7</v>
      </c>
      <c r="S754" s="62" t="s">
        <v>1788</v>
      </c>
      <c r="T754" s="54">
        <v>6.8511604906978704E-2</v>
      </c>
      <c r="U754" s="58">
        <v>4.0280085689902196E-6</v>
      </c>
      <c r="W754" s="62" t="s">
        <v>905</v>
      </c>
      <c r="X754" s="54">
        <v>-0.13986974340896599</v>
      </c>
      <c r="Y754" s="58">
        <v>5.7468257425758003E-5</v>
      </c>
      <c r="AA754" s="62" t="s">
        <v>2338</v>
      </c>
      <c r="AB754" s="54">
        <v>0.16594885202689799</v>
      </c>
      <c r="AC754" s="54">
        <v>4.3221686650822202E-4</v>
      </c>
      <c r="AE754" s="62" t="s">
        <v>6764</v>
      </c>
      <c r="AF754" s="54">
        <v>-0.10016756334910799</v>
      </c>
      <c r="AG754" s="54">
        <v>3.9802495353856802E-3</v>
      </c>
      <c r="AI754" s="64" t="s">
        <v>10159</v>
      </c>
      <c r="AJ754" s="54">
        <v>0.11863748795217301</v>
      </c>
      <c r="AK754" s="54">
        <v>3.9390268374229999E-3</v>
      </c>
      <c r="AM754" s="64" t="s">
        <v>8205</v>
      </c>
      <c r="AN754" s="54">
        <v>-0.10243166203715</v>
      </c>
      <c r="AO754" s="54">
        <v>6.2142315288259498E-3</v>
      </c>
      <c r="AQ754" s="62" t="s">
        <v>3385</v>
      </c>
      <c r="AR754" s="54">
        <v>6.6238771263798804E-2</v>
      </c>
      <c r="AS754" s="58">
        <v>1.18471964722088E-6</v>
      </c>
      <c r="AU754" s="62" t="s">
        <v>8142</v>
      </c>
      <c r="AV754" s="54">
        <v>-0.12729232248622699</v>
      </c>
      <c r="AW754" s="54">
        <v>9.0298603996078908E-3</v>
      </c>
      <c r="AY754" s="52" t="s">
        <v>2701</v>
      </c>
      <c r="AZ754" s="50">
        <v>0.30640496877393097</v>
      </c>
      <c r="BA754" s="53">
        <v>3.5103369992243498E-2</v>
      </c>
      <c r="BC754" s="52" t="s">
        <v>6120</v>
      </c>
      <c r="BD754" s="50">
        <v>-0.23895827061701699</v>
      </c>
      <c r="BE754" s="53">
        <v>2.7270913106057601E-2</v>
      </c>
    </row>
    <row r="755" spans="2:57">
      <c r="B755" s="62" t="s">
        <v>1850</v>
      </c>
      <c r="C755" s="54">
        <v>0.14665349292925001</v>
      </c>
      <c r="D755" s="58">
        <v>3.9988833381009302E-6</v>
      </c>
      <c r="F755" s="62" t="s">
        <v>875</v>
      </c>
      <c r="G755" s="54">
        <v>-0.202897259548704</v>
      </c>
      <c r="H755" s="58">
        <v>2.2789719782126699E-7</v>
      </c>
      <c r="J755" s="64" t="s">
        <v>312</v>
      </c>
      <c r="K755" s="54">
        <v>0.228167185417982</v>
      </c>
      <c r="L755" s="54">
        <v>8.8407349795845299E-4</v>
      </c>
      <c r="O755" s="64" t="s">
        <v>9059</v>
      </c>
      <c r="P755" s="54">
        <v>-0.10040758160176699</v>
      </c>
      <c r="Q755" s="65">
        <v>7.0410573140124098E-7</v>
      </c>
      <c r="S755" s="62" t="s">
        <v>4965</v>
      </c>
      <c r="T755" s="54">
        <v>0.120176798803956</v>
      </c>
      <c r="U755" s="58">
        <v>4.0839128630685196E-6</v>
      </c>
      <c r="W755" s="62" t="s">
        <v>7038</v>
      </c>
      <c r="X755" s="54">
        <v>-8.1941999183543501E-2</v>
      </c>
      <c r="Y755" s="58">
        <v>5.77298377227671E-5</v>
      </c>
      <c r="AA755" s="62" t="s">
        <v>2718</v>
      </c>
      <c r="AB755" s="54">
        <v>0.32858664899324502</v>
      </c>
      <c r="AC755" s="54">
        <v>4.3221686650822202E-4</v>
      </c>
      <c r="AE755" s="62" t="s">
        <v>6545</v>
      </c>
      <c r="AF755" s="54">
        <v>-0.15330096300576901</v>
      </c>
      <c r="AG755" s="54">
        <v>3.9886058693188002E-3</v>
      </c>
      <c r="AI755" s="64" t="s">
        <v>4651</v>
      </c>
      <c r="AJ755" s="54">
        <v>9.2443685608569304E-2</v>
      </c>
      <c r="AK755" s="54">
        <v>3.9639531088472802E-3</v>
      </c>
      <c r="AM755" s="64" t="s">
        <v>6131</v>
      </c>
      <c r="AN755" s="54">
        <v>-0.162405140125816</v>
      </c>
      <c r="AO755" s="54">
        <v>6.2205239560876296E-3</v>
      </c>
      <c r="AQ755" s="62" t="s">
        <v>3028</v>
      </c>
      <c r="AR755" s="54">
        <v>0.207387723518521</v>
      </c>
      <c r="AS755" s="58">
        <v>1.1935054464077701E-6</v>
      </c>
      <c r="AU755" s="62" t="s">
        <v>7430</v>
      </c>
      <c r="AV755" s="54">
        <v>-0.12726335020945201</v>
      </c>
      <c r="AW755" s="54">
        <v>8.7081900112027707E-3</v>
      </c>
      <c r="AY755" s="52" t="s">
        <v>4835</v>
      </c>
      <c r="AZ755" s="50">
        <v>0.181207197218476</v>
      </c>
      <c r="BA755" s="53">
        <v>3.5294495437346501E-2</v>
      </c>
      <c r="BC755" s="52" t="s">
        <v>1118</v>
      </c>
      <c r="BD755" s="50">
        <v>-0.27509253779772702</v>
      </c>
      <c r="BE755" s="53">
        <v>2.7332908354925699E-2</v>
      </c>
    </row>
    <row r="756" spans="2:57">
      <c r="B756" s="62" t="s">
        <v>1851</v>
      </c>
      <c r="C756" s="54">
        <v>0.23314019382517301</v>
      </c>
      <c r="D756" s="58">
        <v>4.1366908696178897E-6</v>
      </c>
      <c r="F756" s="62" t="s">
        <v>6621</v>
      </c>
      <c r="G756" s="54">
        <v>-0.24571725867884101</v>
      </c>
      <c r="H756" s="58">
        <v>2.30244948210224E-7</v>
      </c>
      <c r="J756" s="64" t="s">
        <v>1091</v>
      </c>
      <c r="K756" s="54">
        <v>0.30570437291171398</v>
      </c>
      <c r="L756" s="54">
        <v>8.8851505191508496E-4</v>
      </c>
      <c r="O756" s="64" t="s">
        <v>6173</v>
      </c>
      <c r="P756" s="54">
        <v>-0.109536921978671</v>
      </c>
      <c r="Q756" s="65">
        <v>7.0547632415007205E-7</v>
      </c>
      <c r="S756" s="62" t="s">
        <v>5124</v>
      </c>
      <c r="T756" s="54">
        <v>6.5507127848689201E-2</v>
      </c>
      <c r="U756" s="58">
        <v>4.1061407639033802E-6</v>
      </c>
      <c r="W756" s="62" t="s">
        <v>6369</v>
      </c>
      <c r="X756" s="54">
        <v>-0.11047716889168099</v>
      </c>
      <c r="Y756" s="58">
        <v>5.7785664934033998E-5</v>
      </c>
      <c r="AA756" s="62" t="s">
        <v>1792</v>
      </c>
      <c r="AB756" s="54">
        <v>0.33470717175044001</v>
      </c>
      <c r="AC756" s="54">
        <v>4.32348077535508E-4</v>
      </c>
      <c r="AE756" s="62" t="s">
        <v>7926</v>
      </c>
      <c r="AF756" s="54">
        <v>-8.0698911355273906E-2</v>
      </c>
      <c r="AG756" s="54">
        <v>3.9886058693188002E-3</v>
      </c>
      <c r="AI756" s="64" t="s">
        <v>3522</v>
      </c>
      <c r="AJ756" s="54">
        <v>5.9117600103740599E-2</v>
      </c>
      <c r="AK756" s="54">
        <v>3.9714013071548496E-3</v>
      </c>
      <c r="AM756" s="64" t="s">
        <v>1829</v>
      </c>
      <c r="AN756" s="54">
        <v>-9.4202066135590498E-2</v>
      </c>
      <c r="AO756" s="54">
        <v>6.2324739014956798E-3</v>
      </c>
      <c r="AQ756" s="62" t="s">
        <v>1265</v>
      </c>
      <c r="AR756" s="54">
        <v>0.15065163403321699</v>
      </c>
      <c r="AS756" s="58">
        <v>1.19613668982693E-6</v>
      </c>
      <c r="AU756" s="62" t="s">
        <v>8591</v>
      </c>
      <c r="AV756" s="54">
        <v>-0.12726159120217201</v>
      </c>
      <c r="AW756" s="58">
        <v>4.5404081360619299E-5</v>
      </c>
      <c r="AY756" s="52" t="s">
        <v>2556</v>
      </c>
      <c r="AZ756" s="50">
        <v>0.192397620707977</v>
      </c>
      <c r="BA756" s="53">
        <v>3.5294495437346501E-2</v>
      </c>
      <c r="BC756" s="52" t="s">
        <v>6098</v>
      </c>
      <c r="BD756" s="50">
        <v>-0.42196661471611702</v>
      </c>
      <c r="BE756" s="53">
        <v>2.7553535742370301E-2</v>
      </c>
    </row>
    <row r="757" spans="2:57">
      <c r="B757" s="62" t="s">
        <v>1852</v>
      </c>
      <c r="C757" s="54">
        <v>9.1251962352831797E-2</v>
      </c>
      <c r="D757" s="58">
        <v>4.1801490696050297E-6</v>
      </c>
      <c r="F757" s="62" t="s">
        <v>1130</v>
      </c>
      <c r="G757" s="54">
        <v>-0.30475907359559501</v>
      </c>
      <c r="H757" s="58">
        <v>2.3208710166303E-7</v>
      </c>
      <c r="J757" s="64" t="s">
        <v>1382</v>
      </c>
      <c r="K757" s="54">
        <v>0.20867678689658201</v>
      </c>
      <c r="L757" s="54">
        <v>9.02357609634366E-4</v>
      </c>
      <c r="O757" s="64" t="s">
        <v>6176</v>
      </c>
      <c r="P757" s="54">
        <v>-0.197162727867566</v>
      </c>
      <c r="Q757" s="65">
        <v>7.5868643753315596E-7</v>
      </c>
      <c r="S757" s="62" t="s">
        <v>3080</v>
      </c>
      <c r="T757" s="54">
        <v>5.1876101283927098E-2</v>
      </c>
      <c r="U757" s="58">
        <v>4.1194448309658497E-6</v>
      </c>
      <c r="W757" s="62" t="s">
        <v>7587</v>
      </c>
      <c r="X757" s="54">
        <v>-9.1362533232231896E-2</v>
      </c>
      <c r="Y757" s="58">
        <v>5.7789129817361401E-5</v>
      </c>
      <c r="AA757" s="62" t="s">
        <v>3825</v>
      </c>
      <c r="AB757" s="54">
        <v>0.19822584393032999</v>
      </c>
      <c r="AC757" s="54">
        <v>4.3355663517284101E-4</v>
      </c>
      <c r="AE757" s="62" t="s">
        <v>7253</v>
      </c>
      <c r="AF757" s="54">
        <v>-8.0606428848040104E-2</v>
      </c>
      <c r="AG757" s="54">
        <v>3.9944499479745701E-3</v>
      </c>
      <c r="AI757" s="64" t="s">
        <v>10265</v>
      </c>
      <c r="AJ757" s="54">
        <v>0.14408049481565799</v>
      </c>
      <c r="AK757" s="54">
        <v>4.0161968783745203E-3</v>
      </c>
      <c r="AM757" s="64" t="s">
        <v>6400</v>
      </c>
      <c r="AN757" s="54">
        <v>-8.4816906364079805E-2</v>
      </c>
      <c r="AO757" s="54">
        <v>6.2950795016642001E-3</v>
      </c>
      <c r="AQ757" s="62" t="s">
        <v>3396</v>
      </c>
      <c r="AR757" s="54">
        <v>0.18173101619101201</v>
      </c>
      <c r="AS757" s="58">
        <v>1.2153231578512599E-6</v>
      </c>
      <c r="AU757" s="62" t="s">
        <v>8751</v>
      </c>
      <c r="AV757" s="54">
        <v>-0.12723269498213799</v>
      </c>
      <c r="AW757" s="58">
        <v>1.0885320377814899E-5</v>
      </c>
      <c r="AY757" s="52" t="s">
        <v>1489</v>
      </c>
      <c r="AZ757" s="50">
        <v>0.29982625132468199</v>
      </c>
      <c r="BA757" s="53">
        <v>3.5506031007150302E-2</v>
      </c>
      <c r="BC757" s="52" t="s">
        <v>7470</v>
      </c>
      <c r="BD757" s="50">
        <v>-0.32214589626199103</v>
      </c>
      <c r="BE757" s="53">
        <v>2.7754716762884601E-2</v>
      </c>
    </row>
    <row r="758" spans="2:57">
      <c r="B758" s="62" t="s">
        <v>1853</v>
      </c>
      <c r="C758" s="54">
        <v>0.137346957665438</v>
      </c>
      <c r="D758" s="58">
        <v>4.18947324819802E-6</v>
      </c>
      <c r="F758" s="62" t="s">
        <v>6622</v>
      </c>
      <c r="G758" s="54">
        <v>-0.146766510208791</v>
      </c>
      <c r="H758" s="58">
        <v>2.3520337892915601E-7</v>
      </c>
      <c r="J758" s="64" t="s">
        <v>1445</v>
      </c>
      <c r="K758" s="54">
        <v>5.3122280987609301E-2</v>
      </c>
      <c r="L758" s="54">
        <v>9.0295539821948104E-4</v>
      </c>
      <c r="O758" s="64" t="s">
        <v>6075</v>
      </c>
      <c r="P758" s="54">
        <v>-0.16761152829387399</v>
      </c>
      <c r="Q758" s="65">
        <v>7.9233451766060902E-7</v>
      </c>
      <c r="S758" s="62" t="s">
        <v>1602</v>
      </c>
      <c r="T758" s="54">
        <v>0.11741351257855399</v>
      </c>
      <c r="U758" s="58">
        <v>4.13150211154606E-6</v>
      </c>
      <c r="W758" s="62" t="s">
        <v>6556</v>
      </c>
      <c r="X758" s="54">
        <v>-0.118820025638078</v>
      </c>
      <c r="Y758" s="58">
        <v>5.78989806687709E-5</v>
      </c>
      <c r="AA758" s="62" t="s">
        <v>3434</v>
      </c>
      <c r="AB758" s="54">
        <v>0.213488286488072</v>
      </c>
      <c r="AC758" s="54">
        <v>4.37131837798666E-4</v>
      </c>
      <c r="AE758" s="62" t="s">
        <v>6890</v>
      </c>
      <c r="AF758" s="54">
        <v>-0.12208309179054599</v>
      </c>
      <c r="AG758" s="54">
        <v>4.0061306918191099E-3</v>
      </c>
      <c r="AI758" s="64" t="s">
        <v>10027</v>
      </c>
      <c r="AJ758" s="54">
        <v>0.16704509649362001</v>
      </c>
      <c r="AK758" s="54">
        <v>4.0611153729526997E-3</v>
      </c>
      <c r="AM758" s="64" t="s">
        <v>6461</v>
      </c>
      <c r="AN758" s="54">
        <v>-0.100698111417131</v>
      </c>
      <c r="AO758" s="54">
        <v>6.3287473784198901E-3</v>
      </c>
      <c r="AQ758" s="62" t="s">
        <v>5649</v>
      </c>
      <c r="AR758" s="54">
        <v>0.18034517728493199</v>
      </c>
      <c r="AS758" s="58">
        <v>1.2171189754904601E-6</v>
      </c>
      <c r="AU758" s="62" t="s">
        <v>9424</v>
      </c>
      <c r="AV758" s="54">
        <v>-0.12670242286028699</v>
      </c>
      <c r="AW758" s="54">
        <v>2.2360204297180199E-2</v>
      </c>
      <c r="AY758" s="52" t="s">
        <v>17668</v>
      </c>
      <c r="AZ758" s="50">
        <v>0.50725019275821004</v>
      </c>
      <c r="BA758" s="53">
        <v>3.5750810108144099E-2</v>
      </c>
      <c r="BC758" s="52" t="s">
        <v>6076</v>
      </c>
      <c r="BD758" s="50">
        <v>-0.20351203243826399</v>
      </c>
      <c r="BE758" s="53">
        <v>2.77947088006575E-2</v>
      </c>
    </row>
    <row r="759" spans="2:57">
      <c r="B759" s="62" t="s">
        <v>1854</v>
      </c>
      <c r="C759" s="54">
        <v>9.4327106456356405E-2</v>
      </c>
      <c r="D759" s="58">
        <v>4.19677706943652E-6</v>
      </c>
      <c r="F759" s="62" t="s">
        <v>6623</v>
      </c>
      <c r="G759" s="54">
        <v>-0.18011517233758101</v>
      </c>
      <c r="H759" s="58">
        <v>2.4168868525534802E-7</v>
      </c>
      <c r="J759" s="64" t="s">
        <v>2120</v>
      </c>
      <c r="K759" s="54">
        <v>8.2835248693543306E-2</v>
      </c>
      <c r="L759" s="54">
        <v>9.0339642077007405E-4</v>
      </c>
      <c r="O759" s="64" t="s">
        <v>6156</v>
      </c>
      <c r="P759" s="54">
        <v>-0.17250172658247701</v>
      </c>
      <c r="Q759" s="65">
        <v>8.6132332171489296E-7</v>
      </c>
      <c r="S759" s="62" t="s">
        <v>3905</v>
      </c>
      <c r="T759" s="54">
        <v>9.0965490540481794E-2</v>
      </c>
      <c r="U759" s="58">
        <v>4.1365178866725602E-6</v>
      </c>
      <c r="W759" s="62" t="s">
        <v>6604</v>
      </c>
      <c r="X759" s="54">
        <v>-0.112847505488681</v>
      </c>
      <c r="Y759" s="58">
        <v>5.8360841951976803E-5</v>
      </c>
      <c r="AA759" s="62" t="s">
        <v>5482</v>
      </c>
      <c r="AB759" s="54">
        <v>0.14605596774117</v>
      </c>
      <c r="AC759" s="54">
        <v>4.37131837798666E-4</v>
      </c>
      <c r="AE759" s="62" t="s">
        <v>6960</v>
      </c>
      <c r="AF759" s="54">
        <v>-0.165247687762101</v>
      </c>
      <c r="AG759" s="54">
        <v>4.0189264191664801E-3</v>
      </c>
      <c r="AI759" s="64" t="s">
        <v>1283</v>
      </c>
      <c r="AJ759" s="54">
        <v>7.9719699947345304E-2</v>
      </c>
      <c r="AK759" s="54">
        <v>4.0823133874395602E-3</v>
      </c>
      <c r="AM759" s="64" t="s">
        <v>8426</v>
      </c>
      <c r="AN759" s="54">
        <v>-6.3014236603374102E-2</v>
      </c>
      <c r="AO759" s="54">
        <v>6.3741961071495396E-3</v>
      </c>
      <c r="AQ759" s="62" t="s">
        <v>2752</v>
      </c>
      <c r="AR759" s="54">
        <v>0.143239474356815</v>
      </c>
      <c r="AS759" s="58">
        <v>1.2245106741277801E-6</v>
      </c>
      <c r="AU759" s="62" t="s">
        <v>11740</v>
      </c>
      <c r="AV759" s="54">
        <v>-0.126675491487101</v>
      </c>
      <c r="AW759" s="54">
        <v>1.0897934606728099E-3</v>
      </c>
      <c r="AY759" s="52" t="s">
        <v>2979</v>
      </c>
      <c r="AZ759" s="50">
        <v>0.25862742114611897</v>
      </c>
      <c r="BA759" s="53">
        <v>3.5805010483647502E-2</v>
      </c>
      <c r="BC759" s="52" t="s">
        <v>8217</v>
      </c>
      <c r="BD759" s="50">
        <v>-0.24082261086286399</v>
      </c>
      <c r="BE759" s="53">
        <v>2.7801683712876502E-2</v>
      </c>
    </row>
    <row r="760" spans="2:57">
      <c r="B760" s="62" t="s">
        <v>1855</v>
      </c>
      <c r="C760" s="54">
        <v>0.190672543562007</v>
      </c>
      <c r="D760" s="58">
        <v>4.2147189769466896E-6</v>
      </c>
      <c r="F760" s="62" t="s">
        <v>6624</v>
      </c>
      <c r="G760" s="54">
        <v>-0.10375076462534601</v>
      </c>
      <c r="H760" s="58">
        <v>2.4231382900698302E-7</v>
      </c>
      <c r="J760" s="64" t="s">
        <v>2032</v>
      </c>
      <c r="K760" s="54">
        <v>8.4201666037640302E-2</v>
      </c>
      <c r="L760" s="54">
        <v>9.0474129964508796E-4</v>
      </c>
      <c r="O760" s="64" t="s">
        <v>6164</v>
      </c>
      <c r="P760" s="54">
        <v>-0.15424819906499099</v>
      </c>
      <c r="Q760" s="65">
        <v>9.1984911834772603E-7</v>
      </c>
      <c r="S760" s="62" t="s">
        <v>5009</v>
      </c>
      <c r="T760" s="54">
        <v>0.186688856307685</v>
      </c>
      <c r="U760" s="58">
        <v>4.1499616489202902E-6</v>
      </c>
      <c r="W760" s="62" t="s">
        <v>701</v>
      </c>
      <c r="X760" s="54">
        <v>-0.204501276739778</v>
      </c>
      <c r="Y760" s="58">
        <v>5.84868232758701E-5</v>
      </c>
      <c r="AA760" s="62" t="s">
        <v>3309</v>
      </c>
      <c r="AB760" s="54">
        <v>0.124824820475053</v>
      </c>
      <c r="AC760" s="54">
        <v>4.37131837798666E-4</v>
      </c>
      <c r="AE760" s="62" t="s">
        <v>912</v>
      </c>
      <c r="AF760" s="54">
        <v>-0.21930315914190501</v>
      </c>
      <c r="AG760" s="54">
        <v>4.03594740481103E-3</v>
      </c>
      <c r="AI760" s="64" t="s">
        <v>3240</v>
      </c>
      <c r="AJ760" s="54">
        <v>4.1391227295998E-2</v>
      </c>
      <c r="AK760" s="54">
        <v>4.1184979498227999E-3</v>
      </c>
      <c r="AM760" s="64" t="s">
        <v>12002</v>
      </c>
      <c r="AN760" s="54">
        <v>-0.18353493851154301</v>
      </c>
      <c r="AO760" s="54">
        <v>6.4599513238260001E-3</v>
      </c>
      <c r="AQ760" s="62" t="s">
        <v>4314</v>
      </c>
      <c r="AR760" s="54">
        <v>0.187394156972994</v>
      </c>
      <c r="AS760" s="58">
        <v>1.22763555908737E-6</v>
      </c>
      <c r="AU760" s="62" t="s">
        <v>8712</v>
      </c>
      <c r="AV760" s="54">
        <v>-0.126607074403181</v>
      </c>
      <c r="AW760" s="54">
        <v>4.10760215429854E-4</v>
      </c>
      <c r="AY760" s="52" t="s">
        <v>4618</v>
      </c>
      <c r="AZ760" s="50">
        <v>0.28835257150147298</v>
      </c>
      <c r="BA760" s="53">
        <v>3.5805010483647502E-2</v>
      </c>
      <c r="BC760" s="52" t="s">
        <v>6047</v>
      </c>
      <c r="BD760" s="50">
        <v>-0.28844301141241002</v>
      </c>
      <c r="BE760" s="53">
        <v>2.7826468831604799E-2</v>
      </c>
    </row>
    <row r="761" spans="2:57">
      <c r="B761" s="62" t="s">
        <v>1856</v>
      </c>
      <c r="C761" s="54">
        <v>0.10353743915954899</v>
      </c>
      <c r="D761" s="58">
        <v>4.24048815769483E-6</v>
      </c>
      <c r="F761" s="62" t="s">
        <v>914</v>
      </c>
      <c r="G761" s="54">
        <v>-0.35580126567006998</v>
      </c>
      <c r="H761" s="58">
        <v>2.4269970579420002E-7</v>
      </c>
      <c r="J761" s="64" t="s">
        <v>4180</v>
      </c>
      <c r="K761" s="54">
        <v>0.119638973543389</v>
      </c>
      <c r="L761" s="54">
        <v>9.2790305458566704E-4</v>
      </c>
      <c r="O761" s="64" t="s">
        <v>8871</v>
      </c>
      <c r="P761" s="54">
        <v>-9.5023687265365794E-2</v>
      </c>
      <c r="Q761" s="65">
        <v>9.2265403620633098E-7</v>
      </c>
      <c r="S761" s="62" t="s">
        <v>2889</v>
      </c>
      <c r="T761" s="54">
        <v>8.8099478307470697E-2</v>
      </c>
      <c r="U761" s="58">
        <v>4.1645093184499098E-6</v>
      </c>
      <c r="W761" s="62" t="s">
        <v>8062</v>
      </c>
      <c r="X761" s="54">
        <v>-3.9275999664497803E-2</v>
      </c>
      <c r="Y761" s="58">
        <v>5.8729570420217801E-5</v>
      </c>
      <c r="AA761" s="62" t="s">
        <v>1426</v>
      </c>
      <c r="AB761" s="54">
        <v>0.10620919135817</v>
      </c>
      <c r="AC761" s="54">
        <v>4.37131837798666E-4</v>
      </c>
      <c r="AE761" s="62" t="s">
        <v>7168</v>
      </c>
      <c r="AF761" s="54">
        <v>-0.119478648246003</v>
      </c>
      <c r="AG761" s="54">
        <v>4.0392263724479396E-3</v>
      </c>
      <c r="AI761" s="64" t="s">
        <v>3647</v>
      </c>
      <c r="AJ761" s="54">
        <v>0.10302234122213599</v>
      </c>
      <c r="AK761" s="54">
        <v>4.1604805258763696E-3</v>
      </c>
      <c r="AM761" s="64" t="s">
        <v>8617</v>
      </c>
      <c r="AN761" s="54">
        <v>-6.01175210263101E-2</v>
      </c>
      <c r="AO761" s="54">
        <v>6.5024933192758903E-3</v>
      </c>
      <c r="AQ761" s="62" t="s">
        <v>3261</v>
      </c>
      <c r="AR761" s="54">
        <v>0.19847082467060101</v>
      </c>
      <c r="AS761" s="58">
        <v>1.2281373320627599E-6</v>
      </c>
      <c r="AU761" s="62" t="s">
        <v>9146</v>
      </c>
      <c r="AV761" s="54">
        <v>-0.12653927094861001</v>
      </c>
      <c r="AW761" s="58">
        <v>4.9774015182428999E-5</v>
      </c>
      <c r="AY761" s="52" t="s">
        <v>3159</v>
      </c>
      <c r="AZ761" s="50">
        <v>0.24816519424383801</v>
      </c>
      <c r="BA761" s="53">
        <v>3.5822503533819501E-2</v>
      </c>
      <c r="BC761" s="52" t="s">
        <v>17669</v>
      </c>
      <c r="BD761" s="50">
        <v>-0.226183296947923</v>
      </c>
      <c r="BE761" s="53">
        <v>2.79539594921474E-2</v>
      </c>
    </row>
    <row r="762" spans="2:57">
      <c r="B762" s="62" t="s">
        <v>1857</v>
      </c>
      <c r="C762" s="54">
        <v>8.6375796385755002E-2</v>
      </c>
      <c r="D762" s="58">
        <v>4.2512383708186803E-6</v>
      </c>
      <c r="F762" s="62" t="s">
        <v>6625</v>
      </c>
      <c r="G762" s="54">
        <v>-0.16602078666696099</v>
      </c>
      <c r="H762" s="58">
        <v>2.4477803701899098E-7</v>
      </c>
      <c r="J762" s="64" t="s">
        <v>3767</v>
      </c>
      <c r="K762" s="54">
        <v>4.1919738901217599E-2</v>
      </c>
      <c r="L762" s="54">
        <v>9.3323870646807303E-4</v>
      </c>
      <c r="O762" s="64" t="s">
        <v>6017</v>
      </c>
      <c r="P762" s="54">
        <v>-0.15989878757664899</v>
      </c>
      <c r="Q762" s="65">
        <v>9.4970033073219499E-7</v>
      </c>
      <c r="S762" s="62" t="s">
        <v>3591</v>
      </c>
      <c r="T762" s="54">
        <v>7.7825194886179005E-2</v>
      </c>
      <c r="U762" s="58">
        <v>4.1911265723868101E-6</v>
      </c>
      <c r="W762" s="62" t="s">
        <v>7427</v>
      </c>
      <c r="X762" s="54">
        <v>-0.14954863149157099</v>
      </c>
      <c r="Y762" s="58">
        <v>5.90218306371747E-5</v>
      </c>
      <c r="AA762" s="62" t="s">
        <v>3397</v>
      </c>
      <c r="AB762" s="54">
        <v>0.105330189497073</v>
      </c>
      <c r="AC762" s="54">
        <v>4.3759426525816198E-4</v>
      </c>
      <c r="AE762" s="62" t="s">
        <v>6733</v>
      </c>
      <c r="AF762" s="54">
        <v>-0.122033561053203</v>
      </c>
      <c r="AG762" s="54">
        <v>4.0435309805746901E-3</v>
      </c>
      <c r="AI762" s="64" t="s">
        <v>8701</v>
      </c>
      <c r="AJ762" s="54">
        <v>0.15778904192584001</v>
      </c>
      <c r="AK762" s="54">
        <v>4.1604805258763696E-3</v>
      </c>
      <c r="AM762" s="64" t="s">
        <v>8707</v>
      </c>
      <c r="AN762" s="54">
        <v>-4.10175459294084E-2</v>
      </c>
      <c r="AO762" s="54">
        <v>6.5120295010986304E-3</v>
      </c>
      <c r="AQ762" s="62" t="s">
        <v>3956</v>
      </c>
      <c r="AR762" s="54">
        <v>0.13254093312532</v>
      </c>
      <c r="AS762" s="58">
        <v>1.23100367462484E-6</v>
      </c>
      <c r="AU762" s="62" t="s">
        <v>6348</v>
      </c>
      <c r="AV762" s="54">
        <v>-0.12645877071606601</v>
      </c>
      <c r="AW762" s="54">
        <v>6.4746362135125802E-4</v>
      </c>
      <c r="AY762" s="52" t="s">
        <v>9485</v>
      </c>
      <c r="AZ762" s="50">
        <v>0.233445698053108</v>
      </c>
      <c r="BA762" s="53">
        <v>3.5873114621954798E-2</v>
      </c>
      <c r="BC762" s="52" t="s">
        <v>12011</v>
      </c>
      <c r="BD762" s="50">
        <v>-0.17695120214912</v>
      </c>
      <c r="BE762" s="53">
        <v>2.8035511933103101E-2</v>
      </c>
    </row>
    <row r="763" spans="2:57">
      <c r="B763" s="62" t="s">
        <v>1858</v>
      </c>
      <c r="C763" s="54">
        <v>0.13951273412281801</v>
      </c>
      <c r="D763" s="58">
        <v>4.2513597674695797E-6</v>
      </c>
      <c r="F763" s="62" t="s">
        <v>6626</v>
      </c>
      <c r="G763" s="54">
        <v>-0.19302180913334299</v>
      </c>
      <c r="H763" s="58">
        <v>2.1111516354174899E-7</v>
      </c>
      <c r="J763" s="64" t="s">
        <v>1071</v>
      </c>
      <c r="K763" s="54">
        <v>0.194479047452085</v>
      </c>
      <c r="L763" s="54">
        <v>9.3358894802410795E-4</v>
      </c>
      <c r="O763" s="64" t="s">
        <v>9681</v>
      </c>
      <c r="P763" s="54">
        <v>-0.20423925706914101</v>
      </c>
      <c r="Q763" s="65">
        <v>1.1875661540123901E-6</v>
      </c>
      <c r="S763" s="62" t="s">
        <v>1228</v>
      </c>
      <c r="T763" s="54">
        <v>0.42510468971533999</v>
      </c>
      <c r="U763" s="58">
        <v>4.2336786814470503E-6</v>
      </c>
      <c r="W763" s="62" t="s">
        <v>7634</v>
      </c>
      <c r="X763" s="54">
        <v>-8.2195373799995003E-2</v>
      </c>
      <c r="Y763" s="58">
        <v>5.9722667589850603E-5</v>
      </c>
      <c r="AA763" s="62" t="s">
        <v>1844</v>
      </c>
      <c r="AB763" s="54">
        <v>0.27333874622478999</v>
      </c>
      <c r="AC763" s="54">
        <v>4.37608152875475E-4</v>
      </c>
      <c r="AE763" s="62" t="s">
        <v>7465</v>
      </c>
      <c r="AF763" s="54">
        <v>-6.1715348423449598E-2</v>
      </c>
      <c r="AG763" s="54">
        <v>4.0440836162549502E-3</v>
      </c>
      <c r="AI763" s="64" t="s">
        <v>4694</v>
      </c>
      <c r="AJ763" s="54">
        <v>6.3011100369447307E-2</v>
      </c>
      <c r="AK763" s="54">
        <v>4.1950106022875704E-3</v>
      </c>
      <c r="AM763" s="64" t="s">
        <v>3908</v>
      </c>
      <c r="AN763" s="54">
        <v>-0.18389492037223701</v>
      </c>
      <c r="AO763" s="54">
        <v>6.5291284144071001E-3</v>
      </c>
      <c r="AQ763" s="62" t="s">
        <v>4724</v>
      </c>
      <c r="AR763" s="54">
        <v>0.25218776477854898</v>
      </c>
      <c r="AS763" s="58">
        <v>1.2370294223607299E-6</v>
      </c>
      <c r="AU763" s="62" t="s">
        <v>8423</v>
      </c>
      <c r="AV763" s="54">
        <v>-0.12617111259941899</v>
      </c>
      <c r="AW763" s="54">
        <v>7.5304568926855397E-3</v>
      </c>
      <c r="AY763" s="52" t="s">
        <v>17557</v>
      </c>
      <c r="AZ763" s="50">
        <v>0.39621253646242599</v>
      </c>
      <c r="BA763" s="53">
        <v>3.5892333025360802E-2</v>
      </c>
      <c r="BC763" s="52" t="s">
        <v>3806</v>
      </c>
      <c r="BD763" s="50">
        <v>-0.33730907954036998</v>
      </c>
      <c r="BE763" s="53">
        <v>2.8124886418135198E-2</v>
      </c>
    </row>
    <row r="764" spans="2:57">
      <c r="B764" s="62" t="s">
        <v>1859</v>
      </c>
      <c r="C764" s="54">
        <v>0.21066503244061299</v>
      </c>
      <c r="D764" s="58">
        <v>4.27731208114536E-6</v>
      </c>
      <c r="F764" s="62" t="s">
        <v>6627</v>
      </c>
      <c r="G764" s="54">
        <v>-0.36018009598230399</v>
      </c>
      <c r="H764" s="58">
        <v>2.4881773339844103E-7</v>
      </c>
      <c r="J764" s="64" t="s">
        <v>2088</v>
      </c>
      <c r="K764" s="54">
        <v>0.118221501158215</v>
      </c>
      <c r="L764" s="54">
        <v>9.3595558877332798E-4</v>
      </c>
      <c r="O764" s="64" t="s">
        <v>6440</v>
      </c>
      <c r="P764" s="54">
        <v>-8.4423249817380294E-2</v>
      </c>
      <c r="Q764" s="65">
        <v>1.32180910726354E-6</v>
      </c>
      <c r="S764" s="62" t="s">
        <v>4391</v>
      </c>
      <c r="T764" s="54">
        <v>0.16759850949477301</v>
      </c>
      <c r="U764" s="58">
        <v>4.24413331837383E-6</v>
      </c>
      <c r="W764" s="62" t="s">
        <v>7211</v>
      </c>
      <c r="X764" s="54">
        <v>-8.1927474140576897E-2</v>
      </c>
      <c r="Y764" s="58">
        <v>6.0258563781408099E-5</v>
      </c>
      <c r="AA764" s="62" t="s">
        <v>1767</v>
      </c>
      <c r="AB764" s="54">
        <v>0.23221340769276799</v>
      </c>
      <c r="AC764" s="54">
        <v>4.3838648169760398E-4</v>
      </c>
      <c r="AE764" s="62" t="s">
        <v>8259</v>
      </c>
      <c r="AF764" s="54">
        <v>-9.8734448006617001E-2</v>
      </c>
      <c r="AG764" s="54">
        <v>4.1122201726254502E-3</v>
      </c>
      <c r="AI764" s="64" t="s">
        <v>1015</v>
      </c>
      <c r="AJ764" s="54">
        <v>0.183366525388969</v>
      </c>
      <c r="AK764" s="54">
        <v>4.2324883911642698E-3</v>
      </c>
      <c r="AM764" s="64" t="s">
        <v>7464</v>
      </c>
      <c r="AN764" s="54">
        <v>-4.98014801860132E-2</v>
      </c>
      <c r="AO764" s="54">
        <v>6.5291284144071001E-3</v>
      </c>
      <c r="AQ764" s="62" t="s">
        <v>4955</v>
      </c>
      <c r="AR764" s="54">
        <v>0.151573109883405</v>
      </c>
      <c r="AS764" s="58">
        <v>1.2571463312560901E-6</v>
      </c>
      <c r="AU764" s="62" t="s">
        <v>559</v>
      </c>
      <c r="AV764" s="54">
        <v>-0.12597673973889201</v>
      </c>
      <c r="AW764" s="54">
        <v>2.42901252372692E-2</v>
      </c>
      <c r="AY764" s="52" t="s">
        <v>5086</v>
      </c>
      <c r="AZ764" s="50">
        <v>0.30486444212847302</v>
      </c>
      <c r="BA764" s="53">
        <v>3.6068708583192999E-2</v>
      </c>
      <c r="BC764" s="52" t="s">
        <v>6705</v>
      </c>
      <c r="BD764" s="50">
        <v>-0.17535628741968601</v>
      </c>
      <c r="BE764" s="53">
        <v>2.8153562351985802E-2</v>
      </c>
    </row>
    <row r="765" spans="2:57">
      <c r="B765" s="62" t="s">
        <v>1860</v>
      </c>
      <c r="C765" s="54">
        <v>0.109158914342149</v>
      </c>
      <c r="D765" s="58">
        <v>4.2882786052614099E-6</v>
      </c>
      <c r="F765" s="62" t="s">
        <v>6628</v>
      </c>
      <c r="G765" s="54">
        <v>-0.18115722851208299</v>
      </c>
      <c r="H765" s="58">
        <v>2.53026810332973E-7</v>
      </c>
      <c r="J765" s="64" t="s">
        <v>4347</v>
      </c>
      <c r="K765" s="54">
        <v>5.3628921425327797E-2</v>
      </c>
      <c r="L765" s="54">
        <v>9.3761751997368202E-4</v>
      </c>
      <c r="O765" s="64" t="s">
        <v>7451</v>
      </c>
      <c r="P765" s="54">
        <v>-0.18110342012646</v>
      </c>
      <c r="Q765" s="65">
        <v>1.3556177145901301E-6</v>
      </c>
      <c r="S765" s="62" t="s">
        <v>1593</v>
      </c>
      <c r="T765" s="54">
        <v>6.7853952578422694E-2</v>
      </c>
      <c r="U765" s="58">
        <v>4.2650459779447603E-6</v>
      </c>
      <c r="W765" s="62" t="s">
        <v>921</v>
      </c>
      <c r="X765" s="54">
        <v>-0.113509857778024</v>
      </c>
      <c r="Y765" s="58">
        <v>6.04452210244839E-5</v>
      </c>
      <c r="AA765" s="62" t="s">
        <v>1492</v>
      </c>
      <c r="AB765" s="54">
        <v>9.5101729190895795E-2</v>
      </c>
      <c r="AC765" s="54">
        <v>4.3838648169760398E-4</v>
      </c>
      <c r="AE765" s="62" t="s">
        <v>7672</v>
      </c>
      <c r="AF765" s="54">
        <v>-7.0460417922465296E-2</v>
      </c>
      <c r="AG765" s="54">
        <v>4.1179746662373101E-3</v>
      </c>
      <c r="AI765" s="64" t="s">
        <v>10258</v>
      </c>
      <c r="AJ765" s="54">
        <v>4.8743529259177798E-2</v>
      </c>
      <c r="AK765" s="54">
        <v>4.2553155294803796E-3</v>
      </c>
      <c r="AM765" s="64" t="s">
        <v>12003</v>
      </c>
      <c r="AN765" s="54">
        <v>-7.0217071126394096E-2</v>
      </c>
      <c r="AO765" s="54">
        <v>6.5324627300496702E-3</v>
      </c>
      <c r="AQ765" s="62" t="s">
        <v>1712</v>
      </c>
      <c r="AR765" s="54">
        <v>0.12917103683667699</v>
      </c>
      <c r="AS765" s="58">
        <v>1.2609886549645399E-6</v>
      </c>
      <c r="AU765" s="62" t="s">
        <v>6416</v>
      </c>
      <c r="AV765" s="54">
        <v>-0.12593107663629299</v>
      </c>
      <c r="AW765" s="54">
        <v>1.2889452926275099E-2</v>
      </c>
      <c r="AY765" s="52" t="s">
        <v>3051</v>
      </c>
      <c r="AZ765" s="50">
        <v>0.23873301505817399</v>
      </c>
      <c r="BA765" s="53">
        <v>3.6115641326367097E-2</v>
      </c>
      <c r="BC765" s="52" t="s">
        <v>12068</v>
      </c>
      <c r="BD765" s="50">
        <v>-0.18968863178150699</v>
      </c>
      <c r="BE765" s="53">
        <v>2.8304813401779198E-2</v>
      </c>
    </row>
    <row r="766" spans="2:57">
      <c r="B766" s="62" t="s">
        <v>1861</v>
      </c>
      <c r="C766" s="54">
        <v>0.16964964042121999</v>
      </c>
      <c r="D766" s="58">
        <v>4.3429224133251898E-6</v>
      </c>
      <c r="F766" s="62" t="s">
        <v>6629</v>
      </c>
      <c r="G766" s="54">
        <v>-0.18457724433682501</v>
      </c>
      <c r="H766" s="58">
        <v>2.5652484237150099E-7</v>
      </c>
      <c r="J766" s="64" t="s">
        <v>2899</v>
      </c>
      <c r="K766" s="54">
        <v>7.7689510771600495E-2</v>
      </c>
      <c r="L766" s="54">
        <v>9.3902293050042798E-4</v>
      </c>
      <c r="O766" s="64" t="s">
        <v>8457</v>
      </c>
      <c r="P766" s="54">
        <v>-8.8784586068282295E-2</v>
      </c>
      <c r="Q766" s="65">
        <v>1.3556177145901301E-6</v>
      </c>
      <c r="S766" s="62" t="s">
        <v>3641</v>
      </c>
      <c r="T766" s="54">
        <v>0.118074551417383</v>
      </c>
      <c r="U766" s="58">
        <v>4.2970377785335403E-6</v>
      </c>
      <c r="W766" s="62" t="s">
        <v>698</v>
      </c>
      <c r="X766" s="54">
        <v>-0.12753546242840699</v>
      </c>
      <c r="Y766" s="58">
        <v>6.0866295451613502E-5</v>
      </c>
      <c r="AA766" s="62" t="s">
        <v>3650</v>
      </c>
      <c r="AB766" s="54">
        <v>0.16993033309275701</v>
      </c>
      <c r="AC766" s="54">
        <v>4.3900889591218998E-4</v>
      </c>
      <c r="AE766" s="62" t="s">
        <v>8707</v>
      </c>
      <c r="AF766" s="54">
        <v>-5.4295326628403202E-2</v>
      </c>
      <c r="AG766" s="54">
        <v>4.1574258789766599E-3</v>
      </c>
      <c r="AI766" s="64" t="s">
        <v>9412</v>
      </c>
      <c r="AJ766" s="54">
        <v>9.1532535764072206E-2</v>
      </c>
      <c r="AK766" s="54">
        <v>4.2858778136774496E-3</v>
      </c>
      <c r="AM766" s="64" t="s">
        <v>12004</v>
      </c>
      <c r="AN766" s="54">
        <v>-6.4741076856448906E-2</v>
      </c>
      <c r="AO766" s="54">
        <v>6.5325803689302497E-3</v>
      </c>
      <c r="AQ766" s="62" t="s">
        <v>1815</v>
      </c>
      <c r="AR766" s="54">
        <v>0.140949133178709</v>
      </c>
      <c r="AS766" s="58">
        <v>1.2659359344689E-6</v>
      </c>
      <c r="AU766" s="62" t="s">
        <v>7422</v>
      </c>
      <c r="AV766" s="54">
        <v>-0.12583364359041099</v>
      </c>
      <c r="AW766" s="54">
        <v>2.34904049867646E-2</v>
      </c>
      <c r="AY766" s="52" t="s">
        <v>2049</v>
      </c>
      <c r="AZ766" s="50">
        <v>0.23478378711824999</v>
      </c>
      <c r="BA766" s="53">
        <v>3.61445653632698E-2</v>
      </c>
      <c r="BC766" s="52" t="s">
        <v>7134</v>
      </c>
      <c r="BD766" s="50">
        <v>-0.21959426684074501</v>
      </c>
      <c r="BE766" s="53">
        <v>2.83429181735197E-2</v>
      </c>
    </row>
    <row r="767" spans="2:57">
      <c r="B767" s="62" t="s">
        <v>1862</v>
      </c>
      <c r="C767" s="54">
        <v>0.122220520460294</v>
      </c>
      <c r="D767" s="58">
        <v>4.3527821724815901E-6</v>
      </c>
      <c r="F767" s="62" t="s">
        <v>6630</v>
      </c>
      <c r="G767" s="54">
        <v>-0.32568313158864598</v>
      </c>
      <c r="H767" s="58">
        <v>2.71169914785157E-7</v>
      </c>
      <c r="J767" s="64" t="s">
        <v>1454</v>
      </c>
      <c r="K767" s="54">
        <v>0.105277835046381</v>
      </c>
      <c r="L767" s="54">
        <v>9.3948740185465602E-4</v>
      </c>
      <c r="O767" s="64" t="s">
        <v>6336</v>
      </c>
      <c r="P767" s="54">
        <v>-0.19432685416918599</v>
      </c>
      <c r="Q767" s="65">
        <v>1.59952951087894E-6</v>
      </c>
      <c r="S767" s="62" t="s">
        <v>3369</v>
      </c>
      <c r="T767" s="54">
        <v>0.12715056053408599</v>
      </c>
      <c r="U767" s="58">
        <v>4.2993567112715597E-6</v>
      </c>
      <c r="W767" s="62" t="s">
        <v>6573</v>
      </c>
      <c r="X767" s="54">
        <v>-8.3264316096273397E-2</v>
      </c>
      <c r="Y767" s="58">
        <v>6.1011451000301899E-5</v>
      </c>
      <c r="AA767" s="62" t="s">
        <v>1346</v>
      </c>
      <c r="AB767" s="54">
        <v>0.42440816982150997</v>
      </c>
      <c r="AC767" s="54">
        <v>4.3972670456393398E-4</v>
      </c>
      <c r="AE767" s="62" t="s">
        <v>7016</v>
      </c>
      <c r="AF767" s="54">
        <v>-0.16406319131515701</v>
      </c>
      <c r="AG767" s="54">
        <v>4.1790408751334598E-3</v>
      </c>
      <c r="AI767" s="64" t="s">
        <v>5387</v>
      </c>
      <c r="AJ767" s="54">
        <v>4.7562936794833803E-2</v>
      </c>
      <c r="AK767" s="54">
        <v>4.28829977575823E-3</v>
      </c>
      <c r="AM767" s="64" t="s">
        <v>5979</v>
      </c>
      <c r="AN767" s="54">
        <v>-0.154671418685734</v>
      </c>
      <c r="AO767" s="54">
        <v>6.54371968531585E-3</v>
      </c>
      <c r="AQ767" s="62" t="s">
        <v>4859</v>
      </c>
      <c r="AR767" s="54">
        <v>0.113791086796822</v>
      </c>
      <c r="AS767" s="58">
        <v>1.2659679163186399E-6</v>
      </c>
      <c r="AU767" s="62" t="s">
        <v>8795</v>
      </c>
      <c r="AV767" s="54">
        <v>-0.12579735388580501</v>
      </c>
      <c r="AW767" s="54">
        <v>4.3723891482447999E-2</v>
      </c>
      <c r="AY767" s="52" t="s">
        <v>17670</v>
      </c>
      <c r="AZ767" s="50">
        <v>0.23637610214497201</v>
      </c>
      <c r="BA767" s="53">
        <v>3.6375964347876502E-2</v>
      </c>
      <c r="BC767" s="52" t="s">
        <v>6184</v>
      </c>
      <c r="BD767" s="50">
        <v>-0.198016596294639</v>
      </c>
      <c r="BE767" s="53">
        <v>2.8547820909115101E-2</v>
      </c>
    </row>
    <row r="768" spans="2:57">
      <c r="B768" s="62" t="s">
        <v>1863</v>
      </c>
      <c r="C768" s="54">
        <v>0.16133101429145899</v>
      </c>
      <c r="D768" s="58">
        <v>4.3631311662140202E-6</v>
      </c>
      <c r="F768" s="62" t="s">
        <v>6631</v>
      </c>
      <c r="G768" s="54">
        <v>-0.216467259224769</v>
      </c>
      <c r="H768" s="58">
        <v>2.7295694666861903E-7</v>
      </c>
      <c r="J768" s="64" t="s">
        <v>2250</v>
      </c>
      <c r="K768" s="54">
        <v>4.7996890158353601E-2</v>
      </c>
      <c r="L768" s="54">
        <v>9.4126764026297098E-4</v>
      </c>
      <c r="O768" s="64" t="s">
        <v>7402</v>
      </c>
      <c r="P768" s="54">
        <v>-8.8719100615795896E-2</v>
      </c>
      <c r="Q768" s="65">
        <v>1.8002731227000999E-6</v>
      </c>
      <c r="S768" s="62" t="s">
        <v>4265</v>
      </c>
      <c r="T768" s="54">
        <v>0.111216203943338</v>
      </c>
      <c r="U768" s="58">
        <v>4.30249096455725E-6</v>
      </c>
      <c r="W768" s="62" t="s">
        <v>7731</v>
      </c>
      <c r="X768" s="54">
        <v>-6.8682685975724994E-2</v>
      </c>
      <c r="Y768" s="58">
        <v>6.1659837865337306E-5</v>
      </c>
      <c r="AA768" s="62" t="s">
        <v>2291</v>
      </c>
      <c r="AB768" s="54">
        <v>0.21948892921942001</v>
      </c>
      <c r="AC768" s="54">
        <v>4.41006677862016E-4</v>
      </c>
      <c r="AE768" s="62" t="s">
        <v>7293</v>
      </c>
      <c r="AF768" s="54">
        <v>-0.16990848359705399</v>
      </c>
      <c r="AG768" s="54">
        <v>4.2372253915209596E-3</v>
      </c>
      <c r="AI768" s="64" t="s">
        <v>10077</v>
      </c>
      <c r="AJ768" s="54">
        <v>0.10490264170384</v>
      </c>
      <c r="AK768" s="54">
        <v>4.3045800077661902E-3</v>
      </c>
      <c r="AM768" s="64" t="s">
        <v>590</v>
      </c>
      <c r="AN768" s="54">
        <v>-0.298438751412753</v>
      </c>
      <c r="AO768" s="54">
        <v>6.5467436616094797E-3</v>
      </c>
      <c r="AQ768" s="62" t="s">
        <v>5147</v>
      </c>
      <c r="AR768" s="54">
        <v>0.19992313976937201</v>
      </c>
      <c r="AS768" s="58">
        <v>1.26926632146994E-6</v>
      </c>
      <c r="AU768" s="62" t="s">
        <v>7561</v>
      </c>
      <c r="AV768" s="54">
        <v>-0.12568966602321099</v>
      </c>
      <c r="AW768" s="58">
        <v>1.2491702662101501E-5</v>
      </c>
      <c r="AY768" s="52" t="s">
        <v>1602</v>
      </c>
      <c r="AZ768" s="50">
        <v>0.25775315514779301</v>
      </c>
      <c r="BA768" s="53">
        <v>3.6563910242770101E-2</v>
      </c>
      <c r="BC768" s="52" t="s">
        <v>17671</v>
      </c>
      <c r="BD768" s="50">
        <v>-0.21062335774734101</v>
      </c>
      <c r="BE768" s="53">
        <v>2.85965787231146E-2</v>
      </c>
    </row>
    <row r="769" spans="2:57">
      <c r="B769" s="62" t="s">
        <v>1864</v>
      </c>
      <c r="C769" s="54">
        <v>0.17189750969860301</v>
      </c>
      <c r="D769" s="58">
        <v>4.4332978922375402E-6</v>
      </c>
      <c r="F769" s="62" t="s">
        <v>6632</v>
      </c>
      <c r="G769" s="54">
        <v>-0.256018660814685</v>
      </c>
      <c r="H769" s="58">
        <v>2.3548236432889801E-7</v>
      </c>
      <c r="J769" s="64" t="s">
        <v>5204</v>
      </c>
      <c r="K769" s="54">
        <v>6.9205525213911698E-2</v>
      </c>
      <c r="L769" s="54">
        <v>9.5556528416757501E-4</v>
      </c>
      <c r="O769" s="64" t="s">
        <v>8180</v>
      </c>
      <c r="P769" s="54">
        <v>-0.238498226281011</v>
      </c>
      <c r="Q769" s="65">
        <v>1.8707534167852399E-6</v>
      </c>
      <c r="S769" s="62" t="s">
        <v>1200</v>
      </c>
      <c r="T769" s="54">
        <v>6.7148279587264006E-2</v>
      </c>
      <c r="U769" s="58">
        <v>4.3409493692629699E-6</v>
      </c>
      <c r="W769" s="62" t="s">
        <v>906</v>
      </c>
      <c r="X769" s="54">
        <v>-0.107338280598238</v>
      </c>
      <c r="Y769" s="58">
        <v>6.1798673189959906E-5</v>
      </c>
      <c r="AA769" s="62" t="s">
        <v>1405</v>
      </c>
      <c r="AB769" s="54">
        <v>9.8525735500974307E-2</v>
      </c>
      <c r="AC769" s="54">
        <v>4.41006677862016E-4</v>
      </c>
      <c r="AE769" s="62" t="s">
        <v>7043</v>
      </c>
      <c r="AF769" s="54">
        <v>-6.6829919592453102E-2</v>
      </c>
      <c r="AG769" s="54">
        <v>4.2843926497980302E-3</v>
      </c>
      <c r="AI769" s="64" t="s">
        <v>11797</v>
      </c>
      <c r="AJ769" s="54">
        <v>0.10221598297446099</v>
      </c>
      <c r="AK769" s="54">
        <v>4.3118035251873202E-3</v>
      </c>
      <c r="AM769" s="64" t="s">
        <v>8118</v>
      </c>
      <c r="AN769" s="54">
        <v>-8.3397962382081303E-2</v>
      </c>
      <c r="AO769" s="54">
        <v>6.5943653404652502E-3</v>
      </c>
      <c r="AQ769" s="62" t="s">
        <v>3468</v>
      </c>
      <c r="AR769" s="54">
        <v>0.26233127046162202</v>
      </c>
      <c r="AS769" s="58">
        <v>1.26926632146994E-6</v>
      </c>
      <c r="AU769" s="62" t="s">
        <v>8366</v>
      </c>
      <c r="AV769" s="54">
        <v>-0.12548353208587301</v>
      </c>
      <c r="AW769" s="58">
        <v>9.4434323431207907E-5</v>
      </c>
      <c r="AY769" s="52" t="s">
        <v>5809</v>
      </c>
      <c r="AZ769" s="50">
        <v>0.269678309166687</v>
      </c>
      <c r="BA769" s="53">
        <v>3.6747302472384398E-2</v>
      </c>
      <c r="BC769" s="52" t="s">
        <v>8800</v>
      </c>
      <c r="BD769" s="50">
        <v>-0.207294602109686</v>
      </c>
      <c r="BE769" s="53">
        <v>2.86859731135857E-2</v>
      </c>
    </row>
    <row r="770" spans="2:57">
      <c r="B770" s="62" t="s">
        <v>1865</v>
      </c>
      <c r="C770" s="54">
        <v>0.12652295424096799</v>
      </c>
      <c r="D770" s="58">
        <v>4.4371228354557497E-6</v>
      </c>
      <c r="F770" s="62" t="s">
        <v>6633</v>
      </c>
      <c r="G770" s="54">
        <v>-0.217956221261106</v>
      </c>
      <c r="H770" s="58">
        <v>2.7416378516336802E-7</v>
      </c>
      <c r="J770" s="64" t="s">
        <v>2903</v>
      </c>
      <c r="K770" s="54">
        <v>0.17945750284056899</v>
      </c>
      <c r="L770" s="54">
        <v>9.5980830642946604E-4</v>
      </c>
      <c r="O770" s="64" t="s">
        <v>76</v>
      </c>
      <c r="P770" s="54">
        <v>-0.19374328990526599</v>
      </c>
      <c r="Q770" s="65">
        <v>2.0762530797429699E-6</v>
      </c>
      <c r="S770" s="62" t="s">
        <v>2662</v>
      </c>
      <c r="T770" s="54">
        <v>8.2082269435292496E-2</v>
      </c>
      <c r="U770" s="58">
        <v>4.36567381226943E-6</v>
      </c>
      <c r="W770" s="62" t="s">
        <v>8472</v>
      </c>
      <c r="X770" s="54">
        <v>-5.8464127110464198E-2</v>
      </c>
      <c r="Y770" s="58">
        <v>6.2067436242339399E-5</v>
      </c>
      <c r="AA770" s="62" t="s">
        <v>2571</v>
      </c>
      <c r="AB770" s="54">
        <v>0.198279839831631</v>
      </c>
      <c r="AC770" s="54">
        <v>4.41419597629894E-4</v>
      </c>
      <c r="AE770" s="62" t="s">
        <v>875</v>
      </c>
      <c r="AF770" s="54">
        <v>-0.15579468939423399</v>
      </c>
      <c r="AG770" s="54">
        <v>4.3075362647557597E-3</v>
      </c>
      <c r="AI770" s="64" t="s">
        <v>9614</v>
      </c>
      <c r="AJ770" s="54">
        <v>5.9502142536859801E-2</v>
      </c>
      <c r="AK770" s="54">
        <v>4.3118035251873202E-3</v>
      </c>
      <c r="AM770" s="64" t="s">
        <v>9713</v>
      </c>
      <c r="AN770" s="54">
        <v>-0.129835419959694</v>
      </c>
      <c r="AO770" s="54">
        <v>6.6097187902001602E-3</v>
      </c>
      <c r="AQ770" s="62" t="s">
        <v>3974</v>
      </c>
      <c r="AR770" s="54">
        <v>0.24044587636281201</v>
      </c>
      <c r="AS770" s="58">
        <v>1.27517942786667E-6</v>
      </c>
      <c r="AU770" s="62" t="s">
        <v>7059</v>
      </c>
      <c r="AV770" s="54">
        <v>-0.125404405609748</v>
      </c>
      <c r="AW770" s="54">
        <v>4.08538219932102E-2</v>
      </c>
      <c r="AY770" s="52" t="s">
        <v>9378</v>
      </c>
      <c r="AZ770" s="50">
        <v>0.36874377495895899</v>
      </c>
      <c r="BA770" s="53">
        <v>3.6913006273284497E-2</v>
      </c>
      <c r="BC770" s="52" t="s">
        <v>6077</v>
      </c>
      <c r="BD770" s="50">
        <v>-0.41790845896847301</v>
      </c>
      <c r="BE770" s="53">
        <v>2.87721927022811E-2</v>
      </c>
    </row>
    <row r="771" spans="2:57">
      <c r="B771" s="62" t="s">
        <v>1866</v>
      </c>
      <c r="C771" s="54">
        <v>0.11480514705387</v>
      </c>
      <c r="D771" s="58">
        <v>4.4730367907667199E-6</v>
      </c>
      <c r="F771" s="62" t="s">
        <v>140</v>
      </c>
      <c r="G771" s="54">
        <v>-0.50083037552798404</v>
      </c>
      <c r="H771" s="58">
        <v>2.7635257775774402E-7</v>
      </c>
      <c r="J771" s="64" t="s">
        <v>3630</v>
      </c>
      <c r="K771" s="54">
        <v>7.7464442590482505E-2</v>
      </c>
      <c r="L771" s="54">
        <v>9.6466269063341095E-4</v>
      </c>
      <c r="O771" s="64" t="s">
        <v>6704</v>
      </c>
      <c r="P771" s="54">
        <v>-0.12531068808673099</v>
      </c>
      <c r="Q771" s="65">
        <v>2.4594781823442898E-6</v>
      </c>
      <c r="S771" s="62" t="s">
        <v>2055</v>
      </c>
      <c r="T771" s="54">
        <v>9.3211171763208298E-2</v>
      </c>
      <c r="U771" s="58">
        <v>4.4024537943187204E-6</v>
      </c>
      <c r="W771" s="62" t="s">
        <v>6432</v>
      </c>
      <c r="X771" s="54">
        <v>-0.155619598336519</v>
      </c>
      <c r="Y771" s="58">
        <v>6.2609824091078997E-5</v>
      </c>
      <c r="AA771" s="62" t="s">
        <v>4605</v>
      </c>
      <c r="AB771" s="54">
        <v>0.138324490018852</v>
      </c>
      <c r="AC771" s="54">
        <v>4.50805040323099E-4</v>
      </c>
      <c r="AE771" s="62" t="s">
        <v>209</v>
      </c>
      <c r="AF771" s="54">
        <v>-0.174687515385647</v>
      </c>
      <c r="AG771" s="54">
        <v>4.3257309258360101E-3</v>
      </c>
      <c r="AI771" s="64" t="s">
        <v>10022</v>
      </c>
      <c r="AJ771" s="54">
        <v>7.4848234828631496E-2</v>
      </c>
      <c r="AK771" s="54">
        <v>4.3386970734839601E-3</v>
      </c>
      <c r="AM771" s="64" t="s">
        <v>6416</v>
      </c>
      <c r="AN771" s="54">
        <v>-0.13214022961267499</v>
      </c>
      <c r="AO771" s="54">
        <v>6.6281055330347496E-3</v>
      </c>
      <c r="AQ771" s="62" t="s">
        <v>2635</v>
      </c>
      <c r="AR771" s="54">
        <v>0.23188720770954499</v>
      </c>
      <c r="AS771" s="58">
        <v>1.27984478760616E-6</v>
      </c>
      <c r="AU771" s="62" t="s">
        <v>11710</v>
      </c>
      <c r="AV771" s="54">
        <v>-0.12538250102284901</v>
      </c>
      <c r="AW771" s="54">
        <v>3.8801407659849801E-3</v>
      </c>
      <c r="AY771" s="52" t="s">
        <v>4226</v>
      </c>
      <c r="AZ771" s="50">
        <v>0.31813168976943201</v>
      </c>
      <c r="BA771" s="53">
        <v>3.6943810085705998E-2</v>
      </c>
      <c r="BC771" s="52" t="s">
        <v>14713</v>
      </c>
      <c r="BD771" s="50">
        <v>-0.12251204802816899</v>
      </c>
      <c r="BE771" s="53">
        <v>2.89764775991933E-2</v>
      </c>
    </row>
    <row r="772" spans="2:57">
      <c r="B772" s="62" t="s">
        <v>1019</v>
      </c>
      <c r="C772" s="54">
        <v>0.24900604177774499</v>
      </c>
      <c r="D772" s="58">
        <v>4.4791980436690603E-6</v>
      </c>
      <c r="F772" s="62" t="s">
        <v>6634</v>
      </c>
      <c r="G772" s="54">
        <v>-0.109943596254802</v>
      </c>
      <c r="H772" s="58">
        <v>2.3812633922113501E-7</v>
      </c>
      <c r="J772" s="64" t="s">
        <v>751</v>
      </c>
      <c r="K772" s="54">
        <v>0.29590536036638898</v>
      </c>
      <c r="L772" s="54">
        <v>9.66757114611649E-4</v>
      </c>
      <c r="O772" s="64" t="s">
        <v>6162</v>
      </c>
      <c r="P772" s="54">
        <v>-0.41062880324935602</v>
      </c>
      <c r="Q772" s="65">
        <v>2.50489533030298E-6</v>
      </c>
      <c r="S772" s="62" t="s">
        <v>2175</v>
      </c>
      <c r="T772" s="54">
        <v>0.15233027282238801</v>
      </c>
      <c r="U772" s="58">
        <v>4.4175667882346299E-6</v>
      </c>
      <c r="W772" s="62" t="s">
        <v>6916</v>
      </c>
      <c r="X772" s="54">
        <v>-0.13536040207003699</v>
      </c>
      <c r="Y772" s="58">
        <v>6.2940902736978706E-5</v>
      </c>
      <c r="AA772" s="62" t="s">
        <v>1676</v>
      </c>
      <c r="AB772" s="54">
        <v>0.26741688954923998</v>
      </c>
      <c r="AC772" s="54">
        <v>4.5141059703133303E-4</v>
      </c>
      <c r="AE772" s="62" t="s">
        <v>8244</v>
      </c>
      <c r="AF772" s="54">
        <v>-0.114037924515013</v>
      </c>
      <c r="AG772" s="54">
        <v>4.3270557172968901E-3</v>
      </c>
      <c r="AI772" s="64" t="s">
        <v>3702</v>
      </c>
      <c r="AJ772" s="54">
        <v>8.5603855473042501E-2</v>
      </c>
      <c r="AK772" s="54">
        <v>4.3386970734839601E-3</v>
      </c>
      <c r="AM772" s="64" t="s">
        <v>6035</v>
      </c>
      <c r="AN772" s="54">
        <v>-8.96807014205354E-2</v>
      </c>
      <c r="AO772" s="54">
        <v>6.6661007670120202E-3</v>
      </c>
      <c r="AQ772" s="62" t="s">
        <v>3857</v>
      </c>
      <c r="AR772" s="54">
        <v>0.34249692187263198</v>
      </c>
      <c r="AS772" s="58">
        <v>1.28451226811602E-6</v>
      </c>
      <c r="AU772" s="62" t="s">
        <v>6866</v>
      </c>
      <c r="AV772" s="54">
        <v>-0.125350887202857</v>
      </c>
      <c r="AW772" s="58">
        <v>6.2775392062501897E-8</v>
      </c>
      <c r="AY772" s="52" t="s">
        <v>3022</v>
      </c>
      <c r="AZ772" s="50">
        <v>0.22756165659003699</v>
      </c>
      <c r="BA772" s="53">
        <v>3.7026787919941899E-2</v>
      </c>
      <c r="BC772" s="52" t="s">
        <v>17672</v>
      </c>
      <c r="BD772" s="50">
        <v>-0.40873086448040802</v>
      </c>
      <c r="BE772" s="53">
        <v>2.8991432693129902E-2</v>
      </c>
    </row>
    <row r="773" spans="2:57">
      <c r="B773" s="62" t="s">
        <v>1867</v>
      </c>
      <c r="C773" s="54">
        <v>9.7445796028166498E-2</v>
      </c>
      <c r="D773" s="58">
        <v>4.5394449994543802E-6</v>
      </c>
      <c r="F773" s="62" t="s">
        <v>318</v>
      </c>
      <c r="G773" s="54">
        <v>-0.39704849905277401</v>
      </c>
      <c r="H773" s="58">
        <v>2.8104145143204298E-7</v>
      </c>
      <c r="J773" s="64" t="s">
        <v>2415</v>
      </c>
      <c r="K773" s="54">
        <v>5.8526595546116097E-2</v>
      </c>
      <c r="L773" s="54">
        <v>9.7366486561358098E-4</v>
      </c>
      <c r="O773" s="64" t="s">
        <v>6508</v>
      </c>
      <c r="P773" s="54">
        <v>-0.197881347620222</v>
      </c>
      <c r="Q773" s="65">
        <v>2.75295722306945E-6</v>
      </c>
      <c r="S773" s="62" t="s">
        <v>5789</v>
      </c>
      <c r="T773" s="54">
        <v>0.15974215857365201</v>
      </c>
      <c r="U773" s="58">
        <v>4.4961769732981603E-6</v>
      </c>
      <c r="W773" s="62" t="s">
        <v>6590</v>
      </c>
      <c r="X773" s="54">
        <v>-6.6323859196669097E-2</v>
      </c>
      <c r="Y773" s="58">
        <v>6.3323785333878105E-5</v>
      </c>
      <c r="AA773" s="62" t="s">
        <v>2445</v>
      </c>
      <c r="AB773" s="54">
        <v>0.232492680559099</v>
      </c>
      <c r="AC773" s="54">
        <v>4.5141059703133303E-4</v>
      </c>
      <c r="AE773" s="62" t="s">
        <v>7856</v>
      </c>
      <c r="AF773" s="54">
        <v>-5.9588895446080599E-2</v>
      </c>
      <c r="AG773" s="54">
        <v>4.3490196455900302E-3</v>
      </c>
      <c r="AI773" s="64" t="s">
        <v>9419</v>
      </c>
      <c r="AJ773" s="54">
        <v>8.4201076762300694E-2</v>
      </c>
      <c r="AK773" s="54">
        <v>4.3424348212147404E-3</v>
      </c>
      <c r="AM773" s="64" t="s">
        <v>5779</v>
      </c>
      <c r="AN773" s="54">
        <v>-4.87159210762158E-2</v>
      </c>
      <c r="AO773" s="54">
        <v>6.6796554118626599E-3</v>
      </c>
      <c r="AQ773" s="62" t="s">
        <v>947</v>
      </c>
      <c r="AR773" s="54">
        <v>0.33345501585213999</v>
      </c>
      <c r="AS773" s="58">
        <v>1.2857198017397901E-6</v>
      </c>
      <c r="AU773" s="62" t="s">
        <v>12381</v>
      </c>
      <c r="AV773" s="54">
        <v>-0.12530663295929401</v>
      </c>
      <c r="AW773" s="54">
        <v>4.0611967773208097E-3</v>
      </c>
      <c r="AY773" s="52" t="s">
        <v>744</v>
      </c>
      <c r="AZ773" s="50">
        <v>0.46860071688573202</v>
      </c>
      <c r="BA773" s="53">
        <v>3.7173535355217398E-2</v>
      </c>
      <c r="BC773" s="52" t="s">
        <v>10538</v>
      </c>
      <c r="BD773" s="50">
        <v>-0.24750107418042999</v>
      </c>
      <c r="BE773" s="53">
        <v>2.8996999361495902E-2</v>
      </c>
    </row>
    <row r="774" spans="2:57">
      <c r="B774" s="62" t="s">
        <v>1868</v>
      </c>
      <c r="C774" s="54">
        <v>8.7770533042862198E-2</v>
      </c>
      <c r="D774" s="58">
        <v>4.5467642723978499E-6</v>
      </c>
      <c r="F774" s="62" t="s">
        <v>6635</v>
      </c>
      <c r="G774" s="54">
        <v>-0.114722537451084</v>
      </c>
      <c r="H774" s="58">
        <v>2.4404841556827301E-7</v>
      </c>
      <c r="J774" s="64" t="s">
        <v>9417</v>
      </c>
      <c r="K774" s="54">
        <v>8.3787297063482299E-2</v>
      </c>
      <c r="L774" s="54">
        <v>9.7366486561358098E-4</v>
      </c>
      <c r="O774" s="64" t="s">
        <v>6745</v>
      </c>
      <c r="P774" s="54">
        <v>-0.19323347025655099</v>
      </c>
      <c r="Q774" s="65">
        <v>2.9025057840407401E-6</v>
      </c>
      <c r="S774" s="62" t="s">
        <v>2809</v>
      </c>
      <c r="T774" s="54">
        <v>0.13839758482119799</v>
      </c>
      <c r="U774" s="58">
        <v>4.5268892350800199E-6</v>
      </c>
      <c r="W774" s="62" t="s">
        <v>7173</v>
      </c>
      <c r="X774" s="54">
        <v>-6.7766635873589096E-2</v>
      </c>
      <c r="Y774" s="58">
        <v>6.3680972573314094E-5</v>
      </c>
      <c r="AA774" s="62" t="s">
        <v>3927</v>
      </c>
      <c r="AB774" s="54">
        <v>0.13630578880804201</v>
      </c>
      <c r="AC774" s="54">
        <v>4.5154124003906801E-4</v>
      </c>
      <c r="AE774" s="62" t="s">
        <v>6486</v>
      </c>
      <c r="AF774" s="54">
        <v>-0.26618685830720401</v>
      </c>
      <c r="AG774" s="54">
        <v>4.3690506084639201E-3</v>
      </c>
      <c r="AI774" s="64" t="s">
        <v>5981</v>
      </c>
      <c r="AJ774" s="54">
        <v>0.15542134089607099</v>
      </c>
      <c r="AK774" s="54">
        <v>4.3466809060247798E-3</v>
      </c>
      <c r="AM774" s="64" t="s">
        <v>11031</v>
      </c>
      <c r="AN774" s="54">
        <v>-7.4628943927681504E-2</v>
      </c>
      <c r="AO774" s="54">
        <v>6.6796554118626599E-3</v>
      </c>
      <c r="AQ774" s="62" t="s">
        <v>10729</v>
      </c>
      <c r="AR774" s="54">
        <v>0.168484660016368</v>
      </c>
      <c r="AS774" s="58">
        <v>1.3132381885271201E-6</v>
      </c>
      <c r="AU774" s="62" t="s">
        <v>9515</v>
      </c>
      <c r="AV774" s="54">
        <v>-0.125283982779617</v>
      </c>
      <c r="AW774" s="54">
        <v>1.7500341204425202E-2</v>
      </c>
      <c r="AY774" s="52" t="s">
        <v>2768</v>
      </c>
      <c r="AZ774" s="50">
        <v>0.25913360840523297</v>
      </c>
      <c r="BA774" s="53">
        <v>3.7203042908883398E-2</v>
      </c>
      <c r="BC774" s="52" t="s">
        <v>15165</v>
      </c>
      <c r="BD774" s="50">
        <v>-0.190561040846116</v>
      </c>
      <c r="BE774" s="53">
        <v>2.90048393414498E-2</v>
      </c>
    </row>
    <row r="775" spans="2:57">
      <c r="B775" s="62" t="s">
        <v>1869</v>
      </c>
      <c r="C775" s="54">
        <v>0.141262317715633</v>
      </c>
      <c r="D775" s="58">
        <v>4.6008282805303504E-6</v>
      </c>
      <c r="F775" s="62" t="s">
        <v>6636</v>
      </c>
      <c r="G775" s="54">
        <v>-0.10033972727192</v>
      </c>
      <c r="H775" s="58">
        <v>2.93379744272699E-7</v>
      </c>
      <c r="J775" s="64" t="s">
        <v>1448</v>
      </c>
      <c r="K775" s="54">
        <v>0.14294385637995199</v>
      </c>
      <c r="L775" s="54">
        <v>9.8970138626389603E-4</v>
      </c>
      <c r="O775" s="64" t="s">
        <v>6080</v>
      </c>
      <c r="P775" s="54">
        <v>-0.23168199991944299</v>
      </c>
      <c r="Q775" s="65">
        <v>2.9080930066958998E-6</v>
      </c>
      <c r="S775" s="62" t="s">
        <v>5744</v>
      </c>
      <c r="T775" s="54">
        <v>0.15900668666187601</v>
      </c>
      <c r="U775" s="58">
        <v>4.5882983249474496E-6</v>
      </c>
      <c r="W775" s="62" t="s">
        <v>7253</v>
      </c>
      <c r="X775" s="54">
        <v>-6.8749699179160295E-2</v>
      </c>
      <c r="Y775" s="58">
        <v>6.3983765841619898E-5</v>
      </c>
      <c r="AA775" s="62" t="s">
        <v>5474</v>
      </c>
      <c r="AB775" s="54">
        <v>0.11325287038412001</v>
      </c>
      <c r="AC775" s="54">
        <v>4.5345868467825502E-4</v>
      </c>
      <c r="AE775" s="62" t="s">
        <v>7190</v>
      </c>
      <c r="AF775" s="54">
        <v>-8.7934715503024605E-2</v>
      </c>
      <c r="AG775" s="54">
        <v>4.4128068948853204E-3</v>
      </c>
      <c r="AI775" s="64" t="s">
        <v>9951</v>
      </c>
      <c r="AJ775" s="54">
        <v>3.84279681373716E-2</v>
      </c>
      <c r="AK775" s="54">
        <v>4.3944169649208099E-3</v>
      </c>
      <c r="AM775" s="64" t="s">
        <v>7223</v>
      </c>
      <c r="AN775" s="54">
        <v>-3.1846052173581697E-2</v>
      </c>
      <c r="AO775" s="54">
        <v>6.7705713198303796E-3</v>
      </c>
      <c r="AQ775" s="62" t="s">
        <v>1690</v>
      </c>
      <c r="AR775" s="54">
        <v>0.25570316007474098</v>
      </c>
      <c r="AS775" s="58">
        <v>1.3428620491758E-6</v>
      </c>
      <c r="AU775" s="62" t="s">
        <v>9987</v>
      </c>
      <c r="AV775" s="54">
        <v>-0.12523439430389599</v>
      </c>
      <c r="AW775" s="54">
        <v>3.7301986001081898E-3</v>
      </c>
      <c r="AY775" s="52" t="s">
        <v>15134</v>
      </c>
      <c r="AZ775" s="50">
        <v>0.26235819447155601</v>
      </c>
      <c r="BA775" s="53">
        <v>3.7336117082298899E-2</v>
      </c>
      <c r="BC775" s="52" t="s">
        <v>9414</v>
      </c>
      <c r="BD775" s="50">
        <v>-0.285138482845468</v>
      </c>
      <c r="BE775" s="53">
        <v>2.90048393414498E-2</v>
      </c>
    </row>
    <row r="776" spans="2:57">
      <c r="B776" s="62" t="s">
        <v>1870</v>
      </c>
      <c r="C776" s="54">
        <v>0.156144451368811</v>
      </c>
      <c r="D776" s="58">
        <v>4.6783254599786304E-6</v>
      </c>
      <c r="F776" s="62" t="s">
        <v>6637</v>
      </c>
      <c r="G776" s="54">
        <v>-0.13978657429327199</v>
      </c>
      <c r="H776" s="58">
        <v>2.93995029123242E-7</v>
      </c>
      <c r="J776" s="64" t="s">
        <v>9419</v>
      </c>
      <c r="K776" s="54">
        <v>8.9448853074353393E-2</v>
      </c>
      <c r="L776" s="54">
        <v>9.9287018353338497E-4</v>
      </c>
      <c r="O776" s="64" t="s">
        <v>210</v>
      </c>
      <c r="P776" s="54">
        <v>-0.23881687469062399</v>
      </c>
      <c r="Q776" s="65">
        <v>2.9090067411138402E-6</v>
      </c>
      <c r="S776" s="62" t="s">
        <v>2911</v>
      </c>
      <c r="T776" s="54">
        <v>0.109710324410817</v>
      </c>
      <c r="U776" s="58">
        <v>4.5882983249474496E-6</v>
      </c>
      <c r="W776" s="62" t="s">
        <v>6833</v>
      </c>
      <c r="X776" s="54">
        <v>-6.6550859764652706E-2</v>
      </c>
      <c r="Y776" s="58">
        <v>6.4065888248151305E-5</v>
      </c>
      <c r="AA776" s="62" t="s">
        <v>11273</v>
      </c>
      <c r="AB776" s="54">
        <v>0.114727497891172</v>
      </c>
      <c r="AC776" s="54">
        <v>4.5378641995958498E-4</v>
      </c>
      <c r="AE776" s="62" t="s">
        <v>7359</v>
      </c>
      <c r="AF776" s="54">
        <v>-0.22316866581174</v>
      </c>
      <c r="AG776" s="54">
        <v>4.4465326446698596E-3</v>
      </c>
      <c r="AI776" s="64" t="s">
        <v>702</v>
      </c>
      <c r="AJ776" s="54">
        <v>0.34134726927201198</v>
      </c>
      <c r="AK776" s="54">
        <v>4.4153014358862697E-3</v>
      </c>
      <c r="AM776" s="64" t="s">
        <v>6381</v>
      </c>
      <c r="AN776" s="54">
        <v>-8.9467055921762295E-2</v>
      </c>
      <c r="AO776" s="54">
        <v>6.8707845419956701E-3</v>
      </c>
      <c r="AQ776" s="62" t="s">
        <v>4091</v>
      </c>
      <c r="AR776" s="54">
        <v>0.125193373264291</v>
      </c>
      <c r="AS776" s="58">
        <v>1.3492214881814101E-6</v>
      </c>
      <c r="AU776" s="62" t="s">
        <v>6029</v>
      </c>
      <c r="AV776" s="54">
        <v>-0.125213444114505</v>
      </c>
      <c r="AW776" s="54">
        <v>1.9905865539303499E-2</v>
      </c>
      <c r="AY776" s="52" t="s">
        <v>10133</v>
      </c>
      <c r="AZ776" s="50">
        <v>0.23577410093394599</v>
      </c>
      <c r="BA776" s="53">
        <v>3.7448601996220597E-2</v>
      </c>
      <c r="BC776" s="52" t="s">
        <v>5167</v>
      </c>
      <c r="BD776" s="50">
        <v>-0.19743883032043799</v>
      </c>
      <c r="BE776" s="53">
        <v>2.9166406780642199E-2</v>
      </c>
    </row>
    <row r="777" spans="2:57">
      <c r="B777" s="62" t="s">
        <v>1871</v>
      </c>
      <c r="C777" s="54">
        <v>0.131280563795211</v>
      </c>
      <c r="D777" s="58">
        <v>4.7436183818114299E-6</v>
      </c>
      <c r="F777" s="62" t="s">
        <v>6638</v>
      </c>
      <c r="G777" s="54">
        <v>-0.163718729145334</v>
      </c>
      <c r="H777" s="58">
        <v>2.5638149302273102E-7</v>
      </c>
      <c r="J777" s="64" t="s">
        <v>3679</v>
      </c>
      <c r="K777" s="54">
        <v>8.7965137782956199E-2</v>
      </c>
      <c r="L777" s="54">
        <v>9.9580419436361904E-4</v>
      </c>
      <c r="O777" s="64" t="s">
        <v>5980</v>
      </c>
      <c r="P777" s="54">
        <v>-0.124481361491018</v>
      </c>
      <c r="Q777" s="65">
        <v>3.0208838811628798E-6</v>
      </c>
      <c r="S777" s="62" t="s">
        <v>2207</v>
      </c>
      <c r="T777" s="54">
        <v>0.12681028191051399</v>
      </c>
      <c r="U777" s="58">
        <v>4.6005747316146897E-6</v>
      </c>
      <c r="W777" s="62" t="s">
        <v>6522</v>
      </c>
      <c r="X777" s="54">
        <v>-0.13491373067472701</v>
      </c>
      <c r="Y777" s="58">
        <v>6.4239432738317205E-5</v>
      </c>
      <c r="AA777" s="62" t="s">
        <v>2335</v>
      </c>
      <c r="AB777" s="54">
        <v>0.25450980360868097</v>
      </c>
      <c r="AC777" s="54">
        <v>4.5378641995958498E-4</v>
      </c>
      <c r="AE777" s="62" t="s">
        <v>555</v>
      </c>
      <c r="AF777" s="54">
        <v>-0.102938157432266</v>
      </c>
      <c r="AG777" s="54">
        <v>4.4515729530766402E-3</v>
      </c>
      <c r="AI777" s="64" t="s">
        <v>5395</v>
      </c>
      <c r="AJ777" s="54">
        <v>4.2338778448909799E-2</v>
      </c>
      <c r="AK777" s="54">
        <v>4.4348476573243404E-3</v>
      </c>
      <c r="AM777" s="64" t="s">
        <v>10759</v>
      </c>
      <c r="AN777" s="54">
        <v>-4.6658787000010797E-2</v>
      </c>
      <c r="AO777" s="54">
        <v>6.90330862223364E-3</v>
      </c>
      <c r="AQ777" s="62" t="s">
        <v>10874</v>
      </c>
      <c r="AR777" s="54">
        <v>0.121835199640559</v>
      </c>
      <c r="AS777" s="58">
        <v>1.35154789991438E-6</v>
      </c>
      <c r="AU777" s="62" t="s">
        <v>6936</v>
      </c>
      <c r="AV777" s="54">
        <v>-0.12510938843106301</v>
      </c>
      <c r="AW777" s="54">
        <v>3.9313714994723399E-4</v>
      </c>
      <c r="AY777" s="52" t="s">
        <v>9547</v>
      </c>
      <c r="AZ777" s="50">
        <v>0.24407528933870001</v>
      </c>
      <c r="BA777" s="53">
        <v>3.7463850999995003E-2</v>
      </c>
      <c r="BC777" s="52" t="s">
        <v>6289</v>
      </c>
      <c r="BD777" s="50">
        <v>-0.25494470043200401</v>
      </c>
      <c r="BE777" s="53">
        <v>2.9234219656369E-2</v>
      </c>
    </row>
    <row r="778" spans="2:57">
      <c r="B778" s="62" t="s">
        <v>1872</v>
      </c>
      <c r="C778" s="54">
        <v>0.125767372818891</v>
      </c>
      <c r="D778" s="58">
        <v>4.7568267294901202E-6</v>
      </c>
      <c r="F778" s="62" t="s">
        <v>6639</v>
      </c>
      <c r="G778" s="54">
        <v>-0.221639010365966</v>
      </c>
      <c r="H778" s="58">
        <v>2.5737881683097202E-7</v>
      </c>
      <c r="J778" s="64" t="s">
        <v>1080</v>
      </c>
      <c r="K778" s="54">
        <v>0.28021273368956301</v>
      </c>
      <c r="L778" s="54">
        <v>1.0014051615907899E-3</v>
      </c>
      <c r="O778" s="64" t="s">
        <v>862</v>
      </c>
      <c r="P778" s="54">
        <v>-0.10606728924879</v>
      </c>
      <c r="Q778" s="65">
        <v>3.1475264592225701E-6</v>
      </c>
      <c r="S778" s="62" t="s">
        <v>3510</v>
      </c>
      <c r="T778" s="54">
        <v>8.7367861751696196E-2</v>
      </c>
      <c r="U778" s="58">
        <v>4.6192574103694896E-6</v>
      </c>
      <c r="W778" s="62" t="s">
        <v>6592</v>
      </c>
      <c r="X778" s="54">
        <v>-0.12282974644869001</v>
      </c>
      <c r="Y778" s="58">
        <v>6.4326049578163996E-5</v>
      </c>
      <c r="AA778" s="62" t="s">
        <v>1425</v>
      </c>
      <c r="AB778" s="54">
        <v>0.140728920693028</v>
      </c>
      <c r="AC778" s="54">
        <v>4.5657338611778298E-4</v>
      </c>
      <c r="AE778" s="62" t="s">
        <v>6793</v>
      </c>
      <c r="AF778" s="54">
        <v>-0.23231610657235699</v>
      </c>
      <c r="AG778" s="54">
        <v>4.4570594330600403E-3</v>
      </c>
      <c r="AI778" s="64" t="s">
        <v>4271</v>
      </c>
      <c r="AJ778" s="54">
        <v>6.3282132286602205E-2</v>
      </c>
      <c r="AK778" s="54">
        <v>4.4716110530416296E-3</v>
      </c>
      <c r="AM778" s="64" t="s">
        <v>6281</v>
      </c>
      <c r="AN778" s="54">
        <v>-0.131607103323647</v>
      </c>
      <c r="AO778" s="54">
        <v>6.9218666409886801E-3</v>
      </c>
      <c r="AQ778" s="62" t="s">
        <v>2156</v>
      </c>
      <c r="AR778" s="54">
        <v>0.188315722397427</v>
      </c>
      <c r="AS778" s="58">
        <v>1.3537097841229E-6</v>
      </c>
      <c r="AU778" s="62" t="s">
        <v>515</v>
      </c>
      <c r="AV778" s="54">
        <v>-0.125082408416549</v>
      </c>
      <c r="AW778" s="54">
        <v>4.3945109163970403E-2</v>
      </c>
      <c r="AY778" s="52" t="s">
        <v>9124</v>
      </c>
      <c r="AZ778" s="50">
        <v>0.17009593340645399</v>
      </c>
      <c r="BA778" s="53">
        <v>3.7479257075938299E-2</v>
      </c>
      <c r="BC778" s="52" t="s">
        <v>7835</v>
      </c>
      <c r="BD778" s="50">
        <v>-0.18972121228864</v>
      </c>
      <c r="BE778" s="53">
        <v>2.9296912654468502E-2</v>
      </c>
    </row>
    <row r="779" spans="2:57">
      <c r="B779" s="62" t="s">
        <v>1873</v>
      </c>
      <c r="C779" s="54">
        <v>0.29515415256851102</v>
      </c>
      <c r="D779" s="58">
        <v>4.8039759959084E-6</v>
      </c>
      <c r="F779" s="62" t="s">
        <v>6640</v>
      </c>
      <c r="G779" s="54">
        <v>-0.20034810764533101</v>
      </c>
      <c r="H779" s="58">
        <v>2.9833609280670298E-7</v>
      </c>
      <c r="J779" s="64" t="s">
        <v>1302</v>
      </c>
      <c r="K779" s="54">
        <v>5.1653784662234699E-2</v>
      </c>
      <c r="L779" s="54">
        <v>1.0114070496737399E-3</v>
      </c>
      <c r="O779" s="64" t="s">
        <v>6791</v>
      </c>
      <c r="P779" s="54">
        <v>-0.26573211419116499</v>
      </c>
      <c r="Q779" s="65">
        <v>3.1523831816641898E-6</v>
      </c>
      <c r="S779" s="62" t="s">
        <v>1462</v>
      </c>
      <c r="T779" s="54">
        <v>9.1311234356551196E-2</v>
      </c>
      <c r="U779" s="58">
        <v>4.6518307452204303E-6</v>
      </c>
      <c r="W779" s="62" t="s">
        <v>6548</v>
      </c>
      <c r="X779" s="54">
        <v>-9.1629190648469597E-2</v>
      </c>
      <c r="Y779" s="58">
        <v>6.5668440926775298E-5</v>
      </c>
      <c r="AA779" s="62" t="s">
        <v>3028</v>
      </c>
      <c r="AB779" s="54">
        <v>0.20348692081016401</v>
      </c>
      <c r="AC779" s="54">
        <v>4.5716063452891099E-4</v>
      </c>
      <c r="AD779" s="80"/>
      <c r="AE779" s="62" t="s">
        <v>6982</v>
      </c>
      <c r="AF779" s="54">
        <v>-0.124198230934052</v>
      </c>
      <c r="AG779" s="54">
        <v>4.5106153206473801E-3</v>
      </c>
      <c r="AI779" s="64" t="s">
        <v>3464</v>
      </c>
      <c r="AJ779" s="54">
        <v>3.7786288794955603E-2</v>
      </c>
      <c r="AK779" s="54">
        <v>4.5857609798732601E-3</v>
      </c>
      <c r="AM779" s="64" t="s">
        <v>11004</v>
      </c>
      <c r="AN779" s="54">
        <v>-5.6061661622439203E-2</v>
      </c>
      <c r="AO779" s="54">
        <v>6.9272054123380696E-3</v>
      </c>
      <c r="AQ779" s="62" t="s">
        <v>1956</v>
      </c>
      <c r="AR779" s="54">
        <v>0.24325279574828501</v>
      </c>
      <c r="AS779" s="58">
        <v>1.3537097841229E-6</v>
      </c>
      <c r="AU779" s="62" t="s">
        <v>12162</v>
      </c>
      <c r="AV779" s="54">
        <v>-0.124949181269477</v>
      </c>
      <c r="AW779" s="54">
        <v>8.4934650377979897E-4</v>
      </c>
      <c r="AY779" s="79">
        <v>43349</v>
      </c>
      <c r="AZ779" s="50">
        <v>0.26477037158394001</v>
      </c>
      <c r="BA779" s="53">
        <v>3.7610380229771798E-2</v>
      </c>
      <c r="BC779" s="52" t="s">
        <v>6218</v>
      </c>
      <c r="BD779" s="50">
        <v>-0.24633600648241299</v>
      </c>
      <c r="BE779" s="53">
        <v>2.9296912654468502E-2</v>
      </c>
    </row>
    <row r="780" spans="2:57">
      <c r="B780" s="62" t="s">
        <v>1874</v>
      </c>
      <c r="C780" s="54">
        <v>0.11879884800224701</v>
      </c>
      <c r="D780" s="58">
        <v>4.8140545442347497E-6</v>
      </c>
      <c r="F780" s="62" t="s">
        <v>6641</v>
      </c>
      <c r="G780" s="54">
        <v>-0.16059747509518901</v>
      </c>
      <c r="H780" s="58">
        <v>2.9884620106412398E-7</v>
      </c>
      <c r="J780" s="64" t="s">
        <v>1197</v>
      </c>
      <c r="K780" s="54">
        <v>6.3012912807289795E-2</v>
      </c>
      <c r="L780" s="54">
        <v>1.01310342535686E-3</v>
      </c>
      <c r="O780" s="64" t="s">
        <v>9119</v>
      </c>
      <c r="P780" s="54">
        <v>-0.717543916284207</v>
      </c>
      <c r="Q780" s="65">
        <v>3.15796642839587E-6</v>
      </c>
      <c r="S780" s="62" t="s">
        <v>1925</v>
      </c>
      <c r="T780" s="54">
        <v>8.63847325458513E-2</v>
      </c>
      <c r="U780" s="58">
        <v>4.6882064886797102E-6</v>
      </c>
      <c r="W780" s="62" t="s">
        <v>862</v>
      </c>
      <c r="X780" s="54">
        <v>-8.15695864008497E-2</v>
      </c>
      <c r="Y780" s="58">
        <v>6.7267124812005706E-5</v>
      </c>
      <c r="AA780" s="62" t="s">
        <v>2922</v>
      </c>
      <c r="AB780" s="54">
        <v>0.13529335715874899</v>
      </c>
      <c r="AC780" s="54">
        <v>4.57627715587301E-4</v>
      </c>
      <c r="AE780" s="62" t="s">
        <v>7137</v>
      </c>
      <c r="AF780" s="54">
        <v>-0.117473295544131</v>
      </c>
      <c r="AG780" s="54">
        <v>4.5144208071024299E-3</v>
      </c>
      <c r="AI780" s="64" t="s">
        <v>411</v>
      </c>
      <c r="AJ780" s="54">
        <v>0.46667482190559201</v>
      </c>
      <c r="AK780" s="54">
        <v>4.63866056855695E-3</v>
      </c>
      <c r="AM780" s="64" t="s">
        <v>241</v>
      </c>
      <c r="AN780" s="54">
        <v>-5.4529740880694198E-2</v>
      </c>
      <c r="AO780" s="54">
        <v>6.9628091234734402E-3</v>
      </c>
      <c r="AQ780" s="62" t="s">
        <v>10606</v>
      </c>
      <c r="AR780" s="54">
        <v>0.112076996487232</v>
      </c>
      <c r="AS780" s="58">
        <v>1.3571881040319001E-6</v>
      </c>
      <c r="AU780" s="62" t="s">
        <v>10048</v>
      </c>
      <c r="AV780" s="54">
        <v>-0.124908808538073</v>
      </c>
      <c r="AW780" s="58">
        <v>4.2924725790312603E-6</v>
      </c>
      <c r="AY780" s="52" t="s">
        <v>3044</v>
      </c>
      <c r="AZ780" s="50">
        <v>0.16323576385836999</v>
      </c>
      <c r="BA780" s="53">
        <v>3.7932831418668503E-2</v>
      </c>
      <c r="BC780" s="52" t="s">
        <v>15166</v>
      </c>
      <c r="BD780" s="50">
        <v>-0.150159342745981</v>
      </c>
      <c r="BE780" s="53">
        <v>2.9296912654468502E-2</v>
      </c>
    </row>
    <row r="781" spans="2:57">
      <c r="B781" s="62" t="s">
        <v>1875</v>
      </c>
      <c r="C781" s="54">
        <v>0.108065619051184</v>
      </c>
      <c r="D781" s="58">
        <v>4.8180510079643101E-6</v>
      </c>
      <c r="F781" s="62" t="s">
        <v>6642</v>
      </c>
      <c r="G781" s="54">
        <v>-0.106661856057295</v>
      </c>
      <c r="H781" s="58">
        <v>3.1709000840784098E-7</v>
      </c>
      <c r="J781" s="64" t="s">
        <v>269</v>
      </c>
      <c r="K781" s="54">
        <v>0.18324197479082499</v>
      </c>
      <c r="L781" s="54">
        <v>1.0162779196648401E-3</v>
      </c>
      <c r="O781" s="64" t="s">
        <v>8281</v>
      </c>
      <c r="P781" s="54">
        <v>-0.107310872602913</v>
      </c>
      <c r="Q781" s="65">
        <v>3.1796338223650599E-6</v>
      </c>
      <c r="S781" s="62" t="s">
        <v>2519</v>
      </c>
      <c r="T781" s="54">
        <v>0.106290225266764</v>
      </c>
      <c r="U781" s="58">
        <v>4.6923156248440403E-6</v>
      </c>
      <c r="W781" s="62" t="s">
        <v>7455</v>
      </c>
      <c r="X781" s="54">
        <v>-0.21946496698168999</v>
      </c>
      <c r="Y781" s="58">
        <v>6.7280944069239402E-5</v>
      </c>
      <c r="AA781" s="62" t="s">
        <v>1865</v>
      </c>
      <c r="AB781" s="54">
        <v>8.8512768661492394E-2</v>
      </c>
      <c r="AC781" s="54">
        <v>4.5884509941709298E-4</v>
      </c>
      <c r="AE781" s="62" t="s">
        <v>6566</v>
      </c>
      <c r="AF781" s="54">
        <v>-0.11416902660100001</v>
      </c>
      <c r="AG781" s="54">
        <v>4.5251188355520701E-3</v>
      </c>
      <c r="AI781" s="64" t="s">
        <v>2436</v>
      </c>
      <c r="AJ781" s="54">
        <v>6.9949593088647802E-2</v>
      </c>
      <c r="AK781" s="54">
        <v>4.67183708454576E-3</v>
      </c>
      <c r="AM781" s="64" t="s">
        <v>6001</v>
      </c>
      <c r="AN781" s="54">
        <v>-5.7031778605261402E-2</v>
      </c>
      <c r="AO781" s="54">
        <v>6.9666527475507403E-3</v>
      </c>
      <c r="AQ781" s="62" t="s">
        <v>1236</v>
      </c>
      <c r="AR781" s="54">
        <v>0.178969351266764</v>
      </c>
      <c r="AS781" s="58">
        <v>1.3588007129931199E-6</v>
      </c>
      <c r="AU781" s="62" t="s">
        <v>8887</v>
      </c>
      <c r="AV781" s="54">
        <v>-0.124873106104972</v>
      </c>
      <c r="AW781" s="54">
        <v>2.97211753311028E-4</v>
      </c>
      <c r="AY781" s="52" t="s">
        <v>1582</v>
      </c>
      <c r="AZ781" s="50">
        <v>0.25643915126311501</v>
      </c>
      <c r="BA781" s="53">
        <v>3.7976909462880799E-2</v>
      </c>
      <c r="BC781" s="52" t="s">
        <v>14707</v>
      </c>
      <c r="BD781" s="50">
        <v>-0.27578824596794099</v>
      </c>
      <c r="BE781" s="53">
        <v>2.93915467027622E-2</v>
      </c>
    </row>
    <row r="782" spans="2:57">
      <c r="B782" s="62" t="s">
        <v>1876</v>
      </c>
      <c r="C782" s="54">
        <v>0.11993754173778499</v>
      </c>
      <c r="D782" s="58">
        <v>4.82594105818006E-6</v>
      </c>
      <c r="F782" s="62" t="s">
        <v>6643</v>
      </c>
      <c r="G782" s="54">
        <v>-0.182791136605089</v>
      </c>
      <c r="H782" s="58">
        <v>3.1920973585710602E-7</v>
      </c>
      <c r="J782" s="64" t="s">
        <v>722</v>
      </c>
      <c r="K782" s="54">
        <v>0.42581325292309002</v>
      </c>
      <c r="L782" s="54">
        <v>1.0225212093388099E-3</v>
      </c>
      <c r="O782" s="64" t="s">
        <v>7704</v>
      </c>
      <c r="P782" s="54">
        <v>-0.160780838464023</v>
      </c>
      <c r="Q782" s="65">
        <v>3.4852699216389601E-6</v>
      </c>
      <c r="S782" s="62" t="s">
        <v>9789</v>
      </c>
      <c r="T782" s="54">
        <v>6.6286119256187007E-2</v>
      </c>
      <c r="U782" s="58">
        <v>4.7085299620730803E-6</v>
      </c>
      <c r="W782" s="62" t="s">
        <v>6956</v>
      </c>
      <c r="X782" s="54">
        <v>-5.8904094011332099E-2</v>
      </c>
      <c r="Y782" s="58">
        <v>6.8250617739437205E-5</v>
      </c>
      <c r="AA782" s="62" t="s">
        <v>1843</v>
      </c>
      <c r="AB782" s="54">
        <v>0.15871494056199101</v>
      </c>
      <c r="AC782" s="54">
        <v>4.6495375065514399E-4</v>
      </c>
      <c r="AE782" s="62" t="s">
        <v>6692</v>
      </c>
      <c r="AF782" s="54">
        <v>-0.211572691008175</v>
      </c>
      <c r="AG782" s="54">
        <v>4.5351886178313398E-3</v>
      </c>
      <c r="AI782" s="64" t="s">
        <v>1227</v>
      </c>
      <c r="AJ782" s="54">
        <v>7.5482435045026705E-2</v>
      </c>
      <c r="AK782" s="54">
        <v>4.7071750079301497E-3</v>
      </c>
      <c r="AM782" s="64" t="s">
        <v>9119</v>
      </c>
      <c r="AN782" s="54">
        <v>-0.48828781558212098</v>
      </c>
      <c r="AO782" s="54">
        <v>7.0328947711388E-3</v>
      </c>
      <c r="AQ782" s="62" t="s">
        <v>3320</v>
      </c>
      <c r="AR782" s="54">
        <v>0.175535105659441</v>
      </c>
      <c r="AS782" s="58">
        <v>1.3607098388801501E-6</v>
      </c>
      <c r="AU782" s="62" t="s">
        <v>8165</v>
      </c>
      <c r="AV782" s="54">
        <v>-0.124779788801759</v>
      </c>
      <c r="AW782" s="54">
        <v>6.3263663544773398E-3</v>
      </c>
      <c r="AY782" s="52" t="s">
        <v>2741</v>
      </c>
      <c r="AZ782" s="50">
        <v>0.44233614677682498</v>
      </c>
      <c r="BA782" s="53">
        <v>3.7985644980448097E-2</v>
      </c>
      <c r="BC782" s="52" t="s">
        <v>6335</v>
      </c>
      <c r="BD782" s="50">
        <v>-0.25658110645690102</v>
      </c>
      <c r="BE782" s="53">
        <v>2.94036239279622E-2</v>
      </c>
    </row>
    <row r="783" spans="2:57">
      <c r="B783" s="62" t="s">
        <v>1877</v>
      </c>
      <c r="C783" s="54">
        <v>0.17989616004662201</v>
      </c>
      <c r="D783" s="58">
        <v>4.8536412532399797E-6</v>
      </c>
      <c r="F783" s="62" t="s">
        <v>6644</v>
      </c>
      <c r="G783" s="54">
        <v>-0.148940702318999</v>
      </c>
      <c r="H783" s="58">
        <v>3.2094189140866401E-7</v>
      </c>
      <c r="J783" s="64" t="s">
        <v>1989</v>
      </c>
      <c r="K783" s="54">
        <v>4.6146170497982197E-2</v>
      </c>
      <c r="L783" s="54">
        <v>1.0584927877571699E-3</v>
      </c>
      <c r="O783" s="64" t="s">
        <v>6385</v>
      </c>
      <c r="P783" s="54">
        <v>-0.25801010658568801</v>
      </c>
      <c r="Q783" s="65">
        <v>3.74698101937202E-6</v>
      </c>
      <c r="S783" s="62" t="s">
        <v>3173</v>
      </c>
      <c r="T783" s="54">
        <v>7.9994658070191293E-2</v>
      </c>
      <c r="U783" s="58">
        <v>4.7262432419691304E-6</v>
      </c>
      <c r="W783" s="62" t="s">
        <v>7559</v>
      </c>
      <c r="X783" s="54">
        <v>-0.18581792248699699</v>
      </c>
      <c r="Y783" s="58">
        <v>6.8505822502343397E-5</v>
      </c>
      <c r="AA783" s="62" t="s">
        <v>1544</v>
      </c>
      <c r="AB783" s="54">
        <v>0.24259167597010101</v>
      </c>
      <c r="AC783" s="54">
        <v>4.6495375065514399E-4</v>
      </c>
      <c r="AE783" s="62" t="s">
        <v>49</v>
      </c>
      <c r="AF783" s="54">
        <v>-0.352587315156415</v>
      </c>
      <c r="AG783" s="54">
        <v>4.5397252512717201E-3</v>
      </c>
      <c r="AI783" s="64" t="s">
        <v>546</v>
      </c>
      <c r="AJ783" s="54">
        <v>0.108760746204003</v>
      </c>
      <c r="AK783" s="54">
        <v>4.7071750079301497E-3</v>
      </c>
      <c r="AM783" s="64" t="s">
        <v>11102</v>
      </c>
      <c r="AN783" s="54">
        <v>-0.10729208031542301</v>
      </c>
      <c r="AO783" s="54">
        <v>7.0783460549325898E-3</v>
      </c>
      <c r="AQ783" s="62" t="s">
        <v>1019</v>
      </c>
      <c r="AR783" s="54">
        <v>0.25886208792475401</v>
      </c>
      <c r="AS783" s="58">
        <v>1.3609718019055001E-6</v>
      </c>
      <c r="AU783" s="62" t="s">
        <v>7127</v>
      </c>
      <c r="AV783" s="54">
        <v>-0.12477271137172601</v>
      </c>
      <c r="AW783" s="54">
        <v>5.6253472221238403E-3</v>
      </c>
      <c r="AY783" s="52" t="s">
        <v>1263</v>
      </c>
      <c r="AZ783" s="50">
        <v>0.28839965835791398</v>
      </c>
      <c r="BA783" s="53">
        <v>3.7985644980448097E-2</v>
      </c>
      <c r="BC783" s="52" t="s">
        <v>6132</v>
      </c>
      <c r="BD783" s="50">
        <v>-0.21790199438843899</v>
      </c>
      <c r="BE783" s="53">
        <v>2.94612710432243E-2</v>
      </c>
    </row>
    <row r="784" spans="2:57">
      <c r="B784" s="62" t="s">
        <v>1878</v>
      </c>
      <c r="C784" s="54">
        <v>0.13107660624520401</v>
      </c>
      <c r="D784" s="58">
        <v>4.90051571322585E-6</v>
      </c>
      <c r="F784" s="62" t="s">
        <v>6645</v>
      </c>
      <c r="G784" s="54">
        <v>-0.49469874561956301</v>
      </c>
      <c r="H784" s="58">
        <v>3.2118390477508999E-7</v>
      </c>
      <c r="J784" s="64" t="s">
        <v>48</v>
      </c>
      <c r="K784" s="54">
        <v>0.27799242818660003</v>
      </c>
      <c r="L784" s="54">
        <v>1.0672603423780101E-3</v>
      </c>
      <c r="O784" s="64" t="s">
        <v>6880</v>
      </c>
      <c r="P784" s="54">
        <v>-0.242928678159643</v>
      </c>
      <c r="Q784" s="65">
        <v>3.8991500870770298E-6</v>
      </c>
      <c r="S784" s="62" t="s">
        <v>9681</v>
      </c>
      <c r="T784" s="54">
        <v>0.15358021115631099</v>
      </c>
      <c r="U784" s="58">
        <v>4.73316531200864E-6</v>
      </c>
      <c r="W784" s="62" t="s">
        <v>6141</v>
      </c>
      <c r="X784" s="54">
        <v>-0.11840424073796001</v>
      </c>
      <c r="Y784" s="58">
        <v>7.0195732982044297E-5</v>
      </c>
      <c r="AA784" s="62" t="s">
        <v>1522</v>
      </c>
      <c r="AB784" s="54">
        <v>0.22127025827924199</v>
      </c>
      <c r="AC784" s="54">
        <v>4.6507361383543299E-4</v>
      </c>
      <c r="AE784" s="62" t="s">
        <v>7814</v>
      </c>
      <c r="AF784" s="54">
        <v>-8.8322426115049701E-2</v>
      </c>
      <c r="AG784" s="54">
        <v>4.57459121226574E-3</v>
      </c>
      <c r="AI784" s="64" t="s">
        <v>1906</v>
      </c>
      <c r="AJ784" s="54">
        <v>6.0217011308487202E-2</v>
      </c>
      <c r="AK784" s="54">
        <v>4.7082851106633799E-3</v>
      </c>
      <c r="AM784" s="64" t="s">
        <v>6979</v>
      </c>
      <c r="AN784" s="54">
        <v>-7.8136815278949903E-2</v>
      </c>
      <c r="AO784" s="54">
        <v>7.1231139299163604E-3</v>
      </c>
      <c r="AQ784" s="62" t="s">
        <v>4612</v>
      </c>
      <c r="AR784" s="54">
        <v>0.123458079441954</v>
      </c>
      <c r="AS784" s="58">
        <v>1.36956560964835E-6</v>
      </c>
      <c r="AU784" s="62" t="s">
        <v>932</v>
      </c>
      <c r="AV784" s="54">
        <v>-0.12476330627334099</v>
      </c>
      <c r="AW784" s="54">
        <v>3.8742936892244298E-2</v>
      </c>
      <c r="AY784" s="52" t="s">
        <v>2628</v>
      </c>
      <c r="AZ784" s="50">
        <v>0.23170216253720399</v>
      </c>
      <c r="BA784" s="53">
        <v>3.8088958670242097E-2</v>
      </c>
      <c r="BC784" s="52" t="s">
        <v>7480</v>
      </c>
      <c r="BD784" s="50">
        <v>-0.231984813927477</v>
      </c>
      <c r="BE784" s="53">
        <v>2.9464780120421499E-2</v>
      </c>
    </row>
    <row r="785" spans="2:57">
      <c r="B785" s="62" t="s">
        <v>1879</v>
      </c>
      <c r="C785" s="54">
        <v>0.18965951801811401</v>
      </c>
      <c r="D785" s="58">
        <v>4.9311075023005997E-6</v>
      </c>
      <c r="F785" s="62" t="s">
        <v>6646</v>
      </c>
      <c r="G785" s="54">
        <v>-0.12768835564011599</v>
      </c>
      <c r="H785" s="58">
        <v>3.2971368672123101E-7</v>
      </c>
      <c r="J785" s="64" t="s">
        <v>2739</v>
      </c>
      <c r="K785" s="54">
        <v>0.13829036324182301</v>
      </c>
      <c r="L785" s="54">
        <v>1.06803163229177E-3</v>
      </c>
      <c r="O785" s="64" t="s">
        <v>6079</v>
      </c>
      <c r="P785" s="54">
        <v>-0.25822963871774901</v>
      </c>
      <c r="Q785" s="65">
        <v>3.9085548731423001E-6</v>
      </c>
      <c r="S785" s="62" t="s">
        <v>1344</v>
      </c>
      <c r="T785" s="54">
        <v>5.08019239769864E-2</v>
      </c>
      <c r="U785" s="58">
        <v>4.8511840958761597E-6</v>
      </c>
      <c r="W785" s="62" t="s">
        <v>7647</v>
      </c>
      <c r="X785" s="54">
        <v>-0.31308863029973699</v>
      </c>
      <c r="Y785" s="58">
        <v>7.0728183429351804E-5</v>
      </c>
      <c r="AA785" s="62" t="s">
        <v>2767</v>
      </c>
      <c r="AB785" s="54">
        <v>8.9257749188027993E-2</v>
      </c>
      <c r="AC785" s="54">
        <v>4.6781308588585499E-4</v>
      </c>
      <c r="AE785" s="62" t="s">
        <v>6530</v>
      </c>
      <c r="AF785" s="54">
        <v>-0.13323902320869199</v>
      </c>
      <c r="AG785" s="54">
        <v>4.5821584451644403E-3</v>
      </c>
      <c r="AI785" s="64" t="s">
        <v>1048</v>
      </c>
      <c r="AJ785" s="54">
        <v>0.107708328648965</v>
      </c>
      <c r="AK785" s="54">
        <v>4.7161949465244404E-3</v>
      </c>
      <c r="AM785" s="64" t="s">
        <v>6432</v>
      </c>
      <c r="AN785" s="54">
        <v>-0.120226098093034</v>
      </c>
      <c r="AO785" s="54">
        <v>7.1765644348786E-3</v>
      </c>
      <c r="AQ785" s="62" t="s">
        <v>2676</v>
      </c>
      <c r="AR785" s="54">
        <v>0.155578759389771</v>
      </c>
      <c r="AS785" s="58">
        <v>1.38231310759672E-6</v>
      </c>
      <c r="AU785" s="62" t="s">
        <v>8264</v>
      </c>
      <c r="AV785" s="54">
        <v>-0.124743748257048</v>
      </c>
      <c r="AW785" s="58">
        <v>1.1680054199713101E-5</v>
      </c>
      <c r="AY785" s="52" t="s">
        <v>17673</v>
      </c>
      <c r="AZ785" s="50">
        <v>0.19023845125917599</v>
      </c>
      <c r="BA785" s="53">
        <v>3.8101049036498101E-2</v>
      </c>
      <c r="BC785" s="52" t="s">
        <v>6848</v>
      </c>
      <c r="BD785" s="50">
        <v>-0.160495286856363</v>
      </c>
      <c r="BE785" s="53">
        <v>2.9464780120421499E-2</v>
      </c>
    </row>
    <row r="786" spans="2:57">
      <c r="B786" s="62" t="s">
        <v>1880</v>
      </c>
      <c r="C786" s="54">
        <v>0.15767792735768099</v>
      </c>
      <c r="D786" s="58">
        <v>4.9934897064575302E-6</v>
      </c>
      <c r="F786" s="62" t="s">
        <v>6647</v>
      </c>
      <c r="G786" s="54">
        <v>-0.341070067786094</v>
      </c>
      <c r="H786" s="58">
        <v>3.3009323568626101E-7</v>
      </c>
      <c r="J786" s="64" t="s">
        <v>9421</v>
      </c>
      <c r="K786" s="54">
        <v>7.11228624828939E-2</v>
      </c>
      <c r="L786" s="54">
        <v>1.07198899099606E-3</v>
      </c>
      <c r="O786" s="64" t="s">
        <v>6365</v>
      </c>
      <c r="P786" s="54">
        <v>-8.84519229442082E-2</v>
      </c>
      <c r="Q786" s="65">
        <v>4.0811282682240599E-6</v>
      </c>
      <c r="S786" s="62" t="s">
        <v>1226</v>
      </c>
      <c r="T786" s="54">
        <v>5.7251485954574299E-2</v>
      </c>
      <c r="U786" s="58">
        <v>4.8656009738799204E-6</v>
      </c>
      <c r="W786" s="62" t="s">
        <v>6763</v>
      </c>
      <c r="X786" s="54">
        <v>-0.230467247089127</v>
      </c>
      <c r="Y786" s="58">
        <v>7.0728183429351804E-5</v>
      </c>
      <c r="AA786" s="62" t="s">
        <v>2898</v>
      </c>
      <c r="AB786" s="54">
        <v>0.213088673583162</v>
      </c>
      <c r="AC786" s="54">
        <v>4.6801518132414999E-4</v>
      </c>
      <c r="AE786" s="62" t="s">
        <v>6110</v>
      </c>
      <c r="AF786" s="54">
        <v>-0.160823472964092</v>
      </c>
      <c r="AG786" s="54">
        <v>4.58806607008429E-3</v>
      </c>
      <c r="AI786" s="64" t="s">
        <v>1329</v>
      </c>
      <c r="AJ786" s="54">
        <v>7.0088150055440196E-2</v>
      </c>
      <c r="AK786" s="54">
        <v>4.7397623765901E-3</v>
      </c>
      <c r="AM786" s="64" t="s">
        <v>9224</v>
      </c>
      <c r="AN786" s="54">
        <v>-0.105115559241387</v>
      </c>
      <c r="AO786" s="54">
        <v>7.1922575722813296E-3</v>
      </c>
      <c r="AQ786" s="62" t="s">
        <v>3254</v>
      </c>
      <c r="AR786" s="54">
        <v>0.15058153741244301</v>
      </c>
      <c r="AS786" s="58">
        <v>1.38231310759672E-6</v>
      </c>
      <c r="AU786" s="62" t="s">
        <v>7457</v>
      </c>
      <c r="AV786" s="54">
        <v>-0.124664231283727</v>
      </c>
      <c r="AW786" s="54">
        <v>4.47209843736808E-3</v>
      </c>
      <c r="AY786" s="52" t="s">
        <v>5830</v>
      </c>
      <c r="AZ786" s="50">
        <v>0.20317221316280101</v>
      </c>
      <c r="BA786" s="53">
        <v>3.81727719402754E-2</v>
      </c>
      <c r="BC786" s="52" t="s">
        <v>17674</v>
      </c>
      <c r="BD786" s="50">
        <v>-0.228586444558733</v>
      </c>
      <c r="BE786" s="53">
        <v>2.9529241201275001E-2</v>
      </c>
    </row>
    <row r="787" spans="2:57">
      <c r="B787" s="62" t="s">
        <v>1881</v>
      </c>
      <c r="C787" s="54">
        <v>0.20135821768036199</v>
      </c>
      <c r="D787" s="58">
        <v>5.0055297295547502E-6</v>
      </c>
      <c r="F787" s="62" t="s">
        <v>6648</v>
      </c>
      <c r="G787" s="54">
        <v>-0.20686149237816001</v>
      </c>
      <c r="H787" s="58">
        <v>3.3955998836483097E-7</v>
      </c>
      <c r="J787" s="64" t="s">
        <v>1709</v>
      </c>
      <c r="K787" s="54">
        <v>4.1201295148678901E-2</v>
      </c>
      <c r="L787" s="54">
        <v>1.07943730106872E-3</v>
      </c>
      <c r="O787" s="64" t="s">
        <v>6168</v>
      </c>
      <c r="P787" s="54">
        <v>-0.217266758324971</v>
      </c>
      <c r="Q787" s="65">
        <v>4.1909739710617401E-6</v>
      </c>
      <c r="S787" s="62" t="s">
        <v>1963</v>
      </c>
      <c r="T787" s="54">
        <v>5.1656969017136199E-2</v>
      </c>
      <c r="U787" s="58">
        <v>4.8696039108069597E-6</v>
      </c>
      <c r="W787" s="62" t="s">
        <v>7006</v>
      </c>
      <c r="X787" s="54">
        <v>-0.18957700772168101</v>
      </c>
      <c r="Y787" s="58">
        <v>7.0728183429351804E-5</v>
      </c>
      <c r="AA787" s="62" t="s">
        <v>5741</v>
      </c>
      <c r="AB787" s="54">
        <v>5.6613321866863402E-2</v>
      </c>
      <c r="AC787" s="54">
        <v>4.6848090030118301E-4</v>
      </c>
      <c r="AE787" s="62" t="s">
        <v>6458</v>
      </c>
      <c r="AF787" s="54">
        <v>-0.134663811328082</v>
      </c>
      <c r="AG787" s="54">
        <v>4.5958904173735099E-3</v>
      </c>
      <c r="AI787" s="64" t="s">
        <v>5057</v>
      </c>
      <c r="AJ787" s="54">
        <v>3.9506657692138299E-2</v>
      </c>
      <c r="AK787" s="54">
        <v>4.8307658968895703E-3</v>
      </c>
      <c r="AM787" s="64" t="s">
        <v>6091</v>
      </c>
      <c r="AN787" s="54">
        <v>-7.5046376164354306E-2</v>
      </c>
      <c r="AO787" s="54">
        <v>7.1989063818680898E-3</v>
      </c>
      <c r="AQ787" s="62" t="s">
        <v>1952</v>
      </c>
      <c r="AR787" s="54">
        <v>0.231409804962384</v>
      </c>
      <c r="AS787" s="58">
        <v>1.3893162025779E-6</v>
      </c>
      <c r="AU787" s="62" t="s">
        <v>8200</v>
      </c>
      <c r="AV787" s="54">
        <v>-0.12466011440324599</v>
      </c>
      <c r="AW787" s="58">
        <v>2.6677978108602801E-7</v>
      </c>
      <c r="AY787" s="52" t="s">
        <v>252</v>
      </c>
      <c r="AZ787" s="50">
        <v>0.39743905653744299</v>
      </c>
      <c r="BA787" s="53">
        <v>3.8261197137356401E-2</v>
      </c>
      <c r="BC787" s="52" t="s">
        <v>7089</v>
      </c>
      <c r="BD787" s="50">
        <v>-0.21813008382043</v>
      </c>
      <c r="BE787" s="53">
        <v>2.9544991597529598E-2</v>
      </c>
    </row>
    <row r="788" spans="2:57">
      <c r="B788" s="62" t="s">
        <v>1882</v>
      </c>
      <c r="C788" s="54">
        <v>9.5087389664316305E-2</v>
      </c>
      <c r="D788" s="58">
        <v>5.0297828565135901E-6</v>
      </c>
      <c r="F788" s="62" t="s">
        <v>6649</v>
      </c>
      <c r="G788" s="54">
        <v>-9.00841170987743E-2</v>
      </c>
      <c r="H788" s="58">
        <v>3.4273746179675398E-7</v>
      </c>
      <c r="J788" s="64" t="s">
        <v>3234</v>
      </c>
      <c r="K788" s="54">
        <v>6.1135921248429703E-2</v>
      </c>
      <c r="L788" s="54">
        <v>1.0800537510227901E-3</v>
      </c>
      <c r="O788" s="64" t="s">
        <v>5950</v>
      </c>
      <c r="P788" s="54">
        <v>-0.263710038004697</v>
      </c>
      <c r="Q788" s="65">
        <v>4.2669240510388998E-6</v>
      </c>
      <c r="S788" s="62" t="s">
        <v>947</v>
      </c>
      <c r="T788" s="54">
        <v>0.22845367349189499</v>
      </c>
      <c r="U788" s="58">
        <v>4.9088446472535697E-6</v>
      </c>
      <c r="W788" s="62" t="s">
        <v>9665</v>
      </c>
      <c r="X788" s="54">
        <v>-8.1069008922683303E-2</v>
      </c>
      <c r="Y788" s="58">
        <v>7.1118466913770701E-5</v>
      </c>
      <c r="AA788" s="62" t="s">
        <v>2097</v>
      </c>
      <c r="AB788" s="54">
        <v>0.22312709810321801</v>
      </c>
      <c r="AC788" s="54">
        <v>4.6848090030118301E-4</v>
      </c>
      <c r="AE788" s="62" t="s">
        <v>65</v>
      </c>
      <c r="AF788" s="54">
        <v>-0.43452981694263698</v>
      </c>
      <c r="AG788" s="54">
        <v>4.6137312811327701E-3</v>
      </c>
      <c r="AI788" s="64" t="s">
        <v>9943</v>
      </c>
      <c r="AJ788" s="54">
        <v>8.0073849575206205E-2</v>
      </c>
      <c r="AK788" s="54">
        <v>4.8562373605629296E-3</v>
      </c>
      <c r="AM788" s="64" t="s">
        <v>9762</v>
      </c>
      <c r="AN788" s="54">
        <v>-5.2953244207357898E-2</v>
      </c>
      <c r="AO788" s="54">
        <v>7.2385881668828103E-3</v>
      </c>
      <c r="AQ788" s="62" t="s">
        <v>3280</v>
      </c>
      <c r="AR788" s="54">
        <v>0.21080735491037</v>
      </c>
      <c r="AS788" s="58">
        <v>1.3945250681180201E-6</v>
      </c>
      <c r="AU788" s="62" t="s">
        <v>7740</v>
      </c>
      <c r="AV788" s="54">
        <v>-0.124589101257797</v>
      </c>
      <c r="AW788" s="54">
        <v>1.8966779871735601E-4</v>
      </c>
      <c r="AY788" s="52" t="s">
        <v>1726</v>
      </c>
      <c r="AZ788" s="50">
        <v>0.15713974734785599</v>
      </c>
      <c r="BA788" s="53">
        <v>3.8268918922201203E-2</v>
      </c>
      <c r="BC788" s="52" t="s">
        <v>8893</v>
      </c>
      <c r="BD788" s="50">
        <v>-0.191688664519793</v>
      </c>
      <c r="BE788" s="53">
        <v>2.9577111257906699E-2</v>
      </c>
    </row>
    <row r="789" spans="2:57">
      <c r="B789" s="62" t="s">
        <v>1883</v>
      </c>
      <c r="C789" s="54">
        <v>0.100612707632161</v>
      </c>
      <c r="D789" s="58">
        <v>5.0548464489367102E-6</v>
      </c>
      <c r="F789" s="62" t="s">
        <v>6650</v>
      </c>
      <c r="G789" s="54">
        <v>-0.254448358170066</v>
      </c>
      <c r="H789" s="58">
        <v>2.9773426229706399E-7</v>
      </c>
      <c r="J789" s="64" t="s">
        <v>764</v>
      </c>
      <c r="K789" s="54">
        <v>0.13398401480682801</v>
      </c>
      <c r="L789" s="54">
        <v>1.0812823474595601E-3</v>
      </c>
      <c r="O789" s="64" t="s">
        <v>6286</v>
      </c>
      <c r="P789" s="54">
        <v>-0.22020557370133501</v>
      </c>
      <c r="Q789" s="65">
        <v>4.4405904540999598E-6</v>
      </c>
      <c r="S789" s="62" t="s">
        <v>682</v>
      </c>
      <c r="T789" s="54">
        <v>0.13671047181533599</v>
      </c>
      <c r="U789" s="58">
        <v>4.9446541659601499E-6</v>
      </c>
      <c r="W789" s="62" t="s">
        <v>7270</v>
      </c>
      <c r="X789" s="54">
        <v>-5.4993207998084999E-2</v>
      </c>
      <c r="Y789" s="58">
        <v>7.11748621120684E-5</v>
      </c>
      <c r="AA789" s="62" t="s">
        <v>2729</v>
      </c>
      <c r="AB789" s="54">
        <v>0.15146525651825099</v>
      </c>
      <c r="AC789" s="54">
        <v>4.7011069191546799E-4</v>
      </c>
      <c r="AE789" s="62" t="s">
        <v>7140</v>
      </c>
      <c r="AF789" s="54">
        <v>-8.1674257195545302E-2</v>
      </c>
      <c r="AG789" s="54">
        <v>4.6230543746232401E-3</v>
      </c>
      <c r="AI789" s="64" t="s">
        <v>322</v>
      </c>
      <c r="AJ789" s="54">
        <v>0.37961749852161097</v>
      </c>
      <c r="AK789" s="54">
        <v>4.8866945134642499E-3</v>
      </c>
      <c r="AM789" s="64" t="s">
        <v>11033</v>
      </c>
      <c r="AN789" s="54">
        <v>-6.05278333363986E-2</v>
      </c>
      <c r="AO789" s="54">
        <v>7.3040095796739098E-3</v>
      </c>
      <c r="AQ789" s="62" t="s">
        <v>1703</v>
      </c>
      <c r="AR789" s="54">
        <v>0.20766585834083301</v>
      </c>
      <c r="AS789" s="58">
        <v>1.3951097509916001E-6</v>
      </c>
      <c r="AU789" s="62" t="s">
        <v>8223</v>
      </c>
      <c r="AV789" s="54">
        <v>-0.124499136031266</v>
      </c>
      <c r="AW789" s="54">
        <v>9.0037383873186796E-3</v>
      </c>
      <c r="AY789" s="52" t="s">
        <v>3762</v>
      </c>
      <c r="AZ789" s="50">
        <v>0.223418276977145</v>
      </c>
      <c r="BA789" s="53">
        <v>3.8331643040906499E-2</v>
      </c>
      <c r="BC789" s="52" t="s">
        <v>6469</v>
      </c>
      <c r="BD789" s="50">
        <v>-0.33785780009715499</v>
      </c>
      <c r="BE789" s="53">
        <v>2.9640201586558699E-2</v>
      </c>
    </row>
    <row r="790" spans="2:57">
      <c r="B790" s="62" t="s">
        <v>814</v>
      </c>
      <c r="C790" s="54">
        <v>8.8781079784454597E-2</v>
      </c>
      <c r="D790" s="58">
        <v>5.0628664022140801E-6</v>
      </c>
      <c r="F790" s="62" t="s">
        <v>6651</v>
      </c>
      <c r="G790" s="54">
        <v>-0.18387489551898201</v>
      </c>
      <c r="H790" s="58">
        <v>3.5167052770884702E-7</v>
      </c>
      <c r="J790" s="64" t="s">
        <v>3702</v>
      </c>
      <c r="K790" s="54">
        <v>8.9045327389812606E-2</v>
      </c>
      <c r="L790" s="54">
        <v>1.0875841035765501E-3</v>
      </c>
      <c r="O790" s="64" t="s">
        <v>6097</v>
      </c>
      <c r="P790" s="54">
        <v>-0.184233165687964</v>
      </c>
      <c r="Q790" s="65">
        <v>4.4999417679193597E-6</v>
      </c>
      <c r="S790" s="62" t="s">
        <v>1876</v>
      </c>
      <c r="T790" s="54">
        <v>8.0840800929753001E-2</v>
      </c>
      <c r="U790" s="58">
        <v>4.9453527368595502E-6</v>
      </c>
      <c r="W790" s="62" t="s">
        <v>6163</v>
      </c>
      <c r="X790" s="54">
        <v>-0.115096948151409</v>
      </c>
      <c r="Y790" s="58">
        <v>7.1545825013472707E-5</v>
      </c>
      <c r="AA790" s="62" t="s">
        <v>3457</v>
      </c>
      <c r="AB790" s="54">
        <v>0.18135825683836601</v>
      </c>
      <c r="AC790" s="54">
        <v>4.7011069191546799E-4</v>
      </c>
      <c r="AE790" s="62" t="s">
        <v>6935</v>
      </c>
      <c r="AF790" s="54">
        <v>-8.0366194223335796E-2</v>
      </c>
      <c r="AG790" s="54">
        <v>4.6581731293931401E-3</v>
      </c>
      <c r="AI790" s="64" t="s">
        <v>7093</v>
      </c>
      <c r="AJ790" s="54">
        <v>9.9776549704067505E-2</v>
      </c>
      <c r="AK790" s="54">
        <v>4.89024398975485E-3</v>
      </c>
      <c r="AM790" s="64" t="s">
        <v>6439</v>
      </c>
      <c r="AN790" s="54">
        <v>-9.7233241896652195E-2</v>
      </c>
      <c r="AO790" s="54">
        <v>7.3118718780975098E-3</v>
      </c>
      <c r="AQ790" s="62" t="s">
        <v>2656</v>
      </c>
      <c r="AR790" s="54">
        <v>0.13209655813085899</v>
      </c>
      <c r="AS790" s="58">
        <v>1.4015884870946499E-6</v>
      </c>
      <c r="AU790" s="49" t="s">
        <v>6022</v>
      </c>
      <c r="AV790" s="54">
        <v>-0.124445941641962</v>
      </c>
      <c r="AW790" s="58">
        <v>3.3672857027962799E-6</v>
      </c>
      <c r="AY790" s="52" t="s">
        <v>2870</v>
      </c>
      <c r="AZ790" s="50">
        <v>0.27808465392770498</v>
      </c>
      <c r="BA790" s="53">
        <v>3.8435320392491402E-2</v>
      </c>
      <c r="BC790" s="52" t="s">
        <v>17675</v>
      </c>
      <c r="BD790" s="50">
        <v>-0.20762410758086</v>
      </c>
      <c r="BE790" s="53">
        <v>2.96529770949054E-2</v>
      </c>
    </row>
    <row r="791" spans="2:57">
      <c r="B791" s="62" t="s">
        <v>1884</v>
      </c>
      <c r="C791" s="54">
        <v>0.15697931129185799</v>
      </c>
      <c r="D791" s="58">
        <v>5.0753955763747398E-6</v>
      </c>
      <c r="F791" s="62" t="s">
        <v>6652</v>
      </c>
      <c r="G791" s="54">
        <v>-0.13371985466904401</v>
      </c>
      <c r="H791" s="58">
        <v>3.5635442456047799E-7</v>
      </c>
      <c r="J791" s="64" t="s">
        <v>3464</v>
      </c>
      <c r="K791" s="54">
        <v>3.8458395391471903E-2</v>
      </c>
      <c r="L791" s="54">
        <v>1.09184147642406E-3</v>
      </c>
      <c r="O791" s="64" t="s">
        <v>7432</v>
      </c>
      <c r="P791" s="54">
        <v>-0.13052286132863899</v>
      </c>
      <c r="Q791" s="65">
        <v>4.5746723060310401E-6</v>
      </c>
      <c r="S791" s="62" t="s">
        <v>2022</v>
      </c>
      <c r="T791" s="54">
        <v>8.3311634501030504E-2</v>
      </c>
      <c r="U791" s="58">
        <v>4.95315721520848E-6</v>
      </c>
      <c r="W791" s="62" t="s">
        <v>5964</v>
      </c>
      <c r="X791" s="54">
        <v>-7.8166248500005003E-2</v>
      </c>
      <c r="Y791" s="58">
        <v>7.2115949481752902E-5</v>
      </c>
      <c r="AA791" s="62" t="s">
        <v>4218</v>
      </c>
      <c r="AB791" s="54">
        <v>0.28768018626941499</v>
      </c>
      <c r="AC791" s="54">
        <v>4.7011069191546799E-4</v>
      </c>
      <c r="AE791" s="62" t="s">
        <v>11550</v>
      </c>
      <c r="AF791" s="54">
        <v>-9.7489182122155099E-2</v>
      </c>
      <c r="AG791" s="54">
        <v>4.6629217177507698E-3</v>
      </c>
      <c r="AI791" s="64" t="s">
        <v>8696</v>
      </c>
      <c r="AJ791" s="54">
        <v>0.18015665707987999</v>
      </c>
      <c r="AK791" s="54">
        <v>4.91528727741492E-3</v>
      </c>
      <c r="AM791" s="64" t="s">
        <v>10937</v>
      </c>
      <c r="AN791" s="54">
        <v>-7.0314429568762493E-2</v>
      </c>
      <c r="AO791" s="54">
        <v>7.3165552767691698E-3</v>
      </c>
      <c r="AQ791" s="62" t="s">
        <v>1750</v>
      </c>
      <c r="AR791" s="54">
        <v>0.19241416896095501</v>
      </c>
      <c r="AS791" s="58">
        <v>1.40213287377375E-6</v>
      </c>
      <c r="AU791" s="62" t="s">
        <v>5981</v>
      </c>
      <c r="AV791" s="54">
        <v>-0.124267899255051</v>
      </c>
      <c r="AW791" s="54">
        <v>3.6930526293605298E-2</v>
      </c>
      <c r="AY791" s="52" t="s">
        <v>9575</v>
      </c>
      <c r="AZ791" s="50">
        <v>0.293684190979284</v>
      </c>
      <c r="BA791" s="53">
        <v>3.8514623611643303E-2</v>
      </c>
      <c r="BC791" s="52" t="s">
        <v>1919</v>
      </c>
      <c r="BD791" s="50">
        <v>-0.29916479280554997</v>
      </c>
      <c r="BE791" s="53">
        <v>2.9695402427977999E-2</v>
      </c>
    </row>
    <row r="792" spans="2:57">
      <c r="B792" s="62" t="s">
        <v>1885</v>
      </c>
      <c r="C792" s="54">
        <v>0.181941260752115</v>
      </c>
      <c r="D792" s="58">
        <v>5.1907717966893502E-6</v>
      </c>
      <c r="F792" s="62" t="s">
        <v>6653</v>
      </c>
      <c r="G792" s="54">
        <v>-0.148032577338467</v>
      </c>
      <c r="H792" s="58">
        <v>3.6025055440108499E-7</v>
      </c>
      <c r="J792" s="64" t="s">
        <v>1088</v>
      </c>
      <c r="K792" s="54">
        <v>8.1818594537188497E-2</v>
      </c>
      <c r="L792" s="54">
        <v>1.1019980805165501E-3</v>
      </c>
      <c r="O792" s="64" t="s">
        <v>6037</v>
      </c>
      <c r="P792" s="54">
        <v>-0.16939887784636601</v>
      </c>
      <c r="Q792" s="65">
        <v>4.6950120004882902E-6</v>
      </c>
      <c r="S792" s="62" t="s">
        <v>1895</v>
      </c>
      <c r="T792" s="54">
        <v>0.17753477224511299</v>
      </c>
      <c r="U792" s="58">
        <v>4.9941210644142503E-6</v>
      </c>
      <c r="W792" s="62" t="s">
        <v>6191</v>
      </c>
      <c r="X792" s="54">
        <v>-0.117194330943706</v>
      </c>
      <c r="Y792" s="58">
        <v>7.2417960471971401E-5</v>
      </c>
      <c r="AA792" s="62" t="s">
        <v>1564</v>
      </c>
      <c r="AB792" s="54">
        <v>0.18470070179909201</v>
      </c>
      <c r="AC792" s="54">
        <v>4.7134600056703902E-4</v>
      </c>
      <c r="AE792" s="62" t="s">
        <v>7117</v>
      </c>
      <c r="AF792" s="54">
        <v>-0.105473743181431</v>
      </c>
      <c r="AG792" s="54">
        <v>4.6791267354589997E-3</v>
      </c>
      <c r="AI792" s="64" t="s">
        <v>2159</v>
      </c>
      <c r="AJ792" s="54">
        <v>7.4043102956119697E-2</v>
      </c>
      <c r="AK792" s="54">
        <v>4.9394855293010001E-3</v>
      </c>
      <c r="AM792" s="64" t="s">
        <v>6431</v>
      </c>
      <c r="AN792" s="54">
        <v>-0.117655772412082</v>
      </c>
      <c r="AO792" s="54">
        <v>7.3328714501780298E-3</v>
      </c>
      <c r="AQ792" s="62" t="s">
        <v>2070</v>
      </c>
      <c r="AR792" s="54">
        <v>0.2893258457972</v>
      </c>
      <c r="AS792" s="58">
        <v>1.4123002642177799E-6</v>
      </c>
      <c r="AU792" s="62" t="s">
        <v>8832</v>
      </c>
      <c r="AV792" s="54">
        <v>-0.124258171474612</v>
      </c>
      <c r="AW792" s="54">
        <v>1.55850820405371E-3</v>
      </c>
      <c r="AY792" s="52" t="s">
        <v>3284</v>
      </c>
      <c r="AZ792" s="50">
        <v>0.212481626291215</v>
      </c>
      <c r="BA792" s="53">
        <v>3.8576667635152898E-2</v>
      </c>
      <c r="BC792" s="52" t="s">
        <v>6925</v>
      </c>
      <c r="BD792" s="50">
        <v>-0.15606662611116701</v>
      </c>
      <c r="BE792" s="53">
        <v>2.9767337909202E-2</v>
      </c>
    </row>
    <row r="793" spans="2:57">
      <c r="B793" s="62" t="s">
        <v>1886</v>
      </c>
      <c r="C793" s="54">
        <v>0.19808025899001599</v>
      </c>
      <c r="D793" s="58">
        <v>5.1998804922722998E-6</v>
      </c>
      <c r="F793" s="62" t="s">
        <v>6654</v>
      </c>
      <c r="G793" s="54">
        <v>-0.48362414672002901</v>
      </c>
      <c r="H793" s="58">
        <v>3.6416981081953901E-7</v>
      </c>
      <c r="J793" s="64" t="s">
        <v>1195</v>
      </c>
      <c r="K793" s="54">
        <v>6.7604509807242003E-2</v>
      </c>
      <c r="L793" s="54">
        <v>1.1094152270829001E-3</v>
      </c>
      <c r="O793" s="64" t="s">
        <v>6018</v>
      </c>
      <c r="P793" s="54">
        <v>-0.11708788226341101</v>
      </c>
      <c r="Q793" s="65">
        <v>4.7981772956965503E-6</v>
      </c>
      <c r="S793" s="62" t="s">
        <v>3082</v>
      </c>
      <c r="T793" s="54">
        <v>0.12582052080488801</v>
      </c>
      <c r="U793" s="58">
        <v>5.05628737985858E-6</v>
      </c>
      <c r="W793" s="62" t="s">
        <v>7372</v>
      </c>
      <c r="X793" s="54">
        <v>-9.3478261777199201E-2</v>
      </c>
      <c r="Y793" s="58">
        <v>7.2417960471971401E-5</v>
      </c>
      <c r="AA793" s="62" t="s">
        <v>5299</v>
      </c>
      <c r="AB793" s="54">
        <v>7.8832975396275998E-2</v>
      </c>
      <c r="AC793" s="54">
        <v>4.7160915880811098E-4</v>
      </c>
      <c r="AE793" s="62" t="s">
        <v>7875</v>
      </c>
      <c r="AF793" s="54">
        <v>-8.3581649705864805E-2</v>
      </c>
      <c r="AG793" s="54">
        <v>4.7245133519056197E-3</v>
      </c>
      <c r="AI793" s="64" t="s">
        <v>7854</v>
      </c>
      <c r="AJ793" s="54">
        <v>5.5006207870329497E-2</v>
      </c>
      <c r="AK793" s="54">
        <v>4.9514340839796498E-3</v>
      </c>
      <c r="AM793" s="64" t="s">
        <v>104</v>
      </c>
      <c r="AN793" s="54">
        <v>-7.7307957583708606E-2</v>
      </c>
      <c r="AO793" s="54">
        <v>7.3361061999977798E-3</v>
      </c>
      <c r="AQ793" s="62" t="s">
        <v>5469</v>
      </c>
      <c r="AR793" s="54">
        <v>0.24115884460171699</v>
      </c>
      <c r="AS793" s="58">
        <v>1.4123002642177799E-6</v>
      </c>
      <c r="AU793" s="62" t="s">
        <v>8532</v>
      </c>
      <c r="AV793" s="54">
        <v>-0.12419259919070801</v>
      </c>
      <c r="AW793" s="54">
        <v>1.5874722679402799E-4</v>
      </c>
      <c r="AY793" s="52" t="s">
        <v>11882</v>
      </c>
      <c r="AZ793" s="50">
        <v>0.49385870141437999</v>
      </c>
      <c r="BA793" s="53">
        <v>3.8658386359041501E-2</v>
      </c>
      <c r="BC793" s="52" t="s">
        <v>6236</v>
      </c>
      <c r="BD793" s="50">
        <v>-0.423749733744683</v>
      </c>
      <c r="BE793" s="53">
        <v>2.98942422928846E-2</v>
      </c>
    </row>
    <row r="794" spans="2:57">
      <c r="B794" s="62" t="s">
        <v>1887</v>
      </c>
      <c r="C794" s="54">
        <v>0.171143837871266</v>
      </c>
      <c r="D794" s="58">
        <v>5.2037185079504499E-6</v>
      </c>
      <c r="F794" s="62" t="s">
        <v>6655</v>
      </c>
      <c r="G794" s="54">
        <v>-0.27855273515395201</v>
      </c>
      <c r="H794" s="58">
        <v>3.6744472384782899E-7</v>
      </c>
      <c r="J794" s="64" t="s">
        <v>2355</v>
      </c>
      <c r="K794" s="54">
        <v>0.162339653605267</v>
      </c>
      <c r="L794" s="54">
        <v>1.11655503588347E-3</v>
      </c>
      <c r="O794" s="64" t="s">
        <v>6112</v>
      </c>
      <c r="P794" s="54">
        <v>-0.148864962117947</v>
      </c>
      <c r="Q794" s="65">
        <v>5.1553522461322104E-6</v>
      </c>
      <c r="S794" s="62" t="s">
        <v>2529</v>
      </c>
      <c r="T794" s="54">
        <v>0.122241482915321</v>
      </c>
      <c r="U794" s="58">
        <v>5.0581306184367503E-6</v>
      </c>
      <c r="W794" s="62" t="s">
        <v>9118</v>
      </c>
      <c r="X794" s="54">
        <v>-7.4766047422994794E-2</v>
      </c>
      <c r="Y794" s="58">
        <v>7.2436850059294896E-5</v>
      </c>
      <c r="AA794" s="62" t="s">
        <v>48</v>
      </c>
      <c r="AB794" s="54">
        <v>0.48481008125872799</v>
      </c>
      <c r="AC794" s="54">
        <v>4.7347138492752599E-4</v>
      </c>
      <c r="AE794" s="62" t="s">
        <v>6581</v>
      </c>
      <c r="AF794" s="54">
        <v>-0.146504470247796</v>
      </c>
      <c r="AG794" s="54">
        <v>4.73063693679995E-3</v>
      </c>
      <c r="AI794" s="64" t="s">
        <v>214</v>
      </c>
      <c r="AJ794" s="54">
        <v>0.26600516100183502</v>
      </c>
      <c r="AK794" s="54">
        <v>4.9704131364085797E-3</v>
      </c>
      <c r="AM794" s="64" t="s">
        <v>9873</v>
      </c>
      <c r="AN794" s="54">
        <v>-7.8292968727578405E-2</v>
      </c>
      <c r="AO794" s="54">
        <v>7.3712491913885403E-3</v>
      </c>
      <c r="AQ794" s="62" t="s">
        <v>522</v>
      </c>
      <c r="AR794" s="54">
        <v>0.21360634400054701</v>
      </c>
      <c r="AS794" s="58">
        <v>1.4210438573234501E-6</v>
      </c>
      <c r="AU794" s="62" t="s">
        <v>13939</v>
      </c>
      <c r="AV794" s="54">
        <v>-0.124179521374975</v>
      </c>
      <c r="AW794" s="54">
        <v>2.9616169937272702E-2</v>
      </c>
      <c r="AY794" s="52" t="s">
        <v>1216</v>
      </c>
      <c r="AZ794" s="50">
        <v>0.18156181609630101</v>
      </c>
      <c r="BA794" s="53">
        <v>3.9021298575612602E-2</v>
      </c>
      <c r="BC794" s="52" t="s">
        <v>7721</v>
      </c>
      <c r="BD794" s="50">
        <v>-0.146984700003991</v>
      </c>
      <c r="BE794" s="53">
        <v>3.00773955090512E-2</v>
      </c>
    </row>
    <row r="795" spans="2:57">
      <c r="B795" s="62" t="s">
        <v>1888</v>
      </c>
      <c r="C795" s="54">
        <v>8.7742155732939003E-2</v>
      </c>
      <c r="D795" s="58">
        <v>5.2907796981145299E-6</v>
      </c>
      <c r="F795" s="62" t="s">
        <v>6656</v>
      </c>
      <c r="G795" s="54">
        <v>-0.23335913709042799</v>
      </c>
      <c r="H795" s="58">
        <v>3.6821030218557102E-7</v>
      </c>
      <c r="J795" s="64" t="s">
        <v>2994</v>
      </c>
      <c r="K795" s="54">
        <v>7.6085589815185095E-2</v>
      </c>
      <c r="L795" s="54">
        <v>1.13567727271235E-3</v>
      </c>
      <c r="O795" s="64" t="s">
        <v>9192</v>
      </c>
      <c r="P795" s="54">
        <v>-7.5474031165575703E-2</v>
      </c>
      <c r="Q795" s="65">
        <v>5.6103088737044898E-6</v>
      </c>
      <c r="S795" s="62" t="s">
        <v>2721</v>
      </c>
      <c r="T795" s="54">
        <v>5.3724263935205997E-2</v>
      </c>
      <c r="U795" s="58">
        <v>5.0733029148811798E-6</v>
      </c>
      <c r="W795" s="62" t="s">
        <v>7967</v>
      </c>
      <c r="X795" s="54">
        <v>-0.1962176059531</v>
      </c>
      <c r="Y795" s="58">
        <v>7.3323594557309001E-5</v>
      </c>
      <c r="AA795" s="62" t="s">
        <v>1984</v>
      </c>
      <c r="AB795" s="54">
        <v>0.19860797157962701</v>
      </c>
      <c r="AC795" s="54">
        <v>4.7805695368879501E-4</v>
      </c>
      <c r="AE795" s="62" t="s">
        <v>8102</v>
      </c>
      <c r="AF795" s="54">
        <v>-9.1677789944838203E-2</v>
      </c>
      <c r="AG795" s="54">
        <v>4.7519180656004304E-3</v>
      </c>
      <c r="AI795" s="64" t="s">
        <v>11798</v>
      </c>
      <c r="AJ795" s="54">
        <v>0.119592923225706</v>
      </c>
      <c r="AK795" s="54">
        <v>4.9768689947143297E-3</v>
      </c>
      <c r="AM795" s="64" t="s">
        <v>8893</v>
      </c>
      <c r="AN795" s="54">
        <v>-9.7045653024137493E-2</v>
      </c>
      <c r="AO795" s="54">
        <v>7.4661108839083699E-3</v>
      </c>
      <c r="AQ795" s="62" t="s">
        <v>2491</v>
      </c>
      <c r="AR795" s="54">
        <v>0.30997051224327299</v>
      </c>
      <c r="AS795" s="58">
        <v>1.43847121768584E-6</v>
      </c>
      <c r="AU795" s="62" t="s">
        <v>8616</v>
      </c>
      <c r="AV795" s="54">
        <v>-0.12417639947075899</v>
      </c>
      <c r="AW795" s="54">
        <v>2.9528791476240998E-3</v>
      </c>
      <c r="AY795" s="79">
        <v>43168</v>
      </c>
      <c r="AZ795" s="50">
        <v>0.282267780680311</v>
      </c>
      <c r="BA795" s="53">
        <v>3.9049061390016702E-2</v>
      </c>
      <c r="BC795" s="52" t="s">
        <v>14750</v>
      </c>
      <c r="BD795" s="50">
        <v>-0.137006647127974</v>
      </c>
      <c r="BE795" s="53">
        <v>3.0183199617609499E-2</v>
      </c>
    </row>
    <row r="796" spans="2:57">
      <c r="B796" s="62" t="s">
        <v>1889</v>
      </c>
      <c r="C796" s="54">
        <v>0.25540971385651201</v>
      </c>
      <c r="D796" s="58">
        <v>5.2922777606360903E-6</v>
      </c>
      <c r="F796" s="62" t="s">
        <v>590</v>
      </c>
      <c r="G796" s="54">
        <v>-0.63817502603343901</v>
      </c>
      <c r="H796" s="58">
        <v>3.7751405713335501E-7</v>
      </c>
      <c r="J796" s="64" t="s">
        <v>3961</v>
      </c>
      <c r="K796" s="54">
        <v>0.125553567199193</v>
      </c>
      <c r="L796" s="54">
        <v>1.1358339112809599E-3</v>
      </c>
      <c r="O796" s="64" t="s">
        <v>6374</v>
      </c>
      <c r="P796" s="54">
        <v>-0.14297020337878899</v>
      </c>
      <c r="Q796" s="65">
        <v>5.6764626138666396E-6</v>
      </c>
      <c r="S796" s="62" t="s">
        <v>2995</v>
      </c>
      <c r="T796" s="54">
        <v>9.67399354880394E-2</v>
      </c>
      <c r="U796" s="58">
        <v>5.1358653079133597E-6</v>
      </c>
      <c r="W796" s="62" t="s">
        <v>8819</v>
      </c>
      <c r="X796" s="54">
        <v>-6.2898848781269806E-2</v>
      </c>
      <c r="Y796" s="58">
        <v>7.3772945227702205E-5</v>
      </c>
      <c r="AA796" s="62" t="s">
        <v>2924</v>
      </c>
      <c r="AB796" s="54">
        <v>0.27456645709815902</v>
      </c>
      <c r="AC796" s="54">
        <v>4.7970541876060299E-4</v>
      </c>
      <c r="AE796" s="62" t="s">
        <v>7222</v>
      </c>
      <c r="AF796" s="54">
        <v>-0.22488925409910501</v>
      </c>
      <c r="AG796" s="54">
        <v>4.7598949212827599E-3</v>
      </c>
      <c r="AI796" s="64" t="s">
        <v>1762</v>
      </c>
      <c r="AJ796" s="54">
        <v>4.0364285314123699E-2</v>
      </c>
      <c r="AK796" s="54">
        <v>5.0417816940272796E-3</v>
      </c>
      <c r="AM796" s="64" t="s">
        <v>210</v>
      </c>
      <c r="AN796" s="54">
        <v>-0.137369004409337</v>
      </c>
      <c r="AO796" s="54">
        <v>7.4710040826694397E-3</v>
      </c>
      <c r="AQ796" s="62" t="s">
        <v>1619</v>
      </c>
      <c r="AR796" s="54">
        <v>0.14344635144536599</v>
      </c>
      <c r="AS796" s="58">
        <v>1.44754073735159E-6</v>
      </c>
      <c r="AU796" s="62" t="s">
        <v>6221</v>
      </c>
      <c r="AV796" s="54">
        <v>-0.12415547718922899</v>
      </c>
      <c r="AW796" s="58">
        <v>5.5145726286666199E-7</v>
      </c>
      <c r="AY796" s="52" t="s">
        <v>1836</v>
      </c>
      <c r="AZ796" s="50">
        <v>0.19713623095375199</v>
      </c>
      <c r="BA796" s="53">
        <v>3.9084804612165798E-2</v>
      </c>
      <c r="BC796" s="52" t="s">
        <v>14736</v>
      </c>
      <c r="BD796" s="50">
        <v>-0.25987132107564398</v>
      </c>
      <c r="BE796" s="53">
        <v>3.0219028046049499E-2</v>
      </c>
    </row>
    <row r="797" spans="2:57">
      <c r="B797" s="62" t="s">
        <v>1890</v>
      </c>
      <c r="C797" s="54">
        <v>0.19650374190994299</v>
      </c>
      <c r="D797" s="58">
        <v>5.4037348183835402E-6</v>
      </c>
      <c r="F797" s="62" t="s">
        <v>6657</v>
      </c>
      <c r="G797" s="54">
        <v>-0.299270578694179</v>
      </c>
      <c r="H797" s="58">
        <v>3.7884508215055998E-7</v>
      </c>
      <c r="J797" s="64" t="s">
        <v>1308</v>
      </c>
      <c r="K797" s="54">
        <v>4.34970781319182E-2</v>
      </c>
      <c r="L797" s="54">
        <v>1.1370719894143401E-3</v>
      </c>
      <c r="O797" s="64" t="s">
        <v>7269</v>
      </c>
      <c r="P797" s="54">
        <v>-9.6707285120952099E-2</v>
      </c>
      <c r="Q797" s="65">
        <v>5.76184130296836E-6</v>
      </c>
      <c r="S797" s="62" t="s">
        <v>3227</v>
      </c>
      <c r="T797" s="54">
        <v>7.4887487443318093E-2</v>
      </c>
      <c r="U797" s="58">
        <v>5.1436499535241698E-6</v>
      </c>
      <c r="W797" s="62" t="s">
        <v>7940</v>
      </c>
      <c r="X797" s="54">
        <v>-0.12718506292065701</v>
      </c>
      <c r="Y797" s="58">
        <v>7.4708787508525503E-5</v>
      </c>
      <c r="AA797" s="62" t="s">
        <v>1362</v>
      </c>
      <c r="AB797" s="54">
        <v>0.143582327268514</v>
      </c>
      <c r="AC797" s="54">
        <v>4.8335227285859801E-4</v>
      </c>
      <c r="AE797" s="62" t="s">
        <v>6101</v>
      </c>
      <c r="AF797" s="54">
        <v>-0.17613140126615001</v>
      </c>
      <c r="AG797" s="54">
        <v>4.8118052290464603E-3</v>
      </c>
      <c r="AI797" s="64" t="s">
        <v>1308</v>
      </c>
      <c r="AJ797" s="54">
        <v>6.7990466276779807E-2</v>
      </c>
      <c r="AK797" s="54">
        <v>5.0798946030831196E-3</v>
      </c>
      <c r="AM797" s="64" t="s">
        <v>7332</v>
      </c>
      <c r="AN797" s="54">
        <v>-4.5069184498852402E-2</v>
      </c>
      <c r="AO797" s="54">
        <v>7.5187569852339896E-3</v>
      </c>
      <c r="AQ797" s="62" t="s">
        <v>3300</v>
      </c>
      <c r="AR797" s="54">
        <v>0.123330558519334</v>
      </c>
      <c r="AS797" s="58">
        <v>1.44754073735159E-6</v>
      </c>
      <c r="AU797" s="62" t="s">
        <v>9356</v>
      </c>
      <c r="AV797" s="54">
        <v>-0.124063320686203</v>
      </c>
      <c r="AW797" s="58">
        <v>3.9841245364738598E-5</v>
      </c>
      <c r="AY797" s="52" t="s">
        <v>615</v>
      </c>
      <c r="AZ797" s="50">
        <v>0.21112652180893901</v>
      </c>
      <c r="BA797" s="53">
        <v>3.9160798218497501E-2</v>
      </c>
      <c r="BC797" s="52" t="s">
        <v>10663</v>
      </c>
      <c r="BD797" s="50">
        <v>-0.256045734434382</v>
      </c>
      <c r="BE797" s="53">
        <v>3.02512902212012E-2</v>
      </c>
    </row>
    <row r="798" spans="2:57">
      <c r="B798" s="62" t="s">
        <v>1891</v>
      </c>
      <c r="C798" s="54">
        <v>0.14782720807528099</v>
      </c>
      <c r="D798" s="58">
        <v>5.4244831013052697E-6</v>
      </c>
      <c r="F798" s="62" t="s">
        <v>6658</v>
      </c>
      <c r="G798" s="54">
        <v>-0.14184444210307801</v>
      </c>
      <c r="H798" s="58">
        <v>3.3381170274353799E-7</v>
      </c>
      <c r="J798" s="64" t="s">
        <v>183</v>
      </c>
      <c r="K798" s="54">
        <v>8.0656648762278793E-2</v>
      </c>
      <c r="L798" s="54">
        <v>1.13832202134977E-3</v>
      </c>
      <c r="O798" s="64" t="s">
        <v>8675</v>
      </c>
      <c r="P798" s="54">
        <v>-0.13949692137708999</v>
      </c>
      <c r="Q798" s="65">
        <v>6.0440029488483901E-6</v>
      </c>
      <c r="S798" s="62" t="s">
        <v>4873</v>
      </c>
      <c r="T798" s="54">
        <v>0.108623426181813</v>
      </c>
      <c r="U798" s="58">
        <v>5.1536100804427401E-6</v>
      </c>
      <c r="W798" s="62" t="s">
        <v>6973</v>
      </c>
      <c r="X798" s="54">
        <v>-0.101661735231539</v>
      </c>
      <c r="Y798" s="58">
        <v>7.5568800063986394E-5</v>
      </c>
      <c r="AA798" s="62" t="s">
        <v>1309</v>
      </c>
      <c r="AB798" s="54">
        <v>0.123254571834025</v>
      </c>
      <c r="AC798" s="54">
        <v>4.8529197803942402E-4</v>
      </c>
      <c r="AE798" s="62" t="s">
        <v>6099</v>
      </c>
      <c r="AF798" s="54">
        <v>-8.9666484248965603E-2</v>
      </c>
      <c r="AG798" s="54">
        <v>4.8232714940739498E-3</v>
      </c>
      <c r="AI798" s="64" t="s">
        <v>1056</v>
      </c>
      <c r="AJ798" s="54">
        <v>5.9918559216617602E-2</v>
      </c>
      <c r="AK798" s="54">
        <v>5.0898633493827901E-3</v>
      </c>
      <c r="AM798" s="64" t="s">
        <v>6741</v>
      </c>
      <c r="AN798" s="54">
        <v>-0.102140099800602</v>
      </c>
      <c r="AO798" s="54">
        <v>7.5201924888733396E-3</v>
      </c>
      <c r="AQ798" s="62" t="s">
        <v>1616</v>
      </c>
      <c r="AR798" s="54">
        <v>0.18155312890447001</v>
      </c>
      <c r="AS798" s="58">
        <v>1.47556909332672E-6</v>
      </c>
      <c r="AU798" s="62" t="s">
        <v>6634</v>
      </c>
      <c r="AV798" s="54">
        <v>-0.124028361270287</v>
      </c>
      <c r="AW798" s="58">
        <v>3.6736989719576597E-8</v>
      </c>
      <c r="AY798" s="52" t="s">
        <v>4688</v>
      </c>
      <c r="AZ798" s="50">
        <v>0.28132087070962802</v>
      </c>
      <c r="BA798" s="53">
        <v>3.9266773284358999E-2</v>
      </c>
      <c r="BC798" s="52" t="s">
        <v>10705</v>
      </c>
      <c r="BD798" s="50">
        <v>-0.26042944243445199</v>
      </c>
      <c r="BE798" s="53">
        <v>3.03311778828213E-2</v>
      </c>
    </row>
    <row r="799" spans="2:57">
      <c r="B799" s="62" t="s">
        <v>1892</v>
      </c>
      <c r="C799" s="54">
        <v>0.101981617927905</v>
      </c>
      <c r="D799" s="58">
        <v>5.4627361142396203E-6</v>
      </c>
      <c r="F799" s="62" t="s">
        <v>6659</v>
      </c>
      <c r="G799" s="54">
        <v>-9.8782722847231802E-2</v>
      </c>
      <c r="H799" s="58">
        <v>3.8855353819631502E-7</v>
      </c>
      <c r="J799" s="64" t="s">
        <v>1506</v>
      </c>
      <c r="K799" s="54">
        <v>7.7514805798023695E-2</v>
      </c>
      <c r="L799" s="54">
        <v>1.14355285786777E-3</v>
      </c>
      <c r="O799" s="64" t="s">
        <v>7506</v>
      </c>
      <c r="P799" s="54">
        <v>-0.14617772042819299</v>
      </c>
      <c r="Q799" s="65">
        <v>6.1903076461059298E-6</v>
      </c>
      <c r="S799" s="62" t="s">
        <v>1318</v>
      </c>
      <c r="T799" s="54">
        <v>8.0581229773414101E-2</v>
      </c>
      <c r="U799" s="58">
        <v>5.1739080210418899E-6</v>
      </c>
      <c r="W799" s="62" t="s">
        <v>6323</v>
      </c>
      <c r="X799" s="54">
        <v>-0.155464961710676</v>
      </c>
      <c r="Y799" s="58">
        <v>7.5701813477485201E-5</v>
      </c>
      <c r="AA799" s="62" t="s">
        <v>3622</v>
      </c>
      <c r="AB799" s="54">
        <v>0.13198837413246101</v>
      </c>
      <c r="AC799" s="54">
        <v>4.8529197803942402E-4</v>
      </c>
      <c r="AE799" s="62" t="s">
        <v>6445</v>
      </c>
      <c r="AF799" s="54">
        <v>-0.21536263992782301</v>
      </c>
      <c r="AG799" s="54">
        <v>4.9234424248656098E-3</v>
      </c>
      <c r="AI799" s="64" t="s">
        <v>11408</v>
      </c>
      <c r="AJ799" s="54">
        <v>7.1657301953298003E-2</v>
      </c>
      <c r="AK799" s="54">
        <v>5.1714117836787104E-3</v>
      </c>
      <c r="AM799" s="64" t="s">
        <v>8639</v>
      </c>
      <c r="AN799" s="54">
        <v>-0.121816279585558</v>
      </c>
      <c r="AO799" s="54">
        <v>7.5523207201519098E-3</v>
      </c>
      <c r="AQ799" s="62" t="s">
        <v>10576</v>
      </c>
      <c r="AR799" s="54">
        <v>0.17937596742141401</v>
      </c>
      <c r="AS799" s="58">
        <v>1.4804429956497099E-6</v>
      </c>
      <c r="AU799" s="62" t="s">
        <v>5980</v>
      </c>
      <c r="AV799" s="54">
        <v>-0.124021098410494</v>
      </c>
      <c r="AW799" s="54">
        <v>5.4518237184293498E-4</v>
      </c>
      <c r="AY799" s="52" t="s">
        <v>11888</v>
      </c>
      <c r="AZ799" s="50">
        <v>0.19407626107346901</v>
      </c>
      <c r="BA799" s="53">
        <v>3.9322868601214298E-2</v>
      </c>
      <c r="BC799" s="52" t="s">
        <v>6318</v>
      </c>
      <c r="BD799" s="50">
        <v>-0.16427623492902099</v>
      </c>
      <c r="BE799" s="53">
        <v>3.05779094993779E-2</v>
      </c>
    </row>
    <row r="800" spans="2:57">
      <c r="B800" s="62" t="s">
        <v>1893</v>
      </c>
      <c r="C800" s="54">
        <v>0.23112309951385501</v>
      </c>
      <c r="D800" s="58">
        <v>5.4650899198238496E-6</v>
      </c>
      <c r="F800" s="62" t="s">
        <v>6660</v>
      </c>
      <c r="G800" s="54">
        <v>-0.15691712082682499</v>
      </c>
      <c r="H800" s="58">
        <v>3.5567601339877698E-7</v>
      </c>
      <c r="J800" s="64" t="s">
        <v>4380</v>
      </c>
      <c r="K800" s="54">
        <v>8.6175621571220204E-2</v>
      </c>
      <c r="L800" s="54">
        <v>1.14355285786777E-3</v>
      </c>
      <c r="O800" s="64" t="s">
        <v>6174</v>
      </c>
      <c r="P800" s="54">
        <v>-0.13857834494263599</v>
      </c>
      <c r="Q800" s="65">
        <v>6.7545498328478603E-6</v>
      </c>
      <c r="S800" s="62" t="s">
        <v>1883</v>
      </c>
      <c r="T800" s="54">
        <v>7.46427782379495E-2</v>
      </c>
      <c r="U800" s="58">
        <v>5.1851714562558096E-6</v>
      </c>
      <c r="W800" s="62" t="s">
        <v>8508</v>
      </c>
      <c r="X800" s="54">
        <v>-0.156954509246503</v>
      </c>
      <c r="Y800" s="58">
        <v>7.5701889605421594E-5</v>
      </c>
      <c r="AA800" s="62" t="s">
        <v>3292</v>
      </c>
      <c r="AB800" s="54">
        <v>0.20662620995730899</v>
      </c>
      <c r="AC800" s="54">
        <v>4.8529197803942402E-4</v>
      </c>
      <c r="AE800" s="62" t="s">
        <v>7091</v>
      </c>
      <c r="AF800" s="54">
        <v>-8.7979590616040299E-2</v>
      </c>
      <c r="AG800" s="54">
        <v>4.9325624773758998E-3</v>
      </c>
      <c r="AI800" s="64" t="s">
        <v>9926</v>
      </c>
      <c r="AJ800" s="54">
        <v>0.102435028097631</v>
      </c>
      <c r="AK800" s="54">
        <v>5.1891189395327697E-3</v>
      </c>
      <c r="AM800" s="64" t="s">
        <v>6994</v>
      </c>
      <c r="AN800" s="54">
        <v>-2.7513709741846502E-2</v>
      </c>
      <c r="AO800" s="54">
        <v>7.6472154621850296E-3</v>
      </c>
      <c r="AQ800" s="62" t="s">
        <v>5210</v>
      </c>
      <c r="AR800" s="54">
        <v>0.178310282931922</v>
      </c>
      <c r="AS800" s="58">
        <v>1.48311443557442E-6</v>
      </c>
      <c r="AU800" s="62" t="s">
        <v>7009</v>
      </c>
      <c r="AV800" s="54">
        <v>-0.12397156940338699</v>
      </c>
      <c r="AW800" s="58">
        <v>7.81413540618637E-5</v>
      </c>
      <c r="AY800" s="52" t="s">
        <v>1821</v>
      </c>
      <c r="AZ800" s="50">
        <v>0.17693501731608499</v>
      </c>
      <c r="BA800" s="53">
        <v>3.9635578158472302E-2</v>
      </c>
      <c r="BC800" s="52" t="s">
        <v>6883</v>
      </c>
      <c r="BD800" s="50">
        <v>-0.22536346936007601</v>
      </c>
      <c r="BE800" s="53">
        <v>3.05779094993779E-2</v>
      </c>
    </row>
    <row r="801" spans="2:57">
      <c r="B801" s="62" t="s">
        <v>1894</v>
      </c>
      <c r="C801" s="54">
        <v>0.250583485237931</v>
      </c>
      <c r="D801" s="58">
        <v>5.4889462407845E-6</v>
      </c>
      <c r="F801" s="62" t="s">
        <v>6661</v>
      </c>
      <c r="G801" s="54">
        <v>-0.100532406872723</v>
      </c>
      <c r="H801" s="58">
        <v>4.2092130948618402E-7</v>
      </c>
      <c r="J801" s="64" t="s">
        <v>1057</v>
      </c>
      <c r="K801" s="54">
        <v>0.107007181489246</v>
      </c>
      <c r="L801" s="54">
        <v>1.14495301512133E-3</v>
      </c>
      <c r="O801" s="64" t="s">
        <v>7806</v>
      </c>
      <c r="P801" s="54">
        <v>-0.20051678844302401</v>
      </c>
      <c r="Q801" s="65">
        <v>6.8341059803471001E-6</v>
      </c>
      <c r="S801" s="62" t="s">
        <v>2916</v>
      </c>
      <c r="T801" s="54">
        <v>0.18153081227245699</v>
      </c>
      <c r="U801" s="58">
        <v>5.2440791397919997E-6</v>
      </c>
      <c r="W801" s="62" t="s">
        <v>7056</v>
      </c>
      <c r="X801" s="54">
        <v>-6.7366662168240901E-2</v>
      </c>
      <c r="Y801" s="58">
        <v>7.5835206166593598E-5</v>
      </c>
      <c r="AA801" s="62" t="s">
        <v>4892</v>
      </c>
      <c r="AB801" s="54">
        <v>0.185044092757252</v>
      </c>
      <c r="AC801" s="54">
        <v>4.8683231634756601E-4</v>
      </c>
      <c r="AE801" s="62" t="s">
        <v>6836</v>
      </c>
      <c r="AF801" s="54">
        <v>-0.13404180296705401</v>
      </c>
      <c r="AG801" s="54">
        <v>5.0111264126533701E-3</v>
      </c>
      <c r="AI801" s="64" t="s">
        <v>11799</v>
      </c>
      <c r="AJ801" s="54">
        <v>0.13205338351436999</v>
      </c>
      <c r="AK801" s="54">
        <v>5.2053534904742196E-3</v>
      </c>
      <c r="AM801" s="64" t="s">
        <v>6384</v>
      </c>
      <c r="AN801" s="54">
        <v>-5.0863209768621701E-2</v>
      </c>
      <c r="AO801" s="54">
        <v>7.6583069492336198E-3</v>
      </c>
      <c r="AQ801" s="62" t="s">
        <v>2776</v>
      </c>
      <c r="AR801" s="54">
        <v>0.24435487762640901</v>
      </c>
      <c r="AS801" s="58">
        <v>1.49387554122595E-6</v>
      </c>
      <c r="AU801" s="62" t="s">
        <v>11604</v>
      </c>
      <c r="AV801" s="54">
        <v>-0.123963636483033</v>
      </c>
      <c r="AW801" s="54">
        <v>1.2926503209831301E-4</v>
      </c>
      <c r="AY801" s="52" t="s">
        <v>1457</v>
      </c>
      <c r="AZ801" s="50">
        <v>0.23564697893808501</v>
      </c>
      <c r="BA801" s="53">
        <v>3.9635578158472302E-2</v>
      </c>
      <c r="BC801" s="52" t="s">
        <v>7273</v>
      </c>
      <c r="BD801" s="50">
        <v>-0.26605646293865998</v>
      </c>
      <c r="BE801" s="53">
        <v>3.0607238562989501E-2</v>
      </c>
    </row>
    <row r="802" spans="2:57">
      <c r="B802" s="62" t="s">
        <v>1895</v>
      </c>
      <c r="C802" s="54">
        <v>0.242010344406178</v>
      </c>
      <c r="D802" s="58">
        <v>5.5174409176878797E-6</v>
      </c>
      <c r="F802" s="62" t="s">
        <v>6662</v>
      </c>
      <c r="G802" s="54">
        <v>-0.201226128544163</v>
      </c>
      <c r="H802" s="58">
        <v>3.6442881273192198E-7</v>
      </c>
      <c r="J802" s="64" t="s">
        <v>2129</v>
      </c>
      <c r="K802" s="54">
        <v>0.112973606736364</v>
      </c>
      <c r="L802" s="54">
        <v>1.1534868118876699E-3</v>
      </c>
      <c r="O802" s="64" t="s">
        <v>7469</v>
      </c>
      <c r="P802" s="54">
        <v>-0.13791351492980999</v>
      </c>
      <c r="Q802" s="65">
        <v>7.0733447516156802E-6</v>
      </c>
      <c r="S802" s="62" t="s">
        <v>1881</v>
      </c>
      <c r="T802" s="54">
        <v>0.14632419244054701</v>
      </c>
      <c r="U802" s="58">
        <v>5.2475386839079702E-6</v>
      </c>
      <c r="W802" s="62" t="s">
        <v>7458</v>
      </c>
      <c r="X802" s="54">
        <v>-0.16694027595670799</v>
      </c>
      <c r="Y802" s="58">
        <v>7.5883654603486601E-5</v>
      </c>
      <c r="AA802" s="62" t="s">
        <v>11274</v>
      </c>
      <c r="AB802" s="54">
        <v>5.5810918426223197E-2</v>
      </c>
      <c r="AC802" s="54">
        <v>4.90121640946268E-4</v>
      </c>
      <c r="AE802" s="62" t="s">
        <v>8251</v>
      </c>
      <c r="AF802" s="54">
        <v>-0.198217015521958</v>
      </c>
      <c r="AG802" s="54">
        <v>5.0389217116272797E-3</v>
      </c>
      <c r="AI802" s="64" t="s">
        <v>9411</v>
      </c>
      <c r="AJ802" s="54">
        <v>0.18661745290446199</v>
      </c>
      <c r="AK802" s="54">
        <v>5.2152473011935502E-3</v>
      </c>
      <c r="AM802" s="64" t="s">
        <v>8798</v>
      </c>
      <c r="AN802" s="54">
        <v>-4.31526017021477E-2</v>
      </c>
      <c r="AO802" s="54">
        <v>7.6918313964234103E-3</v>
      </c>
      <c r="AQ802" s="62" t="s">
        <v>2639</v>
      </c>
      <c r="AR802" s="54">
        <v>0.213189663906896</v>
      </c>
      <c r="AS802" s="58">
        <v>1.4968999880662299E-6</v>
      </c>
      <c r="AU802" s="62" t="s">
        <v>6207</v>
      </c>
      <c r="AV802" s="54">
        <v>-0.123877358353402</v>
      </c>
      <c r="AW802" s="54">
        <v>1.0772742181046799E-2</v>
      </c>
      <c r="AY802" s="52" t="s">
        <v>5324</v>
      </c>
      <c r="AZ802" s="50">
        <v>0.328478100847857</v>
      </c>
      <c r="BA802" s="53">
        <v>3.9700107909809601E-2</v>
      </c>
      <c r="BC802" s="52" t="s">
        <v>106</v>
      </c>
      <c r="BD802" s="50">
        <v>-0.41065666289243002</v>
      </c>
      <c r="BE802" s="53">
        <v>3.0656673531141199E-2</v>
      </c>
    </row>
    <row r="803" spans="2:57">
      <c r="B803" s="62" t="s">
        <v>1896</v>
      </c>
      <c r="C803" s="54">
        <v>0.16419059163416699</v>
      </c>
      <c r="D803" s="58">
        <v>5.52735209660893E-6</v>
      </c>
      <c r="F803" s="62" t="s">
        <v>6663</v>
      </c>
      <c r="G803" s="54">
        <v>-0.338684803877845</v>
      </c>
      <c r="H803" s="58">
        <v>4.2846219125594802E-7</v>
      </c>
      <c r="J803" s="64" t="s">
        <v>2644</v>
      </c>
      <c r="K803" s="54">
        <v>0.104804453850233</v>
      </c>
      <c r="L803" s="54">
        <v>1.19316484396777E-3</v>
      </c>
      <c r="O803" s="64" t="s">
        <v>6555</v>
      </c>
      <c r="P803" s="54">
        <v>-0.17841087297938299</v>
      </c>
      <c r="Q803" s="65">
        <v>7.5861177913599703E-6</v>
      </c>
      <c r="S803" s="62" t="s">
        <v>182</v>
      </c>
      <c r="T803" s="54">
        <v>6.3630733818375695E-2</v>
      </c>
      <c r="U803" s="58">
        <v>5.3238240034770097E-6</v>
      </c>
      <c r="W803" s="62" t="s">
        <v>9912</v>
      </c>
      <c r="X803" s="54">
        <v>-0.10240368603338799</v>
      </c>
      <c r="Y803" s="58">
        <v>7.6123838475105905E-5</v>
      </c>
      <c r="AA803" s="62" t="s">
        <v>2968</v>
      </c>
      <c r="AB803" s="54">
        <v>0.12135771112287499</v>
      </c>
      <c r="AC803" s="54">
        <v>4.90121640946268E-4</v>
      </c>
      <c r="AE803" s="62" t="s">
        <v>6194</v>
      </c>
      <c r="AF803" s="54">
        <v>-0.12536130346480501</v>
      </c>
      <c r="AG803" s="54">
        <v>5.0398180091133001E-3</v>
      </c>
      <c r="AI803" s="64" t="s">
        <v>10362</v>
      </c>
      <c r="AJ803" s="54">
        <v>0.190636947730531</v>
      </c>
      <c r="AK803" s="54">
        <v>5.2523974269351398E-3</v>
      </c>
      <c r="AM803" s="64" t="s">
        <v>383</v>
      </c>
      <c r="AN803" s="54">
        <v>-0.24040523561295801</v>
      </c>
      <c r="AO803" s="54">
        <v>7.7347263063066501E-3</v>
      </c>
      <c r="AQ803" s="62" t="s">
        <v>2983</v>
      </c>
      <c r="AR803" s="54">
        <v>0.26920300459971602</v>
      </c>
      <c r="AS803" s="58">
        <v>1.49765787309032E-6</v>
      </c>
      <c r="AU803" s="62" t="s">
        <v>6972</v>
      </c>
      <c r="AV803" s="54">
        <v>-0.12384223465727</v>
      </c>
      <c r="AW803" s="54">
        <v>1.5194509618120099E-3</v>
      </c>
      <c r="AY803" s="52" t="s">
        <v>3471</v>
      </c>
      <c r="AZ803" s="50">
        <v>0.347177066209928</v>
      </c>
      <c r="BA803" s="53">
        <v>3.9761748099281603E-2</v>
      </c>
      <c r="BC803" s="52" t="s">
        <v>7100</v>
      </c>
      <c r="BD803" s="50">
        <v>-0.30102347449396999</v>
      </c>
      <c r="BE803" s="53">
        <v>3.06852913513849E-2</v>
      </c>
    </row>
    <row r="804" spans="2:57">
      <c r="B804" s="62" t="s">
        <v>1897</v>
      </c>
      <c r="C804" s="54">
        <v>0.12964916890210301</v>
      </c>
      <c r="D804" s="58">
        <v>5.5368655132504999E-6</v>
      </c>
      <c r="F804" s="62" t="s">
        <v>242</v>
      </c>
      <c r="G804" s="54">
        <v>-0.14264652848356499</v>
      </c>
      <c r="H804" s="58">
        <v>4.2824106112565402E-7</v>
      </c>
      <c r="J804" s="64" t="s">
        <v>3032</v>
      </c>
      <c r="K804" s="54">
        <v>5.7485915317123201E-2</v>
      </c>
      <c r="L804" s="54">
        <v>1.20570428562653E-3</v>
      </c>
      <c r="O804" s="64" t="s">
        <v>6113</v>
      </c>
      <c r="P804" s="54">
        <v>-0.13335864678873899</v>
      </c>
      <c r="Q804" s="65">
        <v>7.8319535131536594E-6</v>
      </c>
      <c r="S804" s="62" t="s">
        <v>2209</v>
      </c>
      <c r="T804" s="54">
        <v>0.19790464695072399</v>
      </c>
      <c r="U804" s="58">
        <v>5.3309044581878303E-6</v>
      </c>
      <c r="W804" s="62" t="s">
        <v>9413</v>
      </c>
      <c r="X804" s="54">
        <v>-8.1718681157285603E-2</v>
      </c>
      <c r="Y804" s="58">
        <v>7.6123838475105905E-5</v>
      </c>
      <c r="AA804" s="62" t="s">
        <v>961</v>
      </c>
      <c r="AB804" s="54">
        <v>0.101897015647385</v>
      </c>
      <c r="AC804" s="54">
        <v>4.9268641811918705E-4</v>
      </c>
      <c r="AE804" s="62" t="s">
        <v>6143</v>
      </c>
      <c r="AF804" s="54">
        <v>-0.15388620948929299</v>
      </c>
      <c r="AG804" s="54">
        <v>5.1017142785968698E-3</v>
      </c>
      <c r="AI804" s="64" t="s">
        <v>3859</v>
      </c>
      <c r="AJ804" s="54">
        <v>3.57617589532584E-2</v>
      </c>
      <c r="AK804" s="54">
        <v>5.2669985959773596E-3</v>
      </c>
      <c r="AM804" s="64" t="s">
        <v>8649</v>
      </c>
      <c r="AN804" s="54">
        <v>-6.3662868898418906E-2</v>
      </c>
      <c r="AO804" s="54">
        <v>7.7348092053345901E-3</v>
      </c>
      <c r="AQ804" s="62" t="s">
        <v>4118</v>
      </c>
      <c r="AR804" s="54">
        <v>0.19760705341632101</v>
      </c>
      <c r="AS804" s="58">
        <v>1.49765787309032E-6</v>
      </c>
      <c r="AU804" s="62" t="s">
        <v>9305</v>
      </c>
      <c r="AV804" s="54">
        <v>-0.12384208829207601</v>
      </c>
      <c r="AW804" s="54">
        <v>4.0698571581192E-2</v>
      </c>
      <c r="AY804" s="52" t="s">
        <v>10715</v>
      </c>
      <c r="AZ804" s="50">
        <v>0.26141076655053402</v>
      </c>
      <c r="BA804" s="53">
        <v>3.9913098833124099E-2</v>
      </c>
      <c r="BC804" s="52" t="s">
        <v>6068</v>
      </c>
      <c r="BD804" s="50">
        <v>-0.26632102719018103</v>
      </c>
      <c r="BE804" s="53">
        <v>3.0737053090639802E-2</v>
      </c>
    </row>
    <row r="805" spans="2:57">
      <c r="B805" s="62" t="s">
        <v>1898</v>
      </c>
      <c r="C805" s="54">
        <v>0.18729723143874599</v>
      </c>
      <c r="D805" s="58">
        <v>5.5387990136615496E-6</v>
      </c>
      <c r="F805" s="62" t="s">
        <v>6664</v>
      </c>
      <c r="G805" s="54">
        <v>-0.15153175548474801</v>
      </c>
      <c r="H805" s="58">
        <v>3.7042625681949801E-7</v>
      </c>
      <c r="J805" s="64" t="s">
        <v>2194</v>
      </c>
      <c r="K805" s="54">
        <v>5.6668942749663401E-2</v>
      </c>
      <c r="L805" s="54">
        <v>1.23993236175034E-3</v>
      </c>
      <c r="O805" s="64" t="s">
        <v>6399</v>
      </c>
      <c r="P805" s="54">
        <v>-0.14932948321380701</v>
      </c>
      <c r="Q805" s="65">
        <v>7.8908242844926101E-6</v>
      </c>
      <c r="S805" s="62" t="s">
        <v>1744</v>
      </c>
      <c r="T805" s="54">
        <v>7.0173249922897099E-2</v>
      </c>
      <c r="U805" s="58">
        <v>5.36404262258585E-6</v>
      </c>
      <c r="W805" s="62" t="s">
        <v>6641</v>
      </c>
      <c r="X805" s="54">
        <v>-9.1677166128100396E-2</v>
      </c>
      <c r="Y805" s="58">
        <v>7.6192787705873E-5</v>
      </c>
      <c r="AA805" s="62" t="s">
        <v>2348</v>
      </c>
      <c r="AB805" s="54">
        <v>0.22030701850984999</v>
      </c>
      <c r="AC805" s="54">
        <v>4.93514202862591E-4</v>
      </c>
      <c r="AE805" s="62" t="s">
        <v>6483</v>
      </c>
      <c r="AF805" s="54">
        <v>-0.15107584746359601</v>
      </c>
      <c r="AG805" s="54">
        <v>5.1288807768435302E-3</v>
      </c>
      <c r="AI805" s="64" t="s">
        <v>5152</v>
      </c>
      <c r="AJ805" s="54">
        <v>4.6821812575374502E-2</v>
      </c>
      <c r="AK805" s="54">
        <v>5.2778156503726602E-3</v>
      </c>
      <c r="AM805" s="64" t="s">
        <v>6012</v>
      </c>
      <c r="AN805" s="54">
        <v>-0.11572374868402199</v>
      </c>
      <c r="AO805" s="54">
        <v>7.7496275593561797E-3</v>
      </c>
      <c r="AQ805" s="62" t="s">
        <v>3267</v>
      </c>
      <c r="AR805" s="54">
        <v>0.173901948934017</v>
      </c>
      <c r="AS805" s="58">
        <v>1.49765787309032E-6</v>
      </c>
      <c r="AU805" s="62" t="s">
        <v>11814</v>
      </c>
      <c r="AV805" s="54">
        <v>-0.123821824269432</v>
      </c>
      <c r="AW805" s="54">
        <v>1.5451600219780299E-3</v>
      </c>
      <c r="AY805" s="52" t="s">
        <v>17676</v>
      </c>
      <c r="AZ805" s="50">
        <v>0.31242167562635798</v>
      </c>
      <c r="BA805" s="53">
        <v>3.9947935173347597E-2</v>
      </c>
      <c r="BC805" s="52" t="s">
        <v>7491</v>
      </c>
      <c r="BD805" s="50">
        <v>-0.203412468893995</v>
      </c>
      <c r="BE805" s="53">
        <v>3.0737053090639802E-2</v>
      </c>
    </row>
    <row r="806" spans="2:57">
      <c r="B806" s="62" t="s">
        <v>1899</v>
      </c>
      <c r="C806" s="54">
        <v>0.29341705575717802</v>
      </c>
      <c r="D806" s="58">
        <v>5.6225945900388003E-6</v>
      </c>
      <c r="F806" s="62" t="s">
        <v>6665</v>
      </c>
      <c r="G806" s="54">
        <v>-0.14065854302657901</v>
      </c>
      <c r="H806" s="58">
        <v>4.39962305930097E-7</v>
      </c>
      <c r="J806" s="64" t="s">
        <v>4201</v>
      </c>
      <c r="K806" s="54">
        <v>6.05740644411377E-2</v>
      </c>
      <c r="L806" s="54">
        <v>1.2807721943643999E-3</v>
      </c>
      <c r="O806" s="64" t="s">
        <v>6870</v>
      </c>
      <c r="P806" s="54">
        <v>-0.131878464012821</v>
      </c>
      <c r="Q806" s="65">
        <v>8.6124850559868499E-6</v>
      </c>
      <c r="S806" s="62" t="s">
        <v>1611</v>
      </c>
      <c r="T806" s="54">
        <v>8.0940454590508401E-2</v>
      </c>
      <c r="U806" s="58">
        <v>5.4150674772798602E-6</v>
      </c>
      <c r="W806" s="62" t="s">
        <v>6726</v>
      </c>
      <c r="X806" s="54">
        <v>-0.115552042548499</v>
      </c>
      <c r="Y806" s="58">
        <v>7.6998276310810695E-5</v>
      </c>
      <c r="AA806" s="62" t="s">
        <v>2162</v>
      </c>
      <c r="AB806" s="54">
        <v>0.21937538433741599</v>
      </c>
      <c r="AC806" s="54">
        <v>4.9488878375734805E-4</v>
      </c>
      <c r="AE806" s="62" t="s">
        <v>6978</v>
      </c>
      <c r="AF806" s="54">
        <v>-0.14224073614760599</v>
      </c>
      <c r="AG806" s="54">
        <v>5.1351602292341297E-3</v>
      </c>
      <c r="AI806" s="64" t="s">
        <v>5827</v>
      </c>
      <c r="AJ806" s="54">
        <v>4.5078125138206603E-2</v>
      </c>
      <c r="AK806" s="54">
        <v>5.2864385512198797E-3</v>
      </c>
      <c r="AM806" s="64" t="s">
        <v>10568</v>
      </c>
      <c r="AN806" s="54">
        <v>-6.25632271558869E-2</v>
      </c>
      <c r="AO806" s="54">
        <v>7.7653354923942304E-3</v>
      </c>
      <c r="AQ806" s="62" t="s">
        <v>2694</v>
      </c>
      <c r="AR806" s="54">
        <v>0.25407916381315199</v>
      </c>
      <c r="AS806" s="58">
        <v>1.49765787309032E-6</v>
      </c>
      <c r="AU806" s="62" t="s">
        <v>9961</v>
      </c>
      <c r="AV806" s="54">
        <v>-0.123794129546608</v>
      </c>
      <c r="AW806" s="54">
        <v>2.24961392899792E-4</v>
      </c>
      <c r="AY806" s="52" t="s">
        <v>4668</v>
      </c>
      <c r="AZ806" s="50">
        <v>0.186056967235989</v>
      </c>
      <c r="BA806" s="53">
        <v>4.01785212255878E-2</v>
      </c>
      <c r="BC806" s="52" t="s">
        <v>8382</v>
      </c>
      <c r="BD806" s="50">
        <v>-0.235357342972462</v>
      </c>
      <c r="BE806" s="53">
        <v>3.1150220841281301E-2</v>
      </c>
    </row>
    <row r="807" spans="2:57">
      <c r="B807" s="62" t="s">
        <v>1900</v>
      </c>
      <c r="C807" s="54">
        <v>7.6454719928753995E-2</v>
      </c>
      <c r="D807" s="58">
        <v>5.6502125958598797E-6</v>
      </c>
      <c r="F807" s="62" t="s">
        <v>1116</v>
      </c>
      <c r="G807" s="54">
        <v>-0.114161262072762</v>
      </c>
      <c r="H807" s="58">
        <v>4.4585128590364099E-7</v>
      </c>
      <c r="J807" s="64" t="s">
        <v>699</v>
      </c>
      <c r="K807" s="54">
        <v>0.48531002104575199</v>
      </c>
      <c r="L807" s="54">
        <v>1.2807721943643999E-3</v>
      </c>
      <c r="O807" s="64" t="s">
        <v>6181</v>
      </c>
      <c r="P807" s="54">
        <v>-8.1004416367761706E-2</v>
      </c>
      <c r="Q807" s="65">
        <v>8.7685923565702904E-6</v>
      </c>
      <c r="S807" s="62" t="s">
        <v>3408</v>
      </c>
      <c r="T807" s="54">
        <v>8.7912753622583203E-2</v>
      </c>
      <c r="U807" s="58">
        <v>5.5044790475793099E-6</v>
      </c>
      <c r="W807" s="62" t="s">
        <v>6983</v>
      </c>
      <c r="X807" s="54">
        <v>-7.6809589029480194E-2</v>
      </c>
      <c r="Y807" s="58">
        <v>7.8209290624347893E-5</v>
      </c>
      <c r="AA807" s="62" t="s">
        <v>1761</v>
      </c>
      <c r="AB807" s="54">
        <v>8.0560967360286298E-2</v>
      </c>
      <c r="AC807" s="54">
        <v>4.9488878375734805E-4</v>
      </c>
      <c r="AE807" s="62" t="s">
        <v>6406</v>
      </c>
      <c r="AF807" s="54">
        <v>-0.365823968509013</v>
      </c>
      <c r="AG807" s="54">
        <v>5.1441770973559E-3</v>
      </c>
      <c r="AI807" s="64" t="s">
        <v>1436</v>
      </c>
      <c r="AJ807" s="54">
        <v>8.9436287010187202E-2</v>
      </c>
      <c r="AK807" s="54">
        <v>5.3083746380757297E-3</v>
      </c>
      <c r="AM807" s="64" t="s">
        <v>6393</v>
      </c>
      <c r="AN807" s="54">
        <v>-0.113527997182002</v>
      </c>
      <c r="AO807" s="54">
        <v>7.7700340470947303E-3</v>
      </c>
      <c r="AQ807" s="62" t="s">
        <v>1397</v>
      </c>
      <c r="AR807" s="54">
        <v>0.12219072520959399</v>
      </c>
      <c r="AS807" s="58">
        <v>1.50969854915892E-6</v>
      </c>
      <c r="AU807" s="62" t="s">
        <v>11917</v>
      </c>
      <c r="AV807" s="54">
        <v>-0.12373626867880699</v>
      </c>
      <c r="AW807" s="58">
        <v>9.1747423798153794E-6</v>
      </c>
      <c r="AY807" s="52" t="s">
        <v>9476</v>
      </c>
      <c r="AZ807" s="50">
        <v>0.22675278233767299</v>
      </c>
      <c r="BA807" s="53">
        <v>4.0239920653893001E-2</v>
      </c>
      <c r="BC807" s="52" t="s">
        <v>10588</v>
      </c>
      <c r="BD807" s="50">
        <v>-0.23671565052059201</v>
      </c>
      <c r="BE807" s="53">
        <v>3.1150220841281301E-2</v>
      </c>
    </row>
    <row r="808" spans="2:57">
      <c r="B808" s="62" t="s">
        <v>1901</v>
      </c>
      <c r="C808" s="54">
        <v>0.14314368354330001</v>
      </c>
      <c r="D808" s="58">
        <v>5.6502538958467103E-6</v>
      </c>
      <c r="F808" s="62" t="s">
        <v>6666</v>
      </c>
      <c r="G808" s="54">
        <v>-0.27949370932746598</v>
      </c>
      <c r="H808" s="58">
        <v>4.5175564091204498E-7</v>
      </c>
      <c r="J808" s="64" t="s">
        <v>2421</v>
      </c>
      <c r="K808" s="54">
        <v>9.7732352973515901E-2</v>
      </c>
      <c r="L808" s="54">
        <v>1.2808691023873599E-3</v>
      </c>
      <c r="O808" s="64" t="s">
        <v>6127</v>
      </c>
      <c r="P808" s="54">
        <v>-0.16299694821260099</v>
      </c>
      <c r="Q808" s="65">
        <v>9.1647146033134202E-6</v>
      </c>
      <c r="S808" s="62" t="s">
        <v>1273</v>
      </c>
      <c r="T808" s="54">
        <v>6.5211932261859396E-2</v>
      </c>
      <c r="U808" s="58">
        <v>5.5044790475793099E-6</v>
      </c>
      <c r="W808" s="62" t="s">
        <v>8137</v>
      </c>
      <c r="X808" s="54">
        <v>-0.15743579369871699</v>
      </c>
      <c r="Y808" s="58">
        <v>7.8684305522705003E-5</v>
      </c>
      <c r="AA808" s="62" t="s">
        <v>5621</v>
      </c>
      <c r="AB808" s="54">
        <v>0.35919963863570697</v>
      </c>
      <c r="AC808" s="54">
        <v>4.9488878375734805E-4</v>
      </c>
      <c r="AE808" s="62" t="s">
        <v>9865</v>
      </c>
      <c r="AF808" s="54">
        <v>-0.15069590974661901</v>
      </c>
      <c r="AG808" s="54">
        <v>5.14806911753409E-3</v>
      </c>
      <c r="AI808" s="64" t="s">
        <v>10106</v>
      </c>
      <c r="AJ808" s="54">
        <v>9.3571215676638203E-2</v>
      </c>
      <c r="AK808" s="54">
        <v>5.3123704022060804E-3</v>
      </c>
      <c r="AM808" s="64" t="s">
        <v>6827</v>
      </c>
      <c r="AN808" s="54">
        <v>-5.6058703070103598E-2</v>
      </c>
      <c r="AO808" s="54">
        <v>7.7763649524831904E-3</v>
      </c>
      <c r="AQ808" s="62" t="s">
        <v>2311</v>
      </c>
      <c r="AR808" s="54">
        <v>0.18756642528081299</v>
      </c>
      <c r="AS808" s="58">
        <v>1.51021205875839E-6</v>
      </c>
      <c r="AU808" s="62" t="s">
        <v>6214</v>
      </c>
      <c r="AV808" s="54">
        <v>-0.123709083376167</v>
      </c>
      <c r="AW808" s="54">
        <v>2.4149187253113199E-4</v>
      </c>
      <c r="AY808" s="52" t="s">
        <v>15135</v>
      </c>
      <c r="AZ808" s="50">
        <v>0.22068276650683</v>
      </c>
      <c r="BA808" s="53">
        <v>4.0239920653893001E-2</v>
      </c>
      <c r="BC808" s="52" t="s">
        <v>7726</v>
      </c>
      <c r="BD808" s="50">
        <v>-0.210860566787892</v>
      </c>
      <c r="BE808" s="53">
        <v>3.11685181167503E-2</v>
      </c>
    </row>
    <row r="809" spans="2:57">
      <c r="B809" s="62" t="s">
        <v>1902</v>
      </c>
      <c r="C809" s="54">
        <v>0.18390868438876101</v>
      </c>
      <c r="D809" s="58">
        <v>5.6502538958467103E-6</v>
      </c>
      <c r="F809" s="62" t="s">
        <v>6667</v>
      </c>
      <c r="G809" s="54">
        <v>-0.114020574820384</v>
      </c>
      <c r="H809" s="58">
        <v>4.5185957150697897E-7</v>
      </c>
      <c r="J809" s="64" t="s">
        <v>3113</v>
      </c>
      <c r="K809" s="54">
        <v>0.10772470970152501</v>
      </c>
      <c r="L809" s="54">
        <v>1.28772205947416E-3</v>
      </c>
      <c r="O809" s="64" t="s">
        <v>6131</v>
      </c>
      <c r="P809" s="54">
        <v>-0.276150040058048</v>
      </c>
      <c r="Q809" s="65">
        <v>9.18151628993134E-6</v>
      </c>
      <c r="S809" s="62" t="s">
        <v>1510</v>
      </c>
      <c r="T809" s="54">
        <v>0.19755771999605601</v>
      </c>
      <c r="U809" s="58">
        <v>5.56205477255144E-6</v>
      </c>
      <c r="W809" s="62" t="s">
        <v>8009</v>
      </c>
      <c r="X809" s="54">
        <v>-4.1522592628308701E-2</v>
      </c>
      <c r="Y809" s="58">
        <v>7.9073600402027798E-5</v>
      </c>
      <c r="AA809" s="62" t="s">
        <v>2022</v>
      </c>
      <c r="AB809" s="54">
        <v>0.143603826327423</v>
      </c>
      <c r="AC809" s="54">
        <v>4.9488878375734805E-4</v>
      </c>
      <c r="AE809" s="62" t="s">
        <v>6967</v>
      </c>
      <c r="AF809" s="54">
        <v>-0.103771185737195</v>
      </c>
      <c r="AG809" s="54">
        <v>5.15040771961212E-3</v>
      </c>
      <c r="AI809" s="64" t="s">
        <v>11800</v>
      </c>
      <c r="AJ809" s="54">
        <v>0.12806009144647701</v>
      </c>
      <c r="AK809" s="54">
        <v>5.3123704022060804E-3</v>
      </c>
      <c r="AM809" s="64" t="s">
        <v>12005</v>
      </c>
      <c r="AN809" s="54">
        <v>-6.9739070406532405E-2</v>
      </c>
      <c r="AO809" s="54">
        <v>7.7933950811438597E-3</v>
      </c>
      <c r="AQ809" s="62" t="s">
        <v>1940</v>
      </c>
      <c r="AR809" s="54">
        <v>0.173407883688767</v>
      </c>
      <c r="AS809" s="58">
        <v>1.51021205875839E-6</v>
      </c>
      <c r="AU809" s="62" t="s">
        <v>13317</v>
      </c>
      <c r="AV809" s="54">
        <v>-0.123529103110969</v>
      </c>
      <c r="AW809" s="54">
        <v>1.78937144749622E-2</v>
      </c>
      <c r="AY809" s="52" t="s">
        <v>1186</v>
      </c>
      <c r="AZ809" s="50">
        <v>0.17665616873888501</v>
      </c>
      <c r="BA809" s="53">
        <v>4.0239920653893001E-2</v>
      </c>
      <c r="BC809" s="52" t="s">
        <v>15167</v>
      </c>
      <c r="BD809" s="50">
        <v>-0.16285690812746301</v>
      </c>
      <c r="BE809" s="53">
        <v>3.1190736756866799E-2</v>
      </c>
    </row>
    <row r="810" spans="2:57">
      <c r="B810" s="62" t="s">
        <v>1903</v>
      </c>
      <c r="C810" s="54">
        <v>0.176836683488937</v>
      </c>
      <c r="D810" s="58">
        <v>5.6653288784262098E-6</v>
      </c>
      <c r="F810" s="62" t="s">
        <v>6668</v>
      </c>
      <c r="G810" s="54">
        <v>-0.131244392217546</v>
      </c>
      <c r="H810" s="58">
        <v>3.8893492077771498E-7</v>
      </c>
      <c r="J810" s="64" t="s">
        <v>1063</v>
      </c>
      <c r="K810" s="54">
        <v>0.19531253889924399</v>
      </c>
      <c r="L810" s="54">
        <v>1.31476432799734E-3</v>
      </c>
      <c r="O810" s="64" t="s">
        <v>8595</v>
      </c>
      <c r="P810" s="54">
        <v>-9.7368665997361603E-2</v>
      </c>
      <c r="Q810" s="65">
        <v>9.3359468989095299E-6</v>
      </c>
      <c r="S810" s="62" t="s">
        <v>10512</v>
      </c>
      <c r="T810" s="54">
        <v>0.101864153352905</v>
      </c>
      <c r="U810" s="58">
        <v>5.6734846175661199E-6</v>
      </c>
      <c r="W810" s="62" t="s">
        <v>8550</v>
      </c>
      <c r="X810" s="54">
        <v>-3.9847782443347399E-2</v>
      </c>
      <c r="Y810" s="58">
        <v>7.9267392116013499E-5</v>
      </c>
      <c r="AA810" s="62" t="s">
        <v>2585</v>
      </c>
      <c r="AB810" s="54">
        <v>9.5655452259277005E-2</v>
      </c>
      <c r="AC810" s="54">
        <v>4.9488878375734805E-4</v>
      </c>
      <c r="AE810" s="62" t="s">
        <v>7843</v>
      </c>
      <c r="AF810" s="54">
        <v>-0.11004714598104</v>
      </c>
      <c r="AG810" s="54">
        <v>5.1983536851621798E-3</v>
      </c>
      <c r="AI810" s="64" t="s">
        <v>2418</v>
      </c>
      <c r="AJ810" s="54">
        <v>4.7425226120940203E-2</v>
      </c>
      <c r="AK810" s="54">
        <v>5.3617520738709797E-3</v>
      </c>
      <c r="AM810" s="64" t="s">
        <v>12006</v>
      </c>
      <c r="AN810" s="54">
        <v>-0.118889890923683</v>
      </c>
      <c r="AO810" s="54">
        <v>7.7946145614136604E-3</v>
      </c>
      <c r="AQ810" s="62" t="s">
        <v>2118</v>
      </c>
      <c r="AR810" s="54">
        <v>0.231859176828484</v>
      </c>
      <c r="AS810" s="58">
        <v>1.5172300392135199E-6</v>
      </c>
      <c r="AU810" s="62" t="s">
        <v>7060</v>
      </c>
      <c r="AV810" s="54">
        <v>-0.12331607954806</v>
      </c>
      <c r="AW810" s="54">
        <v>2.1828644942966501E-3</v>
      </c>
      <c r="AY810" s="52" t="s">
        <v>10298</v>
      </c>
      <c r="AZ810" s="50">
        <v>0.25425762690589898</v>
      </c>
      <c r="BA810" s="53">
        <v>4.0253460581359403E-2</v>
      </c>
      <c r="BC810" s="52" t="s">
        <v>877</v>
      </c>
      <c r="BD810" s="50">
        <v>-0.30590737129456003</v>
      </c>
      <c r="BE810" s="53">
        <v>3.12328762326269E-2</v>
      </c>
    </row>
    <row r="811" spans="2:57">
      <c r="B811" s="62" t="s">
        <v>1904</v>
      </c>
      <c r="C811" s="54">
        <v>7.9783860217835595E-2</v>
      </c>
      <c r="D811" s="58">
        <v>5.6710309333741801E-6</v>
      </c>
      <c r="F811" s="62" t="s">
        <v>6669</v>
      </c>
      <c r="G811" s="54">
        <v>-0.12289937703559201</v>
      </c>
      <c r="H811" s="58">
        <v>4.5392650492392402E-7</v>
      </c>
      <c r="J811" s="64" t="s">
        <v>1643</v>
      </c>
      <c r="K811" s="54">
        <v>5.3726205801512897E-2</v>
      </c>
      <c r="L811" s="54">
        <v>1.34604675390804E-3</v>
      </c>
      <c r="O811" s="64" t="s">
        <v>6260</v>
      </c>
      <c r="P811" s="54">
        <v>-0.22469490836515099</v>
      </c>
      <c r="Q811" s="65">
        <v>9.5468153888036904E-6</v>
      </c>
      <c r="S811" s="62" t="s">
        <v>1459</v>
      </c>
      <c r="T811" s="54">
        <v>0.10737197313892</v>
      </c>
      <c r="U811" s="58">
        <v>5.6791651338398902E-6</v>
      </c>
      <c r="W811" s="62" t="s">
        <v>6542</v>
      </c>
      <c r="X811" s="54">
        <v>-0.197709291204061</v>
      </c>
      <c r="Y811" s="58">
        <v>7.9387971037428801E-5</v>
      </c>
      <c r="AA811" s="62" t="s">
        <v>2601</v>
      </c>
      <c r="AB811" s="54">
        <v>0.22477258561496899</v>
      </c>
      <c r="AC811" s="54">
        <v>4.9488878375734805E-4</v>
      </c>
      <c r="AE811" s="62" t="s">
        <v>920</v>
      </c>
      <c r="AF811" s="54">
        <v>-0.165212668169917</v>
      </c>
      <c r="AG811" s="54">
        <v>5.2015426608818501E-3</v>
      </c>
      <c r="AI811" s="64" t="s">
        <v>2228</v>
      </c>
      <c r="AJ811" s="54">
        <v>8.3594352509535105E-2</v>
      </c>
      <c r="AK811" s="54">
        <v>5.3820815623452697E-3</v>
      </c>
      <c r="AM811" s="64" t="s">
        <v>6182</v>
      </c>
      <c r="AN811" s="54">
        <v>-9.1498041111208295E-2</v>
      </c>
      <c r="AO811" s="54">
        <v>7.7976910963624101E-3</v>
      </c>
      <c r="AQ811" s="62" t="s">
        <v>1454</v>
      </c>
      <c r="AR811" s="54">
        <v>0.15025179720197501</v>
      </c>
      <c r="AS811" s="58">
        <v>1.5217635551360699E-6</v>
      </c>
      <c r="AU811" s="62" t="s">
        <v>7847</v>
      </c>
      <c r="AV811" s="54">
        <v>-0.123277162641688</v>
      </c>
      <c r="AW811" s="54">
        <v>3.0462107996219402E-4</v>
      </c>
      <c r="AY811" s="52" t="s">
        <v>2465</v>
      </c>
      <c r="AZ811" s="50">
        <v>0.31723250173495499</v>
      </c>
      <c r="BA811" s="53">
        <v>4.03705779661011E-2</v>
      </c>
      <c r="BC811" s="52" t="s">
        <v>8536</v>
      </c>
      <c r="BD811" s="50">
        <v>-0.21755022509074701</v>
      </c>
      <c r="BE811" s="53">
        <v>3.1388694258162701E-2</v>
      </c>
    </row>
    <row r="812" spans="2:57">
      <c r="B812" s="62" t="s">
        <v>1905</v>
      </c>
      <c r="C812" s="54">
        <v>0.19966869919376301</v>
      </c>
      <c r="D812" s="58">
        <v>5.7109250902370896E-6</v>
      </c>
      <c r="F812" s="62" t="s">
        <v>6670</v>
      </c>
      <c r="G812" s="54">
        <v>-0.17856645720473599</v>
      </c>
      <c r="H812" s="58">
        <v>3.9106209783767503E-7</v>
      </c>
      <c r="J812" s="64" t="s">
        <v>714</v>
      </c>
      <c r="K812" s="54">
        <v>0.36822848926909502</v>
      </c>
      <c r="L812" s="54">
        <v>1.3558975811991899E-3</v>
      </c>
      <c r="O812" s="64" t="s">
        <v>6993</v>
      </c>
      <c r="P812" s="54">
        <v>-0.140669468200986</v>
      </c>
      <c r="Q812" s="65">
        <v>9.8722450789065501E-6</v>
      </c>
      <c r="S812" s="62" t="s">
        <v>3219</v>
      </c>
      <c r="T812" s="54">
        <v>0.16290481930571099</v>
      </c>
      <c r="U812" s="58">
        <v>5.7218593700630802E-6</v>
      </c>
      <c r="W812" s="62" t="s">
        <v>7316</v>
      </c>
      <c r="X812" s="54">
        <v>-0.22523424555989099</v>
      </c>
      <c r="Y812" s="58">
        <v>7.9713797456656903E-5</v>
      </c>
      <c r="AA812" s="62" t="s">
        <v>1404</v>
      </c>
      <c r="AB812" s="54">
        <v>0.18701243962664901</v>
      </c>
      <c r="AC812" s="54">
        <v>4.9697567907259804E-4</v>
      </c>
      <c r="AE812" s="62" t="s">
        <v>914</v>
      </c>
      <c r="AF812" s="54">
        <v>-0.26034002474131801</v>
      </c>
      <c r="AG812" s="54">
        <v>5.2206510010327197E-3</v>
      </c>
      <c r="AI812" s="64" t="s">
        <v>1550</v>
      </c>
      <c r="AJ812" s="54">
        <v>0.12334807572711801</v>
      </c>
      <c r="AK812" s="54">
        <v>5.3901435086553999E-3</v>
      </c>
      <c r="AM812" s="64" t="s">
        <v>6502</v>
      </c>
      <c r="AN812" s="54">
        <v>-7.2160122233292198E-2</v>
      </c>
      <c r="AO812" s="54">
        <v>7.8387902390672608E-3</v>
      </c>
      <c r="AQ812" s="62" t="s">
        <v>1548</v>
      </c>
      <c r="AR812" s="54">
        <v>0.19743767001195001</v>
      </c>
      <c r="AS812" s="58">
        <v>1.53065748882193E-6</v>
      </c>
      <c r="AU812" s="62" t="s">
        <v>9301</v>
      </c>
      <c r="AV812" s="54">
        <v>-0.123244542575998</v>
      </c>
      <c r="AW812" s="54">
        <v>1.4663735789032001E-3</v>
      </c>
      <c r="AY812" s="52" t="s">
        <v>2122</v>
      </c>
      <c r="AZ812" s="50">
        <v>0.17350203982345799</v>
      </c>
      <c r="BA812" s="53">
        <v>4.04341530762116E-2</v>
      </c>
      <c r="BC812" s="52" t="s">
        <v>15168</v>
      </c>
      <c r="BD812" s="50">
        <v>-0.49290797187052399</v>
      </c>
      <c r="BE812" s="53">
        <v>3.1404953843767097E-2</v>
      </c>
    </row>
    <row r="813" spans="2:57">
      <c r="B813" s="62" t="s">
        <v>1906</v>
      </c>
      <c r="C813" s="54">
        <v>0.102115219355892</v>
      </c>
      <c r="D813" s="58">
        <v>5.7109250902370896E-6</v>
      </c>
      <c r="F813" s="62" t="s">
        <v>6671</v>
      </c>
      <c r="G813" s="54">
        <v>-0.16679428732391999</v>
      </c>
      <c r="H813" s="58">
        <v>4.5764340002207602E-7</v>
      </c>
      <c r="J813" s="64" t="s">
        <v>1050</v>
      </c>
      <c r="K813" s="54">
        <v>0.109846796505781</v>
      </c>
      <c r="L813" s="54">
        <v>1.36120412459024E-3</v>
      </c>
      <c r="O813" s="64" t="s">
        <v>6609</v>
      </c>
      <c r="P813" s="54">
        <v>-0.25295438972025802</v>
      </c>
      <c r="Q813" s="65">
        <v>1.0101295146692001E-5</v>
      </c>
      <c r="S813" s="62" t="s">
        <v>3632</v>
      </c>
      <c r="T813" s="54">
        <v>7.0086484682218703E-2</v>
      </c>
      <c r="U813" s="58">
        <v>5.7371299477258301E-6</v>
      </c>
      <c r="W813" s="62" t="s">
        <v>6928</v>
      </c>
      <c r="X813" s="54">
        <v>-6.0666752349411497E-2</v>
      </c>
      <c r="Y813" s="58">
        <v>8.00936608030462E-5</v>
      </c>
      <c r="AA813" s="62" t="s">
        <v>2769</v>
      </c>
      <c r="AB813" s="54">
        <v>0.14105042043562599</v>
      </c>
      <c r="AC813" s="54">
        <v>4.9894323229961104E-4</v>
      </c>
      <c r="AE813" s="62" t="s">
        <v>6571</v>
      </c>
      <c r="AF813" s="54">
        <v>-0.120281486649047</v>
      </c>
      <c r="AG813" s="54">
        <v>5.2233001885538099E-3</v>
      </c>
      <c r="AI813" s="64" t="s">
        <v>2825</v>
      </c>
      <c r="AJ813" s="54">
        <v>6.64308569616123E-2</v>
      </c>
      <c r="AK813" s="54">
        <v>5.4034068976512402E-3</v>
      </c>
      <c r="AM813" s="64" t="s">
        <v>10574</v>
      </c>
      <c r="AN813" s="54">
        <v>-7.9940960091050797E-2</v>
      </c>
      <c r="AO813" s="54">
        <v>7.9216389812163598E-3</v>
      </c>
      <c r="AQ813" s="62" t="s">
        <v>1510</v>
      </c>
      <c r="AR813" s="54">
        <v>0.28361373966641101</v>
      </c>
      <c r="AS813" s="58">
        <v>1.5312872004765401E-6</v>
      </c>
      <c r="AU813" s="62" t="s">
        <v>6505</v>
      </c>
      <c r="AV813" s="54">
        <v>-0.12319819973162</v>
      </c>
      <c r="AW813" s="54">
        <v>2.1104943427985499E-4</v>
      </c>
      <c r="AY813" s="52" t="s">
        <v>1565</v>
      </c>
      <c r="AZ813" s="50">
        <v>0.21432012781858301</v>
      </c>
      <c r="BA813" s="53">
        <v>4.0436905233521399E-2</v>
      </c>
      <c r="BC813" s="52" t="s">
        <v>7588</v>
      </c>
      <c r="BD813" s="50">
        <v>-0.231779258207336</v>
      </c>
      <c r="BE813" s="53">
        <v>3.1467753010526602E-2</v>
      </c>
    </row>
    <row r="814" spans="2:57">
      <c r="B814" s="62" t="s">
        <v>1907</v>
      </c>
      <c r="C814" s="54">
        <v>0.10880180657142401</v>
      </c>
      <c r="D814" s="58">
        <v>5.7132854304456298E-6</v>
      </c>
      <c r="F814" s="62" t="s">
        <v>6672</v>
      </c>
      <c r="G814" s="54">
        <v>-0.22436720660732901</v>
      </c>
      <c r="H814" s="58">
        <v>4.6706040053855998E-7</v>
      </c>
      <c r="J814" s="64" t="s">
        <v>1372</v>
      </c>
      <c r="K814" s="54">
        <v>6.1160125080956397E-2</v>
      </c>
      <c r="L814" s="54">
        <v>1.37729256906987E-3</v>
      </c>
      <c r="O814" s="64" t="s">
        <v>6151</v>
      </c>
      <c r="P814" s="54">
        <v>-0.15651123646652601</v>
      </c>
      <c r="Q814" s="65">
        <v>1.08235707355573E-5</v>
      </c>
      <c r="S814" s="62" t="s">
        <v>1495</v>
      </c>
      <c r="T814" s="54">
        <v>0.253504080882408</v>
      </c>
      <c r="U814" s="58">
        <v>5.7393771433404804E-6</v>
      </c>
      <c r="W814" s="62" t="s">
        <v>6345</v>
      </c>
      <c r="X814" s="54">
        <v>-0.20943317576475601</v>
      </c>
      <c r="Y814" s="58">
        <v>8.15935247135407E-5</v>
      </c>
      <c r="AA814" s="62" t="s">
        <v>1304</v>
      </c>
      <c r="AB814" s="54">
        <v>0.18431107623904999</v>
      </c>
      <c r="AC814" s="54">
        <v>5.0260205037245599E-4</v>
      </c>
      <c r="AE814" s="62" t="s">
        <v>7063</v>
      </c>
      <c r="AF814" s="54">
        <v>-0.25168629639310702</v>
      </c>
      <c r="AG814" s="54">
        <v>5.2496513284541199E-3</v>
      </c>
      <c r="AI814" s="64" t="s">
        <v>4904</v>
      </c>
      <c r="AJ814" s="54">
        <v>3.6507791803200199E-2</v>
      </c>
      <c r="AK814" s="54">
        <v>5.4196039526586597E-3</v>
      </c>
      <c r="AM814" s="64" t="s">
        <v>7485</v>
      </c>
      <c r="AN814" s="54">
        <v>-0.111325458483815</v>
      </c>
      <c r="AO814" s="54">
        <v>7.9255753664170796E-3</v>
      </c>
      <c r="AQ814" s="62" t="s">
        <v>1685</v>
      </c>
      <c r="AR814" s="54">
        <v>0.19026715608743699</v>
      </c>
      <c r="AS814" s="58">
        <v>1.5312872004765401E-6</v>
      </c>
      <c r="AU814" s="62" t="s">
        <v>6301</v>
      </c>
      <c r="AV814" s="54">
        <v>-0.123038238959676</v>
      </c>
      <c r="AW814" s="54">
        <v>1.74859756932752E-3</v>
      </c>
      <c r="AY814" s="52" t="s">
        <v>9458</v>
      </c>
      <c r="AZ814" s="50">
        <v>0.26850560648403998</v>
      </c>
      <c r="BA814" s="53">
        <v>4.0436905233521399E-2</v>
      </c>
      <c r="BC814" s="52" t="s">
        <v>1114</v>
      </c>
      <c r="BD814" s="50">
        <v>-0.20500797786361399</v>
      </c>
      <c r="BE814" s="53">
        <v>3.1472617207593603E-2</v>
      </c>
    </row>
    <row r="815" spans="2:57">
      <c r="B815" s="62" t="s">
        <v>1908</v>
      </c>
      <c r="C815" s="54">
        <v>0.192437684857759</v>
      </c>
      <c r="D815" s="58">
        <v>5.7284055392440801E-6</v>
      </c>
      <c r="F815" s="62" t="s">
        <v>6673</v>
      </c>
      <c r="G815" s="54">
        <v>-0.117460505763579</v>
      </c>
      <c r="H815" s="58">
        <v>4.81580330555099E-7</v>
      </c>
      <c r="J815" s="64" t="s">
        <v>546</v>
      </c>
      <c r="K815" s="54">
        <v>0.124391721873667</v>
      </c>
      <c r="L815" s="54">
        <v>1.3946177218601601E-3</v>
      </c>
      <c r="O815" s="64" t="s">
        <v>5997</v>
      </c>
      <c r="P815" s="54">
        <v>-0.24272129644860699</v>
      </c>
      <c r="Q815" s="65">
        <v>1.1030464623316799E-5</v>
      </c>
      <c r="S815" s="62" t="s">
        <v>1700</v>
      </c>
      <c r="T815" s="54">
        <v>5.4081611520877503E-2</v>
      </c>
      <c r="U815" s="58">
        <v>5.7600867771334398E-6</v>
      </c>
      <c r="W815" s="62" t="s">
        <v>7368</v>
      </c>
      <c r="X815" s="54">
        <v>-0.14416111417406799</v>
      </c>
      <c r="Y815" s="58">
        <v>8.1651789218899293E-5</v>
      </c>
      <c r="AA815" s="62" t="s">
        <v>3709</v>
      </c>
      <c r="AB815" s="54">
        <v>0.24939532556569999</v>
      </c>
      <c r="AC815" s="54">
        <v>5.0334707118782096E-4</v>
      </c>
      <c r="AE815" s="62" t="s">
        <v>6540</v>
      </c>
      <c r="AF815" s="54">
        <v>-0.14033338068024301</v>
      </c>
      <c r="AG815" s="54">
        <v>5.2988204298222196E-3</v>
      </c>
      <c r="AI815" s="64" t="s">
        <v>11801</v>
      </c>
      <c r="AJ815" s="54">
        <v>0.127170718366934</v>
      </c>
      <c r="AK815" s="54">
        <v>5.4260901076436299E-3</v>
      </c>
      <c r="AM815" s="64" t="s">
        <v>6179</v>
      </c>
      <c r="AN815" s="54">
        <v>-6.9115421739636099E-2</v>
      </c>
      <c r="AO815" s="54">
        <v>7.9581936952216603E-3</v>
      </c>
      <c r="AQ815" s="62" t="s">
        <v>4409</v>
      </c>
      <c r="AR815" s="54">
        <v>0.1676720561092</v>
      </c>
      <c r="AS815" s="58">
        <v>1.5490676159818E-6</v>
      </c>
      <c r="AU815" s="62" t="s">
        <v>6466</v>
      </c>
      <c r="AV815" s="54">
        <v>-0.12296812022850299</v>
      </c>
      <c r="AW815" s="58">
        <v>2.3656671169823598E-6</v>
      </c>
      <c r="AY815" s="52" t="s">
        <v>13758</v>
      </c>
      <c r="AZ815" s="50">
        <v>0.25358666900062699</v>
      </c>
      <c r="BA815" s="53">
        <v>4.0447684198085997E-2</v>
      </c>
      <c r="BC815" s="52" t="s">
        <v>7685</v>
      </c>
      <c r="BD815" s="50">
        <v>-0.23255204147636199</v>
      </c>
      <c r="BE815" s="53">
        <v>3.1529080351988099E-2</v>
      </c>
    </row>
    <row r="816" spans="2:57">
      <c r="B816" s="62" t="s">
        <v>1909</v>
      </c>
      <c r="C816" s="54">
        <v>9.5201190897721902E-2</v>
      </c>
      <c r="D816" s="58">
        <v>5.7585193928098703E-6</v>
      </c>
      <c r="F816" s="62" t="s">
        <v>6674</v>
      </c>
      <c r="G816" s="54">
        <v>-0.132837520681935</v>
      </c>
      <c r="H816" s="58">
        <v>4.8178306132102904E-7</v>
      </c>
      <c r="J816" s="64" t="s">
        <v>9423</v>
      </c>
      <c r="K816" s="54">
        <v>0.135821346276428</v>
      </c>
      <c r="L816" s="54">
        <v>1.39754901258407E-3</v>
      </c>
      <c r="O816" s="64" t="s">
        <v>9684</v>
      </c>
      <c r="P816" s="54">
        <v>-0.14232965555015301</v>
      </c>
      <c r="Q816" s="65">
        <v>1.1269070527282301E-5</v>
      </c>
      <c r="S816" s="62" t="s">
        <v>2260</v>
      </c>
      <c r="T816" s="54">
        <v>0.17430379054671999</v>
      </c>
      <c r="U816" s="58">
        <v>5.8141024839581397E-6</v>
      </c>
      <c r="W816" s="62" t="s">
        <v>6802</v>
      </c>
      <c r="X816" s="54">
        <v>-0.121820287809351</v>
      </c>
      <c r="Y816" s="58">
        <v>8.2030357961723494E-5</v>
      </c>
      <c r="AA816" s="62" t="s">
        <v>3652</v>
      </c>
      <c r="AB816" s="54">
        <v>0.15893340479706</v>
      </c>
      <c r="AC816" s="54">
        <v>5.0443634562590998E-4</v>
      </c>
      <c r="AE816" s="62" t="s">
        <v>6329</v>
      </c>
      <c r="AF816" s="54">
        <v>-0.13661546763889201</v>
      </c>
      <c r="AG816" s="54">
        <v>5.3072114756907403E-3</v>
      </c>
      <c r="AI816" s="64" t="s">
        <v>759</v>
      </c>
      <c r="AJ816" s="54">
        <v>0.23623402183400399</v>
      </c>
      <c r="AK816" s="54">
        <v>5.4348521369363897E-3</v>
      </c>
      <c r="AM816" s="64" t="s">
        <v>886</v>
      </c>
      <c r="AN816" s="54">
        <v>-8.2238844358231603E-2</v>
      </c>
      <c r="AO816" s="54">
        <v>8.0011066282799602E-3</v>
      </c>
      <c r="AQ816" s="62" t="s">
        <v>5841</v>
      </c>
      <c r="AR816" s="54">
        <v>0.137405024858027</v>
      </c>
      <c r="AS816" s="58">
        <v>1.55367458988504E-6</v>
      </c>
      <c r="AU816" s="62" t="s">
        <v>7022</v>
      </c>
      <c r="AV816" s="54">
        <v>-0.12277290868076</v>
      </c>
      <c r="AW816" s="54">
        <v>1.9228378705221901E-4</v>
      </c>
      <c r="AY816" s="52" t="s">
        <v>1725</v>
      </c>
      <c r="AZ816" s="50">
        <v>0.25573052334560498</v>
      </c>
      <c r="BA816" s="53">
        <v>4.0517152117072602E-2</v>
      </c>
      <c r="BC816" s="52" t="s">
        <v>6009</v>
      </c>
      <c r="BD816" s="50">
        <v>-0.233496680431939</v>
      </c>
      <c r="BE816" s="53">
        <v>3.1548312884977399E-2</v>
      </c>
    </row>
    <row r="817" spans="2:57">
      <c r="B817" s="62" t="s">
        <v>1910</v>
      </c>
      <c r="C817" s="54">
        <v>6.91515527710935E-2</v>
      </c>
      <c r="D817" s="58">
        <v>5.7618281204642596E-6</v>
      </c>
      <c r="F817" s="62" t="s">
        <v>6675</v>
      </c>
      <c r="G817" s="54">
        <v>-0.132311413156252</v>
      </c>
      <c r="H817" s="58">
        <v>4.1634768400652799E-7</v>
      </c>
      <c r="J817" s="64" t="s">
        <v>752</v>
      </c>
      <c r="K817" s="54">
        <v>0.42052307430944602</v>
      </c>
      <c r="L817" s="54">
        <v>1.4051119673807401E-3</v>
      </c>
      <c r="O817" s="64" t="s">
        <v>6451</v>
      </c>
      <c r="P817" s="54">
        <v>-0.26487568632560998</v>
      </c>
      <c r="Q817" s="65">
        <v>1.16118879628657E-5</v>
      </c>
      <c r="S817" s="62" t="s">
        <v>4637</v>
      </c>
      <c r="T817" s="54">
        <v>0.17910456625912199</v>
      </c>
      <c r="U817" s="58">
        <v>5.8222187540637502E-6</v>
      </c>
      <c r="W817" s="62" t="s">
        <v>7273</v>
      </c>
      <c r="X817" s="54">
        <v>-9.0024420983345593E-2</v>
      </c>
      <c r="Y817" s="58">
        <v>8.3003220022206202E-5</v>
      </c>
      <c r="AA817" s="62" t="s">
        <v>3134</v>
      </c>
      <c r="AB817" s="54">
        <v>0.311685460991455</v>
      </c>
      <c r="AC817" s="54">
        <v>5.06828787553367E-4</v>
      </c>
      <c r="AE817" s="62" t="s">
        <v>6498</v>
      </c>
      <c r="AF817" s="54">
        <v>-0.15583491324044901</v>
      </c>
      <c r="AG817" s="54">
        <v>5.3262360519807503E-3</v>
      </c>
      <c r="AI817" s="64" t="s">
        <v>5750</v>
      </c>
      <c r="AJ817" s="54">
        <v>3.42400306463597E-2</v>
      </c>
      <c r="AK817" s="54">
        <v>5.4829306445343196E-3</v>
      </c>
      <c r="AM817" s="64" t="s">
        <v>10592</v>
      </c>
      <c r="AN817" s="54">
        <v>-7.2746108481563695E-2</v>
      </c>
      <c r="AO817" s="54">
        <v>8.0916868155523798E-3</v>
      </c>
      <c r="AQ817" s="62" t="s">
        <v>1231</v>
      </c>
      <c r="AR817" s="54">
        <v>0.18019985456778001</v>
      </c>
      <c r="AS817" s="58">
        <v>1.55493684343026E-6</v>
      </c>
      <c r="AU817" s="62" t="s">
        <v>11647</v>
      </c>
      <c r="AV817" s="54">
        <v>-0.122735535778445</v>
      </c>
      <c r="AW817" s="54">
        <v>1.7100552802139601E-4</v>
      </c>
      <c r="AY817" s="52" t="s">
        <v>17677</v>
      </c>
      <c r="AZ817" s="50">
        <v>0.22084313228022601</v>
      </c>
      <c r="BA817" s="53">
        <v>4.0608678482074799E-2</v>
      </c>
      <c r="BC817" s="52" t="s">
        <v>14915</v>
      </c>
      <c r="BD817" s="50">
        <v>-0.16641240289755599</v>
      </c>
      <c r="BE817" s="53">
        <v>3.1616327100948999E-2</v>
      </c>
    </row>
    <row r="818" spans="2:57">
      <c r="B818" s="62" t="s">
        <v>1911</v>
      </c>
      <c r="C818" s="54">
        <v>0.180081771407053</v>
      </c>
      <c r="D818" s="58">
        <v>5.79352317192646E-6</v>
      </c>
      <c r="F818" s="62" t="s">
        <v>6676</v>
      </c>
      <c r="G818" s="54">
        <v>-0.42064660212281202</v>
      </c>
      <c r="H818" s="58">
        <v>4.1730370239221299E-7</v>
      </c>
      <c r="J818" s="64" t="s">
        <v>9424</v>
      </c>
      <c r="K818" s="54">
        <v>0.14395923456387599</v>
      </c>
      <c r="L818" s="54">
        <v>1.40556118282714E-3</v>
      </c>
      <c r="O818" s="64" t="s">
        <v>6148</v>
      </c>
      <c r="P818" s="54">
        <v>-0.17277928648664601</v>
      </c>
      <c r="Q818" s="65">
        <v>1.1864983304985999E-5</v>
      </c>
      <c r="S818" s="62" t="s">
        <v>2303</v>
      </c>
      <c r="T818" s="54">
        <v>5.1801487926899099E-2</v>
      </c>
      <c r="U818" s="58">
        <v>5.8260187721271004E-6</v>
      </c>
      <c r="W818" s="62" t="s">
        <v>7860</v>
      </c>
      <c r="X818" s="54">
        <v>-0.155749249327675</v>
      </c>
      <c r="Y818" s="58">
        <v>8.3309338566882197E-5</v>
      </c>
      <c r="AA818" s="62" t="s">
        <v>1860</v>
      </c>
      <c r="AB818" s="54">
        <v>9.4076547001112204E-2</v>
      </c>
      <c r="AC818" s="54">
        <v>5.0716824471968799E-4</v>
      </c>
      <c r="AE818" s="62" t="s">
        <v>6593</v>
      </c>
      <c r="AF818" s="54">
        <v>-0.138024704147929</v>
      </c>
      <c r="AG818" s="54">
        <v>5.3276223364105797E-3</v>
      </c>
      <c r="AI818" s="64" t="s">
        <v>1930</v>
      </c>
      <c r="AJ818" s="54">
        <v>6.4076239197016896E-2</v>
      </c>
      <c r="AK818" s="54">
        <v>5.5186225546559704E-3</v>
      </c>
      <c r="AM818" s="64" t="s">
        <v>6901</v>
      </c>
      <c r="AN818" s="54">
        <v>-0.15687023035108899</v>
      </c>
      <c r="AO818" s="54">
        <v>8.1176364467984794E-3</v>
      </c>
      <c r="AQ818" s="62" t="s">
        <v>2190</v>
      </c>
      <c r="AR818" s="54">
        <v>0.15505869026006</v>
      </c>
      <c r="AS818" s="58">
        <v>1.5792111812653001E-6</v>
      </c>
      <c r="AU818" s="62" t="s">
        <v>6484</v>
      </c>
      <c r="AV818" s="54">
        <v>-0.122712384656323</v>
      </c>
      <c r="AW818" s="54">
        <v>1.32531778591221E-2</v>
      </c>
      <c r="AY818" s="52" t="s">
        <v>8782</v>
      </c>
      <c r="AZ818" s="50">
        <v>0.32637355053742301</v>
      </c>
      <c r="BA818" s="53">
        <v>4.0668397265111199E-2</v>
      </c>
      <c r="BC818" s="52" t="s">
        <v>17678</v>
      </c>
      <c r="BD818" s="50">
        <v>-0.232214436275064</v>
      </c>
      <c r="BE818" s="53">
        <v>3.1697363528080301E-2</v>
      </c>
    </row>
    <row r="819" spans="2:57">
      <c r="B819" s="62" t="s">
        <v>1912</v>
      </c>
      <c r="C819" s="54">
        <v>0.145046260429498</v>
      </c>
      <c r="D819" s="58">
        <v>5.7970223387591898E-6</v>
      </c>
      <c r="F819" s="62" t="s">
        <v>6677</v>
      </c>
      <c r="G819" s="54">
        <v>-0.221440364490681</v>
      </c>
      <c r="H819" s="58">
        <v>4.8780328084588104E-7</v>
      </c>
      <c r="J819" s="64" t="s">
        <v>9425</v>
      </c>
      <c r="K819" s="54">
        <v>4.3886086749980201E-2</v>
      </c>
      <c r="L819" s="54">
        <v>1.4073305685236999E-3</v>
      </c>
      <c r="O819" s="64" t="s">
        <v>8467</v>
      </c>
      <c r="P819" s="54">
        <v>-0.11533807377204</v>
      </c>
      <c r="Q819" s="65">
        <v>1.26437994794513E-5</v>
      </c>
      <c r="S819" s="62" t="s">
        <v>3573</v>
      </c>
      <c r="T819" s="54">
        <v>0.12135027477193901</v>
      </c>
      <c r="U819" s="58">
        <v>5.84600566462139E-6</v>
      </c>
      <c r="W819" s="62" t="s">
        <v>8041</v>
      </c>
      <c r="X819" s="54">
        <v>-6.67330014735565E-2</v>
      </c>
      <c r="Y819" s="58">
        <v>8.3914799157812405E-5</v>
      </c>
      <c r="AA819" s="62" t="s">
        <v>2316</v>
      </c>
      <c r="AB819" s="54">
        <v>0.15447196104345801</v>
      </c>
      <c r="AC819" s="54">
        <v>5.0756616661728105E-4</v>
      </c>
      <c r="AE819" s="62" t="s">
        <v>8401</v>
      </c>
      <c r="AF819" s="54">
        <v>-5.1488178993055002E-2</v>
      </c>
      <c r="AG819" s="54">
        <v>5.3348203309365096E-3</v>
      </c>
      <c r="AI819" s="64" t="s">
        <v>2023</v>
      </c>
      <c r="AJ819" s="54">
        <v>7.5817086552150997E-2</v>
      </c>
      <c r="AK819" s="54">
        <v>5.5338640464742397E-3</v>
      </c>
      <c r="AM819" s="64" t="s">
        <v>9806</v>
      </c>
      <c r="AN819" s="54">
        <v>-8.9801719373537203E-2</v>
      </c>
      <c r="AO819" s="54">
        <v>8.1186603854642696E-3</v>
      </c>
      <c r="AQ819" s="62" t="s">
        <v>5587</v>
      </c>
      <c r="AR819" s="54">
        <v>0.144303122372165</v>
      </c>
      <c r="AS819" s="58">
        <v>1.61709394453585E-6</v>
      </c>
      <c r="AU819" s="62" t="s">
        <v>7030</v>
      </c>
      <c r="AV819" s="54">
        <v>-0.122485589914637</v>
      </c>
      <c r="AW819" s="54">
        <v>7.2205858701367698E-3</v>
      </c>
      <c r="AY819" s="52" t="s">
        <v>452</v>
      </c>
      <c r="AZ819" s="50">
        <v>0.17891009095951199</v>
      </c>
      <c r="BA819" s="53">
        <v>4.0671661571928898E-2</v>
      </c>
      <c r="BC819" s="52" t="s">
        <v>6078</v>
      </c>
      <c r="BD819" s="50">
        <v>-0.26056161412013201</v>
      </c>
      <c r="BE819" s="53">
        <v>3.1771355162697398E-2</v>
      </c>
    </row>
    <row r="820" spans="2:57">
      <c r="B820" s="62" t="s">
        <v>737</v>
      </c>
      <c r="C820" s="54">
        <v>0.41754180745965302</v>
      </c>
      <c r="D820" s="58">
        <v>5.8006438943869003E-6</v>
      </c>
      <c r="F820" s="62" t="s">
        <v>6678</v>
      </c>
      <c r="G820" s="54">
        <v>-0.14409343734810601</v>
      </c>
      <c r="H820" s="58">
        <v>4.8762104516623699E-7</v>
      </c>
      <c r="J820" s="64" t="s">
        <v>9426</v>
      </c>
      <c r="K820" s="54">
        <v>2.9123478049976701E-2</v>
      </c>
      <c r="L820" s="54">
        <v>1.40796377633335E-3</v>
      </c>
      <c r="O820" s="64" t="s">
        <v>9685</v>
      </c>
      <c r="P820" s="54">
        <v>-0.10704147233882499</v>
      </c>
      <c r="Q820" s="65">
        <v>1.3357927969283E-5</v>
      </c>
      <c r="S820" s="62" t="s">
        <v>2363</v>
      </c>
      <c r="T820" s="54">
        <v>7.1357499556137696E-2</v>
      </c>
      <c r="U820" s="58">
        <v>5.9305166041912396E-6</v>
      </c>
      <c r="W820" s="62" t="s">
        <v>6390</v>
      </c>
      <c r="X820" s="54">
        <v>-7.8731045392393298E-2</v>
      </c>
      <c r="Y820" s="58">
        <v>8.4023083567440299E-5</v>
      </c>
      <c r="AA820" s="62" t="s">
        <v>2186</v>
      </c>
      <c r="AB820" s="54">
        <v>0.15278937480559801</v>
      </c>
      <c r="AC820" s="54">
        <v>5.0907672858272704E-4</v>
      </c>
      <c r="AE820" s="62" t="s">
        <v>6506</v>
      </c>
      <c r="AF820" s="54">
        <v>-0.204385454442395</v>
      </c>
      <c r="AG820" s="54">
        <v>5.3513029853486703E-3</v>
      </c>
      <c r="AI820" s="64" t="s">
        <v>9425</v>
      </c>
      <c r="AJ820" s="54">
        <v>4.3487148196920303E-2</v>
      </c>
      <c r="AK820" s="54">
        <v>5.5493672388987501E-3</v>
      </c>
      <c r="AM820" s="64" t="s">
        <v>875</v>
      </c>
      <c r="AN820" s="54">
        <v>-9.8222988393423805E-2</v>
      </c>
      <c r="AO820" s="54">
        <v>8.1186603854642696E-3</v>
      </c>
      <c r="AQ820" s="62" t="s">
        <v>4554</v>
      </c>
      <c r="AR820" s="54">
        <v>0.168822791377888</v>
      </c>
      <c r="AS820" s="58">
        <v>1.61709394453585E-6</v>
      </c>
      <c r="AU820" s="62" t="s">
        <v>11578</v>
      </c>
      <c r="AV820" s="54">
        <v>-0.122471170836929</v>
      </c>
      <c r="AW820" s="54">
        <v>1.57510649999339E-3</v>
      </c>
      <c r="AY820" s="52" t="s">
        <v>5556</v>
      </c>
      <c r="AZ820" s="50">
        <v>0.20235432928292399</v>
      </c>
      <c r="BA820" s="53">
        <v>4.08678799819727E-2</v>
      </c>
      <c r="BC820" s="52" t="s">
        <v>8184</v>
      </c>
      <c r="BD820" s="50">
        <v>-0.19106548096525899</v>
      </c>
      <c r="BE820" s="53">
        <v>3.1771355162697398E-2</v>
      </c>
    </row>
    <row r="821" spans="2:57">
      <c r="B821" s="62" t="s">
        <v>1913</v>
      </c>
      <c r="C821" s="54">
        <v>9.6160936542436695E-2</v>
      </c>
      <c r="D821" s="58">
        <v>5.8515397528385702E-6</v>
      </c>
      <c r="F821" s="62" t="s">
        <v>6679</v>
      </c>
      <c r="G821" s="54">
        <v>-0.210489001389917</v>
      </c>
      <c r="H821" s="58">
        <v>4.9343158798018804E-7</v>
      </c>
      <c r="J821" s="64" t="s">
        <v>3056</v>
      </c>
      <c r="K821" s="54">
        <v>0.125513054819129</v>
      </c>
      <c r="L821" s="54">
        <v>1.42643654890583E-3</v>
      </c>
      <c r="O821" s="64" t="s">
        <v>6203</v>
      </c>
      <c r="P821" s="54">
        <v>-0.160035385417306</v>
      </c>
      <c r="Q821" s="65">
        <v>1.3613282897558599E-5</v>
      </c>
      <c r="S821" s="62" t="s">
        <v>9695</v>
      </c>
      <c r="T821" s="54">
        <v>4.9420277617239897E-2</v>
      </c>
      <c r="U821" s="58">
        <v>5.93955094712217E-6</v>
      </c>
      <c r="W821" s="62" t="s">
        <v>92</v>
      </c>
      <c r="X821" s="54">
        <v>-0.13394188349731001</v>
      </c>
      <c r="Y821" s="58">
        <v>8.4433540252874294E-5</v>
      </c>
      <c r="AA821" s="62" t="s">
        <v>3516</v>
      </c>
      <c r="AB821" s="54">
        <v>0.181786924154102</v>
      </c>
      <c r="AC821" s="54">
        <v>5.1007927920712203E-4</v>
      </c>
      <c r="AE821" s="62" t="s">
        <v>261</v>
      </c>
      <c r="AF821" s="54">
        <v>-0.20174797300890501</v>
      </c>
      <c r="AG821" s="54">
        <v>5.3514215961504696E-3</v>
      </c>
      <c r="AI821" s="64" t="s">
        <v>11802</v>
      </c>
      <c r="AJ821" s="54">
        <v>0.114366440253135</v>
      </c>
      <c r="AK821" s="54">
        <v>5.55358114027077E-3</v>
      </c>
      <c r="AM821" s="64" t="s">
        <v>8519</v>
      </c>
      <c r="AN821" s="54">
        <v>-7.6538547931725098E-2</v>
      </c>
      <c r="AO821" s="54">
        <v>8.1186603854642696E-3</v>
      </c>
      <c r="AQ821" s="62" t="s">
        <v>1621</v>
      </c>
      <c r="AR821" s="54">
        <v>8.4023546039950298E-2</v>
      </c>
      <c r="AS821" s="58">
        <v>1.61709394453585E-6</v>
      </c>
      <c r="AU821" s="62" t="s">
        <v>8483</v>
      </c>
      <c r="AV821" s="54">
        <v>-0.12241210848932201</v>
      </c>
      <c r="AW821" s="54">
        <v>1.2112451140562801E-2</v>
      </c>
      <c r="AY821" s="52" t="s">
        <v>3553</v>
      </c>
      <c r="AZ821" s="50">
        <v>0.17077087719793799</v>
      </c>
      <c r="BA821" s="53">
        <v>4.0886207595149097E-2</v>
      </c>
      <c r="BC821" s="52" t="s">
        <v>11010</v>
      </c>
      <c r="BD821" s="50">
        <v>-0.174636340845719</v>
      </c>
      <c r="BE821" s="53">
        <v>3.1773500577017298E-2</v>
      </c>
    </row>
    <row r="822" spans="2:57">
      <c r="B822" s="62" t="s">
        <v>1914</v>
      </c>
      <c r="C822" s="54">
        <v>0.129670985322831</v>
      </c>
      <c r="D822" s="58">
        <v>5.90231413843205E-6</v>
      </c>
      <c r="F822" s="62" t="s">
        <v>6680</v>
      </c>
      <c r="G822" s="54">
        <v>-0.20100322490038</v>
      </c>
      <c r="H822" s="58">
        <v>4.3227056725016698E-7</v>
      </c>
      <c r="J822" s="64" t="s">
        <v>9428</v>
      </c>
      <c r="K822" s="54">
        <v>0.110431777426371</v>
      </c>
      <c r="L822" s="54">
        <v>1.4332626021217099E-3</v>
      </c>
      <c r="O822" s="64" t="s">
        <v>6201</v>
      </c>
      <c r="P822" s="54">
        <v>-0.25108038732643001</v>
      </c>
      <c r="Q822" s="65">
        <v>1.3693743109145499E-5</v>
      </c>
      <c r="S822" s="62" t="s">
        <v>1417</v>
      </c>
      <c r="T822" s="54">
        <v>9.3023526495479694E-2</v>
      </c>
      <c r="U822" s="58">
        <v>5.9682021436389404E-6</v>
      </c>
      <c r="W822" s="62" t="s">
        <v>6287</v>
      </c>
      <c r="X822" s="54">
        <v>-0.214437626710968</v>
      </c>
      <c r="Y822" s="58">
        <v>8.5544964975845601E-5</v>
      </c>
      <c r="AA822" s="62" t="s">
        <v>3600</v>
      </c>
      <c r="AB822" s="54">
        <v>0.148130133728753</v>
      </c>
      <c r="AC822" s="54">
        <v>5.1182947543259802E-4</v>
      </c>
      <c r="AE822" s="62" t="s">
        <v>7330</v>
      </c>
      <c r="AF822" s="54">
        <v>-4.5884293971374397E-2</v>
      </c>
      <c r="AG822" s="54">
        <v>5.3682696547595801E-3</v>
      </c>
      <c r="AI822" s="64" t="s">
        <v>9663</v>
      </c>
      <c r="AJ822" s="54">
        <v>6.9983721728864801E-2</v>
      </c>
      <c r="AK822" s="54">
        <v>5.6358189468007601E-3</v>
      </c>
      <c r="AM822" s="64" t="s">
        <v>567</v>
      </c>
      <c r="AN822" s="54">
        <v>-0.100124993927961</v>
      </c>
      <c r="AO822" s="54">
        <v>8.1777297058160305E-3</v>
      </c>
      <c r="AQ822" s="62" t="s">
        <v>3475</v>
      </c>
      <c r="AR822" s="54">
        <v>0.156839445783682</v>
      </c>
      <c r="AS822" s="58">
        <v>1.61709394453585E-6</v>
      </c>
      <c r="AU822" s="62" t="s">
        <v>12124</v>
      </c>
      <c r="AV822" s="54">
        <v>-0.122398233317546</v>
      </c>
      <c r="AW822" s="54">
        <v>4.21737416058947E-4</v>
      </c>
      <c r="AY822" s="52" t="s">
        <v>1887</v>
      </c>
      <c r="AZ822" s="50">
        <v>0.19582085526913001</v>
      </c>
      <c r="BA822" s="53">
        <v>4.1071699143292797E-2</v>
      </c>
      <c r="BC822" s="52" t="s">
        <v>15169</v>
      </c>
      <c r="BD822" s="50">
        <v>-0.21466706590946699</v>
      </c>
      <c r="BE822" s="53">
        <v>3.1921070784498101E-2</v>
      </c>
    </row>
    <row r="823" spans="2:57">
      <c r="B823" s="62" t="s">
        <v>1915</v>
      </c>
      <c r="C823" s="54">
        <v>9.9672818855376405E-2</v>
      </c>
      <c r="D823" s="58">
        <v>5.9227821779522703E-6</v>
      </c>
      <c r="F823" s="62" t="s">
        <v>666</v>
      </c>
      <c r="G823" s="54">
        <v>-0.20456486961124101</v>
      </c>
      <c r="H823" s="58">
        <v>4.3310914739459598E-7</v>
      </c>
      <c r="J823" s="64" t="s">
        <v>2920</v>
      </c>
      <c r="K823" s="54">
        <v>0.13767415474303299</v>
      </c>
      <c r="L823" s="54">
        <v>1.4416125423486199E-3</v>
      </c>
      <c r="O823" s="64" t="s">
        <v>6116</v>
      </c>
      <c r="P823" s="54">
        <v>-0.226915337690583</v>
      </c>
      <c r="Q823" s="65">
        <v>1.39060157306867E-5</v>
      </c>
      <c r="S823" s="62" t="s">
        <v>5031</v>
      </c>
      <c r="T823" s="54">
        <v>8.4786336606347504E-2</v>
      </c>
      <c r="U823" s="58">
        <v>6.0459132929165298E-6</v>
      </c>
      <c r="W823" s="62" t="s">
        <v>9054</v>
      </c>
      <c r="X823" s="54">
        <v>-9.8743186571026903E-2</v>
      </c>
      <c r="Y823" s="58">
        <v>8.5544964975845601E-5</v>
      </c>
      <c r="AA823" s="62" t="s">
        <v>3502</v>
      </c>
      <c r="AB823" s="54">
        <v>0.22172309258544201</v>
      </c>
      <c r="AC823" s="54">
        <v>5.1182947543259802E-4</v>
      </c>
      <c r="AE823" s="62" t="s">
        <v>6792</v>
      </c>
      <c r="AF823" s="54">
        <v>-0.144154431819914</v>
      </c>
      <c r="AG823" s="54">
        <v>5.39247852711899E-3</v>
      </c>
      <c r="AI823" s="64" t="s">
        <v>9950</v>
      </c>
      <c r="AJ823" s="54">
        <v>7.0362246433551198E-2</v>
      </c>
      <c r="AK823" s="54">
        <v>5.6374812578373597E-3</v>
      </c>
      <c r="AM823" s="64" t="s">
        <v>8140</v>
      </c>
      <c r="AN823" s="54">
        <v>-4.7943075672506601E-2</v>
      </c>
      <c r="AO823" s="54">
        <v>8.1777297058160305E-3</v>
      </c>
      <c r="AQ823" s="62" t="s">
        <v>11249</v>
      </c>
      <c r="AR823" s="54">
        <v>0.233442508065931</v>
      </c>
      <c r="AS823" s="58">
        <v>1.6181068701406301E-6</v>
      </c>
      <c r="AU823" s="62" t="s">
        <v>869</v>
      </c>
      <c r="AV823" s="54">
        <v>-0.122289085421995</v>
      </c>
      <c r="AW823" s="54">
        <v>4.5696307981166001E-2</v>
      </c>
      <c r="AY823" s="52" t="s">
        <v>9536</v>
      </c>
      <c r="AZ823" s="50">
        <v>0.21445813731572499</v>
      </c>
      <c r="BA823" s="53">
        <v>4.1096555900711498E-2</v>
      </c>
      <c r="BC823" s="52" t="s">
        <v>7738</v>
      </c>
      <c r="BD823" s="50">
        <v>-0.152042185991592</v>
      </c>
      <c r="BE823" s="53">
        <v>3.2266651795403299E-2</v>
      </c>
    </row>
    <row r="824" spans="2:57">
      <c r="B824" s="62" t="s">
        <v>1916</v>
      </c>
      <c r="C824" s="54">
        <v>0.22820056717860901</v>
      </c>
      <c r="D824" s="58">
        <v>5.9553144189327001E-6</v>
      </c>
      <c r="F824" s="62" t="s">
        <v>6681</v>
      </c>
      <c r="G824" s="54">
        <v>-0.173753881285235</v>
      </c>
      <c r="H824" s="58">
        <v>4.3521267969674201E-7</v>
      </c>
      <c r="J824" s="64" t="s">
        <v>3347</v>
      </c>
      <c r="K824" s="54">
        <v>0.15998785119874401</v>
      </c>
      <c r="L824" s="54">
        <v>1.4445354832837601E-3</v>
      </c>
      <c r="O824" s="64" t="s">
        <v>9686</v>
      </c>
      <c r="P824" s="54">
        <v>-0.16100840975222</v>
      </c>
      <c r="Q824" s="65">
        <v>1.40198872145908E-5</v>
      </c>
      <c r="S824" s="62" t="s">
        <v>510</v>
      </c>
      <c r="T824" s="54">
        <v>0.186267770306356</v>
      </c>
      <c r="U824" s="58">
        <v>6.0965594425843598E-6</v>
      </c>
      <c r="W824" s="62" t="s">
        <v>7398</v>
      </c>
      <c r="X824" s="54">
        <v>-0.13030451039643001</v>
      </c>
      <c r="Y824" s="58">
        <v>8.5626064350319801E-5</v>
      </c>
      <c r="AA824" s="62" t="s">
        <v>1719</v>
      </c>
      <c r="AB824" s="54">
        <v>0.21111680182294501</v>
      </c>
      <c r="AC824" s="54">
        <v>5.1234205283841501E-4</v>
      </c>
      <c r="AE824" s="62" t="s">
        <v>7238</v>
      </c>
      <c r="AF824" s="54">
        <v>-0.130675651782204</v>
      </c>
      <c r="AG824" s="54">
        <v>5.3937428432434403E-3</v>
      </c>
      <c r="AI824" s="64" t="s">
        <v>2039</v>
      </c>
      <c r="AJ824" s="54">
        <v>8.0681642163914297E-2</v>
      </c>
      <c r="AK824" s="54">
        <v>5.6620901566493201E-3</v>
      </c>
      <c r="AM824" s="64" t="s">
        <v>9031</v>
      </c>
      <c r="AN824" s="54">
        <v>-4.6383055701489297E-2</v>
      </c>
      <c r="AO824" s="54">
        <v>8.2377923685299607E-3</v>
      </c>
      <c r="AQ824" s="62" t="s">
        <v>2473</v>
      </c>
      <c r="AR824" s="54">
        <v>0.204952995668951</v>
      </c>
      <c r="AS824" s="58">
        <v>1.6211099480492E-6</v>
      </c>
      <c r="AU824" s="62" t="s">
        <v>1057</v>
      </c>
      <c r="AV824" s="54">
        <v>-0.122204335635847</v>
      </c>
      <c r="AW824" s="54">
        <v>6.9132986026606202E-3</v>
      </c>
      <c r="AY824" s="52" t="s">
        <v>5097</v>
      </c>
      <c r="AZ824" s="50">
        <v>0.17232957562935999</v>
      </c>
      <c r="BA824" s="53">
        <v>4.1455399632509597E-2</v>
      </c>
      <c r="BC824" s="52" t="s">
        <v>9847</v>
      </c>
      <c r="BD824" s="50">
        <v>-0.13642094396613499</v>
      </c>
      <c r="BE824" s="53">
        <v>3.2287793289477298E-2</v>
      </c>
    </row>
    <row r="825" spans="2:57">
      <c r="B825" s="62" t="s">
        <v>1917</v>
      </c>
      <c r="C825" s="54">
        <v>0.12198763350111801</v>
      </c>
      <c r="D825" s="58">
        <v>5.9866015529532696E-6</v>
      </c>
      <c r="F825" s="62" t="s">
        <v>6682</v>
      </c>
      <c r="G825" s="54">
        <v>-9.5503592970178602E-2</v>
      </c>
      <c r="H825" s="58">
        <v>4.3921041664011E-7</v>
      </c>
      <c r="J825" s="64" t="s">
        <v>3438</v>
      </c>
      <c r="K825" s="54">
        <v>5.9302801119151198E-2</v>
      </c>
      <c r="L825" s="54">
        <v>1.44843015506331E-3</v>
      </c>
      <c r="O825" s="64" t="s">
        <v>6915</v>
      </c>
      <c r="P825" s="54">
        <v>-0.21251243326032601</v>
      </c>
      <c r="Q825" s="65">
        <v>1.4385623025485999E-5</v>
      </c>
      <c r="S825" s="62" t="s">
        <v>1909</v>
      </c>
      <c r="T825" s="54">
        <v>6.4202440533907904E-2</v>
      </c>
      <c r="U825" s="58">
        <v>6.1815677274205897E-6</v>
      </c>
      <c r="W825" s="62" t="s">
        <v>6179</v>
      </c>
      <c r="X825" s="54">
        <v>-8.0132609527929305E-2</v>
      </c>
      <c r="Y825" s="58">
        <v>8.5626064350319801E-5</v>
      </c>
      <c r="AA825" s="62" t="s">
        <v>2346</v>
      </c>
      <c r="AB825" s="54">
        <v>7.9129799969683404E-2</v>
      </c>
      <c r="AC825" s="54">
        <v>5.1269652558629604E-4</v>
      </c>
      <c r="AE825" s="62" t="s">
        <v>6237</v>
      </c>
      <c r="AF825" s="54">
        <v>-0.12514451755831901</v>
      </c>
      <c r="AG825" s="54">
        <v>5.4034023555133504E-3</v>
      </c>
      <c r="AI825" s="64" t="s">
        <v>11803</v>
      </c>
      <c r="AJ825" s="54">
        <v>5.5255653796940002E-2</v>
      </c>
      <c r="AK825" s="54">
        <v>5.6620901566493201E-3</v>
      </c>
      <c r="AM825" s="64" t="s">
        <v>6948</v>
      </c>
      <c r="AN825" s="54">
        <v>-8.6870226441296994E-2</v>
      </c>
      <c r="AO825" s="54">
        <v>8.2711885199511694E-3</v>
      </c>
      <c r="AQ825" s="62" t="s">
        <v>1707</v>
      </c>
      <c r="AR825" s="54">
        <v>0.11347538162523001</v>
      </c>
      <c r="AS825" s="58">
        <v>1.6211099480492E-6</v>
      </c>
      <c r="AU825" s="62" t="s">
        <v>6012</v>
      </c>
      <c r="AV825" s="54">
        <v>-0.12215303645459</v>
      </c>
      <c r="AW825" s="54">
        <v>8.0394361827138792E-3</v>
      </c>
      <c r="AY825" s="52" t="s">
        <v>9959</v>
      </c>
      <c r="AZ825" s="50">
        <v>0.40958348455830201</v>
      </c>
      <c r="BA825" s="53">
        <v>4.1468034390349601E-2</v>
      </c>
      <c r="BC825" s="52" t="s">
        <v>8514</v>
      </c>
      <c r="BD825" s="50">
        <v>-0.16010384801993499</v>
      </c>
      <c r="BE825" s="53">
        <v>3.2295746333660898E-2</v>
      </c>
    </row>
    <row r="826" spans="2:57">
      <c r="B826" s="62" t="s">
        <v>1918</v>
      </c>
      <c r="C826" s="54">
        <v>0.20861970540732699</v>
      </c>
      <c r="D826" s="58">
        <v>5.9915932776811301E-6</v>
      </c>
      <c r="F826" s="62" t="s">
        <v>6683</v>
      </c>
      <c r="G826" s="54">
        <v>-0.118530581213752</v>
      </c>
      <c r="H826" s="58">
        <v>5.1732737916700304E-7</v>
      </c>
      <c r="J826" s="64" t="s">
        <v>1504</v>
      </c>
      <c r="K826" s="54">
        <v>0.16265017894706599</v>
      </c>
      <c r="L826" s="54">
        <v>1.45214489939909E-3</v>
      </c>
      <c r="O826" s="64" t="s">
        <v>895</v>
      </c>
      <c r="P826" s="54">
        <v>-0.13084904805470099</v>
      </c>
      <c r="Q826" s="65">
        <v>1.45068055799909E-5</v>
      </c>
      <c r="S826" s="62" t="s">
        <v>2646</v>
      </c>
      <c r="T826" s="54">
        <v>0.17149775245934001</v>
      </c>
      <c r="U826" s="58">
        <v>6.2403571783452302E-6</v>
      </c>
      <c r="W826" s="62" t="s">
        <v>7172</v>
      </c>
      <c r="X826" s="54">
        <v>-5.8895633157262303E-2</v>
      </c>
      <c r="Y826" s="58">
        <v>8.5626064350319801E-5</v>
      </c>
      <c r="AA826" s="62" t="s">
        <v>2501</v>
      </c>
      <c r="AB826" s="54">
        <v>0.18276242077617599</v>
      </c>
      <c r="AC826" s="54">
        <v>5.1394477373979197E-4</v>
      </c>
      <c r="AE826" s="62" t="s">
        <v>11551</v>
      </c>
      <c r="AF826" s="54">
        <v>-0.12552154173652899</v>
      </c>
      <c r="AG826" s="54">
        <v>5.4176961717969999E-3</v>
      </c>
      <c r="AI826" s="64" t="s">
        <v>2088</v>
      </c>
      <c r="AJ826" s="54">
        <v>8.2918654633699504E-2</v>
      </c>
      <c r="AK826" s="54">
        <v>5.6620901566493201E-3</v>
      </c>
      <c r="AM826" s="64" t="s">
        <v>9836</v>
      </c>
      <c r="AN826" s="54">
        <v>-4.8539532772779601E-2</v>
      </c>
      <c r="AO826" s="54">
        <v>8.2761559773926498E-3</v>
      </c>
      <c r="AQ826" s="62" t="s">
        <v>1784</v>
      </c>
      <c r="AR826" s="54">
        <v>0.11238148300398799</v>
      </c>
      <c r="AS826" s="58">
        <v>1.6271335502904201E-6</v>
      </c>
      <c r="AU826" s="62" t="s">
        <v>339</v>
      </c>
      <c r="AV826" s="54">
        <v>-0.122085493406107</v>
      </c>
      <c r="AW826" s="54">
        <v>8.6410402812784302E-4</v>
      </c>
      <c r="AY826" s="52" t="s">
        <v>2926</v>
      </c>
      <c r="AZ826" s="50">
        <v>0.21476084896043199</v>
      </c>
      <c r="BA826" s="53">
        <v>4.1468034390349601E-2</v>
      </c>
      <c r="BC826" s="52" t="s">
        <v>7443</v>
      </c>
      <c r="BD826" s="50">
        <v>-0.20380040547905801</v>
      </c>
      <c r="BE826" s="53">
        <v>3.2386184368186299E-2</v>
      </c>
    </row>
    <row r="827" spans="2:57">
      <c r="B827" s="62" t="s">
        <v>1919</v>
      </c>
      <c r="C827" s="54">
        <v>0.19494557585571901</v>
      </c>
      <c r="D827" s="58">
        <v>6.0135911912641797E-6</v>
      </c>
      <c r="F827" s="62" t="s">
        <v>6684</v>
      </c>
      <c r="G827" s="54">
        <v>-0.59239109359159903</v>
      </c>
      <c r="H827" s="58">
        <v>5.2395805228731904E-7</v>
      </c>
      <c r="J827" s="64" t="s">
        <v>235</v>
      </c>
      <c r="K827" s="54">
        <v>0.26766087382896803</v>
      </c>
      <c r="L827" s="54">
        <v>1.4568378814196E-3</v>
      </c>
      <c r="O827" s="64" t="s">
        <v>9188</v>
      </c>
      <c r="P827" s="54">
        <v>-8.3246112361526195E-2</v>
      </c>
      <c r="Q827" s="65">
        <v>1.4688690224547501E-5</v>
      </c>
      <c r="S827" s="62" t="s">
        <v>2031</v>
      </c>
      <c r="T827" s="54">
        <v>0.172002967763415</v>
      </c>
      <c r="U827" s="58">
        <v>6.2463856942787001E-6</v>
      </c>
      <c r="W827" s="62" t="s">
        <v>417</v>
      </c>
      <c r="X827" s="54">
        <v>-0.11810214942055999</v>
      </c>
      <c r="Y827" s="58">
        <v>8.7884132549120606E-5</v>
      </c>
      <c r="AA827" s="62" t="s">
        <v>2730</v>
      </c>
      <c r="AB827" s="54">
        <v>0.18399083475552699</v>
      </c>
      <c r="AC827" s="54">
        <v>5.1487674828038399E-4</v>
      </c>
      <c r="AE827" s="62" t="s">
        <v>6582</v>
      </c>
      <c r="AF827" s="54">
        <v>-0.13652108147390399</v>
      </c>
      <c r="AG827" s="54">
        <v>5.4599607252976403E-3</v>
      </c>
      <c r="AI827" s="64" t="s">
        <v>11804</v>
      </c>
      <c r="AJ827" s="54">
        <v>5.7279343856498202E-2</v>
      </c>
      <c r="AK827" s="54">
        <v>5.6620901566493201E-3</v>
      </c>
      <c r="AM827" s="64" t="s">
        <v>10966</v>
      </c>
      <c r="AN827" s="54">
        <v>-3.8316939594616399E-2</v>
      </c>
      <c r="AO827" s="54">
        <v>8.32110824963226E-3</v>
      </c>
      <c r="AQ827" s="62" t="s">
        <v>11302</v>
      </c>
      <c r="AR827" s="54">
        <v>0.103878769489956</v>
      </c>
      <c r="AS827" s="58">
        <v>1.62908744506703E-6</v>
      </c>
      <c r="AU827" s="62" t="s">
        <v>7764</v>
      </c>
      <c r="AV827" s="54">
        <v>-0.12206937210102101</v>
      </c>
      <c r="AW827" s="54">
        <v>1.5535609454679501E-3</v>
      </c>
      <c r="AY827" s="52" t="s">
        <v>4043</v>
      </c>
      <c r="AZ827" s="50">
        <v>0.189849046575399</v>
      </c>
      <c r="BA827" s="53">
        <v>4.16324798708404E-2</v>
      </c>
      <c r="BC827" s="52" t="s">
        <v>17679</v>
      </c>
      <c r="BD827" s="50">
        <v>-0.270223973423451</v>
      </c>
      <c r="BE827" s="53">
        <v>3.26003675705012E-2</v>
      </c>
    </row>
    <row r="828" spans="2:57">
      <c r="B828" s="62" t="s">
        <v>1920</v>
      </c>
      <c r="C828" s="54">
        <v>0.19203338194000999</v>
      </c>
      <c r="D828" s="58">
        <v>6.0154695510757904E-6</v>
      </c>
      <c r="F828" s="62" t="s">
        <v>6685</v>
      </c>
      <c r="G828" s="54">
        <v>-0.106144293237531</v>
      </c>
      <c r="H828" s="58">
        <v>5.2780833081341896E-7</v>
      </c>
      <c r="J828" s="64" t="s">
        <v>1081</v>
      </c>
      <c r="K828" s="54">
        <v>0.40308545150390002</v>
      </c>
      <c r="L828" s="54">
        <v>1.45702833811465E-3</v>
      </c>
      <c r="O828" s="64" t="s">
        <v>8566</v>
      </c>
      <c r="P828" s="54">
        <v>-0.11386318658542401</v>
      </c>
      <c r="Q828" s="65">
        <v>1.4688690224547501E-5</v>
      </c>
      <c r="S828" s="62" t="s">
        <v>2454</v>
      </c>
      <c r="T828" s="54">
        <v>0.156314177118098</v>
      </c>
      <c r="U828" s="58">
        <v>6.2901396323816298E-6</v>
      </c>
      <c r="W828" s="62" t="s">
        <v>7174</v>
      </c>
      <c r="X828" s="54">
        <v>-7.9791975730478804E-2</v>
      </c>
      <c r="Y828" s="58">
        <v>8.8160929090777101E-5</v>
      </c>
      <c r="AA828" s="62" t="s">
        <v>2695</v>
      </c>
      <c r="AB828" s="54">
        <v>0.113618233463833</v>
      </c>
      <c r="AC828" s="54">
        <v>5.1639013612768403E-4</v>
      </c>
      <c r="AE828" s="62" t="s">
        <v>11552</v>
      </c>
      <c r="AF828" s="54">
        <v>-7.7457067015080497E-2</v>
      </c>
      <c r="AG828" s="54">
        <v>5.51212676926611E-3</v>
      </c>
      <c r="AI828" s="64" t="s">
        <v>9985</v>
      </c>
      <c r="AJ828" s="54">
        <v>4.5237205369509099E-2</v>
      </c>
      <c r="AK828" s="54">
        <v>5.6620901566493201E-3</v>
      </c>
      <c r="AM828" s="64" t="s">
        <v>6398</v>
      </c>
      <c r="AN828" s="54">
        <v>-0.12068020576386899</v>
      </c>
      <c r="AO828" s="54">
        <v>8.3337391037135809E-3</v>
      </c>
      <c r="AQ828" s="62" t="s">
        <v>2125</v>
      </c>
      <c r="AR828" s="54">
        <v>0.14261233141390101</v>
      </c>
      <c r="AS828" s="58">
        <v>1.6336559846223301E-6</v>
      </c>
      <c r="AU828" s="62" t="s">
        <v>7123</v>
      </c>
      <c r="AV828" s="54">
        <v>-0.12199293755547699</v>
      </c>
      <c r="AW828" s="54">
        <v>2.0952826775705699E-3</v>
      </c>
      <c r="AY828" s="52" t="s">
        <v>116</v>
      </c>
      <c r="AZ828" s="50">
        <v>0.40090896401821402</v>
      </c>
      <c r="BA828" s="53">
        <v>4.1683391595913902E-2</v>
      </c>
      <c r="BC828" s="52" t="s">
        <v>11033</v>
      </c>
      <c r="BD828" s="50">
        <v>-0.18082232463518499</v>
      </c>
      <c r="BE828" s="53">
        <v>3.2657023150482502E-2</v>
      </c>
    </row>
    <row r="829" spans="2:57">
      <c r="B829" s="62" t="s">
        <v>1921</v>
      </c>
      <c r="C829" s="54">
        <v>7.7863982373609794E-2</v>
      </c>
      <c r="D829" s="58">
        <v>6.0208588169216497E-6</v>
      </c>
      <c r="F829" s="62" t="s">
        <v>6686</v>
      </c>
      <c r="G829" s="54">
        <v>-0.18311426115923601</v>
      </c>
      <c r="H829" s="58">
        <v>5.2940641520948199E-7</v>
      </c>
      <c r="J829" s="64" t="s">
        <v>542</v>
      </c>
      <c r="K829" s="54">
        <v>0.25438593418722999</v>
      </c>
      <c r="L829" s="54">
        <v>1.4967828691854199E-3</v>
      </c>
      <c r="O829" s="64" t="s">
        <v>6193</v>
      </c>
      <c r="P829" s="54">
        <v>-0.192509780370899</v>
      </c>
      <c r="Q829" s="65">
        <v>1.47984535310058E-5</v>
      </c>
      <c r="S829" s="62" t="s">
        <v>10513</v>
      </c>
      <c r="T829" s="54">
        <v>6.9564114046006195E-2</v>
      </c>
      <c r="U829" s="58">
        <v>6.3347194683957198E-6</v>
      </c>
      <c r="W829" s="62" t="s">
        <v>7295</v>
      </c>
      <c r="X829" s="54">
        <v>-9.5200814257358601E-2</v>
      </c>
      <c r="Y829" s="58">
        <v>8.8171016733574494E-5</v>
      </c>
      <c r="AA829" s="62" t="s">
        <v>2210</v>
      </c>
      <c r="AB829" s="54">
        <v>0.214089613069917</v>
      </c>
      <c r="AC829" s="54">
        <v>5.1735858441403105E-4</v>
      </c>
      <c r="AE829" s="62" t="s">
        <v>11553</v>
      </c>
      <c r="AF829" s="54">
        <v>-6.1529403709786698E-2</v>
      </c>
      <c r="AG829" s="54">
        <v>5.5211810672602998E-3</v>
      </c>
      <c r="AI829" s="64" t="s">
        <v>1790</v>
      </c>
      <c r="AJ829" s="54">
        <v>7.6610762438280106E-2</v>
      </c>
      <c r="AK829" s="54">
        <v>5.7027419800160899E-3</v>
      </c>
      <c r="AM829" s="64" t="s">
        <v>6703</v>
      </c>
      <c r="AN829" s="54">
        <v>-6.8962781172857895E-2</v>
      </c>
      <c r="AO829" s="54">
        <v>8.3865318549527796E-3</v>
      </c>
      <c r="AQ829" s="62" t="s">
        <v>3207</v>
      </c>
      <c r="AR829" s="54">
        <v>0.242239980719551</v>
      </c>
      <c r="AS829" s="58">
        <v>1.64952242988699E-6</v>
      </c>
      <c r="AU829" s="62" t="s">
        <v>9948</v>
      </c>
      <c r="AV829" s="54">
        <v>-0.121947886141979</v>
      </c>
      <c r="AW829" s="54">
        <v>1.75081586848648E-2</v>
      </c>
      <c r="AY829" s="52" t="s">
        <v>3705</v>
      </c>
      <c r="AZ829" s="50">
        <v>0.299274193017387</v>
      </c>
      <c r="BA829" s="53">
        <v>4.1795317730781399E-2</v>
      </c>
      <c r="BC829" s="52" t="s">
        <v>8360</v>
      </c>
      <c r="BD829" s="50">
        <v>-0.19007791759366699</v>
      </c>
      <c r="BE829" s="53">
        <v>3.2770682278631898E-2</v>
      </c>
    </row>
    <row r="830" spans="2:57">
      <c r="B830" s="62" t="s">
        <v>1922</v>
      </c>
      <c r="C830" s="54">
        <v>0.162730422167846</v>
      </c>
      <c r="D830" s="58">
        <v>6.0320458701008797E-6</v>
      </c>
      <c r="F830" s="62" t="s">
        <v>6687</v>
      </c>
      <c r="G830" s="54">
        <v>-0.14665287481609601</v>
      </c>
      <c r="H830" s="58">
        <v>5.3280035487765998E-7</v>
      </c>
      <c r="J830" s="64" t="s">
        <v>9429</v>
      </c>
      <c r="K830" s="54">
        <v>9.2635252391050693E-2</v>
      </c>
      <c r="L830" s="54">
        <v>1.5212338115111999E-3</v>
      </c>
      <c r="O830" s="64" t="s">
        <v>7069</v>
      </c>
      <c r="P830" s="54">
        <v>-0.105412074608489</v>
      </c>
      <c r="Q830" s="65">
        <v>1.4805135990866999E-5</v>
      </c>
      <c r="S830" s="62" t="s">
        <v>2872</v>
      </c>
      <c r="T830" s="54">
        <v>0.16605749190150601</v>
      </c>
      <c r="U830" s="58">
        <v>6.3538315166478002E-6</v>
      </c>
      <c r="W830" s="62" t="s">
        <v>831</v>
      </c>
      <c r="X830" s="54">
        <v>-0.133461026897852</v>
      </c>
      <c r="Y830" s="58">
        <v>8.8184498659233E-5</v>
      </c>
      <c r="AA830" s="62" t="s">
        <v>4283</v>
      </c>
      <c r="AB830" s="54">
        <v>0.144840772483431</v>
      </c>
      <c r="AC830" s="54">
        <v>5.1735858441403105E-4</v>
      </c>
      <c r="AE830" s="62" t="s">
        <v>6866</v>
      </c>
      <c r="AF830" s="54">
        <v>-8.9986240186825703E-2</v>
      </c>
      <c r="AG830" s="54">
        <v>5.5227413216971796E-3</v>
      </c>
      <c r="AI830" s="64" t="s">
        <v>10083</v>
      </c>
      <c r="AJ830" s="54">
        <v>7.8506921689463396E-2</v>
      </c>
      <c r="AK830" s="54">
        <v>5.7027419800160899E-3</v>
      </c>
      <c r="AM830" s="64" t="s">
        <v>11549</v>
      </c>
      <c r="AN830" s="54">
        <v>-5.10773037631242E-2</v>
      </c>
      <c r="AO830" s="54">
        <v>8.4056875556912502E-3</v>
      </c>
      <c r="AQ830" s="62" t="s">
        <v>1399</v>
      </c>
      <c r="AR830" s="54">
        <v>0.18469253001566999</v>
      </c>
      <c r="AS830" s="58">
        <v>1.64952242988699E-6</v>
      </c>
      <c r="AU830" s="62" t="s">
        <v>358</v>
      </c>
      <c r="AV830" s="54">
        <v>-0.121930415397199</v>
      </c>
      <c r="AW830" s="54">
        <v>1.78916480577908E-2</v>
      </c>
      <c r="AY830" s="52" t="s">
        <v>17680</v>
      </c>
      <c r="AZ830" s="50">
        <v>0.25015319990378299</v>
      </c>
      <c r="BA830" s="53">
        <v>4.1795317730781399E-2</v>
      </c>
      <c r="BC830" s="52" t="s">
        <v>7326</v>
      </c>
      <c r="BD830" s="50">
        <v>-0.231209058386318</v>
      </c>
      <c r="BE830" s="53">
        <v>3.3047885313938402E-2</v>
      </c>
    </row>
    <row r="831" spans="2:57">
      <c r="B831" s="62" t="s">
        <v>1923</v>
      </c>
      <c r="C831" s="54">
        <v>0.13822502897130401</v>
      </c>
      <c r="D831" s="58">
        <v>6.0511848256182596E-6</v>
      </c>
      <c r="F831" s="62" t="s">
        <v>6688</v>
      </c>
      <c r="G831" s="54">
        <v>-0.238006147418418</v>
      </c>
      <c r="H831" s="58">
        <v>5.3458149203778204E-7</v>
      </c>
      <c r="J831" s="64" t="s">
        <v>5087</v>
      </c>
      <c r="K831" s="54">
        <v>7.9585184094329797E-2</v>
      </c>
      <c r="L831" s="54">
        <v>1.5333459849810999E-3</v>
      </c>
      <c r="O831" s="64" t="s">
        <v>9687</v>
      </c>
      <c r="P831" s="54">
        <v>-0.52346109104267502</v>
      </c>
      <c r="Q831" s="65">
        <v>1.5004837066757799E-5</v>
      </c>
      <c r="S831" s="62" t="s">
        <v>2790</v>
      </c>
      <c r="T831" s="54">
        <v>7.4237330936509402E-2</v>
      </c>
      <c r="U831" s="58">
        <v>6.3551284140298904E-6</v>
      </c>
      <c r="W831" s="62" t="s">
        <v>6815</v>
      </c>
      <c r="X831" s="54">
        <v>-0.23788391552402099</v>
      </c>
      <c r="Y831" s="58">
        <v>8.8687209338237296E-5</v>
      </c>
      <c r="AA831" s="62" t="s">
        <v>2778</v>
      </c>
      <c r="AB831" s="54">
        <v>0.24355799185688601</v>
      </c>
      <c r="AC831" s="54">
        <v>5.1836526487240105E-4</v>
      </c>
      <c r="AE831" s="62" t="s">
        <v>919</v>
      </c>
      <c r="AF831" s="54">
        <v>-0.11123725391775401</v>
      </c>
      <c r="AG831" s="54">
        <v>5.5495609760135402E-3</v>
      </c>
      <c r="AI831" s="64" t="s">
        <v>4546</v>
      </c>
      <c r="AJ831" s="54">
        <v>0.110978072431569</v>
      </c>
      <c r="AK831" s="54">
        <v>5.7027419800160899E-3</v>
      </c>
      <c r="AM831" s="64" t="s">
        <v>802</v>
      </c>
      <c r="AN831" s="54">
        <v>-0.10972936839025201</v>
      </c>
      <c r="AO831" s="54">
        <v>8.4368227856228498E-3</v>
      </c>
      <c r="AQ831" s="62" t="s">
        <v>4495</v>
      </c>
      <c r="AR831" s="54">
        <v>0.15208217139484201</v>
      </c>
      <c r="AS831" s="58">
        <v>1.65079973266878E-6</v>
      </c>
      <c r="AU831" s="62" t="s">
        <v>8849</v>
      </c>
      <c r="AV831" s="54">
        <v>-0.121854051457592</v>
      </c>
      <c r="AW831" s="54">
        <v>7.2636571977270602E-3</v>
      </c>
      <c r="AY831" s="52" t="s">
        <v>5574</v>
      </c>
      <c r="AZ831" s="50">
        <v>0.219299712913954</v>
      </c>
      <c r="BA831" s="53">
        <v>4.1956327647526798E-2</v>
      </c>
      <c r="BC831" s="52" t="s">
        <v>6482</v>
      </c>
      <c r="BD831" s="50">
        <v>-0.23187386857196701</v>
      </c>
      <c r="BE831" s="53">
        <v>3.3198741539701898E-2</v>
      </c>
    </row>
    <row r="832" spans="2:57">
      <c r="B832" s="62" t="s">
        <v>1924</v>
      </c>
      <c r="C832" s="54">
        <v>0.116570332079402</v>
      </c>
      <c r="D832" s="58">
        <v>6.0921074149766998E-6</v>
      </c>
      <c r="F832" s="62" t="s">
        <v>923</v>
      </c>
      <c r="G832" s="54">
        <v>-0.14553202206566099</v>
      </c>
      <c r="H832" s="58">
        <v>5.3804001795486297E-7</v>
      </c>
      <c r="J832" s="64" t="s">
        <v>4041</v>
      </c>
      <c r="K832" s="54">
        <v>6.7413287526610702E-2</v>
      </c>
      <c r="L832" s="54">
        <v>1.53944749281789E-3</v>
      </c>
      <c r="O832" s="64" t="s">
        <v>5981</v>
      </c>
      <c r="P832" s="54">
        <v>-0.188503095667066</v>
      </c>
      <c r="Q832" s="65">
        <v>1.53956117441642E-5</v>
      </c>
      <c r="S832" s="62" t="s">
        <v>3258</v>
      </c>
      <c r="T832" s="54">
        <v>8.3058805109694794E-2</v>
      </c>
      <c r="U832" s="58">
        <v>6.3983984617754602E-6</v>
      </c>
      <c r="W832" s="62" t="s">
        <v>1048</v>
      </c>
      <c r="X832" s="54">
        <v>-0.107164339323838</v>
      </c>
      <c r="Y832" s="58">
        <v>8.9098722185003605E-5</v>
      </c>
      <c r="AA832" s="62" t="s">
        <v>4145</v>
      </c>
      <c r="AB832" s="54">
        <v>0.13392950728028</v>
      </c>
      <c r="AC832" s="54">
        <v>5.1852433659230397E-4</v>
      </c>
      <c r="AE832" s="62" t="s">
        <v>6414</v>
      </c>
      <c r="AF832" s="54">
        <v>-0.15453309606649901</v>
      </c>
      <c r="AG832" s="54">
        <v>5.5869872598643096E-3</v>
      </c>
      <c r="AI832" s="64" t="s">
        <v>9552</v>
      </c>
      <c r="AJ832" s="54">
        <v>3.7831041650374403E-2</v>
      </c>
      <c r="AK832" s="54">
        <v>5.7027419800160899E-3</v>
      </c>
      <c r="AM832" s="64" t="s">
        <v>6650</v>
      </c>
      <c r="AN832" s="54">
        <v>-0.132709220190392</v>
      </c>
      <c r="AO832" s="54">
        <v>8.4588475032025198E-3</v>
      </c>
      <c r="AQ832" s="62" t="s">
        <v>1837</v>
      </c>
      <c r="AR832" s="54">
        <v>0.26224947373622198</v>
      </c>
      <c r="AS832" s="58">
        <v>1.6517388971198299E-6</v>
      </c>
      <c r="AU832" s="62" t="s">
        <v>13209</v>
      </c>
      <c r="AV832" s="54">
        <v>-0.121802352373444</v>
      </c>
      <c r="AW832" s="54">
        <v>1.6048000417161999E-2</v>
      </c>
      <c r="AY832" s="52" t="s">
        <v>3227</v>
      </c>
      <c r="AZ832" s="50">
        <v>0.25842709564974597</v>
      </c>
      <c r="BA832" s="53">
        <v>4.2173856527814399E-2</v>
      </c>
      <c r="BC832" s="52" t="s">
        <v>10285</v>
      </c>
      <c r="BD832" s="50">
        <v>-0.24150671588902101</v>
      </c>
      <c r="BE832" s="53">
        <v>3.3252986697032201E-2</v>
      </c>
    </row>
    <row r="833" spans="2:57">
      <c r="B833" s="62" t="s">
        <v>1925</v>
      </c>
      <c r="C833" s="54">
        <v>0.121456876840922</v>
      </c>
      <c r="D833" s="58">
        <v>6.1586344451148502E-6</v>
      </c>
      <c r="F833" s="62" t="s">
        <v>6689</v>
      </c>
      <c r="G833" s="54">
        <v>-9.7580589218657601E-2</v>
      </c>
      <c r="H833" s="58">
        <v>4.6617850405898497E-7</v>
      </c>
      <c r="J833" s="64" t="s">
        <v>1544</v>
      </c>
      <c r="K833" s="54">
        <v>0.142349358950077</v>
      </c>
      <c r="L833" s="54">
        <v>1.5517576976182999E-3</v>
      </c>
      <c r="O833" s="64" t="s">
        <v>6654</v>
      </c>
      <c r="P833" s="54">
        <v>-0.40269933366911698</v>
      </c>
      <c r="Q833" s="65">
        <v>1.61293096070832E-5</v>
      </c>
      <c r="S833" s="62" t="s">
        <v>2195</v>
      </c>
      <c r="T833" s="54">
        <v>6.3649575183301693E-2</v>
      </c>
      <c r="U833" s="58">
        <v>6.4287769246246503E-6</v>
      </c>
      <c r="W833" s="62" t="s">
        <v>6279</v>
      </c>
      <c r="X833" s="54">
        <v>-0.13784769699925001</v>
      </c>
      <c r="Y833" s="58">
        <v>8.9333331838551395E-5</v>
      </c>
      <c r="AA833" s="62" t="s">
        <v>1622</v>
      </c>
      <c r="AB833" s="54">
        <v>0.19898768133363601</v>
      </c>
      <c r="AC833" s="54">
        <v>5.1865481050691496E-4</v>
      </c>
      <c r="AE833" s="62" t="s">
        <v>7199</v>
      </c>
      <c r="AF833" s="54">
        <v>-0.11749790464875801</v>
      </c>
      <c r="AG833" s="54">
        <v>5.6067299452652996E-3</v>
      </c>
      <c r="AI833" s="64" t="s">
        <v>10381</v>
      </c>
      <c r="AJ833" s="54">
        <v>0.21814257784989799</v>
      </c>
      <c r="AK833" s="54">
        <v>5.7042772441933303E-3</v>
      </c>
      <c r="AM833" s="64" t="s">
        <v>9111</v>
      </c>
      <c r="AN833" s="54">
        <v>-4.9893083662984901E-2</v>
      </c>
      <c r="AO833" s="54">
        <v>8.4644325105014805E-3</v>
      </c>
      <c r="AQ833" s="62" t="s">
        <v>3841</v>
      </c>
      <c r="AR833" s="54">
        <v>0.149294217802524</v>
      </c>
      <c r="AS833" s="58">
        <v>1.65686877961421E-6</v>
      </c>
      <c r="AU833" s="62" t="s">
        <v>9965</v>
      </c>
      <c r="AV833" s="54">
        <v>-0.121581013771086</v>
      </c>
      <c r="AW833" s="54">
        <v>2.16199934600717E-2</v>
      </c>
      <c r="AY833" s="52" t="s">
        <v>284</v>
      </c>
      <c r="AZ833" s="50">
        <v>0.35793550702063598</v>
      </c>
      <c r="BA833" s="53">
        <v>4.2197571220892197E-2</v>
      </c>
      <c r="BC833" s="52" t="s">
        <v>6698</v>
      </c>
      <c r="BD833" s="50">
        <v>-0.29420779018061899</v>
      </c>
      <c r="BE833" s="53">
        <v>3.3273780676130502E-2</v>
      </c>
    </row>
    <row r="834" spans="2:57">
      <c r="B834" s="62" t="s">
        <v>1926</v>
      </c>
      <c r="C834" s="54">
        <v>0.27067530290708502</v>
      </c>
      <c r="D834" s="58">
        <v>6.1590519669441E-6</v>
      </c>
      <c r="F834" s="62" t="s">
        <v>6690</v>
      </c>
      <c r="G834" s="54">
        <v>-0.13757466392961601</v>
      </c>
      <c r="H834" s="58">
        <v>5.4613749730019802E-7</v>
      </c>
      <c r="J834" s="64" t="s">
        <v>765</v>
      </c>
      <c r="K834" s="54">
        <v>0.26801003724167</v>
      </c>
      <c r="L834" s="54">
        <v>1.56134537945951E-3</v>
      </c>
      <c r="O834" s="64" t="s">
        <v>6149</v>
      </c>
      <c r="P834" s="54">
        <v>-0.17381600790414101</v>
      </c>
      <c r="Q834" s="65">
        <v>1.6550296847301601E-5</v>
      </c>
      <c r="S834" s="62" t="s">
        <v>1665</v>
      </c>
      <c r="T834" s="54">
        <v>0.13871242198841</v>
      </c>
      <c r="U834" s="58">
        <v>6.4530050640466E-6</v>
      </c>
      <c r="W834" s="62" t="s">
        <v>5976</v>
      </c>
      <c r="X834" s="54">
        <v>-0.12927774553534199</v>
      </c>
      <c r="Y834" s="58">
        <v>8.9570673935842799E-5</v>
      </c>
      <c r="AA834" s="62" t="s">
        <v>3018</v>
      </c>
      <c r="AB834" s="54">
        <v>0.12143193637045401</v>
      </c>
      <c r="AC834" s="54">
        <v>5.1965647623233499E-4</v>
      </c>
      <c r="AE834" s="62" t="s">
        <v>7074</v>
      </c>
      <c r="AF834" s="54">
        <v>-0.144403922535251</v>
      </c>
      <c r="AG834" s="54">
        <v>5.6356452742945999E-3</v>
      </c>
      <c r="AI834" s="64" t="s">
        <v>6887</v>
      </c>
      <c r="AJ834" s="54">
        <v>4.7623735869327E-2</v>
      </c>
      <c r="AK834" s="54">
        <v>5.72099729381104E-3</v>
      </c>
      <c r="AM834" s="64" t="s">
        <v>10983</v>
      </c>
      <c r="AN834" s="54">
        <v>-9.0762082596038199E-2</v>
      </c>
      <c r="AO834" s="54">
        <v>8.4724069543405008E-3</v>
      </c>
      <c r="AQ834" s="62" t="s">
        <v>2691</v>
      </c>
      <c r="AR834" s="54">
        <v>0.36286915265133401</v>
      </c>
      <c r="AS834" s="58">
        <v>1.6570266201746601E-6</v>
      </c>
      <c r="AU834" s="62" t="s">
        <v>14266</v>
      </c>
      <c r="AV834" s="54">
        <v>-0.12137724200974701</v>
      </c>
      <c r="AW834" s="54">
        <v>3.7565466098150702E-2</v>
      </c>
      <c r="AY834" s="52" t="s">
        <v>9945</v>
      </c>
      <c r="AZ834" s="50">
        <v>0.246524840976281</v>
      </c>
      <c r="BA834" s="53">
        <v>4.22072101799656E-2</v>
      </c>
      <c r="BC834" s="52" t="s">
        <v>7622</v>
      </c>
      <c r="BD834" s="50">
        <v>-0.25457604835439501</v>
      </c>
      <c r="BE834" s="53">
        <v>3.3315994778617797E-2</v>
      </c>
    </row>
    <row r="835" spans="2:57">
      <c r="B835" s="62" t="s">
        <v>1927</v>
      </c>
      <c r="C835" s="54">
        <v>0.242866244649171</v>
      </c>
      <c r="D835" s="58">
        <v>6.1944147035514701E-6</v>
      </c>
      <c r="F835" s="62" t="s">
        <v>6691</v>
      </c>
      <c r="G835" s="54">
        <v>-9.1867071595343602E-2</v>
      </c>
      <c r="H835" s="58">
        <v>4.67166570954426E-7</v>
      </c>
      <c r="J835" s="64" t="s">
        <v>9430</v>
      </c>
      <c r="K835" s="54">
        <v>0.148090002592109</v>
      </c>
      <c r="L835" s="54">
        <v>1.5618623531741E-3</v>
      </c>
      <c r="O835" s="64" t="s">
        <v>9688</v>
      </c>
      <c r="P835" s="54">
        <v>-8.8300705737808002E-2</v>
      </c>
      <c r="Q835" s="65">
        <v>1.6917561897944298E-5</v>
      </c>
      <c r="S835" s="62" t="s">
        <v>4248</v>
      </c>
      <c r="T835" s="54">
        <v>0.11360955354572499</v>
      </c>
      <c r="U835" s="58">
        <v>6.4554775683299899E-6</v>
      </c>
      <c r="W835" s="62" t="s">
        <v>593</v>
      </c>
      <c r="X835" s="54">
        <v>-8.4776557967415997E-2</v>
      </c>
      <c r="Y835" s="58">
        <v>9.0419263030017705E-5</v>
      </c>
      <c r="AA835" s="62" t="s">
        <v>2343</v>
      </c>
      <c r="AB835" s="54">
        <v>0.15647587871333199</v>
      </c>
      <c r="AC835" s="54">
        <v>5.19717917355182E-4</v>
      </c>
      <c r="AE835" s="62" t="s">
        <v>6985</v>
      </c>
      <c r="AF835" s="54">
        <v>-0.35857544528786001</v>
      </c>
      <c r="AG835" s="54">
        <v>5.6611155752498499E-3</v>
      </c>
      <c r="AI835" s="64" t="s">
        <v>985</v>
      </c>
      <c r="AJ835" s="54">
        <v>7.89412479000937E-2</v>
      </c>
      <c r="AK835" s="54">
        <v>5.7272239693787301E-3</v>
      </c>
      <c r="AM835" s="64" t="s">
        <v>6577</v>
      </c>
      <c r="AN835" s="54">
        <v>-6.2329277701509901E-2</v>
      </c>
      <c r="AO835" s="54">
        <v>8.5578562252462305E-3</v>
      </c>
      <c r="AQ835" s="62" t="s">
        <v>4545</v>
      </c>
      <c r="AR835" s="54">
        <v>0.174396933790814</v>
      </c>
      <c r="AS835" s="58">
        <v>1.65998275495117E-6</v>
      </c>
      <c r="AU835" s="62" t="s">
        <v>6646</v>
      </c>
      <c r="AV835" s="54">
        <v>-0.121375418685105</v>
      </c>
      <c r="AW835" s="58">
        <v>4.1443998496936999E-6</v>
      </c>
      <c r="AY835" s="52" t="s">
        <v>2118</v>
      </c>
      <c r="AZ835" s="50">
        <v>0.30215161032703303</v>
      </c>
      <c r="BA835" s="53">
        <v>4.2225340343717201E-2</v>
      </c>
      <c r="BC835" s="52" t="s">
        <v>7369</v>
      </c>
      <c r="BD835" s="50">
        <v>-0.2172525447948</v>
      </c>
      <c r="BE835" s="53">
        <v>3.3351057197478801E-2</v>
      </c>
    </row>
    <row r="836" spans="2:57">
      <c r="B836" s="62" t="s">
        <v>1928</v>
      </c>
      <c r="C836" s="54">
        <v>7.1525628975391206E-2</v>
      </c>
      <c r="D836" s="58">
        <v>6.2287610892611599E-6</v>
      </c>
      <c r="F836" s="62" t="s">
        <v>6692</v>
      </c>
      <c r="G836" s="54">
        <v>-0.24882861068724299</v>
      </c>
      <c r="H836" s="58">
        <v>5.5049574121381597E-7</v>
      </c>
      <c r="J836" s="64" t="s">
        <v>1610</v>
      </c>
      <c r="K836" s="54">
        <v>0.13691914589836299</v>
      </c>
      <c r="L836" s="54">
        <v>1.5807495611551399E-3</v>
      </c>
      <c r="O836" s="64" t="s">
        <v>6897</v>
      </c>
      <c r="P836" s="54">
        <v>-8.8655999715161499E-2</v>
      </c>
      <c r="Q836" s="65">
        <v>1.7146884055100499E-5</v>
      </c>
      <c r="S836" s="62" t="s">
        <v>1985</v>
      </c>
      <c r="T836" s="54">
        <v>6.8411395029122496E-2</v>
      </c>
      <c r="U836" s="58">
        <v>6.5076002558846098E-6</v>
      </c>
      <c r="W836" s="62" t="s">
        <v>9459</v>
      </c>
      <c r="X836" s="54">
        <v>-0.18095444213642101</v>
      </c>
      <c r="Y836" s="58">
        <v>9.1067363886637294E-5</v>
      </c>
      <c r="AA836" s="62" t="s">
        <v>2254</v>
      </c>
      <c r="AB836" s="54">
        <v>0.229229383040812</v>
      </c>
      <c r="AC836" s="54">
        <v>5.2028473209313696E-4</v>
      </c>
      <c r="AE836" s="62" t="s">
        <v>7946</v>
      </c>
      <c r="AF836" s="54">
        <v>-6.7331621901082897E-2</v>
      </c>
      <c r="AG836" s="54">
        <v>5.6638055653131297E-3</v>
      </c>
      <c r="AI836" s="64" t="s">
        <v>11805</v>
      </c>
      <c r="AJ836" s="54">
        <v>7.6538810586817399E-2</v>
      </c>
      <c r="AK836" s="54">
        <v>5.7272239693787301E-3</v>
      </c>
      <c r="AM836" s="64" t="s">
        <v>6090</v>
      </c>
      <c r="AN836" s="54">
        <v>-0.18285650346079099</v>
      </c>
      <c r="AO836" s="54">
        <v>8.5687324988496308E-3</v>
      </c>
      <c r="AQ836" s="62" t="s">
        <v>5643</v>
      </c>
      <c r="AR836" s="54">
        <v>0.179795962592641</v>
      </c>
      <c r="AS836" s="58">
        <v>1.6737546776583301E-6</v>
      </c>
      <c r="AU836" s="62" t="s">
        <v>12773</v>
      </c>
      <c r="AV836" s="54">
        <v>-0.121319087691153</v>
      </c>
      <c r="AW836" s="54">
        <v>9.4486433056647796E-3</v>
      </c>
      <c r="AY836" s="52" t="s">
        <v>2675</v>
      </c>
      <c r="AZ836" s="50">
        <v>0.22753373106567601</v>
      </c>
      <c r="BA836" s="53">
        <v>4.2254232734729801E-2</v>
      </c>
      <c r="BC836" s="52" t="s">
        <v>6964</v>
      </c>
      <c r="BD836" s="50">
        <v>-0.18674806101187999</v>
      </c>
      <c r="BE836" s="53">
        <v>3.3395273120954701E-2</v>
      </c>
    </row>
    <row r="837" spans="2:57">
      <c r="B837" s="62" t="s">
        <v>1929</v>
      </c>
      <c r="C837" s="54">
        <v>0.22784066900709199</v>
      </c>
      <c r="D837" s="58">
        <v>6.2394881622771104E-6</v>
      </c>
      <c r="F837" s="62" t="s">
        <v>6693</v>
      </c>
      <c r="G837" s="54">
        <v>-0.11830409802837</v>
      </c>
      <c r="H837" s="58">
        <v>5.7732317255433505E-7</v>
      </c>
      <c r="J837" s="64" t="s">
        <v>9431</v>
      </c>
      <c r="K837" s="54">
        <v>0.14870700703193701</v>
      </c>
      <c r="L837" s="54">
        <v>1.6156159781500999E-3</v>
      </c>
      <c r="O837" s="64" t="s">
        <v>6047</v>
      </c>
      <c r="P837" s="54">
        <v>-0.285883286522921</v>
      </c>
      <c r="Q837" s="65">
        <v>1.7445227001997599E-5</v>
      </c>
      <c r="S837" s="62" t="s">
        <v>2201</v>
      </c>
      <c r="T837" s="54">
        <v>9.5175043196488396E-2</v>
      </c>
      <c r="U837" s="58">
        <v>6.5111565880019796E-6</v>
      </c>
      <c r="W837" s="62" t="s">
        <v>7654</v>
      </c>
      <c r="X837" s="54">
        <v>-7.9928728810390495E-2</v>
      </c>
      <c r="Y837" s="58">
        <v>9.1074468264149599E-5</v>
      </c>
      <c r="AA837" s="62" t="s">
        <v>1597</v>
      </c>
      <c r="AB837" s="54">
        <v>0.109649976869872</v>
      </c>
      <c r="AC837" s="54">
        <v>5.2040462622371299E-4</v>
      </c>
      <c r="AE837" s="62" t="s">
        <v>360</v>
      </c>
      <c r="AF837" s="54">
        <v>-0.12595452940312099</v>
      </c>
      <c r="AG837" s="54">
        <v>5.6676356222324798E-3</v>
      </c>
      <c r="AI837" s="64" t="s">
        <v>2880</v>
      </c>
      <c r="AJ837" s="54">
        <v>7.9045582634254402E-2</v>
      </c>
      <c r="AK837" s="54">
        <v>5.7624521225143003E-3</v>
      </c>
      <c r="AM837" s="64" t="s">
        <v>6870</v>
      </c>
      <c r="AN837" s="54">
        <v>-8.7817411096681397E-2</v>
      </c>
      <c r="AO837" s="54">
        <v>8.62542049255593E-3</v>
      </c>
      <c r="AQ837" s="76">
        <v>43358</v>
      </c>
      <c r="AR837" s="54">
        <v>0.16200722988123301</v>
      </c>
      <c r="AS837" s="58">
        <v>1.6768725911875801E-6</v>
      </c>
      <c r="AU837" s="62" t="s">
        <v>10011</v>
      </c>
      <c r="AV837" s="54">
        <v>-0.12127046377956301</v>
      </c>
      <c r="AW837" s="58">
        <v>1.0064164342171899E-5</v>
      </c>
      <c r="AY837" s="52" t="s">
        <v>12556</v>
      </c>
      <c r="AZ837" s="50">
        <v>0.19592646605733599</v>
      </c>
      <c r="BA837" s="53">
        <v>4.2359416994025699E-2</v>
      </c>
      <c r="BC837" s="52" t="s">
        <v>17681</v>
      </c>
      <c r="BD837" s="50">
        <v>-0.208466445691355</v>
      </c>
      <c r="BE837" s="53">
        <v>3.3395273120954701E-2</v>
      </c>
    </row>
    <row r="838" spans="2:57">
      <c r="B838" s="62" t="s">
        <v>1930</v>
      </c>
      <c r="C838" s="54">
        <v>0.27298104202571799</v>
      </c>
      <c r="D838" s="58">
        <v>6.2394881622771104E-6</v>
      </c>
      <c r="F838" s="62" t="s">
        <v>6694</v>
      </c>
      <c r="G838" s="54">
        <v>-0.137152600750164</v>
      </c>
      <c r="H838" s="58">
        <v>5.7980450719902096E-7</v>
      </c>
      <c r="J838" s="64" t="s">
        <v>9432</v>
      </c>
      <c r="K838" s="54">
        <v>7.2458967337794902E-2</v>
      </c>
      <c r="L838" s="54">
        <v>1.6171980544569301E-3</v>
      </c>
      <c r="O838" s="64" t="s">
        <v>6100</v>
      </c>
      <c r="P838" s="54">
        <v>-0.104098400140164</v>
      </c>
      <c r="Q838" s="65">
        <v>1.7642059949558601E-5</v>
      </c>
      <c r="S838" s="62" t="s">
        <v>2828</v>
      </c>
      <c r="T838" s="54">
        <v>0.14214651504279299</v>
      </c>
      <c r="U838" s="58">
        <v>6.5269554925156697E-6</v>
      </c>
      <c r="W838" s="62" t="s">
        <v>6559</v>
      </c>
      <c r="X838" s="54">
        <v>-8.7012316106450896E-2</v>
      </c>
      <c r="Y838" s="58">
        <v>9.1477914147382498E-5</v>
      </c>
      <c r="AA838" s="62" t="s">
        <v>2370</v>
      </c>
      <c r="AB838" s="54">
        <v>0.201822336961302</v>
      </c>
      <c r="AC838" s="54">
        <v>5.2116877408098E-4</v>
      </c>
      <c r="AE838" s="62" t="s">
        <v>7489</v>
      </c>
      <c r="AF838" s="54">
        <v>-0.15593393177913001</v>
      </c>
      <c r="AG838" s="54">
        <v>5.6676900371269504E-3</v>
      </c>
      <c r="AI838" s="64" t="s">
        <v>11806</v>
      </c>
      <c r="AJ838" s="54">
        <v>7.9865076405374297E-2</v>
      </c>
      <c r="AK838" s="54">
        <v>5.8390350971086798E-3</v>
      </c>
      <c r="AM838" s="64" t="s">
        <v>890</v>
      </c>
      <c r="AN838" s="54">
        <v>-0.19636288465128299</v>
      </c>
      <c r="AO838" s="54">
        <v>8.6770507344261696E-3</v>
      </c>
      <c r="AQ838" s="62" t="s">
        <v>3829</v>
      </c>
      <c r="AR838" s="54">
        <v>9.8639927279364797E-2</v>
      </c>
      <c r="AS838" s="58">
        <v>1.67696119842829E-6</v>
      </c>
      <c r="AU838" s="62" t="s">
        <v>7363</v>
      </c>
      <c r="AV838" s="54">
        <v>-0.121228684581196</v>
      </c>
      <c r="AW838" s="54">
        <v>7.8024257079476996E-3</v>
      </c>
      <c r="AY838" s="52" t="s">
        <v>4118</v>
      </c>
      <c r="AZ838" s="50">
        <v>0.179774136451369</v>
      </c>
      <c r="BA838" s="53">
        <v>4.26275253170567E-2</v>
      </c>
      <c r="BC838" s="52" t="s">
        <v>6752</v>
      </c>
      <c r="BD838" s="50">
        <v>-0.162528934053672</v>
      </c>
      <c r="BE838" s="53">
        <v>3.3786558395261401E-2</v>
      </c>
    </row>
    <row r="839" spans="2:57">
      <c r="B839" s="62" t="s">
        <v>1931</v>
      </c>
      <c r="C839" s="54">
        <v>0.15447321380450299</v>
      </c>
      <c r="D839" s="58">
        <v>6.2394881622771104E-6</v>
      </c>
      <c r="F839" s="62" t="s">
        <v>6695</v>
      </c>
      <c r="G839" s="54">
        <v>-0.10401147026891799</v>
      </c>
      <c r="H839" s="58">
        <v>5.0206631102734604E-7</v>
      </c>
      <c r="J839" s="64" t="s">
        <v>9433</v>
      </c>
      <c r="K839" s="54">
        <v>0.113067821777965</v>
      </c>
      <c r="L839" s="54">
        <v>1.62427091951222E-3</v>
      </c>
      <c r="O839" s="64" t="s">
        <v>6828</v>
      </c>
      <c r="P839" s="54">
        <v>-6.3275565934686598E-2</v>
      </c>
      <c r="Q839" s="65">
        <v>1.7642059949558601E-5</v>
      </c>
      <c r="S839" s="62" t="s">
        <v>3414</v>
      </c>
      <c r="T839" s="54">
        <v>0.153774618553534</v>
      </c>
      <c r="U839" s="58">
        <v>6.5974735366890398E-6</v>
      </c>
      <c r="W839" s="62" t="s">
        <v>6294</v>
      </c>
      <c r="X839" s="54">
        <v>-0.130455088628747</v>
      </c>
      <c r="Y839" s="58">
        <v>9.1571368878001896E-5</v>
      </c>
      <c r="AA839" s="62" t="s">
        <v>3310</v>
      </c>
      <c r="AB839" s="54">
        <v>0.17126982979307101</v>
      </c>
      <c r="AC839" s="54">
        <v>5.2143026701488701E-4</v>
      </c>
      <c r="AE839" s="62" t="s">
        <v>6254</v>
      </c>
      <c r="AF839" s="54">
        <v>-0.119527407775563</v>
      </c>
      <c r="AG839" s="54">
        <v>5.6921299559248304E-3</v>
      </c>
      <c r="AI839" s="64" t="s">
        <v>1399</v>
      </c>
      <c r="AJ839" s="54">
        <v>8.4072632891853502E-2</v>
      </c>
      <c r="AK839" s="54">
        <v>5.8406992089470398E-3</v>
      </c>
      <c r="AM839" s="64" t="s">
        <v>9820</v>
      </c>
      <c r="AN839" s="54">
        <v>-0.103321026732141</v>
      </c>
      <c r="AO839" s="54">
        <v>8.6770507344261696E-3</v>
      </c>
      <c r="AQ839" s="62" t="s">
        <v>2381</v>
      </c>
      <c r="AR839" s="54">
        <v>0.24734570122656499</v>
      </c>
      <c r="AS839" s="58">
        <v>1.6908694601584099E-6</v>
      </c>
      <c r="AU839" s="62" t="s">
        <v>11556</v>
      </c>
      <c r="AV839" s="54">
        <v>-0.121164884680812</v>
      </c>
      <c r="AW839" s="54">
        <v>1.09150298400892E-3</v>
      </c>
      <c r="AY839" s="52" t="s">
        <v>10301</v>
      </c>
      <c r="AZ839" s="50">
        <v>0.17307396474064499</v>
      </c>
      <c r="BA839" s="53">
        <v>4.2628529573692203E-2</v>
      </c>
      <c r="BC839" s="52" t="s">
        <v>17597</v>
      </c>
      <c r="BD839" s="50">
        <v>-0.18175583615561</v>
      </c>
      <c r="BE839" s="53">
        <v>3.3928144964160002E-2</v>
      </c>
    </row>
    <row r="840" spans="2:57">
      <c r="B840" s="62" t="s">
        <v>1932</v>
      </c>
      <c r="C840" s="54">
        <v>0.16533426694697401</v>
      </c>
      <c r="D840" s="58">
        <v>6.3142625328105096E-6</v>
      </c>
      <c r="F840" s="62" t="s">
        <v>6696</v>
      </c>
      <c r="G840" s="54">
        <v>-7.8736608963595203E-2</v>
      </c>
      <c r="H840" s="58">
        <v>5.9259138566063999E-7</v>
      </c>
      <c r="J840" s="64" t="s">
        <v>9434</v>
      </c>
      <c r="K840" s="54">
        <v>9.2441666015448107E-2</v>
      </c>
      <c r="L840" s="54">
        <v>1.6333953046441399E-3</v>
      </c>
      <c r="O840" s="64" t="s">
        <v>6280</v>
      </c>
      <c r="P840" s="54">
        <v>-0.19673692885935901</v>
      </c>
      <c r="Q840" s="65">
        <v>1.9404581282322399E-5</v>
      </c>
      <c r="S840" s="62" t="s">
        <v>4853</v>
      </c>
      <c r="T840" s="54">
        <v>9.8152189674284102E-2</v>
      </c>
      <c r="U840" s="58">
        <v>6.5974735366890398E-6</v>
      </c>
      <c r="W840" s="62" t="s">
        <v>9913</v>
      </c>
      <c r="X840" s="54">
        <v>-0.14335022382889701</v>
      </c>
      <c r="Y840" s="58">
        <v>9.2017043288915797E-5</v>
      </c>
      <c r="AA840" s="62" t="s">
        <v>5090</v>
      </c>
      <c r="AB840" s="54">
        <v>0.224089111159925</v>
      </c>
      <c r="AC840" s="54">
        <v>5.2273699235963597E-4</v>
      </c>
      <c r="AE840" s="62" t="s">
        <v>11554</v>
      </c>
      <c r="AF840" s="54">
        <v>-0.109622248632882</v>
      </c>
      <c r="AG840" s="54">
        <v>5.7353701248412199E-3</v>
      </c>
      <c r="AI840" s="64" t="s">
        <v>9974</v>
      </c>
      <c r="AJ840" s="54">
        <v>0.138542527780386</v>
      </c>
      <c r="AK840" s="54">
        <v>5.8406992089470398E-3</v>
      </c>
      <c r="AM840" s="64" t="s">
        <v>6121</v>
      </c>
      <c r="AN840" s="54">
        <v>-0.102453177617797</v>
      </c>
      <c r="AO840" s="54">
        <v>8.6790882005597803E-3</v>
      </c>
      <c r="AQ840" s="62" t="s">
        <v>3071</v>
      </c>
      <c r="AR840" s="54">
        <v>0.18015896894424699</v>
      </c>
      <c r="AS840" s="58">
        <v>1.70026316067352E-6</v>
      </c>
      <c r="AU840" s="62" t="s">
        <v>8056</v>
      </c>
      <c r="AV840" s="54">
        <v>-0.121145393554136</v>
      </c>
      <c r="AW840" s="58">
        <v>3.06300089993841E-5</v>
      </c>
      <c r="AY840" s="52" t="s">
        <v>2527</v>
      </c>
      <c r="AZ840" s="50">
        <v>0.25219367755392502</v>
      </c>
      <c r="BA840" s="53">
        <v>4.2824716976758902E-2</v>
      </c>
      <c r="BC840" s="52" t="s">
        <v>6321</v>
      </c>
      <c r="BD840" s="50">
        <v>-0.254606926505894</v>
      </c>
      <c r="BE840" s="53">
        <v>3.4039773499476997E-2</v>
      </c>
    </row>
    <row r="841" spans="2:57">
      <c r="B841" s="62" t="s">
        <v>1933</v>
      </c>
      <c r="C841" s="54">
        <v>0.19886277326937099</v>
      </c>
      <c r="D841" s="58">
        <v>6.3563180298381803E-6</v>
      </c>
      <c r="F841" s="62" t="s">
        <v>6697</v>
      </c>
      <c r="G841" s="54">
        <v>-0.18932255034159201</v>
      </c>
      <c r="H841" s="58">
        <v>5.9486224832450496E-7</v>
      </c>
      <c r="J841" s="64" t="s">
        <v>9435</v>
      </c>
      <c r="K841" s="54">
        <v>8.4770085388798905E-2</v>
      </c>
      <c r="L841" s="54">
        <v>1.6446830078886E-3</v>
      </c>
      <c r="O841" s="64" t="s">
        <v>6392</v>
      </c>
      <c r="P841" s="54">
        <v>-9.3441330615422494E-2</v>
      </c>
      <c r="Q841" s="65">
        <v>1.956596440645E-5</v>
      </c>
      <c r="S841" s="62" t="s">
        <v>2781</v>
      </c>
      <c r="T841" s="54">
        <v>9.7020615578561106E-2</v>
      </c>
      <c r="U841" s="58">
        <v>6.5974735366890398E-6</v>
      </c>
      <c r="W841" s="62" t="s">
        <v>6427</v>
      </c>
      <c r="X841" s="54">
        <v>-0.11267478695956799</v>
      </c>
      <c r="Y841" s="58">
        <v>9.2025996457931495E-5</v>
      </c>
      <c r="AA841" s="62" t="s">
        <v>2936</v>
      </c>
      <c r="AB841" s="54">
        <v>0.220322742206668</v>
      </c>
      <c r="AC841" s="54">
        <v>5.2596979465786495E-4</v>
      </c>
      <c r="AE841" s="62" t="s">
        <v>6499</v>
      </c>
      <c r="AF841" s="54">
        <v>-0.36923993039648401</v>
      </c>
      <c r="AG841" s="54">
        <v>5.74181688803638E-3</v>
      </c>
      <c r="AI841" s="64" t="s">
        <v>5581</v>
      </c>
      <c r="AJ841" s="54">
        <v>8.2399636051592395E-2</v>
      </c>
      <c r="AK841" s="54">
        <v>5.8959667416053898E-3</v>
      </c>
      <c r="AM841" s="64" t="s">
        <v>9847</v>
      </c>
      <c r="AN841" s="54">
        <v>-6.1461054896799497E-2</v>
      </c>
      <c r="AO841" s="54">
        <v>8.7083460311128801E-3</v>
      </c>
      <c r="AQ841" s="62" t="s">
        <v>3660</v>
      </c>
      <c r="AR841" s="54">
        <v>0.21645686596925401</v>
      </c>
      <c r="AS841" s="58">
        <v>1.7009856494593401E-6</v>
      </c>
      <c r="AU841" s="62" t="s">
        <v>8059</v>
      </c>
      <c r="AV841" s="54">
        <v>-0.121133303954998</v>
      </c>
      <c r="AW841" s="58">
        <v>1.1665775396405599E-5</v>
      </c>
      <c r="AY841" s="52" t="s">
        <v>5267</v>
      </c>
      <c r="AZ841" s="50">
        <v>0.18113521755700901</v>
      </c>
      <c r="BA841" s="53">
        <v>4.2831282544849802E-2</v>
      </c>
      <c r="BC841" s="52" t="s">
        <v>11565</v>
      </c>
      <c r="BD841" s="50">
        <v>-0.209422633000934</v>
      </c>
      <c r="BE841" s="53">
        <v>3.4041637000816999E-2</v>
      </c>
    </row>
    <row r="842" spans="2:57">
      <c r="B842" s="62" t="s">
        <v>1934</v>
      </c>
      <c r="C842" s="54">
        <v>0.163403983481544</v>
      </c>
      <c r="D842" s="58">
        <v>6.3621359310253403E-6</v>
      </c>
      <c r="F842" s="62" t="s">
        <v>6698</v>
      </c>
      <c r="G842" s="54">
        <v>-0.110663259255215</v>
      </c>
      <c r="H842" s="58">
        <v>5.9453833304949702E-7</v>
      </c>
      <c r="J842" s="64" t="s">
        <v>4536</v>
      </c>
      <c r="K842" s="54">
        <v>0.124169783823394</v>
      </c>
      <c r="L842" s="54">
        <v>1.6449326431170199E-3</v>
      </c>
      <c r="O842" s="64" t="s">
        <v>6171</v>
      </c>
      <c r="P842" s="54">
        <v>-0.140066672475509</v>
      </c>
      <c r="Q842" s="65">
        <v>1.9687140482495899E-5</v>
      </c>
      <c r="S842" s="62" t="s">
        <v>2106</v>
      </c>
      <c r="T842" s="54">
        <v>8.6449479001740506E-2</v>
      </c>
      <c r="U842" s="58">
        <v>6.6332458070700099E-6</v>
      </c>
      <c r="W842" s="62" t="s">
        <v>911</v>
      </c>
      <c r="X842" s="54">
        <v>-0.135674938448275</v>
      </c>
      <c r="Y842" s="58">
        <v>9.2161692976459406E-5</v>
      </c>
      <c r="AA842" s="62" t="s">
        <v>3985</v>
      </c>
      <c r="AB842" s="54">
        <v>9.7505205915851406E-2</v>
      </c>
      <c r="AC842" s="54">
        <v>5.2856406405791601E-4</v>
      </c>
      <c r="AE842" s="62" t="s">
        <v>7714</v>
      </c>
      <c r="AF842" s="54">
        <v>-7.3603559818128994E-2</v>
      </c>
      <c r="AG842" s="54">
        <v>5.7922401314013496E-3</v>
      </c>
      <c r="AI842" s="64" t="s">
        <v>10199</v>
      </c>
      <c r="AJ842" s="54">
        <v>8.5280973437745503E-2</v>
      </c>
      <c r="AK842" s="54">
        <v>5.8959667416053898E-3</v>
      </c>
      <c r="AM842" s="64" t="s">
        <v>8334</v>
      </c>
      <c r="AN842" s="54">
        <v>-4.4048921851866901E-2</v>
      </c>
      <c r="AO842" s="54">
        <v>8.7451928521884506E-3</v>
      </c>
      <c r="AQ842" s="62" t="s">
        <v>2771</v>
      </c>
      <c r="AR842" s="54">
        <v>0.159053403122217</v>
      </c>
      <c r="AS842" s="58">
        <v>1.7020468259507499E-6</v>
      </c>
      <c r="AU842" s="62" t="s">
        <v>10220</v>
      </c>
      <c r="AV842" s="54">
        <v>-0.120702692209274</v>
      </c>
      <c r="AW842" s="54">
        <v>1.12933071232421E-3</v>
      </c>
      <c r="AY842" s="52" t="s">
        <v>5414</v>
      </c>
      <c r="AZ842" s="50">
        <v>0.181335369183454</v>
      </c>
      <c r="BA842" s="53">
        <v>4.2879458018090198E-2</v>
      </c>
      <c r="BC842" s="52" t="s">
        <v>6417</v>
      </c>
      <c r="BD842" s="50">
        <v>-0.26205752853379599</v>
      </c>
      <c r="BE842" s="53">
        <v>3.4114120612961998E-2</v>
      </c>
    </row>
    <row r="843" spans="2:57">
      <c r="B843" s="62" t="s">
        <v>1935</v>
      </c>
      <c r="C843" s="54">
        <v>0.185071182487693</v>
      </c>
      <c r="D843" s="58">
        <v>6.4046107020019403E-6</v>
      </c>
      <c r="F843" s="62" t="s">
        <v>6699</v>
      </c>
      <c r="G843" s="54">
        <v>-0.22262052341414301</v>
      </c>
      <c r="H843" s="58">
        <v>5.9699105681350497E-7</v>
      </c>
      <c r="J843" s="64" t="s">
        <v>3135</v>
      </c>
      <c r="K843" s="54">
        <v>0.109851863145025</v>
      </c>
      <c r="L843" s="54">
        <v>1.6506922888608699E-3</v>
      </c>
      <c r="O843" s="64" t="s">
        <v>6243</v>
      </c>
      <c r="P843" s="54">
        <v>-0.21692325872582199</v>
      </c>
      <c r="Q843" s="65">
        <v>1.99585019106989E-5</v>
      </c>
      <c r="S843" s="62" t="s">
        <v>1935</v>
      </c>
      <c r="T843" s="54">
        <v>0.12669258435202499</v>
      </c>
      <c r="U843" s="58">
        <v>6.6718765749159903E-6</v>
      </c>
      <c r="W843" s="62" t="s">
        <v>6320</v>
      </c>
      <c r="X843" s="54">
        <v>-0.19535029855441099</v>
      </c>
      <c r="Y843" s="58">
        <v>9.2687886152036897E-5</v>
      </c>
      <c r="AA843" s="62" t="s">
        <v>3007</v>
      </c>
      <c r="AB843" s="54">
        <v>0.19970218848815</v>
      </c>
      <c r="AC843" s="54">
        <v>5.2911153209214798E-4</v>
      </c>
      <c r="AE843" s="62" t="s">
        <v>8459</v>
      </c>
      <c r="AF843" s="54">
        <v>-7.6125839297265699E-2</v>
      </c>
      <c r="AG843" s="54">
        <v>5.8348845236021298E-3</v>
      </c>
      <c r="AI843" s="64" t="s">
        <v>8681</v>
      </c>
      <c r="AJ843" s="54">
        <v>0.11848602258225099</v>
      </c>
      <c r="AK843" s="54">
        <v>5.9550365817781599E-3</v>
      </c>
      <c r="AM843" s="64" t="s">
        <v>9294</v>
      </c>
      <c r="AN843" s="54">
        <v>-7.2956686077761304E-2</v>
      </c>
      <c r="AO843" s="54">
        <v>8.8164717418526897E-3</v>
      </c>
      <c r="AQ843" s="62" t="s">
        <v>337</v>
      </c>
      <c r="AR843" s="54">
        <v>0.168985720032334</v>
      </c>
      <c r="AS843" s="58">
        <v>1.70794469085917E-6</v>
      </c>
      <c r="AU843" s="62" t="s">
        <v>6834</v>
      </c>
      <c r="AV843" s="54">
        <v>-0.12069996259631401</v>
      </c>
      <c r="AW843" s="54">
        <v>2.7216410501561799E-3</v>
      </c>
      <c r="AY843" s="52" t="s">
        <v>7541</v>
      </c>
      <c r="AZ843" s="50">
        <v>0.27676854979111598</v>
      </c>
      <c r="BA843" s="53">
        <v>4.2965622492615499E-2</v>
      </c>
      <c r="BC843" s="52" t="s">
        <v>6193</v>
      </c>
      <c r="BD843" s="50">
        <v>-0.22878789174480199</v>
      </c>
      <c r="BE843" s="53">
        <v>3.4272694196790202E-2</v>
      </c>
    </row>
    <row r="844" spans="2:57">
      <c r="B844" s="62" t="s">
        <v>1936</v>
      </c>
      <c r="C844" s="54">
        <v>0.25401977210041699</v>
      </c>
      <c r="D844" s="58">
        <v>6.4985009644465899E-6</v>
      </c>
      <c r="F844" s="62" t="s">
        <v>869</v>
      </c>
      <c r="G844" s="54">
        <v>-0.28072681133475003</v>
      </c>
      <c r="H844" s="58">
        <v>6.0407965256210097E-7</v>
      </c>
      <c r="J844" s="64" t="s">
        <v>1684</v>
      </c>
      <c r="K844" s="54">
        <v>0.12545364165171999</v>
      </c>
      <c r="L844" s="54">
        <v>1.66271019235677E-3</v>
      </c>
      <c r="O844" s="64" t="s">
        <v>8756</v>
      </c>
      <c r="P844" s="54">
        <v>-0.17652910674131</v>
      </c>
      <c r="Q844" s="65">
        <v>2.0471508613225E-5</v>
      </c>
      <c r="S844" s="62" t="s">
        <v>797</v>
      </c>
      <c r="T844" s="54">
        <v>8.1505395942732803E-2</v>
      </c>
      <c r="U844" s="58">
        <v>6.7903684197968303E-6</v>
      </c>
      <c r="W844" s="62" t="s">
        <v>585</v>
      </c>
      <c r="X844" s="54">
        <v>-0.10848220398964301</v>
      </c>
      <c r="Y844" s="58">
        <v>9.2848348749553002E-5</v>
      </c>
      <c r="AA844" s="62" t="s">
        <v>2160</v>
      </c>
      <c r="AB844" s="54">
        <v>0.19109645942277101</v>
      </c>
      <c r="AC844" s="54">
        <v>5.3161975176490195E-4</v>
      </c>
      <c r="AE844" s="62" t="s">
        <v>7972</v>
      </c>
      <c r="AF844" s="54">
        <v>-0.14582932789408701</v>
      </c>
      <c r="AG844" s="54">
        <v>5.8563188590339803E-3</v>
      </c>
      <c r="AI844" s="64" t="s">
        <v>718</v>
      </c>
      <c r="AJ844" s="54">
        <v>0.33392770725959198</v>
      </c>
      <c r="AK844" s="54">
        <v>5.9554447272521004E-3</v>
      </c>
      <c r="AM844" s="64" t="s">
        <v>6146</v>
      </c>
      <c r="AN844" s="54">
        <v>-0.148498167729602</v>
      </c>
      <c r="AO844" s="54">
        <v>8.8648773453160901E-3</v>
      </c>
      <c r="AQ844" s="62" t="s">
        <v>264</v>
      </c>
      <c r="AR844" s="54">
        <v>0.31611961368383501</v>
      </c>
      <c r="AS844" s="58">
        <v>1.7102074014701501E-6</v>
      </c>
      <c r="AU844" s="62" t="s">
        <v>7296</v>
      </c>
      <c r="AV844" s="54">
        <v>-0.120646668692869</v>
      </c>
      <c r="AW844" s="54">
        <v>9.0958507032320307E-3</v>
      </c>
      <c r="AY844" s="52" t="s">
        <v>3616</v>
      </c>
      <c r="AZ844" s="50">
        <v>0.34671534976506302</v>
      </c>
      <c r="BA844" s="53">
        <v>4.3022689795989499E-2</v>
      </c>
      <c r="BC844" s="52" t="s">
        <v>7673</v>
      </c>
      <c r="BD844" s="50">
        <v>-0.39253716197812299</v>
      </c>
      <c r="BE844" s="53">
        <v>3.4276286627394403E-2</v>
      </c>
    </row>
    <row r="845" spans="2:57">
      <c r="B845" s="62" t="s">
        <v>1937</v>
      </c>
      <c r="C845" s="54">
        <v>0.100512295573516</v>
      </c>
      <c r="D845" s="58">
        <v>6.5051168799495304E-6</v>
      </c>
      <c r="F845" s="62" t="s">
        <v>230</v>
      </c>
      <c r="G845" s="54">
        <v>-0.130792558085331</v>
      </c>
      <c r="H845" s="58">
        <v>5.1707950916657304E-7</v>
      </c>
      <c r="I845" s="80"/>
      <c r="J845" s="64" t="s">
        <v>3210</v>
      </c>
      <c r="K845" s="54">
        <v>8.4281311404375905E-2</v>
      </c>
      <c r="L845" s="54">
        <v>1.71556482660812E-3</v>
      </c>
      <c r="O845" s="64" t="s">
        <v>6445</v>
      </c>
      <c r="P845" s="54">
        <v>-0.22042489881334101</v>
      </c>
      <c r="Q845" s="65">
        <v>2.06065940144824E-5</v>
      </c>
      <c r="S845" s="62" t="s">
        <v>10514</v>
      </c>
      <c r="T845" s="54">
        <v>5.9711885387165403E-2</v>
      </c>
      <c r="U845" s="58">
        <v>6.8786233552087697E-6</v>
      </c>
      <c r="W845" s="62" t="s">
        <v>6083</v>
      </c>
      <c r="X845" s="54">
        <v>-0.141341589006521</v>
      </c>
      <c r="Y845" s="58">
        <v>9.3049081119728796E-5</v>
      </c>
      <c r="AA845" s="62" t="s">
        <v>1777</v>
      </c>
      <c r="AB845" s="54">
        <v>8.3813748150475903E-2</v>
      </c>
      <c r="AC845" s="54">
        <v>5.3184312650687501E-4</v>
      </c>
      <c r="AE845" s="62" t="s">
        <v>6986</v>
      </c>
      <c r="AF845" s="54">
        <v>-0.102595882748947</v>
      </c>
      <c r="AG845" s="54">
        <v>5.8563188590339803E-3</v>
      </c>
      <c r="AI845" s="64" t="s">
        <v>7411</v>
      </c>
      <c r="AJ845" s="54">
        <v>3.99476732453126E-2</v>
      </c>
      <c r="AK845" s="54">
        <v>5.9655836335223396E-3</v>
      </c>
      <c r="AM845" s="64" t="s">
        <v>925</v>
      </c>
      <c r="AN845" s="54">
        <v>-0.12561042151131699</v>
      </c>
      <c r="AO845" s="54">
        <v>8.86508673775715E-3</v>
      </c>
      <c r="AQ845" s="62" t="s">
        <v>1327</v>
      </c>
      <c r="AR845" s="54">
        <v>0.14959327958462099</v>
      </c>
      <c r="AS845" s="58">
        <v>1.71180377656415E-6</v>
      </c>
      <c r="AU845" s="62" t="s">
        <v>7418</v>
      </c>
      <c r="AV845" s="54">
        <v>-0.120644644027856</v>
      </c>
      <c r="AW845" s="58">
        <v>1.04585667902023E-5</v>
      </c>
      <c r="AY845" s="52" t="s">
        <v>2494</v>
      </c>
      <c r="AZ845" s="50">
        <v>0.175441897057906</v>
      </c>
      <c r="BA845" s="53">
        <v>4.31314184082979E-2</v>
      </c>
      <c r="BC845" s="52" t="s">
        <v>15170</v>
      </c>
      <c r="BD845" s="50">
        <v>-0.30057471619860199</v>
      </c>
      <c r="BE845" s="53">
        <v>3.4468506075979698E-2</v>
      </c>
    </row>
    <row r="846" spans="2:57">
      <c r="B846" s="62" t="s">
        <v>1938</v>
      </c>
      <c r="C846" s="54">
        <v>0.21231045031005499</v>
      </c>
      <c r="D846" s="58">
        <v>6.5076325610865397E-6</v>
      </c>
      <c r="F846" s="62" t="s">
        <v>6700</v>
      </c>
      <c r="G846" s="54">
        <v>-0.151304678123445</v>
      </c>
      <c r="H846" s="58">
        <v>6.2048555570579903E-7</v>
      </c>
      <c r="J846" s="64" t="s">
        <v>1353</v>
      </c>
      <c r="K846" s="54">
        <v>0.127010258380824</v>
      </c>
      <c r="L846" s="54">
        <v>1.73332469899252E-3</v>
      </c>
      <c r="O846" s="64" t="s">
        <v>7597</v>
      </c>
      <c r="P846" s="54">
        <v>-0.117037343958732</v>
      </c>
      <c r="Q846" s="65">
        <v>2.10531188481706E-5</v>
      </c>
      <c r="S846" s="62" t="s">
        <v>1984</v>
      </c>
      <c r="T846" s="54">
        <v>0.13612291671757301</v>
      </c>
      <c r="U846" s="58">
        <v>6.8902413443800897E-6</v>
      </c>
      <c r="W846" s="62" t="s">
        <v>8417</v>
      </c>
      <c r="X846" s="54">
        <v>-8.0760156743629394E-2</v>
      </c>
      <c r="Y846" s="58">
        <v>9.3131619394058206E-5</v>
      </c>
      <c r="AA846" s="62" t="s">
        <v>4236</v>
      </c>
      <c r="AB846" s="54">
        <v>6.7558095407334498E-2</v>
      </c>
      <c r="AC846" s="54">
        <v>5.3415093526419297E-4</v>
      </c>
      <c r="AE846" s="62" t="s">
        <v>7380</v>
      </c>
      <c r="AF846" s="54">
        <v>-0.12063951345200399</v>
      </c>
      <c r="AG846" s="54">
        <v>5.8633574872382997E-3</v>
      </c>
      <c r="AI846" s="64" t="s">
        <v>11807</v>
      </c>
      <c r="AJ846" s="54">
        <v>3.4822965433930299E-2</v>
      </c>
      <c r="AK846" s="54">
        <v>6.0342976130446004E-3</v>
      </c>
      <c r="AM846" s="64" t="s">
        <v>6469</v>
      </c>
      <c r="AN846" s="54">
        <v>-0.192665705193965</v>
      </c>
      <c r="AO846" s="54">
        <v>8.9225616957053396E-3</v>
      </c>
      <c r="AQ846" s="62" t="s">
        <v>5799</v>
      </c>
      <c r="AR846" s="54">
        <v>0.17319360668804901</v>
      </c>
      <c r="AS846" s="58">
        <v>1.71180377656415E-6</v>
      </c>
      <c r="AU846" s="62" t="s">
        <v>12142</v>
      </c>
      <c r="AV846" s="54">
        <v>-0.120515955559759</v>
      </c>
      <c r="AW846" s="54">
        <v>6.2697269341285096E-4</v>
      </c>
      <c r="AY846" s="52" t="s">
        <v>1404</v>
      </c>
      <c r="AZ846" s="50">
        <v>0.31179225778653002</v>
      </c>
      <c r="BA846" s="53">
        <v>4.3186424413995401E-2</v>
      </c>
      <c r="BC846" s="52" t="s">
        <v>7301</v>
      </c>
      <c r="BD846" s="50">
        <v>-0.25076395182588801</v>
      </c>
      <c r="BE846" s="53">
        <v>3.4471292466913502E-2</v>
      </c>
    </row>
    <row r="847" spans="2:57">
      <c r="B847" s="62" t="s">
        <v>1939</v>
      </c>
      <c r="C847" s="54">
        <v>0.109001532108354</v>
      </c>
      <c r="D847" s="58">
        <v>6.5218581154033503E-6</v>
      </c>
      <c r="F847" s="62" t="s">
        <v>6701</v>
      </c>
      <c r="G847" s="54">
        <v>-0.22978463242744199</v>
      </c>
      <c r="H847" s="58">
        <v>5.2551284048886801E-7</v>
      </c>
      <c r="J847" s="64" t="s">
        <v>1451</v>
      </c>
      <c r="K847" s="54">
        <v>0.120257473669609</v>
      </c>
      <c r="L847" s="54">
        <v>1.74910875966553E-3</v>
      </c>
      <c r="O847" s="64" t="s">
        <v>6258</v>
      </c>
      <c r="P847" s="54">
        <v>-0.13268135626371999</v>
      </c>
      <c r="Q847" s="65">
        <v>2.1343868803474E-5</v>
      </c>
      <c r="S847" s="62" t="s">
        <v>814</v>
      </c>
      <c r="T847" s="54">
        <v>6.5181277493486803E-2</v>
      </c>
      <c r="U847" s="58">
        <v>6.9375678087261304E-6</v>
      </c>
      <c r="W847" s="62" t="s">
        <v>9914</v>
      </c>
      <c r="X847" s="54">
        <v>-9.8454309629457407E-2</v>
      </c>
      <c r="Y847" s="58">
        <v>9.4565652768170301E-5</v>
      </c>
      <c r="AA847" s="62" t="s">
        <v>1471</v>
      </c>
      <c r="AB847" s="54">
        <v>0.211441381100022</v>
      </c>
      <c r="AC847" s="54">
        <v>5.3415093526419297E-4</v>
      </c>
      <c r="AE847" s="62" t="s">
        <v>7630</v>
      </c>
      <c r="AF847" s="54">
        <v>-9.6487033652694607E-2</v>
      </c>
      <c r="AG847" s="54">
        <v>5.8689723534048801E-3</v>
      </c>
      <c r="AI847" s="64" t="s">
        <v>7913</v>
      </c>
      <c r="AJ847" s="54">
        <v>0.122895952908217</v>
      </c>
      <c r="AK847" s="54">
        <v>6.0552017631481598E-3</v>
      </c>
      <c r="AM847" s="64" t="s">
        <v>12007</v>
      </c>
      <c r="AN847" s="54">
        <v>-8.4569446786996794E-2</v>
      </c>
      <c r="AO847" s="54">
        <v>8.9382782561228408E-3</v>
      </c>
      <c r="AQ847" s="62" t="s">
        <v>10961</v>
      </c>
      <c r="AR847" s="54">
        <v>0.13454292205356</v>
      </c>
      <c r="AS847" s="58">
        <v>1.7175280577402E-6</v>
      </c>
      <c r="AU847" s="62" t="s">
        <v>12533</v>
      </c>
      <c r="AV847" s="54">
        <v>-0.120481578310358</v>
      </c>
      <c r="AW847" s="54">
        <v>6.15001399133941E-3</v>
      </c>
      <c r="AY847" s="52" t="s">
        <v>17682</v>
      </c>
      <c r="AZ847" s="50">
        <v>0.26423862405992699</v>
      </c>
      <c r="BA847" s="53">
        <v>4.34771253790339E-2</v>
      </c>
      <c r="BC847" s="52" t="s">
        <v>7052</v>
      </c>
      <c r="BD847" s="50">
        <v>-0.25725441976290297</v>
      </c>
      <c r="BE847" s="53">
        <v>3.4566984304181599E-2</v>
      </c>
    </row>
    <row r="848" spans="2:57">
      <c r="B848" s="62" t="s">
        <v>1940</v>
      </c>
      <c r="C848" s="54">
        <v>9.1087676933523404E-2</v>
      </c>
      <c r="D848" s="58">
        <v>6.5218581154033503E-6</v>
      </c>
      <c r="F848" s="62" t="s">
        <v>6702</v>
      </c>
      <c r="G848" s="54">
        <v>-0.22462928102243801</v>
      </c>
      <c r="H848" s="58">
        <v>5.2544312042709001E-7</v>
      </c>
      <c r="J848" s="64" t="s">
        <v>3661</v>
      </c>
      <c r="K848" s="54">
        <v>0.157291858916634</v>
      </c>
      <c r="L848" s="54">
        <v>1.7526742426575001E-3</v>
      </c>
      <c r="O848" s="64" t="s">
        <v>242</v>
      </c>
      <c r="P848" s="54">
        <v>-0.11464161879814</v>
      </c>
      <c r="Q848" s="65">
        <v>2.14676122633423E-5</v>
      </c>
      <c r="S848" s="62" t="s">
        <v>10515</v>
      </c>
      <c r="T848" s="54">
        <v>0.117315815241975</v>
      </c>
      <c r="U848" s="58">
        <v>7.0760970206807202E-6</v>
      </c>
      <c r="W848" s="62" t="s">
        <v>7123</v>
      </c>
      <c r="X848" s="54">
        <v>-0.108565607096265</v>
      </c>
      <c r="Y848" s="58">
        <v>9.4943987171080803E-5</v>
      </c>
      <c r="AA848" s="62" t="s">
        <v>3931</v>
      </c>
      <c r="AB848" s="54">
        <v>0.201639616167304</v>
      </c>
      <c r="AC848" s="54">
        <v>5.3470452696987604E-4</v>
      </c>
      <c r="AE848" s="62" t="s">
        <v>7237</v>
      </c>
      <c r="AF848" s="54">
        <v>-7.3292994221206206E-2</v>
      </c>
      <c r="AG848" s="54">
        <v>5.9214078099014498E-3</v>
      </c>
      <c r="AI848" s="64" t="s">
        <v>11808</v>
      </c>
      <c r="AJ848" s="54">
        <v>0.13807401309361</v>
      </c>
      <c r="AK848" s="54">
        <v>6.0868065003131296E-3</v>
      </c>
      <c r="AM848" s="64" t="s">
        <v>12008</v>
      </c>
      <c r="AN848" s="54">
        <v>-9.3316184021357898E-2</v>
      </c>
      <c r="AO848" s="54">
        <v>8.9938021562070702E-3</v>
      </c>
      <c r="AQ848" s="62" t="s">
        <v>2158</v>
      </c>
      <c r="AR848" s="54">
        <v>0.15167413177685901</v>
      </c>
      <c r="AS848" s="58">
        <v>1.71961681159806E-6</v>
      </c>
      <c r="AU848" s="62" t="s">
        <v>9418</v>
      </c>
      <c r="AV848" s="54">
        <v>-0.120469512750619</v>
      </c>
      <c r="AW848" s="54">
        <v>1.61739868723797E-3</v>
      </c>
      <c r="AY848" s="52" t="s">
        <v>17683</v>
      </c>
      <c r="AZ848" s="50">
        <v>0.17825149534344001</v>
      </c>
      <c r="BA848" s="53">
        <v>4.3643338416864803E-2</v>
      </c>
      <c r="BC848" s="52" t="s">
        <v>6317</v>
      </c>
      <c r="BD848" s="50">
        <v>-0.24077968956887699</v>
      </c>
      <c r="BE848" s="53">
        <v>3.46610824025161E-2</v>
      </c>
    </row>
    <row r="849" spans="2:57">
      <c r="B849" s="62" t="s">
        <v>1941</v>
      </c>
      <c r="C849" s="54">
        <v>0.137245227017772</v>
      </c>
      <c r="D849" s="58">
        <v>6.5295530480454798E-6</v>
      </c>
      <c r="F849" s="62" t="s">
        <v>6703</v>
      </c>
      <c r="G849" s="54">
        <v>-0.13554082108145399</v>
      </c>
      <c r="H849" s="58">
        <v>5.3715306229069102E-7</v>
      </c>
      <c r="J849" s="64" t="s">
        <v>3146</v>
      </c>
      <c r="K849" s="54">
        <v>4.6131327764568297E-2</v>
      </c>
      <c r="L849" s="54">
        <v>1.76497594663414E-3</v>
      </c>
      <c r="O849" s="64" t="s">
        <v>6010</v>
      </c>
      <c r="P849" s="54">
        <v>-0.167748894619828</v>
      </c>
      <c r="Q849" s="65">
        <v>2.16490353435029E-5</v>
      </c>
      <c r="S849" s="62" t="s">
        <v>3479</v>
      </c>
      <c r="T849" s="54">
        <v>0.13126458847309599</v>
      </c>
      <c r="U849" s="58">
        <v>7.0793383777817503E-6</v>
      </c>
      <c r="W849" s="62" t="s">
        <v>7629</v>
      </c>
      <c r="X849" s="54">
        <v>-7.9602022425212304E-2</v>
      </c>
      <c r="Y849" s="58">
        <v>9.5336601179759494E-5</v>
      </c>
      <c r="AA849" s="62" t="s">
        <v>5589</v>
      </c>
      <c r="AB849" s="54">
        <v>0.117825466209906</v>
      </c>
      <c r="AC849" s="54">
        <v>5.3580833288861102E-4</v>
      </c>
      <c r="AE849" s="62" t="s">
        <v>6317</v>
      </c>
      <c r="AF849" s="54">
        <v>-0.15190712186334901</v>
      </c>
      <c r="AG849" s="54">
        <v>5.9247383752830396E-3</v>
      </c>
      <c r="AI849" s="64" t="s">
        <v>396</v>
      </c>
      <c r="AJ849" s="54">
        <v>0.133982154520149</v>
      </c>
      <c r="AK849" s="54">
        <v>6.0929664409399399E-3</v>
      </c>
      <c r="AM849" s="64" t="s">
        <v>10542</v>
      </c>
      <c r="AN849" s="54">
        <v>-0.113767399235103</v>
      </c>
      <c r="AO849" s="54">
        <v>9.0589424327804004E-3</v>
      </c>
      <c r="AQ849" s="62" t="s">
        <v>5429</v>
      </c>
      <c r="AR849" s="54">
        <v>0.20870429941334001</v>
      </c>
      <c r="AS849" s="58">
        <v>1.72193597899521E-6</v>
      </c>
      <c r="AU849" s="62" t="s">
        <v>8278</v>
      </c>
      <c r="AV849" s="54">
        <v>-0.120311510383003</v>
      </c>
      <c r="AW849" s="54">
        <v>1.04461872409709E-4</v>
      </c>
      <c r="AY849" s="52" t="s">
        <v>337</v>
      </c>
      <c r="AZ849" s="50">
        <v>0.242820562332937</v>
      </c>
      <c r="BA849" s="53">
        <v>4.3764435125182903E-2</v>
      </c>
      <c r="BC849" s="52" t="s">
        <v>6942</v>
      </c>
      <c r="BD849" s="50">
        <v>-0.36084375496966897</v>
      </c>
      <c r="BE849" s="53">
        <v>3.4714029169744698E-2</v>
      </c>
    </row>
    <row r="850" spans="2:57">
      <c r="B850" s="62" t="s">
        <v>1942</v>
      </c>
      <c r="C850" s="54">
        <v>0.10586413263800799</v>
      </c>
      <c r="D850" s="58">
        <v>6.5722089038051304E-6</v>
      </c>
      <c r="F850" s="62" t="s">
        <v>6704</v>
      </c>
      <c r="G850" s="54">
        <v>-0.13074930481688599</v>
      </c>
      <c r="H850" s="58">
        <v>5.4176418963954699E-7</v>
      </c>
      <c r="J850" s="64" t="s">
        <v>9436</v>
      </c>
      <c r="K850" s="54">
        <v>0.139776804573083</v>
      </c>
      <c r="L850" s="54">
        <v>1.76561606865451E-3</v>
      </c>
      <c r="O850" s="64" t="s">
        <v>6523</v>
      </c>
      <c r="P850" s="54">
        <v>-9.97545055828368E-2</v>
      </c>
      <c r="Q850" s="65">
        <v>2.2461430135825501E-5</v>
      </c>
      <c r="S850" s="62" t="s">
        <v>1336</v>
      </c>
      <c r="T850" s="54">
        <v>5.4669668031517703E-2</v>
      </c>
      <c r="U850" s="58">
        <v>7.1348151391622303E-6</v>
      </c>
      <c r="W850" s="62" t="s">
        <v>9915</v>
      </c>
      <c r="X850" s="54">
        <v>-0.121422086296673</v>
      </c>
      <c r="Y850" s="58">
        <v>9.5847326544613404E-5</v>
      </c>
      <c r="AA850" s="62" t="s">
        <v>953</v>
      </c>
      <c r="AB850" s="54">
        <v>0.20215822830633501</v>
      </c>
      <c r="AC850" s="54">
        <v>5.3818072669810195E-4</v>
      </c>
      <c r="AE850" s="62" t="s">
        <v>6293</v>
      </c>
      <c r="AF850" s="54">
        <v>-0.150675997537801</v>
      </c>
      <c r="AG850" s="54">
        <v>5.9275100427276699E-3</v>
      </c>
      <c r="AI850" s="64" t="s">
        <v>1645</v>
      </c>
      <c r="AJ850" s="54">
        <v>7.7603098836860299E-2</v>
      </c>
      <c r="AK850" s="54">
        <v>6.1521932077877196E-3</v>
      </c>
      <c r="AM850" s="64" t="s">
        <v>10519</v>
      </c>
      <c r="AN850" s="54">
        <v>-0.11104105799819</v>
      </c>
      <c r="AO850" s="54">
        <v>9.0809493983997798E-3</v>
      </c>
      <c r="AQ850" s="62" t="s">
        <v>10686</v>
      </c>
      <c r="AR850" s="54">
        <v>0.177318170501643</v>
      </c>
      <c r="AS850" s="58">
        <v>1.73043490267766E-6</v>
      </c>
      <c r="AU850" s="62" t="s">
        <v>6989</v>
      </c>
      <c r="AV850" s="54">
        <v>-0.120114954205609</v>
      </c>
      <c r="AW850" s="54">
        <v>2.72828955603834E-3</v>
      </c>
      <c r="AY850" s="52" t="s">
        <v>8504</v>
      </c>
      <c r="AZ850" s="50">
        <v>0.21539624165093199</v>
      </c>
      <c r="BA850" s="53">
        <v>4.3943481333634099E-2</v>
      </c>
      <c r="BC850" s="52" t="s">
        <v>6572</v>
      </c>
      <c r="BD850" s="50">
        <v>-0.20076447620137999</v>
      </c>
      <c r="BE850" s="53">
        <v>3.4889532038019401E-2</v>
      </c>
    </row>
    <row r="851" spans="2:57">
      <c r="B851" s="62" t="s">
        <v>1943</v>
      </c>
      <c r="C851" s="54">
        <v>0.121638904476237</v>
      </c>
      <c r="D851" s="58">
        <v>6.5722089038051304E-6</v>
      </c>
      <c r="F851" s="62" t="s">
        <v>6705</v>
      </c>
      <c r="G851" s="54">
        <v>-0.185399562304358</v>
      </c>
      <c r="H851" s="58">
        <v>5.5001969558532804E-7</v>
      </c>
      <c r="J851" s="64" t="s">
        <v>9437</v>
      </c>
      <c r="K851" s="54">
        <v>3.4708668570973003E-2</v>
      </c>
      <c r="L851" s="54">
        <v>1.7788098705206099E-3</v>
      </c>
      <c r="O851" s="64" t="s">
        <v>7599</v>
      </c>
      <c r="P851" s="54">
        <v>-7.0642336219417096E-2</v>
      </c>
      <c r="Q851" s="65">
        <v>2.2639301956792501E-5</v>
      </c>
      <c r="S851" s="62" t="s">
        <v>2545</v>
      </c>
      <c r="T851" s="54">
        <v>0.166748531947228</v>
      </c>
      <c r="U851" s="58">
        <v>7.1350218835634804E-6</v>
      </c>
      <c r="W851" s="62" t="s">
        <v>6773</v>
      </c>
      <c r="X851" s="54">
        <v>-4.69199289451359E-2</v>
      </c>
      <c r="Y851" s="58">
        <v>9.6139736551176206E-5</v>
      </c>
      <c r="AA851" s="62" t="s">
        <v>4055</v>
      </c>
      <c r="AB851" s="54">
        <v>0.18322804210600799</v>
      </c>
      <c r="AC851" s="54">
        <v>5.3830452340062295E-4</v>
      </c>
      <c r="AE851" s="62" t="s">
        <v>6930</v>
      </c>
      <c r="AF851" s="54">
        <v>-0.156073798836556</v>
      </c>
      <c r="AG851" s="54">
        <v>5.9615784046573696E-3</v>
      </c>
      <c r="AI851" s="64" t="s">
        <v>7683</v>
      </c>
      <c r="AJ851" s="54">
        <v>0.11232981006206</v>
      </c>
      <c r="AK851" s="54">
        <v>6.1756123191266197E-3</v>
      </c>
      <c r="AM851" s="64" t="s">
        <v>6507</v>
      </c>
      <c r="AN851" s="54">
        <v>-0.116722955654453</v>
      </c>
      <c r="AO851" s="54">
        <v>9.0983900053333792E-3</v>
      </c>
      <c r="AQ851" s="62" t="s">
        <v>4069</v>
      </c>
      <c r="AR851" s="54">
        <v>0.23029978541452001</v>
      </c>
      <c r="AS851" s="58">
        <v>1.7379257911830099E-6</v>
      </c>
      <c r="AU851" s="62" t="s">
        <v>6746</v>
      </c>
      <c r="AV851" s="54">
        <v>-0.12007543313053499</v>
      </c>
      <c r="AW851" s="54">
        <v>3.9459158374573601E-4</v>
      </c>
      <c r="AY851" s="52" t="s">
        <v>263</v>
      </c>
      <c r="AZ851" s="50">
        <v>0.210520662579707</v>
      </c>
      <c r="BA851" s="53">
        <v>4.4030124016128901E-2</v>
      </c>
      <c r="BC851" s="52" t="s">
        <v>7198</v>
      </c>
      <c r="BD851" s="50">
        <v>-0.348733134551788</v>
      </c>
      <c r="BE851" s="53">
        <v>3.5274271651857397E-2</v>
      </c>
    </row>
    <row r="852" spans="2:57">
      <c r="B852" s="62" t="s">
        <v>1944</v>
      </c>
      <c r="C852" s="54">
        <v>9.1520992533481199E-2</v>
      </c>
      <c r="D852" s="58">
        <v>6.5806350799940999E-6</v>
      </c>
      <c r="F852" s="62" t="s">
        <v>380</v>
      </c>
      <c r="G852" s="54">
        <v>-0.91564826735895</v>
      </c>
      <c r="H852" s="58">
        <v>6.4988571919734998E-7</v>
      </c>
      <c r="J852" s="64" t="s">
        <v>2653</v>
      </c>
      <c r="K852" s="54">
        <v>8.7468718075949206E-2</v>
      </c>
      <c r="L852" s="54">
        <v>1.80407819431663E-3</v>
      </c>
      <c r="O852" s="64" t="s">
        <v>6712</v>
      </c>
      <c r="P852" s="54">
        <v>-0.33697626380906698</v>
      </c>
      <c r="Q852" s="65">
        <v>2.4708619515080699E-5</v>
      </c>
      <c r="S852" s="62" t="s">
        <v>1305</v>
      </c>
      <c r="T852" s="54">
        <v>8.6476697193803395E-2</v>
      </c>
      <c r="U852" s="58">
        <v>7.14359734474178E-6</v>
      </c>
      <c r="W852" s="62" t="s">
        <v>531</v>
      </c>
      <c r="X852" s="54">
        <v>-5.3245314014124502E-2</v>
      </c>
      <c r="Y852" s="58">
        <v>9.8025579938082106E-5</v>
      </c>
      <c r="AA852" s="62" t="s">
        <v>4359</v>
      </c>
      <c r="AB852" s="54">
        <v>0.24399359880975299</v>
      </c>
      <c r="AC852" s="54">
        <v>5.3830452340062295E-4</v>
      </c>
      <c r="AE852" s="62" t="s">
        <v>6612</v>
      </c>
      <c r="AF852" s="54">
        <v>-0.13167726571038499</v>
      </c>
      <c r="AG852" s="54">
        <v>6.0573053300338499E-3</v>
      </c>
      <c r="AI852" s="64" t="s">
        <v>2334</v>
      </c>
      <c r="AJ852" s="54">
        <v>7.6953283509359593E-2</v>
      </c>
      <c r="AK852" s="54">
        <v>6.1826078712048102E-3</v>
      </c>
      <c r="AM852" s="64" t="s">
        <v>10912</v>
      </c>
      <c r="AN852" s="54">
        <v>-5.5024948049759097E-2</v>
      </c>
      <c r="AO852" s="54">
        <v>9.1485265856578093E-3</v>
      </c>
      <c r="AQ852" s="62" t="s">
        <v>3289</v>
      </c>
      <c r="AR852" s="54">
        <v>0.14687032141744399</v>
      </c>
      <c r="AS852" s="58">
        <v>1.73992038445789E-6</v>
      </c>
      <c r="AU852" s="62" t="s">
        <v>14401</v>
      </c>
      <c r="AV852" s="54">
        <v>-0.120060782225728</v>
      </c>
      <c r="AW852" s="54">
        <v>4.1581581653758803E-2</v>
      </c>
      <c r="AY852" s="52" t="s">
        <v>17684</v>
      </c>
      <c r="AZ852" s="50">
        <v>0.22180418429010301</v>
      </c>
      <c r="BA852" s="53">
        <v>4.4263008334690199E-2</v>
      </c>
      <c r="BC852" s="52" t="s">
        <v>6010</v>
      </c>
      <c r="BD852" s="50">
        <v>-0.26036928243997898</v>
      </c>
      <c r="BE852" s="53">
        <v>3.5294495437346501E-2</v>
      </c>
    </row>
    <row r="853" spans="2:57">
      <c r="B853" s="62" t="s">
        <v>1945</v>
      </c>
      <c r="C853" s="54">
        <v>9.4046783912316897E-2</v>
      </c>
      <c r="D853" s="58">
        <v>6.6035245988066897E-6</v>
      </c>
      <c r="F853" s="62" t="s">
        <v>6706</v>
      </c>
      <c r="G853" s="54">
        <v>-0.19244772761794099</v>
      </c>
      <c r="H853" s="58">
        <v>6.5848522430212998E-7</v>
      </c>
      <c r="J853" s="64" t="s">
        <v>9438</v>
      </c>
      <c r="K853" s="54">
        <v>0.24688017266935</v>
      </c>
      <c r="L853" s="54">
        <v>1.80407819431663E-3</v>
      </c>
      <c r="O853" s="64" t="s">
        <v>6186</v>
      </c>
      <c r="P853" s="54">
        <v>-0.13673758783481901</v>
      </c>
      <c r="Q853" s="65">
        <v>2.52990724093189E-5</v>
      </c>
      <c r="S853" s="62" t="s">
        <v>3274</v>
      </c>
      <c r="T853" s="54">
        <v>0.10176501021135601</v>
      </c>
      <c r="U853" s="58">
        <v>7.2118429059285499E-6</v>
      </c>
      <c r="W853" s="62" t="s">
        <v>6838</v>
      </c>
      <c r="X853" s="54">
        <v>-0.100858377391445</v>
      </c>
      <c r="Y853" s="58">
        <v>9.8847781488996193E-5</v>
      </c>
      <c r="AA853" s="62" t="s">
        <v>2392</v>
      </c>
      <c r="AB853" s="54">
        <v>0.108951793522401</v>
      </c>
      <c r="AC853" s="54">
        <v>5.3830452340062295E-4</v>
      </c>
      <c r="AE853" s="62" t="s">
        <v>6975</v>
      </c>
      <c r="AF853" s="54">
        <v>-0.143500988885712</v>
      </c>
      <c r="AG853" s="54">
        <v>6.0573053300338499E-3</v>
      </c>
      <c r="AI853" s="64" t="s">
        <v>10259</v>
      </c>
      <c r="AJ853" s="54">
        <v>3.5572314469486201E-2</v>
      </c>
      <c r="AK853" s="54">
        <v>6.2085911728441004E-3</v>
      </c>
      <c r="AM853" s="64" t="s">
        <v>6120</v>
      </c>
      <c r="AN853" s="54">
        <v>-8.6578163126000099E-2</v>
      </c>
      <c r="AO853" s="54">
        <v>9.1731953333959206E-3</v>
      </c>
      <c r="AQ853" s="62" t="s">
        <v>3101</v>
      </c>
      <c r="AR853" s="54">
        <v>0.120557603153193</v>
      </c>
      <c r="AS853" s="58">
        <v>1.75202297539818E-6</v>
      </c>
      <c r="AU853" s="62" t="s">
        <v>10122</v>
      </c>
      <c r="AV853" s="54">
        <v>-0.120051841767514</v>
      </c>
      <c r="AW853" s="54">
        <v>1.05440385389825E-2</v>
      </c>
      <c r="AY853" s="52" t="s">
        <v>8513</v>
      </c>
      <c r="AZ853" s="50">
        <v>0.30013367967788201</v>
      </c>
      <c r="BA853" s="53">
        <v>4.4306973703077998E-2</v>
      </c>
      <c r="BC853" s="52" t="s">
        <v>6103</v>
      </c>
      <c r="BD853" s="50">
        <v>-0.22876798301085799</v>
      </c>
      <c r="BE853" s="53">
        <v>3.5294495437346501E-2</v>
      </c>
    </row>
    <row r="854" spans="2:57">
      <c r="B854" s="62" t="s">
        <v>1946</v>
      </c>
      <c r="C854" s="54">
        <v>0.16924718837413399</v>
      </c>
      <c r="D854" s="58">
        <v>6.6035245988066897E-6</v>
      </c>
      <c r="F854" s="62" t="s">
        <v>6707</v>
      </c>
      <c r="G854" s="54">
        <v>-0.21978848748301399</v>
      </c>
      <c r="H854" s="58">
        <v>5.6266161884371896E-7</v>
      </c>
      <c r="J854" s="64" t="s">
        <v>2324</v>
      </c>
      <c r="K854" s="54">
        <v>0.161132219058054</v>
      </c>
      <c r="L854" s="54">
        <v>1.8059607449279901E-3</v>
      </c>
      <c r="O854" s="64" t="s">
        <v>7067</v>
      </c>
      <c r="P854" s="54">
        <v>-6.6540445378242594E-2</v>
      </c>
      <c r="Q854" s="65">
        <v>2.5732743945593599E-5</v>
      </c>
      <c r="S854" s="62" t="s">
        <v>10516</v>
      </c>
      <c r="T854" s="54">
        <v>8.4987141117546003E-2</v>
      </c>
      <c r="U854" s="58">
        <v>7.2302577588527101E-6</v>
      </c>
      <c r="W854" s="62" t="s">
        <v>6735</v>
      </c>
      <c r="X854" s="54">
        <v>-8.2893074982491696E-2</v>
      </c>
      <c r="Y854" s="58">
        <v>9.8969895722912706E-5</v>
      </c>
      <c r="AA854" s="62" t="s">
        <v>1935</v>
      </c>
      <c r="AB854" s="54">
        <v>0.174218760318057</v>
      </c>
      <c r="AC854" s="54">
        <v>5.4241059284806405E-4</v>
      </c>
      <c r="AE854" s="62" t="s">
        <v>9306</v>
      </c>
      <c r="AF854" s="54">
        <v>-9.1265028224974301E-2</v>
      </c>
      <c r="AG854" s="54">
        <v>6.0902759202524697E-3</v>
      </c>
      <c r="AI854" s="64" t="s">
        <v>4005</v>
      </c>
      <c r="AJ854" s="54">
        <v>6.9669257049294095E-2</v>
      </c>
      <c r="AK854" s="54">
        <v>6.2179922675643399E-3</v>
      </c>
      <c r="AM854" s="64" t="s">
        <v>6755</v>
      </c>
      <c r="AN854" s="54">
        <v>-4.6234736994762202E-2</v>
      </c>
      <c r="AO854" s="54">
        <v>9.1761894695196206E-3</v>
      </c>
      <c r="AQ854" s="62" t="s">
        <v>2244</v>
      </c>
      <c r="AR854" s="54">
        <v>0.102905822669926</v>
      </c>
      <c r="AS854" s="58">
        <v>1.7530333180845101E-6</v>
      </c>
      <c r="AU854" s="62" t="s">
        <v>6032</v>
      </c>
      <c r="AV854" s="54">
        <v>-0.120044890716575</v>
      </c>
      <c r="AW854" s="54">
        <v>1.1456790325701601E-4</v>
      </c>
      <c r="AY854" s="52" t="s">
        <v>2764</v>
      </c>
      <c r="AZ854" s="50">
        <v>0.18406768379910901</v>
      </c>
      <c r="BA854" s="53">
        <v>4.4350329544065897E-2</v>
      </c>
      <c r="BC854" s="52" t="s">
        <v>5545</v>
      </c>
      <c r="BD854" s="50">
        <v>-0.16460069803727601</v>
      </c>
      <c r="BE854" s="53">
        <v>3.5294495437346501E-2</v>
      </c>
    </row>
    <row r="855" spans="2:57">
      <c r="B855" s="62" t="s">
        <v>1947</v>
      </c>
      <c r="C855" s="54">
        <v>7.3763545629597999E-2</v>
      </c>
      <c r="D855" s="58">
        <v>6.6170862581555403E-6</v>
      </c>
      <c r="F855" s="62" t="s">
        <v>6708</v>
      </c>
      <c r="G855" s="54">
        <v>-0.162843932091956</v>
      </c>
      <c r="H855" s="58">
        <v>6.7354083444044304E-7</v>
      </c>
      <c r="J855" s="64" t="s">
        <v>3698</v>
      </c>
      <c r="K855" s="54">
        <v>5.4409841015033301E-2</v>
      </c>
      <c r="L855" s="54">
        <v>1.8432118783316799E-3</v>
      </c>
      <c r="O855" s="64" t="s">
        <v>8205</v>
      </c>
      <c r="P855" s="54">
        <v>-0.16868025863645</v>
      </c>
      <c r="Q855" s="65">
        <v>2.5951634423869399E-5</v>
      </c>
      <c r="S855" s="62" t="s">
        <v>1750</v>
      </c>
      <c r="T855" s="54">
        <v>0.14038310519414601</v>
      </c>
      <c r="U855" s="58">
        <v>7.3174033330266999E-6</v>
      </c>
      <c r="W855" s="62" t="s">
        <v>6530</v>
      </c>
      <c r="X855" s="54">
        <v>-0.10385446438378799</v>
      </c>
      <c r="Y855" s="58">
        <v>9.9797824399232995E-5</v>
      </c>
      <c r="AA855" s="62" t="s">
        <v>1519</v>
      </c>
      <c r="AB855" s="54">
        <v>0.106520644069051</v>
      </c>
      <c r="AC855" s="54">
        <v>5.4241059284806405E-4</v>
      </c>
      <c r="AE855" s="62" t="s">
        <v>6150</v>
      </c>
      <c r="AF855" s="54">
        <v>-9.7031355682608997E-2</v>
      </c>
      <c r="AG855" s="54">
        <v>6.1063904232349598E-3</v>
      </c>
      <c r="AI855" s="64" t="s">
        <v>4307</v>
      </c>
      <c r="AJ855" s="54">
        <v>5.3952498987092298E-2</v>
      </c>
      <c r="AK855" s="54">
        <v>6.2205239560876296E-3</v>
      </c>
      <c r="AM855" s="64" t="s">
        <v>6555</v>
      </c>
      <c r="AN855" s="54">
        <v>-0.100774568435527</v>
      </c>
      <c r="AO855" s="54">
        <v>9.1761894695196206E-3</v>
      </c>
      <c r="AQ855" s="62" t="s">
        <v>1015</v>
      </c>
      <c r="AR855" s="54">
        <v>0.335111943062611</v>
      </c>
      <c r="AS855" s="58">
        <v>1.75784587356048E-6</v>
      </c>
      <c r="AU855" s="62" t="s">
        <v>8227</v>
      </c>
      <c r="AV855" s="54">
        <v>-0.119841877337185</v>
      </c>
      <c r="AW855" s="54">
        <v>1.1036807406896199E-4</v>
      </c>
      <c r="AY855" s="52" t="s">
        <v>14122</v>
      </c>
      <c r="AZ855" s="50">
        <v>0.149829348123388</v>
      </c>
      <c r="BA855" s="53">
        <v>4.44077951144633E-2</v>
      </c>
      <c r="BC855" s="52" t="s">
        <v>7081</v>
      </c>
      <c r="BD855" s="50">
        <v>-0.34088283301893502</v>
      </c>
      <c r="BE855" s="53">
        <v>3.5294495437346501E-2</v>
      </c>
    </row>
    <row r="856" spans="2:57">
      <c r="B856" s="76">
        <v>43349</v>
      </c>
      <c r="C856" s="54">
        <v>0.21568404991744</v>
      </c>
      <c r="D856" s="58">
        <v>6.6555380241437499E-6</v>
      </c>
      <c r="F856" s="62" t="s">
        <v>6709</v>
      </c>
      <c r="G856" s="54">
        <v>-0.11524050516650899</v>
      </c>
      <c r="H856" s="58">
        <v>6.8102694922913295E-7</v>
      </c>
      <c r="J856" s="64" t="s">
        <v>1585</v>
      </c>
      <c r="K856" s="54">
        <v>8.0854362387528397E-2</v>
      </c>
      <c r="L856" s="54">
        <v>1.85341599828756E-3</v>
      </c>
      <c r="O856" s="64" t="s">
        <v>7016</v>
      </c>
      <c r="P856" s="54">
        <v>-0.18741798650842001</v>
      </c>
      <c r="Q856" s="65">
        <v>2.6119754485795199E-5</v>
      </c>
      <c r="S856" s="62" t="s">
        <v>2603</v>
      </c>
      <c r="T856" s="54">
        <v>0.143940370372376</v>
      </c>
      <c r="U856" s="58">
        <v>7.3804009076800198E-6</v>
      </c>
      <c r="W856" s="62" t="s">
        <v>6298</v>
      </c>
      <c r="X856" s="54">
        <v>-8.5614203505261194E-2</v>
      </c>
      <c r="Y856" s="54">
        <v>1.00682134282694E-4</v>
      </c>
      <c r="AA856" s="62" t="s">
        <v>5056</v>
      </c>
      <c r="AB856" s="54">
        <v>0.19880294828217801</v>
      </c>
      <c r="AC856" s="54">
        <v>5.4586047635145503E-4</v>
      </c>
      <c r="AE856" s="62" t="s">
        <v>8922</v>
      </c>
      <c r="AF856" s="54">
        <v>-9.0447786344440395E-2</v>
      </c>
      <c r="AG856" s="54">
        <v>6.12334892723533E-3</v>
      </c>
      <c r="AI856" s="64" t="s">
        <v>10138</v>
      </c>
      <c r="AJ856" s="54">
        <v>7.9597799387541607E-2</v>
      </c>
      <c r="AK856" s="54">
        <v>6.22507272960911E-3</v>
      </c>
      <c r="AM856" s="64" t="s">
        <v>6160</v>
      </c>
      <c r="AN856" s="54">
        <v>-0.126796529394654</v>
      </c>
      <c r="AO856" s="54">
        <v>9.22063166156528E-3</v>
      </c>
      <c r="AQ856" s="62" t="s">
        <v>5379</v>
      </c>
      <c r="AR856" s="54">
        <v>0.189142302757772</v>
      </c>
      <c r="AS856" s="58">
        <v>1.76435672889409E-6</v>
      </c>
      <c r="AU856" s="62" t="s">
        <v>7656</v>
      </c>
      <c r="AV856" s="54">
        <v>-0.11982018214678</v>
      </c>
      <c r="AW856" s="58">
        <v>9.9679572145552404E-9</v>
      </c>
      <c r="AY856" s="52" t="s">
        <v>6762</v>
      </c>
      <c r="AZ856" s="50">
        <v>0.29755609850755599</v>
      </c>
      <c r="BA856" s="53">
        <v>4.4427229676290501E-2</v>
      </c>
      <c r="BC856" s="52" t="s">
        <v>7843</v>
      </c>
      <c r="BD856" s="50">
        <v>-0.187981257535389</v>
      </c>
      <c r="BE856" s="53">
        <v>3.5651373623674501E-2</v>
      </c>
    </row>
    <row r="857" spans="2:57">
      <c r="B857" s="62" t="s">
        <v>1948</v>
      </c>
      <c r="C857" s="54">
        <v>0.241840461450928</v>
      </c>
      <c r="D857" s="58">
        <v>6.6586411426820399E-6</v>
      </c>
      <c r="F857" s="62" t="s">
        <v>6710</v>
      </c>
      <c r="G857" s="54">
        <v>-0.55763543892296197</v>
      </c>
      <c r="H857" s="58">
        <v>7.0563742285603498E-7</v>
      </c>
      <c r="J857" s="64" t="s">
        <v>1313</v>
      </c>
      <c r="K857" s="54">
        <v>9.6721686525304704E-2</v>
      </c>
      <c r="L857" s="54">
        <v>1.8647698131226301E-3</v>
      </c>
      <c r="O857" s="64" t="s">
        <v>6110</v>
      </c>
      <c r="P857" s="54">
        <v>-0.15971532530409099</v>
      </c>
      <c r="Q857" s="65">
        <v>2.6181894594206001E-5</v>
      </c>
      <c r="S857" s="62" t="s">
        <v>3142</v>
      </c>
      <c r="T857" s="54">
        <v>0.14594777541966</v>
      </c>
      <c r="U857" s="58">
        <v>7.4584749331694297E-6</v>
      </c>
      <c r="W857" s="62" t="s">
        <v>6591</v>
      </c>
      <c r="X857" s="54">
        <v>-0.13528445235452599</v>
      </c>
      <c r="Y857" s="54">
        <v>1.00952647445129E-4</v>
      </c>
      <c r="AA857" s="62" t="s">
        <v>1213</v>
      </c>
      <c r="AB857" s="54">
        <v>0.151522098785766</v>
      </c>
      <c r="AC857" s="54">
        <v>5.5102654321204298E-4</v>
      </c>
      <c r="AE857" s="62" t="s">
        <v>8278</v>
      </c>
      <c r="AF857" s="54">
        <v>-0.10790928618358001</v>
      </c>
      <c r="AG857" s="54">
        <v>6.1390139358675896E-3</v>
      </c>
      <c r="AI857" s="64" t="s">
        <v>11809</v>
      </c>
      <c r="AJ857" s="54">
        <v>3.1516321947200297E-2</v>
      </c>
      <c r="AK857" s="54">
        <v>6.22507272960911E-3</v>
      </c>
      <c r="AM857" s="64" t="s">
        <v>6609</v>
      </c>
      <c r="AN857" s="54">
        <v>-0.14881266206993199</v>
      </c>
      <c r="AO857" s="54">
        <v>9.3311493827019105E-3</v>
      </c>
      <c r="AQ857" s="62" t="s">
        <v>4232</v>
      </c>
      <c r="AR857" s="54">
        <v>0.26789027051588699</v>
      </c>
      <c r="AS857" s="58">
        <v>1.76435672889409E-6</v>
      </c>
      <c r="AU857" s="62" t="s">
        <v>9641</v>
      </c>
      <c r="AV857" s="54">
        <v>-0.119716402274285</v>
      </c>
      <c r="AW857" s="54">
        <v>5.8792012049779701E-3</v>
      </c>
      <c r="AY857" s="52" t="s">
        <v>15136</v>
      </c>
      <c r="AZ857" s="50">
        <v>0.27290089279081498</v>
      </c>
      <c r="BA857" s="53">
        <v>4.4605605297436603E-2</v>
      </c>
      <c r="BC857" s="52" t="s">
        <v>6632</v>
      </c>
      <c r="BD857" s="50">
        <v>-0.326872387802355</v>
      </c>
      <c r="BE857" s="53">
        <v>3.5661766185398902E-2</v>
      </c>
    </row>
    <row r="858" spans="2:57">
      <c r="B858" s="62" t="s">
        <v>1949</v>
      </c>
      <c r="C858" s="54">
        <v>0.19177344608025701</v>
      </c>
      <c r="D858" s="58">
        <v>6.72246521953767E-6</v>
      </c>
      <c r="F858" s="62" t="s">
        <v>6711</v>
      </c>
      <c r="G858" s="54">
        <v>-0.21777231714758599</v>
      </c>
      <c r="H858" s="58">
        <v>7.1442617383648999E-7</v>
      </c>
      <c r="J858" s="64" t="s">
        <v>4922</v>
      </c>
      <c r="K858" s="54">
        <v>0.10772223912401201</v>
      </c>
      <c r="L858" s="54">
        <v>1.88553354098031E-3</v>
      </c>
      <c r="O858" s="64" t="s">
        <v>6220</v>
      </c>
      <c r="P858" s="54">
        <v>-0.23669508333006001</v>
      </c>
      <c r="Q858" s="65">
        <v>2.6276631764034201E-5</v>
      </c>
      <c r="S858" s="62" t="s">
        <v>3177</v>
      </c>
      <c r="T858" s="54">
        <v>9.1371161298725107E-2</v>
      </c>
      <c r="U858" s="58">
        <v>7.5062388896651099E-6</v>
      </c>
      <c r="W858" s="62" t="s">
        <v>6774</v>
      </c>
      <c r="X858" s="54">
        <v>-0.14917259023864199</v>
      </c>
      <c r="Y858" s="54">
        <v>1.01068437491335E-4</v>
      </c>
      <c r="AA858" s="62" t="s">
        <v>3687</v>
      </c>
      <c r="AB858" s="54">
        <v>0.171001139911755</v>
      </c>
      <c r="AC858" s="54">
        <v>5.5146669421606801E-4</v>
      </c>
      <c r="AE858" s="62" t="s">
        <v>6349</v>
      </c>
      <c r="AF858" s="54">
        <v>-0.15255523639052099</v>
      </c>
      <c r="AG858" s="54">
        <v>6.1561501737316402E-3</v>
      </c>
      <c r="AI858" s="64" t="s">
        <v>11810</v>
      </c>
      <c r="AJ858" s="54">
        <v>6.4579831875033897E-2</v>
      </c>
      <c r="AK858" s="54">
        <v>6.2558247319219103E-3</v>
      </c>
      <c r="AM858" s="64" t="s">
        <v>12009</v>
      </c>
      <c r="AN858" s="54">
        <v>-6.2006684334455997E-2</v>
      </c>
      <c r="AO858" s="54">
        <v>9.3341091375024506E-3</v>
      </c>
      <c r="AQ858" s="62" t="s">
        <v>3534</v>
      </c>
      <c r="AR858" s="54">
        <v>9.0802503292505499E-2</v>
      </c>
      <c r="AS858" s="58">
        <v>1.7649066246108199E-6</v>
      </c>
      <c r="AU858" s="62" t="s">
        <v>1121</v>
      </c>
      <c r="AV858" s="54">
        <v>-0.119711602085212</v>
      </c>
      <c r="AW858" s="54">
        <v>1.87878568310887E-2</v>
      </c>
      <c r="AY858" s="52" t="s">
        <v>1831</v>
      </c>
      <c r="AZ858" s="50">
        <v>0.19570752233236799</v>
      </c>
      <c r="BA858" s="53">
        <v>4.4629640725937302E-2</v>
      </c>
      <c r="BC858" s="52" t="s">
        <v>7639</v>
      </c>
      <c r="BD858" s="50">
        <v>-0.229757350745077</v>
      </c>
      <c r="BE858" s="53">
        <v>3.5789283938145497E-2</v>
      </c>
    </row>
    <row r="859" spans="2:57">
      <c r="B859" s="62" t="s">
        <v>1950</v>
      </c>
      <c r="C859" s="54">
        <v>0.117752765512547</v>
      </c>
      <c r="D859" s="58">
        <v>6.7326040503327397E-6</v>
      </c>
      <c r="F859" s="62" t="s">
        <v>907</v>
      </c>
      <c r="G859" s="54">
        <v>-0.13803081961887601</v>
      </c>
      <c r="H859" s="58">
        <v>6.1082037231208499E-7</v>
      </c>
      <c r="J859" s="64" t="s">
        <v>1212</v>
      </c>
      <c r="K859" s="54">
        <v>6.3994033451640703E-2</v>
      </c>
      <c r="L859" s="54">
        <v>1.8964104604752899E-3</v>
      </c>
      <c r="O859" s="64" t="s">
        <v>6223</v>
      </c>
      <c r="P859" s="54">
        <v>-0.221052254370081</v>
      </c>
      <c r="Q859" s="65">
        <v>2.6276631764034201E-5</v>
      </c>
      <c r="S859" s="62" t="s">
        <v>3019</v>
      </c>
      <c r="T859" s="54">
        <v>4.495352333588E-2</v>
      </c>
      <c r="U859" s="58">
        <v>7.6065237849460704E-6</v>
      </c>
      <c r="W859" s="62" t="s">
        <v>6388</v>
      </c>
      <c r="X859" s="54">
        <v>-7.7831447197029405E-2</v>
      </c>
      <c r="Y859" s="54">
        <v>1.01326246037634E-4</v>
      </c>
      <c r="AA859" s="62" t="s">
        <v>1366</v>
      </c>
      <c r="AB859" s="54">
        <v>0.32511650272769499</v>
      </c>
      <c r="AC859" s="54">
        <v>5.5366498567351301E-4</v>
      </c>
      <c r="AE859" s="62" t="s">
        <v>6635</v>
      </c>
      <c r="AF859" s="54">
        <v>-7.9475506273153598E-2</v>
      </c>
      <c r="AG859" s="54">
        <v>6.1712984410653704E-3</v>
      </c>
      <c r="AI859" s="64" t="s">
        <v>9653</v>
      </c>
      <c r="AJ859" s="54">
        <v>3.26312765291892E-2</v>
      </c>
      <c r="AK859" s="54">
        <v>6.2624424605770496E-3</v>
      </c>
      <c r="AM859" s="64" t="s">
        <v>8064</v>
      </c>
      <c r="AN859" s="54">
        <v>-4.5395833445386599E-2</v>
      </c>
      <c r="AO859" s="54">
        <v>9.3417156767696893E-3</v>
      </c>
      <c r="AQ859" s="62" t="s">
        <v>1440</v>
      </c>
      <c r="AR859" s="54">
        <v>0.22125401365038</v>
      </c>
      <c r="AS859" s="58">
        <v>1.77249796514081E-6</v>
      </c>
      <c r="AU859" s="62" t="s">
        <v>11836</v>
      </c>
      <c r="AV859" s="54">
        <v>-0.119644165188489</v>
      </c>
      <c r="AW859" s="54">
        <v>3.76152494673943E-2</v>
      </c>
      <c r="AY859" s="52" t="s">
        <v>5463</v>
      </c>
      <c r="AZ859" s="50">
        <v>0.17629941436996399</v>
      </c>
      <c r="BA859" s="53">
        <v>4.4636263008052901E-2</v>
      </c>
      <c r="BC859" s="52" t="s">
        <v>9869</v>
      </c>
      <c r="BD859" s="50">
        <v>-0.22564929012788901</v>
      </c>
      <c r="BE859" s="53">
        <v>3.5805010483647502E-2</v>
      </c>
    </row>
    <row r="860" spans="2:57">
      <c r="B860" s="62" t="s">
        <v>1951</v>
      </c>
      <c r="C860" s="54">
        <v>0.16379266970395101</v>
      </c>
      <c r="D860" s="58">
        <v>6.7506279199034796E-6</v>
      </c>
      <c r="F860" s="62" t="s">
        <v>627</v>
      </c>
      <c r="G860" s="54">
        <v>-0.31029711260495102</v>
      </c>
      <c r="H860" s="58">
        <v>7.2560976505802201E-7</v>
      </c>
      <c r="J860" s="64" t="s">
        <v>2786</v>
      </c>
      <c r="K860" s="54">
        <v>6.8888548260106E-2</v>
      </c>
      <c r="L860" s="54">
        <v>1.8967913439433999E-3</v>
      </c>
      <c r="O860" s="64" t="s">
        <v>5575</v>
      </c>
      <c r="P860" s="54">
        <v>-0.18248859636553399</v>
      </c>
      <c r="Q860" s="65">
        <v>2.6442628388879101E-5</v>
      </c>
      <c r="S860" s="62" t="s">
        <v>1313</v>
      </c>
      <c r="T860" s="54">
        <v>0.10955665026517999</v>
      </c>
      <c r="U860" s="58">
        <v>7.6555131566921001E-6</v>
      </c>
      <c r="W860" s="62" t="s">
        <v>9916</v>
      </c>
      <c r="X860" s="54">
        <v>-4.3644917023787998E-2</v>
      </c>
      <c r="Y860" s="54">
        <v>1.02802320454056E-4</v>
      </c>
      <c r="AA860" s="62" t="s">
        <v>2527</v>
      </c>
      <c r="AB860" s="54">
        <v>7.8724628553491299E-2</v>
      </c>
      <c r="AC860" s="54">
        <v>5.5398051550384201E-4</v>
      </c>
      <c r="AE860" s="62" t="s">
        <v>1111</v>
      </c>
      <c r="AF860" s="54">
        <v>-0.32805293744307301</v>
      </c>
      <c r="AG860" s="54">
        <v>6.1740646681490603E-3</v>
      </c>
      <c r="AI860" s="64" t="s">
        <v>725</v>
      </c>
      <c r="AJ860" s="54">
        <v>0.271688450035519</v>
      </c>
      <c r="AK860" s="54">
        <v>6.2803551001161502E-3</v>
      </c>
      <c r="AM860" s="64" t="s">
        <v>6025</v>
      </c>
      <c r="AN860" s="54">
        <v>-0.158642772191984</v>
      </c>
      <c r="AO860" s="54">
        <v>9.3572117451795004E-3</v>
      </c>
      <c r="AQ860" s="62" t="s">
        <v>3982</v>
      </c>
      <c r="AR860" s="54">
        <v>0.106490564044256</v>
      </c>
      <c r="AS860" s="58">
        <v>1.7742461301847399E-6</v>
      </c>
      <c r="AU860" s="62" t="s">
        <v>7799</v>
      </c>
      <c r="AV860" s="54">
        <v>-0.119597780488091</v>
      </c>
      <c r="AW860" s="54">
        <v>5.5460984062407799E-3</v>
      </c>
      <c r="AY860" s="52" t="s">
        <v>17685</v>
      </c>
      <c r="AZ860" s="50">
        <v>0.23127320088084799</v>
      </c>
      <c r="BA860" s="53">
        <v>4.4724353596859202E-2</v>
      </c>
      <c r="BC860" s="52" t="s">
        <v>7007</v>
      </c>
      <c r="BD860" s="50">
        <v>-0.183749140131617</v>
      </c>
      <c r="BE860" s="53">
        <v>3.5822503533819501E-2</v>
      </c>
    </row>
    <row r="861" spans="2:57">
      <c r="B861" s="62" t="s">
        <v>1952</v>
      </c>
      <c r="C861" s="54">
        <v>0.22475396751930801</v>
      </c>
      <c r="D861" s="58">
        <v>6.8547236003162498E-6</v>
      </c>
      <c r="F861" s="62" t="s">
        <v>6712</v>
      </c>
      <c r="G861" s="54">
        <v>-0.412177277357623</v>
      </c>
      <c r="H861" s="58">
        <v>7.2702560108799401E-7</v>
      </c>
      <c r="J861" s="64" t="s">
        <v>388</v>
      </c>
      <c r="K861" s="54">
        <v>0.17486579638115901</v>
      </c>
      <c r="L861" s="54">
        <v>1.9466798995638199E-3</v>
      </c>
      <c r="O861" s="64" t="s">
        <v>9690</v>
      </c>
      <c r="P861" s="54">
        <v>-0.304212379317017</v>
      </c>
      <c r="Q861" s="65">
        <v>2.7477972332924301E-5</v>
      </c>
      <c r="S861" s="62" t="s">
        <v>194</v>
      </c>
      <c r="T861" s="54">
        <v>0.25274914716190899</v>
      </c>
      <c r="U861" s="58">
        <v>7.6665159108404707E-6</v>
      </c>
      <c r="W861" s="62" t="s">
        <v>341</v>
      </c>
      <c r="X861" s="54">
        <v>-0.47957702177528999</v>
      </c>
      <c r="Y861" s="54">
        <v>1.03023549421499E-4</v>
      </c>
      <c r="AA861" s="62" t="s">
        <v>2381</v>
      </c>
      <c r="AB861" s="54">
        <v>0.24072583716697299</v>
      </c>
      <c r="AC861" s="54">
        <v>5.5398051550384201E-4</v>
      </c>
      <c r="AE861" s="62" t="s">
        <v>11555</v>
      </c>
      <c r="AF861" s="54">
        <v>-6.9561617847964094E-2</v>
      </c>
      <c r="AG861" s="54">
        <v>6.1774220327051599E-3</v>
      </c>
      <c r="AI861" s="64" t="s">
        <v>7952</v>
      </c>
      <c r="AJ861" s="54">
        <v>5.7018413082310801E-2</v>
      </c>
      <c r="AK861" s="54">
        <v>6.2897098487632499E-3</v>
      </c>
      <c r="AM861" s="64" t="s">
        <v>6032</v>
      </c>
      <c r="AN861" s="54">
        <v>-6.9774600946655801E-2</v>
      </c>
      <c r="AO861" s="54">
        <v>9.3742164358171804E-3</v>
      </c>
      <c r="AQ861" s="62" t="s">
        <v>2073</v>
      </c>
      <c r="AR861" s="54">
        <v>8.8876993717943401E-2</v>
      </c>
      <c r="AS861" s="58">
        <v>1.7742461301847399E-6</v>
      </c>
      <c r="AU861" s="62" t="s">
        <v>6137</v>
      </c>
      <c r="AV861" s="54">
        <v>-0.11954682059718499</v>
      </c>
      <c r="AW861" s="54">
        <v>3.2555439165805999E-2</v>
      </c>
      <c r="AY861" s="52" t="s">
        <v>3502</v>
      </c>
      <c r="AZ861" s="50">
        <v>0.26623231688402399</v>
      </c>
      <c r="BA861" s="53">
        <v>4.4724353596859202E-2</v>
      </c>
      <c r="BC861" s="52" t="s">
        <v>7819</v>
      </c>
      <c r="BD861" s="50">
        <v>-0.28131665594306698</v>
      </c>
      <c r="BE861" s="53">
        <v>3.60007661451969E-2</v>
      </c>
    </row>
    <row r="862" spans="2:57">
      <c r="B862" s="62" t="s">
        <v>1953</v>
      </c>
      <c r="C862" s="54">
        <v>8.7893058174097802E-2</v>
      </c>
      <c r="D862" s="58">
        <v>6.8561763412200203E-6</v>
      </c>
      <c r="F862" s="62" t="s">
        <v>6713</v>
      </c>
      <c r="G862" s="54">
        <v>-0.31828427637650902</v>
      </c>
      <c r="H862" s="58">
        <v>7.3786651842070596E-7</v>
      </c>
      <c r="J862" s="64" t="s">
        <v>1320</v>
      </c>
      <c r="K862" s="54">
        <v>3.4786378755487797E-2</v>
      </c>
      <c r="L862" s="54">
        <v>1.9623803892447099E-3</v>
      </c>
      <c r="O862" s="64" t="s">
        <v>7681</v>
      </c>
      <c r="P862" s="54">
        <v>-0.106844798086803</v>
      </c>
      <c r="Q862" s="65">
        <v>2.8203180444871499E-5</v>
      </c>
      <c r="S862" s="62" t="s">
        <v>519</v>
      </c>
      <c r="T862" s="54">
        <v>0.230906727561139</v>
      </c>
      <c r="U862" s="58">
        <v>7.7854126750753194E-6</v>
      </c>
      <c r="W862" s="62" t="s">
        <v>9373</v>
      </c>
      <c r="X862" s="54">
        <v>-0.206684765979991</v>
      </c>
      <c r="Y862" s="54">
        <v>1.0348786283181401E-4</v>
      </c>
      <c r="AA862" s="62" t="s">
        <v>1813</v>
      </c>
      <c r="AB862" s="54">
        <v>0.117491119063366</v>
      </c>
      <c r="AC862" s="54">
        <v>5.5966739372728495E-4</v>
      </c>
      <c r="AE862" s="62" t="s">
        <v>8016</v>
      </c>
      <c r="AF862" s="54">
        <v>-6.4583574754620607E-2</v>
      </c>
      <c r="AG862" s="54">
        <v>6.1834425592994704E-3</v>
      </c>
      <c r="AI862" s="64" t="s">
        <v>1400</v>
      </c>
      <c r="AJ862" s="54">
        <v>4.1949859758141798E-2</v>
      </c>
      <c r="AK862" s="54">
        <v>6.2957685355154698E-3</v>
      </c>
      <c r="AM862" s="64" t="s">
        <v>11139</v>
      </c>
      <c r="AN862" s="54">
        <v>-5.7722708660144798E-2</v>
      </c>
      <c r="AO862" s="54">
        <v>9.50309204557305E-3</v>
      </c>
      <c r="AQ862" s="62" t="s">
        <v>2798</v>
      </c>
      <c r="AR862" s="54">
        <v>0.13325711216606301</v>
      </c>
      <c r="AS862" s="58">
        <v>1.7768650197058901E-6</v>
      </c>
      <c r="AU862" s="62" t="s">
        <v>7436</v>
      </c>
      <c r="AV862" s="54">
        <v>-0.119387501986344</v>
      </c>
      <c r="AW862" s="54">
        <v>1.1989485709570399E-4</v>
      </c>
      <c r="AY862" s="52" t="s">
        <v>10783</v>
      </c>
      <c r="AZ862" s="50">
        <v>0.18032069107471699</v>
      </c>
      <c r="BA862" s="53">
        <v>4.4983735523978399E-2</v>
      </c>
      <c r="BC862" s="52" t="s">
        <v>6034</v>
      </c>
      <c r="BD862" s="50">
        <v>-0.27452178456330001</v>
      </c>
      <c r="BE862" s="53">
        <v>3.6115641326367097E-2</v>
      </c>
    </row>
    <row r="863" spans="2:57">
      <c r="B863" s="62" t="s">
        <v>1954</v>
      </c>
      <c r="C863" s="54">
        <v>0.18882896585072401</v>
      </c>
      <c r="D863" s="58">
        <v>6.9066737226956204E-6</v>
      </c>
      <c r="F863" s="62" t="s">
        <v>6714</v>
      </c>
      <c r="G863" s="54">
        <v>-0.13386216738338999</v>
      </c>
      <c r="H863" s="58">
        <v>6.2762292900402498E-7</v>
      </c>
      <c r="J863" s="64" t="s">
        <v>1814</v>
      </c>
      <c r="K863" s="54">
        <v>0.172910139986343</v>
      </c>
      <c r="L863" s="54">
        <v>1.9803222464612599E-3</v>
      </c>
      <c r="O863" s="64" t="s">
        <v>7187</v>
      </c>
      <c r="P863" s="54">
        <v>-7.5131379450239094E-2</v>
      </c>
      <c r="Q863" s="65">
        <v>2.8933419971064499E-5</v>
      </c>
      <c r="S863" s="62" t="s">
        <v>4433</v>
      </c>
      <c r="T863" s="54">
        <v>0.18472956485129899</v>
      </c>
      <c r="U863" s="58">
        <v>7.8781006711774606E-6</v>
      </c>
      <c r="W863" s="62" t="s">
        <v>8388</v>
      </c>
      <c r="X863" s="54">
        <v>-0.10516300709436199</v>
      </c>
      <c r="Y863" s="54">
        <v>1.03740341790775E-4</v>
      </c>
      <c r="AA863" s="62" t="s">
        <v>3960</v>
      </c>
      <c r="AB863" s="54">
        <v>0.123071816457946</v>
      </c>
      <c r="AC863" s="54">
        <v>5.5998989237233596E-4</v>
      </c>
      <c r="AE863" s="62" t="s">
        <v>6595</v>
      </c>
      <c r="AF863" s="54">
        <v>-8.9829210920786606E-2</v>
      </c>
      <c r="AG863" s="54">
        <v>6.1843133677651103E-3</v>
      </c>
      <c r="AI863" s="64" t="s">
        <v>10307</v>
      </c>
      <c r="AJ863" s="54">
        <v>6.1600046749086701E-2</v>
      </c>
      <c r="AK863" s="54">
        <v>6.2993663830257099E-3</v>
      </c>
      <c r="AM863" s="64" t="s">
        <v>7042</v>
      </c>
      <c r="AN863" s="54">
        <v>-7.8035533705477E-2</v>
      </c>
      <c r="AO863" s="54">
        <v>9.6194494249053197E-3</v>
      </c>
      <c r="AQ863" s="62" t="s">
        <v>1794</v>
      </c>
      <c r="AR863" s="54">
        <v>0.141756676488654</v>
      </c>
      <c r="AS863" s="58">
        <v>1.78554250944148E-6</v>
      </c>
      <c r="AU863" s="62" t="s">
        <v>8565</v>
      </c>
      <c r="AV863" s="54">
        <v>-0.119355299163585</v>
      </c>
      <c r="AW863" s="54">
        <v>2.9419564595849499E-3</v>
      </c>
      <c r="BC863" s="52" t="s">
        <v>7318</v>
      </c>
      <c r="BD863" s="50">
        <v>-0.23700668640931399</v>
      </c>
      <c r="BE863" s="53">
        <v>3.6421387331550099E-2</v>
      </c>
    </row>
    <row r="864" spans="2:57">
      <c r="B864" s="62" t="s">
        <v>1955</v>
      </c>
      <c r="C864" s="54">
        <v>0.23936339123783901</v>
      </c>
      <c r="D864" s="58">
        <v>6.9257394454183702E-6</v>
      </c>
      <c r="F864" s="62" t="s">
        <v>6715</v>
      </c>
      <c r="G864" s="54">
        <v>-0.24560784882412101</v>
      </c>
      <c r="H864" s="58">
        <v>7.5311986524007402E-7</v>
      </c>
      <c r="J864" s="64" t="s">
        <v>2594</v>
      </c>
      <c r="K864" s="54">
        <v>0.10858148695513301</v>
      </c>
      <c r="L864" s="54">
        <v>1.9952567886397901E-3</v>
      </c>
      <c r="O864" s="64" t="s">
        <v>6222</v>
      </c>
      <c r="P864" s="54">
        <v>-7.9230461427378898E-2</v>
      </c>
      <c r="Q864" s="65">
        <v>2.90501238975673E-5</v>
      </c>
      <c r="S864" s="62" t="s">
        <v>1205</v>
      </c>
      <c r="T864" s="54">
        <v>0.229305543000486</v>
      </c>
      <c r="U864" s="58">
        <v>7.9673302186308905E-6</v>
      </c>
      <c r="W864" s="62" t="s">
        <v>6694</v>
      </c>
      <c r="X864" s="54">
        <v>-8.3348549739294106E-2</v>
      </c>
      <c r="Y864" s="54">
        <v>1.0412767000005199E-4</v>
      </c>
      <c r="AA864" s="62" t="s">
        <v>562</v>
      </c>
      <c r="AB864" s="54">
        <v>0.65975302379974499</v>
      </c>
      <c r="AC864" s="54">
        <v>5.5998989237233596E-4</v>
      </c>
      <c r="AE864" s="62" t="s">
        <v>6990</v>
      </c>
      <c r="AF864" s="54">
        <v>-5.7392649641119703E-2</v>
      </c>
      <c r="AG864" s="54">
        <v>6.2176486744327797E-3</v>
      </c>
      <c r="AI864" s="64" t="s">
        <v>524</v>
      </c>
      <c r="AJ864" s="54">
        <v>0.42987125003606902</v>
      </c>
      <c r="AK864" s="54">
        <v>6.3274602738750303E-3</v>
      </c>
      <c r="AM864" s="64" t="s">
        <v>6986</v>
      </c>
      <c r="AN864" s="54">
        <v>-7.1711577624574502E-2</v>
      </c>
      <c r="AO864" s="54">
        <v>9.6760709784072408E-3</v>
      </c>
      <c r="AQ864" s="62" t="s">
        <v>4278</v>
      </c>
      <c r="AR864" s="54">
        <v>0.181211314527503</v>
      </c>
      <c r="AS864" s="58">
        <v>1.7934208778094999E-6</v>
      </c>
      <c r="AU864" s="62" t="s">
        <v>7183</v>
      </c>
      <c r="AV864" s="54">
        <v>-0.119329357856158</v>
      </c>
      <c r="AW864" s="54">
        <v>3.3367616169210502E-2</v>
      </c>
      <c r="BC864" s="52" t="s">
        <v>6857</v>
      </c>
      <c r="BD864" s="50">
        <v>-0.220478313973267</v>
      </c>
      <c r="BE864" s="53">
        <v>3.6648632970798602E-2</v>
      </c>
    </row>
    <row r="865" spans="2:57">
      <c r="B865" s="76">
        <v>43344</v>
      </c>
      <c r="C865" s="54">
        <v>0.21439504362540701</v>
      </c>
      <c r="D865" s="58">
        <v>6.9495995613681501E-6</v>
      </c>
      <c r="F865" s="62" t="s">
        <v>6716</v>
      </c>
      <c r="G865" s="54">
        <v>-0.17094334700427399</v>
      </c>
      <c r="H865" s="58">
        <v>7.5900700459378497E-7</v>
      </c>
      <c r="J865" s="64" t="s">
        <v>1007</v>
      </c>
      <c r="K865" s="54">
        <v>7.4967437570975001E-2</v>
      </c>
      <c r="L865" s="54">
        <v>1.9952567886397901E-3</v>
      </c>
      <c r="O865" s="64" t="s">
        <v>9691</v>
      </c>
      <c r="P865" s="54">
        <v>-8.4678578397413801E-2</v>
      </c>
      <c r="Q865" s="65">
        <v>2.9336794570338001E-5</v>
      </c>
      <c r="S865" s="62" t="s">
        <v>950</v>
      </c>
      <c r="T865" s="54">
        <v>8.6488837380983299E-2</v>
      </c>
      <c r="U865" s="58">
        <v>8.1575745408672796E-6</v>
      </c>
      <c r="W865" s="62" t="s">
        <v>9542</v>
      </c>
      <c r="X865" s="54">
        <v>-0.18970489078223099</v>
      </c>
      <c r="Y865" s="54">
        <v>1.0501930982912499E-4</v>
      </c>
      <c r="AA865" s="62" t="s">
        <v>2058</v>
      </c>
      <c r="AB865" s="54">
        <v>0.35094104548893401</v>
      </c>
      <c r="AC865" s="54">
        <v>5.6045785617696102E-4</v>
      </c>
      <c r="AE865" s="62" t="s">
        <v>7432</v>
      </c>
      <c r="AF865" s="54">
        <v>-0.103761377859879</v>
      </c>
      <c r="AG865" s="54">
        <v>6.2176486744327797E-3</v>
      </c>
      <c r="AI865" s="64" t="s">
        <v>9543</v>
      </c>
      <c r="AJ865" s="54">
        <v>0.214687563674653</v>
      </c>
      <c r="AK865" s="54">
        <v>6.3322694482886403E-3</v>
      </c>
      <c r="AM865" s="64" t="s">
        <v>12010</v>
      </c>
      <c r="AN865" s="54">
        <v>-6.6263891006761902E-2</v>
      </c>
      <c r="AO865" s="54">
        <v>9.7037285679781402E-3</v>
      </c>
      <c r="AQ865" s="62" t="s">
        <v>10574</v>
      </c>
      <c r="AR865" s="54">
        <v>0.149298662690276</v>
      </c>
      <c r="AS865" s="58">
        <v>1.80463198303938E-6</v>
      </c>
      <c r="AU865" s="62" t="s">
        <v>7081</v>
      </c>
      <c r="AV865" s="54">
        <v>-0.11932772015013</v>
      </c>
      <c r="AW865" s="58">
        <v>9.35773412484765E-5</v>
      </c>
      <c r="BC865" s="52" t="s">
        <v>6167</v>
      </c>
      <c r="BD865" s="50">
        <v>-0.30929403079664203</v>
      </c>
      <c r="BE865" s="53">
        <v>3.6651077677137697E-2</v>
      </c>
    </row>
    <row r="866" spans="2:57">
      <c r="B866" s="62" t="s">
        <v>1956</v>
      </c>
      <c r="C866" s="54">
        <v>0.24780273791513199</v>
      </c>
      <c r="D866" s="58">
        <v>7.0412036471203496E-6</v>
      </c>
      <c r="F866" s="62" t="s">
        <v>6717</v>
      </c>
      <c r="G866" s="54">
        <v>-0.113561910897461</v>
      </c>
      <c r="H866" s="58">
        <v>7.6106902909161804E-7</v>
      </c>
      <c r="J866" s="64" t="s">
        <v>307</v>
      </c>
      <c r="K866" s="54">
        <v>0.49640808642047102</v>
      </c>
      <c r="L866" s="54">
        <v>2.0002231164054701E-3</v>
      </c>
      <c r="O866" s="64" t="s">
        <v>660</v>
      </c>
      <c r="P866" s="54">
        <v>-0.210000080587566</v>
      </c>
      <c r="Q866" s="65">
        <v>3.04322008087653E-5</v>
      </c>
      <c r="S866" s="62" t="s">
        <v>4750</v>
      </c>
      <c r="T866" s="54">
        <v>0.12810928980122499</v>
      </c>
      <c r="U866" s="58">
        <v>8.1658754137664696E-6</v>
      </c>
      <c r="W866" s="62" t="s">
        <v>9917</v>
      </c>
      <c r="X866" s="54">
        <v>-5.4234030863226798E-2</v>
      </c>
      <c r="Y866" s="54">
        <v>1.05167035400442E-4</v>
      </c>
      <c r="AA866" s="62" t="s">
        <v>2825</v>
      </c>
      <c r="AB866" s="54">
        <v>0.116759392760676</v>
      </c>
      <c r="AC866" s="54">
        <v>5.6144951057968096E-4</v>
      </c>
      <c r="AE866" s="62" t="s">
        <v>6862</v>
      </c>
      <c r="AF866" s="54">
        <v>-0.12725907705408199</v>
      </c>
      <c r="AG866" s="54">
        <v>6.2223812008830497E-3</v>
      </c>
      <c r="AI866" s="64" t="s">
        <v>9508</v>
      </c>
      <c r="AJ866" s="54">
        <v>5.3907334426948901E-2</v>
      </c>
      <c r="AK866" s="54">
        <v>6.4002252540182897E-3</v>
      </c>
      <c r="AM866" s="64" t="s">
        <v>11144</v>
      </c>
      <c r="AN866" s="54">
        <v>-4.9460358697872103E-2</v>
      </c>
      <c r="AO866" s="54">
        <v>9.7205713451121202E-3</v>
      </c>
      <c r="AQ866" s="62" t="s">
        <v>1284</v>
      </c>
      <c r="AR866" s="54">
        <v>0.27180472328705602</v>
      </c>
      <c r="AS866" s="58">
        <v>1.8119734309640501E-6</v>
      </c>
      <c r="AU866" s="62" t="s">
        <v>9924</v>
      </c>
      <c r="AV866" s="54">
        <v>-0.11927278168297301</v>
      </c>
      <c r="AW866" s="54">
        <v>1.35744241392E-3</v>
      </c>
      <c r="BC866" s="52" t="s">
        <v>17686</v>
      </c>
      <c r="BD866" s="50">
        <v>-0.20511758398441099</v>
      </c>
      <c r="BE866" s="53">
        <v>3.6712065702569803E-2</v>
      </c>
    </row>
    <row r="867" spans="2:57">
      <c r="B867" s="62" t="s">
        <v>1957</v>
      </c>
      <c r="C867" s="54">
        <v>7.7153534796059006E-2</v>
      </c>
      <c r="D867" s="58">
        <v>7.0438187453314498E-6</v>
      </c>
      <c r="F867" s="62" t="s">
        <v>6718</v>
      </c>
      <c r="G867" s="54">
        <v>-0.18924812354478099</v>
      </c>
      <c r="H867" s="58">
        <v>7.6430587891867803E-7</v>
      </c>
      <c r="J867" s="64" t="s">
        <v>2379</v>
      </c>
      <c r="K867" s="54">
        <v>0.114616987039782</v>
      </c>
      <c r="L867" s="54">
        <v>2.0158607845199702E-3</v>
      </c>
      <c r="O867" s="64" t="s">
        <v>6251</v>
      </c>
      <c r="P867" s="54">
        <v>-0.13135972602359999</v>
      </c>
      <c r="Q867" s="65">
        <v>3.0679918939080397E-5</v>
      </c>
      <c r="S867" s="62" t="s">
        <v>1025</v>
      </c>
      <c r="T867" s="54">
        <v>0.224663629721466</v>
      </c>
      <c r="U867" s="58">
        <v>8.2146990371057403E-6</v>
      </c>
      <c r="W867" s="62" t="s">
        <v>1132</v>
      </c>
      <c r="X867" s="54">
        <v>-5.9290432233420502E-2</v>
      </c>
      <c r="Y867" s="54">
        <v>1.05190996691913E-4</v>
      </c>
      <c r="AA867" s="62" t="s">
        <v>3781</v>
      </c>
      <c r="AB867" s="54">
        <v>0.108850625242169</v>
      </c>
      <c r="AC867" s="54">
        <v>5.6322637966411395E-4</v>
      </c>
      <c r="AE867" s="62" t="s">
        <v>7391</v>
      </c>
      <c r="AF867" s="54">
        <v>-0.100441255210791</v>
      </c>
      <c r="AG867" s="54">
        <v>6.2974037527844398E-3</v>
      </c>
      <c r="AI867" s="64" t="s">
        <v>11267</v>
      </c>
      <c r="AJ867" s="54">
        <v>5.0543346724431601E-2</v>
      </c>
      <c r="AK867" s="54">
        <v>6.5260809293050601E-3</v>
      </c>
      <c r="AM867" s="64" t="s">
        <v>7388</v>
      </c>
      <c r="AN867" s="54">
        <v>-6.3106251458298998E-2</v>
      </c>
      <c r="AO867" s="54">
        <v>9.7597030204170793E-3</v>
      </c>
      <c r="AQ867" s="62" t="s">
        <v>3807</v>
      </c>
      <c r="AR867" s="54">
        <v>7.4567701466529399E-2</v>
      </c>
      <c r="AS867" s="58">
        <v>1.81999644251693E-6</v>
      </c>
      <c r="AU867" s="62" t="s">
        <v>6887</v>
      </c>
      <c r="AV867" s="54">
        <v>-0.11918130061193</v>
      </c>
      <c r="AW867" s="58">
        <v>3.5471718641080199E-8</v>
      </c>
      <c r="BC867" s="52" t="s">
        <v>15171</v>
      </c>
      <c r="BD867" s="50">
        <v>-0.20702532578457999</v>
      </c>
      <c r="BE867" s="53">
        <v>3.6913006273284497E-2</v>
      </c>
    </row>
    <row r="868" spans="2:57">
      <c r="B868" s="62" t="s">
        <v>1958</v>
      </c>
      <c r="C868" s="54">
        <v>0.164925299350346</v>
      </c>
      <c r="D868" s="58">
        <v>7.1053601947582698E-6</v>
      </c>
      <c r="F868" s="62" t="s">
        <v>6719</v>
      </c>
      <c r="G868" s="54">
        <v>-0.233703112244316</v>
      </c>
      <c r="H868" s="58">
        <v>6.5538617094215795E-7</v>
      </c>
      <c r="J868" s="64" t="s">
        <v>1085</v>
      </c>
      <c r="K868" s="54">
        <v>0.31672554004790099</v>
      </c>
      <c r="L868" s="54">
        <v>2.0178305289812498E-3</v>
      </c>
      <c r="O868" s="64" t="s">
        <v>6054</v>
      </c>
      <c r="P868" s="54">
        <v>-0.111291324271835</v>
      </c>
      <c r="Q868" s="65">
        <v>3.2177686971248801E-5</v>
      </c>
      <c r="S868" s="62" t="s">
        <v>2319</v>
      </c>
      <c r="T868" s="54">
        <v>0.164394859487138</v>
      </c>
      <c r="U868" s="58">
        <v>8.2844017321301997E-6</v>
      </c>
      <c r="W868" s="62" t="s">
        <v>9463</v>
      </c>
      <c r="X868" s="54">
        <v>-0.18116148732281101</v>
      </c>
      <c r="Y868" s="54">
        <v>1.05216449568218E-4</v>
      </c>
      <c r="AA868" s="62" t="s">
        <v>2067</v>
      </c>
      <c r="AB868" s="54">
        <v>0.39775348360923202</v>
      </c>
      <c r="AC868" s="54">
        <v>5.63820685572892E-4</v>
      </c>
      <c r="AE868" s="62" t="s">
        <v>8378</v>
      </c>
      <c r="AF868" s="54">
        <v>-7.8169525771553297E-2</v>
      </c>
      <c r="AG868" s="54">
        <v>6.3007277796060697E-3</v>
      </c>
      <c r="AI868" s="64" t="s">
        <v>116</v>
      </c>
      <c r="AJ868" s="54">
        <v>8.3426273592722894E-2</v>
      </c>
      <c r="AK868" s="54">
        <v>6.5417657754375802E-3</v>
      </c>
      <c r="AM868" s="64" t="s">
        <v>9766</v>
      </c>
      <c r="AN868" s="54">
        <v>-4.10964967833145E-2</v>
      </c>
      <c r="AO868" s="54">
        <v>9.81809262544317E-3</v>
      </c>
      <c r="AQ868" s="62" t="s">
        <v>3598</v>
      </c>
      <c r="AR868" s="54">
        <v>0.18855401020309001</v>
      </c>
      <c r="AS868" s="58">
        <v>1.8255584196685701E-6</v>
      </c>
      <c r="AU868" s="62" t="s">
        <v>7074</v>
      </c>
      <c r="AV868" s="54">
        <v>-0.119151146660751</v>
      </c>
      <c r="AW868" s="54">
        <v>3.9789273588667603E-3</v>
      </c>
      <c r="BC868" s="52" t="s">
        <v>15172</v>
      </c>
      <c r="BD868" s="50">
        <v>-0.30703958802210901</v>
      </c>
      <c r="BE868" s="53">
        <v>3.6919002872979903E-2</v>
      </c>
    </row>
    <row r="869" spans="2:57">
      <c r="B869" s="62" t="s">
        <v>1959</v>
      </c>
      <c r="C869" s="54">
        <v>0.18903140670166399</v>
      </c>
      <c r="D869" s="58">
        <v>7.1885375904598399E-6</v>
      </c>
      <c r="F869" s="62" t="s">
        <v>6720</v>
      </c>
      <c r="G869" s="54">
        <v>-0.104311993807397</v>
      </c>
      <c r="H869" s="58">
        <v>7.8241503237472199E-7</v>
      </c>
      <c r="J869" s="64" t="s">
        <v>3863</v>
      </c>
      <c r="K869" s="54">
        <v>0.221878117436029</v>
      </c>
      <c r="L869" s="54">
        <v>2.0353104176135E-3</v>
      </c>
      <c r="O869" s="64" t="s">
        <v>6538</v>
      </c>
      <c r="P869" s="54">
        <v>-0.27472378598404401</v>
      </c>
      <c r="Q869" s="65">
        <v>3.3810168198043699E-5</v>
      </c>
      <c r="S869" s="62" t="s">
        <v>1836</v>
      </c>
      <c r="T869" s="54">
        <v>0.148799003049669</v>
      </c>
      <c r="U869" s="58">
        <v>8.3174923152231599E-6</v>
      </c>
      <c r="W869" s="62" t="s">
        <v>6104</v>
      </c>
      <c r="X869" s="54">
        <v>-8.6319095155426198E-2</v>
      </c>
      <c r="Y869" s="54">
        <v>1.05216449568218E-4</v>
      </c>
      <c r="AA869" s="62" t="s">
        <v>2211</v>
      </c>
      <c r="AB869" s="54">
        <v>0.12552118159973899</v>
      </c>
      <c r="AC869" s="54">
        <v>5.6653630304378101E-4</v>
      </c>
      <c r="AE869" s="62" t="s">
        <v>6955</v>
      </c>
      <c r="AF869" s="54">
        <v>-8.8645042875409502E-2</v>
      </c>
      <c r="AG869" s="54">
        <v>6.3117494935420798E-3</v>
      </c>
      <c r="AI869" s="64" t="s">
        <v>603</v>
      </c>
      <c r="AJ869" s="54">
        <v>0.357765535183033</v>
      </c>
      <c r="AK869" s="54">
        <v>6.6340890260950499E-3</v>
      </c>
      <c r="AM869" s="64" t="s">
        <v>10528</v>
      </c>
      <c r="AN869" s="54">
        <v>-7.3495121944231898E-2</v>
      </c>
      <c r="AO869" s="54">
        <v>9.8426856762119999E-3</v>
      </c>
      <c r="AQ869" s="62" t="s">
        <v>327</v>
      </c>
      <c r="AR869" s="54">
        <v>0.337865505234276</v>
      </c>
      <c r="AS869" s="58">
        <v>1.8316105680144601E-6</v>
      </c>
      <c r="AU869" s="62" t="s">
        <v>6084</v>
      </c>
      <c r="AV869" s="54">
        <v>-0.119038017579308</v>
      </c>
      <c r="AW869" s="58">
        <v>2.0404813337509699E-9</v>
      </c>
      <c r="BC869" s="52" t="s">
        <v>6742</v>
      </c>
      <c r="BD869" s="50">
        <v>-0.39788035260697702</v>
      </c>
      <c r="BE869" s="53">
        <v>3.6943810085705998E-2</v>
      </c>
    </row>
    <row r="870" spans="2:57">
      <c r="B870" s="62" t="s">
        <v>1960</v>
      </c>
      <c r="C870" s="54">
        <v>0.22980019215491199</v>
      </c>
      <c r="D870" s="58">
        <v>7.2367339419675004E-6</v>
      </c>
      <c r="F870" s="62" t="s">
        <v>6721</v>
      </c>
      <c r="G870" s="54">
        <v>-0.158187625259538</v>
      </c>
      <c r="H870" s="58">
        <v>7.9617959795751304E-7</v>
      </c>
      <c r="J870" s="64" t="s">
        <v>4712</v>
      </c>
      <c r="K870" s="54">
        <v>6.6717730107519899E-2</v>
      </c>
      <c r="L870" s="54">
        <v>2.04501848926298E-3</v>
      </c>
      <c r="O870" s="64" t="s">
        <v>7905</v>
      </c>
      <c r="P870" s="54">
        <v>-0.23092800026934299</v>
      </c>
      <c r="Q870" s="65">
        <v>3.4291401582365601E-5</v>
      </c>
      <c r="S870" s="62" t="s">
        <v>5449</v>
      </c>
      <c r="T870" s="54">
        <v>7.6341494308668906E-2</v>
      </c>
      <c r="U870" s="58">
        <v>8.3256099945589206E-6</v>
      </c>
      <c r="W870" s="62" t="s">
        <v>6602</v>
      </c>
      <c r="X870" s="54">
        <v>-5.42953313760925E-2</v>
      </c>
      <c r="Y870" s="54">
        <v>1.06339033269002E-4</v>
      </c>
      <c r="AA870" s="62" t="s">
        <v>2399</v>
      </c>
      <c r="AB870" s="54">
        <v>0.26986321867519297</v>
      </c>
      <c r="AC870" s="54">
        <v>5.6688989609532197E-4</v>
      </c>
      <c r="AE870" s="62" t="s">
        <v>6680</v>
      </c>
      <c r="AF870" s="54">
        <v>-0.16842106939381599</v>
      </c>
      <c r="AG870" s="54">
        <v>6.3241042123729904E-3</v>
      </c>
      <c r="AI870" s="64" t="s">
        <v>9515</v>
      </c>
      <c r="AJ870" s="54">
        <v>0.13096344588686601</v>
      </c>
      <c r="AK870" s="54">
        <v>6.6340890260950499E-3</v>
      </c>
      <c r="AM870" s="64" t="s">
        <v>7570</v>
      </c>
      <c r="AN870" s="54">
        <v>-6.0836122687202697E-2</v>
      </c>
      <c r="AO870" s="54">
        <v>9.8904026202939095E-3</v>
      </c>
      <c r="AQ870" s="62" t="s">
        <v>11306</v>
      </c>
      <c r="AR870" s="54">
        <v>0.26211322447769603</v>
      </c>
      <c r="AS870" s="58">
        <v>1.8316131936827899E-6</v>
      </c>
      <c r="AU870" s="62" t="s">
        <v>6534</v>
      </c>
      <c r="AV870" s="54">
        <v>-0.11885845978602499</v>
      </c>
      <c r="AW870" s="54">
        <v>2.4340439545720199E-4</v>
      </c>
      <c r="BC870" s="52" t="s">
        <v>6691</v>
      </c>
      <c r="BD870" s="50">
        <v>-0.24343157171181601</v>
      </c>
      <c r="BE870" s="53">
        <v>3.7173535355217398E-2</v>
      </c>
    </row>
    <row r="871" spans="2:57">
      <c r="B871" s="62" t="s">
        <v>1961</v>
      </c>
      <c r="C871" s="54">
        <v>0.16414481785530799</v>
      </c>
      <c r="D871" s="58">
        <v>7.3853480975673398E-6</v>
      </c>
      <c r="F871" s="62" t="s">
        <v>209</v>
      </c>
      <c r="G871" s="54">
        <v>-0.20649182588510201</v>
      </c>
      <c r="H871" s="58">
        <v>7.9758552478081297E-7</v>
      </c>
      <c r="J871" s="64" t="s">
        <v>3912</v>
      </c>
      <c r="K871" s="54">
        <v>4.6203590739333202E-2</v>
      </c>
      <c r="L871" s="54">
        <v>2.05072127433985E-3</v>
      </c>
      <c r="O871" s="64" t="s">
        <v>7980</v>
      </c>
      <c r="P871" s="54">
        <v>-8.5056484444458597E-2</v>
      </c>
      <c r="Q871" s="65">
        <v>3.4291401582365601E-5</v>
      </c>
      <c r="S871" s="62" t="s">
        <v>1595</v>
      </c>
      <c r="T871" s="54">
        <v>0.142651927911881</v>
      </c>
      <c r="U871" s="58">
        <v>8.7346350065454896E-6</v>
      </c>
      <c r="W871" s="62" t="s">
        <v>6254</v>
      </c>
      <c r="X871" s="54">
        <v>-9.7174829109222899E-2</v>
      </c>
      <c r="Y871" s="54">
        <v>1.0870669989645299E-4</v>
      </c>
      <c r="AA871" s="62" t="s">
        <v>2233</v>
      </c>
      <c r="AB871" s="54">
        <v>0.108533606327142</v>
      </c>
      <c r="AC871" s="54">
        <v>5.6700203295583505E-4</v>
      </c>
      <c r="AE871" s="62" t="s">
        <v>8619</v>
      </c>
      <c r="AF871" s="54">
        <v>-7.8572260228488802E-2</v>
      </c>
      <c r="AG871" s="54">
        <v>6.4206665325610103E-3</v>
      </c>
      <c r="AI871" s="64" t="s">
        <v>9660</v>
      </c>
      <c r="AJ871" s="54">
        <v>0.13404619782531399</v>
      </c>
      <c r="AK871" s="54">
        <v>6.6753380404215301E-3</v>
      </c>
      <c r="AM871" s="64" t="s">
        <v>7923</v>
      </c>
      <c r="AN871" s="54">
        <v>-7.8169529154108006E-2</v>
      </c>
      <c r="AO871" s="54">
        <v>9.8974995960163601E-3</v>
      </c>
      <c r="AQ871" s="62" t="s">
        <v>3391</v>
      </c>
      <c r="AR871" s="54">
        <v>0.16457824739572399</v>
      </c>
      <c r="AS871" s="58">
        <v>1.8316131936827899E-6</v>
      </c>
      <c r="AU871" s="62" t="s">
        <v>8151</v>
      </c>
      <c r="AV871" s="54">
        <v>-0.11883685942319799</v>
      </c>
      <c r="AW871" s="54">
        <v>2.7552605853957302E-2</v>
      </c>
      <c r="BC871" s="52" t="s">
        <v>8172</v>
      </c>
      <c r="BD871" s="50">
        <v>-0.25399875684205903</v>
      </c>
      <c r="BE871" s="53">
        <v>3.7203042908883398E-2</v>
      </c>
    </row>
    <row r="872" spans="2:57">
      <c r="B872" s="62" t="s">
        <v>1962</v>
      </c>
      <c r="C872" s="54">
        <v>0.109821348796951</v>
      </c>
      <c r="D872" s="58">
        <v>7.5023801697701002E-6</v>
      </c>
      <c r="F872" s="62" t="s">
        <v>6722</v>
      </c>
      <c r="G872" s="54">
        <v>-0.167171547249993</v>
      </c>
      <c r="H872" s="58">
        <v>6.7593971714180097E-7</v>
      </c>
      <c r="J872" s="64" t="s">
        <v>1095</v>
      </c>
      <c r="K872" s="54">
        <v>0.43224203854875198</v>
      </c>
      <c r="L872" s="54">
        <v>2.0518899302872299E-3</v>
      </c>
      <c r="O872" s="64" t="s">
        <v>8745</v>
      </c>
      <c r="P872" s="54">
        <v>-0.14359469882790299</v>
      </c>
      <c r="Q872" s="65">
        <v>3.4637732663417397E-5</v>
      </c>
      <c r="S872" s="62" t="s">
        <v>4010</v>
      </c>
      <c r="T872" s="54">
        <v>0.106859578440353</v>
      </c>
      <c r="U872" s="58">
        <v>8.8867977723845192E-6</v>
      </c>
      <c r="W872" s="62" t="s">
        <v>6549</v>
      </c>
      <c r="X872" s="54">
        <v>-8.6329573495897094E-2</v>
      </c>
      <c r="Y872" s="54">
        <v>1.09072741580867E-4</v>
      </c>
      <c r="AA872" s="62" t="s">
        <v>2913</v>
      </c>
      <c r="AB872" s="54">
        <v>0.232837625640574</v>
      </c>
      <c r="AC872" s="54">
        <v>5.6925650498863096E-4</v>
      </c>
      <c r="AE872" s="62" t="s">
        <v>7737</v>
      </c>
      <c r="AF872" s="54">
        <v>-0.102027699748532</v>
      </c>
      <c r="AG872" s="54">
        <v>6.42420343557926E-3</v>
      </c>
      <c r="AI872" s="64" t="s">
        <v>2181</v>
      </c>
      <c r="AJ872" s="54">
        <v>8.3504421063693698E-2</v>
      </c>
      <c r="AK872" s="54">
        <v>6.6808610605364202E-3</v>
      </c>
      <c r="AM872" s="64" t="s">
        <v>9699</v>
      </c>
      <c r="AN872" s="54">
        <v>-5.07835089330042E-2</v>
      </c>
      <c r="AO872" s="54">
        <v>9.9892131826286104E-3</v>
      </c>
      <c r="AQ872" s="62" t="s">
        <v>4058</v>
      </c>
      <c r="AR872" s="54">
        <v>0.144082588924485</v>
      </c>
      <c r="AS872" s="58">
        <v>1.8359628992643499E-6</v>
      </c>
      <c r="AU872" s="62" t="s">
        <v>12641</v>
      </c>
      <c r="AV872" s="54">
        <v>-0.118816320537647</v>
      </c>
      <c r="AW872" s="54">
        <v>7.7047966249792496E-3</v>
      </c>
      <c r="BC872" s="52" t="s">
        <v>9823</v>
      </c>
      <c r="BD872" s="50">
        <v>-0.18222328035084201</v>
      </c>
      <c r="BE872" s="53">
        <v>3.7203042908883398E-2</v>
      </c>
    </row>
    <row r="873" spans="2:57">
      <c r="B873" s="62" t="s">
        <v>1963</v>
      </c>
      <c r="C873" s="54">
        <v>7.5687142955874101E-2</v>
      </c>
      <c r="D873" s="58">
        <v>7.5294568368579497E-6</v>
      </c>
      <c r="F873" s="62" t="s">
        <v>6723</v>
      </c>
      <c r="G873" s="54">
        <v>-0.13312052997562299</v>
      </c>
      <c r="H873" s="58">
        <v>6.7599150595809799E-7</v>
      </c>
      <c r="J873" s="64" t="s">
        <v>3877</v>
      </c>
      <c r="K873" s="54">
        <v>8.2951309981560001E-2</v>
      </c>
      <c r="L873" s="54">
        <v>2.0573636687445901E-3</v>
      </c>
      <c r="O873" s="64" t="s">
        <v>6132</v>
      </c>
      <c r="P873" s="54">
        <v>-0.13305642368440701</v>
      </c>
      <c r="Q873" s="65">
        <v>3.47047809882751E-5</v>
      </c>
      <c r="S873" s="62" t="s">
        <v>1853</v>
      </c>
      <c r="T873" s="54">
        <v>9.5188828254037197E-2</v>
      </c>
      <c r="U873" s="58">
        <v>8.9119469132798999E-6</v>
      </c>
      <c r="W873" s="62" t="s">
        <v>6052</v>
      </c>
      <c r="X873" s="54">
        <v>-8.8559031228603799E-2</v>
      </c>
      <c r="Y873" s="54">
        <v>1.1047568387423901E-4</v>
      </c>
      <c r="AA873" s="62" t="s">
        <v>3867</v>
      </c>
      <c r="AB873" s="54">
        <v>0.19392904167167799</v>
      </c>
      <c r="AC873" s="54">
        <v>5.7922027714184395E-4</v>
      </c>
      <c r="AE873" s="62" t="s">
        <v>11556</v>
      </c>
      <c r="AF873" s="54">
        <v>-0.140710544819656</v>
      </c>
      <c r="AG873" s="54">
        <v>6.4640531107361598E-3</v>
      </c>
      <c r="AI873" s="64" t="s">
        <v>9611</v>
      </c>
      <c r="AJ873" s="54">
        <v>5.8717879571874597E-2</v>
      </c>
      <c r="AK873" s="54">
        <v>6.7068379029239199E-3</v>
      </c>
      <c r="AM873" s="64" t="s">
        <v>11554</v>
      </c>
      <c r="AN873" s="54">
        <v>-7.5669085432243002E-2</v>
      </c>
      <c r="AO873" s="54">
        <v>1.0047436477885099E-2</v>
      </c>
      <c r="AQ873" s="62" t="s">
        <v>3264</v>
      </c>
      <c r="AR873" s="54">
        <v>0.122896281572149</v>
      </c>
      <c r="AS873" s="58">
        <v>1.83710844772028E-6</v>
      </c>
      <c r="AU873" s="62" t="s">
        <v>6857</v>
      </c>
      <c r="AV873" s="54">
        <v>-0.11877953162617901</v>
      </c>
      <c r="AW873" s="54">
        <v>7.3504561586980603E-4</v>
      </c>
      <c r="BC873" s="52" t="s">
        <v>303</v>
      </c>
      <c r="BD873" s="50">
        <v>-0.224625377612233</v>
      </c>
      <c r="BE873" s="53">
        <v>3.7203042908883398E-2</v>
      </c>
    </row>
    <row r="874" spans="2:57">
      <c r="B874" s="62" t="s">
        <v>1964</v>
      </c>
      <c r="C874" s="54">
        <v>0.10953443733165601</v>
      </c>
      <c r="D874" s="58">
        <v>7.5405428480779699E-6</v>
      </c>
      <c r="F874" s="62" t="s">
        <v>6724</v>
      </c>
      <c r="G874" s="54">
        <v>-0.57260599861242101</v>
      </c>
      <c r="H874" s="58">
        <v>6.8167506304509597E-7</v>
      </c>
      <c r="J874" s="64" t="s">
        <v>2187</v>
      </c>
      <c r="K874" s="54">
        <v>0.10617795503621399</v>
      </c>
      <c r="L874" s="54">
        <v>2.06102960792744E-3</v>
      </c>
      <c r="O874" s="64" t="s">
        <v>6383</v>
      </c>
      <c r="P874" s="54">
        <v>-0.180917984023441</v>
      </c>
      <c r="Q874" s="65">
        <v>3.6010137261478797E-5</v>
      </c>
      <c r="S874" s="62" t="s">
        <v>3332</v>
      </c>
      <c r="T874" s="54">
        <v>0.19566793753484499</v>
      </c>
      <c r="U874" s="58">
        <v>8.9189102705687602E-6</v>
      </c>
      <c r="W874" s="62" t="s">
        <v>8046</v>
      </c>
      <c r="X874" s="54">
        <v>-0.111694932930788</v>
      </c>
      <c r="Y874" s="54">
        <v>1.10672550775899E-4</v>
      </c>
      <c r="AA874" s="62" t="s">
        <v>2473</v>
      </c>
      <c r="AB874" s="54">
        <v>0.247622137324266</v>
      </c>
      <c r="AC874" s="54">
        <v>5.7922027714184395E-4</v>
      </c>
      <c r="AE874" s="62" t="s">
        <v>9678</v>
      </c>
      <c r="AF874" s="54">
        <v>-0.14765412089347901</v>
      </c>
      <c r="AG874" s="54">
        <v>6.4735321490862804E-3</v>
      </c>
      <c r="AI874" s="64" t="s">
        <v>9514</v>
      </c>
      <c r="AJ874" s="54">
        <v>4.7616962695094897E-2</v>
      </c>
      <c r="AK874" s="54">
        <v>6.7068379029239199E-3</v>
      </c>
      <c r="AM874" s="64" t="s">
        <v>8382</v>
      </c>
      <c r="AN874" s="54">
        <v>-4.0071869315802602E-2</v>
      </c>
      <c r="AO874" s="54">
        <v>1.0050139974215101E-2</v>
      </c>
      <c r="AQ874" s="62" t="s">
        <v>2115</v>
      </c>
      <c r="AR874" s="54">
        <v>0.12701597752819399</v>
      </c>
      <c r="AS874" s="58">
        <v>1.8492042301238501E-6</v>
      </c>
      <c r="AU874" s="62" t="s">
        <v>6419</v>
      </c>
      <c r="AV874" s="54">
        <v>-0.118593412226002</v>
      </c>
      <c r="AW874" s="54">
        <v>3.2063692072670999E-3</v>
      </c>
      <c r="BC874" s="52" t="s">
        <v>15173</v>
      </c>
      <c r="BD874" s="50">
        <v>-0.198892919506862</v>
      </c>
      <c r="BE874" s="53">
        <v>3.7203042908883398E-2</v>
      </c>
    </row>
    <row r="875" spans="2:57">
      <c r="B875" s="62" t="s">
        <v>1965</v>
      </c>
      <c r="C875" s="54">
        <v>0.12759994382037401</v>
      </c>
      <c r="D875" s="58">
        <v>7.6441491500113994E-6</v>
      </c>
      <c r="F875" s="62" t="s">
        <v>6725</v>
      </c>
      <c r="G875" s="54">
        <v>-6.3348469002173502E-2</v>
      </c>
      <c r="H875" s="58">
        <v>6.8440553518924995E-7</v>
      </c>
      <c r="J875" s="64" t="s">
        <v>2323</v>
      </c>
      <c r="K875" s="54">
        <v>0.11872170486769699</v>
      </c>
      <c r="L875" s="54">
        <v>2.12096330908682E-3</v>
      </c>
      <c r="O875" s="64" t="s">
        <v>7442</v>
      </c>
      <c r="P875" s="54">
        <v>-0.173757270165281</v>
      </c>
      <c r="Q875" s="65">
        <v>3.6753857129952103E-5</v>
      </c>
      <c r="S875" s="62" t="s">
        <v>1797</v>
      </c>
      <c r="T875" s="54">
        <v>0.18579697856813401</v>
      </c>
      <c r="U875" s="58">
        <v>8.9189102705687602E-6</v>
      </c>
      <c r="W875" s="62" t="s">
        <v>9555</v>
      </c>
      <c r="X875" s="54">
        <v>-9.59601690207217E-2</v>
      </c>
      <c r="Y875" s="54">
        <v>1.1219557415168401E-4</v>
      </c>
      <c r="AA875" s="62" t="s">
        <v>3213</v>
      </c>
      <c r="AB875" s="54">
        <v>0.159436742340059</v>
      </c>
      <c r="AC875" s="54">
        <v>5.7960049478403199E-4</v>
      </c>
      <c r="AE875" s="62" t="s">
        <v>1116</v>
      </c>
      <c r="AF875" s="54">
        <v>-9.0656898767866395E-2</v>
      </c>
      <c r="AG875" s="54">
        <v>6.5106934798513597E-3</v>
      </c>
      <c r="AI875" s="64" t="s">
        <v>9517</v>
      </c>
      <c r="AJ875" s="54">
        <v>3.8037315907326202E-2</v>
      </c>
      <c r="AK875" s="54">
        <v>6.7514505128263803E-3</v>
      </c>
      <c r="AM875" s="64" t="s">
        <v>6083</v>
      </c>
      <c r="AN875" s="54">
        <v>-0.12179466761688799</v>
      </c>
      <c r="AO875" s="54">
        <v>1.00976926409882E-2</v>
      </c>
      <c r="AQ875" s="62" t="s">
        <v>1269</v>
      </c>
      <c r="AR875" s="54">
        <v>0.20926246660352199</v>
      </c>
      <c r="AS875" s="58">
        <v>1.8671115469967101E-6</v>
      </c>
      <c r="AU875" s="62" t="s">
        <v>6795</v>
      </c>
      <c r="AV875" s="54">
        <v>-0.118459582390887</v>
      </c>
      <c r="AW875" s="54">
        <v>9.2334410943848508E-3</v>
      </c>
      <c r="BC875" s="52" t="s">
        <v>6186</v>
      </c>
      <c r="BD875" s="50">
        <v>-0.236091868774011</v>
      </c>
      <c r="BE875" s="53">
        <v>3.7216587876738198E-2</v>
      </c>
    </row>
    <row r="876" spans="2:57">
      <c r="B876" s="62" t="s">
        <v>1966</v>
      </c>
      <c r="C876" s="54">
        <v>9.1569107584207998E-2</v>
      </c>
      <c r="D876" s="58">
        <v>7.6664995758695903E-6</v>
      </c>
      <c r="F876" s="62" t="s">
        <v>732</v>
      </c>
      <c r="G876" s="54">
        <v>-0.194711164076217</v>
      </c>
      <c r="H876" s="58">
        <v>8.2833827007164204E-7</v>
      </c>
      <c r="J876" s="64" t="s">
        <v>1343</v>
      </c>
      <c r="K876" s="54">
        <v>8.8784897606402999E-2</v>
      </c>
      <c r="L876" s="54">
        <v>2.1270025053236798E-3</v>
      </c>
      <c r="O876" s="64" t="s">
        <v>6400</v>
      </c>
      <c r="P876" s="54">
        <v>-8.9531914453745601E-2</v>
      </c>
      <c r="Q876" s="65">
        <v>3.75231928817368E-5</v>
      </c>
      <c r="S876" s="62" t="s">
        <v>5101</v>
      </c>
      <c r="T876" s="54">
        <v>8.58068330275161E-2</v>
      </c>
      <c r="U876" s="58">
        <v>8.9189102705687602E-6</v>
      </c>
      <c r="W876" s="62" t="s">
        <v>6612</v>
      </c>
      <c r="X876" s="54">
        <v>-9.2129953756741004E-2</v>
      </c>
      <c r="Y876" s="54">
        <v>1.12321523794145E-4</v>
      </c>
      <c r="AA876" s="62" t="s">
        <v>3193</v>
      </c>
      <c r="AB876" s="54">
        <v>0.14686856008934501</v>
      </c>
      <c r="AC876" s="54">
        <v>5.79607500380108E-4</v>
      </c>
      <c r="AE876" s="62" t="s">
        <v>6576</v>
      </c>
      <c r="AF876" s="54">
        <v>-0.12209122469306399</v>
      </c>
      <c r="AG876" s="54">
        <v>6.5306493503977598E-3</v>
      </c>
      <c r="AI876" s="64" t="s">
        <v>579</v>
      </c>
      <c r="AJ876" s="54">
        <v>0.37833242607272399</v>
      </c>
      <c r="AK876" s="54">
        <v>6.7807956837981501E-3</v>
      </c>
      <c r="AM876" s="64" t="s">
        <v>7155</v>
      </c>
      <c r="AN876" s="54">
        <v>-9.9617027460714894E-2</v>
      </c>
      <c r="AO876" s="54">
        <v>1.0159974928371699E-2</v>
      </c>
      <c r="AQ876" s="62" t="s">
        <v>4570</v>
      </c>
      <c r="AR876" s="54">
        <v>0.15955604006324001</v>
      </c>
      <c r="AS876" s="58">
        <v>1.8671115469967101E-6</v>
      </c>
      <c r="AU876" s="62" t="s">
        <v>6015</v>
      </c>
      <c r="AV876" s="54">
        <v>-0.118337161419478</v>
      </c>
      <c r="AW876" s="58">
        <v>1.42722589533489E-5</v>
      </c>
      <c r="BC876" s="52" t="s">
        <v>1551</v>
      </c>
      <c r="BD876" s="50">
        <v>-0.26554942593111402</v>
      </c>
      <c r="BE876" s="53">
        <v>3.7236808669964601E-2</v>
      </c>
    </row>
    <row r="877" spans="2:57">
      <c r="B877" s="62" t="s">
        <v>1967</v>
      </c>
      <c r="C877" s="54">
        <v>0.17494943837129001</v>
      </c>
      <c r="D877" s="58">
        <v>7.6706290754313503E-6</v>
      </c>
      <c r="F877" s="62" t="s">
        <v>6726</v>
      </c>
      <c r="G877" s="54">
        <v>-0.18470527867113201</v>
      </c>
      <c r="H877" s="58">
        <v>8.36486229789833E-7</v>
      </c>
      <c r="J877" s="64" t="s">
        <v>1400</v>
      </c>
      <c r="K877" s="54">
        <v>5.0514844957477899E-2</v>
      </c>
      <c r="L877" s="54">
        <v>2.1526593419621499E-3</v>
      </c>
      <c r="O877" s="64" t="s">
        <v>7883</v>
      </c>
      <c r="P877" s="54">
        <v>-9.7151535441554401E-2</v>
      </c>
      <c r="Q877" s="65">
        <v>3.7638991198795203E-5</v>
      </c>
      <c r="S877" s="62" t="s">
        <v>4033</v>
      </c>
      <c r="T877" s="54">
        <v>0.124073761834263</v>
      </c>
      <c r="U877" s="58">
        <v>9.1268655978891003E-6</v>
      </c>
      <c r="W877" s="62" t="s">
        <v>7365</v>
      </c>
      <c r="X877" s="54">
        <v>-7.9888051677018596E-2</v>
      </c>
      <c r="Y877" s="54">
        <v>1.12321523794145E-4</v>
      </c>
      <c r="AA877" s="62" t="s">
        <v>202</v>
      </c>
      <c r="AB877" s="54">
        <v>0.178098007398904</v>
      </c>
      <c r="AC877" s="54">
        <v>5.7975095731886803E-4</v>
      </c>
      <c r="AE877" s="62" t="s">
        <v>6015</v>
      </c>
      <c r="AF877" s="54">
        <v>-9.5761697237316298E-2</v>
      </c>
      <c r="AG877" s="54">
        <v>6.6010297586037697E-3</v>
      </c>
      <c r="AI877" s="64" t="s">
        <v>5499</v>
      </c>
      <c r="AJ877" s="54">
        <v>5.0591030297271203E-2</v>
      </c>
      <c r="AK877" s="54">
        <v>6.8174854598225497E-3</v>
      </c>
      <c r="AM877" s="64" t="s">
        <v>9071</v>
      </c>
      <c r="AN877" s="54">
        <v>-6.3426623464563306E-2</v>
      </c>
      <c r="AO877" s="54">
        <v>1.03005380571605E-2</v>
      </c>
      <c r="AQ877" s="62" t="s">
        <v>5329</v>
      </c>
      <c r="AR877" s="54">
        <v>0.287212818016089</v>
      </c>
      <c r="AS877" s="58">
        <v>1.88859800252014E-6</v>
      </c>
      <c r="AU877" s="62" t="s">
        <v>6373</v>
      </c>
      <c r="AV877" s="54">
        <v>-0.11822492005445499</v>
      </c>
      <c r="AW877" s="58">
        <v>9.6849172306622902E-5</v>
      </c>
      <c r="BC877" s="52" t="s">
        <v>6145</v>
      </c>
      <c r="BD877" s="50">
        <v>-0.34522916238603901</v>
      </c>
      <c r="BE877" s="53">
        <v>3.7397416967334202E-2</v>
      </c>
    </row>
    <row r="878" spans="2:57">
      <c r="B878" s="62" t="s">
        <v>1968</v>
      </c>
      <c r="C878" s="54">
        <v>0.16431549028327599</v>
      </c>
      <c r="D878" s="58">
        <v>7.6768229654751305E-6</v>
      </c>
      <c r="F878" s="62" t="s">
        <v>6727</v>
      </c>
      <c r="G878" s="54">
        <v>-0.121054427824765</v>
      </c>
      <c r="H878" s="58">
        <v>8.4487327221203996E-7</v>
      </c>
      <c r="J878" s="64" t="s">
        <v>5412</v>
      </c>
      <c r="K878" s="54">
        <v>0.127973651356275</v>
      </c>
      <c r="L878" s="54">
        <v>2.1619118383879301E-3</v>
      </c>
      <c r="O878" s="64" t="s">
        <v>6900</v>
      </c>
      <c r="P878" s="54">
        <v>-0.120133884576362</v>
      </c>
      <c r="Q878" s="65">
        <v>3.9593498723878803E-5</v>
      </c>
      <c r="S878" s="62" t="s">
        <v>2001</v>
      </c>
      <c r="T878" s="54">
        <v>9.5881862065924806E-2</v>
      </c>
      <c r="U878" s="58">
        <v>9.1718400477981305E-6</v>
      </c>
      <c r="W878" s="62" t="s">
        <v>6434</v>
      </c>
      <c r="X878" s="54">
        <v>-6.9902401467269101E-2</v>
      </c>
      <c r="Y878" s="54">
        <v>1.13915197265011E-4</v>
      </c>
      <c r="AA878" s="62" t="s">
        <v>3340</v>
      </c>
      <c r="AB878" s="54">
        <v>0.121608797842651</v>
      </c>
      <c r="AC878" s="54">
        <v>5.8298406637338502E-4</v>
      </c>
      <c r="AE878" s="62" t="s">
        <v>7948</v>
      </c>
      <c r="AF878" s="54">
        <v>-6.1408141687868699E-2</v>
      </c>
      <c r="AG878" s="54">
        <v>6.6198308015058696E-3</v>
      </c>
      <c r="AI878" s="64" t="s">
        <v>9658</v>
      </c>
      <c r="AJ878" s="54">
        <v>6.0357614576382397E-2</v>
      </c>
      <c r="AK878" s="54">
        <v>6.8326159435793199E-3</v>
      </c>
      <c r="AM878" s="64" t="s">
        <v>10812</v>
      </c>
      <c r="AN878" s="54">
        <v>-0.14084904155620201</v>
      </c>
      <c r="AO878" s="54">
        <v>1.0307374848690499E-2</v>
      </c>
      <c r="AQ878" s="62" t="s">
        <v>10736</v>
      </c>
      <c r="AR878" s="54">
        <v>0.16615429759773501</v>
      </c>
      <c r="AS878" s="58">
        <v>1.88859800252014E-6</v>
      </c>
      <c r="AU878" s="62" t="s">
        <v>10328</v>
      </c>
      <c r="AV878" s="54">
        <v>-0.118198498703094</v>
      </c>
      <c r="AW878" s="54">
        <v>2.0160152148528999E-2</v>
      </c>
      <c r="BC878" s="52" t="s">
        <v>7524</v>
      </c>
      <c r="BD878" s="50">
        <v>-0.24330991079650999</v>
      </c>
      <c r="BE878" s="53">
        <v>3.7455974316728702E-2</v>
      </c>
    </row>
    <row r="879" spans="2:57">
      <c r="B879" s="62" t="s">
        <v>1969</v>
      </c>
      <c r="C879" s="54">
        <v>0.225191605276851</v>
      </c>
      <c r="D879" s="58">
        <v>7.7593521227004195E-6</v>
      </c>
      <c r="F879" s="62" t="s">
        <v>6728</v>
      </c>
      <c r="G879" s="54">
        <v>-0.22594347804527601</v>
      </c>
      <c r="H879" s="58">
        <v>8.4738953425087101E-7</v>
      </c>
      <c r="J879" s="64" t="s">
        <v>1575</v>
      </c>
      <c r="K879" s="54">
        <v>6.4845783583302299E-2</v>
      </c>
      <c r="L879" s="54">
        <v>2.1654401405599602E-3</v>
      </c>
      <c r="O879" s="64" t="s">
        <v>6182</v>
      </c>
      <c r="P879" s="54">
        <v>-0.12713175531135301</v>
      </c>
      <c r="Q879" s="65">
        <v>4.0669760640688402E-5</v>
      </c>
      <c r="S879" s="62" t="s">
        <v>2204</v>
      </c>
      <c r="T879" s="54">
        <v>0.10635658078462699</v>
      </c>
      <c r="U879" s="58">
        <v>9.1883118282642996E-6</v>
      </c>
      <c r="W879" s="62" t="s">
        <v>8058</v>
      </c>
      <c r="X879" s="54">
        <v>-0.123506942985095</v>
      </c>
      <c r="Y879" s="54">
        <v>1.14961119005647E-4</v>
      </c>
      <c r="AA879" s="62" t="s">
        <v>4951</v>
      </c>
      <c r="AB879" s="54">
        <v>8.5953479431236907E-2</v>
      </c>
      <c r="AC879" s="54">
        <v>5.8367972473146303E-4</v>
      </c>
      <c r="AE879" s="62" t="s">
        <v>8575</v>
      </c>
      <c r="AF879" s="54">
        <v>-9.0055055101957202E-2</v>
      </c>
      <c r="AG879" s="54">
        <v>6.6287868221167603E-3</v>
      </c>
      <c r="AI879" s="64" t="s">
        <v>1075</v>
      </c>
      <c r="AJ879" s="54">
        <v>0.319891985365995</v>
      </c>
      <c r="AK879" s="54">
        <v>6.8428483093730501E-3</v>
      </c>
      <c r="AM879" s="64" t="s">
        <v>1920</v>
      </c>
      <c r="AN879" s="54">
        <v>-0.12716099012253801</v>
      </c>
      <c r="AO879" s="54">
        <v>1.0307374848690499E-2</v>
      </c>
      <c r="AQ879" s="62" t="s">
        <v>2022</v>
      </c>
      <c r="AR879" s="54">
        <v>0.14988202947692</v>
      </c>
      <c r="AS879" s="58">
        <v>1.88859800252014E-6</v>
      </c>
      <c r="AU879" s="62" t="s">
        <v>6566</v>
      </c>
      <c r="AV879" s="54">
        <v>-0.118141285157694</v>
      </c>
      <c r="AW879" s="58">
        <v>7.7204679860878099E-5</v>
      </c>
      <c r="BC879" s="52" t="s">
        <v>6793</v>
      </c>
      <c r="BD879" s="50">
        <v>-0.182017785956365</v>
      </c>
      <c r="BE879" s="53">
        <v>3.7475578987397701E-2</v>
      </c>
    </row>
    <row r="880" spans="2:57">
      <c r="B880" s="62" t="s">
        <v>337</v>
      </c>
      <c r="C880" s="54">
        <v>0.119276688405064</v>
      </c>
      <c r="D880" s="58">
        <v>7.8660798501012004E-6</v>
      </c>
      <c r="F880" s="62" t="s">
        <v>6729</v>
      </c>
      <c r="G880" s="54">
        <v>-0.111160334191476</v>
      </c>
      <c r="H880" s="58">
        <v>7.4116498290241198E-7</v>
      </c>
      <c r="J880" s="64" t="s">
        <v>443</v>
      </c>
      <c r="K880" s="54">
        <v>0.196956974751611</v>
      </c>
      <c r="L880" s="54">
        <v>2.1772263126718702E-3</v>
      </c>
      <c r="O880" s="64" t="s">
        <v>6053</v>
      </c>
      <c r="P880" s="54">
        <v>-7.7862386204032005E-2</v>
      </c>
      <c r="Q880" s="65">
        <v>4.3559953758618301E-5</v>
      </c>
      <c r="S880" s="62" t="s">
        <v>2544</v>
      </c>
      <c r="T880" s="54">
        <v>7.1301775135179199E-2</v>
      </c>
      <c r="U880" s="58">
        <v>9.2394270824432606E-6</v>
      </c>
      <c r="W880" s="62" t="s">
        <v>7854</v>
      </c>
      <c r="X880" s="54">
        <v>-8.1915329953152302E-2</v>
      </c>
      <c r="Y880" s="54">
        <v>1.15643449158833E-4</v>
      </c>
      <c r="AA880" s="62" t="s">
        <v>2961</v>
      </c>
      <c r="AB880" s="54">
        <v>0.20168853553871499</v>
      </c>
      <c r="AC880" s="54">
        <v>5.8503710289115399E-4</v>
      </c>
      <c r="AE880" s="62" t="s">
        <v>6525</v>
      </c>
      <c r="AF880" s="54">
        <v>-9.1294603064794103E-2</v>
      </c>
      <c r="AG880" s="54">
        <v>6.6397510185599602E-3</v>
      </c>
      <c r="AI880" s="64" t="s">
        <v>2273</v>
      </c>
      <c r="AJ880" s="54">
        <v>4.4826949333727703E-2</v>
      </c>
      <c r="AK880" s="54">
        <v>6.8528377771927204E-3</v>
      </c>
      <c r="AM880" s="64" t="s">
        <v>6935</v>
      </c>
      <c r="AN880" s="54">
        <v>-4.8361607011669201E-2</v>
      </c>
      <c r="AO880" s="54">
        <v>1.0334417281052799E-2</v>
      </c>
      <c r="AQ880" s="62" t="s">
        <v>2462</v>
      </c>
      <c r="AR880" s="54">
        <v>0.24433896134910399</v>
      </c>
      <c r="AS880" s="58">
        <v>1.88859800252014E-6</v>
      </c>
      <c r="AU880" s="62" t="s">
        <v>7945</v>
      </c>
      <c r="AV880" s="54">
        <v>-0.11814057049059599</v>
      </c>
      <c r="AW880" s="54">
        <v>8.02630238510317E-4</v>
      </c>
      <c r="BC880" s="52" t="s">
        <v>7300</v>
      </c>
      <c r="BD880" s="50">
        <v>-0.20590263574510601</v>
      </c>
      <c r="BE880" s="53">
        <v>3.75205257707854E-2</v>
      </c>
    </row>
    <row r="881" spans="2:57">
      <c r="B881" s="62" t="s">
        <v>1970</v>
      </c>
      <c r="C881" s="54">
        <v>0.15162496344329299</v>
      </c>
      <c r="D881" s="58">
        <v>7.9089161158487896E-6</v>
      </c>
      <c r="F881" s="62" t="s">
        <v>6730</v>
      </c>
      <c r="G881" s="54">
        <v>-0.41708026480337401</v>
      </c>
      <c r="H881" s="58">
        <v>8.8607882776496396E-7</v>
      </c>
      <c r="J881" s="64" t="s">
        <v>1270</v>
      </c>
      <c r="K881" s="54">
        <v>0.14796911347664499</v>
      </c>
      <c r="L881" s="54">
        <v>2.1872034576264502E-3</v>
      </c>
      <c r="O881" s="64" t="s">
        <v>6942</v>
      </c>
      <c r="P881" s="54">
        <v>-0.18483486650784201</v>
      </c>
      <c r="Q881" s="65">
        <v>4.3663791262044803E-5</v>
      </c>
      <c r="S881" s="62" t="s">
        <v>3797</v>
      </c>
      <c r="T881" s="54">
        <v>0.1042109862717</v>
      </c>
      <c r="U881" s="58">
        <v>9.2542926515480602E-6</v>
      </c>
      <c r="W881" s="62" t="s">
        <v>6826</v>
      </c>
      <c r="X881" s="54">
        <v>-7.98048560603348E-2</v>
      </c>
      <c r="Y881" s="54">
        <v>1.15753675088351E-4</v>
      </c>
      <c r="AA881" s="62" t="s">
        <v>2609</v>
      </c>
      <c r="AB881" s="54">
        <v>0.278191411685283</v>
      </c>
      <c r="AC881" s="54">
        <v>5.8503710289115399E-4</v>
      </c>
      <c r="AE881" s="62" t="s">
        <v>7571</v>
      </c>
      <c r="AF881" s="54">
        <v>-0.16941813219902699</v>
      </c>
      <c r="AG881" s="54">
        <v>6.6914179090481196E-3</v>
      </c>
      <c r="AI881" s="64" t="s">
        <v>8698</v>
      </c>
      <c r="AJ881" s="54">
        <v>0.30572949366971502</v>
      </c>
      <c r="AK881" s="54">
        <v>6.8702062473000296E-3</v>
      </c>
      <c r="AM881" s="64" t="s">
        <v>8185</v>
      </c>
      <c r="AN881" s="54">
        <v>-4.8327327491966401E-2</v>
      </c>
      <c r="AO881" s="54">
        <v>1.04134687049562E-2</v>
      </c>
      <c r="AQ881" s="62" t="s">
        <v>11439</v>
      </c>
      <c r="AR881" s="54">
        <v>0.18043833471250201</v>
      </c>
      <c r="AS881" s="58">
        <v>1.9251253281560298E-6</v>
      </c>
      <c r="AU881" s="62" t="s">
        <v>6431</v>
      </c>
      <c r="AV881" s="54">
        <v>-0.118119041204215</v>
      </c>
      <c r="AW881" s="54">
        <v>7.6748552961018197E-3</v>
      </c>
      <c r="BC881" s="52" t="s">
        <v>7044</v>
      </c>
      <c r="BD881" s="50">
        <v>-0.19931620614185</v>
      </c>
      <c r="BE881" s="53">
        <v>3.7552203663341797E-2</v>
      </c>
    </row>
    <row r="882" spans="2:57">
      <c r="B882" s="62" t="s">
        <v>1971</v>
      </c>
      <c r="C882" s="54">
        <v>6.4966367591937399E-2</v>
      </c>
      <c r="D882" s="58">
        <v>8.0065239210340094E-6</v>
      </c>
      <c r="F882" s="62" t="s">
        <v>6731</v>
      </c>
      <c r="G882" s="54">
        <v>-0.23360331061551401</v>
      </c>
      <c r="H882" s="58">
        <v>8.8722747044251804E-7</v>
      </c>
      <c r="J882" s="64" t="s">
        <v>1667</v>
      </c>
      <c r="K882" s="54">
        <v>0.122767703207789</v>
      </c>
      <c r="L882" s="54">
        <v>2.1897723756558801E-3</v>
      </c>
      <c r="O882" s="64" t="s">
        <v>6429</v>
      </c>
      <c r="P882" s="54">
        <v>-0.250715072240907</v>
      </c>
      <c r="Q882" s="65">
        <v>4.41889863204219E-5</v>
      </c>
      <c r="S882" s="62" t="s">
        <v>1942</v>
      </c>
      <c r="T882" s="54">
        <v>6.8587925237855202E-2</v>
      </c>
      <c r="U882" s="58">
        <v>9.2725495312505794E-6</v>
      </c>
      <c r="W882" s="62" t="s">
        <v>6038</v>
      </c>
      <c r="X882" s="54">
        <v>-0.28445199607194199</v>
      </c>
      <c r="Y882" s="54">
        <v>1.1692936658941301E-4</v>
      </c>
      <c r="AA882" s="62" t="s">
        <v>520</v>
      </c>
      <c r="AB882" s="54">
        <v>0.40573295413662103</v>
      </c>
      <c r="AC882" s="54">
        <v>5.8635891921815801E-4</v>
      </c>
      <c r="AE882" s="62" t="s">
        <v>11557</v>
      </c>
      <c r="AF882" s="54">
        <v>-0.20914554326441401</v>
      </c>
      <c r="AG882" s="54">
        <v>6.6964630704405897E-3</v>
      </c>
      <c r="AI882" s="64" t="s">
        <v>11811</v>
      </c>
      <c r="AJ882" s="54">
        <v>0.19372381871812</v>
      </c>
      <c r="AK882" s="54">
        <v>6.8844542638981498E-3</v>
      </c>
      <c r="AM882" s="64" t="s">
        <v>12011</v>
      </c>
      <c r="AN882" s="54">
        <v>-7.2378245221283805E-2</v>
      </c>
      <c r="AO882" s="54">
        <v>1.0436982430097099E-2</v>
      </c>
      <c r="AQ882" s="62" t="s">
        <v>3075</v>
      </c>
      <c r="AR882" s="54">
        <v>0.168566415820782</v>
      </c>
      <c r="AS882" s="58">
        <v>1.9325623963059698E-6</v>
      </c>
      <c r="AU882" s="62" t="s">
        <v>8590</v>
      </c>
      <c r="AV882" s="54">
        <v>-0.118031058235523</v>
      </c>
      <c r="AW882" s="54">
        <v>3.9997703928457801E-4</v>
      </c>
      <c r="BC882" s="52" t="s">
        <v>7873</v>
      </c>
      <c r="BD882" s="50">
        <v>-0.17577578160110899</v>
      </c>
      <c r="BE882" s="53">
        <v>3.7610380229771798E-2</v>
      </c>
    </row>
    <row r="883" spans="2:57">
      <c r="B883" s="62" t="s">
        <v>1972</v>
      </c>
      <c r="C883" s="54">
        <v>9.5073870010177905E-2</v>
      </c>
      <c r="D883" s="58">
        <v>8.07276392761086E-6</v>
      </c>
      <c r="F883" s="62" t="s">
        <v>6732</v>
      </c>
      <c r="G883" s="54">
        <v>-0.34648117788980898</v>
      </c>
      <c r="H883" s="58">
        <v>8.9904429863100297E-7</v>
      </c>
      <c r="J883" s="64" t="s">
        <v>2149</v>
      </c>
      <c r="K883" s="54">
        <v>7.9738748196098705E-2</v>
      </c>
      <c r="L883" s="54">
        <v>2.2122901081117899E-3</v>
      </c>
      <c r="O883" s="64" t="s">
        <v>6144</v>
      </c>
      <c r="P883" s="54">
        <v>-0.26101766463292098</v>
      </c>
      <c r="Q883" s="65">
        <v>4.5872215336932697E-5</v>
      </c>
      <c r="S883" s="62" t="s">
        <v>1269</v>
      </c>
      <c r="T883" s="54">
        <v>0.16035312086794901</v>
      </c>
      <c r="U883" s="58">
        <v>9.3900265637621202E-6</v>
      </c>
      <c r="W883" s="62" t="s">
        <v>6923</v>
      </c>
      <c r="X883" s="54">
        <v>-0.19206923316454699</v>
      </c>
      <c r="Y883" s="54">
        <v>1.1694762681512899E-4</v>
      </c>
      <c r="AA883" s="62" t="s">
        <v>3653</v>
      </c>
      <c r="AB883" s="54">
        <v>8.9723800282676805E-2</v>
      </c>
      <c r="AC883" s="54">
        <v>5.8683847917410503E-4</v>
      </c>
      <c r="AE883" s="62" t="s">
        <v>8446</v>
      </c>
      <c r="AF883" s="54">
        <v>-7.1673822163765194E-2</v>
      </c>
      <c r="AG883" s="54">
        <v>6.7023696685539497E-3</v>
      </c>
      <c r="AI883" s="64" t="s">
        <v>951</v>
      </c>
      <c r="AJ883" s="54">
        <v>9.0488773414150195E-2</v>
      </c>
      <c r="AK883" s="54">
        <v>6.9016036496757699E-3</v>
      </c>
      <c r="AM883" s="64" t="s">
        <v>155</v>
      </c>
      <c r="AN883" s="54">
        <v>-0.27974161581323698</v>
      </c>
      <c r="AO883" s="54">
        <v>1.05070516325876E-2</v>
      </c>
      <c r="AQ883" s="62" t="s">
        <v>4490</v>
      </c>
      <c r="AR883" s="54">
        <v>0.17936038757192699</v>
      </c>
      <c r="AS883" s="58">
        <v>1.9473007365620399E-6</v>
      </c>
      <c r="AU883" s="62" t="s">
        <v>11904</v>
      </c>
      <c r="AV883" s="54">
        <v>-0.118000648059849</v>
      </c>
      <c r="AW883" s="54">
        <v>2.47802409538108E-4</v>
      </c>
      <c r="BC883" s="52" t="s">
        <v>7306</v>
      </c>
      <c r="BD883" s="50">
        <v>-0.38422642672150498</v>
      </c>
      <c r="BE883" s="53">
        <v>3.78054916505546E-2</v>
      </c>
    </row>
    <row r="884" spans="2:57">
      <c r="B884" s="62" t="s">
        <v>1973</v>
      </c>
      <c r="C884" s="54">
        <v>0.10801264417680601</v>
      </c>
      <c r="D884" s="58">
        <v>8.0836791146815892E-6</v>
      </c>
      <c r="F884" s="62" t="s">
        <v>6733</v>
      </c>
      <c r="G884" s="54">
        <v>-0.15120056430495901</v>
      </c>
      <c r="H884" s="58">
        <v>9.7637401367964394E-7</v>
      </c>
      <c r="J884" s="64" t="s">
        <v>5244</v>
      </c>
      <c r="K884" s="54">
        <v>6.94307707074939E-2</v>
      </c>
      <c r="L884" s="54">
        <v>2.2182035322379401E-3</v>
      </c>
      <c r="O884" s="64" t="s">
        <v>8064</v>
      </c>
      <c r="P884" s="54">
        <v>-6.3404060926179895E-2</v>
      </c>
      <c r="Q884" s="65">
        <v>4.6614911170902399E-5</v>
      </c>
      <c r="S884" s="62" t="s">
        <v>1460</v>
      </c>
      <c r="T884" s="54">
        <v>7.9701751128437706E-2</v>
      </c>
      <c r="U884" s="58">
        <v>9.3929682026650998E-6</v>
      </c>
      <c r="W884" s="62" t="s">
        <v>6189</v>
      </c>
      <c r="X884" s="54">
        <v>-0.180662522099649</v>
      </c>
      <c r="Y884" s="54">
        <v>1.17177528863727E-4</v>
      </c>
      <c r="AA884" s="62" t="s">
        <v>2093</v>
      </c>
      <c r="AB884" s="54">
        <v>0.21701221282156599</v>
      </c>
      <c r="AC884" s="54">
        <v>5.8683860851004705E-4</v>
      </c>
      <c r="AE884" s="62" t="s">
        <v>7736</v>
      </c>
      <c r="AF884" s="54">
        <v>-6.8127623750342495E-2</v>
      </c>
      <c r="AG884" s="54">
        <v>6.7254798809815702E-3</v>
      </c>
      <c r="AI884" s="64" t="s">
        <v>9556</v>
      </c>
      <c r="AJ884" s="54">
        <v>3.65886701569638E-2</v>
      </c>
      <c r="AK884" s="54">
        <v>6.9382968563742303E-3</v>
      </c>
      <c r="AM884" s="64" t="s">
        <v>9332</v>
      </c>
      <c r="AN884" s="54">
        <v>-8.9235491368807401E-2</v>
      </c>
      <c r="AO884" s="54">
        <v>1.05435616859636E-2</v>
      </c>
      <c r="AQ884" s="62" t="s">
        <v>991</v>
      </c>
      <c r="AR884" s="54">
        <v>0.19609470427715101</v>
      </c>
      <c r="AS884" s="58">
        <v>1.95120690689985E-6</v>
      </c>
      <c r="AU884" s="62" t="s">
        <v>8250</v>
      </c>
      <c r="AV884" s="54">
        <v>-0.1179137369191</v>
      </c>
      <c r="AW884" s="54">
        <v>1.7240949926749E-3</v>
      </c>
      <c r="BC884" s="52" t="s">
        <v>7002</v>
      </c>
      <c r="BD884" s="50">
        <v>-0.22868047872560901</v>
      </c>
      <c r="BE884" s="53">
        <v>3.78062985766369E-2</v>
      </c>
    </row>
    <row r="885" spans="2:57">
      <c r="B885" s="62" t="s">
        <v>1974</v>
      </c>
      <c r="C885" s="54">
        <v>0.13349036864883199</v>
      </c>
      <c r="D885" s="58">
        <v>8.12253154435218E-6</v>
      </c>
      <c r="F885" s="62" t="s">
        <v>6734</v>
      </c>
      <c r="G885" s="54">
        <v>-0.19497849527743499</v>
      </c>
      <c r="H885" s="58">
        <v>9.7785266870120905E-7</v>
      </c>
      <c r="J885" s="64" t="s">
        <v>3249</v>
      </c>
      <c r="K885" s="54">
        <v>6.9152122898561402E-2</v>
      </c>
      <c r="L885" s="54">
        <v>2.2395633772975499E-3</v>
      </c>
      <c r="O885" s="64" t="s">
        <v>9224</v>
      </c>
      <c r="P885" s="54">
        <v>-0.16886261996851901</v>
      </c>
      <c r="Q885" s="65">
        <v>4.7048571476705599E-5</v>
      </c>
      <c r="S885" s="62" t="s">
        <v>10517</v>
      </c>
      <c r="T885" s="54">
        <v>0.139960085183403</v>
      </c>
      <c r="U885" s="58">
        <v>9.4210575408951699E-6</v>
      </c>
      <c r="W885" s="62" t="s">
        <v>7541</v>
      </c>
      <c r="X885" s="54">
        <v>-0.124571348333379</v>
      </c>
      <c r="Y885" s="54">
        <v>1.1782390245358E-4</v>
      </c>
      <c r="AA885" s="62" t="s">
        <v>2588</v>
      </c>
      <c r="AB885" s="54">
        <v>0.270501069125478</v>
      </c>
      <c r="AC885" s="54">
        <v>5.9331303457221601E-4</v>
      </c>
      <c r="AE885" s="62" t="s">
        <v>318</v>
      </c>
      <c r="AF885" s="54">
        <v>-0.32865435978534502</v>
      </c>
      <c r="AG885" s="54">
        <v>6.7394863380148204E-3</v>
      </c>
      <c r="AI885" s="64" t="s">
        <v>9673</v>
      </c>
      <c r="AJ885" s="54">
        <v>8.4381246910757199E-2</v>
      </c>
      <c r="AK885" s="54">
        <v>6.9937390063470901E-3</v>
      </c>
      <c r="AM885" s="64" t="s">
        <v>12012</v>
      </c>
      <c r="AN885" s="54">
        <v>-7.7024682383716403E-2</v>
      </c>
      <c r="AO885" s="54">
        <v>1.0622543401758699E-2</v>
      </c>
      <c r="AQ885" s="62" t="s">
        <v>3268</v>
      </c>
      <c r="AR885" s="54">
        <v>0.21742045999866599</v>
      </c>
      <c r="AS885" s="58">
        <v>1.95120690689985E-6</v>
      </c>
      <c r="AU885" s="62" t="s">
        <v>6148</v>
      </c>
      <c r="AV885" s="54">
        <v>-0.11781102314576999</v>
      </c>
      <c r="AW885" s="54">
        <v>6.1431882590065002E-3</v>
      </c>
      <c r="BC885" s="52" t="s">
        <v>6419</v>
      </c>
      <c r="BD885" s="50">
        <v>-0.25183707697818097</v>
      </c>
      <c r="BE885" s="53">
        <v>3.78062985766369E-2</v>
      </c>
    </row>
    <row r="886" spans="2:57">
      <c r="B886" s="62" t="s">
        <v>1975</v>
      </c>
      <c r="C886" s="54">
        <v>8.3072298659653904E-2</v>
      </c>
      <c r="D886" s="58">
        <v>8.1501450607124298E-6</v>
      </c>
      <c r="F886" s="62" t="s">
        <v>6735</v>
      </c>
      <c r="G886" s="54">
        <v>-0.134201905001026</v>
      </c>
      <c r="H886" s="58">
        <v>8.4525868651254401E-7</v>
      </c>
      <c r="J886" s="64" t="s">
        <v>3271</v>
      </c>
      <c r="K886" s="54">
        <v>5.1784919414555701E-2</v>
      </c>
      <c r="L886" s="54">
        <v>2.2395633772975499E-3</v>
      </c>
      <c r="O886" s="64" t="s">
        <v>7679</v>
      </c>
      <c r="P886" s="54">
        <v>-0.15762194962392201</v>
      </c>
      <c r="Q886" s="65">
        <v>4.7213441231036703E-5</v>
      </c>
      <c r="S886" s="62" t="s">
        <v>3000</v>
      </c>
      <c r="T886" s="54">
        <v>6.6947301648850696E-2</v>
      </c>
      <c r="U886" s="58">
        <v>9.4369887788246706E-6</v>
      </c>
      <c r="W886" s="62" t="s">
        <v>8628</v>
      </c>
      <c r="X886" s="54">
        <v>-0.103354836825943</v>
      </c>
      <c r="Y886" s="54">
        <v>1.18272860335395E-4</v>
      </c>
      <c r="AA886" s="62" t="s">
        <v>2119</v>
      </c>
      <c r="AB886" s="54">
        <v>0.19978245474417</v>
      </c>
      <c r="AC886" s="54">
        <v>5.9381312605267503E-4</v>
      </c>
      <c r="AE886" s="62" t="s">
        <v>7041</v>
      </c>
      <c r="AF886" s="54">
        <v>-8.3363896324232897E-2</v>
      </c>
      <c r="AG886" s="54">
        <v>6.7534429229979803E-3</v>
      </c>
      <c r="AI886" s="64" t="s">
        <v>4616</v>
      </c>
      <c r="AJ886" s="54">
        <v>3.7375503225922202E-2</v>
      </c>
      <c r="AK886" s="54">
        <v>7.0044690278467502E-3</v>
      </c>
      <c r="AM886" s="64" t="s">
        <v>3575</v>
      </c>
      <c r="AN886" s="54">
        <v>-8.0174012631164096E-2</v>
      </c>
      <c r="AO886" s="54">
        <v>1.0710697548557E-2</v>
      </c>
      <c r="AQ886" s="62" t="s">
        <v>5284</v>
      </c>
      <c r="AR886" s="54">
        <v>0.335815918907516</v>
      </c>
      <c r="AS886" s="58">
        <v>1.95120690689985E-6</v>
      </c>
      <c r="AU886" s="62" t="s">
        <v>831</v>
      </c>
      <c r="AV886" s="54">
        <v>-0.117637919481419</v>
      </c>
      <c r="AW886" s="54">
        <v>2.6624113840874899E-2</v>
      </c>
      <c r="BC886" s="52" t="s">
        <v>15174</v>
      </c>
      <c r="BD886" s="50">
        <v>-0.23607092179143399</v>
      </c>
      <c r="BE886" s="53">
        <v>3.7977484130768097E-2</v>
      </c>
    </row>
    <row r="887" spans="2:57">
      <c r="B887" s="62" t="s">
        <v>1976</v>
      </c>
      <c r="C887" s="54">
        <v>0.123127929664109</v>
      </c>
      <c r="D887" s="58">
        <v>8.1749417556419402E-6</v>
      </c>
      <c r="F887" s="62" t="s">
        <v>6736</v>
      </c>
      <c r="G887" s="54">
        <v>-8.9568239598059499E-2</v>
      </c>
      <c r="H887" s="58">
        <v>1.0054525511042499E-6</v>
      </c>
      <c r="J887" s="64" t="s">
        <v>3896</v>
      </c>
      <c r="K887" s="54">
        <v>7.3021558100050399E-2</v>
      </c>
      <c r="L887" s="54">
        <v>2.2436436907502101E-3</v>
      </c>
      <c r="O887" s="64" t="s">
        <v>6781</v>
      </c>
      <c r="P887" s="54">
        <v>-0.20934067636426201</v>
      </c>
      <c r="Q887" s="65">
        <v>4.8704127100666499E-5</v>
      </c>
      <c r="S887" s="62" t="s">
        <v>1000</v>
      </c>
      <c r="T887" s="54">
        <v>0.185968570577355</v>
      </c>
      <c r="U887" s="58">
        <v>9.4479530986296698E-6</v>
      </c>
      <c r="W887" s="62" t="s">
        <v>470</v>
      </c>
      <c r="X887" s="54">
        <v>-8.29484865372727E-2</v>
      </c>
      <c r="Y887" s="54">
        <v>1.18272860335395E-4</v>
      </c>
      <c r="AA887" s="62" t="s">
        <v>4856</v>
      </c>
      <c r="AB887" s="54">
        <v>8.1974758825400507E-2</v>
      </c>
      <c r="AC887" s="54">
        <v>5.9381312605267503E-4</v>
      </c>
      <c r="AE887" s="62" t="s">
        <v>6602</v>
      </c>
      <c r="AF887" s="54">
        <v>-6.90653873846276E-2</v>
      </c>
      <c r="AG887" s="54">
        <v>6.7632453402452402E-3</v>
      </c>
      <c r="AI887" s="64" t="s">
        <v>11514</v>
      </c>
      <c r="AJ887" s="54">
        <v>6.8798458653004602E-2</v>
      </c>
      <c r="AK887" s="54">
        <v>7.0457796718580096E-3</v>
      </c>
      <c r="AM887" s="64" t="s">
        <v>6197</v>
      </c>
      <c r="AN887" s="54">
        <v>-5.4230946540981997E-2</v>
      </c>
      <c r="AO887" s="54">
        <v>1.0712155987055201E-2</v>
      </c>
      <c r="AQ887" s="62" t="s">
        <v>11089</v>
      </c>
      <c r="AR887" s="54">
        <v>0.34668486066070098</v>
      </c>
      <c r="AS887" s="58">
        <v>1.9560853153483698E-6</v>
      </c>
      <c r="AU887" s="62" t="s">
        <v>6540</v>
      </c>
      <c r="AV887" s="54">
        <v>-0.117627751271987</v>
      </c>
      <c r="AW887" s="54">
        <v>1.8407083247816199E-3</v>
      </c>
      <c r="BC887" s="52" t="s">
        <v>11090</v>
      </c>
      <c r="BD887" s="50">
        <v>-0.23770077063182199</v>
      </c>
      <c r="BE887" s="53">
        <v>3.79828791568547E-2</v>
      </c>
    </row>
    <row r="888" spans="2:57">
      <c r="B888" s="62" t="s">
        <v>1977</v>
      </c>
      <c r="C888" s="54">
        <v>0.16993700170255799</v>
      </c>
      <c r="D888" s="58">
        <v>8.2357751054215003E-6</v>
      </c>
      <c r="F888" s="62" t="s">
        <v>6737</v>
      </c>
      <c r="G888" s="54">
        <v>-0.108661216734546</v>
      </c>
      <c r="H888" s="58">
        <v>8.4763673502240603E-7</v>
      </c>
      <c r="J888" s="64" t="s">
        <v>9440</v>
      </c>
      <c r="K888" s="54">
        <v>5.4239680266295699E-2</v>
      </c>
      <c r="L888" s="54">
        <v>2.2864457187659602E-3</v>
      </c>
      <c r="O888" s="64" t="s">
        <v>9692</v>
      </c>
      <c r="P888" s="54">
        <v>-0.232746286739929</v>
      </c>
      <c r="Q888" s="65">
        <v>4.9489034967886002E-5</v>
      </c>
      <c r="S888" s="62" t="s">
        <v>2103</v>
      </c>
      <c r="T888" s="54">
        <v>0.14006394561529201</v>
      </c>
      <c r="U888" s="58">
        <v>9.5022073638031405E-6</v>
      </c>
      <c r="W888" s="62" t="s">
        <v>6418</v>
      </c>
      <c r="X888" s="54">
        <v>-8.0387566248786499E-2</v>
      </c>
      <c r="Y888" s="54">
        <v>1.2365999218451801E-4</v>
      </c>
      <c r="AA888" s="62" t="s">
        <v>1786</v>
      </c>
      <c r="AB888" s="54">
        <v>0.14747378669651701</v>
      </c>
      <c r="AC888" s="54">
        <v>5.9381312605267503E-4</v>
      </c>
      <c r="AE888" s="62" t="s">
        <v>11558</v>
      </c>
      <c r="AF888" s="54">
        <v>-9.2383936647497195E-2</v>
      </c>
      <c r="AG888" s="54">
        <v>6.7788680113974797E-3</v>
      </c>
      <c r="AI888" s="64" t="s">
        <v>1064</v>
      </c>
      <c r="AJ888" s="54">
        <v>9.13460517076254E-2</v>
      </c>
      <c r="AK888" s="54">
        <v>7.0638572469277601E-3</v>
      </c>
      <c r="AM888" s="64" t="s">
        <v>10834</v>
      </c>
      <c r="AN888" s="54">
        <v>-8.8956197624579403E-2</v>
      </c>
      <c r="AO888" s="54">
        <v>1.0755107630668099E-2</v>
      </c>
      <c r="AQ888" s="62" t="s">
        <v>8731</v>
      </c>
      <c r="AR888" s="54">
        <v>0.185416680056852</v>
      </c>
      <c r="AS888" s="58">
        <v>1.96047253773126E-6</v>
      </c>
      <c r="AU888" s="62" t="s">
        <v>6631</v>
      </c>
      <c r="AV888" s="54">
        <v>-0.117363951545362</v>
      </c>
      <c r="AW888" s="54">
        <v>6.7584909802210404E-3</v>
      </c>
      <c r="BC888" s="52" t="s">
        <v>7026</v>
      </c>
      <c r="BD888" s="50">
        <v>-0.26552088691686199</v>
      </c>
      <c r="BE888" s="53">
        <v>3.7985644980448097E-2</v>
      </c>
    </row>
    <row r="889" spans="2:57">
      <c r="B889" s="62" t="s">
        <v>1978</v>
      </c>
      <c r="C889" s="54">
        <v>6.5651147418594596E-2</v>
      </c>
      <c r="D889" s="58">
        <v>8.2357751054215003E-6</v>
      </c>
      <c r="F889" s="62" t="s">
        <v>6738</v>
      </c>
      <c r="G889" s="54">
        <v>-0.21836171641531299</v>
      </c>
      <c r="H889" s="58">
        <v>1.0152896111803199E-6</v>
      </c>
      <c r="J889" s="64" t="s">
        <v>9441</v>
      </c>
      <c r="K889" s="54">
        <v>0.14044747593861401</v>
      </c>
      <c r="L889" s="54">
        <v>2.2864457187659602E-3</v>
      </c>
      <c r="O889" s="64" t="s">
        <v>888</v>
      </c>
      <c r="P889" s="54">
        <v>-0.30192771173083199</v>
      </c>
      <c r="Q889" s="65">
        <v>5.2864948409463202E-5</v>
      </c>
      <c r="S889" s="62" t="s">
        <v>9027</v>
      </c>
      <c r="T889" s="54">
        <v>7.1960749719745601E-2</v>
      </c>
      <c r="U889" s="58">
        <v>9.5273872355346608E-6</v>
      </c>
      <c r="W889" s="62" t="s">
        <v>6410</v>
      </c>
      <c r="X889" s="54">
        <v>-8.1757051921998794E-2</v>
      </c>
      <c r="Y889" s="54">
        <v>1.2440521547856E-4</v>
      </c>
      <c r="AA889" s="62" t="s">
        <v>2023</v>
      </c>
      <c r="AB889" s="54">
        <v>0.13874640033664201</v>
      </c>
      <c r="AC889" s="54">
        <v>5.9480203174446997E-4</v>
      </c>
      <c r="AE889" s="62" t="s">
        <v>931</v>
      </c>
      <c r="AF889" s="54">
        <v>-0.27958023849657998</v>
      </c>
      <c r="AG889" s="54">
        <v>6.7859674081962298E-3</v>
      </c>
      <c r="AI889" s="64" t="s">
        <v>8342</v>
      </c>
      <c r="AJ889" s="54">
        <v>6.17004390674794E-2</v>
      </c>
      <c r="AK889" s="54">
        <v>7.1181088336519796E-3</v>
      </c>
      <c r="AM889" s="64" t="s">
        <v>7297</v>
      </c>
      <c r="AN889" s="54">
        <v>-7.7028978561989106E-2</v>
      </c>
      <c r="AO889" s="54">
        <v>1.0783086145860101E-2</v>
      </c>
      <c r="AQ889" s="62" t="s">
        <v>3687</v>
      </c>
      <c r="AR889" s="54">
        <v>0.16227776121967999</v>
      </c>
      <c r="AS889" s="58">
        <v>1.9618048757947202E-6</v>
      </c>
      <c r="AU889" s="62" t="s">
        <v>8535</v>
      </c>
      <c r="AV889" s="54">
        <v>-0.117144617561677</v>
      </c>
      <c r="AW889" s="54">
        <v>2.8912832234927001E-2</v>
      </c>
      <c r="BC889" s="52" t="s">
        <v>6699</v>
      </c>
      <c r="BD889" s="50">
        <v>-0.21306733616441401</v>
      </c>
      <c r="BE889" s="53">
        <v>3.81727719402754E-2</v>
      </c>
    </row>
    <row r="890" spans="2:57">
      <c r="B890" s="62" t="s">
        <v>1979</v>
      </c>
      <c r="C890" s="54">
        <v>0.28149881370664498</v>
      </c>
      <c r="D890" s="58">
        <v>8.2638820845829395E-6</v>
      </c>
      <c r="F890" s="62" t="s">
        <v>6739</v>
      </c>
      <c r="G890" s="54">
        <v>-0.29240289213578702</v>
      </c>
      <c r="H890" s="58">
        <v>8.6852913754748298E-7</v>
      </c>
      <c r="J890" s="64" t="s">
        <v>326</v>
      </c>
      <c r="K890" s="54">
        <v>0.31744659331326702</v>
      </c>
      <c r="L890" s="54">
        <v>2.2891798817251201E-3</v>
      </c>
      <c r="O890" s="64" t="s">
        <v>6104</v>
      </c>
      <c r="P890" s="54">
        <v>-0.109087853289038</v>
      </c>
      <c r="Q890" s="65">
        <v>5.53575759835349E-5</v>
      </c>
      <c r="S890" s="62" t="s">
        <v>3720</v>
      </c>
      <c r="T890" s="54">
        <v>0.16272095094650901</v>
      </c>
      <c r="U890" s="58">
        <v>9.73365936222391E-6</v>
      </c>
      <c r="W890" s="62" t="s">
        <v>6421</v>
      </c>
      <c r="X890" s="54">
        <v>-0.222430598516588</v>
      </c>
      <c r="Y890" s="54">
        <v>1.2450941656422899E-4</v>
      </c>
      <c r="AA890" s="62" t="s">
        <v>1568</v>
      </c>
      <c r="AB890" s="54">
        <v>0.120819143466631</v>
      </c>
      <c r="AC890" s="54">
        <v>5.97869694860262E-4</v>
      </c>
      <c r="AE890" s="62" t="s">
        <v>6560</v>
      </c>
      <c r="AF890" s="54">
        <v>-0.15993732965223101</v>
      </c>
      <c r="AG890" s="54">
        <v>6.8039171277551802E-3</v>
      </c>
      <c r="AI890" s="64" t="s">
        <v>10441</v>
      </c>
      <c r="AJ890" s="54">
        <v>9.1482292526679401E-2</v>
      </c>
      <c r="AK890" s="54">
        <v>7.1574423046471703E-3</v>
      </c>
      <c r="AM890" s="64" t="s">
        <v>7096</v>
      </c>
      <c r="AN890" s="54">
        <v>-9.4420458789799405E-2</v>
      </c>
      <c r="AO890" s="54">
        <v>1.08597962816577E-2</v>
      </c>
      <c r="AQ890" s="62" t="s">
        <v>2395</v>
      </c>
      <c r="AR890" s="54">
        <v>0.185827420305991</v>
      </c>
      <c r="AS890" s="58">
        <v>1.9721747761440298E-6</v>
      </c>
      <c r="AU890" s="62" t="s">
        <v>8398</v>
      </c>
      <c r="AV890" s="54">
        <v>-0.11709328671388899</v>
      </c>
      <c r="AW890" s="54">
        <v>1.75081586848648E-2</v>
      </c>
      <c r="BC890" s="52" t="s">
        <v>8704</v>
      </c>
      <c r="BD890" s="50">
        <v>-0.15900494585564001</v>
      </c>
      <c r="BE890" s="53">
        <v>3.81727719402754E-2</v>
      </c>
    </row>
    <row r="891" spans="2:57">
      <c r="B891" s="62" t="s">
        <v>1980</v>
      </c>
      <c r="C891" s="54">
        <v>5.7545797002924302E-2</v>
      </c>
      <c r="D891" s="58">
        <v>8.2648619324553097E-6</v>
      </c>
      <c r="F891" s="62" t="s">
        <v>6740</v>
      </c>
      <c r="G891" s="54">
        <v>-0.136535694540765</v>
      </c>
      <c r="H891" s="58">
        <v>8.7893089132645899E-7</v>
      </c>
      <c r="J891" s="64" t="s">
        <v>1779</v>
      </c>
      <c r="K891" s="54">
        <v>0.109575758679594</v>
      </c>
      <c r="L891" s="54">
        <v>2.28975495563353E-3</v>
      </c>
      <c r="O891" s="64" t="s">
        <v>6575</v>
      </c>
      <c r="P891" s="54">
        <v>-8.8595780343525596E-2</v>
      </c>
      <c r="Q891" s="65">
        <v>5.6069498354826198E-5</v>
      </c>
      <c r="S891" s="62" t="s">
        <v>2520</v>
      </c>
      <c r="T891" s="54">
        <v>0.118350384501241</v>
      </c>
      <c r="U891" s="58">
        <v>9.7905378102667894E-6</v>
      </c>
      <c r="W891" s="62" t="s">
        <v>6571</v>
      </c>
      <c r="X891" s="54">
        <v>-8.9113400284414696E-2</v>
      </c>
      <c r="Y891" s="54">
        <v>1.25224370062176E-4</v>
      </c>
      <c r="AA891" s="62" t="s">
        <v>2797</v>
      </c>
      <c r="AB891" s="54">
        <v>8.12938196234088E-2</v>
      </c>
      <c r="AC891" s="54">
        <v>5.97869694860262E-4</v>
      </c>
      <c r="AE891" s="62" t="s">
        <v>6467</v>
      </c>
      <c r="AF891" s="54">
        <v>-0.20651585444030501</v>
      </c>
      <c r="AG891" s="54">
        <v>6.8135641903629496E-3</v>
      </c>
      <c r="AI891" s="64" t="s">
        <v>2759</v>
      </c>
      <c r="AJ891" s="54">
        <v>6.8252415054410598E-2</v>
      </c>
      <c r="AK891" s="54">
        <v>7.1914780546065704E-3</v>
      </c>
      <c r="AM891" s="64" t="s">
        <v>3866</v>
      </c>
      <c r="AN891" s="54">
        <v>-0.126448084541851</v>
      </c>
      <c r="AO891" s="54">
        <v>1.09212909533576E-2</v>
      </c>
      <c r="AQ891" s="62" t="s">
        <v>2258</v>
      </c>
      <c r="AR891" s="54">
        <v>0.304791792796685</v>
      </c>
      <c r="AS891" s="58">
        <v>1.9721747761440298E-6</v>
      </c>
      <c r="AU891" s="62" t="s">
        <v>8244</v>
      </c>
      <c r="AV891" s="54">
        <v>-0.117089854740392</v>
      </c>
      <c r="AW891" s="54">
        <v>1.2735341608458199E-4</v>
      </c>
      <c r="BC891" s="52" t="s">
        <v>6108</v>
      </c>
      <c r="BD891" s="50">
        <v>-0.260999383663234</v>
      </c>
      <c r="BE891" s="53">
        <v>3.8326238450507102E-2</v>
      </c>
    </row>
    <row r="892" spans="2:57">
      <c r="B892" s="62" t="s">
        <v>1981</v>
      </c>
      <c r="C892" s="54">
        <v>0.177708189268769</v>
      </c>
      <c r="D892" s="58">
        <v>8.3216983436702503E-6</v>
      </c>
      <c r="F892" s="62" t="s">
        <v>6741</v>
      </c>
      <c r="G892" s="54">
        <v>-0.21647890043849399</v>
      </c>
      <c r="H892" s="58">
        <v>1.04024520807974E-6</v>
      </c>
      <c r="J892" s="64" t="s">
        <v>2879</v>
      </c>
      <c r="K892" s="54">
        <v>5.1684525008745701E-2</v>
      </c>
      <c r="L892" s="54">
        <v>2.3134026995095601E-3</v>
      </c>
      <c r="O892" s="64" t="s">
        <v>6650</v>
      </c>
      <c r="P892" s="54">
        <v>-0.19776822278286799</v>
      </c>
      <c r="Q892" s="65">
        <v>5.6218200994120303E-5</v>
      </c>
      <c r="S892" s="62" t="s">
        <v>2135</v>
      </c>
      <c r="T892" s="54">
        <v>5.36565862441147E-2</v>
      </c>
      <c r="U892" s="58">
        <v>9.9650100316204999E-6</v>
      </c>
      <c r="W892" s="62" t="s">
        <v>7637</v>
      </c>
      <c r="X892" s="54">
        <v>-3.5155581174661797E-2</v>
      </c>
      <c r="Y892" s="54">
        <v>1.2546030010171199E-4</v>
      </c>
      <c r="AA892" s="62" t="s">
        <v>1747</v>
      </c>
      <c r="AB892" s="54">
        <v>0.170532643100612</v>
      </c>
      <c r="AC892" s="54">
        <v>5.9800399301092203E-4</v>
      </c>
      <c r="AE892" s="62" t="s">
        <v>415</v>
      </c>
      <c r="AF892" s="54">
        <v>-0.102503249292919</v>
      </c>
      <c r="AG892" s="54">
        <v>6.8818579609477102E-3</v>
      </c>
      <c r="AI892" s="64" t="s">
        <v>2136</v>
      </c>
      <c r="AJ892" s="54">
        <v>4.08528718856997E-2</v>
      </c>
      <c r="AK892" s="54">
        <v>7.2438082771860302E-3</v>
      </c>
      <c r="AM892" s="64" t="s">
        <v>12013</v>
      </c>
      <c r="AN892" s="54">
        <v>-0.123957639345602</v>
      </c>
      <c r="AO892" s="54">
        <v>1.0964262701868999E-2</v>
      </c>
      <c r="AQ892" s="62" t="s">
        <v>4090</v>
      </c>
      <c r="AR892" s="54">
        <v>0.135699162467246</v>
      </c>
      <c r="AS892" s="58">
        <v>1.9721747761440298E-6</v>
      </c>
      <c r="AU892" s="62" t="s">
        <v>10190</v>
      </c>
      <c r="AV892" s="54">
        <v>-0.117070915404829</v>
      </c>
      <c r="AW892" s="54">
        <v>1.8858446288928099E-4</v>
      </c>
      <c r="BC892" s="52" t="s">
        <v>6919</v>
      </c>
      <c r="BD892" s="50">
        <v>-0.140261731946806</v>
      </c>
      <c r="BE892" s="53">
        <v>3.8332380936042798E-2</v>
      </c>
    </row>
    <row r="893" spans="2:57">
      <c r="B893" s="62" t="s">
        <v>707</v>
      </c>
      <c r="C893" s="54">
        <v>0.28465452083280202</v>
      </c>
      <c r="D893" s="58">
        <v>8.3653542843324403E-6</v>
      </c>
      <c r="F893" s="62" t="s">
        <v>6742</v>
      </c>
      <c r="G893" s="54">
        <v>-0.101405140313109</v>
      </c>
      <c r="H893" s="58">
        <v>8.8922230030919E-7</v>
      </c>
      <c r="J893" s="64" t="s">
        <v>250</v>
      </c>
      <c r="K893" s="54">
        <v>4.7182154481575402E-2</v>
      </c>
      <c r="L893" s="54">
        <v>2.33468882260579E-3</v>
      </c>
      <c r="O893" s="64" t="s">
        <v>7414</v>
      </c>
      <c r="P893" s="54">
        <v>-0.106667989052592</v>
      </c>
      <c r="Q893" s="65">
        <v>5.7509296100551001E-5</v>
      </c>
      <c r="S893" s="62" t="s">
        <v>2360</v>
      </c>
      <c r="T893" s="54">
        <v>0.114150606511082</v>
      </c>
      <c r="U893" s="58">
        <v>1.0015157255382E-5</v>
      </c>
      <c r="W893" s="62" t="s">
        <v>6300</v>
      </c>
      <c r="X893" s="54">
        <v>-0.31810152855700502</v>
      </c>
      <c r="Y893" s="54">
        <v>1.2562181896866699E-4</v>
      </c>
      <c r="AA893" s="62" t="s">
        <v>2443</v>
      </c>
      <c r="AB893" s="54">
        <v>6.6138100512241699E-2</v>
      </c>
      <c r="AC893" s="54">
        <v>6.0055024579956998E-4</v>
      </c>
      <c r="AE893" s="62" t="s">
        <v>7069</v>
      </c>
      <c r="AF893" s="54">
        <v>-9.5139006860502001E-2</v>
      </c>
      <c r="AG893" s="54">
        <v>6.9293961026357298E-3</v>
      </c>
      <c r="AI893" s="64" t="s">
        <v>2198</v>
      </c>
      <c r="AJ893" s="54">
        <v>7.2029697496547307E-2</v>
      </c>
      <c r="AK893" s="54">
        <v>7.2604897256923996E-3</v>
      </c>
      <c r="AM893" s="64" t="s">
        <v>12014</v>
      </c>
      <c r="AN893" s="54">
        <v>-0.18289610704534201</v>
      </c>
      <c r="AO893" s="54">
        <v>1.0979243409877401E-2</v>
      </c>
      <c r="AQ893" s="62" t="s">
        <v>3121</v>
      </c>
      <c r="AR893" s="54">
        <v>0.21429910812674699</v>
      </c>
      <c r="AS893" s="58">
        <v>2.0014705885240498E-6</v>
      </c>
      <c r="AU893" s="62" t="s">
        <v>4881</v>
      </c>
      <c r="AV893" s="54">
        <v>-0.116950291902278</v>
      </c>
      <c r="AW893" s="54">
        <v>7.8203894256761303E-4</v>
      </c>
      <c r="BC893" s="52" t="s">
        <v>7203</v>
      </c>
      <c r="BD893" s="50">
        <v>-0.21349156649206</v>
      </c>
      <c r="BE893" s="53">
        <v>3.8487734612373301E-2</v>
      </c>
    </row>
    <row r="894" spans="2:57">
      <c r="B894" s="62" t="s">
        <v>1982</v>
      </c>
      <c r="C894" s="54">
        <v>6.9504130260611405E-2</v>
      </c>
      <c r="D894" s="58">
        <v>8.3879849899845001E-6</v>
      </c>
      <c r="F894" s="62" t="s">
        <v>6743</v>
      </c>
      <c r="G894" s="54">
        <v>-9.6766956104999302E-2</v>
      </c>
      <c r="H894" s="58">
        <v>1.05187184957307E-6</v>
      </c>
      <c r="J894" s="64" t="s">
        <v>1210</v>
      </c>
      <c r="K894" s="54">
        <v>8.6255412321405003E-2</v>
      </c>
      <c r="L894" s="54">
        <v>2.3371021446705002E-3</v>
      </c>
      <c r="O894" s="64" t="s">
        <v>7495</v>
      </c>
      <c r="P894" s="54">
        <v>-0.130524901364893</v>
      </c>
      <c r="Q894" s="65">
        <v>5.7676131946225499E-5</v>
      </c>
      <c r="S894" s="62" t="s">
        <v>439</v>
      </c>
      <c r="T894" s="54">
        <v>0.26286529845652001</v>
      </c>
      <c r="U894" s="58">
        <v>1.0030767598070799E-5</v>
      </c>
      <c r="W894" s="62" t="s">
        <v>7978</v>
      </c>
      <c r="X894" s="54">
        <v>-0.114344605440122</v>
      </c>
      <c r="Y894" s="54">
        <v>1.2677438498769501E-4</v>
      </c>
      <c r="AA894" s="62" t="s">
        <v>2710</v>
      </c>
      <c r="AB894" s="54">
        <v>0.13276668280617501</v>
      </c>
      <c r="AC894" s="54">
        <v>6.0062662170467E-4</v>
      </c>
      <c r="AE894" s="62" t="s">
        <v>7418</v>
      </c>
      <c r="AF894" s="54">
        <v>-9.7549500712314205E-2</v>
      </c>
      <c r="AG894" s="54">
        <v>6.9699698332766798E-3</v>
      </c>
      <c r="AI894" s="64" t="s">
        <v>1088</v>
      </c>
      <c r="AJ894" s="54">
        <v>6.8752588230731604E-2</v>
      </c>
      <c r="AK894" s="54">
        <v>7.3013370358359303E-3</v>
      </c>
      <c r="AM894" s="64" t="s">
        <v>6813</v>
      </c>
      <c r="AN894" s="54">
        <v>-5.8537878724225202E-2</v>
      </c>
      <c r="AO894" s="54">
        <v>1.1090609164601299E-2</v>
      </c>
      <c r="AQ894" s="62" t="s">
        <v>5744</v>
      </c>
      <c r="AR894" s="54">
        <v>0.246326717598981</v>
      </c>
      <c r="AS894" s="58">
        <v>2.0091517743414E-6</v>
      </c>
      <c r="AU894" s="62" t="s">
        <v>11900</v>
      </c>
      <c r="AV894" s="54">
        <v>-0.116819240046801</v>
      </c>
      <c r="AW894" s="54">
        <v>5.7316831539957005E-4</v>
      </c>
      <c r="BC894" s="52" t="s">
        <v>17687</v>
      </c>
      <c r="BD894" s="50">
        <v>-0.25805282966459298</v>
      </c>
      <c r="BE894" s="53">
        <v>3.8554344398603398E-2</v>
      </c>
    </row>
    <row r="895" spans="2:57">
      <c r="B895" s="62" t="s">
        <v>1983</v>
      </c>
      <c r="C895" s="54">
        <v>0.138660764485975</v>
      </c>
      <c r="D895" s="58">
        <v>8.4271042714890896E-6</v>
      </c>
      <c r="F895" s="62" t="s">
        <v>6744</v>
      </c>
      <c r="G895" s="54">
        <v>-0.11000011322587799</v>
      </c>
      <c r="H895" s="58">
        <v>1.0514966275846401E-6</v>
      </c>
      <c r="J895" s="64" t="s">
        <v>422</v>
      </c>
      <c r="K895" s="54">
        <v>0.20839000246481801</v>
      </c>
      <c r="L895" s="54">
        <v>2.3384458739237799E-3</v>
      </c>
      <c r="O895" s="64" t="s">
        <v>6330</v>
      </c>
      <c r="P895" s="54">
        <v>-0.17497205407611399</v>
      </c>
      <c r="Q895" s="65">
        <v>5.9289441080357698E-5</v>
      </c>
      <c r="S895" s="62" t="s">
        <v>1767</v>
      </c>
      <c r="T895" s="54">
        <v>0.13587221356295001</v>
      </c>
      <c r="U895" s="58">
        <v>1.0065743123745E-5</v>
      </c>
      <c r="W895" s="62" t="s">
        <v>6639</v>
      </c>
      <c r="X895" s="54">
        <v>-0.12746517625297599</v>
      </c>
      <c r="Y895" s="54">
        <v>1.2697628543784499E-4</v>
      </c>
      <c r="AA895" s="62" t="s">
        <v>2845</v>
      </c>
      <c r="AB895" s="54">
        <v>0.13323061381535101</v>
      </c>
      <c r="AC895" s="54">
        <v>6.0090309593069597E-4</v>
      </c>
      <c r="AE895" s="62" t="s">
        <v>878</v>
      </c>
      <c r="AF895" s="54">
        <v>-6.7994691473024296E-2</v>
      </c>
      <c r="AG895" s="54">
        <v>6.9813104519112403E-3</v>
      </c>
      <c r="AI895" s="64" t="s">
        <v>1350</v>
      </c>
      <c r="AJ895" s="54">
        <v>4.3520090858852001E-2</v>
      </c>
      <c r="AK895" s="54">
        <v>7.3040095796739098E-3</v>
      </c>
      <c r="AM895" s="64" t="s">
        <v>12015</v>
      </c>
      <c r="AN895" s="54">
        <v>-5.7780635596216698E-2</v>
      </c>
      <c r="AO895" s="54">
        <v>1.11783132762854E-2</v>
      </c>
      <c r="AQ895" s="62" t="s">
        <v>3278</v>
      </c>
      <c r="AR895" s="54">
        <v>0.118033641824233</v>
      </c>
      <c r="AS895" s="58">
        <v>2.0325889199491101E-6</v>
      </c>
      <c r="AU895" s="62" t="s">
        <v>12517</v>
      </c>
      <c r="AV895" s="54">
        <v>-0.11680075779282199</v>
      </c>
      <c r="AW895" s="54">
        <v>5.9132363425529796E-3</v>
      </c>
      <c r="BC895" s="52" t="s">
        <v>6827</v>
      </c>
      <c r="BD895" s="50">
        <v>-0.20826946652225301</v>
      </c>
      <c r="BE895" s="53">
        <v>3.8825074556676102E-2</v>
      </c>
    </row>
    <row r="896" spans="2:57">
      <c r="B896" s="62" t="s">
        <v>1984</v>
      </c>
      <c r="C896" s="54">
        <v>0.19368541005929199</v>
      </c>
      <c r="D896" s="58">
        <v>8.4820296657848597E-6</v>
      </c>
      <c r="F896" s="62" t="s">
        <v>6745</v>
      </c>
      <c r="G896" s="54">
        <v>-0.23068683686897101</v>
      </c>
      <c r="H896" s="58">
        <v>1.0582921183588401E-6</v>
      </c>
      <c r="J896" s="64" t="s">
        <v>220</v>
      </c>
      <c r="K896" s="54">
        <v>6.6446871648709702E-2</v>
      </c>
      <c r="L896" s="54">
        <v>2.3391383723574198E-3</v>
      </c>
      <c r="O896" s="64" t="s">
        <v>6545</v>
      </c>
      <c r="P896" s="54">
        <v>-0.14370880145075099</v>
      </c>
      <c r="Q896" s="65">
        <v>6.0516122444542503E-5</v>
      </c>
      <c r="S896" s="62" t="s">
        <v>1778</v>
      </c>
      <c r="T896" s="54">
        <v>0.122349383847889</v>
      </c>
      <c r="U896" s="58">
        <v>1.00980034313077E-5</v>
      </c>
      <c r="W896" s="62" t="s">
        <v>6364</v>
      </c>
      <c r="X896" s="54">
        <v>-6.4461476439223703E-2</v>
      </c>
      <c r="Y896" s="54">
        <v>1.27687978608647E-4</v>
      </c>
      <c r="AA896" s="62" t="s">
        <v>2221</v>
      </c>
      <c r="AB896" s="54">
        <v>0.178292592695695</v>
      </c>
      <c r="AC896" s="54">
        <v>6.0200665925316203E-4</v>
      </c>
      <c r="AE896" s="62" t="s">
        <v>7899</v>
      </c>
      <c r="AF896" s="54">
        <v>-5.4247276842380301E-2</v>
      </c>
      <c r="AG896" s="54">
        <v>7.0165113760446802E-3</v>
      </c>
      <c r="AI896" s="64" t="s">
        <v>5496</v>
      </c>
      <c r="AJ896" s="54">
        <v>6.6089153408814397E-2</v>
      </c>
      <c r="AK896" s="54">
        <v>7.3361061999977798E-3</v>
      </c>
      <c r="AM896" s="64" t="s">
        <v>9695</v>
      </c>
      <c r="AN896" s="54">
        <v>-3.84177130251349E-2</v>
      </c>
      <c r="AO896" s="54">
        <v>1.11970390972545E-2</v>
      </c>
      <c r="AQ896" s="62" t="s">
        <v>10919</v>
      </c>
      <c r="AR896" s="54">
        <v>0.18566856964360801</v>
      </c>
      <c r="AS896" s="58">
        <v>2.0328713325128499E-6</v>
      </c>
      <c r="AU896" s="62" t="s">
        <v>8058</v>
      </c>
      <c r="AV896" s="54">
        <v>-0.116780883790478</v>
      </c>
      <c r="AW896" s="54">
        <v>6.4332970463555003E-3</v>
      </c>
      <c r="BC896" s="52" t="s">
        <v>6874</v>
      </c>
      <c r="BD896" s="50">
        <v>-0.232233066590915</v>
      </c>
      <c r="BE896" s="53">
        <v>3.8863580804658002E-2</v>
      </c>
    </row>
    <row r="897" spans="2:57">
      <c r="B897" s="62" t="s">
        <v>1985</v>
      </c>
      <c r="C897" s="54">
        <v>9.3048718812498904E-2</v>
      </c>
      <c r="D897" s="58">
        <v>8.4906882486563798E-6</v>
      </c>
      <c r="F897" s="62" t="s">
        <v>6746</v>
      </c>
      <c r="G897" s="54">
        <v>-0.17817953403502801</v>
      </c>
      <c r="H897" s="58">
        <v>1.10440256802892E-6</v>
      </c>
      <c r="J897" s="64" t="s">
        <v>9442</v>
      </c>
      <c r="K897" s="54">
        <v>0.14537752952358499</v>
      </c>
      <c r="L897" s="54">
        <v>2.3427968872322901E-3</v>
      </c>
      <c r="O897" s="64" t="s">
        <v>6062</v>
      </c>
      <c r="P897" s="54">
        <v>-0.116210277954351</v>
      </c>
      <c r="Q897" s="65">
        <v>6.2201132455744706E-5</v>
      </c>
      <c r="S897" s="62" t="s">
        <v>2443</v>
      </c>
      <c r="T897" s="54">
        <v>4.99016589001657E-2</v>
      </c>
      <c r="U897" s="58">
        <v>1.01110030155737E-5</v>
      </c>
      <c r="W897" s="62" t="s">
        <v>9918</v>
      </c>
      <c r="X897" s="54">
        <v>-8.4875643224924205E-2</v>
      </c>
      <c r="Y897" s="54">
        <v>1.2822118141914799E-4</v>
      </c>
      <c r="AA897" s="62" t="s">
        <v>969</v>
      </c>
      <c r="AB897" s="54">
        <v>0.15302540659370201</v>
      </c>
      <c r="AC897" s="54">
        <v>6.0293709177694098E-4</v>
      </c>
      <c r="AE897" s="62" t="s">
        <v>6489</v>
      </c>
      <c r="AF897" s="54">
        <v>-0.106501367940773</v>
      </c>
      <c r="AG897" s="54">
        <v>7.0212982478658004E-3</v>
      </c>
      <c r="AI897" s="64" t="s">
        <v>11812</v>
      </c>
      <c r="AJ897" s="54">
        <v>6.0965551637661299E-2</v>
      </c>
      <c r="AK897" s="54">
        <v>7.3361061999977798E-3</v>
      </c>
      <c r="AM897" s="64" t="s">
        <v>12016</v>
      </c>
      <c r="AN897" s="54">
        <v>-7.2605092921254097E-2</v>
      </c>
      <c r="AO897" s="54">
        <v>1.11970390972545E-2</v>
      </c>
      <c r="AQ897" s="62" t="s">
        <v>1808</v>
      </c>
      <c r="AR897" s="54">
        <v>0.26858474044797598</v>
      </c>
      <c r="AS897" s="58">
        <v>2.0404783003357802E-6</v>
      </c>
      <c r="AU897" s="62" t="s">
        <v>10441</v>
      </c>
      <c r="AV897" s="54">
        <v>-0.11668028299779</v>
      </c>
      <c r="AW897" s="54">
        <v>8.4565819657269302E-4</v>
      </c>
      <c r="BC897" s="52" t="s">
        <v>14676</v>
      </c>
      <c r="BD897" s="50">
        <v>-0.26434433421929499</v>
      </c>
      <c r="BE897" s="53">
        <v>3.8881122855344903E-2</v>
      </c>
    </row>
    <row r="898" spans="2:57">
      <c r="B898" s="62" t="s">
        <v>1986</v>
      </c>
      <c r="C898" s="54">
        <v>0.101985538683667</v>
      </c>
      <c r="D898" s="58">
        <v>8.5116187877458392E-6</v>
      </c>
      <c r="F898" s="62" t="s">
        <v>921</v>
      </c>
      <c r="G898" s="54">
        <v>-0.19524354364604601</v>
      </c>
      <c r="H898" s="58">
        <v>1.1102905612321399E-6</v>
      </c>
      <c r="J898" s="64" t="s">
        <v>2025</v>
      </c>
      <c r="K898" s="54">
        <v>3.5038327349253599E-2</v>
      </c>
      <c r="L898" s="54">
        <v>2.3821635177437902E-3</v>
      </c>
      <c r="O898" s="64" t="s">
        <v>8927</v>
      </c>
      <c r="P898" s="54">
        <v>-6.0019554421631802E-2</v>
      </c>
      <c r="Q898" s="65">
        <v>6.4592843057400997E-5</v>
      </c>
      <c r="S898" s="62" t="s">
        <v>3959</v>
      </c>
      <c r="T898" s="54">
        <v>6.5034082612539706E-2</v>
      </c>
      <c r="U898" s="58">
        <v>1.02720422312844E-5</v>
      </c>
      <c r="W898" s="62" t="s">
        <v>8413</v>
      </c>
      <c r="X898" s="54">
        <v>-0.21324214606582501</v>
      </c>
      <c r="Y898" s="54">
        <v>1.2824552514193799E-4</v>
      </c>
      <c r="AA898" s="62" t="s">
        <v>1012</v>
      </c>
      <c r="AB898" s="54">
        <v>0.29037115232444299</v>
      </c>
      <c r="AC898" s="54">
        <v>6.0335899532536804E-4</v>
      </c>
      <c r="AE898" s="62" t="s">
        <v>6500</v>
      </c>
      <c r="AF898" s="54">
        <v>-0.17141339493364899</v>
      </c>
      <c r="AG898" s="54">
        <v>7.0247409661814402E-3</v>
      </c>
      <c r="AI898" s="64" t="s">
        <v>151</v>
      </c>
      <c r="AJ898" s="54">
        <v>9.3864086566096502E-2</v>
      </c>
      <c r="AK898" s="54">
        <v>7.5616323955952098E-3</v>
      </c>
      <c r="AM898" s="64" t="s">
        <v>7771</v>
      </c>
      <c r="AN898" s="54">
        <v>-0.107758318964922</v>
      </c>
      <c r="AO898" s="54">
        <v>1.1200232394568001E-2</v>
      </c>
      <c r="AQ898" s="62" t="s">
        <v>2327</v>
      </c>
      <c r="AR898" s="54">
        <v>0.188400689119365</v>
      </c>
      <c r="AS898" s="58">
        <v>2.0514564752623201E-6</v>
      </c>
      <c r="AU898" s="62" t="s">
        <v>6405</v>
      </c>
      <c r="AV898" s="54">
        <v>-0.116609842402274</v>
      </c>
      <c r="AW898" s="54">
        <v>1.25385777633073E-2</v>
      </c>
      <c r="BC898" s="52" t="s">
        <v>6323</v>
      </c>
      <c r="BD898" s="50">
        <v>-0.26255436737437798</v>
      </c>
      <c r="BE898" s="53">
        <v>3.8882983367259802E-2</v>
      </c>
    </row>
    <row r="899" spans="2:57">
      <c r="B899" s="62" t="s">
        <v>1987</v>
      </c>
      <c r="C899" s="54">
        <v>0.123031864842853</v>
      </c>
      <c r="D899" s="58">
        <v>8.5343887277698795E-6</v>
      </c>
      <c r="F899" s="62" t="s">
        <v>6747</v>
      </c>
      <c r="G899" s="54">
        <v>-9.1391844863262697E-2</v>
      </c>
      <c r="H899" s="58">
        <v>1.12593793719474E-6</v>
      </c>
      <c r="J899" s="64" t="s">
        <v>9443</v>
      </c>
      <c r="K899" s="54">
        <v>0.28229092738138201</v>
      </c>
      <c r="L899" s="54">
        <v>2.39137355581805E-3</v>
      </c>
      <c r="O899" s="64" t="s">
        <v>6160</v>
      </c>
      <c r="P899" s="54">
        <v>-0.18135870734353199</v>
      </c>
      <c r="Q899" s="65">
        <v>6.6763757143037297E-5</v>
      </c>
      <c r="S899" s="62" t="s">
        <v>4388</v>
      </c>
      <c r="T899" s="54">
        <v>8.0968107295736197E-2</v>
      </c>
      <c r="U899" s="58">
        <v>1.03909514943887E-5</v>
      </c>
      <c r="W899" s="62" t="s">
        <v>767</v>
      </c>
      <c r="X899" s="54">
        <v>-0.156489128214713</v>
      </c>
      <c r="Y899" s="54">
        <v>1.2824552514193799E-4</v>
      </c>
      <c r="AA899" s="49" t="s">
        <v>409</v>
      </c>
      <c r="AB899" s="54">
        <v>0.37966200792967197</v>
      </c>
      <c r="AC899" s="54">
        <v>6.0532781878124399E-4</v>
      </c>
      <c r="AE899" s="62" t="s">
        <v>6541</v>
      </c>
      <c r="AF899" s="54">
        <v>-0.149978454527571</v>
      </c>
      <c r="AG899" s="54">
        <v>7.0716264552435296E-3</v>
      </c>
      <c r="AI899" s="64" t="s">
        <v>7549</v>
      </c>
      <c r="AJ899" s="54">
        <v>4.7355550294778198E-2</v>
      </c>
      <c r="AK899" s="54">
        <v>7.5641130266156202E-3</v>
      </c>
      <c r="AM899" s="64" t="s">
        <v>5962</v>
      </c>
      <c r="AN899" s="54">
        <v>-0.13284838958540099</v>
      </c>
      <c r="AO899" s="54">
        <v>1.12375493267025E-2</v>
      </c>
      <c r="AQ899" s="62" t="s">
        <v>3213</v>
      </c>
      <c r="AR899" s="54">
        <v>0.16740180410604699</v>
      </c>
      <c r="AS899" s="58">
        <v>2.0556477774838801E-6</v>
      </c>
      <c r="AU899" s="62" t="s">
        <v>8839</v>
      </c>
      <c r="AV899" s="54">
        <v>-0.116268860927629</v>
      </c>
      <c r="AW899" s="58">
        <v>1.1130926392799599E-6</v>
      </c>
      <c r="BC899" s="52" t="s">
        <v>6456</v>
      </c>
      <c r="BD899" s="50">
        <v>-0.19004075648315299</v>
      </c>
      <c r="BE899" s="53">
        <v>3.8983914080869098E-2</v>
      </c>
    </row>
    <row r="900" spans="2:57">
      <c r="B900" s="62" t="s">
        <v>1988</v>
      </c>
      <c r="C900" s="54">
        <v>0.24806792703282399</v>
      </c>
      <c r="D900" s="58">
        <v>8.5949126617872406E-6</v>
      </c>
      <c r="F900" s="62" t="s">
        <v>568</v>
      </c>
      <c r="G900" s="54">
        <v>-0.17193845169000399</v>
      </c>
      <c r="H900" s="58">
        <v>9.4994032477203396E-7</v>
      </c>
      <c r="J900" s="64" t="s">
        <v>1378</v>
      </c>
      <c r="K900" s="54">
        <v>0.101855257882545</v>
      </c>
      <c r="L900" s="54">
        <v>2.4334128804290099E-3</v>
      </c>
      <c r="O900" s="64" t="s">
        <v>6312</v>
      </c>
      <c r="P900" s="54">
        <v>-0.123102859071751</v>
      </c>
      <c r="Q900" s="65">
        <v>6.71195452037588E-5</v>
      </c>
      <c r="S900" s="62" t="s">
        <v>3456</v>
      </c>
      <c r="T900" s="54">
        <v>0.168880083142531</v>
      </c>
      <c r="U900" s="58">
        <v>1.03981470109975E-5</v>
      </c>
      <c r="W900" s="62" t="s">
        <v>7646</v>
      </c>
      <c r="X900" s="54">
        <v>-8.9080825568590399E-2</v>
      </c>
      <c r="Y900" s="54">
        <v>1.29522263425238E-4</v>
      </c>
      <c r="AA900" s="62" t="s">
        <v>2306</v>
      </c>
      <c r="AB900" s="54">
        <v>8.9192591767863802E-2</v>
      </c>
      <c r="AC900" s="54">
        <v>6.0649723037525599E-4</v>
      </c>
      <c r="AE900" s="62" t="s">
        <v>6584</v>
      </c>
      <c r="AF900" s="54">
        <v>-6.9733480693299696E-2</v>
      </c>
      <c r="AG900" s="54">
        <v>7.0875594011167798E-3</v>
      </c>
      <c r="AI900" s="64" t="s">
        <v>8468</v>
      </c>
      <c r="AJ900" s="54">
        <v>0.18909279055365699</v>
      </c>
      <c r="AK900" s="54">
        <v>7.5641130266156202E-3</v>
      </c>
      <c r="AM900" s="64" t="s">
        <v>7087</v>
      </c>
      <c r="AN900" s="54">
        <v>-8.9431552563438793E-2</v>
      </c>
      <c r="AO900" s="54">
        <v>1.12449234507404E-2</v>
      </c>
      <c r="AQ900" s="62" t="s">
        <v>10534</v>
      </c>
      <c r="AR900" s="54">
        <v>9.9842087976269603E-2</v>
      </c>
      <c r="AS900" s="58">
        <v>2.0921607195164101E-6</v>
      </c>
      <c r="AU900" s="62" t="s">
        <v>7676</v>
      </c>
      <c r="AV900" s="54">
        <v>-0.116208823626128</v>
      </c>
      <c r="AW900" s="54">
        <v>4.6244094577098599E-3</v>
      </c>
      <c r="BC900" s="52" t="s">
        <v>9856</v>
      </c>
      <c r="BD900" s="50">
        <v>-0.29422130470105301</v>
      </c>
      <c r="BE900" s="53">
        <v>3.9021298575612602E-2</v>
      </c>
    </row>
    <row r="901" spans="2:57">
      <c r="B901" s="62" t="s">
        <v>1989</v>
      </c>
      <c r="C901" s="54">
        <v>6.1931857124203099E-2</v>
      </c>
      <c r="D901" s="58">
        <v>8.6221572450026394E-6</v>
      </c>
      <c r="F901" s="62" t="s">
        <v>6748</v>
      </c>
      <c r="G901" s="54">
        <v>-0.192660374108546</v>
      </c>
      <c r="H901" s="58">
        <v>1.1427738332850901E-6</v>
      </c>
      <c r="J901" s="64" t="s">
        <v>1926</v>
      </c>
      <c r="K901" s="54">
        <v>0.16954711679592399</v>
      </c>
      <c r="L901" s="54">
        <v>2.4519816725881399E-3</v>
      </c>
      <c r="O901" s="64" t="s">
        <v>6565</v>
      </c>
      <c r="P901" s="54">
        <v>-0.100123236018511</v>
      </c>
      <c r="Q901" s="65">
        <v>6.9931937125249503E-5</v>
      </c>
      <c r="S901" s="62" t="s">
        <v>3169</v>
      </c>
      <c r="T901" s="54">
        <v>6.2079205340173103E-2</v>
      </c>
      <c r="U901" s="58">
        <v>1.05050136332311E-5</v>
      </c>
      <c r="W901" s="62" t="s">
        <v>7360</v>
      </c>
      <c r="X901" s="54">
        <v>-5.2285291737879498E-2</v>
      </c>
      <c r="Y901" s="54">
        <v>1.3101718159138099E-4</v>
      </c>
      <c r="AA901" s="62" t="s">
        <v>2297</v>
      </c>
      <c r="AB901" s="54">
        <v>0.17175645283232699</v>
      </c>
      <c r="AC901" s="54">
        <v>6.0649723037525599E-4</v>
      </c>
      <c r="AE901" s="62" t="s">
        <v>7324</v>
      </c>
      <c r="AF901" s="54">
        <v>-8.9595883151786501E-2</v>
      </c>
      <c r="AG901" s="54">
        <v>7.12085916776674E-3</v>
      </c>
      <c r="AI901" s="64" t="s">
        <v>3755</v>
      </c>
      <c r="AJ901" s="54">
        <v>3.0512756108398899E-2</v>
      </c>
      <c r="AK901" s="54">
        <v>7.5641130266156202E-3</v>
      </c>
      <c r="AM901" s="64" t="s">
        <v>9818</v>
      </c>
      <c r="AN901" s="54">
        <v>-9.3480269453094095E-2</v>
      </c>
      <c r="AO901" s="54">
        <v>1.1344878529643301E-2</v>
      </c>
      <c r="AQ901" s="62" t="s">
        <v>10656</v>
      </c>
      <c r="AR901" s="54">
        <v>7.1023388448992406E-2</v>
      </c>
      <c r="AS901" s="58">
        <v>2.1095278310005499E-6</v>
      </c>
      <c r="AU901" s="62" t="s">
        <v>6498</v>
      </c>
      <c r="AV901" s="54">
        <v>-0.116183508691155</v>
      </c>
      <c r="AW901" s="54">
        <v>2.5619276775739599E-3</v>
      </c>
      <c r="BC901" s="52" t="s">
        <v>9848</v>
      </c>
      <c r="BD901" s="50">
        <v>-0.231076839310038</v>
      </c>
      <c r="BE901" s="53">
        <v>3.9049061390016702E-2</v>
      </c>
    </row>
    <row r="902" spans="2:57">
      <c r="B902" s="62" t="s">
        <v>1990</v>
      </c>
      <c r="C902" s="54">
        <v>0.105778239058298</v>
      </c>
      <c r="D902" s="58">
        <v>8.63956528923392E-6</v>
      </c>
      <c r="F902" s="62" t="s">
        <v>6749</v>
      </c>
      <c r="G902" s="54">
        <v>-0.16414827280279601</v>
      </c>
      <c r="H902" s="58">
        <v>9.6523364758595692E-7</v>
      </c>
      <c r="J902" s="64" t="s">
        <v>1520</v>
      </c>
      <c r="K902" s="54">
        <v>0.176111286789775</v>
      </c>
      <c r="L902" s="54">
        <v>2.4910077603339398E-3</v>
      </c>
      <c r="O902" s="64" t="s">
        <v>7616</v>
      </c>
      <c r="P902" s="54">
        <v>-0.17376589738965401</v>
      </c>
      <c r="Q902" s="65">
        <v>7.0010571076259404E-5</v>
      </c>
      <c r="S902" s="62" t="s">
        <v>2772</v>
      </c>
      <c r="T902" s="54">
        <v>0.102628006268008</v>
      </c>
      <c r="U902" s="58">
        <v>1.0516415281754499E-5</v>
      </c>
      <c r="W902" s="62" t="s">
        <v>9597</v>
      </c>
      <c r="X902" s="54">
        <v>-4.3368870413363701E-2</v>
      </c>
      <c r="Y902" s="54">
        <v>1.3122598773300799E-4</v>
      </c>
      <c r="AA902" s="62" t="s">
        <v>453</v>
      </c>
      <c r="AB902" s="54">
        <v>0.31595056168884</v>
      </c>
      <c r="AC902" s="54">
        <v>6.0758311276015698E-4</v>
      </c>
      <c r="AE902" s="62" t="s">
        <v>6328</v>
      </c>
      <c r="AF902" s="54">
        <v>-0.18535469647685199</v>
      </c>
      <c r="AG902" s="54">
        <v>7.1333331135162697E-3</v>
      </c>
      <c r="AI902" s="64" t="s">
        <v>71</v>
      </c>
      <c r="AJ902" s="54">
        <v>7.4259896671612105E-2</v>
      </c>
      <c r="AK902" s="54">
        <v>7.6143541700100298E-3</v>
      </c>
      <c r="AM902" s="64" t="s">
        <v>9790</v>
      </c>
      <c r="AN902" s="54">
        <v>-6.2520900816233294E-2</v>
      </c>
      <c r="AO902" s="54">
        <v>1.1393940222350201E-2</v>
      </c>
      <c r="AQ902" s="62" t="s">
        <v>4470</v>
      </c>
      <c r="AR902" s="54">
        <v>0.11080172719822801</v>
      </c>
      <c r="AS902" s="58">
        <v>2.1139776345986901E-6</v>
      </c>
      <c r="AU902" s="62" t="s">
        <v>9073</v>
      </c>
      <c r="AV902" s="54">
        <v>-0.116166311701817</v>
      </c>
      <c r="AW902" s="54">
        <v>7.4449724611013101E-3</v>
      </c>
      <c r="BC902" s="52" t="s">
        <v>10607</v>
      </c>
      <c r="BD902" s="50">
        <v>-0.18231040894821299</v>
      </c>
      <c r="BE902" s="53">
        <v>3.9049061390016702E-2</v>
      </c>
    </row>
    <row r="903" spans="2:57">
      <c r="B903" s="62" t="s">
        <v>1991</v>
      </c>
      <c r="C903" s="54">
        <v>0.208965770568627</v>
      </c>
      <c r="D903" s="58">
        <v>8.63956528923392E-6</v>
      </c>
      <c r="F903" s="62" t="s">
        <v>6750</v>
      </c>
      <c r="G903" s="54">
        <v>-0.127486979953539</v>
      </c>
      <c r="H903" s="58">
        <v>1.14832324312095E-6</v>
      </c>
      <c r="J903" s="64" t="s">
        <v>5760</v>
      </c>
      <c r="K903" s="54">
        <v>9.69888447089398E-2</v>
      </c>
      <c r="L903" s="54">
        <v>2.51164916502416E-3</v>
      </c>
      <c r="O903" s="64" t="s">
        <v>7856</v>
      </c>
      <c r="P903" s="54">
        <v>-5.1767210763807199E-2</v>
      </c>
      <c r="Q903" s="65">
        <v>7.3339379593723096E-5</v>
      </c>
      <c r="S903" s="62" t="s">
        <v>1785</v>
      </c>
      <c r="T903" s="54">
        <v>0.16430310136530801</v>
      </c>
      <c r="U903" s="58">
        <v>1.05276529863814E-5</v>
      </c>
      <c r="W903" s="62" t="s">
        <v>9629</v>
      </c>
      <c r="X903" s="54">
        <v>-8.8030291597468696E-2</v>
      </c>
      <c r="Y903" s="54">
        <v>1.3202301750198499E-4</v>
      </c>
      <c r="AA903" s="62" t="s">
        <v>1491</v>
      </c>
      <c r="AB903" s="54">
        <v>5.8595341832772298E-2</v>
      </c>
      <c r="AC903" s="54">
        <v>6.0777633201732799E-4</v>
      </c>
      <c r="AE903" s="62" t="s">
        <v>11559</v>
      </c>
      <c r="AF903" s="54">
        <v>-0.24953806364693801</v>
      </c>
      <c r="AG903" s="54">
        <v>7.22314639945776E-3</v>
      </c>
      <c r="AI903" s="64" t="s">
        <v>11813</v>
      </c>
      <c r="AJ903" s="54">
        <v>9.0479574814585503E-2</v>
      </c>
      <c r="AK903" s="54">
        <v>7.6320628675372298E-3</v>
      </c>
      <c r="AM903" s="64" t="s">
        <v>630</v>
      </c>
      <c r="AN903" s="54">
        <v>-9.4308066713480798E-2</v>
      </c>
      <c r="AO903" s="54">
        <v>1.1427789474910899E-2</v>
      </c>
      <c r="AQ903" s="62" t="s">
        <v>2444</v>
      </c>
      <c r="AR903" s="54">
        <v>0.10911157373878801</v>
      </c>
      <c r="AS903" s="58">
        <v>2.1150291455153901E-6</v>
      </c>
      <c r="AU903" s="62" t="s">
        <v>6848</v>
      </c>
      <c r="AV903" s="54">
        <v>-0.11607929669129199</v>
      </c>
      <c r="AW903" s="58">
        <v>9.01677119777608E-7</v>
      </c>
      <c r="BC903" s="52" t="s">
        <v>17688</v>
      </c>
      <c r="BD903" s="50">
        <v>-0.21644271691762301</v>
      </c>
      <c r="BE903" s="53">
        <v>3.9075714252523798E-2</v>
      </c>
    </row>
    <row r="904" spans="2:57">
      <c r="B904" s="62" t="s">
        <v>1992</v>
      </c>
      <c r="C904" s="54">
        <v>0.101211923873266</v>
      </c>
      <c r="D904" s="58">
        <v>8.7296345281697896E-6</v>
      </c>
      <c r="F904" s="62" t="s">
        <v>6751</v>
      </c>
      <c r="G904" s="54">
        <v>-0.126944394554901</v>
      </c>
      <c r="H904" s="58">
        <v>9.723080527703E-7</v>
      </c>
      <c r="J904" s="64" t="s">
        <v>5296</v>
      </c>
      <c r="K904" s="54">
        <v>0.113618894429941</v>
      </c>
      <c r="L904" s="54">
        <v>2.54501160703934E-3</v>
      </c>
      <c r="O904" s="64" t="s">
        <v>6961</v>
      </c>
      <c r="P904" s="54">
        <v>-0.101611118443627</v>
      </c>
      <c r="Q904" s="65">
        <v>7.3386597479747594E-5</v>
      </c>
      <c r="S904" s="62" t="s">
        <v>2601</v>
      </c>
      <c r="T904" s="54">
        <v>0.162475874494343</v>
      </c>
      <c r="U904" s="58">
        <v>1.05908830052776E-5</v>
      </c>
      <c r="W904" s="62" t="s">
        <v>7706</v>
      </c>
      <c r="X904" s="54">
        <v>-5.6551674275406E-2</v>
      </c>
      <c r="Y904" s="54">
        <v>1.32187377428597E-4</v>
      </c>
      <c r="AA904" s="62" t="s">
        <v>1587</v>
      </c>
      <c r="AB904" s="54">
        <v>0.16083063721302299</v>
      </c>
      <c r="AC904" s="54">
        <v>6.0943453225286695E-4</v>
      </c>
      <c r="AE904" s="62" t="s">
        <v>8360</v>
      </c>
      <c r="AF904" s="54">
        <v>-6.0487184163172003E-2</v>
      </c>
      <c r="AG904" s="54">
        <v>7.3418712438372098E-3</v>
      </c>
      <c r="AI904" s="64" t="s">
        <v>9475</v>
      </c>
      <c r="AJ904" s="54">
        <v>7.6734616991135596E-2</v>
      </c>
      <c r="AK904" s="54">
        <v>7.6334632680996302E-3</v>
      </c>
      <c r="AM904" s="64" t="s">
        <v>12017</v>
      </c>
      <c r="AN904" s="54">
        <v>-3.9323549816490597E-2</v>
      </c>
      <c r="AO904" s="54">
        <v>1.15110646758296E-2</v>
      </c>
      <c r="AQ904" s="62" t="s">
        <v>2103</v>
      </c>
      <c r="AR904" s="54">
        <v>0.20380785688122799</v>
      </c>
      <c r="AS904" s="58">
        <v>2.1250274574451399E-6</v>
      </c>
      <c r="AU904" s="62" t="s">
        <v>6982</v>
      </c>
      <c r="AV904" s="54">
        <v>-0.11601325588992099</v>
      </c>
      <c r="AW904" s="54">
        <v>8.12943160230562E-4</v>
      </c>
      <c r="BC904" s="52" t="s">
        <v>8453</v>
      </c>
      <c r="BD904" s="50">
        <v>-0.30636714057924302</v>
      </c>
      <c r="BE904" s="53">
        <v>3.9075714252523798E-2</v>
      </c>
    </row>
    <row r="905" spans="2:57">
      <c r="B905" s="62" t="s">
        <v>1993</v>
      </c>
      <c r="C905" s="54">
        <v>0.117023456193026</v>
      </c>
      <c r="D905" s="58">
        <v>8.7539844070108092E-6</v>
      </c>
      <c r="F905" s="62" t="s">
        <v>6752</v>
      </c>
      <c r="G905" s="54">
        <v>-0.12900249611826001</v>
      </c>
      <c r="H905" s="58">
        <v>9.9130402298434495E-7</v>
      </c>
      <c r="J905" s="64" t="s">
        <v>1208</v>
      </c>
      <c r="K905" s="54">
        <v>3.7124873934240903E-2</v>
      </c>
      <c r="L905" s="54">
        <v>2.55138706681764E-3</v>
      </c>
      <c r="O905" s="64" t="s">
        <v>6998</v>
      </c>
      <c r="P905" s="54">
        <v>-0.16116471069469701</v>
      </c>
      <c r="Q905" s="65">
        <v>7.67812148596134E-5</v>
      </c>
      <c r="S905" s="62" t="s">
        <v>2813</v>
      </c>
      <c r="T905" s="54">
        <v>0.25967800157608201</v>
      </c>
      <c r="U905" s="58">
        <v>1.06415994858057E-5</v>
      </c>
      <c r="W905" s="62" t="s">
        <v>7020</v>
      </c>
      <c r="X905" s="54">
        <v>-7.2916892892386898E-2</v>
      </c>
      <c r="Y905" s="54">
        <v>1.3225901982855099E-4</v>
      </c>
      <c r="AA905" s="62" t="s">
        <v>2272</v>
      </c>
      <c r="AB905" s="54">
        <v>0.167491434952206</v>
      </c>
      <c r="AC905" s="54">
        <v>6.1078820705410804E-4</v>
      </c>
      <c r="AE905" s="62" t="s">
        <v>7430</v>
      </c>
      <c r="AF905" s="54">
        <v>-0.18162996744924301</v>
      </c>
      <c r="AG905" s="54">
        <v>7.3529340098721597E-3</v>
      </c>
      <c r="AI905" s="64" t="s">
        <v>4550</v>
      </c>
      <c r="AJ905" s="54">
        <v>8.9994084751001693E-2</v>
      </c>
      <c r="AK905" s="54">
        <v>7.6699737252738601E-3</v>
      </c>
      <c r="AM905" s="64" t="s">
        <v>10934</v>
      </c>
      <c r="AN905" s="54">
        <v>-6.6979114560714606E-2</v>
      </c>
      <c r="AO905" s="54">
        <v>1.1778724441557699E-2</v>
      </c>
      <c r="AQ905" s="62" t="s">
        <v>2047</v>
      </c>
      <c r="AR905" s="54">
        <v>0.20316134041334599</v>
      </c>
      <c r="AS905" s="58">
        <v>2.13362889277874E-6</v>
      </c>
      <c r="AU905" s="62" t="s">
        <v>7779</v>
      </c>
      <c r="AV905" s="54">
        <v>-0.11599384797454</v>
      </c>
      <c r="AW905" s="58">
        <v>2.4579829840530002E-5</v>
      </c>
      <c r="BC905" s="52" t="s">
        <v>6172</v>
      </c>
      <c r="BD905" s="50">
        <v>-0.30624639729855402</v>
      </c>
      <c r="BE905" s="53">
        <v>3.9321158841303702E-2</v>
      </c>
    </row>
    <row r="906" spans="2:57">
      <c r="B906" s="62" t="s">
        <v>1994</v>
      </c>
      <c r="C906" s="54">
        <v>6.9687985993865303E-2</v>
      </c>
      <c r="D906" s="58">
        <v>8.7576621068695594E-6</v>
      </c>
      <c r="F906" s="62" t="s">
        <v>6753</v>
      </c>
      <c r="G906" s="54">
        <v>-0.16177205140996001</v>
      </c>
      <c r="H906" s="58">
        <v>1.1789748591991701E-6</v>
      </c>
      <c r="J906" s="64" t="s">
        <v>3976</v>
      </c>
      <c r="K906" s="54">
        <v>0.13947850202647399</v>
      </c>
      <c r="L906" s="54">
        <v>2.5584027114680398E-3</v>
      </c>
      <c r="O906" s="64" t="s">
        <v>6319</v>
      </c>
      <c r="P906" s="54">
        <v>-0.157779592917144</v>
      </c>
      <c r="Q906" s="65">
        <v>7.8273982151447099E-5</v>
      </c>
      <c r="S906" s="62" t="s">
        <v>2335</v>
      </c>
      <c r="T906" s="54">
        <v>0.15562535944591999</v>
      </c>
      <c r="U906" s="58">
        <v>1.06560515834486E-5</v>
      </c>
      <c r="W906" s="62" t="s">
        <v>6987</v>
      </c>
      <c r="X906" s="54">
        <v>-7.3395449544412003E-2</v>
      </c>
      <c r="Y906" s="54">
        <v>1.3325360465784501E-4</v>
      </c>
      <c r="AA906" s="62" t="s">
        <v>3829</v>
      </c>
      <c r="AB906" s="54">
        <v>9.3181540351998202E-2</v>
      </c>
      <c r="AC906" s="54">
        <v>6.1264977701757403E-4</v>
      </c>
      <c r="AE906" s="62" t="s">
        <v>7747</v>
      </c>
      <c r="AF906" s="54">
        <v>-0.18001026763552999</v>
      </c>
      <c r="AG906" s="54">
        <v>7.3942252529881399E-3</v>
      </c>
      <c r="AI906" s="64" t="s">
        <v>1669</v>
      </c>
      <c r="AJ906" s="54">
        <v>0.109779336132923</v>
      </c>
      <c r="AK906" s="54">
        <v>7.7376342985717604E-3</v>
      </c>
      <c r="AM906" s="64" t="s">
        <v>7148</v>
      </c>
      <c r="AN906" s="54">
        <v>-5.75808748783899E-2</v>
      </c>
      <c r="AO906" s="54">
        <v>1.17903067126367E-2</v>
      </c>
      <c r="AQ906" s="62" t="s">
        <v>2484</v>
      </c>
      <c r="AR906" s="54">
        <v>0.229581957089495</v>
      </c>
      <c r="AS906" s="58">
        <v>2.13936521263672E-6</v>
      </c>
      <c r="AU906" s="62" t="s">
        <v>6951</v>
      </c>
      <c r="AV906" s="54">
        <v>-0.115895980444688</v>
      </c>
      <c r="AW906" s="54">
        <v>3.8841077540207297E-2</v>
      </c>
      <c r="BC906" s="52" t="s">
        <v>6513</v>
      </c>
      <c r="BD906" s="50">
        <v>-0.29720518663538298</v>
      </c>
      <c r="BE906" s="53">
        <v>3.9329176203320999E-2</v>
      </c>
    </row>
    <row r="907" spans="2:57">
      <c r="B907" s="62" t="s">
        <v>1995</v>
      </c>
      <c r="C907" s="54">
        <v>8.6319559680939406E-2</v>
      </c>
      <c r="D907" s="58">
        <v>8.7576621068695594E-6</v>
      </c>
      <c r="F907" s="62" t="s">
        <v>6754</v>
      </c>
      <c r="G907" s="54">
        <v>-0.25574810047519603</v>
      </c>
      <c r="H907" s="58">
        <v>1.18430580129777E-6</v>
      </c>
      <c r="J907" s="64" t="s">
        <v>2272</v>
      </c>
      <c r="K907" s="54">
        <v>9.9019210611482195E-2</v>
      </c>
      <c r="L907" s="54">
        <v>2.5742880999837601E-3</v>
      </c>
      <c r="O907" s="64" t="s">
        <v>7639</v>
      </c>
      <c r="P907" s="54">
        <v>-0.20538410039468299</v>
      </c>
      <c r="Q907" s="65">
        <v>7.8523215661029596E-5</v>
      </c>
      <c r="S907" s="62" t="s">
        <v>3178</v>
      </c>
      <c r="T907" s="54">
        <v>0.13843764138955</v>
      </c>
      <c r="U907" s="58">
        <v>1.0758932969647801E-5</v>
      </c>
      <c r="W907" s="62" t="s">
        <v>6122</v>
      </c>
      <c r="X907" s="54">
        <v>-9.4586372954091197E-2</v>
      </c>
      <c r="Y907" s="54">
        <v>1.3528723541366E-4</v>
      </c>
      <c r="AA907" s="62" t="s">
        <v>3771</v>
      </c>
      <c r="AB907" s="54">
        <v>0.22757920349830399</v>
      </c>
      <c r="AC907" s="54">
        <v>6.1264977701757403E-4</v>
      </c>
      <c r="AE907" s="62" t="s">
        <v>6356</v>
      </c>
      <c r="AF907" s="54">
        <v>-0.12814093985118899</v>
      </c>
      <c r="AG907" s="54">
        <v>7.3986632843479399E-3</v>
      </c>
      <c r="AI907" s="64" t="s">
        <v>10245</v>
      </c>
      <c r="AJ907" s="54">
        <v>4.6913504258127701E-2</v>
      </c>
      <c r="AK907" s="54">
        <v>7.7467447612341303E-3</v>
      </c>
      <c r="AM907" s="64" t="s">
        <v>6116</v>
      </c>
      <c r="AN907" s="54">
        <v>-0.13823618116983899</v>
      </c>
      <c r="AO907" s="54">
        <v>1.1852819562509199E-2</v>
      </c>
      <c r="AQ907" s="62" t="s">
        <v>4079</v>
      </c>
      <c r="AR907" s="54">
        <v>0.107309592208416</v>
      </c>
      <c r="AS907" s="58">
        <v>2.17245644443675E-6</v>
      </c>
      <c r="AU907" s="62" t="s">
        <v>8933</v>
      </c>
      <c r="AV907" s="54">
        <v>-0.115803164389803</v>
      </c>
      <c r="AW907" s="54">
        <v>5.1009169854198703E-3</v>
      </c>
      <c r="BC907" s="52" t="s">
        <v>15175</v>
      </c>
      <c r="BD907" s="50">
        <v>-0.244145444914705</v>
      </c>
      <c r="BE907" s="53">
        <v>3.9363693155847902E-2</v>
      </c>
    </row>
    <row r="908" spans="2:57">
      <c r="B908" s="62" t="s">
        <v>1996</v>
      </c>
      <c r="C908" s="54">
        <v>0.238890729037747</v>
      </c>
      <c r="D908" s="58">
        <v>8.7762965784016099E-6</v>
      </c>
      <c r="F908" s="62" t="s">
        <v>6755</v>
      </c>
      <c r="G908" s="54">
        <v>-8.3371117528011907E-2</v>
      </c>
      <c r="H908" s="58">
        <v>1.0001801344717001E-6</v>
      </c>
      <c r="J908" s="64" t="s">
        <v>1282</v>
      </c>
      <c r="K908" s="54">
        <v>9.3334880792696098E-2</v>
      </c>
      <c r="L908" s="54">
        <v>2.6071836713094701E-3</v>
      </c>
      <c r="O908" s="64" t="s">
        <v>6256</v>
      </c>
      <c r="P908" s="54">
        <v>-0.29494889080154402</v>
      </c>
      <c r="Q908" s="65">
        <v>8.0265185004053301E-5</v>
      </c>
      <c r="S908" s="62" t="s">
        <v>2139</v>
      </c>
      <c r="T908" s="54">
        <v>9.8115841087068403E-2</v>
      </c>
      <c r="U908" s="58">
        <v>1.0840456627840901E-5</v>
      </c>
      <c r="W908" s="62" t="s">
        <v>6231</v>
      </c>
      <c r="X908" s="54">
        <v>-9.2891974720885201E-2</v>
      </c>
      <c r="Y908" s="54">
        <v>1.3560534133067199E-4</v>
      </c>
      <c r="AA908" s="62" t="s">
        <v>5078</v>
      </c>
      <c r="AB908" s="54">
        <v>9.5917069122807105E-2</v>
      </c>
      <c r="AC908" s="54">
        <v>6.1264977701757403E-4</v>
      </c>
      <c r="AE908" s="62" t="s">
        <v>7832</v>
      </c>
      <c r="AF908" s="54">
        <v>-0.13305077451869399</v>
      </c>
      <c r="AG908" s="54">
        <v>7.4395933209937199E-3</v>
      </c>
      <c r="AI908" s="64" t="s">
        <v>1556</v>
      </c>
      <c r="AJ908" s="54">
        <v>4.2706269961669797E-2</v>
      </c>
      <c r="AK908" s="54">
        <v>7.7541113805059602E-3</v>
      </c>
      <c r="AM908" s="64" t="s">
        <v>7616</v>
      </c>
      <c r="AN908" s="54">
        <v>-0.110322857238355</v>
      </c>
      <c r="AO908" s="54">
        <v>1.18757989208231E-2</v>
      </c>
      <c r="AQ908" s="62" t="s">
        <v>1300</v>
      </c>
      <c r="AR908" s="54">
        <v>0.256496344010261</v>
      </c>
      <c r="AS908" s="58">
        <v>2.1731575964226302E-6</v>
      </c>
      <c r="AU908" s="62" t="s">
        <v>8339</v>
      </c>
      <c r="AV908" s="54">
        <v>-0.11573957057222201</v>
      </c>
      <c r="AW908" s="54">
        <v>1.9446114298170101E-3</v>
      </c>
      <c r="BC908" s="52" t="s">
        <v>6028</v>
      </c>
      <c r="BD908" s="50">
        <v>-0.31314114860466502</v>
      </c>
      <c r="BE908" s="53">
        <v>3.9635578158472302E-2</v>
      </c>
    </row>
    <row r="909" spans="2:57">
      <c r="B909" s="62" t="s">
        <v>1997</v>
      </c>
      <c r="C909" s="54">
        <v>5.0206592187548103E-2</v>
      </c>
      <c r="D909" s="58">
        <v>8.8719207121838793E-6</v>
      </c>
      <c r="F909" s="62" t="s">
        <v>6756</v>
      </c>
      <c r="G909" s="54">
        <v>-0.17274598440521399</v>
      </c>
      <c r="H909" s="58">
        <v>1.2107238116689E-6</v>
      </c>
      <c r="J909" s="64" t="s">
        <v>3819</v>
      </c>
      <c r="K909" s="54">
        <v>6.0314007302460802E-2</v>
      </c>
      <c r="L909" s="54">
        <v>2.6163032988325702E-3</v>
      </c>
      <c r="O909" s="64" t="s">
        <v>6032</v>
      </c>
      <c r="P909" s="54">
        <v>-0.11477359207462499</v>
      </c>
      <c r="Q909" s="65">
        <v>8.1253180652677499E-5</v>
      </c>
      <c r="S909" s="62" t="s">
        <v>10518</v>
      </c>
      <c r="T909" s="54">
        <v>5.9869724399001199E-2</v>
      </c>
      <c r="U909" s="58">
        <v>1.08845401016966E-5</v>
      </c>
      <c r="W909" s="62" t="s">
        <v>8849</v>
      </c>
      <c r="X909" s="54">
        <v>-0.12740761814837101</v>
      </c>
      <c r="Y909" s="54">
        <v>1.3585083882044301E-4</v>
      </c>
      <c r="AA909" s="62" t="s">
        <v>3160</v>
      </c>
      <c r="AB909" s="54">
        <v>0.18619658962489199</v>
      </c>
      <c r="AC909" s="54">
        <v>6.1270919194805198E-4</v>
      </c>
      <c r="AE909" s="62" t="s">
        <v>6734</v>
      </c>
      <c r="AF909" s="54">
        <v>-0.15418075418382399</v>
      </c>
      <c r="AG909" s="54">
        <v>7.5557331185372697E-3</v>
      </c>
      <c r="AI909" s="64" t="s">
        <v>9599</v>
      </c>
      <c r="AJ909" s="54">
        <v>3.30607446575319E-2</v>
      </c>
      <c r="AK909" s="54">
        <v>7.75674485324196E-3</v>
      </c>
      <c r="AM909" s="64" t="s">
        <v>10644</v>
      </c>
      <c r="AN909" s="54">
        <v>-0.110997664266462</v>
      </c>
      <c r="AO909" s="54">
        <v>1.19152140344655E-2</v>
      </c>
      <c r="AQ909" s="62" t="s">
        <v>3142</v>
      </c>
      <c r="AR909" s="54">
        <v>0.207601569891216</v>
      </c>
      <c r="AS909" s="58">
        <v>2.17415292184481E-6</v>
      </c>
      <c r="AU909" s="62" t="s">
        <v>8495</v>
      </c>
      <c r="AV909" s="54">
        <v>-0.115715639491971</v>
      </c>
      <c r="AW909" s="58">
        <v>9.35773412484765E-5</v>
      </c>
      <c r="BC909" s="52" t="s">
        <v>7727</v>
      </c>
      <c r="BD909" s="50">
        <v>-0.25838331304669498</v>
      </c>
      <c r="BE909" s="53">
        <v>3.9635578158472302E-2</v>
      </c>
    </row>
    <row r="910" spans="2:57">
      <c r="B910" s="62" t="s">
        <v>1998</v>
      </c>
      <c r="C910" s="54">
        <v>0.187308884335772</v>
      </c>
      <c r="D910" s="58">
        <v>8.8824713141830506E-6</v>
      </c>
      <c r="F910" s="62" t="s">
        <v>6757</v>
      </c>
      <c r="G910" s="54">
        <v>-0.25903871589535898</v>
      </c>
      <c r="H910" s="58">
        <v>1.22033228222538E-6</v>
      </c>
      <c r="J910" s="64" t="s">
        <v>2895</v>
      </c>
      <c r="K910" s="54">
        <v>4.69215443955893E-2</v>
      </c>
      <c r="L910" s="54">
        <v>2.6689566513261802E-3</v>
      </c>
      <c r="O910" s="64" t="s">
        <v>8038</v>
      </c>
      <c r="P910" s="54">
        <v>-6.6341903782016806E-2</v>
      </c>
      <c r="Q910" s="65">
        <v>8.1400820532683303E-5</v>
      </c>
      <c r="S910" s="62" t="s">
        <v>4916</v>
      </c>
      <c r="T910" s="54">
        <v>0.12232666087055299</v>
      </c>
      <c r="U910" s="58">
        <v>1.08896166452581E-5</v>
      </c>
      <c r="W910" s="62" t="s">
        <v>6933</v>
      </c>
      <c r="X910" s="54">
        <v>-6.1768137912210398E-2</v>
      </c>
      <c r="Y910" s="54">
        <v>1.3585083882044301E-4</v>
      </c>
      <c r="AA910" s="62" t="s">
        <v>1891</v>
      </c>
      <c r="AB910" s="54">
        <v>0.146485290415863</v>
      </c>
      <c r="AC910" s="54">
        <v>6.1682225899905901E-4</v>
      </c>
      <c r="AE910" s="62" t="s">
        <v>7235</v>
      </c>
      <c r="AF910" s="54">
        <v>-0.101629444043227</v>
      </c>
      <c r="AG910" s="54">
        <v>7.5781263853728301E-3</v>
      </c>
      <c r="AI910" s="64" t="s">
        <v>7656</v>
      </c>
      <c r="AJ910" s="54">
        <v>0.15812513169442299</v>
      </c>
      <c r="AK910" s="54">
        <v>7.7799489138428799E-3</v>
      </c>
      <c r="AM910" s="64" t="s">
        <v>8180</v>
      </c>
      <c r="AN910" s="54">
        <v>-0.15055124341765999</v>
      </c>
      <c r="AO910" s="54">
        <v>1.19484023884449E-2</v>
      </c>
      <c r="AQ910" s="62" t="s">
        <v>5136</v>
      </c>
      <c r="AR910" s="54">
        <v>0.116614282659924</v>
      </c>
      <c r="AS910" s="58">
        <v>2.1758089649544002E-6</v>
      </c>
      <c r="AU910" s="62" t="s">
        <v>7157</v>
      </c>
      <c r="AV910" s="54">
        <v>-0.115390536083471</v>
      </c>
      <c r="AW910" s="58">
        <v>5.9992222852698403E-5</v>
      </c>
      <c r="BC910" s="52" t="s">
        <v>8726</v>
      </c>
      <c r="BD910" s="50">
        <v>-0.15646949534282201</v>
      </c>
      <c r="BE910" s="53">
        <v>3.9707759865526097E-2</v>
      </c>
    </row>
    <row r="911" spans="2:57">
      <c r="B911" s="62" t="s">
        <v>1999</v>
      </c>
      <c r="C911" s="54">
        <v>7.4516729037309701E-2</v>
      </c>
      <c r="D911" s="58">
        <v>8.8897522187493803E-6</v>
      </c>
      <c r="F911" s="62" t="s">
        <v>6758</v>
      </c>
      <c r="G911" s="54">
        <v>-0.104542242379019</v>
      </c>
      <c r="H911" s="58">
        <v>1.23242283897652E-6</v>
      </c>
      <c r="J911" s="64" t="s">
        <v>4833</v>
      </c>
      <c r="K911" s="54">
        <v>7.6834247729516705E-2</v>
      </c>
      <c r="L911" s="54">
        <v>2.6689882939954501E-3</v>
      </c>
      <c r="O911" s="64" t="s">
        <v>6387</v>
      </c>
      <c r="P911" s="54">
        <v>-0.12085663599576101</v>
      </c>
      <c r="Q911" s="65">
        <v>8.2143698991767993E-5</v>
      </c>
      <c r="S911" s="62" t="s">
        <v>2628</v>
      </c>
      <c r="T911" s="54">
        <v>6.6741982766084895E-2</v>
      </c>
      <c r="U911" s="58">
        <v>1.1007995962831701E-5</v>
      </c>
      <c r="W911" s="62" t="s">
        <v>9919</v>
      </c>
      <c r="X911" s="54">
        <v>-9.35295873994164E-2</v>
      </c>
      <c r="Y911" s="54">
        <v>1.37624708522065E-4</v>
      </c>
      <c r="AA911" s="62" t="s">
        <v>4016</v>
      </c>
      <c r="AB911" s="54">
        <v>0.11018094921365</v>
      </c>
      <c r="AC911" s="54">
        <v>6.1846526651222202E-4</v>
      </c>
      <c r="AE911" s="62" t="s">
        <v>7532</v>
      </c>
      <c r="AF911" s="54">
        <v>-5.84650120707026E-2</v>
      </c>
      <c r="AG911" s="54">
        <v>7.5867385347393899E-3</v>
      </c>
      <c r="AI911" s="64" t="s">
        <v>7218</v>
      </c>
      <c r="AJ911" s="54">
        <v>0.107107660824816</v>
      </c>
      <c r="AK911" s="54">
        <v>7.7799489138428799E-3</v>
      </c>
      <c r="AM911" s="64" t="s">
        <v>7158</v>
      </c>
      <c r="AN911" s="54">
        <v>-3.3259829042932197E-2</v>
      </c>
      <c r="AO911" s="54">
        <v>1.2007351845425699E-2</v>
      </c>
      <c r="AQ911" s="62" t="s">
        <v>11003</v>
      </c>
      <c r="AR911" s="54">
        <v>0.14161018669074801</v>
      </c>
      <c r="AS911" s="58">
        <v>2.1786672393880201E-6</v>
      </c>
      <c r="AU911" s="62" t="s">
        <v>7994</v>
      </c>
      <c r="AV911" s="54">
        <v>-0.115356888987558</v>
      </c>
      <c r="AW911" s="58">
        <v>5.6458541347180903E-5</v>
      </c>
      <c r="BC911" s="52" t="s">
        <v>6085</v>
      </c>
      <c r="BD911" s="50">
        <v>-0.26814863856031601</v>
      </c>
      <c r="BE911" s="53">
        <v>3.9761748099281603E-2</v>
      </c>
    </row>
    <row r="912" spans="2:57">
      <c r="B912" s="62" t="s">
        <v>2000</v>
      </c>
      <c r="C912" s="54">
        <v>0.216689177883581</v>
      </c>
      <c r="D912" s="58">
        <v>8.9532293138490006E-6</v>
      </c>
      <c r="F912" s="62" t="s">
        <v>6759</v>
      </c>
      <c r="G912" s="54">
        <v>-0.13093198670418299</v>
      </c>
      <c r="H912" s="58">
        <v>1.23390846372628E-6</v>
      </c>
      <c r="J912" s="64" t="s">
        <v>1944</v>
      </c>
      <c r="K912" s="54">
        <v>6.3952197066791797E-2</v>
      </c>
      <c r="L912" s="54">
        <v>2.6898703117279798E-3</v>
      </c>
      <c r="O912" s="64" t="s">
        <v>7142</v>
      </c>
      <c r="P912" s="54">
        <v>-0.101483753437036</v>
      </c>
      <c r="Q912" s="65">
        <v>8.3242821582256099E-5</v>
      </c>
      <c r="S912" s="62" t="s">
        <v>3311</v>
      </c>
      <c r="T912" s="54">
        <v>0.12546829500217899</v>
      </c>
      <c r="U912" s="58">
        <v>1.1008296793935699E-5</v>
      </c>
      <c r="W912" s="62" t="s">
        <v>9920</v>
      </c>
      <c r="X912" s="54">
        <v>-0.109852873138088</v>
      </c>
      <c r="Y912" s="54">
        <v>1.40598108191696E-4</v>
      </c>
      <c r="AA912" s="62" t="s">
        <v>5207</v>
      </c>
      <c r="AB912" s="54">
        <v>6.4512360274135497E-2</v>
      </c>
      <c r="AC912" s="54">
        <v>6.18681675887674E-4</v>
      </c>
      <c r="AE912" s="62" t="s">
        <v>7083</v>
      </c>
      <c r="AF912" s="54">
        <v>-9.1175503166868802E-2</v>
      </c>
      <c r="AG912" s="54">
        <v>7.6227229616618701E-3</v>
      </c>
      <c r="AI912" s="64" t="s">
        <v>3870</v>
      </c>
      <c r="AJ912" s="54">
        <v>8.2326161065854997E-2</v>
      </c>
      <c r="AK912" s="54">
        <v>7.8376107929223702E-3</v>
      </c>
      <c r="AM912" s="64" t="s">
        <v>5735</v>
      </c>
      <c r="AN912" s="54">
        <v>-5.6858462427266297E-2</v>
      </c>
      <c r="AO912" s="54">
        <v>1.2075819178456E-2</v>
      </c>
      <c r="AQ912" s="62" t="s">
        <v>2386</v>
      </c>
      <c r="AR912" s="54">
        <v>0.181971918949832</v>
      </c>
      <c r="AS912" s="58">
        <v>2.1790651133757201E-6</v>
      </c>
      <c r="AU912" s="62" t="s">
        <v>8922</v>
      </c>
      <c r="AV912" s="54">
        <v>-0.11533775994902901</v>
      </c>
      <c r="AW912" s="58">
        <v>1.4940416966658499E-6</v>
      </c>
      <c r="BC912" s="52" t="s">
        <v>10919</v>
      </c>
      <c r="BD912" s="50">
        <v>-0.157008989499129</v>
      </c>
      <c r="BE912" s="53">
        <v>3.9802642932751597E-2</v>
      </c>
    </row>
    <row r="913" spans="2:57">
      <c r="B913" s="62" t="s">
        <v>2001</v>
      </c>
      <c r="C913" s="54">
        <v>0.14603001119710199</v>
      </c>
      <c r="D913" s="58">
        <v>8.9970618305079399E-6</v>
      </c>
      <c r="F913" s="62" t="s">
        <v>6760</v>
      </c>
      <c r="G913" s="54">
        <v>-0.27233163031193097</v>
      </c>
      <c r="H913" s="58">
        <v>1.24190328595994E-6</v>
      </c>
      <c r="J913" s="64" t="s">
        <v>3318</v>
      </c>
      <c r="K913" s="54">
        <v>0.115073474328843</v>
      </c>
      <c r="L913" s="54">
        <v>2.6923230299109101E-3</v>
      </c>
      <c r="O913" s="64" t="s">
        <v>7485</v>
      </c>
      <c r="P913" s="54">
        <v>-0.15454266079069101</v>
      </c>
      <c r="Q913" s="65">
        <v>8.4700330331499498E-5</v>
      </c>
      <c r="S913" s="62" t="s">
        <v>1694</v>
      </c>
      <c r="T913" s="54">
        <v>0.126301093467477</v>
      </c>
      <c r="U913" s="58">
        <v>1.10144424692588E-5</v>
      </c>
      <c r="W913" s="62" t="s">
        <v>6531</v>
      </c>
      <c r="X913" s="54">
        <v>-7.2515647889112203E-2</v>
      </c>
      <c r="Y913" s="54">
        <v>1.40598108191696E-4</v>
      </c>
      <c r="AA913" s="62" t="s">
        <v>1396</v>
      </c>
      <c r="AB913" s="54">
        <v>0.107639409619116</v>
      </c>
      <c r="AC913" s="54">
        <v>6.2078209435749605E-4</v>
      </c>
      <c r="AE913" s="62" t="s">
        <v>7048</v>
      </c>
      <c r="AF913" s="54">
        <v>-0.19927051382666799</v>
      </c>
      <c r="AG913" s="54">
        <v>7.6421298048646403E-3</v>
      </c>
      <c r="AI913" s="64" t="s">
        <v>1069</v>
      </c>
      <c r="AJ913" s="54">
        <v>0.119801165490856</v>
      </c>
      <c r="AK913" s="54">
        <v>7.9098446069344498E-3</v>
      </c>
      <c r="AM913" s="64" t="s">
        <v>6722</v>
      </c>
      <c r="AN913" s="54">
        <v>-9.08095593086653E-2</v>
      </c>
      <c r="AO913" s="54">
        <v>1.2108626768807701E-2</v>
      </c>
      <c r="AQ913" s="62" t="s">
        <v>1665</v>
      </c>
      <c r="AR913" s="54">
        <v>0.19030294098657</v>
      </c>
      <c r="AS913" s="58">
        <v>2.1826873180639E-6</v>
      </c>
      <c r="AU913" s="62" t="s">
        <v>12180</v>
      </c>
      <c r="AV913" s="54">
        <v>-0.115154385529242</v>
      </c>
      <c r="AW913" s="54">
        <v>1.25242588554001E-3</v>
      </c>
      <c r="BC913" s="52" t="s">
        <v>17689</v>
      </c>
      <c r="BD913" s="50">
        <v>-0.26506508799399697</v>
      </c>
      <c r="BE913" s="53">
        <v>3.9880148028741999E-2</v>
      </c>
    </row>
    <row r="914" spans="2:57">
      <c r="B914" s="62" t="s">
        <v>2002</v>
      </c>
      <c r="C914" s="54">
        <v>0.11178801334012201</v>
      </c>
      <c r="D914" s="58">
        <v>9.0066406659042203E-6</v>
      </c>
      <c r="F914" s="62" t="s">
        <v>6761</v>
      </c>
      <c r="G914" s="54">
        <v>-0.197844554647432</v>
      </c>
      <c r="H914" s="58">
        <v>1.2484246071440699E-6</v>
      </c>
      <c r="J914" s="64" t="s">
        <v>1539</v>
      </c>
      <c r="K914" s="54">
        <v>0.127119837763706</v>
      </c>
      <c r="L914" s="54">
        <v>2.7032860910813699E-3</v>
      </c>
      <c r="O914" s="64" t="s">
        <v>126</v>
      </c>
      <c r="P914" s="54">
        <v>-0.55011799995704902</v>
      </c>
      <c r="Q914" s="65">
        <v>8.4726871730547503E-5</v>
      </c>
      <c r="S914" s="62" t="s">
        <v>3805</v>
      </c>
      <c r="T914" s="54">
        <v>4.1423097910474403E-2</v>
      </c>
      <c r="U914" s="58">
        <v>1.1027565445015E-5</v>
      </c>
      <c r="W914" s="62" t="s">
        <v>7317</v>
      </c>
      <c r="X914" s="54">
        <v>-6.3363411675308803E-2</v>
      </c>
      <c r="Y914" s="54">
        <v>1.40869771926208E-4</v>
      </c>
      <c r="AA914" s="62" t="s">
        <v>2541</v>
      </c>
      <c r="AB914" s="54">
        <v>0.15719301862521001</v>
      </c>
      <c r="AC914" s="54">
        <v>6.2255379263101798E-4</v>
      </c>
      <c r="AE914" s="62" t="s">
        <v>11560</v>
      </c>
      <c r="AF914" s="54">
        <v>-7.9422635723087595E-2</v>
      </c>
      <c r="AG914" s="54">
        <v>7.6447659893591697E-3</v>
      </c>
      <c r="AI914" s="64" t="s">
        <v>11814</v>
      </c>
      <c r="AJ914" s="54">
        <v>9.9691995962046101E-2</v>
      </c>
      <c r="AK914" s="54">
        <v>7.9219459032834807E-3</v>
      </c>
      <c r="AM914" s="64" t="s">
        <v>8253</v>
      </c>
      <c r="AN914" s="54">
        <v>-2.72210223880958E-2</v>
      </c>
      <c r="AO914" s="54">
        <v>1.2143142267489601E-2</v>
      </c>
      <c r="AQ914" s="62" t="s">
        <v>3160</v>
      </c>
      <c r="AR914" s="54">
        <v>0.198146570794934</v>
      </c>
      <c r="AS914" s="58">
        <v>2.1835578781157001E-6</v>
      </c>
      <c r="AU914" s="62" t="s">
        <v>12376</v>
      </c>
      <c r="AV914" s="54">
        <v>-0.11506528809330099</v>
      </c>
      <c r="AW914" s="54">
        <v>3.9836878306657199E-3</v>
      </c>
      <c r="BC914" s="52" t="s">
        <v>10773</v>
      </c>
      <c r="BD914" s="50">
        <v>-0.28943817453177301</v>
      </c>
      <c r="BE914" s="53">
        <v>3.9939179464874297E-2</v>
      </c>
    </row>
    <row r="915" spans="2:57">
      <c r="B915" s="62" t="s">
        <v>2003</v>
      </c>
      <c r="C915" s="54">
        <v>9.4700056411462605E-2</v>
      </c>
      <c r="D915" s="58">
        <v>9.0504544096306797E-6</v>
      </c>
      <c r="F915" s="62" t="s">
        <v>6762</v>
      </c>
      <c r="G915" s="54">
        <v>-0.25631359107553497</v>
      </c>
      <c r="H915" s="58">
        <v>1.06563874468508E-6</v>
      </c>
      <c r="J915" s="64" t="s">
        <v>2229</v>
      </c>
      <c r="K915" s="54">
        <v>7.2479223792727004E-2</v>
      </c>
      <c r="L915" s="54">
        <v>2.7206739087491201E-3</v>
      </c>
      <c r="O915" s="64" t="s">
        <v>9694</v>
      </c>
      <c r="P915" s="54">
        <v>-0.13349659482965201</v>
      </c>
      <c r="Q915" s="65">
        <v>9.17260003644923E-5</v>
      </c>
      <c r="S915" s="62" t="s">
        <v>2540</v>
      </c>
      <c r="T915" s="54">
        <v>0.12909417790757499</v>
      </c>
      <c r="U915" s="58">
        <v>1.1141556466032599E-5</v>
      </c>
      <c r="W915" s="62" t="s">
        <v>7130</v>
      </c>
      <c r="X915" s="54">
        <v>-4.99218518082181E-2</v>
      </c>
      <c r="Y915" s="54">
        <v>1.4161522424385701E-4</v>
      </c>
      <c r="AA915" s="62" t="s">
        <v>2765</v>
      </c>
      <c r="AB915" s="54">
        <v>0.19082428157221801</v>
      </c>
      <c r="AC915" s="54">
        <v>6.2604787844443895E-4</v>
      </c>
      <c r="AE915" s="62" t="s">
        <v>6755</v>
      </c>
      <c r="AF915" s="54">
        <v>-7.4444956222503605E-2</v>
      </c>
      <c r="AG915" s="54">
        <v>7.6624347937776201E-3</v>
      </c>
      <c r="AI915" s="64" t="s">
        <v>11340</v>
      </c>
      <c r="AJ915" s="54">
        <v>4.7254527249894103E-2</v>
      </c>
      <c r="AK915" s="54">
        <v>7.9333634811191208E-3</v>
      </c>
      <c r="AM915" s="64" t="s">
        <v>8134</v>
      </c>
      <c r="AN915" s="54">
        <v>-7.1129138939879197E-2</v>
      </c>
      <c r="AO915" s="54">
        <v>1.2251063377404999E-2</v>
      </c>
      <c r="AQ915" s="62" t="s">
        <v>1864</v>
      </c>
      <c r="AR915" s="54">
        <v>0.15763599206760001</v>
      </c>
      <c r="AS915" s="58">
        <v>2.1894699527450398E-6</v>
      </c>
      <c r="AU915" s="62" t="s">
        <v>7587</v>
      </c>
      <c r="AV915" s="54">
        <v>-0.115063207245882</v>
      </c>
      <c r="AW915" s="54">
        <v>3.5192713638354501E-3</v>
      </c>
      <c r="BC915" s="52" t="s">
        <v>11969</v>
      </c>
      <c r="BD915" s="50">
        <v>-0.25087001013896398</v>
      </c>
      <c r="BE915" s="53">
        <v>3.9944839361208601E-2</v>
      </c>
    </row>
    <row r="916" spans="2:57">
      <c r="B916" s="62" t="s">
        <v>2004</v>
      </c>
      <c r="C916" s="54">
        <v>0.119029152732733</v>
      </c>
      <c r="D916" s="58">
        <v>9.0818423878799204E-6</v>
      </c>
      <c r="F916" s="62" t="s">
        <v>6763</v>
      </c>
      <c r="G916" s="54">
        <v>-0.316605253246172</v>
      </c>
      <c r="H916" s="58">
        <v>1.0706658621215101E-6</v>
      </c>
      <c r="J916" s="64" t="s">
        <v>1723</v>
      </c>
      <c r="K916" s="54">
        <v>5.2176976025877203E-2</v>
      </c>
      <c r="L916" s="54">
        <v>2.79353945877877E-3</v>
      </c>
      <c r="O916" s="64" t="s">
        <v>8821</v>
      </c>
      <c r="P916" s="54">
        <v>-8.4909179986453004E-2</v>
      </c>
      <c r="Q916" s="65">
        <v>9.6278800499231804E-5</v>
      </c>
      <c r="S916" s="62" t="s">
        <v>2035</v>
      </c>
      <c r="T916" s="54">
        <v>0.108167054227315</v>
      </c>
      <c r="U916" s="58">
        <v>1.1193199651334999E-5</v>
      </c>
      <c r="W916" s="62" t="s">
        <v>7734</v>
      </c>
      <c r="X916" s="54">
        <v>-0.16218295226712001</v>
      </c>
      <c r="Y916" s="54">
        <v>1.41825486099527E-4</v>
      </c>
      <c r="AA916" s="62" t="s">
        <v>3137</v>
      </c>
      <c r="AB916" s="54">
        <v>0.26645787795714099</v>
      </c>
      <c r="AC916" s="54">
        <v>6.2759163462857304E-4</v>
      </c>
      <c r="AE916" s="62" t="s">
        <v>7586</v>
      </c>
      <c r="AF916" s="54">
        <v>-0.215294898587294</v>
      </c>
      <c r="AG916" s="54">
        <v>7.6716725264549899E-3</v>
      </c>
      <c r="AI916" s="64" t="s">
        <v>1544</v>
      </c>
      <c r="AJ916" s="54">
        <v>0.12747081239444399</v>
      </c>
      <c r="AK916" s="54">
        <v>7.9581936952216603E-3</v>
      </c>
      <c r="AM916" s="64" t="s">
        <v>8714</v>
      </c>
      <c r="AN916" s="54">
        <v>-5.5540864921804101E-2</v>
      </c>
      <c r="AO916" s="54">
        <v>1.2256100429654601E-2</v>
      </c>
      <c r="AQ916" s="62" t="s">
        <v>4248</v>
      </c>
      <c r="AR916" s="54">
        <v>0.137598969344469</v>
      </c>
      <c r="AS916" s="58">
        <v>2.1954831242593401E-6</v>
      </c>
      <c r="AU916" s="62" t="s">
        <v>9663</v>
      </c>
      <c r="AV916" s="54">
        <v>-0.11501493965476001</v>
      </c>
      <c r="AW916" s="58">
        <v>1.81333987332905E-5</v>
      </c>
      <c r="BC916" s="52" t="s">
        <v>6933</v>
      </c>
      <c r="BD916" s="50">
        <v>-0.17075699443450501</v>
      </c>
      <c r="BE916" s="53">
        <v>4.0006157557120003E-2</v>
      </c>
    </row>
    <row r="917" spans="2:57">
      <c r="B917" s="62" t="s">
        <v>2005</v>
      </c>
      <c r="C917" s="54">
        <v>7.7270590512453594E-2</v>
      </c>
      <c r="D917" s="58">
        <v>9.1290327890462095E-6</v>
      </c>
      <c r="F917" s="62" t="s">
        <v>6764</v>
      </c>
      <c r="G917" s="54">
        <v>-0.10291057892347</v>
      </c>
      <c r="H917" s="58">
        <v>1.0878456818347499E-6</v>
      </c>
      <c r="J917" s="64" t="s">
        <v>1915</v>
      </c>
      <c r="K917" s="54">
        <v>6.1472307936647E-2</v>
      </c>
      <c r="L917" s="54">
        <v>2.8267756428582399E-3</v>
      </c>
      <c r="O917" s="64" t="s">
        <v>7927</v>
      </c>
      <c r="P917" s="54">
        <v>-0.12949899100222201</v>
      </c>
      <c r="Q917" s="65">
        <v>9.6983574415436701E-5</v>
      </c>
      <c r="S917" s="62" t="s">
        <v>2127</v>
      </c>
      <c r="T917" s="54">
        <v>9.6722852041541102E-2</v>
      </c>
      <c r="U917" s="58">
        <v>1.1569844460156701E-5</v>
      </c>
      <c r="W917" s="62" t="s">
        <v>7618</v>
      </c>
      <c r="X917" s="54">
        <v>-0.172829985029192</v>
      </c>
      <c r="Y917" s="54">
        <v>1.42274909988842E-4</v>
      </c>
      <c r="AA917" s="62" t="s">
        <v>2047</v>
      </c>
      <c r="AB917" s="54">
        <v>0.23173740161297601</v>
      </c>
      <c r="AC917" s="54">
        <v>6.2936145230339704E-4</v>
      </c>
      <c r="AE917" s="62" t="s">
        <v>6950</v>
      </c>
      <c r="AF917" s="54">
        <v>-7.7080114949263895E-2</v>
      </c>
      <c r="AG917" s="54">
        <v>7.6849325736209001E-3</v>
      </c>
      <c r="AI917" s="64" t="s">
        <v>3993</v>
      </c>
      <c r="AJ917" s="54">
        <v>6.7833832066396496E-2</v>
      </c>
      <c r="AK917" s="54">
        <v>8.0011066282799602E-3</v>
      </c>
      <c r="AM917" s="64" t="s">
        <v>8800</v>
      </c>
      <c r="AN917" s="54">
        <v>-6.2105221804371197E-2</v>
      </c>
      <c r="AO917" s="54">
        <v>1.2266607723073201E-2</v>
      </c>
      <c r="AQ917" s="62" t="s">
        <v>4969</v>
      </c>
      <c r="AR917" s="54">
        <v>0.161793636665089</v>
      </c>
      <c r="AS917" s="58">
        <v>2.1954831242593401E-6</v>
      </c>
      <c r="AU917" s="62" t="s">
        <v>905</v>
      </c>
      <c r="AV917" s="54">
        <v>-0.11501166674916501</v>
      </c>
      <c r="AW917" s="54">
        <v>1.3202030841330301E-2</v>
      </c>
      <c r="BC917" s="52" t="s">
        <v>17690</v>
      </c>
      <c r="BD917" s="50">
        <v>-0.239400430607728</v>
      </c>
      <c r="BE917" s="53">
        <v>4.0145369267921199E-2</v>
      </c>
    </row>
    <row r="918" spans="2:57">
      <c r="B918" s="62" t="s">
        <v>2006</v>
      </c>
      <c r="C918" s="54">
        <v>0.20962183511176799</v>
      </c>
      <c r="D918" s="58">
        <v>9.2108921816290699E-6</v>
      </c>
      <c r="F918" s="62" t="s">
        <v>6765</v>
      </c>
      <c r="G918" s="54">
        <v>-0.13895534607791599</v>
      </c>
      <c r="H918" s="58">
        <v>1.29695829636268E-6</v>
      </c>
      <c r="J918" s="64" t="s">
        <v>620</v>
      </c>
      <c r="K918" s="54">
        <v>0.13435267125887901</v>
      </c>
      <c r="L918" s="54">
        <v>2.8310300117003E-3</v>
      </c>
      <c r="O918" s="64" t="s">
        <v>7503</v>
      </c>
      <c r="P918" s="54">
        <v>-0.150417579419064</v>
      </c>
      <c r="Q918" s="81">
        <v>1.00111643371331E-4</v>
      </c>
      <c r="S918" s="62" t="s">
        <v>2220</v>
      </c>
      <c r="T918" s="54">
        <v>6.9694619464612195E-2</v>
      </c>
      <c r="U918" s="58">
        <v>1.16077999615716E-5</v>
      </c>
      <c r="W918" s="62" t="s">
        <v>8570</v>
      </c>
      <c r="X918" s="54">
        <v>-7.2147210976886797E-2</v>
      </c>
      <c r="Y918" s="54">
        <v>1.43395806155242E-4</v>
      </c>
      <c r="AA918" s="62" t="s">
        <v>1696</v>
      </c>
      <c r="AB918" s="54">
        <v>0.10199417456342701</v>
      </c>
      <c r="AC918" s="54">
        <v>6.3067481820881603E-4</v>
      </c>
      <c r="AE918" s="62" t="s">
        <v>464</v>
      </c>
      <c r="AF918" s="54">
        <v>-0.192577617181797</v>
      </c>
      <c r="AG918" s="54">
        <v>7.71129814825346E-3</v>
      </c>
      <c r="AI918" s="64" t="s">
        <v>1972</v>
      </c>
      <c r="AJ918" s="54">
        <v>5.6549384903640899E-2</v>
      </c>
      <c r="AK918" s="54">
        <v>8.1186603854642696E-3</v>
      </c>
      <c r="AM918" s="64" t="s">
        <v>9796</v>
      </c>
      <c r="AN918" s="54">
        <v>-3.8785074645908003E-2</v>
      </c>
      <c r="AO918" s="54">
        <v>1.2343888444045799E-2</v>
      </c>
      <c r="AQ918" s="62" t="s">
        <v>601</v>
      </c>
      <c r="AR918" s="54">
        <v>0.236630996101095</v>
      </c>
      <c r="AS918" s="58">
        <v>2.2103800219033402E-6</v>
      </c>
      <c r="AU918" s="62" t="s">
        <v>6109</v>
      </c>
      <c r="AV918" s="54">
        <v>-0.114868755379326</v>
      </c>
      <c r="AW918" s="54">
        <v>1.08297719588433E-3</v>
      </c>
      <c r="BC918" s="52" t="s">
        <v>6094</v>
      </c>
      <c r="BD918" s="50">
        <v>-0.228636531717573</v>
      </c>
      <c r="BE918" s="53">
        <v>4.01622806913077E-2</v>
      </c>
    </row>
    <row r="919" spans="2:57">
      <c r="B919" s="62" t="s">
        <v>2007</v>
      </c>
      <c r="C919" s="54">
        <v>6.3667716707728403E-2</v>
      </c>
      <c r="D919" s="58">
        <v>9.2150572972314607E-6</v>
      </c>
      <c r="F919" s="62" t="s">
        <v>6766</v>
      </c>
      <c r="G919" s="54">
        <v>-7.8362322936609302E-2</v>
      </c>
      <c r="H919" s="58">
        <v>1.0941632631751E-6</v>
      </c>
      <c r="J919" s="64" t="s">
        <v>2825</v>
      </c>
      <c r="K919" s="54">
        <v>7.1420477439078298E-2</v>
      </c>
      <c r="L919" s="54">
        <v>2.8395082690997101E-3</v>
      </c>
      <c r="O919" s="64" t="s">
        <v>6717</v>
      </c>
      <c r="P919" s="54">
        <v>-8.9113440480319994E-2</v>
      </c>
      <c r="Q919" s="81">
        <v>1.00486462540513E-4</v>
      </c>
      <c r="S919" s="62" t="s">
        <v>1304</v>
      </c>
      <c r="T919" s="54">
        <v>0.13404806329122601</v>
      </c>
      <c r="U919" s="58">
        <v>1.17324587683127E-5</v>
      </c>
      <c r="W919" s="62" t="s">
        <v>9442</v>
      </c>
      <c r="X919" s="54">
        <v>-0.138743131378918</v>
      </c>
      <c r="Y919" s="54">
        <v>1.44582695448383E-4</v>
      </c>
      <c r="AA919" s="62" t="s">
        <v>2713</v>
      </c>
      <c r="AB919" s="54">
        <v>0.12092799230140901</v>
      </c>
      <c r="AC919" s="54">
        <v>6.3119055765167105E-4</v>
      </c>
      <c r="AE919" s="62" t="s">
        <v>7079</v>
      </c>
      <c r="AF919" s="54">
        <v>-0.24218947239788099</v>
      </c>
      <c r="AG919" s="54">
        <v>7.7424730653215404E-3</v>
      </c>
      <c r="AI919" s="64" t="s">
        <v>9903</v>
      </c>
      <c r="AJ919" s="54">
        <v>5.7336647189052799E-2</v>
      </c>
      <c r="AK919" s="54">
        <v>8.1244304064099597E-3</v>
      </c>
      <c r="AM919" s="64" t="s">
        <v>6776</v>
      </c>
      <c r="AN919" s="54">
        <v>-3.1540822535045102E-2</v>
      </c>
      <c r="AO919" s="54">
        <v>1.2486306430316301E-2</v>
      </c>
      <c r="AQ919" s="62" t="s">
        <v>2294</v>
      </c>
      <c r="AR919" s="54">
        <v>0.175465290458235</v>
      </c>
      <c r="AS919" s="58">
        <v>2.21046201137351E-6</v>
      </c>
      <c r="AU919" s="62" t="s">
        <v>6211</v>
      </c>
      <c r="AV919" s="54">
        <v>-0.114776848460121</v>
      </c>
      <c r="AW919" s="54">
        <v>3.5369295059513401E-3</v>
      </c>
      <c r="BC919" s="52" t="s">
        <v>7330</v>
      </c>
      <c r="BD919" s="50">
        <v>-0.24615456552544401</v>
      </c>
      <c r="BE919" s="53">
        <v>4.0515423736433499E-2</v>
      </c>
    </row>
    <row r="920" spans="2:57">
      <c r="B920" s="62" t="s">
        <v>2008</v>
      </c>
      <c r="C920" s="54">
        <v>0.30360416724940598</v>
      </c>
      <c r="D920" s="58">
        <v>9.3106130552422208E-6</v>
      </c>
      <c r="F920" s="62" t="s">
        <v>6767</v>
      </c>
      <c r="G920" s="54">
        <v>-0.119782842917479</v>
      </c>
      <c r="H920" s="58">
        <v>1.3088896738062801E-6</v>
      </c>
      <c r="J920" s="64" t="s">
        <v>4761</v>
      </c>
      <c r="K920" s="54">
        <v>4.1868198497897198E-2</v>
      </c>
      <c r="L920" s="54">
        <v>2.9159530361007702E-3</v>
      </c>
      <c r="O920" s="64" t="s">
        <v>8872</v>
      </c>
      <c r="P920" s="54">
        <v>-7.1213777266293299E-2</v>
      </c>
      <c r="Q920" s="81">
        <v>1.02648371494751E-4</v>
      </c>
      <c r="S920" s="62" t="s">
        <v>2090</v>
      </c>
      <c r="T920" s="54">
        <v>0.24437790685363001</v>
      </c>
      <c r="U920" s="58">
        <v>1.17623707773166E-5</v>
      </c>
      <c r="W920" s="62" t="s">
        <v>103</v>
      </c>
      <c r="X920" s="54">
        <v>-0.14670184211034201</v>
      </c>
      <c r="Y920" s="54">
        <v>1.44627874284836E-4</v>
      </c>
      <c r="AA920" s="62" t="s">
        <v>3961</v>
      </c>
      <c r="AB920" s="54">
        <v>0.16753900772542299</v>
      </c>
      <c r="AC920" s="54">
        <v>6.3119055765167105E-4</v>
      </c>
      <c r="AE920" s="62" t="s">
        <v>6522</v>
      </c>
      <c r="AF920" s="54">
        <v>-0.156043144099069</v>
      </c>
      <c r="AG920" s="54">
        <v>7.7426288558551598E-3</v>
      </c>
      <c r="AI920" s="64" t="s">
        <v>11815</v>
      </c>
      <c r="AJ920" s="54">
        <v>5.72179618900144E-2</v>
      </c>
      <c r="AK920" s="54">
        <v>8.1772924559630304E-3</v>
      </c>
      <c r="AM920" s="64" t="s">
        <v>9707</v>
      </c>
      <c r="AN920" s="54">
        <v>-0.157152607525749</v>
      </c>
      <c r="AO920" s="54">
        <v>1.25024833096214E-2</v>
      </c>
      <c r="AQ920" s="62" t="s">
        <v>3721</v>
      </c>
      <c r="AR920" s="54">
        <v>0.282388916582264</v>
      </c>
      <c r="AS920" s="58">
        <v>2.2187495039665499E-6</v>
      </c>
      <c r="AU920" s="62" t="s">
        <v>6906</v>
      </c>
      <c r="AV920" s="54">
        <v>-0.114736848567254</v>
      </c>
      <c r="AW920" s="54">
        <v>1.54110177514906E-2</v>
      </c>
      <c r="BC920" s="52" t="s">
        <v>210</v>
      </c>
      <c r="BD920" s="50">
        <v>-0.15414893531778701</v>
      </c>
      <c r="BE920" s="53">
        <v>4.0607023606136897E-2</v>
      </c>
    </row>
    <row r="921" spans="2:57">
      <c r="B921" s="62" t="s">
        <v>2009</v>
      </c>
      <c r="C921" s="54">
        <v>0.23391725578269501</v>
      </c>
      <c r="D921" s="58">
        <v>9.3142842343447103E-6</v>
      </c>
      <c r="F921" s="62" t="s">
        <v>6768</v>
      </c>
      <c r="G921" s="54">
        <v>-0.124137636648449</v>
      </c>
      <c r="H921" s="58">
        <v>1.33064656079183E-6</v>
      </c>
      <c r="J921" s="64" t="s">
        <v>1222</v>
      </c>
      <c r="K921" s="54">
        <v>7.8208937952348706E-2</v>
      </c>
      <c r="L921" s="54">
        <v>2.9168113321844098E-3</v>
      </c>
      <c r="O921" s="64" t="s">
        <v>6414</v>
      </c>
      <c r="P921" s="54">
        <v>-0.15299090547571101</v>
      </c>
      <c r="Q921" s="81">
        <v>1.03814091315839E-4</v>
      </c>
      <c r="S921" s="62" t="s">
        <v>6695</v>
      </c>
      <c r="T921" s="54">
        <v>7.76569368216391E-2</v>
      </c>
      <c r="U921" s="58">
        <v>1.18309748868112E-5</v>
      </c>
      <c r="W921" s="62" t="s">
        <v>9210</v>
      </c>
      <c r="X921" s="54">
        <v>-7.4921071026646593E-2</v>
      </c>
      <c r="Y921" s="54">
        <v>1.4497627234109101E-4</v>
      </c>
      <c r="AA921" s="62" t="s">
        <v>1551</v>
      </c>
      <c r="AB921" s="54">
        <v>0.12671250392781699</v>
      </c>
      <c r="AC921" s="54">
        <v>6.3157739247973602E-4</v>
      </c>
      <c r="AE921" s="62" t="s">
        <v>6821</v>
      </c>
      <c r="AF921" s="54">
        <v>-0.14840140707524699</v>
      </c>
      <c r="AG921" s="54">
        <v>7.7483998344138397E-3</v>
      </c>
      <c r="AI921" s="64" t="s">
        <v>8669</v>
      </c>
      <c r="AJ921" s="54">
        <v>0.14778397711071101</v>
      </c>
      <c r="AK921" s="54">
        <v>8.2045434489889293E-3</v>
      </c>
      <c r="AM921" s="64" t="s">
        <v>6355</v>
      </c>
      <c r="AN921" s="54">
        <v>-0.20814212465535101</v>
      </c>
      <c r="AO921" s="54">
        <v>1.2618249341631501E-2</v>
      </c>
      <c r="AQ921" s="62" t="s">
        <v>2737</v>
      </c>
      <c r="AR921" s="54">
        <v>0.19753463960835199</v>
      </c>
      <c r="AS921" s="58">
        <v>2.2187495039665499E-6</v>
      </c>
      <c r="AU921" s="62" t="s">
        <v>12404</v>
      </c>
      <c r="AV921" s="54">
        <v>-0.114719265321458</v>
      </c>
      <c r="AW921" s="54">
        <v>4.4778883827438602E-3</v>
      </c>
      <c r="BC921" s="52" t="s">
        <v>6121</v>
      </c>
      <c r="BD921" s="50">
        <v>-0.18950849834871999</v>
      </c>
      <c r="BE921" s="53">
        <v>4.0791735659969401E-2</v>
      </c>
    </row>
    <row r="922" spans="2:57">
      <c r="B922" s="62" t="s">
        <v>2010</v>
      </c>
      <c r="C922" s="54">
        <v>8.9480031268823104E-2</v>
      </c>
      <c r="D922" s="58">
        <v>9.3435871479340307E-6</v>
      </c>
      <c r="F922" s="62" t="s">
        <v>6769</v>
      </c>
      <c r="G922" s="54">
        <v>-0.10943839513074199</v>
      </c>
      <c r="H922" s="58">
        <v>1.1244540643744701E-6</v>
      </c>
      <c r="J922" s="64" t="s">
        <v>3400</v>
      </c>
      <c r="K922" s="54">
        <v>4.8601964335256702E-2</v>
      </c>
      <c r="L922" s="54">
        <v>2.9416493888814602E-3</v>
      </c>
      <c r="O922" s="64" t="s">
        <v>6608</v>
      </c>
      <c r="P922" s="54">
        <v>-6.8585213788716196E-2</v>
      </c>
      <c r="Q922" s="81">
        <v>1.08160261888161E-4</v>
      </c>
      <c r="S922" s="62" t="s">
        <v>1852</v>
      </c>
      <c r="T922" s="54">
        <v>6.1084362485983597E-2</v>
      </c>
      <c r="U922" s="58">
        <v>1.18309748868112E-5</v>
      </c>
      <c r="W922" s="62" t="s">
        <v>6720</v>
      </c>
      <c r="X922" s="54">
        <v>-6.0719155385238602E-2</v>
      </c>
      <c r="Y922" s="54">
        <v>1.4518405239079699E-4</v>
      </c>
      <c r="AA922" s="62" t="s">
        <v>2311</v>
      </c>
      <c r="AB922" s="54">
        <v>0.18377930946582699</v>
      </c>
      <c r="AC922" s="54">
        <v>6.3465495785560799E-4</v>
      </c>
      <c r="AE922" s="62" t="s">
        <v>6933</v>
      </c>
      <c r="AF922" s="54">
        <v>-7.8979151687583696E-2</v>
      </c>
      <c r="AG922" s="54">
        <v>7.7844479991283503E-3</v>
      </c>
      <c r="AI922" s="64" t="s">
        <v>10320</v>
      </c>
      <c r="AJ922" s="54">
        <v>9.5738924321557006E-2</v>
      </c>
      <c r="AK922" s="54">
        <v>8.2045434489889293E-3</v>
      </c>
      <c r="AM922" s="64" t="s">
        <v>12018</v>
      </c>
      <c r="AN922" s="54">
        <v>-9.7440169337907001E-2</v>
      </c>
      <c r="AO922" s="54">
        <v>1.27375105608556E-2</v>
      </c>
      <c r="AQ922" s="62" t="s">
        <v>5060</v>
      </c>
      <c r="AR922" s="54">
        <v>0.25751586845212499</v>
      </c>
      <c r="AS922" s="58">
        <v>2.2273187757676298E-6</v>
      </c>
      <c r="AU922" s="62" t="s">
        <v>6447</v>
      </c>
      <c r="AV922" s="54">
        <v>-0.114602338497422</v>
      </c>
      <c r="AW922" s="58">
        <v>5.4723256582040001E-6</v>
      </c>
      <c r="BC922" s="52" t="s">
        <v>8072</v>
      </c>
      <c r="BD922" s="50">
        <v>-0.41688899368344501</v>
      </c>
      <c r="BE922" s="53">
        <v>4.0811535815245603E-2</v>
      </c>
    </row>
    <row r="923" spans="2:57">
      <c r="B923" s="62" t="s">
        <v>263</v>
      </c>
      <c r="C923" s="54">
        <v>0.37878219412608599</v>
      </c>
      <c r="D923" s="58">
        <v>9.4859419743964302E-6</v>
      </c>
      <c r="F923" s="62" t="s">
        <v>6770</v>
      </c>
      <c r="G923" s="54">
        <v>-0.190860352344291</v>
      </c>
      <c r="H923" s="58">
        <v>1.3455764054024001E-6</v>
      </c>
      <c r="J923" s="64" t="s">
        <v>1664</v>
      </c>
      <c r="K923" s="54">
        <v>0.116722288234598</v>
      </c>
      <c r="L923" s="54">
        <v>2.9626219652687199E-3</v>
      </c>
      <c r="O923" s="64" t="s">
        <v>6357</v>
      </c>
      <c r="P923" s="54">
        <v>-5.9099083884445798E-2</v>
      </c>
      <c r="Q923" s="81">
        <v>1.16764173392079E-4</v>
      </c>
      <c r="S923" s="62" t="s">
        <v>1804</v>
      </c>
      <c r="T923" s="54">
        <v>9.0431523778273806E-2</v>
      </c>
      <c r="U923" s="58">
        <v>1.1833018290477101E-5</v>
      </c>
      <c r="W923" s="62" t="s">
        <v>6308</v>
      </c>
      <c r="X923" s="54">
        <v>-0.15381589203502499</v>
      </c>
      <c r="Y923" s="54">
        <v>1.4546970027802601E-4</v>
      </c>
      <c r="AA923" s="62" t="s">
        <v>11275</v>
      </c>
      <c r="AB923" s="54">
        <v>0.11230636230803601</v>
      </c>
      <c r="AC923" s="54">
        <v>6.3547308581048199E-4</v>
      </c>
      <c r="AE923" s="62" t="s">
        <v>6600</v>
      </c>
      <c r="AF923" s="54">
        <v>-9.9440996970798806E-2</v>
      </c>
      <c r="AG923" s="54">
        <v>7.8298291910302905E-3</v>
      </c>
      <c r="AI923" s="64" t="s">
        <v>9918</v>
      </c>
      <c r="AJ923" s="54">
        <v>9.0590324799308106E-2</v>
      </c>
      <c r="AK923" s="54">
        <v>8.2045434489889293E-3</v>
      </c>
      <c r="AM923" s="64" t="s">
        <v>8986</v>
      </c>
      <c r="AN923" s="54">
        <v>-7.4528058120168994E-2</v>
      </c>
      <c r="AO923" s="54">
        <v>1.27498889224021E-2</v>
      </c>
      <c r="AQ923" s="62" t="s">
        <v>4031</v>
      </c>
      <c r="AR923" s="54">
        <v>0.22981205060743501</v>
      </c>
      <c r="AS923" s="58">
        <v>2.2357679609059598E-6</v>
      </c>
      <c r="AU923" s="62" t="s">
        <v>6614</v>
      </c>
      <c r="AV923" s="54">
        <v>-0.114587589511587</v>
      </c>
      <c r="AW923" s="54">
        <v>3.0381112106859901E-2</v>
      </c>
      <c r="BC923" s="52" t="s">
        <v>1444</v>
      </c>
      <c r="BD923" s="50">
        <v>-0.20427983973495101</v>
      </c>
      <c r="BE923" s="53">
        <v>4.09449128017449E-2</v>
      </c>
    </row>
    <row r="924" spans="2:57">
      <c r="B924" s="62" t="s">
        <v>2011</v>
      </c>
      <c r="C924" s="54">
        <v>0.14960529697062799</v>
      </c>
      <c r="D924" s="58">
        <v>9.4859419743964302E-6</v>
      </c>
      <c r="F924" s="62" t="s">
        <v>6771</v>
      </c>
      <c r="G924" s="54">
        <v>-0.120939967730406</v>
      </c>
      <c r="H924" s="58">
        <v>1.34805555500061E-6</v>
      </c>
      <c r="J924" s="64" t="s">
        <v>3097</v>
      </c>
      <c r="K924" s="54">
        <v>9.4423207380592594E-2</v>
      </c>
      <c r="L924" s="54">
        <v>2.9755583482690699E-3</v>
      </c>
      <c r="O924" s="64" t="s">
        <v>449</v>
      </c>
      <c r="P924" s="54">
        <v>-0.313684491479854</v>
      </c>
      <c r="Q924" s="81">
        <v>1.21329163583412E-4</v>
      </c>
      <c r="S924" s="62" t="s">
        <v>3120</v>
      </c>
      <c r="T924" s="54">
        <v>4.9305695916857899E-2</v>
      </c>
      <c r="U924" s="58">
        <v>1.1833018290477101E-5</v>
      </c>
      <c r="W924" s="62" t="s">
        <v>1126</v>
      </c>
      <c r="X924" s="54">
        <v>-0.25604746719650301</v>
      </c>
      <c r="Y924" s="54">
        <v>1.4586670869036201E-4</v>
      </c>
      <c r="AA924" s="62" t="s">
        <v>2013</v>
      </c>
      <c r="AB924" s="54">
        <v>0.17592500260409599</v>
      </c>
      <c r="AC924" s="54">
        <v>6.3550869856211897E-4</v>
      </c>
      <c r="AE924" s="62" t="s">
        <v>11561</v>
      </c>
      <c r="AF924" s="54">
        <v>-9.1634235816185197E-2</v>
      </c>
      <c r="AG924" s="54">
        <v>7.8417040904995208E-3</v>
      </c>
      <c r="AI924" s="64" t="s">
        <v>11816</v>
      </c>
      <c r="AJ924" s="54">
        <v>4.9360556334606003E-2</v>
      </c>
      <c r="AK924" s="54">
        <v>8.2045434489889293E-3</v>
      </c>
      <c r="AM924" s="64" t="s">
        <v>10566</v>
      </c>
      <c r="AN924" s="54">
        <v>-3.6691352396767102E-2</v>
      </c>
      <c r="AO924" s="54">
        <v>1.27548666143913E-2</v>
      </c>
      <c r="AQ924" s="62" t="s">
        <v>4771</v>
      </c>
      <c r="AR924" s="54">
        <v>0.13871353347169099</v>
      </c>
      <c r="AS924" s="58">
        <v>2.24082796230403E-6</v>
      </c>
      <c r="AU924" s="62" t="s">
        <v>11546</v>
      </c>
      <c r="AV924" s="54">
        <v>-0.114562302618233</v>
      </c>
      <c r="AW924" s="54">
        <v>2.77347671225204E-4</v>
      </c>
      <c r="BC924" s="52" t="s">
        <v>8136</v>
      </c>
      <c r="BD924" s="50">
        <v>-0.23342274402271701</v>
      </c>
      <c r="BE924" s="53">
        <v>4.1099800819250298E-2</v>
      </c>
    </row>
    <row r="925" spans="2:57">
      <c r="B925" s="62" t="s">
        <v>2012</v>
      </c>
      <c r="C925" s="54">
        <v>0.18214146735542</v>
      </c>
      <c r="D925" s="58">
        <v>9.5171420525892999E-6</v>
      </c>
      <c r="F925" s="62" t="s">
        <v>6772</v>
      </c>
      <c r="G925" s="54">
        <v>-0.28807546060473199</v>
      </c>
      <c r="H925" s="58">
        <v>1.3582603493851701E-6</v>
      </c>
      <c r="J925" s="64" t="s">
        <v>4602</v>
      </c>
      <c r="K925" s="54">
        <v>9.4096942791523502E-2</v>
      </c>
      <c r="L925" s="54">
        <v>2.9915221879197799E-3</v>
      </c>
      <c r="O925" s="64" t="s">
        <v>6419</v>
      </c>
      <c r="P925" s="54">
        <v>-0.13940861233058299</v>
      </c>
      <c r="Q925" s="81">
        <v>1.34892854324044E-4</v>
      </c>
      <c r="S925" s="62" t="s">
        <v>2812</v>
      </c>
      <c r="T925" s="54">
        <v>0.17724056768299001</v>
      </c>
      <c r="U925" s="58">
        <v>1.18395332986298E-5</v>
      </c>
      <c r="W925" s="62" t="s">
        <v>6484</v>
      </c>
      <c r="X925" s="54">
        <v>-0.14256261806207801</v>
      </c>
      <c r="Y925" s="54">
        <v>1.4586670869036201E-4</v>
      </c>
      <c r="AA925" s="62" t="s">
        <v>1717</v>
      </c>
      <c r="AB925" s="54">
        <v>0.32593342378850898</v>
      </c>
      <c r="AC925" s="54">
        <v>6.3550869856211897E-4</v>
      </c>
      <c r="AE925" s="62" t="s">
        <v>347</v>
      </c>
      <c r="AF925" s="54">
        <v>-0.158983071288469</v>
      </c>
      <c r="AG925" s="54">
        <v>7.8642402404726398E-3</v>
      </c>
      <c r="AI925" s="64" t="s">
        <v>5204</v>
      </c>
      <c r="AJ925" s="54">
        <v>5.1728619468677899E-2</v>
      </c>
      <c r="AK925" s="54">
        <v>8.2059807089347892E-3</v>
      </c>
      <c r="AM925" s="64" t="s">
        <v>10703</v>
      </c>
      <c r="AN925" s="54">
        <v>-6.5240986350539196E-2</v>
      </c>
      <c r="AO925" s="54">
        <v>1.2788350628996499E-2</v>
      </c>
      <c r="AQ925" s="62" t="s">
        <v>1751</v>
      </c>
      <c r="AR925" s="54">
        <v>0.22991932851007801</v>
      </c>
      <c r="AS925" s="58">
        <v>2.24082796230403E-6</v>
      </c>
      <c r="AU925" s="62" t="s">
        <v>9901</v>
      </c>
      <c r="AV925" s="54">
        <v>-0.114420055947765</v>
      </c>
      <c r="AW925" s="54">
        <v>6.9176386111401101E-3</v>
      </c>
      <c r="BC925" s="52" t="s">
        <v>6099</v>
      </c>
      <c r="BD925" s="50">
        <v>-0.166857844425884</v>
      </c>
      <c r="BE925" s="53">
        <v>4.1232360014815499E-2</v>
      </c>
    </row>
    <row r="926" spans="2:57">
      <c r="B926" s="62" t="s">
        <v>2013</v>
      </c>
      <c r="C926" s="54">
        <v>0.153704339495742</v>
      </c>
      <c r="D926" s="58">
        <v>9.6035423676048608E-6</v>
      </c>
      <c r="F926" s="62" t="s">
        <v>6773</v>
      </c>
      <c r="G926" s="54">
        <v>-7.0501037272164196E-2</v>
      </c>
      <c r="H926" s="58">
        <v>1.36712127074663E-6</v>
      </c>
      <c r="J926" s="64" t="s">
        <v>5382</v>
      </c>
      <c r="K926" s="54">
        <v>4.66348523059361E-2</v>
      </c>
      <c r="L926" s="54">
        <v>3.0146569175899499E-3</v>
      </c>
      <c r="O926" s="64" t="s">
        <v>906</v>
      </c>
      <c r="P926" s="54">
        <v>-0.123598991831948</v>
      </c>
      <c r="Q926" s="81">
        <v>1.34892854324044E-4</v>
      </c>
      <c r="S926" s="62" t="s">
        <v>10519</v>
      </c>
      <c r="T926" s="54">
        <v>0.13889334035704001</v>
      </c>
      <c r="U926" s="58">
        <v>1.18395332986298E-5</v>
      </c>
      <c r="W926" s="62" t="s">
        <v>6346</v>
      </c>
      <c r="X926" s="54">
        <v>-0.106406489939395</v>
      </c>
      <c r="Y926" s="54">
        <v>1.4590751353679401E-4</v>
      </c>
      <c r="AA926" s="62" t="s">
        <v>3141</v>
      </c>
      <c r="AB926" s="54">
        <v>9.0464292475886901E-2</v>
      </c>
      <c r="AC926" s="54">
        <v>6.3625526269998705E-4</v>
      </c>
      <c r="AE926" s="62" t="s">
        <v>8523</v>
      </c>
      <c r="AF926" s="54">
        <v>-0.11758779182748801</v>
      </c>
      <c r="AG926" s="54">
        <v>7.8708403913778004E-3</v>
      </c>
      <c r="AI926" s="64" t="s">
        <v>1218</v>
      </c>
      <c r="AJ926" s="54">
        <v>0.106716388621655</v>
      </c>
      <c r="AK926" s="54">
        <v>8.2369370836314505E-3</v>
      </c>
      <c r="AM926" s="64" t="s">
        <v>7706</v>
      </c>
      <c r="AN926" s="54">
        <v>-4.8025353188372803E-2</v>
      </c>
      <c r="AO926" s="54">
        <v>1.2807734768533601E-2</v>
      </c>
      <c r="AQ926" s="62" t="s">
        <v>2512</v>
      </c>
      <c r="AR926" s="54">
        <v>0.114042262439165</v>
      </c>
      <c r="AS926" s="58">
        <v>2.24092319272248E-6</v>
      </c>
      <c r="AU926" s="62" t="s">
        <v>210</v>
      </c>
      <c r="AV926" s="54">
        <v>-0.114307884046097</v>
      </c>
      <c r="AW926" s="54">
        <v>3.8364822196289602E-2</v>
      </c>
      <c r="BC926" s="52" t="s">
        <v>6799</v>
      </c>
      <c r="BD926" s="50">
        <v>-0.19433940109581399</v>
      </c>
      <c r="BE926" s="53">
        <v>4.12672624547374E-2</v>
      </c>
    </row>
    <row r="927" spans="2:57">
      <c r="B927" s="62" t="s">
        <v>2014</v>
      </c>
      <c r="C927" s="54">
        <v>7.3676230995905798E-2</v>
      </c>
      <c r="D927" s="58">
        <v>9.6160935242863301E-6</v>
      </c>
      <c r="F927" s="62" t="s">
        <v>901</v>
      </c>
      <c r="G927" s="54">
        <v>-0.17437066383873501</v>
      </c>
      <c r="H927" s="58">
        <v>1.1545790474042899E-6</v>
      </c>
      <c r="J927" s="64" t="s">
        <v>3322</v>
      </c>
      <c r="K927" s="54">
        <v>9.1632846173531804E-2</v>
      </c>
      <c r="L927" s="54">
        <v>3.0146569175899499E-3</v>
      </c>
      <c r="O927" s="64" t="s">
        <v>9695</v>
      </c>
      <c r="P927" s="54">
        <v>-5.2242538627326397E-2</v>
      </c>
      <c r="Q927" s="81">
        <v>1.3568621967128999E-4</v>
      </c>
      <c r="S927" s="62" t="s">
        <v>3820</v>
      </c>
      <c r="T927" s="54">
        <v>0.10550554481183901</v>
      </c>
      <c r="U927" s="58">
        <v>1.1851409511563E-5</v>
      </c>
      <c r="W927" s="76">
        <v>43167</v>
      </c>
      <c r="X927" s="54">
        <v>-0.19029244109559301</v>
      </c>
      <c r="Y927" s="54">
        <v>1.4642030698825101E-4</v>
      </c>
      <c r="AA927" s="62" t="s">
        <v>2529</v>
      </c>
      <c r="AB927" s="54">
        <v>0.14441585479080599</v>
      </c>
      <c r="AC927" s="54">
        <v>6.3722591722628901E-4</v>
      </c>
      <c r="AE927" s="62" t="s">
        <v>6857</v>
      </c>
      <c r="AF927" s="54">
        <v>-0.134019550133508</v>
      </c>
      <c r="AG927" s="54">
        <v>7.9174055819948002E-3</v>
      </c>
      <c r="AI927" s="64" t="s">
        <v>9912</v>
      </c>
      <c r="AJ927" s="54">
        <v>9.9702775881832295E-2</v>
      </c>
      <c r="AK927" s="54">
        <v>8.2868290487039704E-3</v>
      </c>
      <c r="AM927" s="64" t="s">
        <v>6440</v>
      </c>
      <c r="AN927" s="54">
        <v>-4.3372593152940703E-2</v>
      </c>
      <c r="AO927" s="54">
        <v>1.28779589470054E-2</v>
      </c>
      <c r="AQ927" s="62" t="s">
        <v>3992</v>
      </c>
      <c r="AR927" s="54">
        <v>0.20384100694177901</v>
      </c>
      <c r="AS927" s="58">
        <v>2.2604672393254301E-6</v>
      </c>
      <c r="AU927" s="62" t="s">
        <v>10085</v>
      </c>
      <c r="AV927" s="54">
        <v>-0.114303565386894</v>
      </c>
      <c r="AW927" s="54">
        <v>1.5007445505693101E-4</v>
      </c>
      <c r="BC927" s="52" t="s">
        <v>6703</v>
      </c>
      <c r="BD927" s="50">
        <v>-0.31289003068537202</v>
      </c>
      <c r="BE927" s="53">
        <v>4.1455399632509597E-2</v>
      </c>
    </row>
    <row r="928" spans="2:57">
      <c r="B928" s="62" t="s">
        <v>2015</v>
      </c>
      <c r="C928" s="54">
        <v>8.1024617549072503E-2</v>
      </c>
      <c r="D928" s="58">
        <v>9.6319322417308899E-6</v>
      </c>
      <c r="F928" s="62" t="s">
        <v>6774</v>
      </c>
      <c r="G928" s="54">
        <v>-0.235919292021705</v>
      </c>
      <c r="H928" s="58">
        <v>1.3899799156380601E-6</v>
      </c>
      <c r="J928" s="64" t="s">
        <v>4546</v>
      </c>
      <c r="K928" s="54">
        <v>0.121747145908152</v>
      </c>
      <c r="L928" s="54">
        <v>3.0337104284334699E-3</v>
      </c>
      <c r="O928" s="64" t="s">
        <v>6311</v>
      </c>
      <c r="P928" s="54">
        <v>-0.12182854101033599</v>
      </c>
      <c r="Q928" s="81">
        <v>1.35744945902886E-4</v>
      </c>
      <c r="S928" s="62" t="s">
        <v>1714</v>
      </c>
      <c r="T928" s="54">
        <v>6.9560020921223001E-2</v>
      </c>
      <c r="U928" s="58">
        <v>1.1882284555886799E-5</v>
      </c>
      <c r="W928" s="62" t="s">
        <v>6874</v>
      </c>
      <c r="X928" s="54">
        <v>-7.4401147871702406E-2</v>
      </c>
      <c r="Y928" s="54">
        <v>1.4642030698825101E-4</v>
      </c>
      <c r="AA928" s="62" t="s">
        <v>3035</v>
      </c>
      <c r="AB928" s="54">
        <v>0.18088565647350499</v>
      </c>
      <c r="AC928" s="54">
        <v>6.4047340809202905E-4</v>
      </c>
      <c r="AE928" s="62" t="s">
        <v>7631</v>
      </c>
      <c r="AF928" s="54">
        <v>-0.102311279124758</v>
      </c>
      <c r="AG928" s="54">
        <v>7.9176496851720204E-3</v>
      </c>
      <c r="AI928" s="64" t="s">
        <v>5488</v>
      </c>
      <c r="AJ928" s="54">
        <v>6.6854853660001504E-2</v>
      </c>
      <c r="AK928" s="54">
        <v>8.32110824963226E-3</v>
      </c>
      <c r="AM928" s="64" t="s">
        <v>10893</v>
      </c>
      <c r="AN928" s="54">
        <v>-4.5929947755787702E-2</v>
      </c>
      <c r="AO928" s="54">
        <v>1.2906584401326599E-2</v>
      </c>
      <c r="AQ928" s="62" t="s">
        <v>2383</v>
      </c>
      <c r="AR928" s="54">
        <v>0.17738369826345701</v>
      </c>
      <c r="AS928" s="58">
        <v>2.2823932728513999E-6</v>
      </c>
      <c r="AU928" s="62" t="s">
        <v>8267</v>
      </c>
      <c r="AV928" s="54">
        <v>-0.114247404542412</v>
      </c>
      <c r="AW928" s="54">
        <v>1.44202170293597E-4</v>
      </c>
      <c r="BC928" s="52" t="s">
        <v>11246</v>
      </c>
      <c r="BD928" s="50">
        <v>-0.216917091110812</v>
      </c>
      <c r="BE928" s="53">
        <v>4.1468034390349601E-2</v>
      </c>
    </row>
    <row r="929" spans="2:57">
      <c r="B929" s="62" t="s">
        <v>2016</v>
      </c>
      <c r="C929" s="54">
        <v>0.305976863809925</v>
      </c>
      <c r="D929" s="58">
        <v>9.6442555501005606E-6</v>
      </c>
      <c r="F929" s="62" t="s">
        <v>6775</v>
      </c>
      <c r="G929" s="54">
        <v>-0.177001408438694</v>
      </c>
      <c r="H929" s="58">
        <v>1.17453202905767E-6</v>
      </c>
      <c r="J929" s="64" t="s">
        <v>2917</v>
      </c>
      <c r="K929" s="54">
        <v>5.3244263687329201E-2</v>
      </c>
      <c r="L929" s="54">
        <v>3.08007813971876E-3</v>
      </c>
      <c r="O929" s="64" t="s">
        <v>6157</v>
      </c>
      <c r="P929" s="54">
        <v>-0.191698624921502</v>
      </c>
      <c r="Q929" s="81">
        <v>1.3579412560167401E-4</v>
      </c>
      <c r="S929" s="62" t="s">
        <v>4110</v>
      </c>
      <c r="T929" s="54">
        <v>0.104811513735145</v>
      </c>
      <c r="U929" s="58">
        <v>1.21414172909703E-5</v>
      </c>
      <c r="W929" s="62" t="s">
        <v>9364</v>
      </c>
      <c r="X929" s="54">
        <v>-7.9895839868887805E-2</v>
      </c>
      <c r="Y929" s="54">
        <v>1.46681954158828E-4</v>
      </c>
      <c r="AA929" s="62" t="s">
        <v>2337</v>
      </c>
      <c r="AB929" s="54">
        <v>0.13246003255095101</v>
      </c>
      <c r="AC929" s="54">
        <v>6.4120054327815095E-4</v>
      </c>
      <c r="AE929" s="62" t="s">
        <v>6567</v>
      </c>
      <c r="AF929" s="54">
        <v>-0.16888274781339199</v>
      </c>
      <c r="AG929" s="54">
        <v>7.9622639904480506E-3</v>
      </c>
      <c r="AI929" s="64" t="s">
        <v>1301</v>
      </c>
      <c r="AJ929" s="54">
        <v>0.102814227486193</v>
      </c>
      <c r="AK929" s="54">
        <v>8.3449246948332206E-3</v>
      </c>
      <c r="AM929" s="64" t="s">
        <v>10567</v>
      </c>
      <c r="AN929" s="54">
        <v>-0.14325933809070901</v>
      </c>
      <c r="AO929" s="54">
        <v>1.2985145511583701E-2</v>
      </c>
      <c r="AQ929" s="62" t="s">
        <v>3115</v>
      </c>
      <c r="AR929" s="54">
        <v>7.7733681128472995E-2</v>
      </c>
      <c r="AS929" s="58">
        <v>2.2837660771368099E-6</v>
      </c>
      <c r="AU929" s="62" t="s">
        <v>6973</v>
      </c>
      <c r="AV929" s="54">
        <v>-0.11408111690905801</v>
      </c>
      <c r="AW929" s="54">
        <v>3.8611220457260599E-3</v>
      </c>
      <c r="BC929" s="52" t="s">
        <v>17691</v>
      </c>
      <c r="BD929" s="50">
        <v>-0.230770468802485</v>
      </c>
      <c r="BE929" s="53">
        <v>4.16865137610474E-2</v>
      </c>
    </row>
    <row r="930" spans="2:57">
      <c r="B930" s="62" t="s">
        <v>2017</v>
      </c>
      <c r="C930" s="54">
        <v>0.30731057781744298</v>
      </c>
      <c r="D930" s="58">
        <v>9.6589254616811406E-6</v>
      </c>
      <c r="F930" s="62" t="s">
        <v>6776</v>
      </c>
      <c r="G930" s="54">
        <v>-6.3756176482651306E-2</v>
      </c>
      <c r="H930" s="58">
        <v>1.4071471062692199E-6</v>
      </c>
      <c r="J930" s="64" t="s">
        <v>2193</v>
      </c>
      <c r="K930" s="54">
        <v>5.1439246261611303E-2</v>
      </c>
      <c r="L930" s="54">
        <v>3.1416172073336201E-3</v>
      </c>
      <c r="O930" s="64" t="s">
        <v>6126</v>
      </c>
      <c r="P930" s="54">
        <v>-8.8903078407333205E-2</v>
      </c>
      <c r="Q930" s="81">
        <v>1.38069854719208E-4</v>
      </c>
      <c r="S930" s="62" t="s">
        <v>3004</v>
      </c>
      <c r="T930" s="54">
        <v>7.4698939497755704E-2</v>
      </c>
      <c r="U930" s="58">
        <v>1.2264519795044201E-5</v>
      </c>
      <c r="W930" s="62" t="s">
        <v>9921</v>
      </c>
      <c r="X930" s="54">
        <v>-4.4940553818352498E-2</v>
      </c>
      <c r="Y930" s="54">
        <v>1.4670154158699501E-4</v>
      </c>
      <c r="AA930" s="76">
        <v>43344</v>
      </c>
      <c r="AB930" s="54">
        <v>0.24164126439419101</v>
      </c>
      <c r="AC930" s="54">
        <v>6.4291092629769296E-4</v>
      </c>
      <c r="AE930" s="62" t="s">
        <v>7405</v>
      </c>
      <c r="AF930" s="54">
        <v>-0.239687858278814</v>
      </c>
      <c r="AG930" s="54">
        <v>7.9809785225214702E-3</v>
      </c>
      <c r="AI930" s="64" t="s">
        <v>4285</v>
      </c>
      <c r="AJ930" s="54">
        <v>4.1823677927562003E-2</v>
      </c>
      <c r="AK930" s="54">
        <v>8.3460385085713604E-3</v>
      </c>
      <c r="AM930" s="64" t="s">
        <v>12019</v>
      </c>
      <c r="AN930" s="54">
        <v>-6.2325946716772898E-2</v>
      </c>
      <c r="AO930" s="54">
        <v>1.30353507335241E-2</v>
      </c>
      <c r="AQ930" s="62" t="s">
        <v>2598</v>
      </c>
      <c r="AR930" s="54">
        <v>0.133768746988324</v>
      </c>
      <c r="AS930" s="58">
        <v>2.3004195818126398E-6</v>
      </c>
      <c r="AU930" s="62" t="s">
        <v>6677</v>
      </c>
      <c r="AV930" s="54">
        <v>-0.11391720783282799</v>
      </c>
      <c r="AW930" s="54">
        <v>1.74439752857968E-2</v>
      </c>
      <c r="BC930" s="52" t="s">
        <v>6547</v>
      </c>
      <c r="BD930" s="50">
        <v>-0.25360098691372601</v>
      </c>
      <c r="BE930" s="53">
        <v>4.18070695844667E-2</v>
      </c>
    </row>
    <row r="931" spans="2:57">
      <c r="B931" s="62" t="s">
        <v>2018</v>
      </c>
      <c r="C931" s="54">
        <v>8.5186377505965402E-2</v>
      </c>
      <c r="D931" s="58">
        <v>9.6963712996992098E-6</v>
      </c>
      <c r="F931" s="62" t="s">
        <v>493</v>
      </c>
      <c r="G931" s="54">
        <v>-0.236372268607241</v>
      </c>
      <c r="H931" s="58">
        <v>1.41248250963228E-6</v>
      </c>
      <c r="J931" s="64" t="s">
        <v>631</v>
      </c>
      <c r="K931" s="54">
        <v>0.23198619069746901</v>
      </c>
      <c r="L931" s="54">
        <v>3.1447123247080101E-3</v>
      </c>
      <c r="O931" s="64" t="s">
        <v>6139</v>
      </c>
      <c r="P931" s="54">
        <v>-7.8113904126653602E-2</v>
      </c>
      <c r="Q931" s="81">
        <v>1.3893804984477901E-4</v>
      </c>
      <c r="S931" s="62" t="s">
        <v>2111</v>
      </c>
      <c r="T931" s="54">
        <v>7.7814283649947996E-2</v>
      </c>
      <c r="U931" s="58">
        <v>1.2355434802420899E-5</v>
      </c>
      <c r="W931" s="62" t="s">
        <v>7999</v>
      </c>
      <c r="X931" s="54">
        <v>-0.19202374974389799</v>
      </c>
      <c r="Y931" s="54">
        <v>1.46798378550514E-4</v>
      </c>
      <c r="AA931" s="62" t="s">
        <v>2166</v>
      </c>
      <c r="AB931" s="54">
        <v>0.246890180638799</v>
      </c>
      <c r="AC931" s="54">
        <v>6.4422825158031501E-4</v>
      </c>
      <c r="AE931" s="62" t="s">
        <v>6350</v>
      </c>
      <c r="AF931" s="54">
        <v>-0.12738735085646599</v>
      </c>
      <c r="AG931" s="54">
        <v>8.0417055976500194E-3</v>
      </c>
      <c r="AI931" s="64" t="s">
        <v>6662</v>
      </c>
      <c r="AJ931" s="54">
        <v>9.1023028724021196E-2</v>
      </c>
      <c r="AK931" s="54">
        <v>8.3668672404011105E-3</v>
      </c>
      <c r="AM931" s="64" t="s">
        <v>6296</v>
      </c>
      <c r="AN931" s="54">
        <v>-0.13470400570734001</v>
      </c>
      <c r="AO931" s="54">
        <v>1.31214096979708E-2</v>
      </c>
      <c r="AQ931" s="62" t="s">
        <v>2791</v>
      </c>
      <c r="AR931" s="54">
        <v>0.24256308298305301</v>
      </c>
      <c r="AS931" s="58">
        <v>2.3004195818126398E-6</v>
      </c>
      <c r="AU931" s="62" t="s">
        <v>6448</v>
      </c>
      <c r="AV931" s="54">
        <v>-0.113839975205694</v>
      </c>
      <c r="AW931" s="54">
        <v>3.1319709736962102E-4</v>
      </c>
      <c r="BC931" s="52" t="s">
        <v>17692</v>
      </c>
      <c r="BD931" s="50">
        <v>-0.20267298495973801</v>
      </c>
      <c r="BE931" s="53">
        <v>4.1838902514826998E-2</v>
      </c>
    </row>
    <row r="932" spans="2:57">
      <c r="B932" s="62" t="s">
        <v>2019</v>
      </c>
      <c r="C932" s="54">
        <v>0.27020267591388802</v>
      </c>
      <c r="D932" s="58">
        <v>9.70323120385564E-6</v>
      </c>
      <c r="F932" s="62" t="s">
        <v>33</v>
      </c>
      <c r="G932" s="54">
        <v>-0.15192187282401701</v>
      </c>
      <c r="H932" s="58">
        <v>1.41409309984895E-6</v>
      </c>
      <c r="J932" s="64" t="s">
        <v>1337</v>
      </c>
      <c r="K932" s="54">
        <v>5.4797903336394803E-2</v>
      </c>
      <c r="L932" s="54">
        <v>3.1492147334910101E-3</v>
      </c>
      <c r="O932" s="64" t="s">
        <v>7233</v>
      </c>
      <c r="P932" s="54">
        <v>-9.6012388965006898E-2</v>
      </c>
      <c r="Q932" s="81">
        <v>1.3952146472485499E-4</v>
      </c>
      <c r="S932" s="62" t="s">
        <v>1553</v>
      </c>
      <c r="T932" s="54">
        <v>0.14412688023075401</v>
      </c>
      <c r="U932" s="58">
        <v>1.24246427892712E-5</v>
      </c>
      <c r="W932" s="62" t="s">
        <v>6035</v>
      </c>
      <c r="X932" s="54">
        <v>-0.100799679560128</v>
      </c>
      <c r="Y932" s="54">
        <v>1.46798378550514E-4</v>
      </c>
      <c r="AA932" s="62" t="s">
        <v>1983</v>
      </c>
      <c r="AB932" s="54">
        <v>0.147792208366647</v>
      </c>
      <c r="AC932" s="54">
        <v>6.4426571253731104E-4</v>
      </c>
      <c r="AE932" s="62" t="s">
        <v>6256</v>
      </c>
      <c r="AF932" s="54">
        <v>-0.26420908859284098</v>
      </c>
      <c r="AG932" s="54">
        <v>8.0611201827465798E-3</v>
      </c>
      <c r="AI932" s="64" t="s">
        <v>9605</v>
      </c>
      <c r="AJ932" s="54">
        <v>0.14236299660455801</v>
      </c>
      <c r="AK932" s="54">
        <v>8.3897461710189594E-3</v>
      </c>
      <c r="AM932" s="64" t="s">
        <v>9221</v>
      </c>
      <c r="AN932" s="54">
        <v>-6.0340391616930902E-2</v>
      </c>
      <c r="AO932" s="54">
        <v>1.32823004305618E-2</v>
      </c>
      <c r="AQ932" s="62" t="s">
        <v>3406</v>
      </c>
      <c r="AR932" s="54">
        <v>0.218624187205505</v>
      </c>
      <c r="AS932" s="58">
        <v>2.3025136528312002E-6</v>
      </c>
      <c r="AU932" s="62" t="s">
        <v>8153</v>
      </c>
      <c r="AV932" s="54">
        <v>-0.113790520380672</v>
      </c>
      <c r="AW932" s="54">
        <v>3.00859179425722E-4</v>
      </c>
      <c r="BC932" s="52" t="s">
        <v>9693</v>
      </c>
      <c r="BD932" s="50">
        <v>-0.217042722997837</v>
      </c>
      <c r="BE932" s="53">
        <v>4.2113163593874799E-2</v>
      </c>
    </row>
    <row r="933" spans="2:57">
      <c r="B933" s="62" t="s">
        <v>2020</v>
      </c>
      <c r="C933" s="54">
        <v>0.28572546606338101</v>
      </c>
      <c r="D933" s="58">
        <v>9.7423325863562901E-6</v>
      </c>
      <c r="F933" s="62" t="s">
        <v>6777</v>
      </c>
      <c r="G933" s="54">
        <v>-0.23767894727181699</v>
      </c>
      <c r="H933" s="58">
        <v>1.42179023900885E-6</v>
      </c>
      <c r="J933" s="64" t="s">
        <v>5802</v>
      </c>
      <c r="K933" s="54">
        <v>9.3585101466641299E-2</v>
      </c>
      <c r="L933" s="54">
        <v>3.1534733615085401E-3</v>
      </c>
      <c r="O933" s="64" t="s">
        <v>6128</v>
      </c>
      <c r="P933" s="54">
        <v>-9.5519161788348406E-2</v>
      </c>
      <c r="Q933" s="81">
        <v>1.4014903370329599E-4</v>
      </c>
      <c r="S933" s="62" t="s">
        <v>1216</v>
      </c>
      <c r="T933" s="54">
        <v>5.7727441440339297E-2</v>
      </c>
      <c r="U933" s="58">
        <v>1.24719797038759E-5</v>
      </c>
      <c r="W933" s="62" t="s">
        <v>7852</v>
      </c>
      <c r="X933" s="54">
        <v>-6.0703660944967403E-2</v>
      </c>
      <c r="Y933" s="54">
        <v>1.4807252829325199E-4</v>
      </c>
      <c r="AA933" s="62" t="s">
        <v>1958</v>
      </c>
      <c r="AB933" s="54">
        <v>0.17501278227497</v>
      </c>
      <c r="AC933" s="54">
        <v>6.4527404019561305E-4</v>
      </c>
      <c r="AE933" s="62" t="s">
        <v>10350</v>
      </c>
      <c r="AF933" s="54">
        <v>-7.8692171792881502E-2</v>
      </c>
      <c r="AG933" s="54">
        <v>8.0943850049241192E-3</v>
      </c>
      <c r="AI933" s="64" t="s">
        <v>38</v>
      </c>
      <c r="AJ933" s="54">
        <v>0.116538215800969</v>
      </c>
      <c r="AK933" s="54">
        <v>8.4031479135250903E-3</v>
      </c>
      <c r="AM933" s="64" t="s">
        <v>6516</v>
      </c>
      <c r="AN933" s="54">
        <v>-3.5253018275858097E-2</v>
      </c>
      <c r="AO933" s="54">
        <v>1.33142815164176E-2</v>
      </c>
      <c r="AQ933" s="62" t="s">
        <v>2827</v>
      </c>
      <c r="AR933" s="54">
        <v>0.14831056958292199</v>
      </c>
      <c r="AS933" s="58">
        <v>2.3155988858978998E-6</v>
      </c>
      <c r="AU933" s="62" t="s">
        <v>8239</v>
      </c>
      <c r="AV933" s="54">
        <v>-0.113783629425054</v>
      </c>
      <c r="AW933" s="54">
        <v>1.3827399761454799E-2</v>
      </c>
      <c r="BC933" s="52" t="s">
        <v>9642</v>
      </c>
      <c r="BD933" s="50">
        <v>-0.23572776114434801</v>
      </c>
      <c r="BE933" s="53">
        <v>4.2144905961509903E-2</v>
      </c>
    </row>
    <row r="934" spans="2:57">
      <c r="B934" s="62" t="s">
        <v>2021</v>
      </c>
      <c r="C934" s="54">
        <v>9.3567348038131798E-2</v>
      </c>
      <c r="D934" s="58">
        <v>9.7440612011737898E-6</v>
      </c>
      <c r="F934" s="62" t="s">
        <v>6778</v>
      </c>
      <c r="G934" s="54">
        <v>-0.13817517861606199</v>
      </c>
      <c r="H934" s="58">
        <v>1.4493143530572299E-6</v>
      </c>
      <c r="J934" s="64" t="s">
        <v>2759</v>
      </c>
      <c r="K934" s="54">
        <v>6.9824295884568996E-2</v>
      </c>
      <c r="L934" s="54">
        <v>3.1565213964178701E-3</v>
      </c>
      <c r="O934" s="64" t="s">
        <v>8407</v>
      </c>
      <c r="P934" s="54">
        <v>-0.17929928404001899</v>
      </c>
      <c r="Q934" s="81">
        <v>1.4076752754060501E-4</v>
      </c>
      <c r="S934" s="62" t="s">
        <v>3721</v>
      </c>
      <c r="T934" s="54">
        <v>0.1285172951627</v>
      </c>
      <c r="U934" s="58">
        <v>1.25189764258017E-5</v>
      </c>
      <c r="W934" s="62" t="s">
        <v>6462</v>
      </c>
      <c r="X934" s="54">
        <v>-3.9923155556038203E-2</v>
      </c>
      <c r="Y934" s="54">
        <v>1.4807252829325199E-4</v>
      </c>
      <c r="AA934" s="62" t="s">
        <v>169</v>
      </c>
      <c r="AB934" s="54">
        <v>0.64366031523647005</v>
      </c>
      <c r="AC934" s="54">
        <v>6.4628606904350999E-4</v>
      </c>
      <c r="AE934" s="62" t="s">
        <v>6604</v>
      </c>
      <c r="AF934" s="54">
        <v>-0.13996440337245</v>
      </c>
      <c r="AG934" s="54">
        <v>8.1247521407516003E-3</v>
      </c>
      <c r="AI934" s="64" t="s">
        <v>952</v>
      </c>
      <c r="AJ934" s="54">
        <v>0.1073336210506</v>
      </c>
      <c r="AK934" s="54">
        <v>8.4505912792419598E-3</v>
      </c>
      <c r="AM934" s="64" t="s">
        <v>9727</v>
      </c>
      <c r="AN934" s="54">
        <v>-8.6730490954900902E-2</v>
      </c>
      <c r="AO934" s="54">
        <v>1.33351103543735E-2</v>
      </c>
      <c r="AQ934" s="62" t="s">
        <v>2728</v>
      </c>
      <c r="AR934" s="54">
        <v>0.160884129146869</v>
      </c>
      <c r="AS934" s="58">
        <v>2.3547717608050302E-6</v>
      </c>
      <c r="AU934" s="62" t="s">
        <v>8964</v>
      </c>
      <c r="AV934" s="54">
        <v>-0.113769995515263</v>
      </c>
      <c r="AW934" s="58">
        <v>1.7365585656447399E-7</v>
      </c>
      <c r="BC934" s="52" t="s">
        <v>6360</v>
      </c>
      <c r="BD934" s="50">
        <v>-0.23439600360090099</v>
      </c>
      <c r="BE934" s="53">
        <v>4.2173856527814399E-2</v>
      </c>
    </row>
    <row r="935" spans="2:57">
      <c r="B935" s="62" t="s">
        <v>2022</v>
      </c>
      <c r="C935" s="54">
        <v>0.118924116749366</v>
      </c>
      <c r="D935" s="58">
        <v>9.7863283233651103E-6</v>
      </c>
      <c r="F935" s="62" t="s">
        <v>6779</v>
      </c>
      <c r="G935" s="54">
        <v>-0.193781959456578</v>
      </c>
      <c r="H935" s="58">
        <v>1.47620737157248E-6</v>
      </c>
      <c r="J935" s="64" t="s">
        <v>3327</v>
      </c>
      <c r="K935" s="54">
        <v>6.9113963960223401E-2</v>
      </c>
      <c r="L935" s="54">
        <v>3.17679783497998E-3</v>
      </c>
      <c r="O935" s="64" t="s">
        <v>6827</v>
      </c>
      <c r="P935" s="54">
        <v>-6.2744473660452493E-2</v>
      </c>
      <c r="Q935" s="81">
        <v>1.4102078859511599E-4</v>
      </c>
      <c r="S935" s="62" t="s">
        <v>2954</v>
      </c>
      <c r="T935" s="54">
        <v>5.02806492075418E-2</v>
      </c>
      <c r="U935" s="58">
        <v>1.25674138807194E-5</v>
      </c>
      <c r="W935" s="62" t="s">
        <v>7861</v>
      </c>
      <c r="X935" s="54">
        <v>-9.2993346336303503E-2</v>
      </c>
      <c r="Y935" s="54">
        <v>1.4820775715172901E-4</v>
      </c>
      <c r="AA935" s="62" t="s">
        <v>4067</v>
      </c>
      <c r="AB935" s="54">
        <v>0.21904442844626201</v>
      </c>
      <c r="AC935" s="54">
        <v>6.5263396921839696E-4</v>
      </c>
      <c r="AE935" s="62" t="s">
        <v>6314</v>
      </c>
      <c r="AF935" s="54">
        <v>-0.103604099290847</v>
      </c>
      <c r="AG935" s="54">
        <v>8.16928141736099E-3</v>
      </c>
      <c r="AI935" s="64" t="s">
        <v>5081</v>
      </c>
      <c r="AJ935" s="54">
        <v>5.12004704609543E-2</v>
      </c>
      <c r="AK935" s="54">
        <v>8.4642745517720403E-3</v>
      </c>
      <c r="AM935" s="64" t="s">
        <v>6243</v>
      </c>
      <c r="AN935" s="54">
        <v>-0.13895091400315901</v>
      </c>
      <c r="AO935" s="54">
        <v>1.3345101666929E-2</v>
      </c>
      <c r="AQ935" s="62" t="s">
        <v>4537</v>
      </c>
      <c r="AR935" s="54">
        <v>0.122297033144204</v>
      </c>
      <c r="AS935" s="58">
        <v>2.3621668495487498E-6</v>
      </c>
      <c r="AU935" s="62" t="s">
        <v>13218</v>
      </c>
      <c r="AV935" s="54">
        <v>-0.113675861559857</v>
      </c>
      <c r="AW935" s="54">
        <v>1.6151792101870299E-2</v>
      </c>
      <c r="BC935" s="52" t="s">
        <v>7573</v>
      </c>
      <c r="BD935" s="50">
        <v>-0.31329774426552398</v>
      </c>
      <c r="BE935" s="53">
        <v>4.23104018429038E-2</v>
      </c>
    </row>
    <row r="936" spans="2:57">
      <c r="B936" s="62" t="s">
        <v>2023</v>
      </c>
      <c r="C936" s="54">
        <v>0.13647372255601101</v>
      </c>
      <c r="D936" s="58">
        <v>9.8814241994472302E-6</v>
      </c>
      <c r="F936" s="62" t="s">
        <v>6780</v>
      </c>
      <c r="G936" s="54">
        <v>-0.37346177205247899</v>
      </c>
      <c r="H936" s="58">
        <v>1.49448172723964E-6</v>
      </c>
      <c r="J936" s="64" t="s">
        <v>1894</v>
      </c>
      <c r="K936" s="54">
        <v>0.15226421858408201</v>
      </c>
      <c r="L936" s="54">
        <v>3.17679783497998E-3</v>
      </c>
      <c r="O936" s="64" t="s">
        <v>7919</v>
      </c>
      <c r="P936" s="54">
        <v>-0.21305846351010299</v>
      </c>
      <c r="Q936" s="81">
        <v>1.4791674864180401E-4</v>
      </c>
      <c r="S936" s="62" t="s">
        <v>2131</v>
      </c>
      <c r="T936" s="54">
        <v>0.117244010097592</v>
      </c>
      <c r="U936" s="58">
        <v>1.2677687735547801E-5</v>
      </c>
      <c r="W936" s="62" t="s">
        <v>7312</v>
      </c>
      <c r="X936" s="54">
        <v>-0.147599487493181</v>
      </c>
      <c r="Y936" s="54">
        <v>1.4936171005143999E-4</v>
      </c>
      <c r="AA936" s="62" t="s">
        <v>3078</v>
      </c>
      <c r="AB936" s="54">
        <v>0.16035020934663999</v>
      </c>
      <c r="AC936" s="54">
        <v>6.5263396921839696E-4</v>
      </c>
      <c r="AE936" s="62" t="s">
        <v>6375</v>
      </c>
      <c r="AF936" s="54">
        <v>-0.16660873317798999</v>
      </c>
      <c r="AG936" s="54">
        <v>8.1788804627736904E-3</v>
      </c>
      <c r="AI936" s="64" t="s">
        <v>2477</v>
      </c>
      <c r="AJ936" s="54">
        <v>5.4838579978763E-2</v>
      </c>
      <c r="AK936" s="54">
        <v>8.4751100761453393E-3</v>
      </c>
      <c r="AM936" s="64" t="s">
        <v>6037</v>
      </c>
      <c r="AN936" s="54">
        <v>-0.104367850172841</v>
      </c>
      <c r="AO936" s="54">
        <v>1.3434645097841799E-2</v>
      </c>
      <c r="AQ936" s="62" t="s">
        <v>5195</v>
      </c>
      <c r="AR936" s="54">
        <v>0.14706269405858499</v>
      </c>
      <c r="AS936" s="58">
        <v>2.3760315285820101E-6</v>
      </c>
      <c r="AU936" s="62" t="s">
        <v>732</v>
      </c>
      <c r="AV936" s="54">
        <v>-0.113672319850287</v>
      </c>
      <c r="AW936" s="54">
        <v>9.8332816225894099E-3</v>
      </c>
      <c r="BC936" s="52" t="s">
        <v>14913</v>
      </c>
      <c r="BD936" s="50">
        <v>-0.17522807621894701</v>
      </c>
      <c r="BE936" s="53">
        <v>4.2329108302654198E-2</v>
      </c>
    </row>
    <row r="937" spans="2:57">
      <c r="B937" s="62" t="s">
        <v>2024</v>
      </c>
      <c r="C937" s="54">
        <v>0.34927779480030602</v>
      </c>
      <c r="D937" s="58">
        <v>9.98862894732107E-6</v>
      </c>
      <c r="F937" s="62" t="s">
        <v>6781</v>
      </c>
      <c r="G937" s="54">
        <v>-0.25338051039362097</v>
      </c>
      <c r="H937" s="58">
        <v>1.4982192743192299E-6</v>
      </c>
      <c r="J937" s="64" t="s">
        <v>1500</v>
      </c>
      <c r="K937" s="54">
        <v>5.21541991414365E-2</v>
      </c>
      <c r="L937" s="54">
        <v>3.1885640338363301E-3</v>
      </c>
      <c r="O937" s="64" t="s">
        <v>6500</v>
      </c>
      <c r="P937" s="54">
        <v>-0.14597080756778</v>
      </c>
      <c r="Q937" s="81">
        <v>1.4870153834619301E-4</v>
      </c>
      <c r="S937" s="62" t="s">
        <v>2367</v>
      </c>
      <c r="T937" s="54">
        <v>9.0975111075953102E-2</v>
      </c>
      <c r="U937" s="58">
        <v>1.2714178871355399E-5</v>
      </c>
      <c r="W937" s="62" t="s">
        <v>7640</v>
      </c>
      <c r="X937" s="54">
        <v>-4.6288831665091998E-2</v>
      </c>
      <c r="Y937" s="54">
        <v>1.4936171005143999E-4</v>
      </c>
      <c r="AA937" s="62" t="s">
        <v>4351</v>
      </c>
      <c r="AB937" s="54">
        <v>0.18419653434001501</v>
      </c>
      <c r="AC937" s="54">
        <v>6.5509241944696698E-4</v>
      </c>
      <c r="AE937" s="62" t="s">
        <v>195</v>
      </c>
      <c r="AF937" s="54">
        <v>-0.27418258093334402</v>
      </c>
      <c r="AG937" s="54">
        <v>8.2090330966177703E-3</v>
      </c>
      <c r="AI937" s="64" t="s">
        <v>8200</v>
      </c>
      <c r="AJ937" s="54">
        <v>5.8573115396037601E-2</v>
      </c>
      <c r="AK937" s="54">
        <v>8.52578785772291E-3</v>
      </c>
      <c r="AM937" s="64" t="s">
        <v>9875</v>
      </c>
      <c r="AN937" s="54">
        <v>-6.6775788042369805E-2</v>
      </c>
      <c r="AO937" s="54">
        <v>1.35542351457926E-2</v>
      </c>
      <c r="AQ937" s="62" t="s">
        <v>1553</v>
      </c>
      <c r="AR937" s="54">
        <v>0.198018351303896</v>
      </c>
      <c r="AS937" s="58">
        <v>2.3851408401671401E-6</v>
      </c>
      <c r="AU937" s="62" t="s">
        <v>912</v>
      </c>
      <c r="AV937" s="54">
        <v>-0.113671502983117</v>
      </c>
      <c r="AW937" s="54">
        <v>2.61461245470237E-2</v>
      </c>
      <c r="BC937" s="52" t="s">
        <v>17693</v>
      </c>
      <c r="BD937" s="50">
        <v>-0.202958768548301</v>
      </c>
      <c r="BE937" s="53">
        <v>4.2377274542080401E-2</v>
      </c>
    </row>
    <row r="938" spans="2:57">
      <c r="B938" s="62" t="s">
        <v>2025</v>
      </c>
      <c r="C938" s="54">
        <v>6.0056490116498801E-2</v>
      </c>
      <c r="D938" s="58">
        <v>1.0066859796834E-5</v>
      </c>
      <c r="F938" s="62" t="s">
        <v>6782</v>
      </c>
      <c r="G938" s="54">
        <v>-0.164193012461466</v>
      </c>
      <c r="H938" s="58">
        <v>1.2828828518349801E-6</v>
      </c>
      <c r="J938" s="64" t="s">
        <v>9447</v>
      </c>
      <c r="K938" s="54">
        <v>9.24758804545283E-2</v>
      </c>
      <c r="L938" s="54">
        <v>3.22201684902426E-3</v>
      </c>
      <c r="O938" s="64" t="s">
        <v>6068</v>
      </c>
      <c r="P938" s="54">
        <v>-0.175049127113796</v>
      </c>
      <c r="Q938" s="81">
        <v>1.5096913430929799E-4</v>
      </c>
      <c r="S938" s="62" t="s">
        <v>1635</v>
      </c>
      <c r="T938" s="54">
        <v>7.2076107527616201E-2</v>
      </c>
      <c r="U938" s="58">
        <v>1.27410371338128E-5</v>
      </c>
      <c r="W938" s="62" t="s">
        <v>8782</v>
      </c>
      <c r="X938" s="54">
        <v>-0.17635591453039001</v>
      </c>
      <c r="Y938" s="54">
        <v>1.5003587176049601E-4</v>
      </c>
      <c r="AA938" s="62" t="s">
        <v>4923</v>
      </c>
      <c r="AB938" s="54">
        <v>0.13255672470997701</v>
      </c>
      <c r="AC938" s="54">
        <v>6.5509241944696698E-4</v>
      </c>
      <c r="AE938" s="62" t="s">
        <v>6859</v>
      </c>
      <c r="AF938" s="54">
        <v>-0.136603183373913</v>
      </c>
      <c r="AG938" s="54">
        <v>8.2166232183822005E-3</v>
      </c>
      <c r="AI938" s="64" t="s">
        <v>2007</v>
      </c>
      <c r="AJ938" s="54">
        <v>3.7323573176772498E-2</v>
      </c>
      <c r="AK938" s="54">
        <v>8.5327111184647295E-3</v>
      </c>
      <c r="AM938" s="64" t="s">
        <v>6781</v>
      </c>
      <c r="AN938" s="54">
        <v>-0.14252375874484499</v>
      </c>
      <c r="AO938" s="54">
        <v>1.36160560275367E-2</v>
      </c>
      <c r="AQ938" s="62" t="s">
        <v>3089</v>
      </c>
      <c r="AR938" s="54">
        <v>9.7690322421184E-2</v>
      </c>
      <c r="AS938" s="58">
        <v>2.3886441565053801E-6</v>
      </c>
      <c r="AU938" s="62" t="s">
        <v>6659</v>
      </c>
      <c r="AV938" s="54">
        <v>-0.11359510852177999</v>
      </c>
      <c r="AW938" s="58">
        <v>1.9279199893669399E-7</v>
      </c>
      <c r="BC938" s="52" t="s">
        <v>15176</v>
      </c>
      <c r="BD938" s="50">
        <v>-0.200162956997856</v>
      </c>
      <c r="BE938" s="53">
        <v>4.2440165270113399E-2</v>
      </c>
    </row>
    <row r="939" spans="2:57">
      <c r="B939" s="62" t="s">
        <v>2026</v>
      </c>
      <c r="C939" s="54">
        <v>0.120237291645282</v>
      </c>
      <c r="D939" s="58">
        <v>1.0137831463446501E-5</v>
      </c>
      <c r="F939" s="76">
        <v>43160</v>
      </c>
      <c r="G939" s="54">
        <v>-0.32218312818692102</v>
      </c>
      <c r="H939" s="58">
        <v>1.5532532259864E-6</v>
      </c>
      <c r="J939" s="64" t="s">
        <v>9448</v>
      </c>
      <c r="K939" s="54">
        <v>6.7144563525476805E-2</v>
      </c>
      <c r="L939" s="54">
        <v>3.2900686588851901E-3</v>
      </c>
      <c r="O939" s="64" t="s">
        <v>7061</v>
      </c>
      <c r="P939" s="54">
        <v>-0.15664567337274299</v>
      </c>
      <c r="Q939" s="81">
        <v>1.51827067125245E-4</v>
      </c>
      <c r="S939" s="62" t="s">
        <v>10520</v>
      </c>
      <c r="T939" s="54">
        <v>0.100753296679752</v>
      </c>
      <c r="U939" s="58">
        <v>1.27695608731356E-5</v>
      </c>
      <c r="W939" s="62" t="s">
        <v>8153</v>
      </c>
      <c r="X939" s="54">
        <v>-9.6547632471474507E-2</v>
      </c>
      <c r="Y939" s="54">
        <v>1.5176288819315E-4</v>
      </c>
      <c r="AA939" s="62" t="s">
        <v>2735</v>
      </c>
      <c r="AB939" s="54">
        <v>0.21460593524869401</v>
      </c>
      <c r="AC939" s="54">
        <v>6.5647202153804702E-4</v>
      </c>
      <c r="AE939" s="62" t="s">
        <v>924</v>
      </c>
      <c r="AF939" s="54">
        <v>-9.4070686745588702E-2</v>
      </c>
      <c r="AG939" s="54">
        <v>8.2226618064562395E-3</v>
      </c>
      <c r="AI939" s="64" t="s">
        <v>5426</v>
      </c>
      <c r="AJ939" s="54">
        <v>4.3658310676095297E-2</v>
      </c>
      <c r="AK939" s="54">
        <v>8.6817199179875307E-3</v>
      </c>
      <c r="AM939" s="64" t="s">
        <v>7142</v>
      </c>
      <c r="AN939" s="54">
        <v>-7.5796675702687097E-2</v>
      </c>
      <c r="AO939" s="54">
        <v>1.3834158893879799E-2</v>
      </c>
      <c r="AQ939" s="62" t="s">
        <v>1581</v>
      </c>
      <c r="AR939" s="54">
        <v>0.118997308641137</v>
      </c>
      <c r="AS939" s="58">
        <v>2.3958215692538598E-6</v>
      </c>
      <c r="AU939" s="62" t="s">
        <v>10421</v>
      </c>
      <c r="AV939" s="54">
        <v>-0.11352046091059401</v>
      </c>
      <c r="AW939" s="54">
        <v>6.5510090044684202E-4</v>
      </c>
      <c r="BC939" s="52" t="s">
        <v>6168</v>
      </c>
      <c r="BD939" s="50">
        <v>-0.26010474613214601</v>
      </c>
      <c r="BE939" s="53">
        <v>4.2455355942552502E-2</v>
      </c>
    </row>
    <row r="940" spans="2:57">
      <c r="B940" s="62" t="s">
        <v>2027</v>
      </c>
      <c r="C940" s="54">
        <v>0.107553715599085</v>
      </c>
      <c r="D940" s="58">
        <v>1.01420539680431E-5</v>
      </c>
      <c r="F940" s="62" t="s">
        <v>6783</v>
      </c>
      <c r="G940" s="54">
        <v>-0.204551642166164</v>
      </c>
      <c r="H940" s="58">
        <v>1.56084684142369E-6</v>
      </c>
      <c r="J940" s="64" t="s">
        <v>4076</v>
      </c>
      <c r="K940" s="54">
        <v>7.2396956176275395E-2</v>
      </c>
      <c r="L940" s="54">
        <v>3.2900686588851901E-3</v>
      </c>
      <c r="O940" s="64" t="s">
        <v>7718</v>
      </c>
      <c r="P940" s="54">
        <v>-0.17123572837964501</v>
      </c>
      <c r="Q940" s="81">
        <v>1.55373851264859E-4</v>
      </c>
      <c r="S940" s="62" t="s">
        <v>3615</v>
      </c>
      <c r="T940" s="54">
        <v>4.7321665842832601E-2</v>
      </c>
      <c r="U940" s="58">
        <v>1.28666399015732E-5</v>
      </c>
      <c r="W940" s="62" t="s">
        <v>6198</v>
      </c>
      <c r="X940" s="54">
        <v>-0.12845739164079401</v>
      </c>
      <c r="Y940" s="54">
        <v>1.5197198461176E-4</v>
      </c>
      <c r="AA940" s="62" t="s">
        <v>2690</v>
      </c>
      <c r="AB940" s="54">
        <v>0.16861882812922799</v>
      </c>
      <c r="AC940" s="54">
        <v>6.5655964950729303E-4</v>
      </c>
      <c r="AE940" s="62" t="s">
        <v>8184</v>
      </c>
      <c r="AF940" s="54">
        <v>-7.4390810910072602E-2</v>
      </c>
      <c r="AG940" s="54">
        <v>8.2271086143398901E-3</v>
      </c>
      <c r="AI940" s="64" t="s">
        <v>9561</v>
      </c>
      <c r="AJ940" s="54">
        <v>4.8830257918429397E-2</v>
      </c>
      <c r="AK940" s="54">
        <v>8.7083460311128801E-3</v>
      </c>
      <c r="AM940" s="64" t="s">
        <v>9715</v>
      </c>
      <c r="AN940" s="54">
        <v>-3.7641631876070399E-2</v>
      </c>
      <c r="AO940" s="54">
        <v>1.4030732718343999E-2</v>
      </c>
      <c r="AQ940" s="62" t="s">
        <v>1551</v>
      </c>
      <c r="AR940" s="54">
        <v>0.120958792771027</v>
      </c>
      <c r="AS940" s="58">
        <v>2.4046007462956998E-6</v>
      </c>
      <c r="AU940" s="62" t="s">
        <v>6160</v>
      </c>
      <c r="AV940" s="54">
        <v>-0.113491449213975</v>
      </c>
      <c r="AW940" s="54">
        <v>2.5389814629771201E-2</v>
      </c>
      <c r="BC940" s="52" t="s">
        <v>14910</v>
      </c>
      <c r="BD940" s="50">
        <v>-0.20354034261248699</v>
      </c>
      <c r="BE940" s="53">
        <v>4.2628529573692203E-2</v>
      </c>
    </row>
    <row r="941" spans="2:57">
      <c r="B941" s="62" t="s">
        <v>2028</v>
      </c>
      <c r="C941" s="54">
        <v>0.162606683646741</v>
      </c>
      <c r="D941" s="58">
        <v>1.01664979781717E-5</v>
      </c>
      <c r="F941" s="62" t="s">
        <v>6784</v>
      </c>
      <c r="G941" s="54">
        <v>-0.178030946021181</v>
      </c>
      <c r="H941" s="58">
        <v>1.32393960488911E-6</v>
      </c>
      <c r="J941" s="64" t="s">
        <v>4096</v>
      </c>
      <c r="K941" s="54">
        <v>4.3170354944500403E-2</v>
      </c>
      <c r="L941" s="54">
        <v>3.34403694412048E-3</v>
      </c>
      <c r="O941" s="64" t="s">
        <v>9696</v>
      </c>
      <c r="P941" s="54">
        <v>-0.19891572428020099</v>
      </c>
      <c r="Q941" s="81">
        <v>1.5642868287157701E-4</v>
      </c>
      <c r="S941" s="62" t="s">
        <v>5088</v>
      </c>
      <c r="T941" s="54">
        <v>4.3708630912488999E-2</v>
      </c>
      <c r="U941" s="58">
        <v>1.2866671433026399E-5</v>
      </c>
      <c r="W941" s="62" t="s">
        <v>7344</v>
      </c>
      <c r="X941" s="54">
        <v>-9.2628972775071497E-2</v>
      </c>
      <c r="Y941" s="54">
        <v>1.5258900318130701E-4</v>
      </c>
      <c r="AA941" s="62" t="s">
        <v>1502</v>
      </c>
      <c r="AB941" s="54">
        <v>0.20733911652709</v>
      </c>
      <c r="AC941" s="54">
        <v>6.6089452331752699E-4</v>
      </c>
      <c r="AE941" s="62" t="s">
        <v>10123</v>
      </c>
      <c r="AF941" s="54">
        <v>-8.3741890098204805E-2</v>
      </c>
      <c r="AG941" s="54">
        <v>8.2286734926940008E-3</v>
      </c>
      <c r="AI941" s="64" t="s">
        <v>3269</v>
      </c>
      <c r="AJ941" s="54">
        <v>5.67521058731204E-2</v>
      </c>
      <c r="AK941" s="54">
        <v>8.7241719989840198E-3</v>
      </c>
      <c r="AM941" s="64" t="s">
        <v>6041</v>
      </c>
      <c r="AN941" s="54">
        <v>-8.0191579733968496E-2</v>
      </c>
      <c r="AO941" s="54">
        <v>1.4075883511370501E-2</v>
      </c>
      <c r="AQ941" s="62" t="s">
        <v>84</v>
      </c>
      <c r="AR941" s="54">
        <v>0.27775636306854901</v>
      </c>
      <c r="AS941" s="58">
        <v>2.4059003339310501E-6</v>
      </c>
      <c r="AU941" s="62" t="s">
        <v>8173</v>
      </c>
      <c r="AV941" s="54">
        <v>-0.113467868634578</v>
      </c>
      <c r="AW941" s="54">
        <v>2.1614561203950899E-2</v>
      </c>
      <c r="BC941" s="52" t="s">
        <v>2943</v>
      </c>
      <c r="BD941" s="50">
        <v>-0.19377911351753499</v>
      </c>
      <c r="BE941" s="53">
        <v>4.3161834545875903E-2</v>
      </c>
    </row>
    <row r="942" spans="2:57">
      <c r="B942" s="62" t="s">
        <v>683</v>
      </c>
      <c r="C942" s="54">
        <v>0.65087779976466498</v>
      </c>
      <c r="D942" s="58">
        <v>1.01664979781717E-5</v>
      </c>
      <c r="F942" s="62" t="s">
        <v>6785</v>
      </c>
      <c r="G942" s="54">
        <v>-0.14319250663775801</v>
      </c>
      <c r="H942" s="58">
        <v>1.32467627386213E-6</v>
      </c>
      <c r="J942" s="64" t="s">
        <v>3498</v>
      </c>
      <c r="K942" s="54">
        <v>8.3926800232751994E-2</v>
      </c>
      <c r="L942" s="54">
        <v>3.3661400579163801E-3</v>
      </c>
      <c r="O942" s="64" t="s">
        <v>6235</v>
      </c>
      <c r="P942" s="54">
        <v>-0.13612307884161401</v>
      </c>
      <c r="Q942" s="81">
        <v>1.6004879304924499E-4</v>
      </c>
      <c r="S942" s="62" t="s">
        <v>3662</v>
      </c>
      <c r="T942" s="54">
        <v>0.110153501471596</v>
      </c>
      <c r="U942" s="58">
        <v>1.2898322412478901E-5</v>
      </c>
      <c r="W942" s="62" t="s">
        <v>805</v>
      </c>
      <c r="X942" s="54">
        <v>-9.9134891967239E-2</v>
      </c>
      <c r="Y942" s="54">
        <v>1.5322953633902401E-4</v>
      </c>
      <c r="AA942" s="62" t="s">
        <v>2427</v>
      </c>
      <c r="AB942" s="54">
        <v>0.19298946481337101</v>
      </c>
      <c r="AC942" s="54">
        <v>6.6208872669111605E-4</v>
      </c>
      <c r="AE942" s="62" t="s">
        <v>8080</v>
      </c>
      <c r="AF942" s="54">
        <v>-4.8705228166878299E-2</v>
      </c>
      <c r="AG942" s="54">
        <v>8.2400013619054399E-3</v>
      </c>
      <c r="AI942" s="64" t="s">
        <v>2884</v>
      </c>
      <c r="AJ942" s="54">
        <v>7.6345363162704197E-2</v>
      </c>
      <c r="AK942" s="54">
        <v>8.74734851012029E-3</v>
      </c>
      <c r="AM942" s="64" t="s">
        <v>9846</v>
      </c>
      <c r="AN942" s="54">
        <v>-0.127996330892518</v>
      </c>
      <c r="AO942" s="54">
        <v>1.41678580732963E-2</v>
      </c>
      <c r="AQ942" s="62" t="s">
        <v>4148</v>
      </c>
      <c r="AR942" s="54">
        <v>0.13431679901374399</v>
      </c>
      <c r="AS942" s="58">
        <v>2.4089036271761101E-6</v>
      </c>
      <c r="AU942" s="62" t="s">
        <v>10170</v>
      </c>
      <c r="AV942" s="54">
        <v>-0.113408532549957</v>
      </c>
      <c r="AW942" s="54">
        <v>7.4438432596691398E-3</v>
      </c>
      <c r="BC942" s="52" t="s">
        <v>17694</v>
      </c>
      <c r="BD942" s="50">
        <v>-0.381392816703643</v>
      </c>
      <c r="BE942" s="53">
        <v>4.32011574597004E-2</v>
      </c>
    </row>
    <row r="943" spans="2:57">
      <c r="B943" s="62" t="s">
        <v>420</v>
      </c>
      <c r="C943" s="54">
        <v>0.343077204419312</v>
      </c>
      <c r="D943" s="58">
        <v>1.01664979781717E-5</v>
      </c>
      <c r="F943" s="62" t="s">
        <v>6786</v>
      </c>
      <c r="G943" s="54">
        <v>-0.18065326728138101</v>
      </c>
      <c r="H943" s="58">
        <v>1.5892189934277899E-6</v>
      </c>
      <c r="J943" s="64" t="s">
        <v>1699</v>
      </c>
      <c r="K943" s="54">
        <v>7.35751354753615E-2</v>
      </c>
      <c r="L943" s="54">
        <v>3.3715006219913698E-3</v>
      </c>
      <c r="O943" s="64" t="s">
        <v>6496</v>
      </c>
      <c r="P943" s="54">
        <v>-8.39508463228507E-2</v>
      </c>
      <c r="Q943" s="81">
        <v>1.6401167697981399E-4</v>
      </c>
      <c r="S943" s="62" t="s">
        <v>2357</v>
      </c>
      <c r="T943" s="54">
        <v>5.8807794792845598E-2</v>
      </c>
      <c r="U943" s="58">
        <v>1.2915803696490201E-5</v>
      </c>
      <c r="W943" s="62" t="s">
        <v>8403</v>
      </c>
      <c r="X943" s="54">
        <v>-0.120321832649777</v>
      </c>
      <c r="Y943" s="54">
        <v>1.5340849278678499E-4</v>
      </c>
      <c r="AA943" s="62" t="s">
        <v>2041</v>
      </c>
      <c r="AB943" s="54">
        <v>0.27121300621553102</v>
      </c>
      <c r="AC943" s="54">
        <v>6.6256149415099095E-4</v>
      </c>
      <c r="AE943" s="62" t="s">
        <v>6766</v>
      </c>
      <c r="AF943" s="54">
        <v>-6.4885250067392E-2</v>
      </c>
      <c r="AG943" s="54">
        <v>8.2434678692956606E-3</v>
      </c>
      <c r="AI943" s="64" t="s">
        <v>8099</v>
      </c>
      <c r="AJ943" s="54">
        <v>5.7243207971478E-2</v>
      </c>
      <c r="AK943" s="54">
        <v>8.7670385858100407E-3</v>
      </c>
      <c r="AM943" s="64" t="s">
        <v>333</v>
      </c>
      <c r="AN943" s="54">
        <v>-0.28462608813399798</v>
      </c>
      <c r="AO943" s="54">
        <v>1.42953896254931E-2</v>
      </c>
      <c r="AQ943" s="62" t="s">
        <v>2997</v>
      </c>
      <c r="AR943" s="54">
        <v>0.106607263021328</v>
      </c>
      <c r="AS943" s="58">
        <v>2.4089036271761101E-6</v>
      </c>
      <c r="AU943" s="62" t="s">
        <v>6927</v>
      </c>
      <c r="AV943" s="54">
        <v>-0.11334764809956301</v>
      </c>
      <c r="AW943" s="58">
        <v>2.1411446698241201E-5</v>
      </c>
      <c r="BC943" s="52" t="s">
        <v>8680</v>
      </c>
      <c r="BD943" s="50">
        <v>-0.17596433998303401</v>
      </c>
      <c r="BE943" s="53">
        <v>4.3407273333827399E-2</v>
      </c>
    </row>
    <row r="944" spans="2:57">
      <c r="B944" s="62" t="s">
        <v>2029</v>
      </c>
      <c r="C944" s="54">
        <v>0.20599873686848399</v>
      </c>
      <c r="D944" s="58">
        <v>1.01849978809264E-5</v>
      </c>
      <c r="F944" s="62" t="s">
        <v>6787</v>
      </c>
      <c r="G944" s="54">
        <v>-4.5782354425614201E-2</v>
      </c>
      <c r="H944" s="58">
        <v>1.35292853721311E-6</v>
      </c>
      <c r="J944" s="64" t="s">
        <v>9449</v>
      </c>
      <c r="K944" s="54">
        <v>0.169563387378664</v>
      </c>
      <c r="L944" s="54">
        <v>3.3715006219913698E-3</v>
      </c>
      <c r="O944" s="64" t="s">
        <v>9697</v>
      </c>
      <c r="P944" s="54">
        <v>-0.23391142772255699</v>
      </c>
      <c r="Q944" s="81">
        <v>1.66143517361839E-4</v>
      </c>
      <c r="S944" s="62" t="s">
        <v>2629</v>
      </c>
      <c r="T944" s="54">
        <v>7.14344932099307E-2</v>
      </c>
      <c r="U944" s="58">
        <v>1.30073144450244E-5</v>
      </c>
      <c r="W944" s="62" t="s">
        <v>7957</v>
      </c>
      <c r="X944" s="54">
        <v>-3.49069724089262E-2</v>
      </c>
      <c r="Y944" s="54">
        <v>1.5457469301151399E-4</v>
      </c>
      <c r="AA944" s="62" t="s">
        <v>4146</v>
      </c>
      <c r="AB944" s="54">
        <v>0.227988966908968</v>
      </c>
      <c r="AC944" s="54">
        <v>6.6256149415099095E-4</v>
      </c>
      <c r="AE944" s="62" t="s">
        <v>6611</v>
      </c>
      <c r="AF944" s="54">
        <v>-0.15119973539744</v>
      </c>
      <c r="AG944" s="54">
        <v>8.2741222627077705E-3</v>
      </c>
      <c r="AI944" s="64" t="s">
        <v>5244</v>
      </c>
      <c r="AJ944" s="54">
        <v>5.43273991727364E-2</v>
      </c>
      <c r="AK944" s="54">
        <v>8.8476640914651201E-3</v>
      </c>
      <c r="AM944" s="64" t="s">
        <v>931</v>
      </c>
      <c r="AN944" s="54">
        <v>-0.17167279818207001</v>
      </c>
      <c r="AO944" s="54">
        <v>1.43294785906727E-2</v>
      </c>
      <c r="AQ944" s="62" t="s">
        <v>9692</v>
      </c>
      <c r="AR944" s="54">
        <v>0.145427324966827</v>
      </c>
      <c r="AS944" s="58">
        <v>2.4117109439386299E-6</v>
      </c>
      <c r="AU944" s="62" t="s">
        <v>230</v>
      </c>
      <c r="AV944" s="54">
        <v>-0.11326577046221301</v>
      </c>
      <c r="AW944" s="58">
        <v>4.3956337536105598E-6</v>
      </c>
      <c r="BC944" s="52" t="s">
        <v>15177</v>
      </c>
      <c r="BD944" s="50">
        <v>-0.21535698001767201</v>
      </c>
      <c r="BE944" s="53">
        <v>4.3570472820063301E-2</v>
      </c>
    </row>
    <row r="945" spans="2:57">
      <c r="B945" s="62" t="s">
        <v>2030</v>
      </c>
      <c r="C945" s="54">
        <v>0.17806959957688001</v>
      </c>
      <c r="D945" s="58">
        <v>1.0301215044067401E-5</v>
      </c>
      <c r="F945" s="62" t="s">
        <v>6788</v>
      </c>
      <c r="G945" s="54">
        <v>-0.209077562832231</v>
      </c>
      <c r="H945" s="58">
        <v>1.6297859756185201E-6</v>
      </c>
      <c r="J945" s="64" t="s">
        <v>9450</v>
      </c>
      <c r="K945" s="54">
        <v>8.0412361021335393E-2</v>
      </c>
      <c r="L945" s="54">
        <v>3.3837678891559001E-3</v>
      </c>
      <c r="O945" s="64" t="s">
        <v>6446</v>
      </c>
      <c r="P945" s="54">
        <v>-8.3206546558398195E-2</v>
      </c>
      <c r="Q945" s="81">
        <v>1.6662886380085801E-4</v>
      </c>
      <c r="S945" s="62" t="s">
        <v>511</v>
      </c>
      <c r="T945" s="54">
        <v>9.1981964566309998E-2</v>
      </c>
      <c r="U945" s="58">
        <v>1.30416858097217E-5</v>
      </c>
      <c r="W945" s="62" t="s">
        <v>6809</v>
      </c>
      <c r="X945" s="54">
        <v>-0.180853073697683</v>
      </c>
      <c r="Y945" s="54">
        <v>1.5534286826029701E-4</v>
      </c>
      <c r="AA945" s="62" t="s">
        <v>1864</v>
      </c>
      <c r="AB945" s="54">
        <v>0.14917987800961799</v>
      </c>
      <c r="AC945" s="54">
        <v>6.6266614030344997E-4</v>
      </c>
      <c r="AE945" s="62" t="s">
        <v>6542</v>
      </c>
      <c r="AF945" s="54">
        <v>-0.25356441375509398</v>
      </c>
      <c r="AG945" s="54">
        <v>8.3020361412421903E-3</v>
      </c>
      <c r="AI945" s="64" t="s">
        <v>9585</v>
      </c>
      <c r="AJ945" s="54">
        <v>0.149887573973878</v>
      </c>
      <c r="AK945" s="54">
        <v>8.8829377779333692E-3</v>
      </c>
      <c r="AM945" s="64" t="s">
        <v>859</v>
      </c>
      <c r="AN945" s="54">
        <v>-4.2300742154295398E-2</v>
      </c>
      <c r="AO945" s="54">
        <v>1.4361077425128601E-2</v>
      </c>
      <c r="AQ945" s="62" t="s">
        <v>2165</v>
      </c>
      <c r="AR945" s="54">
        <v>0.14851535620762099</v>
      </c>
      <c r="AS945" s="58">
        <v>2.4240138402362898E-6</v>
      </c>
      <c r="AU945" s="62" t="s">
        <v>6138</v>
      </c>
      <c r="AV945" s="54">
        <v>-0.113049895452539</v>
      </c>
      <c r="AW945" s="54">
        <v>6.3691130283808196E-4</v>
      </c>
      <c r="BC945" s="52" t="s">
        <v>7232</v>
      </c>
      <c r="BD945" s="50">
        <v>-0.196414204510794</v>
      </c>
      <c r="BE945" s="53">
        <v>4.3581369051527201E-2</v>
      </c>
    </row>
    <row r="946" spans="2:57">
      <c r="B946" s="62" t="s">
        <v>1009</v>
      </c>
      <c r="C946" s="54">
        <v>0.165969778732734</v>
      </c>
      <c r="D946" s="58">
        <v>1.03877915542332E-5</v>
      </c>
      <c r="F946" s="62" t="s">
        <v>6789</v>
      </c>
      <c r="G946" s="54">
        <v>-0.12966565039355901</v>
      </c>
      <c r="H946" s="58">
        <v>1.6504980252600599E-6</v>
      </c>
      <c r="J946" s="64" t="s">
        <v>4447</v>
      </c>
      <c r="K946" s="54">
        <v>4.7990998113457202E-2</v>
      </c>
      <c r="L946" s="54">
        <v>3.4070266793386201E-3</v>
      </c>
      <c r="O946" s="64" t="s">
        <v>8300</v>
      </c>
      <c r="P946" s="54">
        <v>-5.6726848705698898E-2</v>
      </c>
      <c r="Q946" s="81">
        <v>1.6764529953014701E-4</v>
      </c>
      <c r="S946" s="62" t="s">
        <v>2558</v>
      </c>
      <c r="T946" s="54">
        <v>0.14767607303875299</v>
      </c>
      <c r="U946" s="58">
        <v>1.3048914742591399E-5</v>
      </c>
      <c r="W946" s="62" t="s">
        <v>7874</v>
      </c>
      <c r="X946" s="54">
        <v>-4.8664560722889001E-2</v>
      </c>
      <c r="Y946" s="54">
        <v>1.5534286826029701E-4</v>
      </c>
      <c r="AA946" s="62" t="s">
        <v>1574</v>
      </c>
      <c r="AB946" s="54">
        <v>0.18007521905891</v>
      </c>
      <c r="AC946" s="54">
        <v>6.6363800139628405E-4</v>
      </c>
      <c r="AE946" s="62" t="s">
        <v>11562</v>
      </c>
      <c r="AF946" s="54">
        <v>-0.113401560700266</v>
      </c>
      <c r="AG946" s="54">
        <v>8.3234940197500096E-3</v>
      </c>
      <c r="AI946" s="64" t="s">
        <v>2245</v>
      </c>
      <c r="AJ946" s="54">
        <v>0.12241805119614101</v>
      </c>
      <c r="AK946" s="54">
        <v>8.9853774853284607E-3</v>
      </c>
      <c r="AM946" s="64" t="s">
        <v>12020</v>
      </c>
      <c r="AN946" s="54">
        <v>-9.2601610278228094E-2</v>
      </c>
      <c r="AO946" s="54">
        <v>1.4476074520952901E-2</v>
      </c>
      <c r="AQ946" s="62" t="s">
        <v>5851</v>
      </c>
      <c r="AR946" s="54">
        <v>7.5563250996918199E-2</v>
      </c>
      <c r="AS946" s="58">
        <v>2.42720023475604E-6</v>
      </c>
      <c r="AU946" s="62" t="s">
        <v>6191</v>
      </c>
      <c r="AV946" s="54">
        <v>-0.113040477910287</v>
      </c>
      <c r="AW946" s="54">
        <v>8.2791593445747397E-3</v>
      </c>
      <c r="BC946" s="52" t="s">
        <v>9694</v>
      </c>
      <c r="BD946" s="50">
        <v>-0.24468310895588599</v>
      </c>
      <c r="BE946" s="53">
        <v>4.3581369051527201E-2</v>
      </c>
    </row>
    <row r="947" spans="2:57">
      <c r="B947" s="62" t="s">
        <v>2031</v>
      </c>
      <c r="C947" s="54">
        <v>0.21778527414773699</v>
      </c>
      <c r="D947" s="58">
        <v>1.04063728171734E-5</v>
      </c>
      <c r="F947" s="62" t="s">
        <v>6790</v>
      </c>
      <c r="G947" s="54">
        <v>-0.214325945076103</v>
      </c>
      <c r="H947" s="58">
        <v>1.6543630559900899E-6</v>
      </c>
      <c r="J947" s="64" t="s">
        <v>1820</v>
      </c>
      <c r="K947" s="54">
        <v>7.88564201210189E-2</v>
      </c>
      <c r="L947" s="54">
        <v>3.4102583105525201E-3</v>
      </c>
      <c r="O947" s="64" t="s">
        <v>6028</v>
      </c>
      <c r="P947" s="54">
        <v>-0.22934079089600801</v>
      </c>
      <c r="Q947" s="81">
        <v>1.6881443406831199E-4</v>
      </c>
      <c r="S947" s="62" t="s">
        <v>4223</v>
      </c>
      <c r="T947" s="54">
        <v>5.1224352577489397E-2</v>
      </c>
      <c r="U947" s="58">
        <v>1.3299461167193599E-5</v>
      </c>
      <c r="W947" s="62" t="s">
        <v>7568</v>
      </c>
      <c r="X947" s="54">
        <v>-0.194138577030429</v>
      </c>
      <c r="Y947" s="54">
        <v>1.5588003957541099E-4</v>
      </c>
      <c r="AA947" s="62" t="s">
        <v>1398</v>
      </c>
      <c r="AB947" s="54">
        <v>7.9019668879602101E-2</v>
      </c>
      <c r="AC947" s="54">
        <v>6.6404182337484203E-4</v>
      </c>
      <c r="AE947" s="62" t="s">
        <v>8904</v>
      </c>
      <c r="AF947" s="54">
        <v>-0.312873647102755</v>
      </c>
      <c r="AG947" s="54">
        <v>8.4547110154617796E-3</v>
      </c>
      <c r="AI947" s="64" t="s">
        <v>9610</v>
      </c>
      <c r="AJ947" s="54">
        <v>2.9805138551007599E-2</v>
      </c>
      <c r="AK947" s="54">
        <v>8.9997890886632601E-3</v>
      </c>
      <c r="AM947" s="64" t="s">
        <v>11258</v>
      </c>
      <c r="AN947" s="54">
        <v>-4.9635809944096998E-2</v>
      </c>
      <c r="AO947" s="54">
        <v>1.44963712386234E-2</v>
      </c>
      <c r="AQ947" s="62" t="s">
        <v>2133</v>
      </c>
      <c r="AR947" s="54">
        <v>0.11265398676268799</v>
      </c>
      <c r="AS947" s="58">
        <v>2.44952301390531E-6</v>
      </c>
      <c r="AU947" s="62" t="s">
        <v>8359</v>
      </c>
      <c r="AV947" s="54">
        <v>-0.113033262871213</v>
      </c>
      <c r="AW947" s="58">
        <v>3.4592636906669599E-5</v>
      </c>
      <c r="BC947" s="52" t="s">
        <v>8143</v>
      </c>
      <c r="BD947" s="50">
        <v>-0.20778070260208001</v>
      </c>
      <c r="BE947" s="53">
        <v>4.3892423236769999E-2</v>
      </c>
    </row>
    <row r="948" spans="2:57">
      <c r="B948" s="62" t="s">
        <v>2032</v>
      </c>
      <c r="C948" s="54">
        <v>0.114751824498167</v>
      </c>
      <c r="D948" s="58">
        <v>1.04109233040459E-5</v>
      </c>
      <c r="F948" s="62" t="s">
        <v>6791</v>
      </c>
      <c r="G948" s="54">
        <v>-0.28994338293813499</v>
      </c>
      <c r="H948" s="58">
        <v>1.6695900425664501E-6</v>
      </c>
      <c r="J948" s="64" t="s">
        <v>1304</v>
      </c>
      <c r="K948" s="54">
        <v>0.11682246774413201</v>
      </c>
      <c r="L948" s="54">
        <v>3.4348009317712899E-3</v>
      </c>
      <c r="O948" s="64" t="s">
        <v>6146</v>
      </c>
      <c r="P948" s="54">
        <v>-0.219478709840944</v>
      </c>
      <c r="Q948" s="81">
        <v>1.7237152657393701E-4</v>
      </c>
      <c r="S948" s="62" t="s">
        <v>4135</v>
      </c>
      <c r="T948" s="54">
        <v>6.8089215965302999E-2</v>
      </c>
      <c r="U948" s="58">
        <v>1.33631637847296E-5</v>
      </c>
      <c r="W948" s="62" t="s">
        <v>9659</v>
      </c>
      <c r="X948" s="54">
        <v>-0.19977280760750701</v>
      </c>
      <c r="Y948" s="54">
        <v>1.56038237597042E-4</v>
      </c>
      <c r="AA948" s="62" t="s">
        <v>2444</v>
      </c>
      <c r="AB948" s="54">
        <v>0.11692314792410501</v>
      </c>
      <c r="AC948" s="54">
        <v>6.6462269015070104E-4</v>
      </c>
      <c r="AE948" s="62" t="s">
        <v>6830</v>
      </c>
      <c r="AF948" s="54">
        <v>-0.31996464035378502</v>
      </c>
      <c r="AG948" s="54">
        <v>8.4565891831462105E-3</v>
      </c>
      <c r="AI948" s="64" t="s">
        <v>8373</v>
      </c>
      <c r="AJ948" s="54">
        <v>0.14235929583780699</v>
      </c>
      <c r="AK948" s="54">
        <v>9.0487107801168996E-3</v>
      </c>
      <c r="AM948" s="64" t="s">
        <v>5906</v>
      </c>
      <c r="AN948" s="54">
        <v>-7.7149433743604903E-2</v>
      </c>
      <c r="AO948" s="54">
        <v>1.45444795501317E-2</v>
      </c>
      <c r="AQ948" s="62" t="s">
        <v>2470</v>
      </c>
      <c r="AR948" s="54">
        <v>0.16781773126378799</v>
      </c>
      <c r="AS948" s="58">
        <v>2.4632899508612902E-6</v>
      </c>
      <c r="AU948" s="62" t="s">
        <v>6334</v>
      </c>
      <c r="AV948" s="54">
        <v>-0.112980479688799</v>
      </c>
      <c r="AW948" s="54">
        <v>7.4489903229335002E-3</v>
      </c>
      <c r="BC948" s="52" t="s">
        <v>15178</v>
      </c>
      <c r="BD948" s="50">
        <v>-0.14395973369501899</v>
      </c>
      <c r="BE948" s="53">
        <v>4.4030124016128901E-2</v>
      </c>
    </row>
    <row r="949" spans="2:57">
      <c r="B949" s="62" t="s">
        <v>2033</v>
      </c>
      <c r="C949" s="54">
        <v>0.196881640925021</v>
      </c>
      <c r="D949" s="58">
        <v>1.05439489502491E-5</v>
      </c>
      <c r="F949" s="62" t="s">
        <v>6792</v>
      </c>
      <c r="G949" s="54">
        <v>-0.18938489944209799</v>
      </c>
      <c r="H949" s="58">
        <v>1.6827107754327301E-6</v>
      </c>
      <c r="J949" s="64" t="s">
        <v>1870</v>
      </c>
      <c r="K949" s="54">
        <v>0.102525576118027</v>
      </c>
      <c r="L949" s="54">
        <v>3.4636665081445202E-3</v>
      </c>
      <c r="O949" s="64" t="s">
        <v>9009</v>
      </c>
      <c r="P949" s="54">
        <v>-4.2592975436374303E-2</v>
      </c>
      <c r="Q949" s="81">
        <v>1.7331883069801799E-4</v>
      </c>
      <c r="S949" s="62" t="s">
        <v>353</v>
      </c>
      <c r="T949" s="54">
        <v>8.3991575209802605E-2</v>
      </c>
      <c r="U949" s="58">
        <v>1.33647161216045E-5</v>
      </c>
      <c r="W949" s="62" t="s">
        <v>8013</v>
      </c>
      <c r="X949" s="54">
        <v>-9.3064363483973594E-2</v>
      </c>
      <c r="Y949" s="54">
        <v>1.56356067185314E-4</v>
      </c>
      <c r="AA949" s="62" t="s">
        <v>1739</v>
      </c>
      <c r="AB949" s="54">
        <v>0.15420433172584</v>
      </c>
      <c r="AC949" s="54">
        <v>6.6583759995482699E-4</v>
      </c>
      <c r="AE949" s="62" t="s">
        <v>7291</v>
      </c>
      <c r="AF949" s="54">
        <v>-8.8614554317184804E-2</v>
      </c>
      <c r="AG949" s="54">
        <v>8.4681155172479892E-3</v>
      </c>
      <c r="AI949" s="64" t="s">
        <v>9507</v>
      </c>
      <c r="AJ949" s="54">
        <v>9.67593122452515E-2</v>
      </c>
      <c r="AK949" s="54">
        <v>9.0653392928026402E-3</v>
      </c>
      <c r="AM949" s="64" t="s">
        <v>6736</v>
      </c>
      <c r="AN949" s="54">
        <v>-3.88239132941504E-2</v>
      </c>
      <c r="AO949" s="54">
        <v>1.4587848160445199E-2</v>
      </c>
      <c r="AQ949" s="62" t="s">
        <v>1479</v>
      </c>
      <c r="AR949" s="54">
        <v>0.148593281930927</v>
      </c>
      <c r="AS949" s="58">
        <v>2.4632899508612902E-6</v>
      </c>
      <c r="AU949" s="62" t="s">
        <v>9012</v>
      </c>
      <c r="AV949" s="54">
        <v>-0.112925239521632</v>
      </c>
      <c r="AW949" s="54">
        <v>1.25929058280752E-2</v>
      </c>
      <c r="BC949" s="52" t="s">
        <v>8476</v>
      </c>
      <c r="BD949" s="50">
        <v>-0.302254468478583</v>
      </c>
      <c r="BE949" s="53">
        <v>4.4152828162586102E-2</v>
      </c>
    </row>
    <row r="950" spans="2:57">
      <c r="B950" s="62" t="s">
        <v>2034</v>
      </c>
      <c r="C950" s="54">
        <v>0.144773193780981</v>
      </c>
      <c r="D950" s="58">
        <v>1.0554891943240499E-5</v>
      </c>
      <c r="F950" s="62" t="s">
        <v>6793</v>
      </c>
      <c r="G950" s="54">
        <v>-0.29526027754102901</v>
      </c>
      <c r="H950" s="58">
        <v>1.43468273972707E-6</v>
      </c>
      <c r="J950" s="64" t="s">
        <v>4970</v>
      </c>
      <c r="K950" s="54">
        <v>7.1341536995723806E-2</v>
      </c>
      <c r="L950" s="54">
        <v>3.4888969217541201E-3</v>
      </c>
      <c r="O950" s="64" t="s">
        <v>6141</v>
      </c>
      <c r="P950" s="54">
        <v>-0.13350894515666201</v>
      </c>
      <c r="Q950" s="81">
        <v>1.75254630909986E-4</v>
      </c>
      <c r="S950" s="62" t="s">
        <v>2328</v>
      </c>
      <c r="T950" s="54">
        <v>0.10734113583035999</v>
      </c>
      <c r="U950" s="58">
        <v>1.3460716176040601E-5</v>
      </c>
      <c r="W950" s="62" t="s">
        <v>6823</v>
      </c>
      <c r="X950" s="54">
        <v>-4.3569227194429197E-2</v>
      </c>
      <c r="Y950" s="54">
        <v>1.5846225849003401E-4</v>
      </c>
      <c r="AA950" s="62" t="s">
        <v>4241</v>
      </c>
      <c r="AB950" s="54">
        <v>0.18389577959112199</v>
      </c>
      <c r="AC950" s="54">
        <v>6.6633627030427095E-4</v>
      </c>
      <c r="AE950" s="62" t="s">
        <v>6331</v>
      </c>
      <c r="AF950" s="54">
        <v>-7.4195908588944107E-2</v>
      </c>
      <c r="AG950" s="54">
        <v>8.4902052849556292E-3</v>
      </c>
      <c r="AI950" s="64" t="s">
        <v>9654</v>
      </c>
      <c r="AJ950" s="54">
        <v>0.13650333396327299</v>
      </c>
      <c r="AK950" s="54">
        <v>9.0857298718718896E-3</v>
      </c>
      <c r="AM950" s="64" t="s">
        <v>6185</v>
      </c>
      <c r="AN950" s="54">
        <v>-7.9764074617369105E-2</v>
      </c>
      <c r="AO950" s="54">
        <v>1.46638828174032E-2</v>
      </c>
      <c r="AQ950" s="62" t="s">
        <v>608</v>
      </c>
      <c r="AR950" s="54">
        <v>0.18726740442046499</v>
      </c>
      <c r="AS950" s="58">
        <v>2.46415582607504E-6</v>
      </c>
      <c r="AU950" s="62" t="s">
        <v>6239</v>
      </c>
      <c r="AV950" s="54">
        <v>-0.112905362620177</v>
      </c>
      <c r="AW950" s="54">
        <v>5.9574135582944805E-4</v>
      </c>
      <c r="BC950" s="52" t="s">
        <v>15179</v>
      </c>
      <c r="BD950" s="50">
        <v>-0.21460918310628699</v>
      </c>
      <c r="BE950" s="53">
        <v>4.4152828162586102E-2</v>
      </c>
    </row>
    <row r="951" spans="2:57">
      <c r="B951" s="62" t="s">
        <v>465</v>
      </c>
      <c r="C951" s="54">
        <v>0.234914967427723</v>
      </c>
      <c r="D951" s="58">
        <v>1.0554891943240499E-5</v>
      </c>
      <c r="F951" s="62" t="s">
        <v>6794</v>
      </c>
      <c r="G951" s="54">
        <v>-0.13241758200609</v>
      </c>
      <c r="H951" s="58">
        <v>1.74949499276954E-6</v>
      </c>
      <c r="J951" s="64" t="s">
        <v>4168</v>
      </c>
      <c r="K951" s="54">
        <v>0.130815592117137</v>
      </c>
      <c r="L951" s="54">
        <v>3.5217939102852201E-3</v>
      </c>
      <c r="O951" s="64" t="s">
        <v>6198</v>
      </c>
      <c r="P951" s="54">
        <v>-0.15430394955083501</v>
      </c>
      <c r="Q951" s="81">
        <v>1.7836107339667899E-4</v>
      </c>
      <c r="S951" s="62" t="s">
        <v>2862</v>
      </c>
      <c r="T951" s="54">
        <v>8.2156276966744102E-2</v>
      </c>
      <c r="U951" s="58">
        <v>1.3474438929789801E-5</v>
      </c>
      <c r="W951" s="62" t="s">
        <v>7320</v>
      </c>
      <c r="X951" s="54">
        <v>-0.13127956049957001</v>
      </c>
      <c r="Y951" s="54">
        <v>1.59601525558572E-4</v>
      </c>
      <c r="AA951" s="62" t="s">
        <v>3243</v>
      </c>
      <c r="AB951" s="54">
        <v>0.16044880869397801</v>
      </c>
      <c r="AC951" s="54">
        <v>6.6633627030427095E-4</v>
      </c>
      <c r="AE951" s="62" t="s">
        <v>6777</v>
      </c>
      <c r="AF951" s="54">
        <v>-0.17846794461826901</v>
      </c>
      <c r="AG951" s="54">
        <v>8.5172024008764793E-3</v>
      </c>
      <c r="AI951" s="64" t="s">
        <v>799</v>
      </c>
      <c r="AJ951" s="54">
        <v>8.5871814116367198E-2</v>
      </c>
      <c r="AK951" s="54">
        <v>9.0866061371555496E-3</v>
      </c>
      <c r="AM951" s="64" t="s">
        <v>5295</v>
      </c>
      <c r="AN951" s="54">
        <v>-7.9344149763063102E-2</v>
      </c>
      <c r="AO951" s="54">
        <v>1.47081747979047E-2</v>
      </c>
      <c r="AQ951" s="62" t="s">
        <v>1736</v>
      </c>
      <c r="AR951" s="54">
        <v>0.245282203025671</v>
      </c>
      <c r="AS951" s="58">
        <v>2.4731417475840699E-6</v>
      </c>
      <c r="AU951" s="62" t="s">
        <v>5965</v>
      </c>
      <c r="AV951" s="54">
        <v>-0.112905049593768</v>
      </c>
      <c r="AW951" s="54">
        <v>2.4556922681167999E-2</v>
      </c>
      <c r="BC951" s="52" t="s">
        <v>9894</v>
      </c>
      <c r="BD951" s="50">
        <v>-0.228516142325218</v>
      </c>
      <c r="BE951" s="53">
        <v>4.44086712753358E-2</v>
      </c>
    </row>
    <row r="952" spans="2:57">
      <c r="B952" s="62" t="s">
        <v>2035</v>
      </c>
      <c r="C952" s="54">
        <v>0.15350910697634401</v>
      </c>
      <c r="D952" s="58">
        <v>1.05955333037105E-5</v>
      </c>
      <c r="F952" s="62" t="s">
        <v>6795</v>
      </c>
      <c r="G952" s="54">
        <v>-0.19232216572866201</v>
      </c>
      <c r="H952" s="58">
        <v>1.4793319153390499E-6</v>
      </c>
      <c r="J952" s="64" t="s">
        <v>1597</v>
      </c>
      <c r="K952" s="54">
        <v>5.5715616051765303E-2</v>
      </c>
      <c r="L952" s="54">
        <v>3.5389274631383101E-3</v>
      </c>
      <c r="O952" s="64" t="s">
        <v>7793</v>
      </c>
      <c r="P952" s="54">
        <v>-9.6293010045956307E-2</v>
      </c>
      <c r="Q952" s="81">
        <v>1.8002312140066401E-4</v>
      </c>
      <c r="S952" s="62" t="s">
        <v>3096</v>
      </c>
      <c r="T952" s="54">
        <v>7.4487389674280799E-2</v>
      </c>
      <c r="U952" s="58">
        <v>1.35638091586124E-5</v>
      </c>
      <c r="W952" s="62" t="s">
        <v>6324</v>
      </c>
      <c r="X952" s="54">
        <v>-8.8041239593982495E-2</v>
      </c>
      <c r="Y952" s="54">
        <v>1.6035580300747501E-4</v>
      </c>
      <c r="AA952" s="62" t="s">
        <v>2553</v>
      </c>
      <c r="AB952" s="54">
        <v>0.19343014229084399</v>
      </c>
      <c r="AC952" s="54">
        <v>6.6633627030427095E-4</v>
      </c>
      <c r="AE952" s="62" t="s">
        <v>6936</v>
      </c>
      <c r="AF952" s="54">
        <v>-0.13120343520682701</v>
      </c>
      <c r="AG952" s="54">
        <v>8.5206980498889195E-3</v>
      </c>
      <c r="AI952" s="64" t="s">
        <v>5365</v>
      </c>
      <c r="AJ952" s="54">
        <v>0.11418526181095801</v>
      </c>
      <c r="AK952" s="54">
        <v>9.1193230894242808E-3</v>
      </c>
      <c r="AM952" s="64" t="s">
        <v>72</v>
      </c>
      <c r="AN952" s="54">
        <v>-0.1096246486176</v>
      </c>
      <c r="AO952" s="54">
        <v>1.4723730016222399E-2</v>
      </c>
      <c r="AQ952" s="62" t="s">
        <v>10668</v>
      </c>
      <c r="AR952" s="54">
        <v>0.18792504632159601</v>
      </c>
      <c r="AS952" s="58">
        <v>2.4773458785261199E-6</v>
      </c>
      <c r="AU952" s="62" t="s">
        <v>13840</v>
      </c>
      <c r="AV952" s="54">
        <v>-0.112715727669677</v>
      </c>
      <c r="AW952" s="54">
        <v>2.7191926698794E-2</v>
      </c>
      <c r="BC952" s="52" t="s">
        <v>17695</v>
      </c>
      <c r="BD952" s="50">
        <v>-0.20027115755230099</v>
      </c>
      <c r="BE952" s="53">
        <v>4.4467835957293603E-2</v>
      </c>
    </row>
    <row r="953" spans="2:57">
      <c r="B953" s="62" t="s">
        <v>2036</v>
      </c>
      <c r="C953" s="54">
        <v>0.165272524930142</v>
      </c>
      <c r="D953" s="58">
        <v>1.07972958980386E-5</v>
      </c>
      <c r="F953" s="62" t="s">
        <v>6796</v>
      </c>
      <c r="G953" s="54">
        <v>-0.11220062457310501</v>
      </c>
      <c r="H953" s="58">
        <v>1.78713301281335E-6</v>
      </c>
      <c r="J953" s="64" t="s">
        <v>423</v>
      </c>
      <c r="K953" s="54">
        <v>0.41462321083223802</v>
      </c>
      <c r="L953" s="54">
        <v>3.54037259530507E-3</v>
      </c>
      <c r="O953" s="64" t="s">
        <v>6715</v>
      </c>
      <c r="P953" s="54">
        <v>-0.15667173622130501</v>
      </c>
      <c r="Q953" s="81">
        <v>1.80983026119033E-4</v>
      </c>
      <c r="S953" s="62" t="s">
        <v>3995</v>
      </c>
      <c r="T953" s="54">
        <v>6.5492282897607404E-2</v>
      </c>
      <c r="U953" s="58">
        <v>1.3678269347919199E-5</v>
      </c>
      <c r="W953" s="62" t="s">
        <v>7102</v>
      </c>
      <c r="X953" s="54">
        <v>-7.8935003544498394E-2</v>
      </c>
      <c r="Y953" s="54">
        <v>1.6066671303384701E-4</v>
      </c>
      <c r="AA953" s="62" t="s">
        <v>1586</v>
      </c>
      <c r="AB953" s="54">
        <v>0.39294124509525702</v>
      </c>
      <c r="AC953" s="54">
        <v>6.6651412920445399E-4</v>
      </c>
      <c r="AE953" s="62" t="s">
        <v>8487</v>
      </c>
      <c r="AF953" s="54">
        <v>-0.124872912724038</v>
      </c>
      <c r="AG953" s="54">
        <v>8.5654637901533704E-3</v>
      </c>
      <c r="AI953" s="64" t="s">
        <v>3060</v>
      </c>
      <c r="AJ953" s="54">
        <v>4.7836868145047597E-2</v>
      </c>
      <c r="AK953" s="54">
        <v>9.1548101820113307E-3</v>
      </c>
      <c r="AM953" s="64" t="s">
        <v>7851</v>
      </c>
      <c r="AN953" s="54">
        <v>-8.26699389654202E-2</v>
      </c>
      <c r="AO953" s="54">
        <v>1.4770263448277299E-2</v>
      </c>
      <c r="AQ953" s="62" t="s">
        <v>4394</v>
      </c>
      <c r="AR953" s="54">
        <v>0.17778479230869701</v>
      </c>
      <c r="AS953" s="58">
        <v>2.4808334659877101E-6</v>
      </c>
      <c r="AU953" s="62" t="s">
        <v>10067</v>
      </c>
      <c r="AV953" s="54">
        <v>-0.11256160819298899</v>
      </c>
      <c r="AW953" s="54">
        <v>5.57654958528374E-3</v>
      </c>
      <c r="BC953" s="52" t="s">
        <v>2281</v>
      </c>
      <c r="BD953" s="50">
        <v>-0.34117759896258198</v>
      </c>
      <c r="BE953" s="53">
        <v>4.4667276611272802E-2</v>
      </c>
    </row>
    <row r="954" spans="2:57">
      <c r="B954" s="62" t="s">
        <v>2037</v>
      </c>
      <c r="C954" s="54">
        <v>0.15592810823935499</v>
      </c>
      <c r="D954" s="58">
        <v>1.0984175613467401E-5</v>
      </c>
      <c r="F954" s="62" t="s">
        <v>6797</v>
      </c>
      <c r="G954" s="54">
        <v>-0.18859288693554199</v>
      </c>
      <c r="H954" s="58">
        <v>1.7900237886860401E-6</v>
      </c>
      <c r="J954" s="64" t="s">
        <v>1518</v>
      </c>
      <c r="K954" s="54">
        <v>4.9270364327239399E-2</v>
      </c>
      <c r="L954" s="54">
        <v>3.5479764245279601E-3</v>
      </c>
      <c r="O954" s="64" t="s">
        <v>6921</v>
      </c>
      <c r="P954" s="54">
        <v>-4.7255249657498902E-2</v>
      </c>
      <c r="Q954" s="81">
        <v>1.88637409082955E-4</v>
      </c>
      <c r="S954" s="62" t="s">
        <v>9706</v>
      </c>
      <c r="T954" s="54">
        <v>8.0049333158554795E-2</v>
      </c>
      <c r="U954" s="58">
        <v>1.37126194048882E-5</v>
      </c>
      <c r="W954" s="62" t="s">
        <v>6635</v>
      </c>
      <c r="X954" s="54">
        <v>-6.3339177409464903E-2</v>
      </c>
      <c r="Y954" s="54">
        <v>1.6066671303384701E-4</v>
      </c>
      <c r="AA954" s="62" t="s">
        <v>488</v>
      </c>
      <c r="AB954" s="54">
        <v>0.177927914204739</v>
      </c>
      <c r="AC954" s="54">
        <v>6.6923840569650997E-4</v>
      </c>
      <c r="AE954" s="62" t="s">
        <v>873</v>
      </c>
      <c r="AF954" s="54">
        <v>-0.16669058357123701</v>
      </c>
      <c r="AG954" s="54">
        <v>8.5776956703322894E-3</v>
      </c>
      <c r="AI954" s="64" t="s">
        <v>4970</v>
      </c>
      <c r="AJ954" s="54">
        <v>6.7864328070560198E-2</v>
      </c>
      <c r="AK954" s="54">
        <v>9.2006974249640196E-3</v>
      </c>
      <c r="AM954" s="64" t="s">
        <v>6309</v>
      </c>
      <c r="AN954" s="54">
        <v>-8.4980332484644996E-2</v>
      </c>
      <c r="AO954" s="54">
        <v>1.4793379188358401E-2</v>
      </c>
      <c r="AQ954" s="62" t="s">
        <v>1521</v>
      </c>
      <c r="AR954" s="54">
        <v>0.13337603478843499</v>
      </c>
      <c r="AS954" s="58">
        <v>2.4815710119734599E-6</v>
      </c>
      <c r="AU954" s="62" t="s">
        <v>8902</v>
      </c>
      <c r="AV954" s="54">
        <v>-0.112434425635839</v>
      </c>
      <c r="AW954" s="54">
        <v>9.6964771282300796E-3</v>
      </c>
      <c r="BC954" s="52" t="s">
        <v>6256</v>
      </c>
      <c r="BD954" s="50">
        <v>-0.22526811865330901</v>
      </c>
      <c r="BE954" s="53">
        <v>4.4675560846046097E-2</v>
      </c>
    </row>
    <row r="955" spans="2:57">
      <c r="B955" s="62" t="s">
        <v>2038</v>
      </c>
      <c r="C955" s="54">
        <v>0.29063225742921101</v>
      </c>
      <c r="D955" s="58">
        <v>1.09900354355302E-5</v>
      </c>
      <c r="F955" s="62" t="s">
        <v>6798</v>
      </c>
      <c r="G955" s="54">
        <v>-7.9817451048730198E-2</v>
      </c>
      <c r="H955" s="58">
        <v>1.5140192610185499E-6</v>
      </c>
      <c r="J955" s="64" t="s">
        <v>1026</v>
      </c>
      <c r="K955" s="54">
        <v>9.3820669177453894E-2</v>
      </c>
      <c r="L955" s="54">
        <v>3.5530148439923801E-3</v>
      </c>
      <c r="O955" s="64" t="s">
        <v>6389</v>
      </c>
      <c r="P955" s="54">
        <v>-0.108100728266636</v>
      </c>
      <c r="Q955" s="81">
        <v>1.94934853576444E-4</v>
      </c>
      <c r="S955" s="62" t="s">
        <v>4990</v>
      </c>
      <c r="T955" s="54">
        <v>5.9672526782717797E-2</v>
      </c>
      <c r="U955" s="58">
        <v>1.3790716057200799E-5</v>
      </c>
      <c r="W955" s="62" t="s">
        <v>5960</v>
      </c>
      <c r="X955" s="54">
        <v>-0.162482451548772</v>
      </c>
      <c r="Y955" s="54">
        <v>1.6116497613067601E-4</v>
      </c>
      <c r="AA955" s="62" t="s">
        <v>1758</v>
      </c>
      <c r="AB955" s="54">
        <v>0.107455695689265</v>
      </c>
      <c r="AC955" s="54">
        <v>6.6923840569650997E-4</v>
      </c>
      <c r="AE955" s="62" t="s">
        <v>7547</v>
      </c>
      <c r="AF955" s="54">
        <v>-0.117839634002253</v>
      </c>
      <c r="AG955" s="54">
        <v>8.5869400138532705E-3</v>
      </c>
      <c r="AI955" s="64" t="s">
        <v>5668</v>
      </c>
      <c r="AJ955" s="54">
        <v>8.5206052836854299E-2</v>
      </c>
      <c r="AK955" s="54">
        <v>9.22063166156528E-3</v>
      </c>
      <c r="AM955" s="64" t="s">
        <v>12021</v>
      </c>
      <c r="AN955" s="54">
        <v>-4.54654987771477E-2</v>
      </c>
      <c r="AO955" s="54">
        <v>1.4793379188358401E-2</v>
      </c>
      <c r="AQ955" s="62" t="s">
        <v>2523</v>
      </c>
      <c r="AR955" s="54">
        <v>0.18499270122111999</v>
      </c>
      <c r="AS955" s="58">
        <v>2.4868958131187399E-6</v>
      </c>
      <c r="AU955" s="62" t="s">
        <v>8523</v>
      </c>
      <c r="AV955" s="54">
        <v>-0.112428597113388</v>
      </c>
      <c r="AW955" s="54">
        <v>2.69363437060728E-4</v>
      </c>
      <c r="BC955" s="52" t="s">
        <v>11098</v>
      </c>
      <c r="BD955" s="50">
        <v>-0.18470186999354399</v>
      </c>
      <c r="BE955" s="53">
        <v>4.4718307223089303E-2</v>
      </c>
    </row>
    <row r="956" spans="2:57">
      <c r="B956" s="62" t="s">
        <v>2039</v>
      </c>
      <c r="C956" s="54">
        <v>0.14848993635226901</v>
      </c>
      <c r="D956" s="58">
        <v>1.1012845675422401E-5</v>
      </c>
      <c r="F956" s="62" t="s">
        <v>6799</v>
      </c>
      <c r="G956" s="54">
        <v>-0.129941649019512</v>
      </c>
      <c r="H956" s="58">
        <v>1.5208988747750001E-6</v>
      </c>
      <c r="J956" s="64" t="s">
        <v>3935</v>
      </c>
      <c r="K956" s="54">
        <v>0.101006170747914</v>
      </c>
      <c r="L956" s="54">
        <v>3.5584045774319098E-3</v>
      </c>
      <c r="O956" s="64" t="s">
        <v>6137</v>
      </c>
      <c r="P956" s="54">
        <v>-0.18552991095360999</v>
      </c>
      <c r="Q956" s="81">
        <v>1.9591436868911301E-4</v>
      </c>
      <c r="S956" s="62" t="s">
        <v>2037</v>
      </c>
      <c r="T956" s="54">
        <v>0.100793749817339</v>
      </c>
      <c r="U956" s="58">
        <v>1.3830901172668801E-5</v>
      </c>
      <c r="W956" s="62" t="s">
        <v>8290</v>
      </c>
      <c r="X956" s="54">
        <v>-0.20171509239452701</v>
      </c>
      <c r="Y956" s="54">
        <v>1.6192084699712201E-4</v>
      </c>
      <c r="AA956" s="62" t="s">
        <v>2699</v>
      </c>
      <c r="AB956" s="54">
        <v>0.34295092471293498</v>
      </c>
      <c r="AC956" s="54">
        <v>6.6923840569650997E-4</v>
      </c>
      <c r="AE956" s="62" t="s">
        <v>8762</v>
      </c>
      <c r="AF956" s="54">
        <v>-6.0347340525674503E-2</v>
      </c>
      <c r="AG956" s="54">
        <v>8.59648499873099E-3</v>
      </c>
      <c r="AI956" s="64" t="s">
        <v>8591</v>
      </c>
      <c r="AJ956" s="54">
        <v>7.8986340750846706E-2</v>
      </c>
      <c r="AK956" s="54">
        <v>9.3151825931298594E-3</v>
      </c>
      <c r="AM956" s="64" t="s">
        <v>9720</v>
      </c>
      <c r="AN956" s="54">
        <v>-5.5950223157518401E-2</v>
      </c>
      <c r="AO956" s="54">
        <v>1.48037725674197E-2</v>
      </c>
      <c r="AQ956" s="62" t="s">
        <v>1316</v>
      </c>
      <c r="AR956" s="54">
        <v>0.199792894826128</v>
      </c>
      <c r="AS956" s="58">
        <v>2.5014220868223599E-6</v>
      </c>
      <c r="AU956" s="62" t="s">
        <v>9290</v>
      </c>
      <c r="AV956" s="54">
        <v>-0.112330922562084</v>
      </c>
      <c r="AW956" s="54">
        <v>1.42645185658906E-2</v>
      </c>
      <c r="BC956" s="52" t="s">
        <v>10500</v>
      </c>
      <c r="BD956" s="50">
        <v>-0.34033857512571802</v>
      </c>
      <c r="BE956" s="53">
        <v>4.4764034128468799E-2</v>
      </c>
    </row>
    <row r="957" spans="2:57">
      <c r="B957" s="62" t="s">
        <v>1005</v>
      </c>
      <c r="C957" s="54">
        <v>0.15493848031922899</v>
      </c>
      <c r="D957" s="58">
        <v>1.11588107498132E-5</v>
      </c>
      <c r="F957" s="62" t="s">
        <v>6800</v>
      </c>
      <c r="G957" s="54">
        <v>-0.170300577540618</v>
      </c>
      <c r="H957" s="58">
        <v>1.95336573853331E-6</v>
      </c>
      <c r="J957" s="64" t="s">
        <v>1803</v>
      </c>
      <c r="K957" s="54">
        <v>0.141761982801966</v>
      </c>
      <c r="L957" s="54">
        <v>3.5666198574938698E-3</v>
      </c>
      <c r="O957" s="64" t="s">
        <v>7291</v>
      </c>
      <c r="P957" s="54">
        <v>-9.4176712944357796E-2</v>
      </c>
      <c r="Q957" s="81">
        <v>1.97047989909783E-4</v>
      </c>
      <c r="S957" s="62" t="s">
        <v>2316</v>
      </c>
      <c r="T957" s="54">
        <v>0.123777721323376</v>
      </c>
      <c r="U957" s="58">
        <v>1.39490621556153E-5</v>
      </c>
      <c r="W957" s="62" t="s">
        <v>9922</v>
      </c>
      <c r="X957" s="54">
        <v>-4.97805277245673E-2</v>
      </c>
      <c r="Y957" s="54">
        <v>1.6473567117083701E-4</v>
      </c>
      <c r="AA957" s="62" t="s">
        <v>1026</v>
      </c>
      <c r="AB957" s="54">
        <v>0.148461295455215</v>
      </c>
      <c r="AC957" s="54">
        <v>6.6923840569650997E-4</v>
      </c>
      <c r="AE957" s="62" t="s">
        <v>8485</v>
      </c>
      <c r="AF957" s="54">
        <v>-6.9981014147923098E-2</v>
      </c>
      <c r="AG957" s="54">
        <v>8.5972583209153897E-3</v>
      </c>
      <c r="AI957" s="64" t="s">
        <v>1708</v>
      </c>
      <c r="AJ957" s="54">
        <v>5.0094214267418599E-2</v>
      </c>
      <c r="AK957" s="54">
        <v>9.3534189149072893E-3</v>
      </c>
      <c r="AM957" s="64" t="s">
        <v>12022</v>
      </c>
      <c r="AN957" s="54">
        <v>-6.3043865246648095E-2</v>
      </c>
      <c r="AO957" s="54">
        <v>1.48037725674197E-2</v>
      </c>
      <c r="AQ957" s="62" t="s">
        <v>2385</v>
      </c>
      <c r="AR957" s="54">
        <v>0.24473166527402501</v>
      </c>
      <c r="AS957" s="58">
        <v>2.5038885590498601E-6</v>
      </c>
      <c r="AU957" s="62" t="s">
        <v>9119</v>
      </c>
      <c r="AV957" s="54">
        <v>-0.112329069035586</v>
      </c>
      <c r="AW957" s="54">
        <v>2.8713742852120298E-2</v>
      </c>
      <c r="BC957" s="52" t="s">
        <v>17696</v>
      </c>
      <c r="BD957" s="50">
        <v>-0.17353636939557801</v>
      </c>
      <c r="BE957" s="53">
        <v>4.4874963929969099E-2</v>
      </c>
    </row>
    <row r="958" spans="2:57">
      <c r="B958" s="62" t="s">
        <v>2040</v>
      </c>
      <c r="C958" s="54">
        <v>8.1730666642482894E-2</v>
      </c>
      <c r="D958" s="58">
        <v>1.1191909767351299E-5</v>
      </c>
      <c r="F958" s="62" t="s">
        <v>6801</v>
      </c>
      <c r="G958" s="54">
        <v>-0.28619652215515101</v>
      </c>
      <c r="H958" s="58">
        <v>1.97796776994164E-6</v>
      </c>
      <c r="J958" s="64" t="s">
        <v>1687</v>
      </c>
      <c r="K958" s="54">
        <v>4.8565421613476503E-2</v>
      </c>
      <c r="L958" s="54">
        <v>3.58099302004523E-3</v>
      </c>
      <c r="O958" s="64" t="s">
        <v>7546</v>
      </c>
      <c r="P958" s="54">
        <v>-4.8694355281259802E-2</v>
      </c>
      <c r="Q958" s="81">
        <v>2.0207790886961601E-4</v>
      </c>
      <c r="S958" s="62" t="s">
        <v>1359</v>
      </c>
      <c r="T958" s="54">
        <v>7.6515234849910699E-2</v>
      </c>
      <c r="U958" s="58">
        <v>1.39803683918886E-5</v>
      </c>
      <c r="W958" s="62" t="s">
        <v>888</v>
      </c>
      <c r="X958" s="54">
        <v>-0.23112023282264199</v>
      </c>
      <c r="Y958" s="54">
        <v>1.6484633921922301E-4</v>
      </c>
      <c r="AA958" s="62" t="s">
        <v>1878</v>
      </c>
      <c r="AB958" s="54">
        <v>0.109447735131323</v>
      </c>
      <c r="AC958" s="54">
        <v>6.6923840569650997E-4</v>
      </c>
      <c r="AE958" s="62" t="s">
        <v>9262</v>
      </c>
      <c r="AF958" s="54">
        <v>-8.3691572480611306E-2</v>
      </c>
      <c r="AG958" s="54">
        <v>8.6072214587933505E-3</v>
      </c>
      <c r="AI958" s="64" t="s">
        <v>4360</v>
      </c>
      <c r="AJ958" s="54">
        <v>7.9181598682691104E-2</v>
      </c>
      <c r="AK958" s="54">
        <v>9.3583744257004393E-3</v>
      </c>
      <c r="AM958" s="64" t="s">
        <v>4755</v>
      </c>
      <c r="AN958" s="54">
        <v>-7.1702864417893905E-2</v>
      </c>
      <c r="AO958" s="54">
        <v>1.4812075725496599E-2</v>
      </c>
      <c r="AQ958" s="62" t="s">
        <v>1469</v>
      </c>
      <c r="AR958" s="54">
        <v>0.21129750195167701</v>
      </c>
      <c r="AS958" s="58">
        <v>2.5038885590498601E-6</v>
      </c>
      <c r="AU958" s="62" t="s">
        <v>7126</v>
      </c>
      <c r="AV958" s="54">
        <v>-0.11232039319959</v>
      </c>
      <c r="AW958" s="54">
        <v>1.75081586848648E-2</v>
      </c>
      <c r="BC958" s="52" t="s">
        <v>14866</v>
      </c>
      <c r="BD958" s="50">
        <v>-0.17238332439113899</v>
      </c>
      <c r="BE958" s="53">
        <v>4.49137055453568E-2</v>
      </c>
    </row>
    <row r="959" spans="2:57">
      <c r="B959" s="62" t="s">
        <v>2041</v>
      </c>
      <c r="C959" s="54">
        <v>0.258514559908887</v>
      </c>
      <c r="D959" s="58">
        <v>1.1257218992945999E-5</v>
      </c>
      <c r="F959" s="62" t="s">
        <v>6802</v>
      </c>
      <c r="G959" s="54">
        <v>-0.1883862169145</v>
      </c>
      <c r="H959" s="58">
        <v>1.7248657718226501E-6</v>
      </c>
      <c r="J959" s="64" t="s">
        <v>983</v>
      </c>
      <c r="K959" s="54">
        <v>0.198725596845678</v>
      </c>
      <c r="L959" s="54">
        <v>3.6231528066030501E-3</v>
      </c>
      <c r="O959" s="64" t="s">
        <v>6294</v>
      </c>
      <c r="P959" s="54">
        <v>-0.15437823532991099</v>
      </c>
      <c r="Q959" s="81">
        <v>2.0207790886961601E-4</v>
      </c>
      <c r="S959" s="62" t="s">
        <v>2274</v>
      </c>
      <c r="T959" s="54">
        <v>6.20080346566887E-2</v>
      </c>
      <c r="U959" s="58">
        <v>1.40220057802111E-5</v>
      </c>
      <c r="W959" s="62" t="s">
        <v>7342</v>
      </c>
      <c r="X959" s="54">
        <v>-0.167250850777245</v>
      </c>
      <c r="Y959" s="54">
        <v>1.6573696628945699E-4</v>
      </c>
      <c r="AA959" s="62" t="s">
        <v>1436</v>
      </c>
      <c r="AB959" s="54">
        <v>0.14726551527881299</v>
      </c>
      <c r="AC959" s="54">
        <v>6.6923840569650997E-4</v>
      </c>
      <c r="AE959" s="62" t="s">
        <v>7561</v>
      </c>
      <c r="AF959" s="54">
        <v>-0.10934918492774</v>
      </c>
      <c r="AG959" s="54">
        <v>8.6072214587933505E-3</v>
      </c>
      <c r="AI959" s="64" t="s">
        <v>4253</v>
      </c>
      <c r="AJ959" s="54">
        <v>3.266014275016E-2</v>
      </c>
      <c r="AK959" s="54">
        <v>9.3583744257004393E-3</v>
      </c>
      <c r="AM959" s="64" t="s">
        <v>5311</v>
      </c>
      <c r="AN959" s="54">
        <v>-0.107308336539052</v>
      </c>
      <c r="AO959" s="54">
        <v>1.4812833348371499E-2</v>
      </c>
      <c r="AQ959" s="62" t="s">
        <v>3484</v>
      </c>
      <c r="AR959" s="54">
        <v>0.196386778281954</v>
      </c>
      <c r="AS959" s="58">
        <v>2.50670683411242E-6</v>
      </c>
      <c r="AU959" s="62" t="s">
        <v>11806</v>
      </c>
      <c r="AV959" s="54">
        <v>-0.112235427750609</v>
      </c>
      <c r="AW959" s="54">
        <v>2.39598632020226E-4</v>
      </c>
    </row>
    <row r="960" spans="2:57">
      <c r="B960" s="76">
        <v>43168</v>
      </c>
      <c r="C960" s="54">
        <v>7.9455448032796902E-2</v>
      </c>
      <c r="D960" s="58">
        <v>1.12664136297276E-5</v>
      </c>
      <c r="F960" s="62" t="s">
        <v>560</v>
      </c>
      <c r="G960" s="54">
        <v>-0.19242224747271</v>
      </c>
      <c r="H960" s="58">
        <v>2.1410115342055101E-6</v>
      </c>
      <c r="J960" s="64" t="s">
        <v>1570</v>
      </c>
      <c r="K960" s="54">
        <v>5.1599001259419602E-2</v>
      </c>
      <c r="L960" s="54">
        <v>3.6400305177057301E-3</v>
      </c>
      <c r="O960" s="64" t="s">
        <v>6272</v>
      </c>
      <c r="P960" s="54">
        <v>-0.102487377723573</v>
      </c>
      <c r="Q960" s="81">
        <v>2.0207790886961601E-4</v>
      </c>
      <c r="S960" s="62" t="s">
        <v>2599</v>
      </c>
      <c r="T960" s="54">
        <v>6.3122739368619604E-2</v>
      </c>
      <c r="U960" s="58">
        <v>1.40477951623329E-5</v>
      </c>
      <c r="W960" s="62" t="s">
        <v>7015</v>
      </c>
      <c r="X960" s="54">
        <v>-0.10220336479772001</v>
      </c>
      <c r="Y960" s="54">
        <v>1.6889324598732601E-4</v>
      </c>
      <c r="AA960" s="62" t="s">
        <v>2829</v>
      </c>
      <c r="AB960" s="54">
        <v>0.113741555899143</v>
      </c>
      <c r="AC960" s="54">
        <v>6.7348592346578098E-4</v>
      </c>
      <c r="AE960" s="62" t="s">
        <v>6224</v>
      </c>
      <c r="AF960" s="54">
        <v>-0.228818478386597</v>
      </c>
      <c r="AG960" s="54">
        <v>8.6148674379245699E-3</v>
      </c>
      <c r="AI960" s="64" t="s">
        <v>3683</v>
      </c>
      <c r="AJ960" s="54">
        <v>4.9419019260123598E-2</v>
      </c>
      <c r="AK960" s="54">
        <v>9.4009532946222295E-3</v>
      </c>
      <c r="AM960" s="64" t="s">
        <v>10977</v>
      </c>
      <c r="AN960" s="54">
        <v>-6.3911450322575697E-2</v>
      </c>
      <c r="AO960" s="54">
        <v>1.48129724745796E-2</v>
      </c>
      <c r="AQ960" s="62" t="s">
        <v>1903</v>
      </c>
      <c r="AR960" s="54">
        <v>0.193627747887442</v>
      </c>
      <c r="AS960" s="58">
        <v>2.5344336047075598E-6</v>
      </c>
      <c r="AU960" s="62" t="s">
        <v>10045</v>
      </c>
      <c r="AV960" s="54">
        <v>-0.112201004631432</v>
      </c>
      <c r="AW960" s="54">
        <v>1.07780879907467E-2</v>
      </c>
    </row>
    <row r="961" spans="2:49">
      <c r="B961" s="62" t="s">
        <v>2042</v>
      </c>
      <c r="C961" s="54">
        <v>0.182575789529761</v>
      </c>
      <c r="D961" s="58">
        <v>1.12931598366577E-5</v>
      </c>
      <c r="F961" s="62" t="s">
        <v>6803</v>
      </c>
      <c r="G961" s="54">
        <v>-0.28033252960614002</v>
      </c>
      <c r="H961" s="58">
        <v>2.1831596461678401E-6</v>
      </c>
      <c r="J961" s="64" t="s">
        <v>9451</v>
      </c>
      <c r="K961" s="54">
        <v>0.119374290034788</v>
      </c>
      <c r="L961" s="54">
        <v>3.64031624397079E-3</v>
      </c>
      <c r="O961" s="64" t="s">
        <v>7256</v>
      </c>
      <c r="P961" s="54">
        <v>-0.42178245641082901</v>
      </c>
      <c r="Q961" s="81">
        <v>2.0418611869965099E-4</v>
      </c>
      <c r="S961" s="62" t="s">
        <v>3648</v>
      </c>
      <c r="T961" s="54">
        <v>9.3021749365579595E-2</v>
      </c>
      <c r="U961" s="58">
        <v>1.4215044465725E-5</v>
      </c>
      <c r="W961" s="62" t="s">
        <v>6245</v>
      </c>
      <c r="X961" s="54">
        <v>-0.10039243128516299</v>
      </c>
      <c r="Y961" s="54">
        <v>1.6928291326346299E-4</v>
      </c>
      <c r="AA961" s="62" t="s">
        <v>2669</v>
      </c>
      <c r="AB961" s="54">
        <v>0.18549768554201199</v>
      </c>
      <c r="AC961" s="54">
        <v>6.7917828862431695E-4</v>
      </c>
      <c r="AE961" s="62" t="s">
        <v>10048</v>
      </c>
      <c r="AF961" s="54">
        <v>-0.104781334745772</v>
      </c>
      <c r="AG961" s="54">
        <v>8.6450919941784693E-3</v>
      </c>
      <c r="AI961" s="64" t="s">
        <v>461</v>
      </c>
      <c r="AJ961" s="54">
        <v>0.12373081498602501</v>
      </c>
      <c r="AK961" s="54">
        <v>9.4698757275891807E-3</v>
      </c>
      <c r="AM961" s="64" t="s">
        <v>10884</v>
      </c>
      <c r="AN961" s="54">
        <v>-4.7325824575825202E-2</v>
      </c>
      <c r="AO961" s="54">
        <v>1.48536263671495E-2</v>
      </c>
      <c r="AQ961" s="62" t="s">
        <v>3133</v>
      </c>
      <c r="AR961" s="54">
        <v>0.14208583308448799</v>
      </c>
      <c r="AS961" s="58">
        <v>2.5490949787743301E-6</v>
      </c>
      <c r="AU961" s="62" t="s">
        <v>8104</v>
      </c>
      <c r="AV961" s="54">
        <v>-0.112191704172385</v>
      </c>
      <c r="AW961" s="54">
        <v>1.5338246200311999E-2</v>
      </c>
    </row>
    <row r="962" spans="2:49">
      <c r="B962" s="62" t="s">
        <v>2043</v>
      </c>
      <c r="C962" s="54">
        <v>0.17954586900091701</v>
      </c>
      <c r="D962" s="58">
        <v>1.13130425550278E-5</v>
      </c>
      <c r="F962" s="62" t="s">
        <v>6804</v>
      </c>
      <c r="G962" s="54">
        <v>-0.14830209034475</v>
      </c>
      <c r="H962" s="58">
        <v>2.18535406872906E-6</v>
      </c>
      <c r="J962" s="64" t="s">
        <v>1191</v>
      </c>
      <c r="K962" s="54">
        <v>0.11581061975184</v>
      </c>
      <c r="L962" s="54">
        <v>3.64067373571032E-3</v>
      </c>
      <c r="O962" s="64" t="s">
        <v>8025</v>
      </c>
      <c r="P962" s="54">
        <v>-8.5322396935743505E-2</v>
      </c>
      <c r="Q962" s="81">
        <v>2.04958202197409E-4</v>
      </c>
      <c r="S962" s="62" t="s">
        <v>1878</v>
      </c>
      <c r="T962" s="54">
        <v>6.2132490330791199E-2</v>
      </c>
      <c r="U962" s="58">
        <v>1.4215044465725E-5</v>
      </c>
      <c r="W962" s="62" t="s">
        <v>7271</v>
      </c>
      <c r="X962" s="54">
        <v>-8.4335542333966507E-2</v>
      </c>
      <c r="Y962" s="54">
        <v>1.7003353564214101E-4</v>
      </c>
      <c r="AA962" s="62" t="s">
        <v>2220</v>
      </c>
      <c r="AB962" s="54">
        <v>8.9787157674165605E-2</v>
      </c>
      <c r="AC962" s="54">
        <v>6.7917828862431695E-4</v>
      </c>
      <c r="AE962" s="62" t="s">
        <v>7499</v>
      </c>
      <c r="AF962" s="54">
        <v>-0.18191619349093999</v>
      </c>
      <c r="AG962" s="54">
        <v>8.6854696638386606E-3</v>
      </c>
      <c r="AI962" s="64" t="s">
        <v>10040</v>
      </c>
      <c r="AJ962" s="54">
        <v>5.0259619191741003E-2</v>
      </c>
      <c r="AK962" s="54">
        <v>9.5366986205346407E-3</v>
      </c>
      <c r="AM962" s="64" t="s">
        <v>873</v>
      </c>
      <c r="AN962" s="54">
        <v>-0.10643250202012</v>
      </c>
      <c r="AO962" s="54">
        <v>1.4912068395789501E-2</v>
      </c>
      <c r="AQ962" s="62" t="s">
        <v>5343</v>
      </c>
      <c r="AR962" s="54">
        <v>0.109880074788705</v>
      </c>
      <c r="AS962" s="58">
        <v>2.55699308568676E-6</v>
      </c>
      <c r="AU962" s="62" t="s">
        <v>7973</v>
      </c>
      <c r="AV962" s="54">
        <v>-0.112161814516526</v>
      </c>
      <c r="AW962" s="54">
        <v>1.58840066707111E-3</v>
      </c>
    </row>
    <row r="963" spans="2:49">
      <c r="B963" s="62" t="s">
        <v>2044</v>
      </c>
      <c r="C963" s="54">
        <v>0.114726227090703</v>
      </c>
      <c r="D963" s="58">
        <v>1.1377970617636399E-5</v>
      </c>
      <c r="F963" s="62" t="s">
        <v>6805</v>
      </c>
      <c r="G963" s="54">
        <v>-0.22715056463158001</v>
      </c>
      <c r="H963" s="58">
        <v>2.2334582649239102E-6</v>
      </c>
      <c r="J963" s="64" t="s">
        <v>1930</v>
      </c>
      <c r="K963" s="54">
        <v>6.7894154701103396E-2</v>
      </c>
      <c r="L963" s="54">
        <v>3.7312450760676602E-3</v>
      </c>
      <c r="O963" s="64" t="s">
        <v>7814</v>
      </c>
      <c r="P963" s="54">
        <v>-8.0228750636530705E-2</v>
      </c>
      <c r="Q963" s="81">
        <v>2.0767846307935699E-4</v>
      </c>
      <c r="S963" s="62" t="s">
        <v>2815</v>
      </c>
      <c r="T963" s="54">
        <v>0.151213907072933</v>
      </c>
      <c r="U963" s="58">
        <v>1.42286621577678E-5</v>
      </c>
      <c r="W963" s="62" t="s">
        <v>7311</v>
      </c>
      <c r="X963" s="54">
        <v>-0.12778660863034799</v>
      </c>
      <c r="Y963" s="54">
        <v>1.7017163353347001E-4</v>
      </c>
      <c r="AA963" s="62" t="s">
        <v>1908</v>
      </c>
      <c r="AB963" s="54">
        <v>0.15667741378917199</v>
      </c>
      <c r="AC963" s="54">
        <v>6.7917828862431695E-4</v>
      </c>
      <c r="AE963" s="62" t="s">
        <v>8227</v>
      </c>
      <c r="AF963" s="54">
        <v>-0.115058921068234</v>
      </c>
      <c r="AG963" s="54">
        <v>8.7374047504739892E-3</v>
      </c>
      <c r="AI963" s="64" t="s">
        <v>8659</v>
      </c>
      <c r="AJ963" s="54">
        <v>9.4360568075650506E-2</v>
      </c>
      <c r="AK963" s="54">
        <v>9.5639726967665407E-3</v>
      </c>
      <c r="AM963" s="64" t="s">
        <v>12023</v>
      </c>
      <c r="AN963" s="54">
        <v>-9.3098526154598502E-2</v>
      </c>
      <c r="AO963" s="54">
        <v>1.4936490304847699E-2</v>
      </c>
      <c r="AQ963" s="62" t="s">
        <v>1662</v>
      </c>
      <c r="AR963" s="54">
        <v>0.10974898136335</v>
      </c>
      <c r="AS963" s="58">
        <v>2.5603986032531102E-6</v>
      </c>
      <c r="AU963" s="62" t="s">
        <v>12153</v>
      </c>
      <c r="AV963" s="54">
        <v>-0.112046577702755</v>
      </c>
      <c r="AW963" s="54">
        <v>7.4632156467700696E-4</v>
      </c>
    </row>
    <row r="964" spans="2:49">
      <c r="B964" s="62" t="s">
        <v>2045</v>
      </c>
      <c r="C964" s="54">
        <v>0.18381102227241899</v>
      </c>
      <c r="D964" s="58">
        <v>1.1379142374151099E-5</v>
      </c>
      <c r="F964" s="62" t="s">
        <v>6806</v>
      </c>
      <c r="G964" s="54">
        <v>-0.253673752654343</v>
      </c>
      <c r="H964" s="58">
        <v>2.2933308803899599E-6</v>
      </c>
      <c r="J964" s="64" t="s">
        <v>3339</v>
      </c>
      <c r="K964" s="54">
        <v>0.115944732160857</v>
      </c>
      <c r="L964" s="54">
        <v>3.7464470491859899E-3</v>
      </c>
      <c r="O964" s="64" t="s">
        <v>6257</v>
      </c>
      <c r="P964" s="54">
        <v>-0.155316436812061</v>
      </c>
      <c r="Q964" s="81">
        <v>2.0839595307939299E-4</v>
      </c>
      <c r="S964" s="62" t="s">
        <v>10521</v>
      </c>
      <c r="T964" s="54">
        <v>5.3691308491704802E-2</v>
      </c>
      <c r="U964" s="58">
        <v>1.42481600773044E-5</v>
      </c>
      <c r="W964" s="62" t="s">
        <v>9447</v>
      </c>
      <c r="X964" s="54">
        <v>-8.9615573577168206E-2</v>
      </c>
      <c r="Y964" s="54">
        <v>1.70786183087322E-4</v>
      </c>
      <c r="AA964" s="62" t="s">
        <v>1632</v>
      </c>
      <c r="AB964" s="54">
        <v>0.31865169751033801</v>
      </c>
      <c r="AC964" s="54">
        <v>6.7917828862431695E-4</v>
      </c>
      <c r="AE964" s="62" t="s">
        <v>6837</v>
      </c>
      <c r="AF964" s="54">
        <v>-0.144638203713403</v>
      </c>
      <c r="AG964" s="54">
        <v>8.7511724145246904E-3</v>
      </c>
      <c r="AI964" s="64" t="s">
        <v>4581</v>
      </c>
      <c r="AJ964" s="54">
        <v>0.10596793824037901</v>
      </c>
      <c r="AK964" s="54">
        <v>9.57334056573198E-3</v>
      </c>
      <c r="AM964" s="64" t="s">
        <v>6280</v>
      </c>
      <c r="AN964" s="54">
        <v>-0.13154948748716</v>
      </c>
      <c r="AO964" s="54">
        <v>1.49381590835198E-2</v>
      </c>
      <c r="AQ964" s="62" t="s">
        <v>1902</v>
      </c>
      <c r="AR964" s="54">
        <v>0.17301841286205399</v>
      </c>
      <c r="AS964" s="58">
        <v>2.57771336589608E-6</v>
      </c>
      <c r="AU964" s="62" t="s">
        <v>8392</v>
      </c>
      <c r="AV964" s="54">
        <v>-0.112044338367292</v>
      </c>
      <c r="AW964" s="54">
        <v>1.62859151381692E-2</v>
      </c>
    </row>
    <row r="965" spans="2:49">
      <c r="B965" s="62" t="s">
        <v>2046</v>
      </c>
      <c r="C965" s="54">
        <v>0.15802403934902501</v>
      </c>
      <c r="D965" s="58">
        <v>1.13885270005068E-5</v>
      </c>
      <c r="F965" s="62" t="s">
        <v>6807</v>
      </c>
      <c r="G965" s="54">
        <v>-9.93035454592128E-2</v>
      </c>
      <c r="H965" s="58">
        <v>2.302312882152E-6</v>
      </c>
      <c r="J965" s="64" t="s">
        <v>3102</v>
      </c>
      <c r="K965" s="54">
        <v>0.156624156349116</v>
      </c>
      <c r="L965" s="54">
        <v>3.7580085721441599E-3</v>
      </c>
      <c r="O965" s="64" t="s">
        <v>6572</v>
      </c>
      <c r="P965" s="54">
        <v>-0.14885737783953201</v>
      </c>
      <c r="Q965" s="81">
        <v>2.0844539695429601E-4</v>
      </c>
      <c r="S965" s="62" t="s">
        <v>5534</v>
      </c>
      <c r="T965" s="54">
        <v>8.9157953667636597E-2</v>
      </c>
      <c r="U965" s="58">
        <v>1.4314182958940901E-5</v>
      </c>
      <c r="W965" s="62" t="s">
        <v>6000</v>
      </c>
      <c r="X965" s="54">
        <v>-0.11808868061474299</v>
      </c>
      <c r="Y965" s="54">
        <v>1.71376698000059E-4</v>
      </c>
      <c r="AA965" s="62" t="s">
        <v>2377</v>
      </c>
      <c r="AB965" s="54">
        <v>0.10592515585869</v>
      </c>
      <c r="AC965" s="54">
        <v>6.8027329012866004E-4</v>
      </c>
      <c r="AE965" s="62" t="s">
        <v>6875</v>
      </c>
      <c r="AF965" s="54">
        <v>-0.17255969247525901</v>
      </c>
      <c r="AG965" s="54">
        <v>8.7581701565194996E-3</v>
      </c>
      <c r="AI965" s="64" t="s">
        <v>10134</v>
      </c>
      <c r="AJ965" s="54">
        <v>6.3044078057320305E-2</v>
      </c>
      <c r="AK965" s="54">
        <v>9.5870143620039698E-3</v>
      </c>
      <c r="AM965" s="64" t="s">
        <v>195</v>
      </c>
      <c r="AN965" s="54">
        <v>-0.16429260032777901</v>
      </c>
      <c r="AO965" s="54">
        <v>1.49653755848524E-2</v>
      </c>
      <c r="AQ965" s="62" t="s">
        <v>11090</v>
      </c>
      <c r="AR965" s="54">
        <v>0.17073492534352999</v>
      </c>
      <c r="AS965" s="58">
        <v>2.5812199562298E-6</v>
      </c>
      <c r="AU965" s="62" t="s">
        <v>9457</v>
      </c>
      <c r="AV965" s="54">
        <v>-0.111977589669634</v>
      </c>
      <c r="AW965" s="54">
        <v>5.7713719736934297E-3</v>
      </c>
    </row>
    <row r="966" spans="2:49">
      <c r="B966" s="62" t="s">
        <v>2047</v>
      </c>
      <c r="C966" s="54">
        <v>0.22493915704749301</v>
      </c>
      <c r="D966" s="58">
        <v>1.15159842599831E-5</v>
      </c>
      <c r="F966" s="62" t="s">
        <v>6808</v>
      </c>
      <c r="G966" s="54">
        <v>-0.15674959726731</v>
      </c>
      <c r="H966" s="58">
        <v>1.96088346285782E-6</v>
      </c>
      <c r="J966" s="64" t="s">
        <v>735</v>
      </c>
      <c r="K966" s="54">
        <v>0.237894342322132</v>
      </c>
      <c r="L966" s="54">
        <v>3.7770592383200101E-3</v>
      </c>
      <c r="O966" s="64" t="s">
        <v>6179</v>
      </c>
      <c r="P966" s="54">
        <v>-9.3826929543988399E-2</v>
      </c>
      <c r="Q966" s="81">
        <v>2.09829455593635E-4</v>
      </c>
      <c r="S966" s="62" t="s">
        <v>1673</v>
      </c>
      <c r="T966" s="54">
        <v>0.132550771881841</v>
      </c>
      <c r="U966" s="58">
        <v>1.4354473942225601E-5</v>
      </c>
      <c r="W966" s="62" t="s">
        <v>9923</v>
      </c>
      <c r="X966" s="54">
        <v>-9.2240395237009706E-2</v>
      </c>
      <c r="Y966" s="54">
        <v>1.71400039909956E-4</v>
      </c>
      <c r="AA966" s="62" t="s">
        <v>1703</v>
      </c>
      <c r="AB966" s="54">
        <v>0.207041432845709</v>
      </c>
      <c r="AC966" s="54">
        <v>6.8027329012866004E-4</v>
      </c>
      <c r="AE966" s="62" t="s">
        <v>383</v>
      </c>
      <c r="AF966" s="54">
        <v>-0.32853594386982299</v>
      </c>
      <c r="AG966" s="54">
        <v>8.7911580798944004E-3</v>
      </c>
      <c r="AI966" s="64" t="s">
        <v>1887</v>
      </c>
      <c r="AJ966" s="54">
        <v>8.6765856982619696E-2</v>
      </c>
      <c r="AK966" s="54">
        <v>9.6184114448018398E-3</v>
      </c>
      <c r="AM966" s="64" t="s">
        <v>7655</v>
      </c>
      <c r="AN966" s="54">
        <v>-3.9528145370024199E-2</v>
      </c>
      <c r="AO966" s="54">
        <v>1.49791565922195E-2</v>
      </c>
      <c r="AQ966" s="62" t="s">
        <v>4818</v>
      </c>
      <c r="AR966" s="54">
        <v>0.176988707812294</v>
      </c>
      <c r="AS966" s="58">
        <v>2.5815299547301299E-6</v>
      </c>
      <c r="AU966" s="62" t="s">
        <v>844</v>
      </c>
      <c r="AV966" s="54">
        <v>-0.111976536246713</v>
      </c>
      <c r="AW966" s="54">
        <v>4.2532906510706202E-2</v>
      </c>
    </row>
    <row r="967" spans="2:49">
      <c r="B967" s="62" t="s">
        <v>2048</v>
      </c>
      <c r="C967" s="54">
        <v>9.6891557246349805E-2</v>
      </c>
      <c r="D967" s="58">
        <v>1.1641619498681501E-5</v>
      </c>
      <c r="F967" s="62" t="s">
        <v>6809</v>
      </c>
      <c r="G967" s="54">
        <v>-0.28073506910261697</v>
      </c>
      <c r="H967" s="58">
        <v>1.9632607170959401E-6</v>
      </c>
      <c r="J967" s="64" t="s">
        <v>3208</v>
      </c>
      <c r="K967" s="54">
        <v>0.13067478958304499</v>
      </c>
      <c r="L967" s="54">
        <v>3.80681653204014E-3</v>
      </c>
      <c r="O967" s="64" t="s">
        <v>7446</v>
      </c>
      <c r="P967" s="54">
        <v>-0.18539924725941301</v>
      </c>
      <c r="Q967" s="81">
        <v>2.1460439643741999E-4</v>
      </c>
      <c r="S967" s="62" t="s">
        <v>1551</v>
      </c>
      <c r="T967" s="54">
        <v>8.4237481582278007E-2</v>
      </c>
      <c r="U967" s="58">
        <v>1.43920994972233E-5</v>
      </c>
      <c r="W967" s="62" t="s">
        <v>9924</v>
      </c>
      <c r="X967" s="54">
        <v>-0.111542611936502</v>
      </c>
      <c r="Y967" s="54">
        <v>1.7236241801726001E-4</v>
      </c>
      <c r="AA967" s="62" t="s">
        <v>3215</v>
      </c>
      <c r="AB967" s="54">
        <v>0.21192795701053899</v>
      </c>
      <c r="AC967" s="54">
        <v>6.8095595874323098E-4</v>
      </c>
      <c r="AE967" s="62" t="s">
        <v>6512</v>
      </c>
      <c r="AF967" s="54">
        <v>-0.162701349849879</v>
      </c>
      <c r="AG967" s="54">
        <v>8.7911580798944004E-3</v>
      </c>
      <c r="AI967" s="64" t="s">
        <v>11817</v>
      </c>
      <c r="AJ967" s="54">
        <v>5.8338613934284703E-2</v>
      </c>
      <c r="AK967" s="54">
        <v>9.8376382095030808E-3</v>
      </c>
      <c r="AM967" s="64" t="s">
        <v>12024</v>
      </c>
      <c r="AN967" s="54">
        <v>-7.4596768921796106E-2</v>
      </c>
      <c r="AO967" s="54">
        <v>1.4987541234434401E-2</v>
      </c>
      <c r="AQ967" s="62" t="s">
        <v>1411</v>
      </c>
      <c r="AR967" s="54">
        <v>7.5629190988894202E-2</v>
      </c>
      <c r="AS967" s="58">
        <v>2.58338148349829E-6</v>
      </c>
      <c r="AU967" s="62" t="s">
        <v>7029</v>
      </c>
      <c r="AV967" s="54">
        <v>-0.111949428561804</v>
      </c>
      <c r="AW967" s="54">
        <v>3.32196767343548E-3</v>
      </c>
    </row>
    <row r="968" spans="2:49">
      <c r="B968" s="62" t="s">
        <v>2049</v>
      </c>
      <c r="C968" s="54">
        <v>0.18441241298879499</v>
      </c>
      <c r="D968" s="58">
        <v>1.1643594631569101E-5</v>
      </c>
      <c r="F968" s="62" t="s">
        <v>6810</v>
      </c>
      <c r="G968" s="54">
        <v>-0.12123903087853399</v>
      </c>
      <c r="H968" s="58">
        <v>1.9908199989673501E-6</v>
      </c>
      <c r="J968" s="64" t="s">
        <v>4642</v>
      </c>
      <c r="K968" s="54">
        <v>0.35047757378911198</v>
      </c>
      <c r="L968" s="54">
        <v>3.84550359009805E-3</v>
      </c>
      <c r="O968" s="64" t="s">
        <v>7196</v>
      </c>
      <c r="P968" s="54">
        <v>-0.122042634868495</v>
      </c>
      <c r="Q968" s="81">
        <v>2.1565205740006901E-4</v>
      </c>
      <c r="S968" s="62" t="s">
        <v>9712</v>
      </c>
      <c r="T968" s="54">
        <v>7.2318910300815303E-2</v>
      </c>
      <c r="U968" s="58">
        <v>1.45051126403574E-5</v>
      </c>
      <c r="W968" s="62" t="s">
        <v>8447</v>
      </c>
      <c r="X968" s="54">
        <v>-0.103312665974527</v>
      </c>
      <c r="Y968" s="54">
        <v>1.7236241801726001E-4</v>
      </c>
      <c r="AA968" s="62" t="s">
        <v>11276</v>
      </c>
      <c r="AB968" s="54">
        <v>0.17294200361926901</v>
      </c>
      <c r="AC968" s="54">
        <v>6.8095595874323098E-4</v>
      </c>
      <c r="AE968" s="62" t="s">
        <v>6585</v>
      </c>
      <c r="AF968" s="54">
        <v>-0.12567730167750699</v>
      </c>
      <c r="AG968" s="54">
        <v>8.8205378367524293E-3</v>
      </c>
      <c r="AI968" s="64" t="s">
        <v>9631</v>
      </c>
      <c r="AJ968" s="54">
        <v>8.4094623163191606E-2</v>
      </c>
      <c r="AK968" s="54">
        <v>9.8684371587044201E-3</v>
      </c>
      <c r="AM968" s="64" t="s">
        <v>12025</v>
      </c>
      <c r="AN968" s="54">
        <v>-0.105749040342693</v>
      </c>
      <c r="AO968" s="54">
        <v>1.5099129764056E-2</v>
      </c>
      <c r="AQ968" s="62" t="s">
        <v>3600</v>
      </c>
      <c r="AR968" s="54">
        <v>0.156384670460257</v>
      </c>
      <c r="AS968" s="58">
        <v>2.6177442661619101E-6</v>
      </c>
      <c r="AU968" s="62" t="s">
        <v>8294</v>
      </c>
      <c r="AV968" s="54">
        <v>-0.111861549635641</v>
      </c>
      <c r="AW968" s="54">
        <v>2.7988616049538901E-3</v>
      </c>
    </row>
    <row r="969" spans="2:49">
      <c r="B969" s="62" t="s">
        <v>2050</v>
      </c>
      <c r="C969" s="54">
        <v>0.10600712885350599</v>
      </c>
      <c r="D969" s="58">
        <v>1.1722392542946199E-5</v>
      </c>
      <c r="F969" s="62" t="s">
        <v>6811</v>
      </c>
      <c r="G969" s="54">
        <v>-8.7907391850464506E-2</v>
      </c>
      <c r="H969" s="58">
        <v>1.9982342259152798E-6</v>
      </c>
      <c r="J969" s="64" t="s">
        <v>1435</v>
      </c>
      <c r="K969" s="54">
        <v>8.0518512261448003E-2</v>
      </c>
      <c r="L969" s="54">
        <v>3.8522015155397602E-3</v>
      </c>
      <c r="O969" s="64" t="s">
        <v>7925</v>
      </c>
      <c r="P969" s="54">
        <v>-7.5666945203245503E-2</v>
      </c>
      <c r="Q969" s="81">
        <v>2.1779695531821001E-4</v>
      </c>
      <c r="S969" s="62" t="s">
        <v>1789</v>
      </c>
      <c r="T969" s="54">
        <v>7.0499470820667695E-2</v>
      </c>
      <c r="U969" s="58">
        <v>1.45528034237089E-5</v>
      </c>
      <c r="W969" s="62" t="s">
        <v>6094</v>
      </c>
      <c r="X969" s="54">
        <v>-0.11733028690742001</v>
      </c>
      <c r="Y969" s="54">
        <v>1.7311217502836599E-4</v>
      </c>
      <c r="AA969" s="62" t="s">
        <v>2075</v>
      </c>
      <c r="AB969" s="54">
        <v>0.25301552085308798</v>
      </c>
      <c r="AC969" s="54">
        <v>6.8162813960709703E-4</v>
      </c>
      <c r="AE969" s="62" t="s">
        <v>8238</v>
      </c>
      <c r="AF969" s="54">
        <v>-8.0319069555214298E-2</v>
      </c>
      <c r="AG969" s="54">
        <v>8.86274810126844E-3</v>
      </c>
      <c r="AI969" s="64" t="s">
        <v>10452</v>
      </c>
      <c r="AJ969" s="54">
        <v>8.2023095242441002E-2</v>
      </c>
      <c r="AK969" s="54">
        <v>9.8766789843765402E-3</v>
      </c>
      <c r="AM969" s="64" t="s">
        <v>5956</v>
      </c>
      <c r="AN969" s="54">
        <v>-0.117058271039713</v>
      </c>
      <c r="AO969" s="54">
        <v>1.5144374274856799E-2</v>
      </c>
      <c r="AQ969" s="62" t="s">
        <v>4783</v>
      </c>
      <c r="AR969" s="54">
        <v>0.15239918457101501</v>
      </c>
      <c r="AS969" s="58">
        <v>2.6183158469234202E-6</v>
      </c>
      <c r="AU969" s="62" t="s">
        <v>1136</v>
      </c>
      <c r="AV969" s="54">
        <v>-0.111754181246134</v>
      </c>
      <c r="AW969" s="54">
        <v>2.9186043871760801E-2</v>
      </c>
    </row>
    <row r="970" spans="2:49">
      <c r="B970" s="62" t="s">
        <v>2051</v>
      </c>
      <c r="C970" s="54">
        <v>0.143430839625458</v>
      </c>
      <c r="D970" s="58">
        <v>1.17906317655448E-5</v>
      </c>
      <c r="F970" s="62" t="s">
        <v>6812</v>
      </c>
      <c r="G970" s="54">
        <v>-0.184584181747704</v>
      </c>
      <c r="H970" s="58">
        <v>2.3665756372306E-6</v>
      </c>
      <c r="J970" s="64" t="s">
        <v>3386</v>
      </c>
      <c r="K970" s="54">
        <v>0.11281874968085499</v>
      </c>
      <c r="L970" s="54">
        <v>3.8703081400961099E-3</v>
      </c>
      <c r="O970" s="64" t="s">
        <v>9699</v>
      </c>
      <c r="P970" s="54">
        <v>-8.2385649965901905E-2</v>
      </c>
      <c r="Q970" s="81">
        <v>2.18794924362424E-4</v>
      </c>
      <c r="S970" s="62" t="s">
        <v>473</v>
      </c>
      <c r="T970" s="54">
        <v>5.3253215544386598E-2</v>
      </c>
      <c r="U970" s="58">
        <v>1.4633792383477801E-5</v>
      </c>
      <c r="W970" s="62" t="s">
        <v>6681</v>
      </c>
      <c r="X970" s="54">
        <v>-9.8032761170008698E-2</v>
      </c>
      <c r="Y970" s="54">
        <v>1.7520450642131199E-4</v>
      </c>
      <c r="AA970" s="62" t="s">
        <v>2043</v>
      </c>
      <c r="AB970" s="54">
        <v>0.175451171784305</v>
      </c>
      <c r="AC970" s="54">
        <v>6.8395224058147698E-4</v>
      </c>
      <c r="AE970" s="62" t="s">
        <v>8082</v>
      </c>
      <c r="AF970" s="54">
        <v>-0.22411073856934399</v>
      </c>
      <c r="AG970" s="54">
        <v>8.8662910745693994E-3</v>
      </c>
      <c r="AI970" s="64" t="s">
        <v>8532</v>
      </c>
      <c r="AJ970" s="54">
        <v>8.2211947931037699E-2</v>
      </c>
      <c r="AK970" s="54">
        <v>9.8904026202939095E-3</v>
      </c>
      <c r="AM970" s="64" t="s">
        <v>6995</v>
      </c>
      <c r="AN970" s="54">
        <v>-6.4601113993488099E-2</v>
      </c>
      <c r="AO970" s="54">
        <v>1.51564206052388E-2</v>
      </c>
      <c r="AQ970" s="62" t="s">
        <v>1986</v>
      </c>
      <c r="AR970" s="54">
        <v>0.105023386295958</v>
      </c>
      <c r="AS970" s="58">
        <v>2.6183158469234202E-6</v>
      </c>
      <c r="AU970" s="62" t="s">
        <v>7604</v>
      </c>
      <c r="AV970" s="54">
        <v>-0.111751071199872</v>
      </c>
      <c r="AW970" s="54">
        <v>2.5217564189554901E-3</v>
      </c>
    </row>
    <row r="971" spans="2:49">
      <c r="B971" s="62" t="s">
        <v>2052</v>
      </c>
      <c r="C971" s="54">
        <v>6.9002408326345396E-2</v>
      </c>
      <c r="D971" s="58">
        <v>1.1791996713478E-5</v>
      </c>
      <c r="F971" s="62" t="s">
        <v>6813</v>
      </c>
      <c r="G971" s="54">
        <v>-0.11516064812373999</v>
      </c>
      <c r="H971" s="58">
        <v>2.01973412334147E-6</v>
      </c>
      <c r="J971" s="64" t="s">
        <v>4525</v>
      </c>
      <c r="K971" s="54">
        <v>0.13666702679294901</v>
      </c>
      <c r="L971" s="54">
        <v>3.8869091822271999E-3</v>
      </c>
      <c r="O971" s="64" t="s">
        <v>6072</v>
      </c>
      <c r="P971" s="54">
        <v>-8.3039808340974006E-2</v>
      </c>
      <c r="Q971" s="81">
        <v>2.1972497047196399E-4</v>
      </c>
      <c r="S971" s="62" t="s">
        <v>4205</v>
      </c>
      <c r="T971" s="54">
        <v>0.11050845367093</v>
      </c>
      <c r="U971" s="58">
        <v>1.4655432317761901E-5</v>
      </c>
      <c r="W971" s="62" t="s">
        <v>6553</v>
      </c>
      <c r="X971" s="54">
        <v>-0.12090338131672999</v>
      </c>
      <c r="Y971" s="54">
        <v>1.7626597435001801E-4</v>
      </c>
      <c r="AA971" s="62" t="s">
        <v>2615</v>
      </c>
      <c r="AB971" s="54">
        <v>0.20886829748552899</v>
      </c>
      <c r="AC971" s="54">
        <v>6.8395224058147698E-4</v>
      </c>
      <c r="AE971" s="62" t="s">
        <v>6772</v>
      </c>
      <c r="AF971" s="54">
        <v>-0.21153733096045699</v>
      </c>
      <c r="AG971" s="54">
        <v>8.8682636536138396E-3</v>
      </c>
      <c r="AI971" s="64" t="s">
        <v>117</v>
      </c>
      <c r="AJ971" s="54">
        <v>0.43810941503395801</v>
      </c>
      <c r="AK971" s="54">
        <v>9.8992038335629796E-3</v>
      </c>
      <c r="AM971" s="64" t="s">
        <v>1901</v>
      </c>
      <c r="AN971" s="54">
        <v>-6.0405584090266203E-2</v>
      </c>
      <c r="AO971" s="54">
        <v>1.5245045245500801E-2</v>
      </c>
      <c r="AQ971" s="62" t="s">
        <v>2647</v>
      </c>
      <c r="AR971" s="54">
        <v>0.15761746973282201</v>
      </c>
      <c r="AS971" s="58">
        <v>2.6302065714761499E-6</v>
      </c>
      <c r="AU971" s="62" t="s">
        <v>7146</v>
      </c>
      <c r="AV971" s="54">
        <v>-0.11164133543057</v>
      </c>
      <c r="AW971" s="54">
        <v>3.7590934859714001E-2</v>
      </c>
    </row>
    <row r="972" spans="2:49">
      <c r="B972" s="62" t="s">
        <v>2053</v>
      </c>
      <c r="C972" s="54">
        <v>0.14029235267972301</v>
      </c>
      <c r="D972" s="58">
        <v>1.1863514547359E-5</v>
      </c>
      <c r="F972" s="62" t="s">
        <v>1149</v>
      </c>
      <c r="G972" s="54">
        <v>-0.21236162488017801</v>
      </c>
      <c r="H972" s="58">
        <v>2.3966268942968901E-6</v>
      </c>
      <c r="J972" s="64" t="s">
        <v>2273</v>
      </c>
      <c r="K972" s="54">
        <v>4.8720648262383599E-2</v>
      </c>
      <c r="L972" s="54">
        <v>3.8945940114835302E-3</v>
      </c>
      <c r="O972" s="64" t="s">
        <v>7037</v>
      </c>
      <c r="P972" s="54">
        <v>-0.13700590954484401</v>
      </c>
      <c r="Q972" s="81">
        <v>2.2589429978693901E-4</v>
      </c>
      <c r="S972" s="62" t="s">
        <v>1761</v>
      </c>
      <c r="T972" s="54">
        <v>5.2121699050232499E-2</v>
      </c>
      <c r="U972" s="58">
        <v>1.4655432317761901E-5</v>
      </c>
      <c r="W972" s="62" t="s">
        <v>6428</v>
      </c>
      <c r="X972" s="54">
        <v>-0.204501259837337</v>
      </c>
      <c r="Y972" s="54">
        <v>1.8172639041895899E-4</v>
      </c>
      <c r="AA972" s="62" t="s">
        <v>3872</v>
      </c>
      <c r="AB972" s="54">
        <v>0.14724381378954299</v>
      </c>
      <c r="AC972" s="54">
        <v>6.8446877247763398E-4</v>
      </c>
      <c r="AE972" s="62" t="s">
        <v>6963</v>
      </c>
      <c r="AF972" s="54">
        <v>-7.20515992123998E-2</v>
      </c>
      <c r="AG972" s="54">
        <v>8.8682636536138396E-3</v>
      </c>
      <c r="AI972" s="64" t="s">
        <v>1057</v>
      </c>
      <c r="AJ972" s="54">
        <v>0.114056386740922</v>
      </c>
      <c r="AK972" s="54">
        <v>9.9096750505711807E-3</v>
      </c>
      <c r="AM972" s="64" t="s">
        <v>7041</v>
      </c>
      <c r="AN972" s="54">
        <v>-4.9148683381934802E-2</v>
      </c>
      <c r="AO972" s="54">
        <v>1.5261112037648E-2</v>
      </c>
      <c r="AQ972" s="62" t="s">
        <v>1852</v>
      </c>
      <c r="AR972" s="54">
        <v>0.121506685358186</v>
      </c>
      <c r="AS972" s="58">
        <v>2.6443703358625702E-6</v>
      </c>
      <c r="AU972" s="62" t="s">
        <v>8573</v>
      </c>
      <c r="AV972" s="54">
        <v>-0.11162695995831599</v>
      </c>
      <c r="AW972" s="58">
        <v>5.0769251564582202E-5</v>
      </c>
    </row>
    <row r="973" spans="2:49">
      <c r="B973" s="62" t="s">
        <v>645</v>
      </c>
      <c r="C973" s="54">
        <v>0.19731535969442501</v>
      </c>
      <c r="D973" s="58">
        <v>1.19445449632028E-5</v>
      </c>
      <c r="F973" s="62" t="s">
        <v>6814</v>
      </c>
      <c r="G973" s="54">
        <v>-0.25929106193379198</v>
      </c>
      <c r="H973" s="58">
        <v>2.0442048258618199E-6</v>
      </c>
      <c r="J973" s="64" t="s">
        <v>5022</v>
      </c>
      <c r="K973" s="54">
        <v>6.7190011468732699E-2</v>
      </c>
      <c r="L973" s="54">
        <v>3.8955989521929101E-3</v>
      </c>
      <c r="O973" s="64" t="s">
        <v>6460</v>
      </c>
      <c r="P973" s="54">
        <v>-9.6770368329178097E-2</v>
      </c>
      <c r="Q973" s="81">
        <v>2.28262241474078E-4</v>
      </c>
      <c r="S973" s="62" t="s">
        <v>4035</v>
      </c>
      <c r="T973" s="54">
        <v>8.2737194319450993E-2</v>
      </c>
      <c r="U973" s="58">
        <v>1.4656327020219399E-5</v>
      </c>
      <c r="W973" s="62" t="s">
        <v>8577</v>
      </c>
      <c r="X973" s="54">
        <v>-5.69361306368599E-2</v>
      </c>
      <c r="Y973" s="54">
        <v>1.8302270518052999E-4</v>
      </c>
      <c r="AA973" s="62" t="s">
        <v>3976</v>
      </c>
      <c r="AB973" s="54">
        <v>0.21809053709819201</v>
      </c>
      <c r="AC973" s="54">
        <v>6.9087763768592404E-4</v>
      </c>
      <c r="AE973" s="62" t="s">
        <v>11563</v>
      </c>
      <c r="AF973" s="54">
        <v>-0.112785094490225</v>
      </c>
      <c r="AG973" s="54">
        <v>8.8682636536138396E-3</v>
      </c>
      <c r="AI973" s="64" t="s">
        <v>9424</v>
      </c>
      <c r="AJ973" s="54">
        <v>0.13694090675196299</v>
      </c>
      <c r="AK973" s="54">
        <v>9.9283377472768608E-3</v>
      </c>
      <c r="AM973" s="64" t="s">
        <v>12026</v>
      </c>
      <c r="AN973" s="54">
        <v>-9.0862879562383397E-2</v>
      </c>
      <c r="AO973" s="54">
        <v>1.52713661380619E-2</v>
      </c>
      <c r="AQ973" s="62" t="s">
        <v>3310</v>
      </c>
      <c r="AR973" s="54">
        <v>0.172230688139514</v>
      </c>
      <c r="AS973" s="58">
        <v>2.6815143379820901E-6</v>
      </c>
      <c r="AU973" s="62" t="s">
        <v>10211</v>
      </c>
      <c r="AV973" s="54">
        <v>-0.111596408318103</v>
      </c>
      <c r="AW973" s="58">
        <v>4.9897388333769797E-5</v>
      </c>
    </row>
    <row r="974" spans="2:49">
      <c r="B974" s="62" t="s">
        <v>2054</v>
      </c>
      <c r="C974" s="54">
        <v>0.12565550150823701</v>
      </c>
      <c r="D974" s="58">
        <v>1.1968707599493799E-5</v>
      </c>
      <c r="F974" s="62" t="s">
        <v>6815</v>
      </c>
      <c r="G974" s="54">
        <v>-0.36685502899912298</v>
      </c>
      <c r="H974" s="58">
        <v>2.4574276172930299E-6</v>
      </c>
      <c r="J974" s="64" t="s">
        <v>4326</v>
      </c>
      <c r="K974" s="54">
        <v>7.0760702777550796E-2</v>
      </c>
      <c r="L974" s="54">
        <v>3.90516487505478E-3</v>
      </c>
      <c r="O974" s="64" t="s">
        <v>6177</v>
      </c>
      <c r="P974" s="54">
        <v>-0.10276897833154799</v>
      </c>
      <c r="Q974" s="81">
        <v>2.28262241474078E-4</v>
      </c>
      <c r="S974" s="62" t="s">
        <v>941</v>
      </c>
      <c r="T974" s="54">
        <v>0.14124847421834899</v>
      </c>
      <c r="U974" s="58">
        <v>1.4719306764470701E-5</v>
      </c>
      <c r="W974" s="62" t="s">
        <v>9925</v>
      </c>
      <c r="X974" s="54">
        <v>-7.28384734343024E-2</v>
      </c>
      <c r="Y974" s="54">
        <v>1.8362535219795001E-4</v>
      </c>
      <c r="AA974" s="62" t="s">
        <v>2883</v>
      </c>
      <c r="AB974" s="54">
        <v>0.231813051002565</v>
      </c>
      <c r="AC974" s="54">
        <v>6.9254697184316805E-4</v>
      </c>
      <c r="AE974" s="62" t="s">
        <v>7729</v>
      </c>
      <c r="AF974" s="54">
        <v>-6.3612631824119206E-2</v>
      </c>
      <c r="AG974" s="54">
        <v>8.8917150918997497E-3</v>
      </c>
      <c r="AI974" s="64" t="s">
        <v>3293</v>
      </c>
      <c r="AJ974" s="54">
        <v>5.7020806726134403E-2</v>
      </c>
      <c r="AK974" s="54">
        <v>9.9840288235143893E-3</v>
      </c>
      <c r="AM974" s="64" t="s">
        <v>10584</v>
      </c>
      <c r="AN974" s="54">
        <v>-5.0429837794369298E-2</v>
      </c>
      <c r="AO974" s="54">
        <v>1.53041795652502E-2</v>
      </c>
      <c r="AQ974" s="62" t="s">
        <v>4513</v>
      </c>
      <c r="AR974" s="54">
        <v>0.19120094693954101</v>
      </c>
      <c r="AS974" s="58">
        <v>2.71502766431217E-6</v>
      </c>
      <c r="AU974" s="62" t="s">
        <v>7511</v>
      </c>
      <c r="AV974" s="54">
        <v>-0.111440873714408</v>
      </c>
      <c r="AW974" s="54">
        <v>6.5154025662911398E-3</v>
      </c>
    </row>
    <row r="975" spans="2:49">
      <c r="B975" s="62" t="s">
        <v>2055</v>
      </c>
      <c r="C975" s="54">
        <v>0.10319830152345801</v>
      </c>
      <c r="D975" s="58">
        <v>1.1968707599493799E-5</v>
      </c>
      <c r="F975" s="62" t="s">
        <v>6816</v>
      </c>
      <c r="G975" s="54">
        <v>-0.13678823737898699</v>
      </c>
      <c r="H975" s="58">
        <v>2.4775256320200698E-6</v>
      </c>
      <c r="J975" s="64" t="s">
        <v>9453</v>
      </c>
      <c r="K975" s="54">
        <v>6.3466130021645903E-2</v>
      </c>
      <c r="L975" s="54">
        <v>3.9055571955692401E-3</v>
      </c>
      <c r="O975" s="64" t="s">
        <v>5959</v>
      </c>
      <c r="P975" s="54">
        <v>-6.10658067484557E-2</v>
      </c>
      <c r="Q975" s="81">
        <v>2.2847306272378299E-4</v>
      </c>
      <c r="S975" s="62" t="s">
        <v>5459</v>
      </c>
      <c r="T975" s="54">
        <v>0.20142144343084201</v>
      </c>
      <c r="U975" s="58">
        <v>1.4760927087432499E-5</v>
      </c>
      <c r="W975" s="62" t="s">
        <v>6708</v>
      </c>
      <c r="X975" s="54">
        <v>-8.7532961178796498E-2</v>
      </c>
      <c r="Y975" s="54">
        <v>1.8564126792201799E-4</v>
      </c>
      <c r="AA975" s="62" t="s">
        <v>2236</v>
      </c>
      <c r="AB975" s="54">
        <v>0.23617774181738799</v>
      </c>
      <c r="AC975" s="54">
        <v>6.9392804149088203E-4</v>
      </c>
      <c r="AE975" s="62" t="s">
        <v>732</v>
      </c>
      <c r="AF975" s="54">
        <v>-0.15665303436603001</v>
      </c>
      <c r="AG975" s="54">
        <v>9.0163568518897598E-3</v>
      </c>
      <c r="AI975" s="64" t="s">
        <v>7433</v>
      </c>
      <c r="AJ975" s="54">
        <v>0.12603422688451901</v>
      </c>
      <c r="AK975" s="54">
        <v>9.9923164751772806E-3</v>
      </c>
      <c r="AM975" s="64" t="s">
        <v>12027</v>
      </c>
      <c r="AN975" s="54">
        <v>-6.2384304174335298E-2</v>
      </c>
      <c r="AO975" s="54">
        <v>1.5334532789026301E-2</v>
      </c>
      <c r="AQ975" s="62" t="s">
        <v>2908</v>
      </c>
      <c r="AR975" s="54">
        <v>0.151343413147186</v>
      </c>
      <c r="AS975" s="58">
        <v>2.7182893394414002E-6</v>
      </c>
      <c r="AU975" s="62" t="s">
        <v>6196</v>
      </c>
      <c r="AV975" s="54">
        <v>-0.11143855627363899</v>
      </c>
      <c r="AW975" s="54">
        <v>4.2706644971796701E-2</v>
      </c>
    </row>
    <row r="976" spans="2:49">
      <c r="B976" s="62" t="s">
        <v>2056</v>
      </c>
      <c r="C976" s="54">
        <v>0.16633206698241701</v>
      </c>
      <c r="D976" s="58">
        <v>1.2015381577787701E-5</v>
      </c>
      <c r="F976" s="62" t="s">
        <v>6817</v>
      </c>
      <c r="G976" s="54">
        <v>-0.12492616809135799</v>
      </c>
      <c r="H976" s="58">
        <v>2.5019591385727499E-6</v>
      </c>
      <c r="J976" s="64" t="s">
        <v>9454</v>
      </c>
      <c r="K976" s="54">
        <v>4.5700781027203902E-2</v>
      </c>
      <c r="L976" s="54">
        <v>3.9134469762741701E-3</v>
      </c>
      <c r="O976" s="64" t="s">
        <v>6029</v>
      </c>
      <c r="P976" s="54">
        <v>-0.17317240585781701</v>
      </c>
      <c r="Q976" s="81">
        <v>2.3026831092516899E-4</v>
      </c>
      <c r="S976" s="62" t="s">
        <v>2621</v>
      </c>
      <c r="T976" s="54">
        <v>8.9487839934747598E-2</v>
      </c>
      <c r="U976" s="58">
        <v>1.4816091342403E-5</v>
      </c>
      <c r="W976" s="62" t="s">
        <v>8003</v>
      </c>
      <c r="X976" s="54">
        <v>-4.7043838587533103E-2</v>
      </c>
      <c r="Y976" s="54">
        <v>1.85706310520492E-4</v>
      </c>
      <c r="AA976" s="62" t="s">
        <v>1394</v>
      </c>
      <c r="AB976" s="54">
        <v>0.105041000483951</v>
      </c>
      <c r="AC976" s="54">
        <v>6.9440436383678495E-4</v>
      </c>
      <c r="AE976" s="62" t="s">
        <v>7457</v>
      </c>
      <c r="AF976" s="54">
        <v>-0.16033736390352901</v>
      </c>
      <c r="AG976" s="54">
        <v>9.0465354134602206E-3</v>
      </c>
      <c r="AI976" s="64" t="s">
        <v>11116</v>
      </c>
      <c r="AJ976" s="54">
        <v>5.3163373576014201E-2</v>
      </c>
      <c r="AK976" s="54">
        <v>1.0007178006428899E-2</v>
      </c>
      <c r="AM976" s="64" t="s">
        <v>7793</v>
      </c>
      <c r="AN976" s="54">
        <v>-6.7859002285306502E-2</v>
      </c>
      <c r="AO976" s="54">
        <v>1.53814680885464E-2</v>
      </c>
      <c r="AQ976" s="62" t="s">
        <v>2429</v>
      </c>
      <c r="AR976" s="54">
        <v>9.8256685461381096E-2</v>
      </c>
      <c r="AS976" s="58">
        <v>2.7227926963868101E-6</v>
      </c>
      <c r="AU976" s="62" t="s">
        <v>7054</v>
      </c>
      <c r="AV976" s="54">
        <v>-0.111355573743153</v>
      </c>
      <c r="AW976" s="54">
        <v>1.6814671339262399E-2</v>
      </c>
    </row>
    <row r="977" spans="2:49">
      <c r="B977" s="62" t="s">
        <v>2057</v>
      </c>
      <c r="C977" s="54">
        <v>0.141574231866096</v>
      </c>
      <c r="D977" s="58">
        <v>1.2034096757446201E-5</v>
      </c>
      <c r="F977" s="62" t="s">
        <v>919</v>
      </c>
      <c r="G977" s="54">
        <v>-0.13787136795524799</v>
      </c>
      <c r="H977" s="58">
        <v>2.5049072274127702E-6</v>
      </c>
      <c r="J977" s="64" t="s">
        <v>5876</v>
      </c>
      <c r="K977" s="54">
        <v>2.5782128249213401E-2</v>
      </c>
      <c r="L977" s="54">
        <v>3.9361988596275698E-3</v>
      </c>
      <c r="O977" s="64" t="s">
        <v>8444</v>
      </c>
      <c r="P977" s="54">
        <v>-6.8250344779760205E-2</v>
      </c>
      <c r="Q977" s="81">
        <v>2.31804371872301E-4</v>
      </c>
      <c r="S977" s="62" t="s">
        <v>5011</v>
      </c>
      <c r="T977" s="54">
        <v>6.1085660657938398E-2</v>
      </c>
      <c r="U977" s="58">
        <v>1.4880770887309501E-5</v>
      </c>
      <c r="W977" s="62" t="s">
        <v>6731</v>
      </c>
      <c r="X977" s="54">
        <v>-0.18467508425943999</v>
      </c>
      <c r="Y977" s="54">
        <v>1.8679974724669299E-4</v>
      </c>
      <c r="AA977" s="62" t="s">
        <v>11277</v>
      </c>
      <c r="AB977" s="54">
        <v>0.30053994219105501</v>
      </c>
      <c r="AC977" s="54">
        <v>6.9440436383678495E-4</v>
      </c>
      <c r="AE977" s="62" t="s">
        <v>6258</v>
      </c>
      <c r="AF977" s="54">
        <v>-0.108547528210042</v>
      </c>
      <c r="AG977" s="54">
        <v>9.0978463992549205E-3</v>
      </c>
      <c r="AI977" s="64" t="s">
        <v>11818</v>
      </c>
      <c r="AJ977" s="54">
        <v>0.202311567278712</v>
      </c>
      <c r="AK977" s="54">
        <v>1.0017266648811401E-2</v>
      </c>
      <c r="AM977" s="64" t="s">
        <v>357</v>
      </c>
      <c r="AN977" s="54">
        <v>-0.100469915405357</v>
      </c>
      <c r="AO977" s="54">
        <v>1.54614295570722E-2</v>
      </c>
      <c r="AQ977" s="62" t="s">
        <v>3363</v>
      </c>
      <c r="AR977" s="54">
        <v>0.16671132344637801</v>
      </c>
      <c r="AS977" s="58">
        <v>2.7355262337142699E-6</v>
      </c>
      <c r="AU977" s="62" t="s">
        <v>6833</v>
      </c>
      <c r="AV977" s="54">
        <v>-0.111324889279331</v>
      </c>
      <c r="AW977" s="58">
        <v>1.01758903789525E-6</v>
      </c>
    </row>
    <row r="978" spans="2:49">
      <c r="B978" s="62" t="s">
        <v>390</v>
      </c>
      <c r="C978" s="54">
        <v>0.57831996355635296</v>
      </c>
      <c r="D978" s="58">
        <v>1.2139352703874401E-5</v>
      </c>
      <c r="F978" s="62" t="s">
        <v>67</v>
      </c>
      <c r="G978" s="54">
        <v>-0.24095241025286501</v>
      </c>
      <c r="H978" s="58">
        <v>2.1218924912603901E-6</v>
      </c>
      <c r="J978" s="64" t="s">
        <v>4125</v>
      </c>
      <c r="K978" s="54">
        <v>4.4072035172805897E-2</v>
      </c>
      <c r="L978" s="54">
        <v>3.9624267548022899E-3</v>
      </c>
      <c r="O978" s="64" t="s">
        <v>7226</v>
      </c>
      <c r="P978" s="54">
        <v>-5.2889593152880998E-2</v>
      </c>
      <c r="Q978" s="81">
        <v>2.3493453054229199E-4</v>
      </c>
      <c r="S978" s="62" t="s">
        <v>935</v>
      </c>
      <c r="T978" s="54">
        <v>0.16859170761752801</v>
      </c>
      <c r="U978" s="58">
        <v>1.49352458189037E-5</v>
      </c>
      <c r="W978" s="62" t="s">
        <v>8898</v>
      </c>
      <c r="X978" s="54">
        <v>-0.12236195156242501</v>
      </c>
      <c r="Y978" s="54">
        <v>1.8737062955062099E-4</v>
      </c>
      <c r="AA978" s="62" t="s">
        <v>2638</v>
      </c>
      <c r="AB978" s="54">
        <v>0.36774503490891702</v>
      </c>
      <c r="AC978" s="54">
        <v>6.9581697371154199E-4</v>
      </c>
      <c r="AE978" s="62" t="s">
        <v>6146</v>
      </c>
      <c r="AF978" s="54">
        <v>-0.21088633599520701</v>
      </c>
      <c r="AG978" s="54">
        <v>9.1153561057410095E-3</v>
      </c>
      <c r="AI978" s="64" t="s">
        <v>8400</v>
      </c>
      <c r="AJ978" s="54">
        <v>7.1127881606875207E-2</v>
      </c>
      <c r="AK978" s="54">
        <v>1.0053586137295E-2</v>
      </c>
      <c r="AM978" s="64" t="s">
        <v>6707</v>
      </c>
      <c r="AN978" s="54">
        <v>-0.113984294527501</v>
      </c>
      <c r="AO978" s="54">
        <v>1.5612594512569701E-2</v>
      </c>
      <c r="AQ978" s="62" t="s">
        <v>4690</v>
      </c>
      <c r="AR978" s="54">
        <v>0.16423137409486899</v>
      </c>
      <c r="AS978" s="58">
        <v>2.7682463833129501E-6</v>
      </c>
      <c r="AU978" s="62" t="s">
        <v>5984</v>
      </c>
      <c r="AV978" s="54">
        <v>-0.111270157466171</v>
      </c>
      <c r="AW978" s="54">
        <v>3.0839969075300198E-2</v>
      </c>
    </row>
    <row r="979" spans="2:49">
      <c r="B979" s="62" t="s">
        <v>940</v>
      </c>
      <c r="C979" s="54">
        <v>0.27832755514519603</v>
      </c>
      <c r="D979" s="58">
        <v>1.2144409399899199E-5</v>
      </c>
      <c r="F979" s="62" t="s">
        <v>6818</v>
      </c>
      <c r="G979" s="54">
        <v>-0.249455160038764</v>
      </c>
      <c r="H979" s="58">
        <v>2.1237654062948098E-6</v>
      </c>
      <c r="J979" s="64" t="s">
        <v>1043</v>
      </c>
      <c r="K979" s="54">
        <v>5.0683156294758697E-2</v>
      </c>
      <c r="L979" s="54">
        <v>3.96704750140123E-3</v>
      </c>
      <c r="O979" s="64" t="s">
        <v>6741</v>
      </c>
      <c r="P979" s="54">
        <v>-0.146829004956048</v>
      </c>
      <c r="Q979" s="81">
        <v>2.35848060585788E-4</v>
      </c>
      <c r="S979" s="62" t="s">
        <v>1829</v>
      </c>
      <c r="T979" s="54">
        <v>0.13626623364745</v>
      </c>
      <c r="U979" s="58">
        <v>1.4963712236038001E-5</v>
      </c>
      <c r="W979" s="62" t="s">
        <v>7699</v>
      </c>
      <c r="X979" s="54">
        <v>-4.6760249187480299E-2</v>
      </c>
      <c r="Y979" s="54">
        <v>1.87754695063238E-4</v>
      </c>
      <c r="AA979" s="62" t="s">
        <v>5359</v>
      </c>
      <c r="AB979" s="54">
        <v>0.16616553603432899</v>
      </c>
      <c r="AC979" s="54">
        <v>6.9629461751719002E-4</v>
      </c>
      <c r="AE979" s="62" t="s">
        <v>11564</v>
      </c>
      <c r="AF979" s="54">
        <v>-7.4887239548009396E-2</v>
      </c>
      <c r="AG979" s="54">
        <v>9.2058266641200197E-3</v>
      </c>
      <c r="AI979" s="64" t="s">
        <v>2076</v>
      </c>
      <c r="AJ979" s="54">
        <v>5.6013893065832897E-2</v>
      </c>
      <c r="AK979" s="54">
        <v>1.00638159785909E-2</v>
      </c>
      <c r="AM979" s="64" t="s">
        <v>8038</v>
      </c>
      <c r="AN979" s="54">
        <v>-4.4076253129545301E-2</v>
      </c>
      <c r="AO979" s="54">
        <v>1.5657666593832099E-2</v>
      </c>
      <c r="AQ979" s="62" t="s">
        <v>1847</v>
      </c>
      <c r="AR979" s="54">
        <v>0.120109637685113</v>
      </c>
      <c r="AS979" s="58">
        <v>2.78322998305153E-6</v>
      </c>
      <c r="AU979" s="62" t="s">
        <v>11741</v>
      </c>
      <c r="AV979" s="54">
        <v>-0.111255572452037</v>
      </c>
      <c r="AW979" s="54">
        <v>4.9058389143498303E-3</v>
      </c>
    </row>
    <row r="980" spans="2:49">
      <c r="B980" s="62" t="s">
        <v>2058</v>
      </c>
      <c r="C980" s="54">
        <v>0.31156906640926402</v>
      </c>
      <c r="D980" s="58">
        <v>1.22134702878416E-5</v>
      </c>
      <c r="F980" s="62" t="s">
        <v>6819</v>
      </c>
      <c r="G980" s="54">
        <v>-0.13197150898354201</v>
      </c>
      <c r="H980" s="58">
        <v>2.52854124328417E-6</v>
      </c>
      <c r="J980" s="64" t="s">
        <v>4825</v>
      </c>
      <c r="K980" s="54">
        <v>0.12736762423832801</v>
      </c>
      <c r="L980" s="54">
        <v>3.9717246959998899E-3</v>
      </c>
      <c r="O980" s="64" t="s">
        <v>9308</v>
      </c>
      <c r="P980" s="54">
        <v>-0.117345827387261</v>
      </c>
      <c r="Q980" s="81">
        <v>2.36069356353046E-4</v>
      </c>
      <c r="S980" s="62" t="s">
        <v>1353</v>
      </c>
      <c r="T980" s="54">
        <v>0.103732786792718</v>
      </c>
      <c r="U980" s="58">
        <v>1.4963712236038001E-5</v>
      </c>
      <c r="W980" s="62" t="s">
        <v>9161</v>
      </c>
      <c r="X980" s="54">
        <v>-7.4500491033429497E-2</v>
      </c>
      <c r="Y980" s="54">
        <v>1.8893807427349901E-4</v>
      </c>
      <c r="AA980" s="62" t="s">
        <v>2613</v>
      </c>
      <c r="AB980" s="54">
        <v>0.111010579333525</v>
      </c>
      <c r="AC980" s="54">
        <v>6.9629461751719002E-4</v>
      </c>
      <c r="AE980" s="62" t="s">
        <v>7799</v>
      </c>
      <c r="AF980" s="54">
        <v>-0.148689024054207</v>
      </c>
      <c r="AG980" s="54">
        <v>9.2515175240635208E-3</v>
      </c>
      <c r="AI980" s="64" t="s">
        <v>744</v>
      </c>
      <c r="AJ980" s="54">
        <v>0.22358048938587899</v>
      </c>
      <c r="AK980" s="54">
        <v>1.01271087741107E-2</v>
      </c>
      <c r="AM980" s="64" t="s">
        <v>6029</v>
      </c>
      <c r="AN980" s="54">
        <v>-0.123884988904449</v>
      </c>
      <c r="AO980" s="54">
        <v>1.5768337967291698E-2</v>
      </c>
      <c r="AQ980" s="62" t="s">
        <v>2080</v>
      </c>
      <c r="AR980" s="54">
        <v>0.109794243625619</v>
      </c>
      <c r="AS980" s="58">
        <v>2.78671999281006E-6</v>
      </c>
      <c r="AU980" s="62" t="s">
        <v>7091</v>
      </c>
      <c r="AV980" s="54">
        <v>-0.111252159405111</v>
      </c>
      <c r="AW980" s="58">
        <v>2.07895221681355E-6</v>
      </c>
    </row>
    <row r="981" spans="2:49">
      <c r="B981" s="62" t="s">
        <v>2059</v>
      </c>
      <c r="C981" s="54">
        <v>0.13430085023615601</v>
      </c>
      <c r="D981" s="58">
        <v>1.2216860279343599E-5</v>
      </c>
      <c r="F981" s="62" t="s">
        <v>6820</v>
      </c>
      <c r="G981" s="54">
        <v>-0.14795901117218699</v>
      </c>
      <c r="H981" s="58">
        <v>2.1639439101394301E-6</v>
      </c>
      <c r="J981" s="64" t="s">
        <v>5814</v>
      </c>
      <c r="K981" s="54">
        <v>0.11080643985738001</v>
      </c>
      <c r="L981" s="54">
        <v>4.0127718361551703E-3</v>
      </c>
      <c r="O981" s="64" t="s">
        <v>7324</v>
      </c>
      <c r="P981" s="54">
        <v>-9.4920675181471695E-2</v>
      </c>
      <c r="Q981" s="81">
        <v>2.4694926173961099E-4</v>
      </c>
      <c r="S981" s="62" t="s">
        <v>2904</v>
      </c>
      <c r="T981" s="54">
        <v>7.09826204597475E-2</v>
      </c>
      <c r="U981" s="58">
        <v>1.50279025261023E-5</v>
      </c>
      <c r="W981" s="62" t="s">
        <v>6204</v>
      </c>
      <c r="X981" s="54">
        <v>-0.11393884390311899</v>
      </c>
      <c r="Y981" s="54">
        <v>1.89218143556708E-4</v>
      </c>
      <c r="AA981" s="62" t="s">
        <v>1895</v>
      </c>
      <c r="AB981" s="54">
        <v>0.22622490537956599</v>
      </c>
      <c r="AC981" s="54">
        <v>6.9629461751719002E-4</v>
      </c>
      <c r="AE981" s="62" t="s">
        <v>7054</v>
      </c>
      <c r="AF981" s="54">
        <v>-0.16781699174914899</v>
      </c>
      <c r="AG981" s="54">
        <v>9.3214695191616691E-3</v>
      </c>
      <c r="AI981" s="64" t="s">
        <v>1305</v>
      </c>
      <c r="AJ981" s="54">
        <v>6.3150534764310401E-2</v>
      </c>
      <c r="AK981" s="54">
        <v>1.01318870980586E-2</v>
      </c>
      <c r="AM981" s="64" t="s">
        <v>6438</v>
      </c>
      <c r="AN981" s="54">
        <v>-5.7913649640832801E-2</v>
      </c>
      <c r="AO981" s="54">
        <v>1.59352538868868E-2</v>
      </c>
      <c r="AQ981" s="62" t="s">
        <v>1562</v>
      </c>
      <c r="AR981" s="54">
        <v>7.9644174752465005E-2</v>
      </c>
      <c r="AS981" s="58">
        <v>2.79583153379175E-6</v>
      </c>
      <c r="AU981" s="62" t="s">
        <v>7731</v>
      </c>
      <c r="AV981" s="54">
        <v>-0.11123252758565801</v>
      </c>
      <c r="AW981" s="58">
        <v>9.5158657580907701E-6</v>
      </c>
    </row>
    <row r="982" spans="2:49">
      <c r="B982" s="62" t="s">
        <v>964</v>
      </c>
      <c r="C982" s="54">
        <v>8.0997539486165102E-2</v>
      </c>
      <c r="D982" s="58">
        <v>1.2311541338872799E-5</v>
      </c>
      <c r="F982" s="62" t="s">
        <v>6821</v>
      </c>
      <c r="G982" s="54">
        <v>-0.20276490436487499</v>
      </c>
      <c r="H982" s="58">
        <v>2.57304820259047E-6</v>
      </c>
      <c r="J982" s="64" t="s">
        <v>616</v>
      </c>
      <c r="K982" s="54">
        <v>0.14869919106517501</v>
      </c>
      <c r="L982" s="54">
        <v>4.0210629653623696E-3</v>
      </c>
      <c r="O982" s="64" t="s">
        <v>7008</v>
      </c>
      <c r="P982" s="54">
        <v>-7.9835897354215896E-2</v>
      </c>
      <c r="Q982" s="81">
        <v>2.4957197912730899E-4</v>
      </c>
      <c r="S982" s="62" t="s">
        <v>9824</v>
      </c>
      <c r="T982" s="54">
        <v>8.7611075186432102E-2</v>
      </c>
      <c r="U982" s="58">
        <v>1.5065385015018399E-5</v>
      </c>
      <c r="W982" s="62" t="s">
        <v>1096</v>
      </c>
      <c r="X982" s="54">
        <v>-3.5896860871877899E-2</v>
      </c>
      <c r="Y982" s="54">
        <v>1.9086293827951401E-4</v>
      </c>
      <c r="AA982" s="62" t="s">
        <v>1585</v>
      </c>
      <c r="AB982" s="54">
        <v>0.130323100527969</v>
      </c>
      <c r="AC982" s="54">
        <v>6.9759857094417498E-4</v>
      </c>
      <c r="AE982" s="62" t="s">
        <v>8313</v>
      </c>
      <c r="AF982" s="54">
        <v>-0.16779283088984401</v>
      </c>
      <c r="AG982" s="54">
        <v>9.3214695191616691E-3</v>
      </c>
      <c r="AI982" s="64" t="s">
        <v>2143</v>
      </c>
      <c r="AJ982" s="54">
        <v>0.12957168853450901</v>
      </c>
      <c r="AK982" s="54">
        <v>1.0141478827290801E-2</v>
      </c>
      <c r="AM982" s="64" t="s">
        <v>5440</v>
      </c>
      <c r="AN982" s="54">
        <v>-7.4915100936081599E-2</v>
      </c>
      <c r="AO982" s="54">
        <v>1.59813090797392E-2</v>
      </c>
      <c r="AQ982" s="62" t="s">
        <v>10568</v>
      </c>
      <c r="AR982" s="54">
        <v>0.11443136567189099</v>
      </c>
      <c r="AS982" s="58">
        <v>2.8197329666866602E-6</v>
      </c>
      <c r="AU982" s="62" t="s">
        <v>10406</v>
      </c>
      <c r="AV982" s="54">
        <v>-0.111224152274677</v>
      </c>
      <c r="AW982" s="54">
        <v>3.66029256178858E-3</v>
      </c>
    </row>
    <row r="983" spans="2:49">
      <c r="B983" s="62" t="s">
        <v>2060</v>
      </c>
      <c r="C983" s="54">
        <v>8.8511096122927804E-2</v>
      </c>
      <c r="D983" s="58">
        <v>1.2397508602068799E-5</v>
      </c>
      <c r="F983" s="62" t="s">
        <v>704</v>
      </c>
      <c r="G983" s="54">
        <v>-0.16170511616139299</v>
      </c>
      <c r="H983" s="58">
        <v>2.58851508030696E-6</v>
      </c>
      <c r="J983" s="64" t="s">
        <v>1265</v>
      </c>
      <c r="K983" s="54">
        <v>9.9622349038926694E-2</v>
      </c>
      <c r="L983" s="54">
        <v>4.0210629653623696E-3</v>
      </c>
      <c r="O983" s="64" t="s">
        <v>6077</v>
      </c>
      <c r="P983" s="54">
        <v>-0.29896971952235202</v>
      </c>
      <c r="Q983" s="81">
        <v>2.5483792507231497E-4</v>
      </c>
      <c r="S983" s="62" t="s">
        <v>2622</v>
      </c>
      <c r="T983" s="54">
        <v>0.12907096133302301</v>
      </c>
      <c r="U983" s="58">
        <v>1.50962703403456E-5</v>
      </c>
      <c r="W983" s="62" t="s">
        <v>1168</v>
      </c>
      <c r="X983" s="54">
        <v>-0.159859266294445</v>
      </c>
      <c r="Y983" s="54">
        <v>1.9169277430031501E-4</v>
      </c>
      <c r="AA983" s="62" t="s">
        <v>1328</v>
      </c>
      <c r="AB983" s="54">
        <v>8.2328062679157404E-2</v>
      </c>
      <c r="AC983" s="54">
        <v>6.9841278043809103E-4</v>
      </c>
      <c r="AE983" s="62" t="s">
        <v>7421</v>
      </c>
      <c r="AF983" s="54">
        <v>-5.5376116183566602E-2</v>
      </c>
      <c r="AG983" s="54">
        <v>9.4139804036570702E-3</v>
      </c>
      <c r="AI983" s="64" t="s">
        <v>3613</v>
      </c>
      <c r="AJ983" s="54">
        <v>3.6080182058769901E-2</v>
      </c>
      <c r="AK983" s="54">
        <v>1.0141478827290801E-2</v>
      </c>
      <c r="AM983" s="64" t="s">
        <v>892</v>
      </c>
      <c r="AN983" s="54">
        <v>-7.9831868375018503E-2</v>
      </c>
      <c r="AO983" s="54">
        <v>1.61142889785309E-2</v>
      </c>
      <c r="AQ983" s="62" t="s">
        <v>3662</v>
      </c>
      <c r="AR983" s="54">
        <v>0.15379989131611699</v>
      </c>
      <c r="AS983" s="58">
        <v>2.8252368024142999E-6</v>
      </c>
      <c r="AU983" s="62" t="s">
        <v>7446</v>
      </c>
      <c r="AV983" s="54">
        <v>-0.111188998985462</v>
      </c>
      <c r="AW983" s="54">
        <v>3.7898759946207498E-2</v>
      </c>
    </row>
    <row r="984" spans="2:49">
      <c r="B984" s="62" t="s">
        <v>978</v>
      </c>
      <c r="C984" s="54">
        <v>0.14998385571703701</v>
      </c>
      <c r="D984" s="58">
        <v>1.2397508602068799E-5</v>
      </c>
      <c r="F984" s="62" t="s">
        <v>1168</v>
      </c>
      <c r="G984" s="54">
        <v>-0.24906259046681201</v>
      </c>
      <c r="H984" s="58">
        <v>2.58910787239735E-6</v>
      </c>
      <c r="J984" s="64" t="s">
        <v>9456</v>
      </c>
      <c r="K984" s="54">
        <v>4.6491572633033898E-2</v>
      </c>
      <c r="L984" s="54">
        <v>4.0224394332913404E-3</v>
      </c>
      <c r="O984" s="64" t="s">
        <v>7214</v>
      </c>
      <c r="P984" s="54">
        <v>-7.6415279313454001E-2</v>
      </c>
      <c r="Q984" s="81">
        <v>2.63184259575084E-4</v>
      </c>
      <c r="S984" s="62" t="s">
        <v>2442</v>
      </c>
      <c r="T984" s="54">
        <v>9.39874182084912E-2</v>
      </c>
      <c r="U984" s="58">
        <v>1.5154612802267E-5</v>
      </c>
      <c r="W984" s="62" t="s">
        <v>6157</v>
      </c>
      <c r="X984" s="54">
        <v>-0.14945523834373001</v>
      </c>
      <c r="Y984" s="54">
        <v>1.9200262004781101E-4</v>
      </c>
      <c r="AA984" s="62" t="s">
        <v>3885</v>
      </c>
      <c r="AB984" s="54">
        <v>0.166145440005316</v>
      </c>
      <c r="AC984" s="54">
        <v>7.0003235607794996E-4</v>
      </c>
      <c r="AE984" s="62" t="s">
        <v>7522</v>
      </c>
      <c r="AF984" s="54">
        <v>-0.126100694915496</v>
      </c>
      <c r="AG984" s="54">
        <v>9.4243784133121108E-3</v>
      </c>
      <c r="AI984" s="64" t="s">
        <v>1324</v>
      </c>
      <c r="AJ984" s="54">
        <v>9.7757460547114802E-2</v>
      </c>
      <c r="AK984" s="54">
        <v>1.0216281324263599E-2</v>
      </c>
      <c r="AM984" s="64" t="s">
        <v>12028</v>
      </c>
      <c r="AN984" s="54">
        <v>-5.1009804789433802E-2</v>
      </c>
      <c r="AO984" s="54">
        <v>1.6157192775080102E-2</v>
      </c>
      <c r="AQ984" s="62" t="s">
        <v>3145</v>
      </c>
      <c r="AR984" s="54">
        <v>0.16071453286536599</v>
      </c>
      <c r="AS984" s="58">
        <v>2.8436417603108599E-6</v>
      </c>
      <c r="AU984" s="62" t="s">
        <v>8433</v>
      </c>
      <c r="AV984" s="54">
        <v>-0.11113022865961</v>
      </c>
      <c r="AW984" s="54">
        <v>1.8768628656510799E-4</v>
      </c>
    </row>
    <row r="985" spans="2:49">
      <c r="B985" s="62" t="s">
        <v>2061</v>
      </c>
      <c r="C985" s="54">
        <v>0.21029381666087199</v>
      </c>
      <c r="D985" s="58">
        <v>1.24281460183318E-5</v>
      </c>
      <c r="F985" s="62" t="s">
        <v>6822</v>
      </c>
      <c r="G985" s="54">
        <v>-0.138448026311045</v>
      </c>
      <c r="H985" s="58">
        <v>2.7493715438491599E-6</v>
      </c>
      <c r="J985" s="64" t="s">
        <v>549</v>
      </c>
      <c r="K985" s="54">
        <v>0.38704011263208898</v>
      </c>
      <c r="L985" s="54">
        <v>4.02633808143079E-3</v>
      </c>
      <c r="O985" s="64" t="s">
        <v>8255</v>
      </c>
      <c r="P985" s="54">
        <v>-6.8139135500894496E-2</v>
      </c>
      <c r="Q985" s="81">
        <v>2.6440879146443299E-4</v>
      </c>
      <c r="S985" s="62" t="s">
        <v>4239</v>
      </c>
      <c r="T985" s="54">
        <v>6.2616283021185395E-2</v>
      </c>
      <c r="U985" s="58">
        <v>1.5275473452063899E-5</v>
      </c>
      <c r="W985" s="62" t="s">
        <v>7077</v>
      </c>
      <c r="X985" s="54">
        <v>-8.6571400523439507E-2</v>
      </c>
      <c r="Y985" s="54">
        <v>1.9251835703531399E-4</v>
      </c>
      <c r="AA985" s="62" t="s">
        <v>4194</v>
      </c>
      <c r="AB985" s="54">
        <v>0.196240005634472</v>
      </c>
      <c r="AC985" s="54">
        <v>7.0003235607794996E-4</v>
      </c>
      <c r="AE985" s="62" t="s">
        <v>9867</v>
      </c>
      <c r="AF985" s="54">
        <v>-6.2968490063945601E-2</v>
      </c>
      <c r="AG985" s="54">
        <v>9.4386918288267008E-3</v>
      </c>
      <c r="AI985" s="64" t="s">
        <v>851</v>
      </c>
      <c r="AJ985" s="54">
        <v>0.14853809016087599</v>
      </c>
      <c r="AK985" s="54">
        <v>1.0277971097275899E-2</v>
      </c>
      <c r="AM985" s="64" t="s">
        <v>454</v>
      </c>
      <c r="AN985" s="54">
        <v>-7.9113895792625399E-2</v>
      </c>
      <c r="AO985" s="54">
        <v>1.62976052182753E-2</v>
      </c>
      <c r="AQ985" s="62" t="s">
        <v>3094</v>
      </c>
      <c r="AR985" s="54">
        <v>0.14253141596833999</v>
      </c>
      <c r="AS985" s="58">
        <v>2.8436417603108599E-6</v>
      </c>
      <c r="AU985" s="62" t="s">
        <v>6790</v>
      </c>
      <c r="AV985" s="54">
        <v>-0.111072390449842</v>
      </c>
      <c r="AW985" s="54">
        <v>4.3457678610933199E-2</v>
      </c>
    </row>
    <row r="986" spans="2:49">
      <c r="B986" s="62" t="s">
        <v>2062</v>
      </c>
      <c r="C986" s="54">
        <v>0.121018124956567</v>
      </c>
      <c r="D986" s="58">
        <v>1.2479731656561001E-5</v>
      </c>
      <c r="F986" s="62" t="s">
        <v>6823</v>
      </c>
      <c r="G986" s="54">
        <v>-6.8295458048828195E-2</v>
      </c>
      <c r="H986" s="58">
        <v>2.3189312780467398E-6</v>
      </c>
      <c r="J986" s="64" t="s">
        <v>4509</v>
      </c>
      <c r="K986" s="54">
        <v>6.0681022441579899E-2</v>
      </c>
      <c r="L986" s="54">
        <v>4.0481932847095201E-3</v>
      </c>
      <c r="O986" s="64" t="s">
        <v>9700</v>
      </c>
      <c r="P986" s="54">
        <v>-5.18927430390193E-2</v>
      </c>
      <c r="Q986" s="81">
        <v>2.8316293139349997E-4</v>
      </c>
      <c r="S986" s="62" t="s">
        <v>3541</v>
      </c>
      <c r="T986" s="54">
        <v>0.149649017038889</v>
      </c>
      <c r="U986" s="58">
        <v>1.5367331196552399E-5</v>
      </c>
      <c r="W986" s="62" t="s">
        <v>9537</v>
      </c>
      <c r="X986" s="54">
        <v>-7.32299973353676E-2</v>
      </c>
      <c r="Y986" s="54">
        <v>1.9271839101717099E-4</v>
      </c>
      <c r="AA986" s="62" t="s">
        <v>3993</v>
      </c>
      <c r="AB986" s="54">
        <v>0.13089591239440501</v>
      </c>
      <c r="AC986" s="54">
        <v>7.0139580077591005E-4</v>
      </c>
      <c r="AE986" s="62" t="s">
        <v>9074</v>
      </c>
      <c r="AF986" s="54">
        <v>-8.24445242104863E-2</v>
      </c>
      <c r="AG986" s="54">
        <v>9.4583987369112506E-3</v>
      </c>
      <c r="AI986" s="64" t="s">
        <v>633</v>
      </c>
      <c r="AJ986" s="54">
        <v>6.9045088945150795E-2</v>
      </c>
      <c r="AK986" s="54">
        <v>1.03093999067717E-2</v>
      </c>
      <c r="AM986" s="64" t="s">
        <v>12029</v>
      </c>
      <c r="AN986" s="54">
        <v>-5.8885307583297603E-2</v>
      </c>
      <c r="AO986" s="54">
        <v>1.63074383674763E-2</v>
      </c>
      <c r="AQ986" s="62" t="s">
        <v>1588</v>
      </c>
      <c r="AR986" s="54">
        <v>0.20078793754982099</v>
      </c>
      <c r="AS986" s="58">
        <v>2.8436417603108599E-6</v>
      </c>
      <c r="AU986" s="62" t="s">
        <v>10318</v>
      </c>
      <c r="AV986" s="54">
        <v>-0.11107051986120201</v>
      </c>
      <c r="AW986" s="54">
        <v>8.42663759136772E-4</v>
      </c>
    </row>
    <row r="987" spans="2:49">
      <c r="B987" s="62" t="s">
        <v>2063</v>
      </c>
      <c r="C987" s="54">
        <v>7.2595054594516206E-2</v>
      </c>
      <c r="D987" s="58">
        <v>1.2630158704091801E-5</v>
      </c>
      <c r="F987" s="62" t="s">
        <v>6824</v>
      </c>
      <c r="G987" s="54">
        <v>-5.9334585943362897E-2</v>
      </c>
      <c r="H987" s="58">
        <v>2.7675160340126298E-6</v>
      </c>
      <c r="J987" s="64" t="s">
        <v>9458</v>
      </c>
      <c r="K987" s="54">
        <v>4.3678856302548801E-2</v>
      </c>
      <c r="L987" s="54">
        <v>4.0644471311911999E-3</v>
      </c>
      <c r="O987" s="64" t="s">
        <v>6839</v>
      </c>
      <c r="P987" s="54">
        <v>-5.8660071886587999E-2</v>
      </c>
      <c r="Q987" s="81">
        <v>2.8430275316615998E-4</v>
      </c>
      <c r="S987" s="62" t="s">
        <v>1294</v>
      </c>
      <c r="T987" s="54">
        <v>0.13166631395961201</v>
      </c>
      <c r="U987" s="58">
        <v>1.5415478205008999E-5</v>
      </c>
      <c r="W987" s="62" t="s">
        <v>9379</v>
      </c>
      <c r="X987" s="54">
        <v>-6.1068628910792497E-2</v>
      </c>
      <c r="Y987" s="54">
        <v>1.93391419896374E-4</v>
      </c>
      <c r="AA987" s="62" t="s">
        <v>1246</v>
      </c>
      <c r="AB987" s="54">
        <v>0.21926155928131499</v>
      </c>
      <c r="AC987" s="54">
        <v>7.0809871219678895E-4</v>
      </c>
      <c r="AE987" s="62" t="s">
        <v>7703</v>
      </c>
      <c r="AF987" s="54">
        <v>-0.16657710749739499</v>
      </c>
      <c r="AG987" s="54">
        <v>9.4595901543735299E-3</v>
      </c>
      <c r="AI987" s="64" t="s">
        <v>11459</v>
      </c>
      <c r="AJ987" s="54">
        <v>6.0212973675546302E-2</v>
      </c>
      <c r="AK987" s="54">
        <v>1.0321300481939299E-2</v>
      </c>
      <c r="AM987" s="64" t="s">
        <v>12030</v>
      </c>
      <c r="AN987" s="54">
        <v>-3.37310566976683E-2</v>
      </c>
      <c r="AO987" s="54">
        <v>1.63910880862265E-2</v>
      </c>
      <c r="AQ987" s="62" t="s">
        <v>4864</v>
      </c>
      <c r="AR987" s="54">
        <v>9.76723204611121E-2</v>
      </c>
      <c r="AS987" s="58">
        <v>2.85027718023764E-6</v>
      </c>
      <c r="AU987" s="62" t="s">
        <v>6034</v>
      </c>
      <c r="AV987" s="54">
        <v>-0.111005988599505</v>
      </c>
      <c r="AW987" s="54">
        <v>7.6961237152394304E-4</v>
      </c>
    </row>
    <row r="988" spans="2:49">
      <c r="B988" s="62" t="s">
        <v>2064</v>
      </c>
      <c r="C988" s="54">
        <v>0.24642173669768</v>
      </c>
      <c r="D988" s="58">
        <v>1.2630272819341301E-5</v>
      </c>
      <c r="F988" s="62" t="s">
        <v>6825</v>
      </c>
      <c r="G988" s="54">
        <v>-7.4084883288412201E-2</v>
      </c>
      <c r="H988" s="58">
        <v>2.7830812818397699E-6</v>
      </c>
      <c r="J988" s="64" t="s">
        <v>1410</v>
      </c>
      <c r="K988" s="54">
        <v>9.7587344342814603E-2</v>
      </c>
      <c r="L988" s="54">
        <v>4.0806958515714198E-3</v>
      </c>
      <c r="O988" s="64" t="s">
        <v>7140</v>
      </c>
      <c r="P988" s="54">
        <v>-7.4696746193482405E-2</v>
      </c>
      <c r="Q988" s="81">
        <v>2.9018165804018699E-4</v>
      </c>
      <c r="S988" s="62" t="s">
        <v>5779</v>
      </c>
      <c r="T988" s="54">
        <v>5.9762641508465997E-2</v>
      </c>
      <c r="U988" s="58">
        <v>1.55686416105616E-5</v>
      </c>
      <c r="W988" s="62" t="s">
        <v>6223</v>
      </c>
      <c r="X988" s="54">
        <v>-0.16689544655548999</v>
      </c>
      <c r="Y988" s="54">
        <v>1.9882393308978799E-4</v>
      </c>
      <c r="AA988" s="62" t="s">
        <v>1774</v>
      </c>
      <c r="AB988" s="54">
        <v>7.2877258923799801E-2</v>
      </c>
      <c r="AC988" s="54">
        <v>7.0809871219678895E-4</v>
      </c>
      <c r="AE988" s="62" t="s">
        <v>6781</v>
      </c>
      <c r="AF988" s="54">
        <v>-0.19021841365876099</v>
      </c>
      <c r="AG988" s="54">
        <v>9.5273610792064502E-3</v>
      </c>
      <c r="AI988" s="64" t="s">
        <v>10042</v>
      </c>
      <c r="AJ988" s="54">
        <v>9.5682248700310196E-2</v>
      </c>
      <c r="AK988" s="54">
        <v>1.03288438998129E-2</v>
      </c>
      <c r="AM988" s="64" t="s">
        <v>12031</v>
      </c>
      <c r="AN988" s="54">
        <v>-9.4390782139825505E-2</v>
      </c>
      <c r="AO988" s="54">
        <v>1.6465292728653502E-2</v>
      </c>
      <c r="AQ988" s="62" t="s">
        <v>2972</v>
      </c>
      <c r="AR988" s="54">
        <v>0.25950400970479498</v>
      </c>
      <c r="AS988" s="58">
        <v>2.86054641259375E-6</v>
      </c>
      <c r="AU988" s="62" t="s">
        <v>6328</v>
      </c>
      <c r="AV988" s="54">
        <v>-0.110957652248352</v>
      </c>
      <c r="AW988" s="54">
        <v>2.6377063702585E-2</v>
      </c>
    </row>
    <row r="989" spans="2:49">
      <c r="B989" s="62" t="s">
        <v>2065</v>
      </c>
      <c r="C989" s="54">
        <v>0.107927211129793</v>
      </c>
      <c r="D989" s="58">
        <v>1.27364251613656E-5</v>
      </c>
      <c r="F989" s="62" t="s">
        <v>6826</v>
      </c>
      <c r="G989" s="54">
        <v>-0.13042693684798001</v>
      </c>
      <c r="H989" s="58">
        <v>2.3565910022087299E-6</v>
      </c>
      <c r="J989" s="64" t="s">
        <v>5045</v>
      </c>
      <c r="K989" s="54">
        <v>0.18043278470361601</v>
      </c>
      <c r="L989" s="54">
        <v>4.0862068158756797E-3</v>
      </c>
      <c r="O989" s="64" t="s">
        <v>8120</v>
      </c>
      <c r="P989" s="54">
        <v>-0.187326104697566</v>
      </c>
      <c r="Q989" s="81">
        <v>2.9663991617454998E-4</v>
      </c>
      <c r="S989" s="62" t="s">
        <v>1372</v>
      </c>
      <c r="T989" s="54">
        <v>6.8613239121631905E-2</v>
      </c>
      <c r="U989" s="58">
        <v>1.5691350717321402E-5</v>
      </c>
      <c r="W989" s="62" t="s">
        <v>6752</v>
      </c>
      <c r="X989" s="54">
        <v>-7.3482271563413804E-2</v>
      </c>
      <c r="Y989" s="54">
        <v>1.9890993067640399E-4</v>
      </c>
      <c r="AA989" s="62" t="s">
        <v>2017</v>
      </c>
      <c r="AB989" s="54">
        <v>0.35129637316558698</v>
      </c>
      <c r="AC989" s="54">
        <v>7.0997100493591897E-4</v>
      </c>
      <c r="AE989" s="62" t="s">
        <v>6658</v>
      </c>
      <c r="AF989" s="54">
        <v>-9.9116200535331905E-2</v>
      </c>
      <c r="AG989" s="54">
        <v>9.5273610792064502E-3</v>
      </c>
      <c r="AI989" s="64" t="s">
        <v>5768</v>
      </c>
      <c r="AJ989" s="54">
        <v>4.4482207382264598E-2</v>
      </c>
      <c r="AK989" s="54">
        <v>1.03419786414169E-2</v>
      </c>
      <c r="AM989" s="64" t="s">
        <v>9872</v>
      </c>
      <c r="AN989" s="54">
        <v>-3.60261159855257E-2</v>
      </c>
      <c r="AO989" s="54">
        <v>1.6477619565431999E-2</v>
      </c>
      <c r="AQ989" s="62" t="s">
        <v>1484</v>
      </c>
      <c r="AR989" s="54">
        <v>0.122897839295129</v>
      </c>
      <c r="AS989" s="58">
        <v>2.86703672824177E-6</v>
      </c>
      <c r="AU989" s="62" t="s">
        <v>11558</v>
      </c>
      <c r="AV989" s="54">
        <v>-0.110737472746048</v>
      </c>
      <c r="AW989" s="58">
        <v>1.6842534894203399E-5</v>
      </c>
    </row>
    <row r="990" spans="2:49">
      <c r="B990" s="62" t="s">
        <v>2066</v>
      </c>
      <c r="C990" s="54">
        <v>0.110024880721908</v>
      </c>
      <c r="D990" s="58">
        <v>1.27600942472336E-5</v>
      </c>
      <c r="F990" s="62" t="s">
        <v>6827</v>
      </c>
      <c r="G990" s="54">
        <v>-8.2755386590902993E-2</v>
      </c>
      <c r="H990" s="58">
        <v>2.3592638420616199E-6</v>
      </c>
      <c r="J990" s="64" t="s">
        <v>3669</v>
      </c>
      <c r="K990" s="54">
        <v>0.121406014878479</v>
      </c>
      <c r="L990" s="54">
        <v>4.1773358243001003E-3</v>
      </c>
      <c r="O990" s="64" t="s">
        <v>6439</v>
      </c>
      <c r="P990" s="54">
        <v>-0.121629496442883</v>
      </c>
      <c r="Q990" s="81">
        <v>3.0004439516875402E-4</v>
      </c>
      <c r="S990" s="62" t="s">
        <v>1677</v>
      </c>
      <c r="T990" s="54">
        <v>0.120173553146454</v>
      </c>
      <c r="U990" s="58">
        <v>1.5709815171133701E-5</v>
      </c>
      <c r="W990" s="62" t="s">
        <v>6534</v>
      </c>
      <c r="X990" s="54">
        <v>-0.100283284519744</v>
      </c>
      <c r="Y990" s="54">
        <v>1.99036682153235E-4</v>
      </c>
      <c r="AA990" s="62" t="s">
        <v>2172</v>
      </c>
      <c r="AB990" s="54">
        <v>0.10450043582258201</v>
      </c>
      <c r="AC990" s="54">
        <v>7.1266797522732701E-4</v>
      </c>
      <c r="AE990" s="62" t="s">
        <v>7872</v>
      </c>
      <c r="AF990" s="54">
        <v>-6.2793009081935303E-2</v>
      </c>
      <c r="AG990" s="54">
        <v>9.5273610792064502E-3</v>
      </c>
      <c r="AI990" s="64" t="s">
        <v>307</v>
      </c>
      <c r="AJ990" s="54">
        <v>0.43280722117535197</v>
      </c>
      <c r="AK990" s="54">
        <v>1.0450258490392999E-2</v>
      </c>
      <c r="AM990" s="64" t="s">
        <v>9016</v>
      </c>
      <c r="AN990" s="54">
        <v>-0.112683951997353</v>
      </c>
      <c r="AO990" s="54">
        <v>1.64984102135316E-2</v>
      </c>
      <c r="AQ990" s="62" t="s">
        <v>10652</v>
      </c>
      <c r="AR990" s="54">
        <v>0.197690148909346</v>
      </c>
      <c r="AS990" s="58">
        <v>2.86703672824177E-6</v>
      </c>
      <c r="AU990" s="62" t="s">
        <v>7659</v>
      </c>
      <c r="AV990" s="54">
        <v>-0.11056851853404601</v>
      </c>
      <c r="AW990" s="54">
        <v>1.8610644498469501E-2</v>
      </c>
    </row>
    <row r="991" spans="2:49">
      <c r="B991" s="62" t="s">
        <v>2067</v>
      </c>
      <c r="C991" s="54">
        <v>0.35851667878230298</v>
      </c>
      <c r="D991" s="58">
        <v>1.2851011225810699E-5</v>
      </c>
      <c r="F991" s="62" t="s">
        <v>6828</v>
      </c>
      <c r="G991" s="54">
        <v>-7.8676836705395395E-2</v>
      </c>
      <c r="H991" s="58">
        <v>2.89631691420685E-6</v>
      </c>
      <c r="J991" s="64" t="s">
        <v>9460</v>
      </c>
      <c r="K991" s="54">
        <v>9.9734067751222205E-2</v>
      </c>
      <c r="L991" s="54">
        <v>4.1941058806112697E-3</v>
      </c>
      <c r="O991" s="64" t="s">
        <v>99</v>
      </c>
      <c r="P991" s="54">
        <v>-0.15463063991987799</v>
      </c>
      <c r="Q991" s="81">
        <v>3.0048699245995101E-4</v>
      </c>
      <c r="S991" s="62" t="s">
        <v>1622</v>
      </c>
      <c r="T991" s="54">
        <v>0.13809982632727499</v>
      </c>
      <c r="U991" s="58">
        <v>1.59086280157265E-5</v>
      </c>
      <c r="W991" s="62" t="s">
        <v>6447</v>
      </c>
      <c r="X991" s="54">
        <v>-6.6476012544141497E-2</v>
      </c>
      <c r="Y991" s="54">
        <v>1.9930573268628899E-4</v>
      </c>
      <c r="AA991" s="62" t="s">
        <v>2742</v>
      </c>
      <c r="AB991" s="54">
        <v>0.26676494853295002</v>
      </c>
      <c r="AC991" s="54">
        <v>7.16463427808499E-4</v>
      </c>
      <c r="AE991" s="62" t="s">
        <v>933</v>
      </c>
      <c r="AF991" s="54">
        <v>-0.228662070028779</v>
      </c>
      <c r="AG991" s="54">
        <v>9.5273610792064502E-3</v>
      </c>
      <c r="AI991" s="64" t="s">
        <v>4406</v>
      </c>
      <c r="AJ991" s="54">
        <v>3.2345022725617199E-2</v>
      </c>
      <c r="AK991" s="54">
        <v>1.04834155973864E-2</v>
      </c>
      <c r="AM991" s="64" t="s">
        <v>8743</v>
      </c>
      <c r="AN991" s="54">
        <v>-3.6907426780910399E-2</v>
      </c>
      <c r="AO991" s="54">
        <v>1.64984102135316E-2</v>
      </c>
      <c r="AQ991" s="62" t="s">
        <v>678</v>
      </c>
      <c r="AR991" s="54">
        <v>0.20279332132755501</v>
      </c>
      <c r="AS991" s="58">
        <v>2.8782328917727598E-6</v>
      </c>
      <c r="AU991" s="62" t="s">
        <v>11800</v>
      </c>
      <c r="AV991" s="54">
        <v>-0.1105500973355</v>
      </c>
      <c r="AW991" s="54">
        <v>2.1432908360554202E-2</v>
      </c>
    </row>
    <row r="992" spans="2:49">
      <c r="B992" s="62" t="s">
        <v>2068</v>
      </c>
      <c r="C992" s="54">
        <v>9.18793096265169E-2</v>
      </c>
      <c r="D992" s="58">
        <v>1.2889350443104501E-5</v>
      </c>
      <c r="F992" s="62" t="s">
        <v>6829</v>
      </c>
      <c r="G992" s="54">
        <v>-0.101316678821018</v>
      </c>
      <c r="H992" s="58">
        <v>2.9032613974425301E-6</v>
      </c>
      <c r="J992" s="64" t="s">
        <v>3005</v>
      </c>
      <c r="K992" s="54">
        <v>4.4304830836034099E-2</v>
      </c>
      <c r="L992" s="54">
        <v>4.2166338575073898E-3</v>
      </c>
      <c r="O992" s="64" t="s">
        <v>6288</v>
      </c>
      <c r="P992" s="54">
        <v>-0.129849183577013</v>
      </c>
      <c r="Q992" s="81">
        <v>3.0379415749806101E-4</v>
      </c>
      <c r="S992" s="62" t="s">
        <v>3652</v>
      </c>
      <c r="T992" s="54">
        <v>0.10186975099178699</v>
      </c>
      <c r="U992" s="58">
        <v>1.59178038336739E-5</v>
      </c>
      <c r="W992" s="62" t="s">
        <v>6967</v>
      </c>
      <c r="X992" s="54">
        <v>-8.1629412650193495E-2</v>
      </c>
      <c r="Y992" s="54">
        <v>1.99335165215716E-4</v>
      </c>
      <c r="AA992" s="62" t="s">
        <v>1684</v>
      </c>
      <c r="AB992" s="54">
        <v>0.202614843274254</v>
      </c>
      <c r="AC992" s="54">
        <v>7.1675189186684303E-4</v>
      </c>
      <c r="AE992" s="62" t="s">
        <v>6981</v>
      </c>
      <c r="AF992" s="54">
        <v>-0.104498920592034</v>
      </c>
      <c r="AG992" s="54">
        <v>9.5273610792064502E-3</v>
      </c>
      <c r="AI992" s="64" t="s">
        <v>58</v>
      </c>
      <c r="AJ992" s="54">
        <v>0.33187061671428297</v>
      </c>
      <c r="AK992" s="54">
        <v>1.04834155973864E-2</v>
      </c>
      <c r="AM992" s="64" t="s">
        <v>8300</v>
      </c>
      <c r="AN992" s="54">
        <v>-3.5379014510377602E-2</v>
      </c>
      <c r="AO992" s="54">
        <v>1.6572082201410199E-2</v>
      </c>
      <c r="AQ992" s="62" t="s">
        <v>5259</v>
      </c>
      <c r="AR992" s="54">
        <v>0.13662206520143</v>
      </c>
      <c r="AS992" s="58">
        <v>2.8979260913561999E-6</v>
      </c>
      <c r="AU992" s="62" t="s">
        <v>6122</v>
      </c>
      <c r="AV992" s="54">
        <v>-0.110521893700392</v>
      </c>
      <c r="AW992" s="54">
        <v>8.13352498210971E-4</v>
      </c>
    </row>
    <row r="993" spans="2:49">
      <c r="B993" s="62" t="s">
        <v>2069</v>
      </c>
      <c r="C993" s="54">
        <v>0.144111869579683</v>
      </c>
      <c r="D993" s="58">
        <v>1.2901378000675E-5</v>
      </c>
      <c r="F993" s="62" t="s">
        <v>6830</v>
      </c>
      <c r="G993" s="54">
        <v>-0.39740064216167198</v>
      </c>
      <c r="H993" s="58">
        <v>2.9150826820162498E-6</v>
      </c>
      <c r="J993" s="64" t="s">
        <v>2436</v>
      </c>
      <c r="K993" s="54">
        <v>7.0312862003677701E-2</v>
      </c>
      <c r="L993" s="54">
        <v>4.2909518017020601E-3</v>
      </c>
      <c r="O993" s="64" t="s">
        <v>6976</v>
      </c>
      <c r="P993" s="54">
        <v>-9.9213706855014294E-2</v>
      </c>
      <c r="Q993" s="81">
        <v>3.0490216458271602E-4</v>
      </c>
      <c r="S993" s="62" t="s">
        <v>2078</v>
      </c>
      <c r="T993" s="54">
        <v>0.167936815299145</v>
      </c>
      <c r="U993" s="58">
        <v>1.5921822959062102E-5</v>
      </c>
      <c r="W993" s="62" t="s">
        <v>7671</v>
      </c>
      <c r="X993" s="54">
        <v>-0.103721606247096</v>
      </c>
      <c r="Y993" s="54">
        <v>2.00217546323243E-4</v>
      </c>
      <c r="AA993" s="62" t="s">
        <v>38</v>
      </c>
      <c r="AB993" s="54">
        <v>0.228517782367433</v>
      </c>
      <c r="AC993" s="54">
        <v>7.17788674542912E-4</v>
      </c>
      <c r="AE993" s="62" t="s">
        <v>11565</v>
      </c>
      <c r="AF993" s="54">
        <v>-0.105032026581122</v>
      </c>
      <c r="AG993" s="54">
        <v>9.5314061103652405E-3</v>
      </c>
      <c r="AI993" s="64" t="s">
        <v>2287</v>
      </c>
      <c r="AJ993" s="54">
        <v>4.4624340787951397E-2</v>
      </c>
      <c r="AK993" s="54">
        <v>1.0533639446981E-2</v>
      </c>
      <c r="AM993" s="64" t="s">
        <v>8615</v>
      </c>
      <c r="AN993" s="54">
        <v>-5.1823645284969203E-2</v>
      </c>
      <c r="AO993" s="54">
        <v>1.6636570902068899E-2</v>
      </c>
      <c r="AQ993" s="62" t="s">
        <v>1435</v>
      </c>
      <c r="AR993" s="54">
        <v>0.116036285622657</v>
      </c>
      <c r="AS993" s="58">
        <v>2.90361138744553E-6</v>
      </c>
      <c r="AU993" s="62" t="s">
        <v>8697</v>
      </c>
      <c r="AV993" s="54">
        <v>-0.110489526060308</v>
      </c>
      <c r="AW993" s="54">
        <v>2.2762121728282399E-2</v>
      </c>
    </row>
    <row r="994" spans="2:49">
      <c r="B994" s="62" t="s">
        <v>2070</v>
      </c>
      <c r="C994" s="54">
        <v>0.27247770846517999</v>
      </c>
      <c r="D994" s="58">
        <v>1.29195710007298E-5</v>
      </c>
      <c r="F994" s="62" t="s">
        <v>6831</v>
      </c>
      <c r="G994" s="54">
        <v>-0.14591579098292801</v>
      </c>
      <c r="H994" s="58">
        <v>2.9217002782364601E-6</v>
      </c>
      <c r="J994" s="64" t="s">
        <v>2672</v>
      </c>
      <c r="K994" s="54">
        <v>5.7084597980568801E-2</v>
      </c>
      <c r="L994" s="54">
        <v>4.3200600743286697E-3</v>
      </c>
      <c r="O994" s="64" t="s">
        <v>6195</v>
      </c>
      <c r="P994" s="54">
        <v>-0.14592873720885599</v>
      </c>
      <c r="Q994" s="81">
        <v>3.11914422725379E-4</v>
      </c>
      <c r="S994" s="62" t="s">
        <v>4038</v>
      </c>
      <c r="T994" s="54">
        <v>6.8844863329788494E-2</v>
      </c>
      <c r="U994" s="58">
        <v>1.5923070706958998E-5</v>
      </c>
      <c r="W994" s="62" t="s">
        <v>8951</v>
      </c>
      <c r="X994" s="54">
        <v>-0.21549076910335499</v>
      </c>
      <c r="Y994" s="54">
        <v>2.01552622098308E-4</v>
      </c>
      <c r="AA994" s="62" t="s">
        <v>3659</v>
      </c>
      <c r="AB994" s="54">
        <v>0.15446297123442701</v>
      </c>
      <c r="AC994" s="54">
        <v>7.1785765902831903E-4</v>
      </c>
      <c r="AE994" s="62" t="s">
        <v>7434</v>
      </c>
      <c r="AF994" s="54">
        <v>-0.106889798535116</v>
      </c>
      <c r="AG994" s="54">
        <v>9.6113038708979092E-3</v>
      </c>
      <c r="AI994" s="64" t="s">
        <v>3263</v>
      </c>
      <c r="AJ994" s="54">
        <v>0.13515742175492201</v>
      </c>
      <c r="AK994" s="54">
        <v>1.0570002600439299E-2</v>
      </c>
      <c r="AM994" s="64" t="s">
        <v>8510</v>
      </c>
      <c r="AN994" s="54">
        <v>-0.106274452646687</v>
      </c>
      <c r="AO994" s="54">
        <v>1.6659641414222898E-2</v>
      </c>
      <c r="AQ994" s="62" t="s">
        <v>10519</v>
      </c>
      <c r="AR994" s="54">
        <v>0.21354490734534301</v>
      </c>
      <c r="AS994" s="58">
        <v>2.9174855353834101E-6</v>
      </c>
      <c r="AU994" s="62" t="s">
        <v>11771</v>
      </c>
      <c r="AV994" s="54">
        <v>-0.11047962156951401</v>
      </c>
      <c r="AW994" s="54">
        <v>3.86599264183961E-2</v>
      </c>
    </row>
    <row r="995" spans="2:49">
      <c r="B995" s="62" t="s">
        <v>2071</v>
      </c>
      <c r="C995" s="54">
        <v>0.21633604957492999</v>
      </c>
      <c r="D995" s="58">
        <v>1.29576992059292E-5</v>
      </c>
      <c r="F995" s="62" t="s">
        <v>6832</v>
      </c>
      <c r="G995" s="54">
        <v>-0.12167543973254299</v>
      </c>
      <c r="H995" s="58">
        <v>2.9372790245896302E-6</v>
      </c>
      <c r="J995" s="64" t="s">
        <v>2199</v>
      </c>
      <c r="K995" s="54">
        <v>6.8332074972433404E-2</v>
      </c>
      <c r="L995" s="54">
        <v>4.3336085292405698E-3</v>
      </c>
      <c r="O995" s="64" t="s">
        <v>6831</v>
      </c>
      <c r="P995" s="54">
        <v>-0.104649322785257</v>
      </c>
      <c r="Q995" s="81">
        <v>3.22426583470104E-4</v>
      </c>
      <c r="S995" s="62" t="s">
        <v>1768</v>
      </c>
      <c r="T995" s="54">
        <v>6.1196762733131599E-2</v>
      </c>
      <c r="U995" s="58">
        <v>1.6031607009567E-5</v>
      </c>
      <c r="W995" s="62" t="s">
        <v>884</v>
      </c>
      <c r="X995" s="54">
        <v>-0.106187396920036</v>
      </c>
      <c r="Y995" s="54">
        <v>2.01552622098308E-4</v>
      </c>
      <c r="AA995" s="62" t="s">
        <v>3248</v>
      </c>
      <c r="AB995" s="54">
        <v>0.159035247120176</v>
      </c>
      <c r="AC995" s="54">
        <v>7.2282144823739003E-4</v>
      </c>
      <c r="AE995" s="62" t="s">
        <v>6550</v>
      </c>
      <c r="AF995" s="54">
        <v>-0.131815226161969</v>
      </c>
      <c r="AG995" s="54">
        <v>9.6458667807742208E-3</v>
      </c>
      <c r="AI995" s="64" t="s">
        <v>1086</v>
      </c>
      <c r="AJ995" s="54">
        <v>0.34973191061463998</v>
      </c>
      <c r="AK995" s="54">
        <v>1.05817776746817E-2</v>
      </c>
      <c r="AM995" s="64" t="s">
        <v>6258</v>
      </c>
      <c r="AN995" s="54">
        <v>-7.6859875032008404E-2</v>
      </c>
      <c r="AO995" s="54">
        <v>1.66867559210227E-2</v>
      </c>
      <c r="AQ995" s="62" t="s">
        <v>1302</v>
      </c>
      <c r="AR995" s="54">
        <v>6.9278539376039602E-2</v>
      </c>
      <c r="AS995" s="58">
        <v>2.9324651008612702E-6</v>
      </c>
      <c r="AU995" s="62" t="s">
        <v>8224</v>
      </c>
      <c r="AV995" s="54">
        <v>-0.110410907998856</v>
      </c>
      <c r="AW995" s="54">
        <v>6.30841101631535E-3</v>
      </c>
    </row>
    <row r="996" spans="2:49">
      <c r="B996" s="62" t="s">
        <v>2072</v>
      </c>
      <c r="C996" s="54">
        <v>0.14736024968057199</v>
      </c>
      <c r="D996" s="58">
        <v>1.2964222319143601E-5</v>
      </c>
      <c r="F996" s="62" t="s">
        <v>6833</v>
      </c>
      <c r="G996" s="54">
        <v>-9.6650142714944196E-2</v>
      </c>
      <c r="H996" s="58">
        <v>2.9449695844835601E-6</v>
      </c>
      <c r="J996" s="64" t="s">
        <v>1752</v>
      </c>
      <c r="K996" s="54">
        <v>6.7631220344056303E-2</v>
      </c>
      <c r="L996" s="54">
        <v>4.3371376250821202E-3</v>
      </c>
      <c r="O996" s="64" t="s">
        <v>8258</v>
      </c>
      <c r="P996" s="54">
        <v>-8.4610972966521203E-2</v>
      </c>
      <c r="Q996" s="81">
        <v>3.2619661703558301E-4</v>
      </c>
      <c r="S996" s="62" t="s">
        <v>4459</v>
      </c>
      <c r="T996" s="54">
        <v>0.132769361164053</v>
      </c>
      <c r="U996" s="58">
        <v>1.6167940055583499E-5</v>
      </c>
      <c r="W996" s="62" t="s">
        <v>6391</v>
      </c>
      <c r="X996" s="54">
        <v>-0.19843496270061101</v>
      </c>
      <c r="Y996" s="54">
        <v>2.0228273128237799E-4</v>
      </c>
      <c r="AA996" s="62" t="s">
        <v>5517</v>
      </c>
      <c r="AB996" s="54">
        <v>0.390727464120388</v>
      </c>
      <c r="AC996" s="54">
        <v>7.2291187594042904E-4</v>
      </c>
      <c r="AE996" s="62" t="s">
        <v>10275</v>
      </c>
      <c r="AF996" s="54">
        <v>-8.5003954837136006E-2</v>
      </c>
      <c r="AG996" s="54">
        <v>9.6764467675178305E-3</v>
      </c>
      <c r="AI996" s="64" t="s">
        <v>2488</v>
      </c>
      <c r="AJ996" s="54">
        <v>0.146508157277288</v>
      </c>
      <c r="AK996" s="54">
        <v>1.06364004864473E-2</v>
      </c>
      <c r="AM996" s="64" t="s">
        <v>6796</v>
      </c>
      <c r="AN996" s="54">
        <v>-5.5206928754974301E-2</v>
      </c>
      <c r="AO996" s="54">
        <v>1.67094498788177E-2</v>
      </c>
      <c r="AQ996" s="62" t="s">
        <v>1739</v>
      </c>
      <c r="AR996" s="54">
        <v>0.151685727210706</v>
      </c>
      <c r="AS996" s="58">
        <v>2.93744347769647E-6</v>
      </c>
      <c r="AU996" s="62" t="s">
        <v>7435</v>
      </c>
      <c r="AV996" s="54">
        <v>-0.110403877086831</v>
      </c>
      <c r="AW996" s="54">
        <v>1.0124866148246E-4</v>
      </c>
    </row>
    <row r="997" spans="2:49">
      <c r="B997" s="62" t="s">
        <v>2073</v>
      </c>
      <c r="C997" s="54">
        <v>9.1319918300761999E-2</v>
      </c>
      <c r="D997" s="58">
        <v>1.2982574393488601E-5</v>
      </c>
      <c r="F997" s="62" t="s">
        <v>6834</v>
      </c>
      <c r="G997" s="54">
        <v>-0.167261821522627</v>
      </c>
      <c r="H997" s="58">
        <v>3.0450476332230801E-6</v>
      </c>
      <c r="J997" s="64" t="s">
        <v>2308</v>
      </c>
      <c r="K997" s="54">
        <v>6.3982794114230607E-2</v>
      </c>
      <c r="L997" s="54">
        <v>4.34134732069751E-3</v>
      </c>
      <c r="O997" s="64" t="s">
        <v>6513</v>
      </c>
      <c r="P997" s="54">
        <v>-0.11005753759187401</v>
      </c>
      <c r="Q997" s="81">
        <v>3.26444560779992E-4</v>
      </c>
      <c r="S997" s="62" t="s">
        <v>10522</v>
      </c>
      <c r="T997" s="54">
        <v>0.13848404886524601</v>
      </c>
      <c r="U997" s="58">
        <v>1.6168779388921899E-5</v>
      </c>
      <c r="W997" s="62" t="s">
        <v>6382</v>
      </c>
      <c r="X997" s="54">
        <v>-5.8923956238960101E-2</v>
      </c>
      <c r="Y997" s="54">
        <v>2.0286956121157599E-4</v>
      </c>
      <c r="AA997" s="62" t="s">
        <v>2676</v>
      </c>
      <c r="AB997" s="54">
        <v>0.17035376910754499</v>
      </c>
      <c r="AC997" s="54">
        <v>7.2291187594042904E-4</v>
      </c>
      <c r="AE997" s="62" t="s">
        <v>7591</v>
      </c>
      <c r="AF997" s="54">
        <v>-0.16144946497548299</v>
      </c>
      <c r="AG997" s="54">
        <v>9.6889368415794992E-3</v>
      </c>
      <c r="AI997" s="64" t="s">
        <v>8018</v>
      </c>
      <c r="AJ997" s="54">
        <v>0.120248087605351</v>
      </c>
      <c r="AK997" s="54">
        <v>1.06364004864473E-2</v>
      </c>
      <c r="AM997" s="64" t="s">
        <v>12032</v>
      </c>
      <c r="AN997" s="54">
        <v>-9.8740275456854001E-2</v>
      </c>
      <c r="AO997" s="54">
        <v>1.6809929492090502E-2</v>
      </c>
      <c r="AQ997" s="62" t="s">
        <v>4786</v>
      </c>
      <c r="AR997" s="54">
        <v>0.22535502597189</v>
      </c>
      <c r="AS997" s="58">
        <v>2.9410066480827999E-6</v>
      </c>
      <c r="AU997" s="62" t="s">
        <v>11641</v>
      </c>
      <c r="AV997" s="54">
        <v>-0.1103307458086</v>
      </c>
      <c r="AW997" s="54">
        <v>1.0320642677788599E-2</v>
      </c>
    </row>
    <row r="998" spans="2:49">
      <c r="B998" s="62" t="s">
        <v>2074</v>
      </c>
      <c r="C998" s="54">
        <v>0.112938195876884</v>
      </c>
      <c r="D998" s="58">
        <v>1.3024375699493599E-5</v>
      </c>
      <c r="F998" s="62" t="s">
        <v>6835</v>
      </c>
      <c r="G998" s="54">
        <v>-0.26092010896628298</v>
      </c>
      <c r="H998" s="58">
        <v>3.1549539500487898E-6</v>
      </c>
      <c r="J998" s="64" t="s">
        <v>3738</v>
      </c>
      <c r="K998" s="54">
        <v>3.9274280204545597E-2</v>
      </c>
      <c r="L998" s="54">
        <v>4.34645386913338E-3</v>
      </c>
      <c r="O998" s="64" t="s">
        <v>6167</v>
      </c>
      <c r="P998" s="54">
        <v>-0.19140399484647799</v>
      </c>
      <c r="Q998" s="81">
        <v>3.2710310015873398E-4</v>
      </c>
      <c r="S998" s="62" t="s">
        <v>1730</v>
      </c>
      <c r="T998" s="54">
        <v>6.9274759091358704E-2</v>
      </c>
      <c r="U998" s="58">
        <v>1.6255197127448499E-5</v>
      </c>
      <c r="W998" s="62" t="s">
        <v>6922</v>
      </c>
      <c r="X998" s="54">
        <v>-0.26831175352294601</v>
      </c>
      <c r="Y998" s="54">
        <v>2.0305882057395001E-4</v>
      </c>
      <c r="AA998" s="62" t="s">
        <v>2188</v>
      </c>
      <c r="AB998" s="54">
        <v>0.26263717298476402</v>
      </c>
      <c r="AC998" s="54">
        <v>7.2291187594042904E-4</v>
      </c>
      <c r="AE998" s="62" t="s">
        <v>6788</v>
      </c>
      <c r="AF998" s="54">
        <v>-0.14904468717782701</v>
      </c>
      <c r="AG998" s="54">
        <v>9.7168862669595995E-3</v>
      </c>
      <c r="AI998" s="64" t="s">
        <v>374</v>
      </c>
      <c r="AJ998" s="54">
        <v>0.32756338005921198</v>
      </c>
      <c r="AK998" s="54">
        <v>1.06491095893131E-2</v>
      </c>
      <c r="AM998" s="64" t="s">
        <v>10688</v>
      </c>
      <c r="AN998" s="54">
        <v>-9.2173750432694504E-2</v>
      </c>
      <c r="AO998" s="54">
        <v>1.68313703307989E-2</v>
      </c>
      <c r="AQ998" s="62" t="s">
        <v>1734</v>
      </c>
      <c r="AR998" s="54">
        <v>0.16508572347664999</v>
      </c>
      <c r="AS998" s="58">
        <v>2.94373981815887E-6</v>
      </c>
      <c r="AU998" s="62" t="s">
        <v>6658</v>
      </c>
      <c r="AV998" s="54">
        <v>-0.110296130610019</v>
      </c>
      <c r="AW998" s="54">
        <v>7.7241206246141396E-4</v>
      </c>
    </row>
    <row r="999" spans="2:49">
      <c r="B999" s="62" t="s">
        <v>2075</v>
      </c>
      <c r="C999" s="54">
        <v>0.21568155404804501</v>
      </c>
      <c r="D999" s="58">
        <v>1.30719267558159E-5</v>
      </c>
      <c r="F999" s="62" t="s">
        <v>142</v>
      </c>
      <c r="G999" s="54">
        <v>-0.44212750677759399</v>
      </c>
      <c r="H999" s="58">
        <v>2.6462320303793798E-6</v>
      </c>
      <c r="J999" s="64" t="s">
        <v>3437</v>
      </c>
      <c r="K999" s="54">
        <v>7.4709186804321703E-2</v>
      </c>
      <c r="L999" s="54">
        <v>4.3848664100895104E-3</v>
      </c>
      <c r="O999" s="64" t="s">
        <v>9701</v>
      </c>
      <c r="P999" s="54">
        <v>-9.5218968456314307E-2</v>
      </c>
      <c r="Q999" s="81">
        <v>3.3308841388125202E-4</v>
      </c>
      <c r="S999" s="62" t="s">
        <v>3267</v>
      </c>
      <c r="T999" s="54">
        <v>3.9662203457402803E-2</v>
      </c>
      <c r="U999" s="58">
        <v>1.6395830659100001E-5</v>
      </c>
      <c r="W999" s="62" t="s">
        <v>9926</v>
      </c>
      <c r="X999" s="54">
        <v>-0.108009294937503</v>
      </c>
      <c r="Y999" s="54">
        <v>2.0424926818207099E-4</v>
      </c>
      <c r="AA999" s="62" t="s">
        <v>3567</v>
      </c>
      <c r="AB999" s="54">
        <v>0.166212249630803</v>
      </c>
      <c r="AC999" s="54">
        <v>7.2930820972728905E-4</v>
      </c>
      <c r="AE999" s="62" t="s">
        <v>6800</v>
      </c>
      <c r="AF999" s="54">
        <v>-0.126207636494583</v>
      </c>
      <c r="AG999" s="54">
        <v>9.7668354331723693E-3</v>
      </c>
      <c r="AI999" s="64" t="s">
        <v>11819</v>
      </c>
      <c r="AJ999" s="54">
        <v>0.10065546608055</v>
      </c>
      <c r="AK999" s="54">
        <v>1.0664865897556899E-2</v>
      </c>
      <c r="AM999" s="64" t="s">
        <v>10825</v>
      </c>
      <c r="AN999" s="54">
        <v>-0.13377886756801999</v>
      </c>
      <c r="AO999" s="54">
        <v>1.6875791088108699E-2</v>
      </c>
      <c r="AQ999" s="62" t="s">
        <v>10803</v>
      </c>
      <c r="AR999" s="54">
        <v>0.212435722127402</v>
      </c>
      <c r="AS999" s="58">
        <v>2.9769067623593698E-6</v>
      </c>
      <c r="AU999" s="62" t="s">
        <v>3751</v>
      </c>
      <c r="AV999" s="54">
        <v>-0.11027198255614799</v>
      </c>
      <c r="AW999" s="54">
        <v>1.24406245645093E-3</v>
      </c>
    </row>
    <row r="1000" spans="2:49">
      <c r="B1000" s="62" t="s">
        <v>2076</v>
      </c>
      <c r="C1000" s="54">
        <v>9.1381858949073802E-2</v>
      </c>
      <c r="D1000" s="58">
        <v>1.3116086642179299E-5</v>
      </c>
      <c r="F1000" s="62" t="s">
        <v>6836</v>
      </c>
      <c r="G1000" s="54">
        <v>-0.14583254902121701</v>
      </c>
      <c r="H1000" s="58">
        <v>3.2045965179175401E-6</v>
      </c>
      <c r="J1000" s="64" t="s">
        <v>2806</v>
      </c>
      <c r="K1000" s="54">
        <v>7.4818464790470607E-2</v>
      </c>
      <c r="L1000" s="54">
        <v>4.4337755374074797E-3</v>
      </c>
      <c r="O1000" s="60" t="s">
        <v>6275</v>
      </c>
      <c r="P1000" s="48">
        <v>-0.107531655704832</v>
      </c>
      <c r="Q1000" s="82">
        <v>3.3418239782644402E-4</v>
      </c>
      <c r="S1000" s="62" t="s">
        <v>1414</v>
      </c>
      <c r="T1000" s="54">
        <v>5.7853063706289697E-2</v>
      </c>
      <c r="U1000" s="58">
        <v>1.6590949808992801E-5</v>
      </c>
      <c r="W1000" s="62" t="s">
        <v>8107</v>
      </c>
      <c r="X1000" s="54">
        <v>-6.7439218516531299E-2</v>
      </c>
      <c r="Y1000" s="54">
        <v>2.0534464186405899E-4</v>
      </c>
      <c r="AA1000" s="62" t="s">
        <v>4275</v>
      </c>
      <c r="AB1000" s="54">
        <v>0.134264045624296</v>
      </c>
      <c r="AC1000" s="54">
        <v>7.3434007178611502E-4</v>
      </c>
      <c r="AE1000" s="62" t="s">
        <v>6762</v>
      </c>
      <c r="AF1000" s="54">
        <v>-0.18546956779419099</v>
      </c>
      <c r="AG1000" s="54">
        <v>9.7732281648094492E-3</v>
      </c>
      <c r="AI1000" s="64" t="s">
        <v>1723</v>
      </c>
      <c r="AJ1000" s="54">
        <v>4.7466731913925003E-2</v>
      </c>
      <c r="AK1000" s="54">
        <v>1.07037670807788E-2</v>
      </c>
      <c r="AM1000" s="64" t="s">
        <v>6583</v>
      </c>
      <c r="AN1000" s="54">
        <v>-6.8099332495252796E-2</v>
      </c>
      <c r="AO1000" s="54">
        <v>1.69197610703983E-2</v>
      </c>
      <c r="AQ1000" s="62" t="s">
        <v>4519</v>
      </c>
      <c r="AR1000" s="54">
        <v>0.106633793537791</v>
      </c>
      <c r="AS1000" s="58">
        <v>2.9781369971059801E-6</v>
      </c>
      <c r="AU1000" s="62" t="s">
        <v>8554</v>
      </c>
      <c r="AV1000" s="54">
        <v>-0.110237197016615</v>
      </c>
      <c r="AW1000" s="54">
        <v>2.0990616488958599E-3</v>
      </c>
    </row>
    <row r="1001" spans="2:49">
      <c r="B1001" s="62" t="s">
        <v>2077</v>
      </c>
      <c r="C1001" s="54">
        <v>0.21577131208716299</v>
      </c>
      <c r="D1001" s="58">
        <v>1.3250355747702499E-5</v>
      </c>
      <c r="F1001" s="62" t="s">
        <v>6837</v>
      </c>
      <c r="G1001" s="54">
        <v>-0.201394324056411</v>
      </c>
      <c r="H1001" s="58">
        <v>3.2434832954537001E-6</v>
      </c>
      <c r="J1001" s="64" t="s">
        <v>286</v>
      </c>
      <c r="K1001" s="54">
        <v>0.20131058703218099</v>
      </c>
      <c r="L1001" s="54">
        <v>4.5018323009545303E-3</v>
      </c>
      <c r="O1001" s="64" t="s">
        <v>6748</v>
      </c>
      <c r="P1001" s="54">
        <v>-0.135790217350198</v>
      </c>
      <c r="Q1001" s="81">
        <v>3.3418239782644402E-4</v>
      </c>
      <c r="S1001" s="62" t="s">
        <v>2511</v>
      </c>
      <c r="T1001" s="54">
        <v>9.1398163959396997E-2</v>
      </c>
      <c r="U1001" s="58">
        <v>1.6625706766478198E-5</v>
      </c>
      <c r="W1001" s="62" t="s">
        <v>6543</v>
      </c>
      <c r="X1001" s="54">
        <v>-7.9748386262419799E-2</v>
      </c>
      <c r="Y1001" s="54">
        <v>2.0552550569729499E-4</v>
      </c>
      <c r="AA1001" s="62" t="s">
        <v>3345</v>
      </c>
      <c r="AB1001" s="54">
        <v>0.15645162967911699</v>
      </c>
      <c r="AC1001" s="54">
        <v>7.3434007178611502E-4</v>
      </c>
      <c r="AE1001" s="62" t="s">
        <v>6660</v>
      </c>
      <c r="AF1001" s="54">
        <v>-0.12634321255731601</v>
      </c>
      <c r="AG1001" s="54">
        <v>9.8476146121723694E-3</v>
      </c>
      <c r="AI1001" s="64" t="s">
        <v>5478</v>
      </c>
      <c r="AJ1001" s="54">
        <v>4.4718247198569601E-2</v>
      </c>
      <c r="AK1001" s="54">
        <v>1.07088735663846E-2</v>
      </c>
      <c r="AM1001" s="64" t="s">
        <v>6649</v>
      </c>
      <c r="AN1001" s="54">
        <v>-3.9422726380159603E-2</v>
      </c>
      <c r="AO1001" s="54">
        <v>1.7051273546769399E-2</v>
      </c>
      <c r="AQ1001" s="62" t="s">
        <v>1304</v>
      </c>
      <c r="AR1001" s="54">
        <v>0.17084876744213201</v>
      </c>
      <c r="AS1001" s="58">
        <v>2.9839926744329902E-6</v>
      </c>
      <c r="AU1001" s="62" t="s">
        <v>14065</v>
      </c>
      <c r="AV1001" s="54">
        <v>-0.110228034147895</v>
      </c>
      <c r="AW1001" s="54">
        <v>3.2541330003720698E-2</v>
      </c>
    </row>
    <row r="1002" spans="2:49">
      <c r="B1002" s="62" t="s">
        <v>2078</v>
      </c>
      <c r="C1002" s="54">
        <v>0.23999199904222099</v>
      </c>
      <c r="D1002" s="58">
        <v>1.33274364088618E-5</v>
      </c>
      <c r="F1002" s="62" t="s">
        <v>6838</v>
      </c>
      <c r="G1002" s="54">
        <v>-0.16144288567624601</v>
      </c>
      <c r="H1002" s="58">
        <v>3.25940263086225E-6</v>
      </c>
      <c r="J1002" s="64" t="s">
        <v>9462</v>
      </c>
      <c r="K1002" s="54">
        <v>0.14992589690381999</v>
      </c>
      <c r="L1002" s="54">
        <v>4.5262704057231502E-3</v>
      </c>
      <c r="O1002" s="64" t="s">
        <v>6507</v>
      </c>
      <c r="P1002" s="54">
        <v>-0.14338630269761199</v>
      </c>
      <c r="Q1002" s="81">
        <v>3.35334824479354E-4</v>
      </c>
      <c r="S1002" s="62" t="s">
        <v>420</v>
      </c>
      <c r="T1002" s="54">
        <v>0.24730887374194199</v>
      </c>
      <c r="U1002" s="58">
        <v>1.6717235306780099E-5</v>
      </c>
      <c r="W1002" s="62" t="s">
        <v>6552</v>
      </c>
      <c r="X1002" s="54">
        <v>-9.4290139030849901E-2</v>
      </c>
      <c r="Y1002" s="54">
        <v>2.0581409878756799E-4</v>
      </c>
      <c r="AA1002" s="62" t="s">
        <v>11278</v>
      </c>
      <c r="AB1002" s="54">
        <v>0.15943522545147601</v>
      </c>
      <c r="AC1002" s="54">
        <v>7.3434007178611502E-4</v>
      </c>
      <c r="AE1002" s="62" t="s">
        <v>11566</v>
      </c>
      <c r="AF1002" s="54">
        <v>-7.6198546415216797E-2</v>
      </c>
      <c r="AG1002" s="54">
        <v>9.9017556568107307E-3</v>
      </c>
      <c r="AI1002" s="64" t="s">
        <v>11820</v>
      </c>
      <c r="AJ1002" s="54">
        <v>3.4739650242403101E-2</v>
      </c>
      <c r="AK1002" s="54">
        <v>1.0708924428912201E-2</v>
      </c>
      <c r="AM1002" s="64" t="s">
        <v>9300</v>
      </c>
      <c r="AN1002" s="54">
        <v>-4.1278553540768002E-2</v>
      </c>
      <c r="AO1002" s="54">
        <v>1.7192146590935799E-2</v>
      </c>
      <c r="AQ1002" s="62" t="s">
        <v>2261</v>
      </c>
      <c r="AR1002" s="54">
        <v>0.200698428065157</v>
      </c>
      <c r="AS1002" s="58">
        <v>2.9839926744329902E-6</v>
      </c>
      <c r="AU1002" s="62" t="s">
        <v>12200</v>
      </c>
      <c r="AV1002" s="54">
        <v>-0.11021673870780101</v>
      </c>
      <c r="AW1002" s="54">
        <v>1.5800802156008399E-3</v>
      </c>
    </row>
    <row r="1003" spans="2:49">
      <c r="B1003" s="62" t="s">
        <v>2079</v>
      </c>
      <c r="C1003" s="54">
        <v>0.183778430042142</v>
      </c>
      <c r="D1003" s="58">
        <v>1.33507140731227E-5</v>
      </c>
      <c r="F1003" s="62" t="s">
        <v>6839</v>
      </c>
      <c r="G1003" s="54">
        <v>-7.4593445208890302E-2</v>
      </c>
      <c r="H1003" s="58">
        <v>2.7700429125127001E-6</v>
      </c>
      <c r="J1003" s="64" t="s">
        <v>554</v>
      </c>
      <c r="K1003" s="54">
        <v>0.13539085166161</v>
      </c>
      <c r="L1003" s="54">
        <v>4.5338173454721699E-3</v>
      </c>
      <c r="O1003" s="64" t="s">
        <v>6069</v>
      </c>
      <c r="P1003" s="54">
        <v>-0.151266960125262</v>
      </c>
      <c r="Q1003" s="81">
        <v>3.36695034327277E-4</v>
      </c>
      <c r="S1003" s="62" t="s">
        <v>1566</v>
      </c>
      <c r="T1003" s="54">
        <v>0.11951932267535</v>
      </c>
      <c r="U1003" s="58">
        <v>1.67180585112505E-5</v>
      </c>
      <c r="W1003" s="62" t="s">
        <v>6680</v>
      </c>
      <c r="X1003" s="54">
        <v>-0.115811613374507</v>
      </c>
      <c r="Y1003" s="54">
        <v>2.0620680262845701E-4</v>
      </c>
      <c r="AA1003" s="62" t="s">
        <v>4454</v>
      </c>
      <c r="AB1003" s="54">
        <v>9.3934394450180897E-2</v>
      </c>
      <c r="AC1003" s="54">
        <v>7.3731052743569302E-4</v>
      </c>
      <c r="AD1003" s="80"/>
      <c r="AE1003" s="62" t="s">
        <v>7225</v>
      </c>
      <c r="AF1003" s="54">
        <v>-0.104338339491929</v>
      </c>
      <c r="AG1003" s="54">
        <v>9.9224607106051608E-3</v>
      </c>
      <c r="AI1003" s="64" t="s">
        <v>1259</v>
      </c>
      <c r="AJ1003" s="54">
        <v>4.2380034208655999E-2</v>
      </c>
      <c r="AK1003" s="54">
        <v>1.07503209555434E-2</v>
      </c>
      <c r="AM1003" s="64" t="s">
        <v>9740</v>
      </c>
      <c r="AN1003" s="54">
        <v>-7.9850500122204501E-2</v>
      </c>
      <c r="AO1003" s="54">
        <v>1.7219270382755801E-2</v>
      </c>
      <c r="AQ1003" s="62" t="s">
        <v>2263</v>
      </c>
      <c r="AR1003" s="54">
        <v>0.126811552763264</v>
      </c>
      <c r="AS1003" s="58">
        <v>2.9887349054559601E-6</v>
      </c>
      <c r="AU1003" s="62" t="s">
        <v>9896</v>
      </c>
      <c r="AV1003" s="54">
        <v>-0.11019292225286501</v>
      </c>
      <c r="AW1003" s="58">
        <v>4.4809185719544599E-5</v>
      </c>
    </row>
    <row r="1004" spans="2:49">
      <c r="B1004" s="62" t="s">
        <v>2080</v>
      </c>
      <c r="C1004" s="54">
        <v>0.109819787766708</v>
      </c>
      <c r="D1004" s="58">
        <v>1.3450264603379401E-5</v>
      </c>
      <c r="F1004" s="62" t="s">
        <v>6840</v>
      </c>
      <c r="G1004" s="54">
        <v>-0.34299423232190202</v>
      </c>
      <c r="H1004" s="58">
        <v>3.2897258952055301E-6</v>
      </c>
      <c r="J1004" s="64" t="s">
        <v>4857</v>
      </c>
      <c r="K1004" s="54">
        <v>0.10103639663604901</v>
      </c>
      <c r="L1004" s="54">
        <v>4.6132974577440203E-3</v>
      </c>
      <c r="O1004" s="64" t="s">
        <v>6808</v>
      </c>
      <c r="P1004" s="54">
        <v>-0.11848864559885</v>
      </c>
      <c r="Q1004" s="81">
        <v>3.3710496084053698E-4</v>
      </c>
      <c r="S1004" s="62" t="s">
        <v>2630</v>
      </c>
      <c r="T1004" s="54">
        <v>5.6171435409660297E-2</v>
      </c>
      <c r="U1004" s="58">
        <v>1.67180585112505E-5</v>
      </c>
      <c r="W1004" s="62" t="s">
        <v>7092</v>
      </c>
      <c r="X1004" s="54">
        <v>-0.16840637950808601</v>
      </c>
      <c r="Y1004" s="54">
        <v>2.0735993075320799E-4</v>
      </c>
      <c r="AA1004" s="62" t="s">
        <v>2598</v>
      </c>
      <c r="AB1004" s="54">
        <v>0.128146994819271</v>
      </c>
      <c r="AC1004" s="54">
        <v>7.4070403448760701E-4</v>
      </c>
      <c r="AE1004" s="62" t="s">
        <v>6455</v>
      </c>
      <c r="AF1004" s="54">
        <v>-0.148135483383977</v>
      </c>
      <c r="AG1004" s="54">
        <v>9.9237573885334798E-3</v>
      </c>
      <c r="AI1004" s="64" t="s">
        <v>8433</v>
      </c>
      <c r="AJ1004" s="54">
        <v>7.3557306585459295E-2</v>
      </c>
      <c r="AK1004" s="54">
        <v>1.0792519214864E-2</v>
      </c>
      <c r="AM1004" s="64" t="s">
        <v>8158</v>
      </c>
      <c r="AN1004" s="54">
        <v>-8.1710968717130697E-2</v>
      </c>
      <c r="AO1004" s="54">
        <v>1.7219270382755801E-2</v>
      </c>
      <c r="AQ1004" s="62" t="s">
        <v>10543</v>
      </c>
      <c r="AR1004" s="54">
        <v>0.122406532889062</v>
      </c>
      <c r="AS1004" s="58">
        <v>2.9953747152887002E-6</v>
      </c>
      <c r="AU1004" s="62" t="s">
        <v>6548</v>
      </c>
      <c r="AV1004" s="54">
        <v>-0.110181389306701</v>
      </c>
      <c r="AW1004" s="54">
        <v>1.9299906216205701E-4</v>
      </c>
    </row>
    <row r="1005" spans="2:49">
      <c r="B1005" s="62" t="s">
        <v>2081</v>
      </c>
      <c r="C1005" s="54">
        <v>0.20114440557288699</v>
      </c>
      <c r="D1005" s="58">
        <v>1.35914970050583E-5</v>
      </c>
      <c r="F1005" s="62" t="s">
        <v>6841</v>
      </c>
      <c r="G1005" s="54">
        <v>-0.14343213266785601</v>
      </c>
      <c r="H1005" s="58">
        <v>2.7971002984112598E-6</v>
      </c>
      <c r="J1005" s="64" t="s">
        <v>1474</v>
      </c>
      <c r="K1005" s="54">
        <v>7.5379397229113507E-2</v>
      </c>
      <c r="L1005" s="54">
        <v>4.7306963599200403E-3</v>
      </c>
      <c r="O1005" s="64" t="s">
        <v>6867</v>
      </c>
      <c r="P1005" s="54">
        <v>-7.9323293068711095E-2</v>
      </c>
      <c r="Q1005" s="81">
        <v>3.4826293350988599E-4</v>
      </c>
      <c r="S1005" s="62" t="s">
        <v>10523</v>
      </c>
      <c r="T1005" s="54">
        <v>5.9003822847858003E-2</v>
      </c>
      <c r="U1005" s="58">
        <v>1.6913530535279E-5</v>
      </c>
      <c r="W1005" s="62" t="s">
        <v>7133</v>
      </c>
      <c r="X1005" s="54">
        <v>-3.2512620250108697E-2</v>
      </c>
      <c r="Y1005" s="54">
        <v>2.0740809907704701E-4</v>
      </c>
      <c r="AA1005" s="62" t="s">
        <v>3449</v>
      </c>
      <c r="AB1005" s="54">
        <v>0.12932212388237799</v>
      </c>
      <c r="AC1005" s="54">
        <v>7.4216653275432302E-4</v>
      </c>
      <c r="AE1005" s="62" t="s">
        <v>6597</v>
      </c>
      <c r="AF1005" s="54">
        <v>-8.3094082232483005E-2</v>
      </c>
      <c r="AG1005" s="54">
        <v>9.9396313046708692E-3</v>
      </c>
      <c r="AI1005" s="64" t="s">
        <v>1567</v>
      </c>
      <c r="AJ1005" s="54">
        <v>0.106691857493943</v>
      </c>
      <c r="AK1005" s="54">
        <v>1.0858701578514599E-2</v>
      </c>
      <c r="AM1005" s="64" t="s">
        <v>7933</v>
      </c>
      <c r="AN1005" s="54">
        <v>-0.100136861439636</v>
      </c>
      <c r="AO1005" s="54">
        <v>1.7367503395000702E-2</v>
      </c>
      <c r="AQ1005" s="62" t="s">
        <v>1310</v>
      </c>
      <c r="AR1005" s="54">
        <v>0.13559210626714099</v>
      </c>
      <c r="AS1005" s="58">
        <v>3.0206538918839499E-6</v>
      </c>
      <c r="AU1005" s="76">
        <v>43347</v>
      </c>
      <c r="AV1005" s="54">
        <v>-0.11015626442283601</v>
      </c>
      <c r="AW1005" s="54">
        <v>1.20502451029244E-4</v>
      </c>
    </row>
    <row r="1006" spans="2:49">
      <c r="B1006" s="62" t="s">
        <v>2082</v>
      </c>
      <c r="C1006" s="54">
        <v>6.2011187370020898E-2</v>
      </c>
      <c r="D1006" s="58">
        <v>1.3642314110887001E-5</v>
      </c>
      <c r="F1006" s="62" t="s">
        <v>6842</v>
      </c>
      <c r="G1006" s="54">
        <v>-7.12890522533636E-2</v>
      </c>
      <c r="H1006" s="58">
        <v>2.8074607306082E-6</v>
      </c>
      <c r="J1006" s="64" t="s">
        <v>9463</v>
      </c>
      <c r="K1006" s="54">
        <v>0.172917623696351</v>
      </c>
      <c r="L1006" s="54">
        <v>4.7421727673915802E-3</v>
      </c>
      <c r="O1006" s="64" t="s">
        <v>7224</v>
      </c>
      <c r="P1006" s="54">
        <v>-0.100207060049675</v>
      </c>
      <c r="Q1006" s="81">
        <v>3.5270240399853101E-4</v>
      </c>
      <c r="S1006" s="62" t="s">
        <v>10524</v>
      </c>
      <c r="T1006" s="54">
        <v>7.5796977922595807E-2</v>
      </c>
      <c r="U1006" s="58">
        <v>1.69231383854802E-5</v>
      </c>
      <c r="W1006" s="62" t="s">
        <v>6893</v>
      </c>
      <c r="X1006" s="54">
        <v>-0.11629175805278</v>
      </c>
      <c r="Y1006" s="54">
        <v>2.07685103315941E-4</v>
      </c>
      <c r="AA1006" s="62" t="s">
        <v>3221</v>
      </c>
      <c r="AB1006" s="54">
        <v>0.119355624758055</v>
      </c>
      <c r="AC1006" s="54">
        <v>7.4216653275432302E-4</v>
      </c>
      <c r="AE1006" s="62" t="s">
        <v>9768</v>
      </c>
      <c r="AF1006" s="54">
        <v>-8.6441787778459997E-2</v>
      </c>
      <c r="AG1006" s="54">
        <v>9.9524057888639196E-3</v>
      </c>
      <c r="AI1006" s="64" t="s">
        <v>3710</v>
      </c>
      <c r="AJ1006" s="54">
        <v>3.4148460258559298E-2</v>
      </c>
      <c r="AK1006" s="54">
        <v>1.09177729767549E-2</v>
      </c>
      <c r="AM1006" s="64" t="s">
        <v>163</v>
      </c>
      <c r="AN1006" s="54">
        <v>-0.20514077771766601</v>
      </c>
      <c r="AO1006" s="54">
        <v>1.7697228866397002E-2</v>
      </c>
      <c r="AQ1006" s="62" t="s">
        <v>4421</v>
      </c>
      <c r="AR1006" s="54">
        <v>0.22733036156285499</v>
      </c>
      <c r="AS1006" s="58">
        <v>3.0206538918839499E-6</v>
      </c>
      <c r="AU1006" s="76">
        <v>43162</v>
      </c>
      <c r="AV1006" s="54">
        <v>-0.110123809225231</v>
      </c>
      <c r="AW1006" s="54">
        <v>2.0038287100628701E-4</v>
      </c>
    </row>
    <row r="1007" spans="2:49">
      <c r="B1007" s="62" t="s">
        <v>2083</v>
      </c>
      <c r="C1007" s="54">
        <v>0.21076276134660801</v>
      </c>
      <c r="D1007" s="58">
        <v>1.37193913066349E-5</v>
      </c>
      <c r="F1007" s="62" t="s">
        <v>6843</v>
      </c>
      <c r="G1007" s="54">
        <v>-0.12390396290804701</v>
      </c>
      <c r="H1007" s="58">
        <v>2.8285786008450202E-6</v>
      </c>
      <c r="J1007" s="64" t="s">
        <v>3197</v>
      </c>
      <c r="K1007" s="54">
        <v>0.19260830459609801</v>
      </c>
      <c r="L1007" s="54">
        <v>4.7440726063809197E-3</v>
      </c>
      <c r="O1007" s="64" t="s">
        <v>448</v>
      </c>
      <c r="P1007" s="54">
        <v>-0.100296418005677</v>
      </c>
      <c r="Q1007" s="81">
        <v>3.60444249674742E-4</v>
      </c>
      <c r="S1007" s="62" t="s">
        <v>3184</v>
      </c>
      <c r="T1007" s="54">
        <v>7.2649055703824794E-2</v>
      </c>
      <c r="U1007" s="58">
        <v>1.7018891306234899E-5</v>
      </c>
      <c r="W1007" s="62" t="s">
        <v>6335</v>
      </c>
      <c r="X1007" s="54">
        <v>-0.118946413233397</v>
      </c>
      <c r="Y1007" s="54">
        <v>2.0846549462144099E-4</v>
      </c>
      <c r="AA1007" s="62" t="s">
        <v>2454</v>
      </c>
      <c r="AB1007" s="54">
        <v>0.235258708335945</v>
      </c>
      <c r="AC1007" s="54">
        <v>7.4429420758687602E-4</v>
      </c>
      <c r="AE1007" s="62" t="s">
        <v>926</v>
      </c>
      <c r="AF1007" s="54">
        <v>-0.12859546237098499</v>
      </c>
      <c r="AG1007" s="54">
        <v>9.9704210764156604E-3</v>
      </c>
      <c r="AI1007" s="64" t="s">
        <v>1840</v>
      </c>
      <c r="AJ1007" s="54">
        <v>4.3366843748240798E-2</v>
      </c>
      <c r="AK1007" s="54">
        <v>1.09177729767549E-2</v>
      </c>
      <c r="AM1007" s="64" t="s">
        <v>12033</v>
      </c>
      <c r="AN1007" s="54">
        <v>-6.1853617940146301E-2</v>
      </c>
      <c r="AO1007" s="54">
        <v>1.7697228866397002E-2</v>
      </c>
      <c r="AQ1007" s="62" t="s">
        <v>10713</v>
      </c>
      <c r="AR1007" s="54">
        <v>0.124307756201853</v>
      </c>
      <c r="AS1007" s="58">
        <v>3.0402442535670098E-6</v>
      </c>
      <c r="AU1007" s="62" t="s">
        <v>3913</v>
      </c>
      <c r="AV1007" s="54">
        <v>-0.110089053136459</v>
      </c>
      <c r="AW1007" s="54">
        <v>1.68380490016516E-2</v>
      </c>
    </row>
    <row r="1008" spans="2:49">
      <c r="B1008" s="62" t="s">
        <v>2084</v>
      </c>
      <c r="C1008" s="54">
        <v>8.5549149914832895E-2</v>
      </c>
      <c r="D1008" s="58">
        <v>1.37332608013687E-5</v>
      </c>
      <c r="F1008" s="62" t="s">
        <v>6844</v>
      </c>
      <c r="G1008" s="54">
        <v>-5.0733534897985599E-2</v>
      </c>
      <c r="H1008" s="58">
        <v>2.85457542831904E-6</v>
      </c>
      <c r="J1008" s="64" t="s">
        <v>1960</v>
      </c>
      <c r="K1008" s="54">
        <v>0.130409431281334</v>
      </c>
      <c r="L1008" s="54">
        <v>4.7474917553523496E-3</v>
      </c>
      <c r="N1008" s="80"/>
      <c r="O1008" s="64" t="s">
        <v>6995</v>
      </c>
      <c r="P1008" s="54">
        <v>-8.2576438235532706E-2</v>
      </c>
      <c r="Q1008" s="81">
        <v>3.65347395913797E-4</v>
      </c>
      <c r="S1008" s="62" t="s">
        <v>5454</v>
      </c>
      <c r="T1008" s="54">
        <v>7.6058271621448598E-2</v>
      </c>
      <c r="U1008" s="58">
        <v>1.7042379190825499E-5</v>
      </c>
      <c r="W1008" s="62" t="s">
        <v>7534</v>
      </c>
      <c r="X1008" s="54">
        <v>-0.14758229703190001</v>
      </c>
      <c r="Y1008" s="54">
        <v>2.0991939074018899E-4</v>
      </c>
      <c r="AA1008" s="62" t="s">
        <v>1510</v>
      </c>
      <c r="AB1008" s="54">
        <v>0.26914362386683899</v>
      </c>
      <c r="AC1008" s="54">
        <v>7.4476299721059204E-4</v>
      </c>
      <c r="AE1008" s="62" t="s">
        <v>8734</v>
      </c>
      <c r="AF1008" s="54">
        <v>-9.7458516090822997E-2</v>
      </c>
      <c r="AG1008" s="54">
        <v>9.9705557705482804E-3</v>
      </c>
      <c r="AI1008" s="64" t="s">
        <v>11821</v>
      </c>
      <c r="AJ1008" s="54">
        <v>4.9783756213993301E-2</v>
      </c>
      <c r="AK1008" s="54">
        <v>1.09635715727361E-2</v>
      </c>
      <c r="AM1008" s="64" t="s">
        <v>6921</v>
      </c>
      <c r="AN1008" s="54">
        <v>-3.4158811258830503E-2</v>
      </c>
      <c r="AO1008" s="54">
        <v>1.7744124645627898E-2</v>
      </c>
      <c r="AQ1008" s="62" t="s">
        <v>128</v>
      </c>
      <c r="AR1008" s="54">
        <v>0.34714404387001002</v>
      </c>
      <c r="AS1008" s="58">
        <v>3.0537360725701701E-6</v>
      </c>
      <c r="AU1008" s="62" t="s">
        <v>12105</v>
      </c>
      <c r="AV1008" s="54">
        <v>-0.11001624340674</v>
      </c>
      <c r="AW1008" s="54">
        <v>1.48257930302118E-4</v>
      </c>
    </row>
    <row r="1009" spans="2:49">
      <c r="B1009" s="62" t="s">
        <v>2085</v>
      </c>
      <c r="C1009" s="54">
        <v>6.5918509720011897E-2</v>
      </c>
      <c r="D1009" s="58">
        <v>1.37332608013687E-5</v>
      </c>
      <c r="F1009" s="62" t="s">
        <v>6845</v>
      </c>
      <c r="G1009" s="54">
        <v>-8.5535624943107194E-2</v>
      </c>
      <c r="H1009" s="58">
        <v>3.3907625613684202E-6</v>
      </c>
      <c r="J1009" s="64" t="s">
        <v>9464</v>
      </c>
      <c r="K1009" s="54">
        <v>9.9582333554480804E-2</v>
      </c>
      <c r="L1009" s="54">
        <v>4.7593754329642397E-3</v>
      </c>
      <c r="O1009" s="64" t="s">
        <v>7452</v>
      </c>
      <c r="P1009" s="54">
        <v>-5.15708198828033E-2</v>
      </c>
      <c r="Q1009" s="81">
        <v>3.7566974826549202E-4</v>
      </c>
      <c r="S1009" s="62" t="s">
        <v>5509</v>
      </c>
      <c r="T1009" s="54">
        <v>0.13165974675957001</v>
      </c>
      <c r="U1009" s="58">
        <v>1.7072485254651401E-5</v>
      </c>
      <c r="W1009" s="62" t="s">
        <v>6351</v>
      </c>
      <c r="X1009" s="54">
        <v>-0.145774268369841</v>
      </c>
      <c r="Y1009" s="54">
        <v>2.0991939074018899E-4</v>
      </c>
      <c r="AA1009" s="62" t="s">
        <v>2379</v>
      </c>
      <c r="AB1009" s="54">
        <v>0.16329767040793799</v>
      </c>
      <c r="AC1009" s="54">
        <v>7.4476299721059204E-4</v>
      </c>
      <c r="AE1009" s="62" t="s">
        <v>8186</v>
      </c>
      <c r="AF1009" s="54">
        <v>-0.123522182555914</v>
      </c>
      <c r="AG1009" s="54">
        <v>9.9822285143893897E-3</v>
      </c>
      <c r="AI1009" s="64" t="s">
        <v>3592</v>
      </c>
      <c r="AJ1009" s="54">
        <v>0.110990885181774</v>
      </c>
      <c r="AK1009" s="54">
        <v>1.09760265854032E-2</v>
      </c>
      <c r="AM1009" s="64" t="s">
        <v>11152</v>
      </c>
      <c r="AN1009" s="54">
        <v>-3.01332587832004E-2</v>
      </c>
      <c r="AO1009" s="54">
        <v>1.77446639772669E-2</v>
      </c>
      <c r="AQ1009" s="62" t="s">
        <v>11360</v>
      </c>
      <c r="AR1009" s="54">
        <v>0.14833519259823999</v>
      </c>
      <c r="AS1009" s="58">
        <v>3.06427049997477E-6</v>
      </c>
      <c r="AU1009" s="62" t="s">
        <v>7225</v>
      </c>
      <c r="AV1009" s="54">
        <v>-0.109916538781565</v>
      </c>
      <c r="AW1009" s="54">
        <v>1.4341959881236099E-3</v>
      </c>
    </row>
    <row r="1010" spans="2:49">
      <c r="B1010" s="62" t="s">
        <v>2086</v>
      </c>
      <c r="C1010" s="54">
        <v>0.14161850217393401</v>
      </c>
      <c r="D1010" s="58">
        <v>1.3757396869843901E-5</v>
      </c>
      <c r="F1010" s="62" t="s">
        <v>6846</v>
      </c>
      <c r="G1010" s="54">
        <v>-8.1365193524417706E-2</v>
      </c>
      <c r="H1010" s="58">
        <v>3.40389699760483E-6</v>
      </c>
      <c r="J1010" s="64" t="s">
        <v>700</v>
      </c>
      <c r="K1010" s="54">
        <v>0.20784535691120101</v>
      </c>
      <c r="L1010" s="54">
        <v>4.7629302799813804E-3</v>
      </c>
      <c r="O1010" s="64" t="s">
        <v>8891</v>
      </c>
      <c r="P1010" s="54">
        <v>-0.11560291267803199</v>
      </c>
      <c r="Q1010" s="81">
        <v>3.7761271039333703E-4</v>
      </c>
      <c r="S1010" s="62" t="s">
        <v>3103</v>
      </c>
      <c r="T1010" s="54">
        <v>0.11794251785042099</v>
      </c>
      <c r="U1010" s="58">
        <v>1.7072485254651401E-5</v>
      </c>
      <c r="W1010" s="62" t="s">
        <v>7276</v>
      </c>
      <c r="X1010" s="54">
        <v>-0.18701793899680799</v>
      </c>
      <c r="Y1010" s="54">
        <v>2.10587540185157E-4</v>
      </c>
      <c r="AA1010" s="62" t="s">
        <v>2621</v>
      </c>
      <c r="AB1010" s="54">
        <v>0.12454038514883201</v>
      </c>
      <c r="AC1010" s="54">
        <v>7.4476299721059204E-4</v>
      </c>
      <c r="AE1010" s="62" t="s">
        <v>11567</v>
      </c>
      <c r="AF1010" s="54">
        <v>-8.7496100718462699E-2</v>
      </c>
      <c r="AG1010" s="54">
        <v>1.00238825984433E-2</v>
      </c>
      <c r="AI1010" s="64" t="s">
        <v>390</v>
      </c>
      <c r="AJ1010" s="54">
        <v>0.322251343030795</v>
      </c>
      <c r="AK1010" s="54">
        <v>1.0979243409877401E-2</v>
      </c>
      <c r="AM1010" s="64" t="s">
        <v>9822</v>
      </c>
      <c r="AN1010" s="54">
        <v>-5.0182708510201998E-2</v>
      </c>
      <c r="AO1010" s="54">
        <v>1.7801522098017799E-2</v>
      </c>
      <c r="AQ1010" s="62" t="s">
        <v>2219</v>
      </c>
      <c r="AR1010" s="54">
        <v>0.15413703422272801</v>
      </c>
      <c r="AS1010" s="58">
        <v>3.0789316426180101E-6</v>
      </c>
      <c r="AU1010" s="62" t="s">
        <v>6785</v>
      </c>
      <c r="AV1010" s="54">
        <v>-0.109777466182649</v>
      </c>
      <c r="AW1010" s="54">
        <v>1.1985429865084801E-3</v>
      </c>
    </row>
    <row r="1011" spans="2:49">
      <c r="B1011" s="62" t="s">
        <v>2087</v>
      </c>
      <c r="C1011" s="54">
        <v>6.00840591741756E-2</v>
      </c>
      <c r="D1011" s="58">
        <v>1.3798543006511601E-5</v>
      </c>
      <c r="F1011" s="62" t="s">
        <v>6847</v>
      </c>
      <c r="G1011" s="54">
        <v>-0.108306373330567</v>
      </c>
      <c r="H1011" s="58">
        <v>3.4026411326360802E-6</v>
      </c>
      <c r="J1011" s="64" t="s">
        <v>1764</v>
      </c>
      <c r="K1011" s="54">
        <v>0.101622893374276</v>
      </c>
      <c r="L1011" s="54">
        <v>4.7729726072291701E-3</v>
      </c>
      <c r="O1011" s="64" t="s">
        <v>6234</v>
      </c>
      <c r="P1011" s="54">
        <v>-0.18181997566407901</v>
      </c>
      <c r="Q1011" s="81">
        <v>3.78869109213717E-4</v>
      </c>
      <c r="S1011" s="62" t="s">
        <v>3856</v>
      </c>
      <c r="T1011" s="54">
        <v>5.2369152947629297E-2</v>
      </c>
      <c r="U1011" s="58">
        <v>1.7093152190021599E-5</v>
      </c>
      <c r="W1011" s="62" t="s">
        <v>6334</v>
      </c>
      <c r="X1011" s="54">
        <v>-0.122944162453427</v>
      </c>
      <c r="Y1011" s="54">
        <v>2.13330913502282E-4</v>
      </c>
      <c r="AA1011" s="62" t="s">
        <v>3841</v>
      </c>
      <c r="AB1011" s="54">
        <v>0.14310707969714101</v>
      </c>
      <c r="AC1011" s="54">
        <v>7.4496576296592101E-4</v>
      </c>
      <c r="AE1011" s="62" t="s">
        <v>7139</v>
      </c>
      <c r="AF1011" s="54">
        <v>-0.12389620550368501</v>
      </c>
      <c r="AG1011" s="54">
        <v>1.00399950315085E-2</v>
      </c>
      <c r="AI1011" s="64" t="s">
        <v>10284</v>
      </c>
      <c r="AJ1011" s="54">
        <v>3.9704863024430999E-2</v>
      </c>
      <c r="AK1011" s="54">
        <v>1.1024621876865001E-2</v>
      </c>
      <c r="AM1011" s="64" t="s">
        <v>9705</v>
      </c>
      <c r="AN1011" s="54">
        <v>-9.3881465634803304E-2</v>
      </c>
      <c r="AO1011" s="54">
        <v>1.78171535625978E-2</v>
      </c>
      <c r="AQ1011" s="62" t="s">
        <v>11171</v>
      </c>
      <c r="AR1011" s="54">
        <v>0.17594922895710499</v>
      </c>
      <c r="AS1011" s="58">
        <v>3.1313819014992299E-6</v>
      </c>
      <c r="AU1011" s="62" t="s">
        <v>12099</v>
      </c>
      <c r="AV1011" s="54">
        <v>-0.109739423683767</v>
      </c>
      <c r="AW1011" s="58">
        <v>1.32697494317641E-5</v>
      </c>
    </row>
    <row r="1012" spans="2:49">
      <c r="B1012" s="62" t="s">
        <v>2088</v>
      </c>
      <c r="C1012" s="54">
        <v>0.163639391017842</v>
      </c>
      <c r="D1012" s="58">
        <v>1.38393571765375E-5</v>
      </c>
      <c r="F1012" s="62" t="s">
        <v>6848</v>
      </c>
      <c r="G1012" s="54">
        <v>-0.112975432881099</v>
      </c>
      <c r="H1012" s="58">
        <v>3.4299113919358502E-6</v>
      </c>
      <c r="J1012" s="64" t="s">
        <v>2200</v>
      </c>
      <c r="K1012" s="54">
        <v>3.4905688471593699E-2</v>
      </c>
      <c r="L1012" s="54">
        <v>4.7936169611523501E-3</v>
      </c>
      <c r="O1012" s="64" t="s">
        <v>6154</v>
      </c>
      <c r="P1012" s="54">
        <v>-9.7687576449939001E-2</v>
      </c>
      <c r="Q1012" s="81">
        <v>3.7989949320495502E-4</v>
      </c>
      <c r="S1012" s="62" t="s">
        <v>2388</v>
      </c>
      <c r="T1012" s="54">
        <v>7.0818590293415098E-2</v>
      </c>
      <c r="U1012" s="58">
        <v>1.7099665878563301E-5</v>
      </c>
      <c r="W1012" s="62" t="s">
        <v>7220</v>
      </c>
      <c r="X1012" s="54">
        <v>-0.197556033091356</v>
      </c>
      <c r="Y1012" s="54">
        <v>2.13472043617558E-4</v>
      </c>
      <c r="AA1012" s="62" t="s">
        <v>2489</v>
      </c>
      <c r="AB1012" s="54">
        <v>0.24091835104516901</v>
      </c>
      <c r="AC1012" s="54">
        <v>7.4859416947386105E-4</v>
      </c>
      <c r="AE1012" s="62" t="s">
        <v>7385</v>
      </c>
      <c r="AF1012" s="54">
        <v>-7.2869705775922902E-2</v>
      </c>
      <c r="AG1012" s="54">
        <v>1.0108641209001E-2</v>
      </c>
      <c r="AI1012" s="64" t="s">
        <v>11822</v>
      </c>
      <c r="AJ1012" s="54">
        <v>3.5696973730699397E-2</v>
      </c>
      <c r="AK1012" s="54">
        <v>1.1064196776466801E-2</v>
      </c>
      <c r="AM1012" s="64" t="s">
        <v>10669</v>
      </c>
      <c r="AN1012" s="54">
        <v>-5.2434213465962103E-2</v>
      </c>
      <c r="AO1012" s="54">
        <v>1.7906424962033402E-2</v>
      </c>
      <c r="AQ1012" s="62" t="s">
        <v>2539</v>
      </c>
      <c r="AR1012" s="54">
        <v>0.205525961129506</v>
      </c>
      <c r="AS1012" s="58">
        <v>3.1534057795455901E-6</v>
      </c>
      <c r="AU1012" s="62" t="s">
        <v>7049</v>
      </c>
      <c r="AV1012" s="54">
        <v>-0.109690112435053</v>
      </c>
      <c r="AW1012" s="54">
        <v>3.2781479386726598E-4</v>
      </c>
    </row>
    <row r="1013" spans="2:49">
      <c r="B1013" s="62" t="s">
        <v>2089</v>
      </c>
      <c r="C1013" s="54">
        <v>0.11722868438173301</v>
      </c>
      <c r="D1013" s="58">
        <v>1.38832452883281E-5</v>
      </c>
      <c r="F1013" s="62" t="s">
        <v>6849</v>
      </c>
      <c r="G1013" s="54">
        <v>-0.20051191318462899</v>
      </c>
      <c r="H1013" s="58">
        <v>3.47283698893393E-6</v>
      </c>
      <c r="J1013" s="64" t="s">
        <v>400</v>
      </c>
      <c r="K1013" s="54">
        <v>0.13941143893570501</v>
      </c>
      <c r="L1013" s="54">
        <v>4.8387181899044599E-3</v>
      </c>
      <c r="O1013" s="64" t="s">
        <v>6375</v>
      </c>
      <c r="P1013" s="54">
        <v>-0.146969905930943</v>
      </c>
      <c r="Q1013" s="81">
        <v>3.8032522036775501E-4</v>
      </c>
      <c r="S1013" s="62" t="s">
        <v>2374</v>
      </c>
      <c r="T1013" s="54">
        <v>7.89118292597841E-2</v>
      </c>
      <c r="U1013" s="58">
        <v>1.7157089247069901E-5</v>
      </c>
      <c r="W1013" s="62" t="s">
        <v>8418</v>
      </c>
      <c r="X1013" s="54">
        <v>-6.0218962431857599E-2</v>
      </c>
      <c r="Y1013" s="54">
        <v>2.1384989666191199E-4</v>
      </c>
      <c r="AA1013" s="62" t="s">
        <v>1339</v>
      </c>
      <c r="AB1013" s="54">
        <v>0.106510034679792</v>
      </c>
      <c r="AC1013" s="54">
        <v>7.4923812646736799E-4</v>
      </c>
      <c r="AE1013" s="62" t="s">
        <v>7646</v>
      </c>
      <c r="AF1013" s="54">
        <v>-0.119383688331489</v>
      </c>
      <c r="AG1013" s="54">
        <v>1.0108641209001E-2</v>
      </c>
      <c r="AI1013" s="64" t="s">
        <v>1845</v>
      </c>
      <c r="AJ1013" s="54">
        <v>4.9715228617911202E-2</v>
      </c>
      <c r="AK1013" s="54">
        <v>1.11407946448496E-2</v>
      </c>
      <c r="AM1013" s="64" t="s">
        <v>6958</v>
      </c>
      <c r="AN1013" s="54">
        <v>-8.1943814788561803E-2</v>
      </c>
      <c r="AO1013" s="54">
        <v>1.7906424962033402E-2</v>
      </c>
      <c r="AQ1013" s="62" t="s">
        <v>10834</v>
      </c>
      <c r="AR1013" s="54">
        <v>0.17142223794786601</v>
      </c>
      <c r="AS1013" s="58">
        <v>3.1629789244738101E-6</v>
      </c>
      <c r="AU1013" s="62" t="s">
        <v>8938</v>
      </c>
      <c r="AV1013" s="54">
        <v>-0.10962782010921</v>
      </c>
      <c r="AW1013" s="54">
        <v>2.98520464615585E-2</v>
      </c>
    </row>
    <row r="1014" spans="2:49">
      <c r="B1014" s="62" t="s">
        <v>2090</v>
      </c>
      <c r="C1014" s="54">
        <v>0.34261062189531499</v>
      </c>
      <c r="D1014" s="58">
        <v>1.3948105708749299E-5</v>
      </c>
      <c r="F1014" s="62" t="s">
        <v>6850</v>
      </c>
      <c r="G1014" s="54">
        <v>-0.20449371917214301</v>
      </c>
      <c r="H1014" s="58">
        <v>3.4757457967168801E-6</v>
      </c>
      <c r="J1014" s="64" t="s">
        <v>5922</v>
      </c>
      <c r="K1014" s="54">
        <v>0.33750860963902501</v>
      </c>
      <c r="L1014" s="54">
        <v>4.8487679055011501E-3</v>
      </c>
      <c r="O1014" s="64" t="s">
        <v>7577</v>
      </c>
      <c r="P1014" s="54">
        <v>-5.8816966804762699E-2</v>
      </c>
      <c r="Q1014" s="81">
        <v>3.8721027557216798E-4</v>
      </c>
      <c r="S1014" s="62" t="s">
        <v>3475</v>
      </c>
      <c r="T1014" s="54">
        <v>0.10257121354867101</v>
      </c>
      <c r="U1014" s="58">
        <v>1.7188897049688399E-5</v>
      </c>
      <c r="W1014" s="62" t="s">
        <v>7938</v>
      </c>
      <c r="X1014" s="54">
        <v>-8.1449814212684907E-2</v>
      </c>
      <c r="Y1014" s="54">
        <v>2.1654545402412001E-4</v>
      </c>
      <c r="AA1014" s="62" t="s">
        <v>1588</v>
      </c>
      <c r="AB1014" s="54">
        <v>0.144342371953256</v>
      </c>
      <c r="AC1014" s="54">
        <v>7.5013628910740099E-4</v>
      </c>
      <c r="AE1014" s="62" t="s">
        <v>8065</v>
      </c>
      <c r="AF1014" s="54">
        <v>-6.8054974224867906E-2</v>
      </c>
      <c r="AG1014" s="54">
        <v>1.0115866722704699E-2</v>
      </c>
      <c r="AI1014" s="64" t="s">
        <v>11823</v>
      </c>
      <c r="AJ1014" s="54">
        <v>3.6555127734536598E-2</v>
      </c>
      <c r="AK1014" s="54">
        <v>1.1161298948895299E-2</v>
      </c>
      <c r="AM1014" s="64" t="s">
        <v>5946</v>
      </c>
      <c r="AN1014" s="54">
        <v>-0.118183026373487</v>
      </c>
      <c r="AO1014" s="54">
        <v>1.7991220423050298E-2</v>
      </c>
      <c r="AQ1014" s="62" t="s">
        <v>11098</v>
      </c>
      <c r="AR1014" s="54">
        <v>0.127638713151733</v>
      </c>
      <c r="AS1014" s="58">
        <v>3.1641429530791402E-6</v>
      </c>
      <c r="AU1014" s="62" t="s">
        <v>9095</v>
      </c>
      <c r="AV1014" s="54">
        <v>-0.109601407747141</v>
      </c>
      <c r="AW1014" s="54">
        <v>1.8493718902865099E-3</v>
      </c>
    </row>
    <row r="1015" spans="2:49">
      <c r="B1015" s="62" t="s">
        <v>2091</v>
      </c>
      <c r="C1015" s="54">
        <v>9.1243727194058294E-2</v>
      </c>
      <c r="D1015" s="58">
        <v>1.3977893083382701E-5</v>
      </c>
      <c r="F1015" s="62" t="s">
        <v>6851</v>
      </c>
      <c r="G1015" s="54">
        <v>-0.17439712338097699</v>
      </c>
      <c r="H1015" s="58">
        <v>2.95939968457518E-6</v>
      </c>
      <c r="J1015" s="64" t="s">
        <v>9466</v>
      </c>
      <c r="K1015" s="54">
        <v>7.3601115804168102E-2</v>
      </c>
      <c r="L1015" s="54">
        <v>4.8656219764868303E-3</v>
      </c>
      <c r="O1015" s="64" t="s">
        <v>6550</v>
      </c>
      <c r="P1015" s="54">
        <v>-0.127406084587669</v>
      </c>
      <c r="Q1015" s="81">
        <v>3.9328564459375598E-4</v>
      </c>
      <c r="S1015" s="62" t="s">
        <v>1485</v>
      </c>
      <c r="T1015" s="54">
        <v>7.3080769392448494E-2</v>
      </c>
      <c r="U1015" s="58">
        <v>1.7188897049688399E-5</v>
      </c>
      <c r="W1015" s="62" t="s">
        <v>9409</v>
      </c>
      <c r="X1015" s="54">
        <v>-0.16082392871443199</v>
      </c>
      <c r="Y1015" s="54">
        <v>2.1715489097288201E-4</v>
      </c>
      <c r="AA1015" s="62" t="s">
        <v>4916</v>
      </c>
      <c r="AB1015" s="54">
        <v>0.168326201211632</v>
      </c>
      <c r="AC1015" s="54">
        <v>7.5227880425715403E-4</v>
      </c>
      <c r="AE1015" s="62" t="s">
        <v>7927</v>
      </c>
      <c r="AF1015" s="54">
        <v>-0.12965033641051299</v>
      </c>
      <c r="AG1015" s="54">
        <v>1.01269143998612E-2</v>
      </c>
      <c r="AI1015" s="64" t="s">
        <v>5806</v>
      </c>
      <c r="AJ1015" s="54">
        <v>5.7536970139771E-2</v>
      </c>
      <c r="AK1015" s="54">
        <v>1.1193253389567E-2</v>
      </c>
      <c r="AM1015" s="64" t="s">
        <v>452</v>
      </c>
      <c r="AN1015" s="54">
        <v>-0.1314280071792</v>
      </c>
      <c r="AO1015" s="54">
        <v>1.8004241278028101E-2</v>
      </c>
      <c r="AQ1015" s="62" t="s">
        <v>2830</v>
      </c>
      <c r="AR1015" s="54">
        <v>0.184053402102068</v>
      </c>
      <c r="AS1015" s="58">
        <v>3.1870739433796401E-6</v>
      </c>
      <c r="AU1015" s="62" t="s">
        <v>6683</v>
      </c>
      <c r="AV1015" s="54">
        <v>-0.109560958167325</v>
      </c>
      <c r="AW1015" s="58">
        <v>3.3849023247394699E-5</v>
      </c>
    </row>
    <row r="1016" spans="2:49">
      <c r="B1016" s="62" t="s">
        <v>260</v>
      </c>
      <c r="C1016" s="54">
        <v>0.195135072299188</v>
      </c>
      <c r="D1016" s="58">
        <v>1.3977893083382701E-5</v>
      </c>
      <c r="F1016" s="62" t="s">
        <v>6852</v>
      </c>
      <c r="G1016" s="54">
        <v>-7.6333188451892298E-2</v>
      </c>
      <c r="H1016" s="58">
        <v>2.9607808548984799E-6</v>
      </c>
      <c r="J1016" s="64" t="s">
        <v>1945</v>
      </c>
      <c r="K1016" s="54">
        <v>5.6499043954788802E-2</v>
      </c>
      <c r="L1016" s="54">
        <v>4.9501241202622899E-3</v>
      </c>
      <c r="O1016" s="64" t="s">
        <v>6958</v>
      </c>
      <c r="P1016" s="54">
        <v>-9.8957588817910405E-2</v>
      </c>
      <c r="Q1016" s="81">
        <v>3.9511052907975299E-4</v>
      </c>
      <c r="S1016" s="62" t="s">
        <v>1410</v>
      </c>
      <c r="T1016" s="54">
        <v>0.112066443371817</v>
      </c>
      <c r="U1016" s="58">
        <v>1.7217382956022299E-5</v>
      </c>
      <c r="W1016" s="62" t="s">
        <v>8706</v>
      </c>
      <c r="X1016" s="54">
        <v>-3.4151746113463902E-2</v>
      </c>
      <c r="Y1016" s="54">
        <v>2.1715489097288201E-4</v>
      </c>
      <c r="AA1016" s="62" t="s">
        <v>1521</v>
      </c>
      <c r="AB1016" s="54">
        <v>0.12764317283330701</v>
      </c>
      <c r="AC1016" s="54">
        <v>7.5389754572810204E-4</v>
      </c>
      <c r="AE1016" s="62" t="s">
        <v>11568</v>
      </c>
      <c r="AF1016" s="54">
        <v>-5.6078652627373798E-2</v>
      </c>
      <c r="AG1016" s="54">
        <v>1.01485242942715E-2</v>
      </c>
      <c r="AI1016" s="64" t="s">
        <v>7732</v>
      </c>
      <c r="AJ1016" s="54">
        <v>3.6324472493334703E-2</v>
      </c>
      <c r="AK1016" s="54">
        <v>1.12573030769879E-2</v>
      </c>
      <c r="AM1016" s="64" t="s">
        <v>9719</v>
      </c>
      <c r="AN1016" s="54">
        <v>-5.4767418040781599E-2</v>
      </c>
      <c r="AO1016" s="54">
        <v>1.8012736704218799E-2</v>
      </c>
      <c r="AQ1016" s="62" t="s">
        <v>1855</v>
      </c>
      <c r="AR1016" s="54">
        <v>0.20085584703744999</v>
      </c>
      <c r="AS1016" s="58">
        <v>3.22020648707368E-6</v>
      </c>
      <c r="AU1016" s="62" t="s">
        <v>30</v>
      </c>
      <c r="AV1016" s="54">
        <v>-0.109351246770891</v>
      </c>
      <c r="AW1016" s="54">
        <v>4.7962532994946697E-2</v>
      </c>
    </row>
    <row r="1017" spans="2:49">
      <c r="B1017" s="62" t="s">
        <v>2092</v>
      </c>
      <c r="C1017" s="54">
        <v>0.27901554444475601</v>
      </c>
      <c r="D1017" s="58">
        <v>1.3996310695573899E-5</v>
      </c>
      <c r="F1017" s="62" t="s">
        <v>6853</v>
      </c>
      <c r="G1017" s="54">
        <v>-0.203644065713429</v>
      </c>
      <c r="H1017" s="58">
        <v>3.5463223816211602E-6</v>
      </c>
      <c r="J1017" s="64" t="s">
        <v>3398</v>
      </c>
      <c r="K1017" s="54">
        <v>3.7682610652243702E-2</v>
      </c>
      <c r="L1017" s="54">
        <v>5.0072456866490402E-3</v>
      </c>
      <c r="O1017" s="64" t="s">
        <v>6118</v>
      </c>
      <c r="P1017" s="54">
        <v>-0.22159891392579201</v>
      </c>
      <c r="Q1017" s="81">
        <v>4.1474598513540001E-4</v>
      </c>
      <c r="S1017" s="62" t="s">
        <v>9730</v>
      </c>
      <c r="T1017" s="54">
        <v>0.13309234030599101</v>
      </c>
      <c r="U1017" s="58">
        <v>1.7369915867824102E-5</v>
      </c>
      <c r="W1017" s="62" t="s">
        <v>6751</v>
      </c>
      <c r="X1017" s="54">
        <v>-7.2985976025471203E-2</v>
      </c>
      <c r="Y1017" s="54">
        <v>2.1725590525199299E-4</v>
      </c>
      <c r="AA1017" s="62" t="s">
        <v>3370</v>
      </c>
      <c r="AB1017" s="54">
        <v>0.20227910125255799</v>
      </c>
      <c r="AC1017" s="54">
        <v>7.5779250016438698E-4</v>
      </c>
      <c r="AE1017" s="62" t="s">
        <v>11569</v>
      </c>
      <c r="AF1017" s="54">
        <v>-9.5180303503731495E-2</v>
      </c>
      <c r="AG1017" s="54">
        <v>1.0173532136601399E-2</v>
      </c>
      <c r="AI1017" s="64" t="s">
        <v>11824</v>
      </c>
      <c r="AJ1017" s="54">
        <v>5.0980478778988897E-2</v>
      </c>
      <c r="AK1017" s="54">
        <v>1.1285742053674599E-2</v>
      </c>
      <c r="AM1017" s="64" t="s">
        <v>9748</v>
      </c>
      <c r="AN1017" s="54">
        <v>-5.7138798300422303E-2</v>
      </c>
      <c r="AO1017" s="54">
        <v>1.8017203501748499E-2</v>
      </c>
      <c r="AQ1017" s="62" t="s">
        <v>10509</v>
      </c>
      <c r="AR1017" s="54">
        <v>0.122683149340036</v>
      </c>
      <c r="AS1017" s="58">
        <v>3.2466148933568801E-6</v>
      </c>
      <c r="AU1017" s="62" t="s">
        <v>7191</v>
      </c>
      <c r="AV1017" s="54">
        <v>-0.109346700257319</v>
      </c>
      <c r="AW1017" s="54">
        <v>2.1536531396033001E-4</v>
      </c>
    </row>
    <row r="1018" spans="2:49">
      <c r="B1018" s="62" t="s">
        <v>2093</v>
      </c>
      <c r="C1018" s="54">
        <v>0.214507481425941</v>
      </c>
      <c r="D1018" s="58">
        <v>1.40703318786301E-5</v>
      </c>
      <c r="F1018" s="62" t="s">
        <v>6854</v>
      </c>
      <c r="G1018" s="54">
        <v>-0.121599987180229</v>
      </c>
      <c r="H1018" s="58">
        <v>3.5765033058738199E-6</v>
      </c>
      <c r="J1018" s="64" t="s">
        <v>3393</v>
      </c>
      <c r="K1018" s="54">
        <v>6.1210160566775002E-2</v>
      </c>
      <c r="L1018" s="54">
        <v>5.0154357623161498E-3</v>
      </c>
      <c r="O1018" s="64" t="s">
        <v>6621</v>
      </c>
      <c r="P1018" s="54">
        <v>-0.15907457337063699</v>
      </c>
      <c r="Q1018" s="81">
        <v>4.2117528951675598E-4</v>
      </c>
      <c r="S1018" s="62" t="s">
        <v>2486</v>
      </c>
      <c r="T1018" s="54">
        <v>0.15123056729749401</v>
      </c>
      <c r="U1018" s="58">
        <v>1.7396832860691099E-5</v>
      </c>
      <c r="W1018" s="62" t="s">
        <v>7561</v>
      </c>
      <c r="X1018" s="54">
        <v>-7.8820867107579906E-2</v>
      </c>
      <c r="Y1018" s="54">
        <v>2.1907880785663599E-4</v>
      </c>
      <c r="AA1018" s="62" t="s">
        <v>1526</v>
      </c>
      <c r="AB1018" s="54">
        <v>0.11459770317522799</v>
      </c>
      <c r="AC1018" s="54">
        <v>7.6422094442480195E-4</v>
      </c>
      <c r="AD1018" s="78"/>
      <c r="AE1018" s="62" t="s">
        <v>11570</v>
      </c>
      <c r="AF1018" s="54">
        <v>-8.0356943769417405E-2</v>
      </c>
      <c r="AG1018" s="54">
        <v>1.0196440543213401E-2</v>
      </c>
      <c r="AI1018" s="64" t="s">
        <v>2414</v>
      </c>
      <c r="AJ1018" s="54">
        <v>3.8207153507968897E-2</v>
      </c>
      <c r="AK1018" s="54">
        <v>1.1333237007627801E-2</v>
      </c>
      <c r="AM1018" s="64" t="s">
        <v>6031</v>
      </c>
      <c r="AN1018" s="54">
        <v>-0.12221491082446199</v>
      </c>
      <c r="AO1018" s="54">
        <v>1.8314418179022601E-2</v>
      </c>
      <c r="AQ1018" s="62" t="s">
        <v>1614</v>
      </c>
      <c r="AR1018" s="54">
        <v>0.20963524016444399</v>
      </c>
      <c r="AS1018" s="58">
        <v>3.2800599536147999E-6</v>
      </c>
      <c r="AU1018" s="62" t="s">
        <v>12115</v>
      </c>
      <c r="AV1018" s="54">
        <v>-0.10930732246222299</v>
      </c>
      <c r="AW1018" s="54">
        <v>3.1675904979226402E-4</v>
      </c>
    </row>
    <row r="1019" spans="2:49">
      <c r="B1019" s="62" t="s">
        <v>2094</v>
      </c>
      <c r="C1019" s="54">
        <v>4.7603173310746698E-2</v>
      </c>
      <c r="D1019" s="58">
        <v>1.41155362991286E-5</v>
      </c>
      <c r="F1019" s="62" t="s">
        <v>6855</v>
      </c>
      <c r="G1019" s="54">
        <v>-0.16842493591353899</v>
      </c>
      <c r="H1019" s="58">
        <v>3.0451981178446599E-6</v>
      </c>
      <c r="J1019" s="64" t="s">
        <v>1303</v>
      </c>
      <c r="K1019" s="54">
        <v>0.12693143223120601</v>
      </c>
      <c r="L1019" s="54">
        <v>5.0267159556436798E-3</v>
      </c>
      <c r="O1019" s="64" t="s">
        <v>932</v>
      </c>
      <c r="P1019" s="54">
        <v>-0.20505028063873501</v>
      </c>
      <c r="Q1019" s="81">
        <v>4.26077591636187E-4</v>
      </c>
      <c r="S1019" s="62" t="s">
        <v>798</v>
      </c>
      <c r="T1019" s="54">
        <v>0.11169573645755</v>
      </c>
      <c r="U1019" s="58">
        <v>1.7412093446422901E-5</v>
      </c>
      <c r="W1019" s="62" t="s">
        <v>7422</v>
      </c>
      <c r="X1019" s="54">
        <v>-0.14689634638346799</v>
      </c>
      <c r="Y1019" s="54">
        <v>2.2211309346300201E-4</v>
      </c>
      <c r="AA1019" s="62" t="s">
        <v>3873</v>
      </c>
      <c r="AB1019" s="54">
        <v>0.16064026553410601</v>
      </c>
      <c r="AC1019" s="54">
        <v>7.6595628163122196E-4</v>
      </c>
      <c r="AE1019" s="62" t="s">
        <v>6487</v>
      </c>
      <c r="AF1019" s="54">
        <v>-0.15281627025629901</v>
      </c>
      <c r="AG1019" s="54">
        <v>1.02540720412758E-2</v>
      </c>
      <c r="AI1019" s="64" t="s">
        <v>9583</v>
      </c>
      <c r="AJ1019" s="54">
        <v>0.11394177821844501</v>
      </c>
      <c r="AK1019" s="54">
        <v>1.1363077465583999E-2</v>
      </c>
      <c r="AM1019" s="64" t="s">
        <v>6069</v>
      </c>
      <c r="AN1019" s="54">
        <v>-9.9564874233358594E-2</v>
      </c>
      <c r="AO1019" s="54">
        <v>1.8418045499367201E-2</v>
      </c>
      <c r="AQ1019" s="62" t="s">
        <v>3447</v>
      </c>
      <c r="AR1019" s="54">
        <v>8.5810508967996094E-2</v>
      </c>
      <c r="AS1019" s="58">
        <v>3.2863616533491598E-6</v>
      </c>
      <c r="AU1019" s="62" t="s">
        <v>7544</v>
      </c>
      <c r="AV1019" s="54">
        <v>-0.10922889391084301</v>
      </c>
      <c r="AW1019" s="54">
        <v>1.9001741577444E-4</v>
      </c>
    </row>
    <row r="1020" spans="2:49">
      <c r="B1020" s="62" t="s">
        <v>24</v>
      </c>
      <c r="C1020" s="54">
        <v>0.30330078492999002</v>
      </c>
      <c r="D1020" s="58">
        <v>1.4154726118846899E-5</v>
      </c>
      <c r="F1020" s="62" t="s">
        <v>6856</v>
      </c>
      <c r="G1020" s="54">
        <v>-0.20050793468874101</v>
      </c>
      <c r="H1020" s="58">
        <v>3.6375365851806598E-6</v>
      </c>
      <c r="J1020" s="64" t="s">
        <v>3967</v>
      </c>
      <c r="K1020" s="54">
        <v>8.8009831541998401E-2</v>
      </c>
      <c r="L1020" s="54">
        <v>5.0888018589851196E-3</v>
      </c>
      <c r="O1020" s="64" t="s">
        <v>6344</v>
      </c>
      <c r="P1020" s="54">
        <v>-7.8989683667510996E-2</v>
      </c>
      <c r="Q1020" s="81">
        <v>4.2663627112527402E-4</v>
      </c>
      <c r="S1020" s="62" t="s">
        <v>1469</v>
      </c>
      <c r="T1020" s="54">
        <v>0.15466504206013901</v>
      </c>
      <c r="U1020" s="58">
        <v>1.74669502680209E-5</v>
      </c>
      <c r="W1020" s="62" t="s">
        <v>6581</v>
      </c>
      <c r="X1020" s="54">
        <v>-0.104647596219864</v>
      </c>
      <c r="Y1020" s="54">
        <v>2.2211309346300201E-4</v>
      </c>
      <c r="AA1020" s="62" t="s">
        <v>1268</v>
      </c>
      <c r="AB1020" s="54">
        <v>0.109294151338097</v>
      </c>
      <c r="AC1020" s="54">
        <v>7.6595628163122196E-4</v>
      </c>
      <c r="AE1020" s="62" t="s">
        <v>298</v>
      </c>
      <c r="AF1020" s="54">
        <v>-0.26943170479724898</v>
      </c>
      <c r="AG1020" s="54">
        <v>1.02575127275643E-2</v>
      </c>
      <c r="AI1020" s="64" t="s">
        <v>11825</v>
      </c>
      <c r="AJ1020" s="54">
        <v>3.9390648584464401E-2</v>
      </c>
      <c r="AK1020" s="54">
        <v>1.1411080784761799E-2</v>
      </c>
      <c r="AM1020" s="64" t="s">
        <v>5009</v>
      </c>
      <c r="AN1020" s="54">
        <v>-0.117052869160597</v>
      </c>
      <c r="AO1020" s="54">
        <v>1.8451740048196399E-2</v>
      </c>
      <c r="AQ1020" s="62" t="s">
        <v>2553</v>
      </c>
      <c r="AR1020" s="54">
        <v>0.17729895386312</v>
      </c>
      <c r="AS1020" s="58">
        <v>3.2881595309105901E-6</v>
      </c>
      <c r="AU1020" s="62" t="s">
        <v>9043</v>
      </c>
      <c r="AV1020" s="54">
        <v>-0.109070442012436</v>
      </c>
      <c r="AW1020" s="54">
        <v>1.6534484635393901E-3</v>
      </c>
    </row>
    <row r="1021" spans="2:49">
      <c r="B1021" s="62" t="s">
        <v>655</v>
      </c>
      <c r="C1021" s="54">
        <v>0.62406639801253805</v>
      </c>
      <c r="D1021" s="58">
        <v>1.42256615636345E-5</v>
      </c>
      <c r="F1021" s="62" t="s">
        <v>6857</v>
      </c>
      <c r="G1021" s="54">
        <v>-0.16334979125039201</v>
      </c>
      <c r="H1021" s="58">
        <v>3.6368693563309299E-6</v>
      </c>
      <c r="J1021" s="64" t="s">
        <v>1636</v>
      </c>
      <c r="K1021" s="54">
        <v>3.8474354489642898E-2</v>
      </c>
      <c r="L1021" s="54">
        <v>5.09669114570881E-3</v>
      </c>
      <c r="O1021" s="64" t="s">
        <v>7403</v>
      </c>
      <c r="P1021" s="54">
        <v>-0.228813613745842</v>
      </c>
      <c r="Q1021" s="81">
        <v>4.2674105607682901E-4</v>
      </c>
      <c r="S1021" s="62" t="s">
        <v>3584</v>
      </c>
      <c r="T1021" s="54">
        <v>4.6882245171471701E-2</v>
      </c>
      <c r="U1021" s="58">
        <v>1.7506005244898599E-5</v>
      </c>
      <c r="W1021" s="62" t="s">
        <v>7136</v>
      </c>
      <c r="X1021" s="54">
        <v>-5.6830370774553003E-2</v>
      </c>
      <c r="Y1021" s="54">
        <v>2.2232720368940901E-4</v>
      </c>
      <c r="AA1021" s="62" t="s">
        <v>3466</v>
      </c>
      <c r="AB1021" s="54">
        <v>0.14715104656613701</v>
      </c>
      <c r="AC1021" s="54">
        <v>7.6824242808094497E-4</v>
      </c>
      <c r="AE1021" s="62" t="s">
        <v>6267</v>
      </c>
      <c r="AF1021" s="54">
        <v>-0.22942475692957001</v>
      </c>
      <c r="AG1021" s="54">
        <v>1.02920257785123E-2</v>
      </c>
      <c r="AI1021" s="64" t="s">
        <v>1043</v>
      </c>
      <c r="AJ1021" s="54">
        <v>4.9677103178881403E-2</v>
      </c>
      <c r="AK1021" s="54">
        <v>1.1421536399106201E-2</v>
      </c>
      <c r="AM1021" s="64" t="s">
        <v>861</v>
      </c>
      <c r="AN1021" s="54">
        <v>-9.5704633262978497E-2</v>
      </c>
      <c r="AO1021" s="54">
        <v>1.8451740048196399E-2</v>
      </c>
      <c r="AQ1021" s="62" t="s">
        <v>3335</v>
      </c>
      <c r="AR1021" s="54">
        <v>9.0943657579329901E-2</v>
      </c>
      <c r="AS1021" s="58">
        <v>3.29273990246117E-6</v>
      </c>
      <c r="AU1021" s="62" t="s">
        <v>6200</v>
      </c>
      <c r="AV1021" s="54">
        <v>-0.10895040531150001</v>
      </c>
      <c r="AW1021" s="54">
        <v>3.4717018619960598E-3</v>
      </c>
    </row>
    <row r="1022" spans="2:49">
      <c r="B1022" s="62" t="s">
        <v>2095</v>
      </c>
      <c r="C1022" s="54">
        <v>0.21866947485166299</v>
      </c>
      <c r="D1022" s="58">
        <v>1.4251079930153701E-5</v>
      </c>
      <c r="F1022" s="62" t="s">
        <v>6858</v>
      </c>
      <c r="G1022" s="54">
        <v>-0.199768989591009</v>
      </c>
      <c r="H1022" s="58">
        <v>3.6512366782480698E-6</v>
      </c>
      <c r="J1022" s="64" t="s">
        <v>4650</v>
      </c>
      <c r="K1022" s="54">
        <v>0.15391143972788399</v>
      </c>
      <c r="L1022" s="54">
        <v>5.1223186804011398E-3</v>
      </c>
      <c r="O1022" s="64" t="s">
        <v>6934</v>
      </c>
      <c r="P1022" s="54">
        <v>-0.17460553729970299</v>
      </c>
      <c r="Q1022" s="81">
        <v>4.3289295552713202E-4</v>
      </c>
      <c r="S1022" s="62" t="s">
        <v>1250</v>
      </c>
      <c r="T1022" s="54">
        <v>5.9131602335099002E-2</v>
      </c>
      <c r="U1022" s="58">
        <v>1.75063104515417E-5</v>
      </c>
      <c r="W1022" s="62" t="s">
        <v>6275</v>
      </c>
      <c r="X1022" s="54">
        <v>-8.5096539214871897E-2</v>
      </c>
      <c r="Y1022" s="54">
        <v>2.23087707851037E-4</v>
      </c>
      <c r="AA1022" s="62" t="s">
        <v>258</v>
      </c>
      <c r="AB1022" s="54">
        <v>0.42412430416574298</v>
      </c>
      <c r="AC1022" s="54">
        <v>7.6824242808094497E-4</v>
      </c>
      <c r="AE1022" s="62" t="s">
        <v>67</v>
      </c>
      <c r="AF1022" s="54">
        <v>-0.201253837150801</v>
      </c>
      <c r="AG1022" s="54">
        <v>1.03485300084705E-2</v>
      </c>
      <c r="AI1022" s="64" t="s">
        <v>662</v>
      </c>
      <c r="AJ1022" s="54">
        <v>0.33946796812498398</v>
      </c>
      <c r="AK1022" s="54">
        <v>1.1427789474910899E-2</v>
      </c>
      <c r="AM1022" s="64" t="s">
        <v>9706</v>
      </c>
      <c r="AN1022" s="54">
        <v>-5.82867386842576E-2</v>
      </c>
      <c r="AO1022" s="54">
        <v>1.8493922559136101E-2</v>
      </c>
      <c r="AQ1022" s="62" t="s">
        <v>4774</v>
      </c>
      <c r="AR1022" s="54">
        <v>0.19163374506792</v>
      </c>
      <c r="AS1022" s="58">
        <v>3.3146179888623401E-6</v>
      </c>
      <c r="AU1022" s="62" t="s">
        <v>7109</v>
      </c>
      <c r="AV1022" s="54">
        <v>-0.108924691771682</v>
      </c>
      <c r="AW1022" s="54">
        <v>4.9927602750398301E-2</v>
      </c>
    </row>
    <row r="1023" spans="2:49">
      <c r="B1023" s="62" t="s">
        <v>2096</v>
      </c>
      <c r="C1023" s="54">
        <v>0.10484412160053</v>
      </c>
      <c r="D1023" s="58">
        <v>1.4307964956308901E-5</v>
      </c>
      <c r="F1023" s="62" t="s">
        <v>931</v>
      </c>
      <c r="G1023" s="54">
        <v>-0.35899544096611502</v>
      </c>
      <c r="H1023" s="58">
        <v>3.6544343308475699E-6</v>
      </c>
      <c r="J1023" s="64" t="s">
        <v>2160</v>
      </c>
      <c r="K1023" s="54">
        <v>0.110095272508905</v>
      </c>
      <c r="L1023" s="54">
        <v>5.1650645359641398E-3</v>
      </c>
      <c r="O1023" s="64" t="s">
        <v>9703</v>
      </c>
      <c r="P1023" s="54">
        <v>-0.15667204117933101</v>
      </c>
      <c r="Q1023" s="81">
        <v>4.3895824086351E-4</v>
      </c>
      <c r="S1023" s="62" t="s">
        <v>3361</v>
      </c>
      <c r="T1023" s="54">
        <v>0.11641426942805699</v>
      </c>
      <c r="U1023" s="58">
        <v>1.7571797602634101E-5</v>
      </c>
      <c r="W1023" s="62" t="s">
        <v>6467</v>
      </c>
      <c r="X1023" s="54">
        <v>-0.16448908442152699</v>
      </c>
      <c r="Y1023" s="54">
        <v>2.23773311281423E-4</v>
      </c>
      <c r="AA1023" s="62" t="s">
        <v>3135</v>
      </c>
      <c r="AB1023" s="54">
        <v>0.148548562624674</v>
      </c>
      <c r="AC1023" s="54">
        <v>7.7144316265558401E-4</v>
      </c>
      <c r="AE1023" s="62" t="s">
        <v>6303</v>
      </c>
      <c r="AF1023" s="54">
        <v>-0.110242262197578</v>
      </c>
      <c r="AG1023" s="54">
        <v>1.0368948326182801E-2</v>
      </c>
      <c r="AI1023" s="64" t="s">
        <v>4212</v>
      </c>
      <c r="AJ1023" s="54">
        <v>4.5833277277419697E-2</v>
      </c>
      <c r="AK1023" s="54">
        <v>1.1427789474910899E-2</v>
      </c>
      <c r="AM1023" s="64" t="s">
        <v>6520</v>
      </c>
      <c r="AN1023" s="54">
        <v>-9.8979960480877899E-2</v>
      </c>
      <c r="AO1023" s="54">
        <v>1.8499503722319101E-2</v>
      </c>
      <c r="AQ1023" s="62" t="s">
        <v>3860</v>
      </c>
      <c r="AR1023" s="54">
        <v>0.18329975351086999</v>
      </c>
      <c r="AS1023" s="58">
        <v>3.3235474404302802E-6</v>
      </c>
      <c r="AU1023" s="62" t="s">
        <v>7259</v>
      </c>
      <c r="AV1023" s="54">
        <v>-0.108813667411248</v>
      </c>
      <c r="AW1023" s="54">
        <v>1.54837320290109E-2</v>
      </c>
    </row>
    <row r="1024" spans="2:49">
      <c r="B1024" s="62" t="s">
        <v>2097</v>
      </c>
      <c r="C1024" s="54">
        <v>0.20792677779506999</v>
      </c>
      <c r="D1024" s="58">
        <v>1.4310370134682E-5</v>
      </c>
      <c r="F1024" s="62" t="s">
        <v>6859</v>
      </c>
      <c r="G1024" s="54">
        <v>-0.16336879247487399</v>
      </c>
      <c r="H1024" s="58">
        <v>3.66894460398778E-6</v>
      </c>
      <c r="J1024" s="64" t="s">
        <v>1563</v>
      </c>
      <c r="K1024" s="54">
        <v>4.8760160319004903E-2</v>
      </c>
      <c r="L1024" s="54">
        <v>5.1725855525786603E-3</v>
      </c>
      <c r="O1024" s="64" t="s">
        <v>9704</v>
      </c>
      <c r="P1024" s="54">
        <v>-5.7386325383158798E-2</v>
      </c>
      <c r="Q1024" s="81">
        <v>4.4868329834847398E-4</v>
      </c>
      <c r="S1024" s="62" t="s">
        <v>1337</v>
      </c>
      <c r="T1024" s="54">
        <v>6.0405379628215301E-2</v>
      </c>
      <c r="U1024" s="58">
        <v>1.7580244572856898E-5</v>
      </c>
      <c r="W1024" s="62" t="s">
        <v>9421</v>
      </c>
      <c r="X1024" s="54">
        <v>-6.2972842966183301E-2</v>
      </c>
      <c r="Y1024" s="54">
        <v>2.2391825564769199E-4</v>
      </c>
      <c r="AA1024" s="62" t="s">
        <v>494</v>
      </c>
      <c r="AB1024" s="54">
        <v>0.13335419842600801</v>
      </c>
      <c r="AC1024" s="54">
        <v>7.7545915477703195E-4</v>
      </c>
      <c r="AE1024" s="62" t="s">
        <v>7062</v>
      </c>
      <c r="AF1024" s="54">
        <v>-5.4178537365030997E-2</v>
      </c>
      <c r="AG1024" s="54">
        <v>1.0395413647575199E-2</v>
      </c>
      <c r="AI1024" s="64" t="s">
        <v>826</v>
      </c>
      <c r="AJ1024" s="54">
        <v>0.21302267396413799</v>
      </c>
      <c r="AK1024" s="54">
        <v>1.1427789474910899E-2</v>
      </c>
      <c r="AM1024" s="64" t="s">
        <v>6104</v>
      </c>
      <c r="AN1024" s="54">
        <v>-7.1610816051375495E-2</v>
      </c>
      <c r="AO1024" s="54">
        <v>1.8542743131749698E-2</v>
      </c>
      <c r="AQ1024" s="62" t="s">
        <v>4892</v>
      </c>
      <c r="AR1024" s="54">
        <v>0.19001066991530899</v>
      </c>
      <c r="AS1024" s="58">
        <v>3.3423944726153599E-6</v>
      </c>
      <c r="AU1024" s="62" t="s">
        <v>10101</v>
      </c>
      <c r="AV1024" s="54">
        <v>-0.108776162708538</v>
      </c>
      <c r="AW1024" s="54">
        <v>3.98057685663505E-2</v>
      </c>
    </row>
    <row r="1025" spans="2:49">
      <c r="B1025" s="62" t="s">
        <v>2098</v>
      </c>
      <c r="C1025" s="54">
        <v>0.299853727117257</v>
      </c>
      <c r="D1025" s="58">
        <v>1.4337741993367E-5</v>
      </c>
      <c r="F1025" s="62" t="s">
        <v>6860</v>
      </c>
      <c r="G1025" s="54">
        <v>-5.1942188158155198E-2</v>
      </c>
      <c r="H1025" s="58">
        <v>3.1050668941176301E-6</v>
      </c>
      <c r="J1025" s="64" t="s">
        <v>1834</v>
      </c>
      <c r="K1025" s="54">
        <v>5.6078026318069803E-2</v>
      </c>
      <c r="L1025" s="54">
        <v>5.1799986963865403E-3</v>
      </c>
      <c r="O1025" s="64" t="s">
        <v>6411</v>
      </c>
      <c r="P1025" s="54">
        <v>-0.122305915088955</v>
      </c>
      <c r="Q1025" s="81">
        <v>4.5210681179760502E-4</v>
      </c>
      <c r="S1025" s="62" t="s">
        <v>2236</v>
      </c>
      <c r="T1025" s="54">
        <v>0.16247045036770599</v>
      </c>
      <c r="U1025" s="58">
        <v>1.7681317046536301E-5</v>
      </c>
      <c r="W1025" s="62" t="s">
        <v>5947</v>
      </c>
      <c r="X1025" s="54">
        <v>-0.10792071049169601</v>
      </c>
      <c r="Y1025" s="54">
        <v>2.2523884431883401E-4</v>
      </c>
      <c r="AA1025" s="62" t="s">
        <v>3006</v>
      </c>
      <c r="AB1025" s="54">
        <v>0.18086524106462901</v>
      </c>
      <c r="AC1025" s="54">
        <v>7.7565654137971298E-4</v>
      </c>
      <c r="AE1025" s="62" t="s">
        <v>7081</v>
      </c>
      <c r="AF1025" s="54">
        <v>-0.108787875323622</v>
      </c>
      <c r="AG1025" s="54">
        <v>1.0468195346943E-2</v>
      </c>
      <c r="AI1025" s="64" t="s">
        <v>11431</v>
      </c>
      <c r="AJ1025" s="54">
        <v>3.1717305773668998E-2</v>
      </c>
      <c r="AK1025" s="54">
        <v>1.14707099361838E-2</v>
      </c>
      <c r="AM1025" s="64" t="s">
        <v>6692</v>
      </c>
      <c r="AN1025" s="54">
        <v>-0.119163164846007</v>
      </c>
      <c r="AO1025" s="54">
        <v>1.8660135447551001E-2</v>
      </c>
      <c r="AQ1025" s="62" t="s">
        <v>1846</v>
      </c>
      <c r="AR1025" s="54">
        <v>0.25424964594486199</v>
      </c>
      <c r="AS1025" s="58">
        <v>3.34729598556984E-6</v>
      </c>
      <c r="AU1025" s="62" t="s">
        <v>7661</v>
      </c>
      <c r="AV1025" s="54">
        <v>-0.108658944458889</v>
      </c>
      <c r="AW1025" s="54">
        <v>6.3387497794491201E-3</v>
      </c>
    </row>
    <row r="1026" spans="2:49">
      <c r="B1026" s="62" t="s">
        <v>2099</v>
      </c>
      <c r="C1026" s="54">
        <v>7.21944248215802E-2</v>
      </c>
      <c r="D1026" s="58">
        <v>1.4339141225346201E-5</v>
      </c>
      <c r="F1026" s="62" t="s">
        <v>6861</v>
      </c>
      <c r="G1026" s="54">
        <v>-0.16268364257617501</v>
      </c>
      <c r="H1026" s="58">
        <v>3.74655501674918E-6</v>
      </c>
      <c r="J1026" s="64" t="s">
        <v>3775</v>
      </c>
      <c r="K1026" s="54">
        <v>4.9668739733858699E-2</v>
      </c>
      <c r="L1026" s="54">
        <v>5.2116725524626803E-3</v>
      </c>
      <c r="O1026" s="64" t="s">
        <v>7456</v>
      </c>
      <c r="P1026" s="54">
        <v>-6.4030266739380601E-2</v>
      </c>
      <c r="Q1026" s="81">
        <v>4.56976893386987E-4</v>
      </c>
      <c r="S1026" s="62" t="s">
        <v>3124</v>
      </c>
      <c r="T1026" s="54">
        <v>3.7464783381622603E-2</v>
      </c>
      <c r="U1026" s="58">
        <v>1.7713362869927999E-5</v>
      </c>
      <c r="W1026" s="62" t="s">
        <v>6146</v>
      </c>
      <c r="X1026" s="54">
        <v>-0.16938718753376</v>
      </c>
      <c r="Y1026" s="54">
        <v>2.2556182959371899E-4</v>
      </c>
      <c r="AA1026" s="62" t="s">
        <v>1852</v>
      </c>
      <c r="AB1026" s="54">
        <v>0.11087636923645</v>
      </c>
      <c r="AC1026" s="54">
        <v>7.7708770153063998E-4</v>
      </c>
      <c r="AE1026" s="62" t="s">
        <v>6203</v>
      </c>
      <c r="AF1026" s="54">
        <v>-0.142839044149603</v>
      </c>
      <c r="AG1026" s="54">
        <v>1.0526543584269001E-2</v>
      </c>
      <c r="AI1026" s="64" t="s">
        <v>5203</v>
      </c>
      <c r="AJ1026" s="54">
        <v>5.24142230622981E-2</v>
      </c>
      <c r="AK1026" s="54">
        <v>1.1481055988466601E-2</v>
      </c>
      <c r="AM1026" s="64" t="s">
        <v>6193</v>
      </c>
      <c r="AN1026" s="54">
        <v>-0.113580569321172</v>
      </c>
      <c r="AO1026" s="54">
        <v>1.8683341848825401E-2</v>
      </c>
      <c r="AQ1026" s="62" t="s">
        <v>2131</v>
      </c>
      <c r="AR1026" s="54">
        <v>0.14642154174725899</v>
      </c>
      <c r="AS1026" s="58">
        <v>3.34729598556984E-6</v>
      </c>
      <c r="AU1026" s="62" t="s">
        <v>417</v>
      </c>
      <c r="AV1026" s="54">
        <v>-0.108531074137439</v>
      </c>
      <c r="AW1026" s="54">
        <v>3.5400080119819999E-3</v>
      </c>
    </row>
    <row r="1027" spans="2:49">
      <c r="B1027" s="62" t="s">
        <v>2100</v>
      </c>
      <c r="C1027" s="54">
        <v>6.4852645248069302E-2</v>
      </c>
      <c r="D1027" s="58">
        <v>1.4488592388372901E-5</v>
      </c>
      <c r="F1027" s="62" t="s">
        <v>102</v>
      </c>
      <c r="G1027" s="54">
        <v>-0.392073274904361</v>
      </c>
      <c r="H1027" s="58">
        <v>3.2098075097262899E-6</v>
      </c>
      <c r="J1027" s="64" t="s">
        <v>1090</v>
      </c>
      <c r="K1027" s="54">
        <v>0.24105443903471299</v>
      </c>
      <c r="L1027" s="54">
        <v>5.2446002770858103E-3</v>
      </c>
      <c r="O1027" s="64" t="s">
        <v>6087</v>
      </c>
      <c r="P1027" s="54">
        <v>-0.18069387961545</v>
      </c>
      <c r="Q1027" s="81">
        <v>4.6541971448443701E-4</v>
      </c>
      <c r="S1027" s="62" t="s">
        <v>1464</v>
      </c>
      <c r="T1027" s="54">
        <v>0.10968939739189</v>
      </c>
      <c r="U1027" s="58">
        <v>1.77262699544027E-5</v>
      </c>
      <c r="W1027" s="62" t="s">
        <v>7465</v>
      </c>
      <c r="X1027" s="54">
        <v>-4.2391841003373898E-2</v>
      </c>
      <c r="Y1027" s="54">
        <v>2.26137518065148E-4</v>
      </c>
      <c r="AA1027" s="62" t="s">
        <v>11279</v>
      </c>
      <c r="AB1027" s="54">
        <v>9.5228714907370296E-2</v>
      </c>
      <c r="AC1027" s="54">
        <v>7.7939170640413597E-4</v>
      </c>
      <c r="AE1027" s="62" t="s">
        <v>6411</v>
      </c>
      <c r="AF1027" s="54">
        <v>-0.13160802522371801</v>
      </c>
      <c r="AG1027" s="54">
        <v>1.0547226926645999E-2</v>
      </c>
      <c r="AI1027" s="64" t="s">
        <v>641</v>
      </c>
      <c r="AJ1027" s="54">
        <v>0.27325264313245401</v>
      </c>
      <c r="AK1027" s="54">
        <v>1.1534281274682E-2</v>
      </c>
      <c r="AM1027" s="64" t="s">
        <v>6401</v>
      </c>
      <c r="AN1027" s="54">
        <v>-0.230114734483919</v>
      </c>
      <c r="AO1027" s="54">
        <v>1.8743761395750201E-2</v>
      </c>
      <c r="AQ1027" s="62" t="s">
        <v>11096</v>
      </c>
      <c r="AR1027" s="54">
        <v>0.157037927125555</v>
      </c>
      <c r="AS1027" s="58">
        <v>3.3511167454374202E-6</v>
      </c>
      <c r="AU1027" s="62" t="s">
        <v>8900</v>
      </c>
      <c r="AV1027" s="54">
        <v>-0.10852881344806201</v>
      </c>
      <c r="AW1027" s="54">
        <v>2.0218849354812401E-4</v>
      </c>
    </row>
    <row r="1028" spans="2:49">
      <c r="B1028" s="62" t="s">
        <v>403</v>
      </c>
      <c r="C1028" s="54">
        <v>0.36241816625865497</v>
      </c>
      <c r="D1028" s="58">
        <v>1.4498606110318899E-5</v>
      </c>
      <c r="F1028" s="62" t="s">
        <v>6862</v>
      </c>
      <c r="G1028" s="54">
        <v>-0.14863169720712199</v>
      </c>
      <c r="H1028" s="58">
        <v>3.8508207555604102E-6</v>
      </c>
      <c r="J1028" s="64" t="s">
        <v>3902</v>
      </c>
      <c r="K1028" s="54">
        <v>9.7546174984822501E-2</v>
      </c>
      <c r="L1028" s="54">
        <v>5.2668051986079897E-3</v>
      </c>
      <c r="O1028" s="64" t="s">
        <v>8961</v>
      </c>
      <c r="P1028" s="54">
        <v>-6.6417619507096695E-2</v>
      </c>
      <c r="Q1028" s="81">
        <v>4.7131788823191203E-4</v>
      </c>
      <c r="S1028" s="62" t="s">
        <v>2045</v>
      </c>
      <c r="T1028" s="54">
        <v>0.13286280991574301</v>
      </c>
      <c r="U1028" s="58">
        <v>1.77695327807951E-5</v>
      </c>
      <c r="W1028" s="62" t="s">
        <v>33</v>
      </c>
      <c r="X1028" s="54">
        <v>-9.4704428945017405E-2</v>
      </c>
      <c r="Y1028" s="54">
        <v>2.26207943154264E-4</v>
      </c>
      <c r="AA1028" s="62" t="s">
        <v>2319</v>
      </c>
      <c r="AB1028" s="54">
        <v>0.23658563505699801</v>
      </c>
      <c r="AC1028" s="54">
        <v>7.7939170640413597E-4</v>
      </c>
      <c r="AE1028" s="62" t="s">
        <v>7895</v>
      </c>
      <c r="AF1028" s="54">
        <v>-7.6042345595767294E-2</v>
      </c>
      <c r="AG1028" s="54">
        <v>1.06956050209906E-2</v>
      </c>
      <c r="AI1028" s="64" t="s">
        <v>1052</v>
      </c>
      <c r="AJ1028" s="54">
        <v>0.12935725403753501</v>
      </c>
      <c r="AK1028" s="54">
        <v>1.15485196222847E-2</v>
      </c>
      <c r="AM1028" s="64" t="s">
        <v>11164</v>
      </c>
      <c r="AN1028" s="54">
        <v>-8.8371198189107297E-2</v>
      </c>
      <c r="AO1028" s="54">
        <v>1.8745251108382599E-2</v>
      </c>
      <c r="AQ1028" s="62" t="s">
        <v>3009</v>
      </c>
      <c r="AR1028" s="54">
        <v>0.20785971939443201</v>
      </c>
      <c r="AS1028" s="58">
        <v>3.3532926283144598E-6</v>
      </c>
      <c r="AU1028" s="62" t="s">
        <v>13565</v>
      </c>
      <c r="AV1028" s="54">
        <v>-0.10852090707145701</v>
      </c>
      <c r="AW1028" s="54">
        <v>2.1819396342813799E-2</v>
      </c>
    </row>
    <row r="1029" spans="2:49">
      <c r="B1029" s="62" t="s">
        <v>2101</v>
      </c>
      <c r="C1029" s="54">
        <v>6.5085767367401501E-2</v>
      </c>
      <c r="D1029" s="58">
        <v>1.4513661887277E-5</v>
      </c>
      <c r="F1029" s="62" t="s">
        <v>464</v>
      </c>
      <c r="G1029" s="54">
        <v>-0.23698386548278999</v>
      </c>
      <c r="H1029" s="58">
        <v>3.2967788030811498E-6</v>
      </c>
      <c r="J1029" s="64" t="s">
        <v>9468</v>
      </c>
      <c r="K1029" s="54">
        <v>7.3963893467853495E-2</v>
      </c>
      <c r="L1029" s="54">
        <v>5.2797287179561303E-3</v>
      </c>
      <c r="O1029" s="64" t="s">
        <v>7522</v>
      </c>
      <c r="P1029" s="54">
        <v>-0.10887036584924301</v>
      </c>
      <c r="Q1029" s="81">
        <v>4.7630419535232003E-4</v>
      </c>
      <c r="S1029" s="62" t="s">
        <v>3724</v>
      </c>
      <c r="T1029" s="54">
        <v>0.13383081897625099</v>
      </c>
      <c r="U1029" s="58">
        <v>1.7774995152896201E-5</v>
      </c>
      <c r="W1029" s="62" t="s">
        <v>8803</v>
      </c>
      <c r="X1029" s="54">
        <v>-7.0958088211510201E-2</v>
      </c>
      <c r="Y1029" s="54">
        <v>2.28271561859453E-4</v>
      </c>
      <c r="AA1029" s="62" t="s">
        <v>2347</v>
      </c>
      <c r="AB1029" s="54">
        <v>0.158012026911243</v>
      </c>
      <c r="AC1029" s="54">
        <v>7.7976083537703502E-4</v>
      </c>
      <c r="AE1029" s="62" t="s">
        <v>7705</v>
      </c>
      <c r="AF1029" s="54">
        <v>-0.129373253613422</v>
      </c>
      <c r="AG1029" s="54">
        <v>1.0769854150751599E-2</v>
      </c>
      <c r="AI1029" s="64" t="s">
        <v>9430</v>
      </c>
      <c r="AJ1029" s="54">
        <v>0.115785411861483</v>
      </c>
      <c r="AK1029" s="54">
        <v>1.1600369655453101E-2</v>
      </c>
      <c r="AM1029" s="64" t="s">
        <v>10609</v>
      </c>
      <c r="AN1029" s="54">
        <v>-3.2898100821340003E-2</v>
      </c>
      <c r="AO1029" s="54">
        <v>1.8813774380839601E-2</v>
      </c>
      <c r="AQ1029" s="62" t="s">
        <v>4116</v>
      </c>
      <c r="AR1029" s="54">
        <v>0.271972145316287</v>
      </c>
      <c r="AS1029" s="58">
        <v>3.3532926283144598E-6</v>
      </c>
      <c r="AU1029" s="62" t="s">
        <v>9547</v>
      </c>
      <c r="AV1029" s="54">
        <v>-0.108498192154743</v>
      </c>
      <c r="AW1029" s="54">
        <v>3.0883472947755499E-4</v>
      </c>
    </row>
    <row r="1030" spans="2:49">
      <c r="B1030" s="62" t="s">
        <v>2102</v>
      </c>
      <c r="C1030" s="54">
        <v>0.15343249235415801</v>
      </c>
      <c r="D1030" s="58">
        <v>1.4513661887277E-5</v>
      </c>
      <c r="F1030" s="62" t="s">
        <v>6863</v>
      </c>
      <c r="G1030" s="54">
        <v>-6.9942392099596504E-2</v>
      </c>
      <c r="H1030" s="58">
        <v>3.3049403950160398E-6</v>
      </c>
      <c r="J1030" s="64" t="s">
        <v>2039</v>
      </c>
      <c r="K1030" s="54">
        <v>8.8993575246829201E-2</v>
      </c>
      <c r="L1030" s="54">
        <v>5.2937769200167599E-3</v>
      </c>
      <c r="O1030" s="64" t="s">
        <v>6114</v>
      </c>
      <c r="P1030" s="54">
        <v>-0.159850725594891</v>
      </c>
      <c r="Q1030" s="81">
        <v>4.8122048559034E-4</v>
      </c>
      <c r="S1030" s="62" t="s">
        <v>1821</v>
      </c>
      <c r="T1030" s="54">
        <v>3.9130358879836201E-2</v>
      </c>
      <c r="U1030" s="58">
        <v>1.7848107675692201E-5</v>
      </c>
      <c r="W1030" s="62" t="s">
        <v>8850</v>
      </c>
      <c r="X1030" s="54">
        <v>-9.7446248810463501E-2</v>
      </c>
      <c r="Y1030" s="54">
        <v>2.29624110624206E-4</v>
      </c>
      <c r="AA1030" s="62" t="s">
        <v>2409</v>
      </c>
      <c r="AB1030" s="54">
        <v>0.27188696850694799</v>
      </c>
      <c r="AC1030" s="54">
        <v>7.7993696445610705E-4</v>
      </c>
      <c r="AE1030" s="62" t="s">
        <v>7179</v>
      </c>
      <c r="AF1030" s="54">
        <v>-8.8257541855437396E-2</v>
      </c>
      <c r="AG1030" s="54">
        <v>1.0786083333175701E-2</v>
      </c>
      <c r="AI1030" s="64" t="s">
        <v>7088</v>
      </c>
      <c r="AJ1030" s="54">
        <v>0.13667272995587099</v>
      </c>
      <c r="AK1030" s="54">
        <v>1.16364315598883E-2</v>
      </c>
      <c r="AM1030" s="64" t="s">
        <v>7135</v>
      </c>
      <c r="AN1030" s="54">
        <v>-0.10447277160278499</v>
      </c>
      <c r="AO1030" s="54">
        <v>1.88198970731174E-2</v>
      </c>
      <c r="AQ1030" s="62" t="s">
        <v>5785</v>
      </c>
      <c r="AR1030" s="54">
        <v>0.123950580283581</v>
      </c>
      <c r="AS1030" s="58">
        <v>3.36574244631109E-6</v>
      </c>
      <c r="AU1030" s="62" t="s">
        <v>8930</v>
      </c>
      <c r="AV1030" s="54">
        <v>-0.10844194220533</v>
      </c>
      <c r="AW1030" s="54">
        <v>2.4151191764444E-2</v>
      </c>
    </row>
    <row r="1031" spans="2:49">
      <c r="B1031" s="62" t="s">
        <v>2103</v>
      </c>
      <c r="C1031" s="54">
        <v>0.19551192195895301</v>
      </c>
      <c r="D1031" s="58">
        <v>1.4566232648519701E-5</v>
      </c>
      <c r="F1031" s="62" t="s">
        <v>6864</v>
      </c>
      <c r="G1031" s="54">
        <v>-7.7520452781733695E-2</v>
      </c>
      <c r="H1031" s="58">
        <v>3.9282028788720403E-6</v>
      </c>
      <c r="J1031" s="64" t="s">
        <v>705</v>
      </c>
      <c r="K1031" s="54">
        <v>0.290975017447128</v>
      </c>
      <c r="L1031" s="54">
        <v>5.3054141040858498E-3</v>
      </c>
      <c r="O1031" s="64" t="s">
        <v>6314</v>
      </c>
      <c r="P1031" s="54">
        <v>-8.0439087655318695E-2</v>
      </c>
      <c r="Q1031" s="81">
        <v>4.9112904323583004E-4</v>
      </c>
      <c r="S1031" s="62" t="s">
        <v>2752</v>
      </c>
      <c r="T1031" s="54">
        <v>0.102060592481045</v>
      </c>
      <c r="U1031" s="58">
        <v>1.7933289619154199E-5</v>
      </c>
      <c r="W1031" s="62" t="s">
        <v>7431</v>
      </c>
      <c r="X1031" s="54">
        <v>-6.9968823108001593E-2</v>
      </c>
      <c r="Y1031" s="54">
        <v>2.3430859983842399E-4</v>
      </c>
      <c r="AA1031" s="62" t="s">
        <v>1936</v>
      </c>
      <c r="AB1031" s="54">
        <v>0.252399051025543</v>
      </c>
      <c r="AC1031" s="54">
        <v>7.8072938295665301E-4</v>
      </c>
      <c r="AE1031" s="62" t="s">
        <v>7535</v>
      </c>
      <c r="AF1031" s="54">
        <v>-0.13126242849220199</v>
      </c>
      <c r="AG1031" s="54">
        <v>1.08279333142242E-2</v>
      </c>
      <c r="AI1031" s="64" t="s">
        <v>11826</v>
      </c>
      <c r="AJ1031" s="54">
        <v>5.9991174176515998E-2</v>
      </c>
      <c r="AK1031" s="54">
        <v>1.16376592377403E-2</v>
      </c>
      <c r="AM1031" s="64" t="s">
        <v>9862</v>
      </c>
      <c r="AN1031" s="54">
        <v>-7.0342056183334598E-2</v>
      </c>
      <c r="AO1031" s="54">
        <v>1.88198970731174E-2</v>
      </c>
      <c r="AQ1031" s="62" t="s">
        <v>2909</v>
      </c>
      <c r="AR1031" s="54">
        <v>0.124576880444251</v>
      </c>
      <c r="AS1031" s="58">
        <v>3.3669806515850202E-6</v>
      </c>
      <c r="AU1031" s="62" t="s">
        <v>9179</v>
      </c>
      <c r="AV1031" s="54">
        <v>-0.108391703512614</v>
      </c>
      <c r="AW1031" s="54">
        <v>5.1448358395508598E-3</v>
      </c>
    </row>
    <row r="1032" spans="2:49">
      <c r="B1032" s="62" t="s">
        <v>2104</v>
      </c>
      <c r="C1032" s="54">
        <v>0.153811714330677</v>
      </c>
      <c r="D1032" s="58">
        <v>1.4725994354301999E-5</v>
      </c>
      <c r="F1032" s="62" t="s">
        <v>30</v>
      </c>
      <c r="G1032" s="54">
        <v>-0.26541178846150898</v>
      </c>
      <c r="H1032" s="58">
        <v>3.9918119224872797E-6</v>
      </c>
      <c r="J1032" s="64" t="s">
        <v>9469</v>
      </c>
      <c r="K1032" s="54">
        <v>3.7597960671624797E-2</v>
      </c>
      <c r="L1032" s="54">
        <v>5.3229752329959096E-3</v>
      </c>
      <c r="O1032" s="64" t="s">
        <v>7839</v>
      </c>
      <c r="P1032" s="54">
        <v>-8.4046597627356306E-2</v>
      </c>
      <c r="Q1032" s="81">
        <v>4.9922408265190305E-4</v>
      </c>
      <c r="S1032" s="62" t="s">
        <v>4157</v>
      </c>
      <c r="T1032" s="54">
        <v>0.171927919696968</v>
      </c>
      <c r="U1032" s="58">
        <v>1.79651858233812E-5</v>
      </c>
      <c r="W1032" s="62" t="s">
        <v>7667</v>
      </c>
      <c r="X1032" s="54">
        <v>-8.9341094160093198E-2</v>
      </c>
      <c r="Y1032" s="54">
        <v>2.3433751786778299E-4</v>
      </c>
      <c r="AA1032" s="62" t="s">
        <v>4956</v>
      </c>
      <c r="AB1032" s="54">
        <v>6.7898035984146801E-2</v>
      </c>
      <c r="AC1032" s="54">
        <v>7.8109602920651297E-4</v>
      </c>
      <c r="AE1032" s="62" t="s">
        <v>8604</v>
      </c>
      <c r="AF1032" s="54">
        <v>-9.5560379318318803E-2</v>
      </c>
      <c r="AG1032" s="54">
        <v>1.08619363400114E-2</v>
      </c>
      <c r="AI1032" s="64" t="s">
        <v>11827</v>
      </c>
      <c r="AJ1032" s="54">
        <v>3.7486370466691503E-2</v>
      </c>
      <c r="AK1032" s="54">
        <v>1.16713256806733E-2</v>
      </c>
      <c r="AM1032" s="64" t="s">
        <v>11045</v>
      </c>
      <c r="AN1032" s="54">
        <v>-4.2220294315946198E-2</v>
      </c>
      <c r="AO1032" s="54">
        <v>1.8901247821330899E-2</v>
      </c>
      <c r="AQ1032" s="62" t="s">
        <v>2764</v>
      </c>
      <c r="AR1032" s="54">
        <v>0.196033298018855</v>
      </c>
      <c r="AS1032" s="58">
        <v>3.37058932256486E-6</v>
      </c>
      <c r="AU1032" s="62" t="s">
        <v>7307</v>
      </c>
      <c r="AV1032" s="54">
        <v>-0.10836713795703901</v>
      </c>
      <c r="AW1032" s="54">
        <v>1.7896397965915099E-2</v>
      </c>
    </row>
    <row r="1033" spans="2:49">
      <c r="B1033" s="62" t="s">
        <v>2105</v>
      </c>
      <c r="C1033" s="54">
        <v>0.19238429303219501</v>
      </c>
      <c r="D1033" s="58">
        <v>1.4725994354301999E-5</v>
      </c>
      <c r="F1033" s="62" t="s">
        <v>6865</v>
      </c>
      <c r="G1033" s="54">
        <v>-0.41691673033721</v>
      </c>
      <c r="H1033" s="58">
        <v>3.3634953610589798E-6</v>
      </c>
      <c r="J1033" s="64" t="s">
        <v>9470</v>
      </c>
      <c r="K1033" s="54">
        <v>8.3113260608059597E-2</v>
      </c>
      <c r="L1033" s="54">
        <v>5.3718467349871402E-3</v>
      </c>
      <c r="O1033" s="64" t="s">
        <v>6931</v>
      </c>
      <c r="P1033" s="54">
        <v>-0.116872627691764</v>
      </c>
      <c r="Q1033" s="81">
        <v>5.1876958901865501E-4</v>
      </c>
      <c r="S1033" s="62" t="s">
        <v>1833</v>
      </c>
      <c r="T1033" s="54">
        <v>0.131340292532825</v>
      </c>
      <c r="U1033" s="58">
        <v>1.8175143188878301E-5</v>
      </c>
      <c r="W1033" s="62" t="s">
        <v>6567</v>
      </c>
      <c r="X1033" s="54">
        <v>-0.13159422920681299</v>
      </c>
      <c r="Y1033" s="54">
        <v>2.3534758730113701E-4</v>
      </c>
      <c r="AA1033" s="62" t="s">
        <v>2847</v>
      </c>
      <c r="AB1033" s="54">
        <v>0.146745497555026</v>
      </c>
      <c r="AC1033" s="54">
        <v>7.8109602920651297E-4</v>
      </c>
      <c r="AE1033" s="62" t="s">
        <v>6728</v>
      </c>
      <c r="AF1033" s="54">
        <v>-0.18092505777282999</v>
      </c>
      <c r="AG1033" s="54">
        <v>1.08704173244016E-2</v>
      </c>
      <c r="AI1033" s="64" t="s">
        <v>4094</v>
      </c>
      <c r="AJ1033" s="54">
        <v>0.14777332158114501</v>
      </c>
      <c r="AK1033" s="54">
        <v>1.17751908932726E-2</v>
      </c>
      <c r="AM1033" s="64" t="s">
        <v>6859</v>
      </c>
      <c r="AN1033" s="54">
        <v>-8.5670127183665706E-2</v>
      </c>
      <c r="AO1033" s="54">
        <v>1.9034145673863401E-2</v>
      </c>
      <c r="AQ1033" s="62" t="s">
        <v>3627</v>
      </c>
      <c r="AR1033" s="54">
        <v>0.18029807859468899</v>
      </c>
      <c r="AS1033" s="58">
        <v>3.3717615037718002E-6</v>
      </c>
      <c r="AU1033" s="62" t="s">
        <v>7116</v>
      </c>
      <c r="AV1033" s="54">
        <v>-0.10827813800392599</v>
      </c>
      <c r="AW1033" s="58">
        <v>4.4426997543215502E-5</v>
      </c>
    </row>
    <row r="1034" spans="2:49">
      <c r="B1034" s="62" t="s">
        <v>2106</v>
      </c>
      <c r="C1034" s="54">
        <v>0.105531365290645</v>
      </c>
      <c r="D1034" s="58">
        <v>1.4725994354301999E-5</v>
      </c>
      <c r="F1034" s="62" t="s">
        <v>341</v>
      </c>
      <c r="G1034" s="54">
        <v>-0.72643406683679401</v>
      </c>
      <c r="H1034" s="58">
        <v>3.9989225805705403E-6</v>
      </c>
      <c r="J1034" s="64" t="s">
        <v>1350</v>
      </c>
      <c r="K1034" s="54">
        <v>4.09415540145028E-2</v>
      </c>
      <c r="L1034" s="54">
        <v>5.3815743532294397E-3</v>
      </c>
      <c r="O1034" s="64" t="s">
        <v>6703</v>
      </c>
      <c r="P1034" s="54">
        <v>-8.4352858890413898E-2</v>
      </c>
      <c r="Q1034" s="81">
        <v>5.2391217131559904E-4</v>
      </c>
      <c r="S1034" s="62" t="s">
        <v>2219</v>
      </c>
      <c r="T1034" s="54">
        <v>0.110105000191902</v>
      </c>
      <c r="U1034" s="58">
        <v>1.8319489133434499E-5</v>
      </c>
      <c r="W1034" s="62" t="s">
        <v>8498</v>
      </c>
      <c r="X1034" s="54">
        <v>-5.30678885923992E-2</v>
      </c>
      <c r="Y1034" s="54">
        <v>2.3714669353401701E-4</v>
      </c>
      <c r="AA1034" s="62" t="s">
        <v>3308</v>
      </c>
      <c r="AB1034" s="54">
        <v>0.232486872624389</v>
      </c>
      <c r="AC1034" s="54">
        <v>7.8109602920651297E-4</v>
      </c>
      <c r="AE1034" s="62" t="s">
        <v>7170</v>
      </c>
      <c r="AF1034" s="54">
        <v>-0.19459473147749801</v>
      </c>
      <c r="AG1034" s="54">
        <v>1.0898548928829599E-2</v>
      </c>
      <c r="AI1034" s="64" t="s">
        <v>9930</v>
      </c>
      <c r="AJ1034" s="54">
        <v>0.15710927851200199</v>
      </c>
      <c r="AK1034" s="54">
        <v>1.18192111771707E-2</v>
      </c>
      <c r="AM1034" s="64" t="s">
        <v>6364</v>
      </c>
      <c r="AN1034" s="54">
        <v>-5.0112067129960601E-2</v>
      </c>
      <c r="AO1034" s="54">
        <v>1.9118879126253902E-2</v>
      </c>
      <c r="AQ1034" s="62" t="s">
        <v>2710</v>
      </c>
      <c r="AR1034" s="54">
        <v>0.12898536346671</v>
      </c>
      <c r="AS1034" s="58">
        <v>3.3905642581760799E-6</v>
      </c>
      <c r="AU1034" s="62" t="s">
        <v>9984</v>
      </c>
      <c r="AV1034" s="54">
        <v>-0.108249106329508</v>
      </c>
      <c r="AW1034" s="54">
        <v>1.1645799838626399E-2</v>
      </c>
    </row>
    <row r="1035" spans="2:49">
      <c r="B1035" s="62" t="s">
        <v>2107</v>
      </c>
      <c r="C1035" s="54">
        <v>0.15758905304211901</v>
      </c>
      <c r="D1035" s="58">
        <v>1.47351700130601E-5</v>
      </c>
      <c r="F1035" s="62" t="s">
        <v>6866</v>
      </c>
      <c r="G1035" s="54">
        <v>-0.106513387482116</v>
      </c>
      <c r="H1035" s="58">
        <v>4.0463031576524102E-6</v>
      </c>
      <c r="J1035" s="64" t="s">
        <v>4836</v>
      </c>
      <c r="K1035" s="54">
        <v>3.8723995677921501E-2</v>
      </c>
      <c r="L1035" s="54">
        <v>5.4113361984477496E-3</v>
      </c>
      <c r="O1035" s="64" t="s">
        <v>6733</v>
      </c>
      <c r="P1035" s="54">
        <v>-9.8710621879713606E-2</v>
      </c>
      <c r="Q1035" s="81">
        <v>5.2590979629127399E-4</v>
      </c>
      <c r="S1035" s="62" t="s">
        <v>4418</v>
      </c>
      <c r="T1035" s="54">
        <v>9.5978879171263506E-2</v>
      </c>
      <c r="U1035" s="58">
        <v>1.85252252472931E-5</v>
      </c>
      <c r="W1035" s="62" t="s">
        <v>7994</v>
      </c>
      <c r="X1035" s="54">
        <v>-8.3808699846471796E-2</v>
      </c>
      <c r="Y1035" s="54">
        <v>2.3801538860493E-4</v>
      </c>
      <c r="AA1035" s="62" t="s">
        <v>3914</v>
      </c>
      <c r="AB1035" s="54">
        <v>0.101899193376459</v>
      </c>
      <c r="AC1035" s="54">
        <v>7.8389193589084398E-4</v>
      </c>
      <c r="AE1035" s="62" t="s">
        <v>7154</v>
      </c>
      <c r="AF1035" s="54">
        <v>-0.22825359041961801</v>
      </c>
      <c r="AG1035" s="54">
        <v>1.09662377104557E-2</v>
      </c>
      <c r="AI1035" s="64" t="s">
        <v>11828</v>
      </c>
      <c r="AJ1035" s="54">
        <v>3.6645511457275702E-2</v>
      </c>
      <c r="AK1035" s="54">
        <v>1.1825257166326E-2</v>
      </c>
      <c r="AM1035" s="64" t="s">
        <v>8113</v>
      </c>
      <c r="AN1035" s="54">
        <v>-4.9137794293936402E-2</v>
      </c>
      <c r="AO1035" s="54">
        <v>1.9161373865730399E-2</v>
      </c>
      <c r="AQ1035" s="62" t="s">
        <v>2117</v>
      </c>
      <c r="AR1035" s="54">
        <v>0.17782146419998299</v>
      </c>
      <c r="AS1035" s="58">
        <v>3.39185619173952E-6</v>
      </c>
      <c r="AU1035" s="62" t="s">
        <v>14127</v>
      </c>
      <c r="AV1035" s="54">
        <v>-0.108057702046526</v>
      </c>
      <c r="AW1035" s="54">
        <v>3.38856766315144E-2</v>
      </c>
    </row>
    <row r="1036" spans="2:49">
      <c r="B1036" s="62" t="s">
        <v>2108</v>
      </c>
      <c r="C1036" s="54">
        <v>0.16287185743513399</v>
      </c>
      <c r="D1036" s="58">
        <v>1.4747375701126799E-5</v>
      </c>
      <c r="F1036" s="62" t="s">
        <v>6867</v>
      </c>
      <c r="G1036" s="54">
        <v>-9.7236100283669899E-2</v>
      </c>
      <c r="H1036" s="58">
        <v>4.0526607603038503E-6</v>
      </c>
      <c r="J1036" s="64" t="s">
        <v>4697</v>
      </c>
      <c r="K1036" s="54">
        <v>4.4456455572632302E-2</v>
      </c>
      <c r="L1036" s="54">
        <v>5.4581572216464104E-3</v>
      </c>
      <c r="O1036" s="64" t="s">
        <v>8084</v>
      </c>
      <c r="P1036" s="54">
        <v>-0.100916296209852</v>
      </c>
      <c r="Q1036" s="81">
        <v>5.3318901567347E-4</v>
      </c>
      <c r="S1036" s="62" t="s">
        <v>4188</v>
      </c>
      <c r="T1036" s="54">
        <v>5.5884824285805698E-2</v>
      </c>
      <c r="U1036" s="58">
        <v>1.8933752849723399E-5</v>
      </c>
      <c r="W1036" s="62" t="s">
        <v>8930</v>
      </c>
      <c r="X1036" s="54">
        <v>-0.117136397764165</v>
      </c>
      <c r="Y1036" s="54">
        <v>2.38082915537366E-4</v>
      </c>
      <c r="AA1036" s="62" t="s">
        <v>2468</v>
      </c>
      <c r="AB1036" s="54">
        <v>0.125824595541908</v>
      </c>
      <c r="AC1036" s="54">
        <v>7.8389193589084398E-4</v>
      </c>
      <c r="AE1036" s="62" t="s">
        <v>11571</v>
      </c>
      <c r="AF1036" s="54">
        <v>-4.4243553775694403E-2</v>
      </c>
      <c r="AG1036" s="54">
        <v>1.1005335669774E-2</v>
      </c>
      <c r="AI1036" s="64" t="s">
        <v>9554</v>
      </c>
      <c r="AJ1036" s="54">
        <v>6.53553183671889E-2</v>
      </c>
      <c r="AK1036" s="54">
        <v>1.18630462959501E-2</v>
      </c>
      <c r="AM1036" s="64" t="s">
        <v>7393</v>
      </c>
      <c r="AN1036" s="54">
        <v>-4.5911978754704201E-2</v>
      </c>
      <c r="AO1036" s="54">
        <v>1.9177360311248198E-2</v>
      </c>
      <c r="AQ1036" s="62" t="s">
        <v>3392</v>
      </c>
      <c r="AR1036" s="54">
        <v>0.124620615746057</v>
      </c>
      <c r="AS1036" s="58">
        <v>3.3942794036624702E-6</v>
      </c>
      <c r="AU1036" s="62" t="s">
        <v>8592</v>
      </c>
      <c r="AV1036" s="54">
        <v>-0.10804574920596199</v>
      </c>
      <c r="AW1036" s="54">
        <v>4.3403143040260099E-2</v>
      </c>
    </row>
    <row r="1037" spans="2:49">
      <c r="B1037" s="62" t="s">
        <v>2109</v>
      </c>
      <c r="C1037" s="54">
        <v>0.122049342655043</v>
      </c>
      <c r="D1037" s="58">
        <v>1.47722010179025E-5</v>
      </c>
      <c r="F1037" s="62" t="s">
        <v>6868</v>
      </c>
      <c r="G1037" s="54">
        <v>-0.121091987900077</v>
      </c>
      <c r="H1037" s="58">
        <v>4.0530743333535898E-6</v>
      </c>
      <c r="J1037" s="64" t="s">
        <v>9472</v>
      </c>
      <c r="K1037" s="54">
        <v>7.1076886881224197E-2</v>
      </c>
      <c r="L1037" s="54">
        <v>5.4652121780327601E-3</v>
      </c>
      <c r="O1037" s="64" t="s">
        <v>417</v>
      </c>
      <c r="P1037" s="54">
        <v>-0.13132483136979201</v>
      </c>
      <c r="Q1037" s="81">
        <v>5.4189123066520001E-4</v>
      </c>
      <c r="S1037" s="62" t="s">
        <v>2560</v>
      </c>
      <c r="T1037" s="54">
        <v>0.14682279987928301</v>
      </c>
      <c r="U1037" s="58">
        <v>1.9117044300546901E-5</v>
      </c>
      <c r="W1037" s="62" t="s">
        <v>6173</v>
      </c>
      <c r="X1037" s="54">
        <v>-9.4200743925601002E-2</v>
      </c>
      <c r="Y1037" s="54">
        <v>2.38600808100226E-4</v>
      </c>
      <c r="AA1037" s="62" t="s">
        <v>1552</v>
      </c>
      <c r="AB1037" s="54">
        <v>0.107583836619547</v>
      </c>
      <c r="AC1037" s="54">
        <v>7.8510048363409604E-4</v>
      </c>
      <c r="AE1037" s="62" t="s">
        <v>11572</v>
      </c>
      <c r="AF1037" s="54">
        <v>-0.138312021535313</v>
      </c>
      <c r="AG1037" s="54">
        <v>1.10322680162318E-2</v>
      </c>
      <c r="AI1037" s="64" t="s">
        <v>2085</v>
      </c>
      <c r="AJ1037" s="54">
        <v>3.4136884329142497E-2</v>
      </c>
      <c r="AK1037" s="54">
        <v>1.18757989208231E-2</v>
      </c>
      <c r="AM1037" s="64" t="s">
        <v>10581</v>
      </c>
      <c r="AN1037" s="54">
        <v>-8.8514701647093297E-2</v>
      </c>
      <c r="AO1037" s="54">
        <v>1.9183114966684501E-2</v>
      </c>
      <c r="AQ1037" s="62" t="s">
        <v>2621</v>
      </c>
      <c r="AR1037" s="54">
        <v>0.13440345429247699</v>
      </c>
      <c r="AS1037" s="58">
        <v>3.3942794036624702E-6</v>
      </c>
      <c r="AU1037" s="62" t="s">
        <v>5999</v>
      </c>
      <c r="AV1037" s="54">
        <v>-0.10784283232853401</v>
      </c>
      <c r="AW1037" s="54">
        <v>4.2987828778236301E-2</v>
      </c>
    </row>
    <row r="1038" spans="2:49">
      <c r="B1038" s="62" t="s">
        <v>562</v>
      </c>
      <c r="C1038" s="54">
        <v>0.61124529245582004</v>
      </c>
      <c r="D1038" s="58">
        <v>1.48094847114196E-5</v>
      </c>
      <c r="F1038" s="62" t="s">
        <v>6869</v>
      </c>
      <c r="G1038" s="54">
        <v>-9.6891147652807597E-2</v>
      </c>
      <c r="H1038" s="58">
        <v>3.4110815311344401E-6</v>
      </c>
      <c r="J1038" s="64" t="s">
        <v>1430</v>
      </c>
      <c r="K1038" s="54">
        <v>0.102391805298817</v>
      </c>
      <c r="L1038" s="54">
        <v>5.4752397359442003E-3</v>
      </c>
      <c r="O1038" s="64" t="s">
        <v>6163</v>
      </c>
      <c r="P1038" s="54">
        <v>-7.9096934510938702E-2</v>
      </c>
      <c r="Q1038" s="81">
        <v>5.4411379265889397E-4</v>
      </c>
      <c r="S1038" s="62" t="s">
        <v>9755</v>
      </c>
      <c r="T1038" s="54">
        <v>0.104828601742132</v>
      </c>
      <c r="U1038" s="58">
        <v>1.9124115455326599E-5</v>
      </c>
      <c r="W1038" s="62" t="s">
        <v>6372</v>
      </c>
      <c r="X1038" s="54">
        <v>-6.9886606724659295E-2</v>
      </c>
      <c r="Y1038" s="54">
        <v>2.3888044608943299E-4</v>
      </c>
      <c r="AA1038" s="62" t="s">
        <v>1817</v>
      </c>
      <c r="AB1038" s="54">
        <v>0.103755621206051</v>
      </c>
      <c r="AC1038" s="54">
        <v>7.8613801020035502E-4</v>
      </c>
      <c r="AE1038" s="62" t="s">
        <v>11573</v>
      </c>
      <c r="AF1038" s="54">
        <v>-7.9334896489554801E-2</v>
      </c>
      <c r="AG1038" s="54">
        <v>1.1034403737612299E-2</v>
      </c>
      <c r="AI1038" s="64" t="s">
        <v>3097</v>
      </c>
      <c r="AJ1038" s="54">
        <v>7.6226482443699298E-2</v>
      </c>
      <c r="AK1038" s="54">
        <v>1.19330030065216E-2</v>
      </c>
      <c r="AM1038" s="64" t="s">
        <v>7214</v>
      </c>
      <c r="AN1038" s="54">
        <v>-5.0872112396765701E-2</v>
      </c>
      <c r="AO1038" s="54">
        <v>1.9216465917874102E-2</v>
      </c>
      <c r="AQ1038" s="62" t="s">
        <v>4123</v>
      </c>
      <c r="AR1038" s="54">
        <v>0.16958277018463799</v>
      </c>
      <c r="AS1038" s="58">
        <v>3.4090225532556501E-6</v>
      </c>
      <c r="AU1038" s="62" t="s">
        <v>10269</v>
      </c>
      <c r="AV1038" s="54">
        <v>-0.107690063296737</v>
      </c>
      <c r="AW1038" s="54">
        <v>4.9314142626614002E-2</v>
      </c>
    </row>
    <row r="1039" spans="2:49">
      <c r="B1039" s="62" t="s">
        <v>2110</v>
      </c>
      <c r="C1039" s="54">
        <v>0.11011668807611</v>
      </c>
      <c r="D1039" s="58">
        <v>1.49103015383643E-5</v>
      </c>
      <c r="F1039" s="62" t="s">
        <v>6870</v>
      </c>
      <c r="G1039" s="54">
        <v>-0.129828264804</v>
      </c>
      <c r="H1039" s="58">
        <v>3.4634171741676498E-6</v>
      </c>
      <c r="J1039" s="64" t="s">
        <v>5390</v>
      </c>
      <c r="K1039" s="54">
        <v>4.19062030388231E-2</v>
      </c>
      <c r="L1039" s="54">
        <v>5.48485799154356E-3</v>
      </c>
      <c r="O1039" s="64" t="s">
        <v>7728</v>
      </c>
      <c r="P1039" s="54">
        <v>-0.173161832323704</v>
      </c>
      <c r="Q1039" s="81">
        <v>5.5269221408842605E-4</v>
      </c>
      <c r="S1039" s="62" t="s">
        <v>3356</v>
      </c>
      <c r="T1039" s="54">
        <v>0.113431970493514</v>
      </c>
      <c r="U1039" s="58">
        <v>1.9381681067558398E-5</v>
      </c>
      <c r="W1039" s="62" t="s">
        <v>320</v>
      </c>
      <c r="X1039" s="54">
        <v>-0.34249543115207898</v>
      </c>
      <c r="Y1039" s="54">
        <v>2.3961398238111901E-4</v>
      </c>
      <c r="AA1039" s="62" t="s">
        <v>2174</v>
      </c>
      <c r="AB1039" s="54">
        <v>0.142810757005046</v>
      </c>
      <c r="AC1039" s="54">
        <v>7.8619265626148505E-4</v>
      </c>
      <c r="AE1039" s="62" t="s">
        <v>6305</v>
      </c>
      <c r="AF1039" s="54">
        <v>-0.102705402545026</v>
      </c>
      <c r="AG1039" s="54">
        <v>1.10452820828119E-2</v>
      </c>
      <c r="AI1039" s="64" t="s">
        <v>1597</v>
      </c>
      <c r="AJ1039" s="54">
        <v>4.4615205224064702E-2</v>
      </c>
      <c r="AK1039" s="54">
        <v>1.19367837935578E-2</v>
      </c>
      <c r="AM1039" s="64" t="s">
        <v>12034</v>
      </c>
      <c r="AN1039" s="54">
        <v>-5.9007125552982501E-2</v>
      </c>
      <c r="AO1039" s="54">
        <v>1.9306957011019501E-2</v>
      </c>
      <c r="AQ1039" s="62" t="s">
        <v>2011</v>
      </c>
      <c r="AR1039" s="54">
        <v>0.15974670165063801</v>
      </c>
      <c r="AS1039" s="58">
        <v>3.4291256834374599E-6</v>
      </c>
      <c r="AU1039" s="62" t="s">
        <v>7569</v>
      </c>
      <c r="AV1039" s="54">
        <v>-0.107602841046718</v>
      </c>
      <c r="AW1039" s="54">
        <v>7.9545674017153099E-4</v>
      </c>
    </row>
    <row r="1040" spans="2:49">
      <c r="B1040" s="62" t="s">
        <v>2111</v>
      </c>
      <c r="C1040" s="54">
        <v>0.11391255295148001</v>
      </c>
      <c r="D1040" s="58">
        <v>1.4972567376526001E-5</v>
      </c>
      <c r="F1040" s="62" t="s">
        <v>6871</v>
      </c>
      <c r="G1040" s="54">
        <v>-0.312462077229121</v>
      </c>
      <c r="H1040" s="58">
        <v>4.1988452045959398E-6</v>
      </c>
      <c r="J1040" s="64" t="s">
        <v>5804</v>
      </c>
      <c r="K1040" s="54">
        <v>6.4737983469912705E-2</v>
      </c>
      <c r="L1040" s="54">
        <v>5.4940232738399496E-3</v>
      </c>
      <c r="O1040" s="64" t="s">
        <v>9706</v>
      </c>
      <c r="P1040" s="54">
        <v>-0.119638109987764</v>
      </c>
      <c r="Q1040" s="81">
        <v>5.5433122531865797E-4</v>
      </c>
      <c r="S1040" s="62" t="s">
        <v>1813</v>
      </c>
      <c r="T1040" s="54">
        <v>9.3378955621282095E-2</v>
      </c>
      <c r="U1040" s="58">
        <v>1.9507569634476099E-5</v>
      </c>
      <c r="W1040" s="62" t="s">
        <v>6977</v>
      </c>
      <c r="X1040" s="54">
        <v>-0.17660029257352899</v>
      </c>
      <c r="Y1040" s="54">
        <v>2.39630521195777E-4</v>
      </c>
      <c r="AA1040" s="62" t="s">
        <v>1329</v>
      </c>
      <c r="AB1040" s="54">
        <v>0.10541420742564001</v>
      </c>
      <c r="AC1040" s="54">
        <v>7.8619265626148505E-4</v>
      </c>
      <c r="AE1040" s="62" t="s">
        <v>8124</v>
      </c>
      <c r="AF1040" s="54">
        <v>-6.2182123384067402E-2</v>
      </c>
      <c r="AG1040" s="54">
        <v>1.1085699627118899E-2</v>
      </c>
      <c r="AI1040" s="64" t="s">
        <v>8044</v>
      </c>
      <c r="AJ1040" s="54">
        <v>4.5835356034546103E-2</v>
      </c>
      <c r="AK1040" s="54">
        <v>1.19367837935578E-2</v>
      </c>
      <c r="AM1040" s="64" t="s">
        <v>373</v>
      </c>
      <c r="AN1040" s="54">
        <v>-0.31711792586240001</v>
      </c>
      <c r="AO1040" s="54">
        <v>1.9396698157658199E-2</v>
      </c>
      <c r="AQ1040" s="62" t="s">
        <v>3837</v>
      </c>
      <c r="AR1040" s="54">
        <v>0.236072782382797</v>
      </c>
      <c r="AS1040" s="58">
        <v>3.45654193815678E-6</v>
      </c>
      <c r="AU1040" s="62" t="s">
        <v>11714</v>
      </c>
      <c r="AV1040" s="54">
        <v>-0.107507597236172</v>
      </c>
      <c r="AW1040" s="54">
        <v>8.9861641619109198E-4</v>
      </c>
    </row>
    <row r="1041" spans="2:49">
      <c r="B1041" s="62" t="s">
        <v>2112</v>
      </c>
      <c r="C1041" s="54">
        <v>8.2739761821180494E-2</v>
      </c>
      <c r="D1041" s="58">
        <v>1.4979233653502399E-5</v>
      </c>
      <c r="F1041" s="62" t="s">
        <v>6872</v>
      </c>
      <c r="G1041" s="54">
        <v>-9.5643154826648299E-2</v>
      </c>
      <c r="H1041" s="58">
        <v>4.2088521510088898E-6</v>
      </c>
      <c r="J1041" s="64" t="s">
        <v>5025</v>
      </c>
      <c r="K1041" s="54">
        <v>6.2470052530011699E-2</v>
      </c>
      <c r="L1041" s="54">
        <v>5.5195959991198003E-3</v>
      </c>
      <c r="O1041" s="64" t="s">
        <v>6705</v>
      </c>
      <c r="P1041" s="54">
        <v>-0.113159166896205</v>
      </c>
      <c r="Q1041" s="81">
        <v>5.5526829869004702E-4</v>
      </c>
      <c r="S1041" s="62" t="s">
        <v>3273</v>
      </c>
      <c r="T1041" s="54">
        <v>7.7745427471581904E-2</v>
      </c>
      <c r="U1041" s="58">
        <v>1.9616523962482E-5</v>
      </c>
      <c r="W1041" s="62" t="s">
        <v>9521</v>
      </c>
      <c r="X1041" s="54">
        <v>-4.9237038925423499E-2</v>
      </c>
      <c r="Y1041" s="54">
        <v>2.40287575643907E-4</v>
      </c>
      <c r="AA1041" s="62" t="s">
        <v>1822</v>
      </c>
      <c r="AB1041" s="54">
        <v>0.19552014032466</v>
      </c>
      <c r="AC1041" s="54">
        <v>7.8645094814064201E-4</v>
      </c>
      <c r="AE1041" s="62" t="s">
        <v>6610</v>
      </c>
      <c r="AF1041" s="54">
        <v>-0.17451513015265599</v>
      </c>
      <c r="AG1041" s="54">
        <v>1.1105295576502699E-2</v>
      </c>
      <c r="AI1041" s="64" t="s">
        <v>8725</v>
      </c>
      <c r="AJ1041" s="54">
        <v>7.3040568178408996E-2</v>
      </c>
      <c r="AK1041" s="54">
        <v>1.19367837935578E-2</v>
      </c>
      <c r="AM1041" s="64" t="s">
        <v>10875</v>
      </c>
      <c r="AN1041" s="54">
        <v>-3.9715767423036397E-2</v>
      </c>
      <c r="AO1041" s="54">
        <v>1.96076576009977E-2</v>
      </c>
      <c r="AQ1041" s="62" t="s">
        <v>753</v>
      </c>
      <c r="AR1041" s="54">
        <v>0.19764331209993999</v>
      </c>
      <c r="AS1041" s="58">
        <v>3.4671204023082699E-6</v>
      </c>
      <c r="AU1041" s="62" t="s">
        <v>7502</v>
      </c>
      <c r="AV1041" s="54">
        <v>-0.107471103149945</v>
      </c>
      <c r="AW1041" s="58">
        <v>1.44997785215893E-5</v>
      </c>
    </row>
    <row r="1042" spans="2:49">
      <c r="B1042" s="62" t="s">
        <v>2113</v>
      </c>
      <c r="C1042" s="54">
        <v>0.14447829446826499</v>
      </c>
      <c r="D1042" s="58">
        <v>1.5052844471637801E-5</v>
      </c>
      <c r="F1042" s="62" t="s">
        <v>6873</v>
      </c>
      <c r="G1042" s="54">
        <v>-6.7797569874651104E-2</v>
      </c>
      <c r="H1042" s="58">
        <v>4.2320382421544598E-6</v>
      </c>
      <c r="J1042" s="64" t="s">
        <v>4979</v>
      </c>
      <c r="K1042" s="54">
        <v>7.8072050692048506E-2</v>
      </c>
      <c r="L1042" s="54">
        <v>5.5340925915165302E-3</v>
      </c>
      <c r="O1042" s="64" t="s">
        <v>7822</v>
      </c>
      <c r="P1042" s="54">
        <v>-0.19326794584940801</v>
      </c>
      <c r="Q1042" s="81">
        <v>5.5863664247689996E-4</v>
      </c>
      <c r="S1042" s="62" t="s">
        <v>4719</v>
      </c>
      <c r="T1042" s="54">
        <v>0.11065010325158101</v>
      </c>
      <c r="U1042" s="58">
        <v>1.9708933920382799E-5</v>
      </c>
      <c r="W1042" s="62" t="s">
        <v>6295</v>
      </c>
      <c r="X1042" s="54">
        <v>-0.20585213855102</v>
      </c>
      <c r="Y1042" s="54">
        <v>2.40657847181152E-4</v>
      </c>
      <c r="AA1042" s="62" t="s">
        <v>1722</v>
      </c>
      <c r="AB1042" s="54">
        <v>0.134069719305836</v>
      </c>
      <c r="AC1042" s="54">
        <v>7.8733841944531599E-4</v>
      </c>
      <c r="AE1042" s="62" t="s">
        <v>9114</v>
      </c>
      <c r="AF1042" s="54">
        <v>-7.6837707549964704E-2</v>
      </c>
      <c r="AG1042" s="54">
        <v>1.1122456642804699E-2</v>
      </c>
      <c r="AI1042" s="64" t="s">
        <v>9525</v>
      </c>
      <c r="AJ1042" s="54">
        <v>5.20696171591188E-2</v>
      </c>
      <c r="AK1042" s="54">
        <v>1.2016885532205901E-2</v>
      </c>
      <c r="AM1042" s="64" t="s">
        <v>6223</v>
      </c>
      <c r="AN1042" s="54">
        <v>-0.13771592877748701</v>
      </c>
      <c r="AO1042" s="54">
        <v>1.9648206724259799E-2</v>
      </c>
      <c r="AQ1042" s="62" t="s">
        <v>2727</v>
      </c>
      <c r="AR1042" s="54">
        <v>0.233925746548169</v>
      </c>
      <c r="AS1042" s="58">
        <v>3.5056194597965099E-6</v>
      </c>
      <c r="AU1042" s="62" t="s">
        <v>6896</v>
      </c>
      <c r="AV1042" s="54">
        <v>-0.10728112277039201</v>
      </c>
      <c r="AW1042" s="54">
        <v>7.9046885272024605E-3</v>
      </c>
    </row>
    <row r="1043" spans="2:49">
      <c r="B1043" s="62" t="s">
        <v>2114</v>
      </c>
      <c r="C1043" s="54">
        <v>0.20395231791771501</v>
      </c>
      <c r="D1043" s="58">
        <v>1.51193552250689E-5</v>
      </c>
      <c r="F1043" s="62" t="s">
        <v>6874</v>
      </c>
      <c r="G1043" s="54">
        <v>-0.116839081803571</v>
      </c>
      <c r="H1043" s="58">
        <v>4.2434980330564497E-6</v>
      </c>
      <c r="J1043" s="64" t="s">
        <v>2288</v>
      </c>
      <c r="K1043" s="54">
        <v>0.12061890970948901</v>
      </c>
      <c r="L1043" s="54">
        <v>5.5589368649722297E-3</v>
      </c>
      <c r="O1043" s="64" t="s">
        <v>7217</v>
      </c>
      <c r="P1043" s="54">
        <v>-0.26715202656438702</v>
      </c>
      <c r="Q1043" s="81">
        <v>5.9640798387851802E-4</v>
      </c>
      <c r="S1043" s="62" t="s">
        <v>1786</v>
      </c>
      <c r="T1043" s="54">
        <v>0.101354035637328</v>
      </c>
      <c r="U1043" s="58">
        <v>1.9768810669848298E-5</v>
      </c>
      <c r="W1043" s="62" t="s">
        <v>9637</v>
      </c>
      <c r="X1043" s="54">
        <v>-0.113748066556827</v>
      </c>
      <c r="Y1043" s="54">
        <v>2.4470932244409E-4</v>
      </c>
      <c r="AA1043" s="62" t="s">
        <v>4530</v>
      </c>
      <c r="AB1043" s="54">
        <v>0.11071713517787</v>
      </c>
      <c r="AC1043" s="54">
        <v>7.8805908303545104E-4</v>
      </c>
      <c r="AE1043" s="62" t="s">
        <v>11574</v>
      </c>
      <c r="AF1043" s="54">
        <v>-9.0840651029263406E-2</v>
      </c>
      <c r="AG1043" s="54">
        <v>1.11552123233765E-2</v>
      </c>
      <c r="AI1043" s="64" t="s">
        <v>11829</v>
      </c>
      <c r="AJ1043" s="54">
        <v>7.6793473609885005E-2</v>
      </c>
      <c r="AK1043" s="54">
        <v>1.20340079635938E-2</v>
      </c>
      <c r="AM1043" s="64" t="s">
        <v>6335</v>
      </c>
      <c r="AN1043" s="54">
        <v>-0.100260982293411</v>
      </c>
      <c r="AO1043" s="54">
        <v>1.96589528372349E-2</v>
      </c>
      <c r="AQ1043" s="62" t="s">
        <v>5454</v>
      </c>
      <c r="AR1043" s="54">
        <v>0.11102117194486</v>
      </c>
      <c r="AS1043" s="58">
        <v>3.5208870233259299E-6</v>
      </c>
      <c r="AU1043" s="62" t="s">
        <v>7156</v>
      </c>
      <c r="AV1043" s="54">
        <v>-0.107269413085207</v>
      </c>
      <c r="AW1043" s="54">
        <v>1.83484375214642E-4</v>
      </c>
    </row>
    <row r="1044" spans="2:49">
      <c r="B1044" s="62" t="s">
        <v>2115</v>
      </c>
      <c r="C1044" s="54">
        <v>0.13033265244710701</v>
      </c>
      <c r="D1044" s="58">
        <v>1.51316786329066E-5</v>
      </c>
      <c r="F1044" s="62" t="s">
        <v>6875</v>
      </c>
      <c r="G1044" s="54">
        <v>-0.189987109717737</v>
      </c>
      <c r="H1044" s="58">
        <v>4.3184029610331902E-6</v>
      </c>
      <c r="J1044" s="64" t="s">
        <v>1260</v>
      </c>
      <c r="K1044" s="54">
        <v>7.4471433734113496E-2</v>
      </c>
      <c r="L1044" s="54">
        <v>5.5779426018330398E-3</v>
      </c>
      <c r="O1044" s="64" t="s">
        <v>7042</v>
      </c>
      <c r="P1044" s="54">
        <v>-0.100555009750288</v>
      </c>
      <c r="Q1044" s="81">
        <v>6.0871840858361004E-4</v>
      </c>
      <c r="S1044" s="62" t="s">
        <v>1370</v>
      </c>
      <c r="T1044" s="54">
        <v>7.1812482810963196E-2</v>
      </c>
      <c r="U1044" s="58">
        <v>1.9779804664191901E-5</v>
      </c>
      <c r="W1044" s="62" t="s">
        <v>7033</v>
      </c>
      <c r="X1044" s="54">
        <v>-0.158050845154285</v>
      </c>
      <c r="Y1044" s="54">
        <v>2.4797861817846598E-4</v>
      </c>
      <c r="AA1044" s="62" t="s">
        <v>2157</v>
      </c>
      <c r="AB1044" s="54">
        <v>0.129176216100122</v>
      </c>
      <c r="AC1044" s="54">
        <v>7.9533931055741805E-4</v>
      </c>
      <c r="AE1044" s="62" t="s">
        <v>6365</v>
      </c>
      <c r="AF1044" s="54">
        <v>-9.2718348917926199E-2</v>
      </c>
      <c r="AG1044" s="54">
        <v>1.11755915084529E-2</v>
      </c>
      <c r="AI1044" s="64" t="s">
        <v>1989</v>
      </c>
      <c r="AJ1044" s="54">
        <v>3.9578095153330203E-2</v>
      </c>
      <c r="AK1044" s="54">
        <v>1.2064259793329901E-2</v>
      </c>
      <c r="AM1044" s="64" t="s">
        <v>6089</v>
      </c>
      <c r="AN1044" s="54">
        <v>-9.3655697486718203E-2</v>
      </c>
      <c r="AO1044" s="54">
        <v>1.96962197861127E-2</v>
      </c>
      <c r="AQ1044" s="62" t="s">
        <v>2040</v>
      </c>
      <c r="AR1044" s="54">
        <v>8.38442390486316E-2</v>
      </c>
      <c r="AS1044" s="58">
        <v>3.5249544542882299E-6</v>
      </c>
      <c r="AU1044" s="62" t="s">
        <v>11874</v>
      </c>
      <c r="AV1044" s="54">
        <v>-0.107175672007937</v>
      </c>
      <c r="AW1044" s="54">
        <v>3.1662205147804999E-3</v>
      </c>
    </row>
    <row r="1045" spans="2:49">
      <c r="B1045" s="62" t="s">
        <v>2116</v>
      </c>
      <c r="C1045" s="54">
        <v>0.13973241458691801</v>
      </c>
      <c r="D1045" s="58">
        <v>1.51558469079179E-5</v>
      </c>
      <c r="F1045" s="62" t="s">
        <v>6876</v>
      </c>
      <c r="G1045" s="54">
        <v>-0.16366161266270399</v>
      </c>
      <c r="H1045" s="58">
        <v>4.3715022263181098E-6</v>
      </c>
      <c r="J1045" s="64" t="s">
        <v>3763</v>
      </c>
      <c r="K1045" s="54">
        <v>7.4991517946451799E-2</v>
      </c>
      <c r="L1045" s="54">
        <v>5.5905915859920802E-3</v>
      </c>
      <c r="O1045" s="64" t="s">
        <v>9707</v>
      </c>
      <c r="P1045" s="54">
        <v>-0.216305563360182</v>
      </c>
      <c r="Q1045" s="81">
        <v>6.1506737347633803E-4</v>
      </c>
      <c r="S1045" s="62" t="s">
        <v>4306</v>
      </c>
      <c r="T1045" s="54">
        <v>8.4235616661105794E-2</v>
      </c>
      <c r="U1045" s="58">
        <v>1.99464841884263E-5</v>
      </c>
      <c r="W1045" s="62" t="s">
        <v>6837</v>
      </c>
      <c r="X1045" s="54">
        <v>-0.115746043687111</v>
      </c>
      <c r="Y1045" s="54">
        <v>2.4797861817846598E-4</v>
      </c>
      <c r="AA1045" s="62" t="s">
        <v>2757</v>
      </c>
      <c r="AB1045" s="54">
        <v>0.19959080272094201</v>
      </c>
      <c r="AC1045" s="54">
        <v>7.9563740911672105E-4</v>
      </c>
      <c r="AE1045" s="62" t="s">
        <v>8607</v>
      </c>
      <c r="AF1045" s="54">
        <v>-8.2134557374990494E-2</v>
      </c>
      <c r="AG1045" s="54">
        <v>1.1202928481335099E-2</v>
      </c>
      <c r="AI1045" s="64" t="s">
        <v>5695</v>
      </c>
      <c r="AJ1045" s="54">
        <v>5.5959353680478302E-2</v>
      </c>
      <c r="AK1045" s="54">
        <v>1.20744176757108E-2</v>
      </c>
      <c r="AM1045" s="64" t="s">
        <v>10623</v>
      </c>
      <c r="AN1045" s="54">
        <v>-6.4338123665685906E-2</v>
      </c>
      <c r="AO1045" s="54">
        <v>1.96962197861127E-2</v>
      </c>
      <c r="AQ1045" s="62" t="s">
        <v>1357</v>
      </c>
      <c r="AR1045" s="54">
        <v>0.105769858450373</v>
      </c>
      <c r="AS1045" s="58">
        <v>3.5366357898439801E-6</v>
      </c>
      <c r="AU1045" s="62" t="s">
        <v>12175</v>
      </c>
      <c r="AV1045" s="54">
        <v>-0.107162431529413</v>
      </c>
      <c r="AW1045" s="54">
        <v>1.1060357622605099E-3</v>
      </c>
    </row>
    <row r="1046" spans="2:49">
      <c r="B1046" s="62" t="s">
        <v>2117</v>
      </c>
      <c r="C1046" s="54">
        <v>0.17909669607214401</v>
      </c>
      <c r="D1046" s="58">
        <v>1.5223032204914599E-5</v>
      </c>
      <c r="F1046" s="62" t="s">
        <v>6877</v>
      </c>
      <c r="G1046" s="54">
        <v>-0.1234510688915</v>
      </c>
      <c r="H1046" s="58">
        <v>3.68925613536676E-6</v>
      </c>
      <c r="J1046" s="64" t="s">
        <v>1393</v>
      </c>
      <c r="K1046" s="54">
        <v>7.9994742080652201E-2</v>
      </c>
      <c r="L1046" s="54">
        <v>5.6031541912881198E-3</v>
      </c>
      <c r="O1046" s="64" t="s">
        <v>6281</v>
      </c>
      <c r="P1046" s="54">
        <v>-0.17799688548425899</v>
      </c>
      <c r="Q1046" s="81">
        <v>6.1519970073037301E-4</v>
      </c>
      <c r="S1046" s="62" t="s">
        <v>3903</v>
      </c>
      <c r="T1046" s="54">
        <v>0.101503881506726</v>
      </c>
      <c r="U1046" s="58">
        <v>2.0024946996922001E-5</v>
      </c>
      <c r="W1046" s="62" t="s">
        <v>9275</v>
      </c>
      <c r="X1046" s="54">
        <v>-6.5257797661005604E-2</v>
      </c>
      <c r="Y1046" s="54">
        <v>2.4797861817846598E-4</v>
      </c>
      <c r="AA1046" s="62" t="s">
        <v>1058</v>
      </c>
      <c r="AB1046" s="54">
        <v>0.33335629531927102</v>
      </c>
      <c r="AC1046" s="54">
        <v>7.9637433864737401E-4</v>
      </c>
      <c r="AE1046" s="62" t="s">
        <v>7390</v>
      </c>
      <c r="AF1046" s="54">
        <v>-0.24285930403858</v>
      </c>
      <c r="AG1046" s="54">
        <v>1.13369563912672E-2</v>
      </c>
      <c r="AI1046" s="64" t="s">
        <v>7484</v>
      </c>
      <c r="AJ1046" s="54">
        <v>8.2892215598776395E-2</v>
      </c>
      <c r="AK1046" s="54">
        <v>1.21108738723428E-2</v>
      </c>
      <c r="AM1046" s="64" t="s">
        <v>8358</v>
      </c>
      <c r="AN1046" s="54">
        <v>-6.2038311642590202E-2</v>
      </c>
      <c r="AO1046" s="54">
        <v>2.0191411979878698E-2</v>
      </c>
      <c r="AQ1046" s="62" t="s">
        <v>1920</v>
      </c>
      <c r="AR1046" s="54">
        <v>0.20123397368082999</v>
      </c>
      <c r="AS1046" s="58">
        <v>3.5470519072158799E-6</v>
      </c>
      <c r="AU1046" s="62" t="s">
        <v>6219</v>
      </c>
      <c r="AV1046" s="54">
        <v>-0.107142464322854</v>
      </c>
      <c r="AW1046" s="54">
        <v>9.1231371153606706E-3</v>
      </c>
    </row>
    <row r="1047" spans="2:49">
      <c r="B1047" s="62" t="s">
        <v>2118</v>
      </c>
      <c r="C1047" s="54">
        <v>0.18208190017178999</v>
      </c>
      <c r="D1047" s="58">
        <v>1.55369037797662E-5</v>
      </c>
      <c r="F1047" s="62" t="s">
        <v>6878</v>
      </c>
      <c r="G1047" s="54">
        <v>-0.18522566436733201</v>
      </c>
      <c r="H1047" s="58">
        <v>4.4511570967649403E-6</v>
      </c>
      <c r="J1047" s="64" t="s">
        <v>1866</v>
      </c>
      <c r="K1047" s="54">
        <v>6.5026725281963793E-2</v>
      </c>
      <c r="L1047" s="54">
        <v>5.66617288336543E-3</v>
      </c>
      <c r="O1047" s="64" t="s">
        <v>7576</v>
      </c>
      <c r="P1047" s="54">
        <v>-0.10650642159198399</v>
      </c>
      <c r="Q1047" s="81">
        <v>6.20342500548642E-4</v>
      </c>
      <c r="S1047" s="62" t="s">
        <v>2244</v>
      </c>
      <c r="T1047" s="54">
        <v>6.4223462097943204E-2</v>
      </c>
      <c r="U1047" s="58">
        <v>2.0024946996922001E-5</v>
      </c>
      <c r="W1047" s="62" t="s">
        <v>7063</v>
      </c>
      <c r="X1047" s="54">
        <v>-0.17657992337146</v>
      </c>
      <c r="Y1047" s="54">
        <v>2.483602938209E-4</v>
      </c>
      <c r="AA1047" s="62" t="s">
        <v>3107</v>
      </c>
      <c r="AB1047" s="54">
        <v>0.139850583273812</v>
      </c>
      <c r="AC1047" s="54">
        <v>7.9663342759453599E-4</v>
      </c>
      <c r="AE1047" s="62" t="s">
        <v>7090</v>
      </c>
      <c r="AF1047" s="54">
        <v>-0.108405689721098</v>
      </c>
      <c r="AG1047" s="54">
        <v>1.1346605541942899E-2</v>
      </c>
      <c r="AI1047" s="64" t="s">
        <v>3296</v>
      </c>
      <c r="AJ1047" s="54">
        <v>5.4391190004423599E-2</v>
      </c>
      <c r="AK1047" s="54">
        <v>1.2158340757314401E-2</v>
      </c>
      <c r="AM1047" s="64" t="s">
        <v>10648</v>
      </c>
      <c r="AN1047" s="54">
        <v>-8.0831564428532204E-2</v>
      </c>
      <c r="AO1047" s="54">
        <v>2.0199003365873699E-2</v>
      </c>
      <c r="AQ1047" s="62" t="s">
        <v>1377</v>
      </c>
      <c r="AR1047" s="54">
        <v>0.144191175577536</v>
      </c>
      <c r="AS1047" s="58">
        <v>3.5508359824152899E-6</v>
      </c>
      <c r="AU1047" s="62" t="s">
        <v>7080</v>
      </c>
      <c r="AV1047" s="54">
        <v>-0.107113417864254</v>
      </c>
      <c r="AW1047" s="54">
        <v>4.9132316881155798E-3</v>
      </c>
    </row>
    <row r="1048" spans="2:49">
      <c r="B1048" s="62" t="s">
        <v>79</v>
      </c>
      <c r="C1048" s="54">
        <v>0.30909003992144302</v>
      </c>
      <c r="D1048" s="58">
        <v>1.55819283761672E-5</v>
      </c>
      <c r="F1048" s="62" t="s">
        <v>6879</v>
      </c>
      <c r="G1048" s="54">
        <v>-7.82036651306246E-2</v>
      </c>
      <c r="H1048" s="58">
        <v>3.73629975050005E-6</v>
      </c>
      <c r="J1048" s="64" t="s">
        <v>2636</v>
      </c>
      <c r="K1048" s="54">
        <v>3.3699354131961498E-2</v>
      </c>
      <c r="L1048" s="54">
        <v>5.67074206217203E-3</v>
      </c>
      <c r="O1048" s="64" t="s">
        <v>9708</v>
      </c>
      <c r="P1048" s="54">
        <v>-6.3858583080253994E-2</v>
      </c>
      <c r="Q1048" s="81">
        <v>6.2369027636504401E-4</v>
      </c>
      <c r="S1048" s="62" t="s">
        <v>10525</v>
      </c>
      <c r="T1048" s="54">
        <v>4.62856573767398E-2</v>
      </c>
      <c r="U1048" s="58">
        <v>2.0087970896789298E-5</v>
      </c>
      <c r="W1048" s="62" t="s">
        <v>6670</v>
      </c>
      <c r="X1048" s="54">
        <v>-0.110970350189334</v>
      </c>
      <c r="Y1048" s="54">
        <v>2.4935128565466299E-4</v>
      </c>
      <c r="AA1048" s="62" t="s">
        <v>678</v>
      </c>
      <c r="AB1048" s="54">
        <v>0.21310298871861599</v>
      </c>
      <c r="AC1048" s="54">
        <v>7.9663342759453599E-4</v>
      </c>
      <c r="AE1048" s="62" t="s">
        <v>6677</v>
      </c>
      <c r="AF1048" s="54">
        <v>-0.16026252562814</v>
      </c>
      <c r="AG1048" s="54">
        <v>1.14122110441653E-2</v>
      </c>
      <c r="AI1048" s="64" t="s">
        <v>10261</v>
      </c>
      <c r="AJ1048" s="54">
        <v>0.13950891901822601</v>
      </c>
      <c r="AK1048" s="54">
        <v>1.2213799393704299E-2</v>
      </c>
      <c r="AM1048" s="64" t="s">
        <v>6361</v>
      </c>
      <c r="AN1048" s="54">
        <v>-7.8577720032468407E-2</v>
      </c>
      <c r="AO1048" s="54">
        <v>2.0252367058649599E-2</v>
      </c>
      <c r="AQ1048" s="62" t="s">
        <v>5509</v>
      </c>
      <c r="AR1048" s="54">
        <v>0.19774394847238899</v>
      </c>
      <c r="AS1048" s="58">
        <v>3.5569860221404498E-6</v>
      </c>
      <c r="AU1048" s="62" t="s">
        <v>6349</v>
      </c>
      <c r="AV1048" s="54">
        <v>-0.1070746946413</v>
      </c>
      <c r="AW1048" s="54">
        <v>1.54362725665377E-2</v>
      </c>
    </row>
    <row r="1049" spans="2:49">
      <c r="B1049" s="62" t="s">
        <v>2119</v>
      </c>
      <c r="C1049" s="54">
        <v>0.19685628510394901</v>
      </c>
      <c r="D1049" s="58">
        <v>1.5588720592925201E-5</v>
      </c>
      <c r="F1049" s="62" t="s">
        <v>6880</v>
      </c>
      <c r="G1049" s="54">
        <v>-0.25642933666150097</v>
      </c>
      <c r="H1049" s="58">
        <v>3.73648842576256E-6</v>
      </c>
      <c r="J1049" s="64" t="s">
        <v>2467</v>
      </c>
      <c r="K1049" s="54">
        <v>0.120146715743101</v>
      </c>
      <c r="L1049" s="54">
        <v>5.6781209255246899E-3</v>
      </c>
      <c r="O1049" s="64" t="s">
        <v>894</v>
      </c>
      <c r="P1049" s="54">
        <v>-0.13518233923242601</v>
      </c>
      <c r="Q1049" s="81">
        <v>6.4010734058185298E-4</v>
      </c>
      <c r="S1049" s="62" t="s">
        <v>3927</v>
      </c>
      <c r="T1049" s="54">
        <v>6.7600923750785705E-2</v>
      </c>
      <c r="U1049" s="58">
        <v>2.0222116205975398E-5</v>
      </c>
      <c r="W1049" s="62" t="s">
        <v>7410</v>
      </c>
      <c r="X1049" s="54">
        <v>-0.20177592672882</v>
      </c>
      <c r="Y1049" s="54">
        <v>2.5034568915534202E-4</v>
      </c>
      <c r="AA1049" s="62" t="s">
        <v>3578</v>
      </c>
      <c r="AB1049" s="54">
        <v>0.30249305550697297</v>
      </c>
      <c r="AC1049" s="54">
        <v>7.9758691136071495E-4</v>
      </c>
      <c r="AE1049" s="62" t="s">
        <v>8072</v>
      </c>
      <c r="AF1049" s="54">
        <v>-0.10836270118757001</v>
      </c>
      <c r="AG1049" s="54">
        <v>1.15250579891011E-2</v>
      </c>
      <c r="AI1049" s="64" t="s">
        <v>11830</v>
      </c>
      <c r="AJ1049" s="54">
        <v>9.5337690687854207E-2</v>
      </c>
      <c r="AK1049" s="54">
        <v>1.22449969877818E-2</v>
      </c>
      <c r="AM1049" s="64" t="s">
        <v>6572</v>
      </c>
      <c r="AN1049" s="54">
        <v>-9.4533801124299502E-2</v>
      </c>
      <c r="AO1049" s="54">
        <v>2.0267287033892901E-2</v>
      </c>
      <c r="AQ1049" s="62" t="s">
        <v>1225</v>
      </c>
      <c r="AR1049" s="54">
        <v>0.182155553124629</v>
      </c>
      <c r="AS1049" s="58">
        <v>3.5703877953454298E-6</v>
      </c>
      <c r="AU1049" s="62" t="s">
        <v>11614</v>
      </c>
      <c r="AV1049" s="54">
        <v>-0.10698769046420301</v>
      </c>
      <c r="AW1049" s="54">
        <v>6.05242319443507E-3</v>
      </c>
    </row>
    <row r="1050" spans="2:49">
      <c r="B1050" s="62" t="s">
        <v>2120</v>
      </c>
      <c r="C1050" s="54">
        <v>0.114473264145982</v>
      </c>
      <c r="D1050" s="58">
        <v>1.5588720592925201E-5</v>
      </c>
      <c r="F1050" s="62" t="s">
        <v>6881</v>
      </c>
      <c r="G1050" s="54">
        <v>-8.3633907173187097E-2</v>
      </c>
      <c r="H1050" s="58">
        <v>4.5456686039480104E-6</v>
      </c>
      <c r="J1050" s="64" t="s">
        <v>3313</v>
      </c>
      <c r="K1050" s="54">
        <v>4.6032498008696798E-2</v>
      </c>
      <c r="L1050" s="54">
        <v>5.7220796581671099E-3</v>
      </c>
      <c r="O1050" s="64" t="s">
        <v>6398</v>
      </c>
      <c r="P1050" s="54">
        <v>-0.13267309992067799</v>
      </c>
      <c r="Q1050" s="81">
        <v>6.45403949362772E-4</v>
      </c>
      <c r="S1050" s="62" t="s">
        <v>3608</v>
      </c>
      <c r="T1050" s="54">
        <v>6.9145476922096299E-2</v>
      </c>
      <c r="U1050" s="58">
        <v>2.03359848025932E-5</v>
      </c>
      <c r="W1050" s="62" t="s">
        <v>7005</v>
      </c>
      <c r="X1050" s="54">
        <v>-4.4005772180225798E-2</v>
      </c>
      <c r="Y1050" s="54">
        <v>2.5109148250748102E-4</v>
      </c>
      <c r="AA1050" s="62" t="s">
        <v>2741</v>
      </c>
      <c r="AB1050" s="54">
        <v>7.5604109480933004E-2</v>
      </c>
      <c r="AC1050" s="54">
        <v>8.0318691158435802E-4</v>
      </c>
      <c r="AE1050" s="62" t="s">
        <v>8032</v>
      </c>
      <c r="AF1050" s="54">
        <v>-8.49834608072806E-2</v>
      </c>
      <c r="AG1050" s="54">
        <v>1.1541305270403399E-2</v>
      </c>
      <c r="AI1050" s="64" t="s">
        <v>2191</v>
      </c>
      <c r="AJ1050" s="54">
        <v>6.7676940989060505E-2</v>
      </c>
      <c r="AK1050" s="54">
        <v>1.2418114079532701E-2</v>
      </c>
      <c r="AM1050" s="64" t="s">
        <v>12035</v>
      </c>
      <c r="AN1050" s="54">
        <v>-6.0828429195801399E-2</v>
      </c>
      <c r="AO1050" s="54">
        <v>2.0463659836102498E-2</v>
      </c>
      <c r="AQ1050" s="62" t="s">
        <v>3832</v>
      </c>
      <c r="AR1050" s="54">
        <v>0.21513398790750299</v>
      </c>
      <c r="AS1050" s="58">
        <v>3.5755567167586402E-6</v>
      </c>
      <c r="AU1050" s="62" t="s">
        <v>6637</v>
      </c>
      <c r="AV1050" s="54">
        <v>-0.106875022157935</v>
      </c>
      <c r="AW1050" s="58">
        <v>3.3952277920667202E-5</v>
      </c>
    </row>
    <row r="1051" spans="2:49">
      <c r="B1051" s="62" t="s">
        <v>2121</v>
      </c>
      <c r="C1051" s="54">
        <v>9.0535784662064203E-2</v>
      </c>
      <c r="D1051" s="58">
        <v>1.56338162210336E-5</v>
      </c>
      <c r="F1051" s="62" t="s">
        <v>6882</v>
      </c>
      <c r="G1051" s="54">
        <v>-0.165420681053356</v>
      </c>
      <c r="H1051" s="58">
        <v>4.59150710377183E-6</v>
      </c>
      <c r="J1051" s="64" t="s">
        <v>5849</v>
      </c>
      <c r="K1051" s="54">
        <v>0.117263907929944</v>
      </c>
      <c r="L1051" s="54">
        <v>5.8083384670594897E-3</v>
      </c>
      <c r="O1051" s="64" t="s">
        <v>7448</v>
      </c>
      <c r="P1051" s="54">
        <v>-9.0846730335838899E-2</v>
      </c>
      <c r="Q1051" s="81">
        <v>6.4877633387151203E-4</v>
      </c>
      <c r="S1051" s="62" t="s">
        <v>94</v>
      </c>
      <c r="T1051" s="54">
        <v>0.159511644889584</v>
      </c>
      <c r="U1051" s="58">
        <v>2.0828710444171501E-5</v>
      </c>
      <c r="W1051" s="62" t="s">
        <v>7387</v>
      </c>
      <c r="X1051" s="54">
        <v>-0.14458334591056801</v>
      </c>
      <c r="Y1051" s="54">
        <v>2.51389920074776E-4</v>
      </c>
      <c r="AA1051" s="62" t="s">
        <v>4081</v>
      </c>
      <c r="AB1051" s="54">
        <v>0.177560437483851</v>
      </c>
      <c r="AC1051" s="54">
        <v>8.0803052908224498E-4</v>
      </c>
      <c r="AE1051" s="62" t="s">
        <v>7706</v>
      </c>
      <c r="AF1051" s="54">
        <v>-6.5640946287607499E-2</v>
      </c>
      <c r="AG1051" s="54">
        <v>1.15432978124208E-2</v>
      </c>
      <c r="AI1051" s="64" t="s">
        <v>9963</v>
      </c>
      <c r="AJ1051" s="54">
        <v>3.7477900497457001E-2</v>
      </c>
      <c r="AK1051" s="54">
        <v>1.2418114079532701E-2</v>
      </c>
      <c r="AM1051" s="64" t="s">
        <v>9774</v>
      </c>
      <c r="AN1051" s="54">
        <v>-7.4864654738255404E-2</v>
      </c>
      <c r="AO1051" s="54">
        <v>2.0464532306647298E-2</v>
      </c>
      <c r="AQ1051" s="62" t="s">
        <v>1641</v>
      </c>
      <c r="AR1051" s="54">
        <v>0.20606427137738101</v>
      </c>
      <c r="AS1051" s="58">
        <v>3.5833603924725001E-6</v>
      </c>
      <c r="AU1051" s="62" t="s">
        <v>1152</v>
      </c>
      <c r="AV1051" s="54">
        <v>-0.10686794753434301</v>
      </c>
      <c r="AW1051" s="54">
        <v>3.1554153698394802E-2</v>
      </c>
    </row>
    <row r="1052" spans="2:49">
      <c r="B1052" s="62" t="s">
        <v>2122</v>
      </c>
      <c r="C1052" s="54">
        <v>9.4454679557509594E-2</v>
      </c>
      <c r="D1052" s="58">
        <v>1.5782846908155099E-5</v>
      </c>
      <c r="F1052" s="62" t="s">
        <v>6883</v>
      </c>
      <c r="G1052" s="54">
        <v>-0.18280657497629901</v>
      </c>
      <c r="H1052" s="58">
        <v>4.6146201603052098E-6</v>
      </c>
      <c r="J1052" s="64" t="s">
        <v>3647</v>
      </c>
      <c r="K1052" s="54">
        <v>0.103727112531784</v>
      </c>
      <c r="L1052" s="54">
        <v>5.8243439227857498E-3</v>
      </c>
      <c r="O1052" s="64" t="s">
        <v>7097</v>
      </c>
      <c r="P1052" s="54">
        <v>-0.10312028264132</v>
      </c>
      <c r="Q1052" s="81">
        <v>6.5165499558767696E-4</v>
      </c>
      <c r="S1052" s="62" t="s">
        <v>2726</v>
      </c>
      <c r="T1052" s="54">
        <v>0.124175388370585</v>
      </c>
      <c r="U1052" s="58">
        <v>2.0929039881617102E-5</v>
      </c>
      <c r="W1052" s="62" t="s">
        <v>6143</v>
      </c>
      <c r="X1052" s="54">
        <v>-0.11218231852777499</v>
      </c>
      <c r="Y1052" s="54">
        <v>2.51389920074776E-4</v>
      </c>
      <c r="AA1052" s="62" t="s">
        <v>3952</v>
      </c>
      <c r="AB1052" s="54">
        <v>0.14708063007508601</v>
      </c>
      <c r="AC1052" s="54">
        <v>8.0824033680568003E-4</v>
      </c>
      <c r="AE1052" s="62" t="s">
        <v>7650</v>
      </c>
      <c r="AF1052" s="54">
        <v>-8.8508663441043495E-2</v>
      </c>
      <c r="AG1052" s="54">
        <v>1.1580517225240001E-2</v>
      </c>
      <c r="AI1052" s="64" t="s">
        <v>2073</v>
      </c>
      <c r="AJ1052" s="54">
        <v>4.2664220284996703E-2</v>
      </c>
      <c r="AK1052" s="54">
        <v>1.24760906414845E-2</v>
      </c>
      <c r="AM1052" s="64" t="s">
        <v>6324</v>
      </c>
      <c r="AN1052" s="54">
        <v>-6.6156584410749494E-2</v>
      </c>
      <c r="AO1052" s="54">
        <v>2.0580657057162301E-2</v>
      </c>
      <c r="AQ1052" s="62" t="s">
        <v>402</v>
      </c>
      <c r="AR1052" s="54">
        <v>0.20120824287144901</v>
      </c>
      <c r="AS1052" s="58">
        <v>3.5950297464320698E-6</v>
      </c>
      <c r="AU1052" s="62" t="s">
        <v>12167</v>
      </c>
      <c r="AV1052" s="54">
        <v>-0.106844145334859</v>
      </c>
      <c r="AW1052" s="54">
        <v>9.5045928424610199E-4</v>
      </c>
    </row>
    <row r="1053" spans="2:49">
      <c r="B1053" s="62" t="s">
        <v>2123</v>
      </c>
      <c r="C1053" s="54">
        <v>0.16937544512555699</v>
      </c>
      <c r="D1053" s="58">
        <v>1.5796229524338899E-5</v>
      </c>
      <c r="F1053" s="62" t="s">
        <v>6884</v>
      </c>
      <c r="G1053" s="54">
        <v>-0.28292735395534502</v>
      </c>
      <c r="H1053" s="58">
        <v>4.6227109014682604E-6</v>
      </c>
      <c r="J1053" s="64" t="s">
        <v>9473</v>
      </c>
      <c r="K1053" s="54">
        <v>0.20890503665874899</v>
      </c>
      <c r="L1053" s="54">
        <v>5.8315969638489404E-3</v>
      </c>
      <c r="O1053" s="64" t="s">
        <v>7330</v>
      </c>
      <c r="P1053" s="54">
        <v>-3.6236629904617998E-2</v>
      </c>
      <c r="Q1053" s="81">
        <v>6.5485587283389205E-4</v>
      </c>
      <c r="S1053" s="62" t="s">
        <v>1912</v>
      </c>
      <c r="T1053" s="54">
        <v>0.101511861863731</v>
      </c>
      <c r="U1053" s="58">
        <v>2.1200886631458099E-5</v>
      </c>
      <c r="W1053" s="62" t="s">
        <v>9371</v>
      </c>
      <c r="X1053" s="54">
        <v>-6.0969971027904399E-2</v>
      </c>
      <c r="Y1053" s="54">
        <v>2.51389920074776E-4</v>
      </c>
      <c r="AA1053" s="62" t="s">
        <v>2859</v>
      </c>
      <c r="AB1053" s="54">
        <v>0.224094306272795</v>
      </c>
      <c r="AC1053" s="54">
        <v>8.0835634074984803E-4</v>
      </c>
      <c r="AE1053" s="62" t="s">
        <v>9742</v>
      </c>
      <c r="AF1053" s="54">
        <v>-6.9719066687556897E-2</v>
      </c>
      <c r="AG1053" s="54">
        <v>1.15825867733953E-2</v>
      </c>
      <c r="AI1053" s="64" t="s">
        <v>11831</v>
      </c>
      <c r="AJ1053" s="54">
        <v>5.3086630397683798E-2</v>
      </c>
      <c r="AK1053" s="54">
        <v>1.2486306430316301E-2</v>
      </c>
      <c r="AM1053" s="64" t="s">
        <v>906</v>
      </c>
      <c r="AN1053" s="54">
        <v>-8.9228638583154704E-2</v>
      </c>
      <c r="AO1053" s="54">
        <v>2.0619716096336501E-2</v>
      </c>
      <c r="AQ1053" s="62" t="s">
        <v>3873</v>
      </c>
      <c r="AR1053" s="54">
        <v>0.19965501930520599</v>
      </c>
      <c r="AS1053" s="58">
        <v>3.6030807229245602E-6</v>
      </c>
      <c r="AU1053" s="62" t="s">
        <v>10346</v>
      </c>
      <c r="AV1053" s="54">
        <v>-0.106833963448576</v>
      </c>
      <c r="AW1053" s="54">
        <v>1.02041368302919E-2</v>
      </c>
    </row>
    <row r="1054" spans="2:49">
      <c r="B1054" s="62" t="s">
        <v>2124</v>
      </c>
      <c r="C1054" s="54">
        <v>8.9030975466396697E-2</v>
      </c>
      <c r="D1054" s="58">
        <v>1.5982902614483698E-5</v>
      </c>
      <c r="F1054" s="62" t="s">
        <v>6885</v>
      </c>
      <c r="G1054" s="54">
        <v>-0.236534217219045</v>
      </c>
      <c r="H1054" s="58">
        <v>4.6246342128151402E-6</v>
      </c>
      <c r="J1054" s="64" t="s">
        <v>2318</v>
      </c>
      <c r="K1054" s="54">
        <v>0.186330881022543</v>
      </c>
      <c r="L1054" s="54">
        <v>5.83678688895241E-3</v>
      </c>
      <c r="O1054" s="64" t="s">
        <v>6532</v>
      </c>
      <c r="P1054" s="54">
        <v>-0.189817874020624</v>
      </c>
      <c r="Q1054" s="81">
        <v>6.5757889226029204E-4</v>
      </c>
      <c r="S1054" s="62" t="s">
        <v>3242</v>
      </c>
      <c r="T1054" s="54">
        <v>0.14114263896477999</v>
      </c>
      <c r="U1054" s="58">
        <v>2.1247938575709599E-5</v>
      </c>
      <c r="W1054" s="62" t="s">
        <v>7703</v>
      </c>
      <c r="X1054" s="54">
        <v>-0.122785502121231</v>
      </c>
      <c r="Y1054" s="54">
        <v>2.5271997850207498E-4</v>
      </c>
      <c r="AA1054" s="62" t="s">
        <v>1880</v>
      </c>
      <c r="AB1054" s="54">
        <v>0.14120374660551999</v>
      </c>
      <c r="AC1054" s="54">
        <v>8.0835634074984803E-4</v>
      </c>
      <c r="AE1054" s="62" t="s">
        <v>6976</v>
      </c>
      <c r="AF1054" s="54">
        <v>-0.103315107765202</v>
      </c>
      <c r="AG1054" s="54">
        <v>1.15832682418796E-2</v>
      </c>
      <c r="AI1054" s="64" t="s">
        <v>160</v>
      </c>
      <c r="AJ1054" s="54">
        <v>0.165425171866732</v>
      </c>
      <c r="AK1054" s="54">
        <v>1.2486306430316301E-2</v>
      </c>
      <c r="AM1054" s="64" t="s">
        <v>6119</v>
      </c>
      <c r="AN1054" s="54">
        <v>-0.132021361671773</v>
      </c>
      <c r="AO1054" s="54">
        <v>2.07918091915325E-2</v>
      </c>
      <c r="AQ1054" s="62" t="s">
        <v>2170</v>
      </c>
      <c r="AR1054" s="54">
        <v>0.16058857394329701</v>
      </c>
      <c r="AS1054" s="58">
        <v>3.6129749022748899E-6</v>
      </c>
      <c r="AU1054" s="62" t="s">
        <v>9375</v>
      </c>
      <c r="AV1054" s="54">
        <v>-0.106809356918888</v>
      </c>
      <c r="AW1054" s="54">
        <v>2.92578598172159E-2</v>
      </c>
    </row>
    <row r="1055" spans="2:49">
      <c r="B1055" s="62" t="s">
        <v>2125</v>
      </c>
      <c r="C1055" s="54">
        <v>0.13347802909436299</v>
      </c>
      <c r="D1055" s="58">
        <v>1.5984168500513901E-5</v>
      </c>
      <c r="F1055" s="62" t="s">
        <v>6886</v>
      </c>
      <c r="G1055" s="54">
        <v>-0.34407690347194902</v>
      </c>
      <c r="H1055" s="58">
        <v>4.7137084548689396E-6</v>
      </c>
      <c r="J1055" s="64" t="s">
        <v>1958</v>
      </c>
      <c r="K1055" s="54">
        <v>9.8588204687880293E-2</v>
      </c>
      <c r="L1055" s="54">
        <v>5.8535918772637799E-3</v>
      </c>
      <c r="O1055" s="64" t="s">
        <v>6254</v>
      </c>
      <c r="P1055" s="54">
        <v>-0.10853193434936501</v>
      </c>
      <c r="Q1055" s="81">
        <v>6.6368203404228599E-4</v>
      </c>
      <c r="S1055" s="62" t="s">
        <v>1651</v>
      </c>
      <c r="T1055" s="54">
        <v>9.4898122129783297E-2</v>
      </c>
      <c r="U1055" s="58">
        <v>2.1247938575709599E-5</v>
      </c>
      <c r="W1055" s="62" t="s">
        <v>9487</v>
      </c>
      <c r="X1055" s="54">
        <v>-6.8352736293439506E-2</v>
      </c>
      <c r="Y1055" s="54">
        <v>2.53216450161108E-4</v>
      </c>
      <c r="AA1055" s="62" t="s">
        <v>2908</v>
      </c>
      <c r="AB1055" s="54">
        <v>0.17233517788523001</v>
      </c>
      <c r="AC1055" s="54">
        <v>8.0917301676531499E-4</v>
      </c>
      <c r="AE1055" s="62" t="s">
        <v>8693</v>
      </c>
      <c r="AF1055" s="54">
        <v>-6.6312593385800006E-2</v>
      </c>
      <c r="AG1055" s="54">
        <v>1.15883538435545E-2</v>
      </c>
      <c r="AI1055" s="64" t="s">
        <v>1066</v>
      </c>
      <c r="AJ1055" s="54">
        <v>0.142669174605669</v>
      </c>
      <c r="AK1055" s="54">
        <v>1.25024833096214E-2</v>
      </c>
      <c r="AM1055" s="64" t="s">
        <v>9700</v>
      </c>
      <c r="AN1055" s="54">
        <v>-3.8659403324663402E-2</v>
      </c>
      <c r="AO1055" s="54">
        <v>2.07918091915325E-2</v>
      </c>
      <c r="AQ1055" s="62" t="s">
        <v>3703</v>
      </c>
      <c r="AR1055" s="54">
        <v>9.8778701055526802E-2</v>
      </c>
      <c r="AS1055" s="58">
        <v>3.6206788013417202E-6</v>
      </c>
      <c r="AU1055" s="62" t="s">
        <v>13236</v>
      </c>
      <c r="AV1055" s="54">
        <v>-0.10670340579358401</v>
      </c>
      <c r="AW1055" s="54">
        <v>1.6402235670681799E-2</v>
      </c>
    </row>
    <row r="1056" spans="2:49">
      <c r="B1056" s="62" t="s">
        <v>197</v>
      </c>
      <c r="C1056" s="54">
        <v>0.304459996193504</v>
      </c>
      <c r="D1056" s="58">
        <v>1.60003790258256E-5</v>
      </c>
      <c r="F1056" s="62" t="s">
        <v>6887</v>
      </c>
      <c r="G1056" s="54">
        <v>-0.100993403516824</v>
      </c>
      <c r="H1056" s="58">
        <v>4.7308933342888099E-6</v>
      </c>
      <c r="J1056" s="64" t="s">
        <v>3981</v>
      </c>
      <c r="K1056" s="54">
        <v>5.6184182379757502E-2</v>
      </c>
      <c r="L1056" s="54">
        <v>5.86903423194553E-3</v>
      </c>
      <c r="O1056" s="64" t="s">
        <v>9709</v>
      </c>
      <c r="P1056" s="54">
        <v>-5.9792025021909702E-2</v>
      </c>
      <c r="Q1056" s="81">
        <v>6.8289493623560204E-4</v>
      </c>
      <c r="S1056" s="62" t="s">
        <v>3917</v>
      </c>
      <c r="T1056" s="54">
        <v>7.6817065144019203E-2</v>
      </c>
      <c r="U1056" s="58">
        <v>2.1247938575709599E-5</v>
      </c>
      <c r="W1056" s="62" t="s">
        <v>6120</v>
      </c>
      <c r="X1056" s="54">
        <v>-9.3332432968308496E-2</v>
      </c>
      <c r="Y1056" s="54">
        <v>2.5333368187429402E-4</v>
      </c>
      <c r="AA1056" s="62" t="s">
        <v>2327</v>
      </c>
      <c r="AB1056" s="54">
        <v>0.183732652907974</v>
      </c>
      <c r="AC1056" s="54">
        <v>8.1008816853609799E-4</v>
      </c>
      <c r="AE1056" s="62" t="s">
        <v>7874</v>
      </c>
      <c r="AF1056" s="54">
        <v>-5.8370781038923299E-2</v>
      </c>
      <c r="AG1056" s="54">
        <v>1.16148569190855E-2</v>
      </c>
      <c r="AI1056" s="64" t="s">
        <v>1087</v>
      </c>
      <c r="AJ1056" s="54">
        <v>0.100447407754772</v>
      </c>
      <c r="AK1056" s="54">
        <v>1.25024833096214E-2</v>
      </c>
      <c r="AM1056" s="64" t="s">
        <v>10777</v>
      </c>
      <c r="AN1056" s="54">
        <v>-6.3599129803065105E-2</v>
      </c>
      <c r="AO1056" s="54">
        <v>2.0975888145609099E-2</v>
      </c>
      <c r="AQ1056" s="62" t="s">
        <v>4204</v>
      </c>
      <c r="AR1056" s="54">
        <v>0.23963986895487899</v>
      </c>
      <c r="AS1056" s="58">
        <v>3.6206788013417202E-6</v>
      </c>
      <c r="AU1056" s="62" t="s">
        <v>8681</v>
      </c>
      <c r="AV1056" s="54">
        <v>-0.106649919290705</v>
      </c>
      <c r="AW1056" s="54">
        <v>1.3673085243814999E-2</v>
      </c>
    </row>
    <row r="1057" spans="2:49">
      <c r="B1057" s="62" t="s">
        <v>2126</v>
      </c>
      <c r="C1057" s="54">
        <v>8.6853163446519097E-2</v>
      </c>
      <c r="D1057" s="58">
        <v>1.6158797348927999E-5</v>
      </c>
      <c r="F1057" s="62" t="s">
        <v>6888</v>
      </c>
      <c r="G1057" s="54">
        <v>-0.14122010031867099</v>
      </c>
      <c r="H1057" s="58">
        <v>4.7555798424276104E-6</v>
      </c>
      <c r="J1057" s="64" t="s">
        <v>1882</v>
      </c>
      <c r="K1057" s="54">
        <v>6.0980014977643798E-2</v>
      </c>
      <c r="L1057" s="54">
        <v>5.8795003322744304E-3</v>
      </c>
      <c r="O1057" s="64" t="s">
        <v>8110</v>
      </c>
      <c r="P1057" s="54">
        <v>-7.3335751091814699E-2</v>
      </c>
      <c r="Q1057" s="81">
        <v>7.1504383743404697E-4</v>
      </c>
      <c r="S1057" s="62" t="s">
        <v>1690</v>
      </c>
      <c r="T1057" s="54">
        <v>0.111583632763021</v>
      </c>
      <c r="U1057" s="58">
        <v>2.1266274788710401E-5</v>
      </c>
      <c r="W1057" s="62" t="s">
        <v>7210</v>
      </c>
      <c r="X1057" s="54">
        <v>-0.17934416718481899</v>
      </c>
      <c r="Y1057" s="54">
        <v>2.5334515962286498E-4</v>
      </c>
      <c r="AA1057" s="62" t="s">
        <v>2752</v>
      </c>
      <c r="AB1057" s="54">
        <v>0.105990430420746</v>
      </c>
      <c r="AC1057" s="54">
        <v>8.10653099278579E-4</v>
      </c>
      <c r="AE1057" s="62" t="s">
        <v>8945</v>
      </c>
      <c r="AF1057" s="54">
        <v>-9.0987288776549505E-2</v>
      </c>
      <c r="AG1057" s="54">
        <v>1.1725971895643301E-2</v>
      </c>
      <c r="AI1057" s="64" t="s">
        <v>10041</v>
      </c>
      <c r="AJ1057" s="54">
        <v>0.17103117863141801</v>
      </c>
      <c r="AK1057" s="54">
        <v>1.25024833096214E-2</v>
      </c>
      <c r="AM1057" s="64" t="s">
        <v>7085</v>
      </c>
      <c r="AN1057" s="54">
        <v>-9.5491583160338706E-2</v>
      </c>
      <c r="AO1057" s="54">
        <v>2.0980518174607301E-2</v>
      </c>
      <c r="AQ1057" s="62" t="s">
        <v>1942</v>
      </c>
      <c r="AR1057" s="54">
        <v>0.100896553097376</v>
      </c>
      <c r="AS1057" s="58">
        <v>3.63495704545633E-6</v>
      </c>
      <c r="AU1057" s="62" t="s">
        <v>10017</v>
      </c>
      <c r="AV1057" s="54">
        <v>-0.106594892291846</v>
      </c>
      <c r="AW1057" s="58">
        <v>2.8705356179709E-7</v>
      </c>
    </row>
    <row r="1058" spans="2:49">
      <c r="B1058" s="62" t="s">
        <v>2127</v>
      </c>
      <c r="C1058" s="54">
        <v>0.131095782736183</v>
      </c>
      <c r="D1058" s="58">
        <v>1.6171841937681199E-5</v>
      </c>
      <c r="F1058" s="62" t="s">
        <v>6889</v>
      </c>
      <c r="G1058" s="54">
        <v>-0.165643247730072</v>
      </c>
      <c r="H1058" s="58">
        <v>4.7603659388201397E-6</v>
      </c>
      <c r="J1058" s="64" t="s">
        <v>694</v>
      </c>
      <c r="K1058" s="54">
        <v>0.203006217208307</v>
      </c>
      <c r="L1058" s="54">
        <v>5.9029007510051201E-3</v>
      </c>
      <c r="O1058" s="64" t="s">
        <v>6381</v>
      </c>
      <c r="P1058" s="54">
        <v>-0.111222750186335</v>
      </c>
      <c r="Q1058" s="81">
        <v>7.2102815282434798E-4</v>
      </c>
      <c r="S1058" s="62" t="s">
        <v>2973</v>
      </c>
      <c r="T1058" s="54">
        <v>6.3028259537761103E-2</v>
      </c>
      <c r="U1058" s="58">
        <v>2.1266274788710401E-5</v>
      </c>
      <c r="W1058" s="62" t="s">
        <v>9927</v>
      </c>
      <c r="X1058" s="54">
        <v>-0.20181459811667099</v>
      </c>
      <c r="Y1058" s="54">
        <v>2.5425856914449698E-4</v>
      </c>
      <c r="AA1058" s="62" t="s">
        <v>3674</v>
      </c>
      <c r="AB1058" s="54">
        <v>9.9886171139649704E-2</v>
      </c>
      <c r="AC1058" s="54">
        <v>8.10653099278579E-4</v>
      </c>
      <c r="AE1058" s="62" t="s">
        <v>32</v>
      </c>
      <c r="AF1058" s="54">
        <v>-0.15452016063701701</v>
      </c>
      <c r="AG1058" s="54">
        <v>1.17405147931597E-2</v>
      </c>
      <c r="AI1058" s="64" t="s">
        <v>306</v>
      </c>
      <c r="AJ1058" s="54">
        <v>0.17125508483625501</v>
      </c>
      <c r="AK1058" s="54">
        <v>1.2508110243270599E-2</v>
      </c>
      <c r="AM1058" s="64" t="s">
        <v>5744</v>
      </c>
      <c r="AN1058" s="54">
        <v>-0.11838814929128599</v>
      </c>
      <c r="AO1058" s="54">
        <v>2.0980518174607301E-2</v>
      </c>
      <c r="AQ1058" s="62" t="s">
        <v>1035</v>
      </c>
      <c r="AR1058" s="54">
        <v>0.165906495837646</v>
      </c>
      <c r="AS1058" s="58">
        <v>3.6386767785337398E-6</v>
      </c>
      <c r="AU1058" s="62" t="s">
        <v>8769</v>
      </c>
      <c r="AV1058" s="54">
        <v>-0.106575457030575</v>
      </c>
      <c r="AW1058" s="54">
        <v>1.0417941944359901E-3</v>
      </c>
    </row>
    <row r="1059" spans="2:49">
      <c r="B1059" s="62" t="s">
        <v>2128</v>
      </c>
      <c r="C1059" s="54">
        <v>0.119988415125515</v>
      </c>
      <c r="D1059" s="58">
        <v>1.6171841937681199E-5</v>
      </c>
      <c r="F1059" s="62" t="s">
        <v>6890</v>
      </c>
      <c r="G1059" s="54">
        <v>-0.137237030943021</v>
      </c>
      <c r="H1059" s="58">
        <v>4.8078104884572596E-6</v>
      </c>
      <c r="J1059" s="64" t="s">
        <v>2979</v>
      </c>
      <c r="K1059" s="54">
        <v>9.0015206418001106E-2</v>
      </c>
      <c r="L1059" s="54">
        <v>5.9297231138720997E-3</v>
      </c>
      <c r="O1059" s="64" t="s">
        <v>9710</v>
      </c>
      <c r="P1059" s="54">
        <v>-8.4007783244640394E-2</v>
      </c>
      <c r="Q1059" s="81">
        <v>7.2102815282434798E-4</v>
      </c>
      <c r="S1059" s="62" t="s">
        <v>9872</v>
      </c>
      <c r="T1059" s="54">
        <v>4.7662760507959603E-2</v>
      </c>
      <c r="U1059" s="58">
        <v>2.1411524075046901E-5</v>
      </c>
      <c r="W1059" s="62" t="s">
        <v>6665</v>
      </c>
      <c r="X1059" s="54">
        <v>-7.9885992016412097E-2</v>
      </c>
      <c r="Y1059" s="54">
        <v>2.5425856914449698E-4</v>
      </c>
      <c r="AA1059" s="62" t="s">
        <v>5354</v>
      </c>
      <c r="AB1059" s="54">
        <v>0.124943961542946</v>
      </c>
      <c r="AC1059" s="54">
        <v>8.10653099278579E-4</v>
      </c>
      <c r="AE1059" s="62" t="s">
        <v>8022</v>
      </c>
      <c r="AF1059" s="54">
        <v>-9.2696547333943599E-2</v>
      </c>
      <c r="AG1059" s="54">
        <v>1.1768799459488E-2</v>
      </c>
      <c r="AI1059" s="64" t="s">
        <v>10003</v>
      </c>
      <c r="AJ1059" s="54">
        <v>0.23945257731911701</v>
      </c>
      <c r="AK1059" s="54">
        <v>1.25241377580929E-2</v>
      </c>
      <c r="AM1059" s="64" t="s">
        <v>7237</v>
      </c>
      <c r="AN1059" s="54">
        <v>-4.3389808317579402E-2</v>
      </c>
      <c r="AO1059" s="54">
        <v>2.10278371148344E-2</v>
      </c>
      <c r="AQ1059" s="62" t="s">
        <v>1842</v>
      </c>
      <c r="AR1059" s="54">
        <v>0.20934091272085101</v>
      </c>
      <c r="AS1059" s="58">
        <v>3.6547999416589902E-6</v>
      </c>
      <c r="AU1059" s="62" t="s">
        <v>430</v>
      </c>
      <c r="AV1059" s="54">
        <v>-0.106572476571227</v>
      </c>
      <c r="AW1059" s="58">
        <v>8.8752900081672396E-5</v>
      </c>
    </row>
    <row r="1060" spans="2:49">
      <c r="B1060" s="62" t="s">
        <v>2129</v>
      </c>
      <c r="C1060" s="54">
        <v>0.14846005311098501</v>
      </c>
      <c r="D1060" s="58">
        <v>1.62253154023042E-5</v>
      </c>
      <c r="F1060" s="62" t="s">
        <v>6891</v>
      </c>
      <c r="G1060" s="54">
        <v>-0.12762148931996201</v>
      </c>
      <c r="H1060" s="58">
        <v>4.0192928068802402E-6</v>
      </c>
      <c r="J1060" s="64" t="s">
        <v>9474</v>
      </c>
      <c r="K1060" s="54">
        <v>4.4230437413329299E-2</v>
      </c>
      <c r="L1060" s="54">
        <v>5.9741432231371098E-3</v>
      </c>
      <c r="O1060" s="64" t="s">
        <v>7096</v>
      </c>
      <c r="P1060" s="54">
        <v>-0.117864830974152</v>
      </c>
      <c r="Q1060" s="81">
        <v>7.2317758771628198E-4</v>
      </c>
      <c r="S1060" s="62" t="s">
        <v>1468</v>
      </c>
      <c r="T1060" s="54">
        <v>4.5654483828073501E-2</v>
      </c>
      <c r="U1060" s="58">
        <v>2.14295377441627E-5</v>
      </c>
      <c r="W1060" s="62" t="s">
        <v>9309</v>
      </c>
      <c r="X1060" s="54">
        <v>-0.10432520329745799</v>
      </c>
      <c r="Y1060" s="54">
        <v>2.5615616660228303E-4</v>
      </c>
      <c r="AA1060" s="62" t="s">
        <v>2269</v>
      </c>
      <c r="AB1060" s="54">
        <v>0.19426370175221799</v>
      </c>
      <c r="AC1060" s="54">
        <v>8.10653099278579E-4</v>
      </c>
      <c r="AE1060" s="62" t="s">
        <v>7853</v>
      </c>
      <c r="AF1060" s="54">
        <v>-9.1319738384648894E-2</v>
      </c>
      <c r="AG1060" s="54">
        <v>1.1791331296281401E-2</v>
      </c>
      <c r="AI1060" s="64" t="s">
        <v>5217</v>
      </c>
      <c r="AJ1060" s="54">
        <v>4.6860053876861797E-2</v>
      </c>
      <c r="AK1060" s="54">
        <v>1.26009467213202E-2</v>
      </c>
      <c r="AM1060" s="64" t="s">
        <v>3072</v>
      </c>
      <c r="AN1060" s="54">
        <v>-0.13694184671321899</v>
      </c>
      <c r="AO1060" s="54">
        <v>2.1038951048620198E-2</v>
      </c>
      <c r="AQ1060" s="62" t="s">
        <v>5261</v>
      </c>
      <c r="AR1060" s="54">
        <v>0.164347476752817</v>
      </c>
      <c r="AS1060" s="58">
        <v>3.68471614447821E-6</v>
      </c>
      <c r="AU1060" s="62" t="s">
        <v>10466</v>
      </c>
      <c r="AV1060" s="54">
        <v>-0.10654378153465</v>
      </c>
      <c r="AW1060" s="54">
        <v>3.41278886504208E-3</v>
      </c>
    </row>
    <row r="1061" spans="2:49">
      <c r="B1061" s="62" t="s">
        <v>2130</v>
      </c>
      <c r="C1061" s="54">
        <v>0.13550270816360499</v>
      </c>
      <c r="D1061" s="58">
        <v>1.6266281580579701E-5</v>
      </c>
      <c r="F1061" s="62" t="s">
        <v>6892</v>
      </c>
      <c r="G1061" s="54">
        <v>-0.17449172093024001</v>
      </c>
      <c r="H1061" s="58">
        <v>4.8669834238678003E-6</v>
      </c>
      <c r="J1061" s="64" t="s">
        <v>2956</v>
      </c>
      <c r="K1061" s="54">
        <v>9.4946852846150301E-2</v>
      </c>
      <c r="L1061" s="54">
        <v>5.9834188913505297E-3</v>
      </c>
      <c r="O1061" s="64" t="s">
        <v>9711</v>
      </c>
      <c r="P1061" s="54">
        <v>-7.8262086391927901E-2</v>
      </c>
      <c r="Q1061" s="81">
        <v>7.3003227238749996E-4</v>
      </c>
      <c r="S1061" s="62" t="s">
        <v>9690</v>
      </c>
      <c r="T1061" s="54">
        <v>0.36873689480666799</v>
      </c>
      <c r="U1061" s="58">
        <v>2.1437084648579401E-5</v>
      </c>
      <c r="W1061" s="62" t="s">
        <v>832</v>
      </c>
      <c r="X1061" s="54">
        <v>-0.105950130079755</v>
      </c>
      <c r="Y1061" s="54">
        <v>2.5750441135975402E-4</v>
      </c>
      <c r="AA1061" s="62" t="s">
        <v>2265</v>
      </c>
      <c r="AB1061" s="54">
        <v>0.15101077786020101</v>
      </c>
      <c r="AC1061" s="54">
        <v>8.1099838281552597E-4</v>
      </c>
      <c r="AE1061" s="62" t="s">
        <v>6074</v>
      </c>
      <c r="AF1061" s="54">
        <v>-0.10101572011309699</v>
      </c>
      <c r="AG1061" s="54">
        <v>1.18861115166437E-2</v>
      </c>
      <c r="AI1061" s="64" t="s">
        <v>11832</v>
      </c>
      <c r="AJ1061" s="54">
        <v>4.9751816650298201E-2</v>
      </c>
      <c r="AK1061" s="54">
        <v>1.26434478248111E-2</v>
      </c>
      <c r="AM1061" s="64" t="s">
        <v>12036</v>
      </c>
      <c r="AN1061" s="54">
        <v>-8.4009248203836998E-2</v>
      </c>
      <c r="AO1061" s="54">
        <v>2.10812599647031E-2</v>
      </c>
      <c r="AQ1061" s="62" t="s">
        <v>1898</v>
      </c>
      <c r="AR1061" s="54">
        <v>0.179070842918479</v>
      </c>
      <c r="AS1061" s="58">
        <v>3.6925079356336102E-6</v>
      </c>
      <c r="AU1061" s="62" t="s">
        <v>6956</v>
      </c>
      <c r="AV1061" s="54">
        <v>-0.106488026522183</v>
      </c>
      <c r="AW1061" s="58">
        <v>3.1182115490549003E-7</v>
      </c>
    </row>
    <row r="1062" spans="2:49">
      <c r="B1062" s="62" t="s">
        <v>2131</v>
      </c>
      <c r="C1062" s="54">
        <v>0.157257883452942</v>
      </c>
      <c r="D1062" s="58">
        <v>1.6357443233819499E-5</v>
      </c>
      <c r="F1062" s="62" t="s">
        <v>6893</v>
      </c>
      <c r="G1062" s="54">
        <v>-0.19262839817097499</v>
      </c>
      <c r="H1062" s="58">
        <v>4.86767098589641E-6</v>
      </c>
      <c r="J1062" s="64" t="s">
        <v>2326</v>
      </c>
      <c r="K1062" s="54">
        <v>3.6933170084197699E-2</v>
      </c>
      <c r="L1062" s="54">
        <v>6.0121082166117298E-3</v>
      </c>
      <c r="O1062" s="64" t="s">
        <v>6842</v>
      </c>
      <c r="P1062" s="54">
        <v>-5.5790546931976201E-2</v>
      </c>
      <c r="Q1062" s="81">
        <v>7.3244947075093295E-4</v>
      </c>
      <c r="S1062" s="62" t="s">
        <v>3027</v>
      </c>
      <c r="T1062" s="54">
        <v>9.4827570712466197E-2</v>
      </c>
      <c r="U1062" s="58">
        <v>2.1449130328471401E-5</v>
      </c>
      <c r="W1062" s="62" t="s">
        <v>6816</v>
      </c>
      <c r="X1062" s="54">
        <v>-8.4204232421006595E-2</v>
      </c>
      <c r="Y1062" s="54">
        <v>2.59728305796331E-4</v>
      </c>
      <c r="AA1062" s="62" t="s">
        <v>1446</v>
      </c>
      <c r="AB1062" s="54">
        <v>0.126706660380518</v>
      </c>
      <c r="AC1062" s="54">
        <v>8.12571339472832E-4</v>
      </c>
      <c r="AE1062" s="62" t="s">
        <v>1146</v>
      </c>
      <c r="AF1062" s="54">
        <v>-0.132780551537175</v>
      </c>
      <c r="AG1062" s="54">
        <v>1.18865440751249E-2</v>
      </c>
      <c r="AI1062" s="64" t="s">
        <v>9290</v>
      </c>
      <c r="AJ1062" s="54">
        <v>0.10800237299193501</v>
      </c>
      <c r="AK1062" s="54">
        <v>1.27111566352896E-2</v>
      </c>
      <c r="AM1062" s="64" t="s">
        <v>6536</v>
      </c>
      <c r="AN1062" s="54">
        <v>-5.3110470987650898E-2</v>
      </c>
      <c r="AO1062" s="54">
        <v>2.1098012616002301E-2</v>
      </c>
      <c r="AQ1062" s="62" t="s">
        <v>3861</v>
      </c>
      <c r="AR1062" s="54">
        <v>0.21434123933066301</v>
      </c>
      <c r="AS1062" s="58">
        <v>3.6925079356336102E-6</v>
      </c>
      <c r="AU1062" s="62" t="s">
        <v>7638</v>
      </c>
      <c r="AV1062" s="54">
        <v>-0.106421413652258</v>
      </c>
      <c r="AW1062" s="54">
        <v>2.8013536744286101E-4</v>
      </c>
    </row>
    <row r="1063" spans="2:49">
      <c r="B1063" s="62" t="s">
        <v>2132</v>
      </c>
      <c r="C1063" s="54">
        <v>0.24546968266369501</v>
      </c>
      <c r="D1063" s="58">
        <v>1.64031056654013E-5</v>
      </c>
      <c r="F1063" s="62" t="s">
        <v>6894</v>
      </c>
      <c r="G1063" s="54">
        <v>-0.113744531988644</v>
      </c>
      <c r="H1063" s="58">
        <v>4.1504925542496403E-6</v>
      </c>
      <c r="J1063" s="64" t="s">
        <v>3737</v>
      </c>
      <c r="K1063" s="54">
        <v>8.6165782550716094E-2</v>
      </c>
      <c r="L1063" s="54">
        <v>6.08637567100707E-3</v>
      </c>
      <c r="O1063" s="64" t="s">
        <v>7553</v>
      </c>
      <c r="P1063" s="54">
        <v>-0.12919405095167699</v>
      </c>
      <c r="Q1063" s="81">
        <v>7.3337281697066195E-4</v>
      </c>
      <c r="S1063" s="62" t="s">
        <v>1297</v>
      </c>
      <c r="T1063" s="54">
        <v>5.3050328350253501E-2</v>
      </c>
      <c r="U1063" s="58">
        <v>2.1626579133912199E-5</v>
      </c>
      <c r="W1063" s="62" t="s">
        <v>6113</v>
      </c>
      <c r="X1063" s="54">
        <v>-8.5654803890225395E-2</v>
      </c>
      <c r="Y1063" s="54">
        <v>2.6204599652802902E-4</v>
      </c>
      <c r="AA1063" s="62" t="s">
        <v>2551</v>
      </c>
      <c r="AB1063" s="54">
        <v>9.1846480775244793E-2</v>
      </c>
      <c r="AC1063" s="54">
        <v>8.1855879762423504E-4</v>
      </c>
      <c r="AE1063" s="62" t="s">
        <v>10094</v>
      </c>
      <c r="AF1063" s="54">
        <v>-7.3587814696422199E-2</v>
      </c>
      <c r="AG1063" s="54">
        <v>1.1947714069144799E-2</v>
      </c>
      <c r="AI1063" s="64" t="s">
        <v>2904</v>
      </c>
      <c r="AJ1063" s="54">
        <v>5.9620108689983901E-2</v>
      </c>
      <c r="AK1063" s="54">
        <v>1.2722021763596001E-2</v>
      </c>
      <c r="AM1063" s="64" t="s">
        <v>12037</v>
      </c>
      <c r="AN1063" s="54">
        <v>-0.149344884174898</v>
      </c>
      <c r="AO1063" s="54">
        <v>2.1189492084030401E-2</v>
      </c>
      <c r="AQ1063" s="62" t="s">
        <v>2337</v>
      </c>
      <c r="AR1063" s="54">
        <v>0.132943952073136</v>
      </c>
      <c r="AS1063" s="58">
        <v>3.70262962456536E-6</v>
      </c>
      <c r="AU1063" s="62" t="s">
        <v>7454</v>
      </c>
      <c r="AV1063" s="54">
        <v>-0.106354217590689</v>
      </c>
      <c r="AW1063" s="54">
        <v>4.1242914371504798E-2</v>
      </c>
    </row>
    <row r="1064" spans="2:49">
      <c r="B1064" s="62" t="s">
        <v>2133</v>
      </c>
      <c r="C1064" s="54">
        <v>0.126026240401063</v>
      </c>
      <c r="D1064" s="58">
        <v>1.6445319746740399E-5</v>
      </c>
      <c r="F1064" s="62" t="s">
        <v>6895</v>
      </c>
      <c r="G1064" s="54">
        <v>-0.346000622178121</v>
      </c>
      <c r="H1064" s="58">
        <v>4.9776884336599501E-6</v>
      </c>
      <c r="J1064" s="64" t="s">
        <v>9475</v>
      </c>
      <c r="K1064" s="54">
        <v>9.6082320746373504E-2</v>
      </c>
      <c r="L1064" s="54">
        <v>6.0981858516453999E-3</v>
      </c>
      <c r="O1064" s="64" t="s">
        <v>7424</v>
      </c>
      <c r="P1064" s="54">
        <v>-6.4877610543078404E-2</v>
      </c>
      <c r="Q1064" s="81">
        <v>7.3506230356629599E-4</v>
      </c>
      <c r="S1064" s="62" t="s">
        <v>2206</v>
      </c>
      <c r="T1064" s="54">
        <v>5.2380315857893898E-2</v>
      </c>
      <c r="U1064" s="58">
        <v>2.1626579133912199E-5</v>
      </c>
      <c r="W1064" s="62" t="s">
        <v>9211</v>
      </c>
      <c r="X1064" s="54">
        <v>-0.19607213452365399</v>
      </c>
      <c r="Y1064" s="54">
        <v>2.6332104432839502E-4</v>
      </c>
      <c r="AA1064" s="62" t="s">
        <v>2196</v>
      </c>
      <c r="AB1064" s="54">
        <v>0.299540334126077</v>
      </c>
      <c r="AC1064" s="54">
        <v>8.2049149727569601E-4</v>
      </c>
      <c r="AE1064" s="62" t="s">
        <v>6622</v>
      </c>
      <c r="AF1064" s="54">
        <v>-9.7695010141792202E-2</v>
      </c>
      <c r="AG1064" s="54">
        <v>1.20411249630826E-2</v>
      </c>
      <c r="AI1064" s="64" t="s">
        <v>9560</v>
      </c>
      <c r="AJ1064" s="54">
        <v>0.10578316445378499</v>
      </c>
      <c r="AK1064" s="54">
        <v>1.27558004615977E-2</v>
      </c>
      <c r="AM1064" s="64" t="s">
        <v>318</v>
      </c>
      <c r="AN1064" s="54">
        <v>-0.16647160160990601</v>
      </c>
      <c r="AO1064" s="54">
        <v>2.1202911184912999E-2</v>
      </c>
      <c r="AQ1064" s="62" t="s">
        <v>2509</v>
      </c>
      <c r="AR1064" s="54">
        <v>0.177208473255244</v>
      </c>
      <c r="AS1064" s="58">
        <v>3.72363299697854E-6</v>
      </c>
      <c r="AU1064" s="62" t="s">
        <v>11545</v>
      </c>
      <c r="AV1064" s="54">
        <v>-0.106354172714769</v>
      </c>
      <c r="AW1064" s="54">
        <v>4.4871691645870801E-4</v>
      </c>
    </row>
    <row r="1065" spans="2:49">
      <c r="B1065" s="62" t="s">
        <v>2134</v>
      </c>
      <c r="C1065" s="54">
        <v>8.5487165812211593E-2</v>
      </c>
      <c r="D1065" s="58">
        <v>1.6620975267018301E-5</v>
      </c>
      <c r="F1065" s="62" t="s">
        <v>6896</v>
      </c>
      <c r="G1065" s="54">
        <v>-0.189756341633188</v>
      </c>
      <c r="H1065" s="58">
        <v>4.17390172722655E-6</v>
      </c>
      <c r="J1065" s="64" t="s">
        <v>497</v>
      </c>
      <c r="K1065" s="54">
        <v>9.6538050183662294E-2</v>
      </c>
      <c r="L1065" s="54">
        <v>6.1044601799940101E-3</v>
      </c>
      <c r="O1065" s="64" t="s">
        <v>9712</v>
      </c>
      <c r="P1065" s="54">
        <v>-7.3312122939300103E-2</v>
      </c>
      <c r="Q1065" s="81">
        <v>7.44735850483562E-4</v>
      </c>
      <c r="S1065" s="62" t="s">
        <v>1674</v>
      </c>
      <c r="T1065" s="54">
        <v>0.10701845840843</v>
      </c>
      <c r="U1065" s="58">
        <v>2.17417515736185E-5</v>
      </c>
      <c r="W1065" s="62" t="s">
        <v>8601</v>
      </c>
      <c r="X1065" s="54">
        <v>-0.10461420602683601</v>
      </c>
      <c r="Y1065" s="54">
        <v>2.6332104432839502E-4</v>
      </c>
      <c r="AA1065" s="62" t="s">
        <v>3235</v>
      </c>
      <c r="AB1065" s="54">
        <v>0.195845136508776</v>
      </c>
      <c r="AC1065" s="54">
        <v>8.2366688814017796E-4</v>
      </c>
      <c r="AE1065" s="62" t="s">
        <v>7931</v>
      </c>
      <c r="AF1065" s="54">
        <v>-7.5425766568185906E-2</v>
      </c>
      <c r="AG1065" s="54">
        <v>1.2044103914378299E-2</v>
      </c>
      <c r="AI1065" s="64" t="s">
        <v>11833</v>
      </c>
      <c r="AJ1065" s="54">
        <v>4.9132675095791001E-2</v>
      </c>
      <c r="AK1065" s="54">
        <v>1.2817702855015701E-2</v>
      </c>
      <c r="AM1065" s="64" t="s">
        <v>6135</v>
      </c>
      <c r="AN1065" s="54">
        <v>-0.109145452918157</v>
      </c>
      <c r="AO1065" s="54">
        <v>2.1221817551124601E-2</v>
      </c>
      <c r="AQ1065" s="62" t="s">
        <v>1194</v>
      </c>
      <c r="AR1065" s="54">
        <v>0.16377101160275001</v>
      </c>
      <c r="AS1065" s="58">
        <v>3.7276811401126102E-6</v>
      </c>
      <c r="AU1065" s="62" t="s">
        <v>8481</v>
      </c>
      <c r="AV1065" s="54">
        <v>-0.106289643480717</v>
      </c>
      <c r="AW1065" s="58">
        <v>1.7768650197058901E-6</v>
      </c>
    </row>
    <row r="1066" spans="2:49">
      <c r="B1066" s="62" t="s">
        <v>2135</v>
      </c>
      <c r="C1066" s="54">
        <v>7.4234932278386595E-2</v>
      </c>
      <c r="D1066" s="58">
        <v>1.6868835633318101E-5</v>
      </c>
      <c r="F1066" s="62" t="s">
        <v>6897</v>
      </c>
      <c r="G1066" s="54">
        <v>-9.7005203578006197E-2</v>
      </c>
      <c r="H1066" s="58">
        <v>5.05144901789225E-6</v>
      </c>
      <c r="J1066" s="64" t="s">
        <v>1762</v>
      </c>
      <c r="K1066" s="54">
        <v>4.32036022825244E-2</v>
      </c>
      <c r="L1066" s="54">
        <v>6.1044601799940101E-3</v>
      </c>
      <c r="O1066" s="60" t="s">
        <v>9313</v>
      </c>
      <c r="P1066" s="48">
        <v>-0.18205374949133299</v>
      </c>
      <c r="Q1066" s="82">
        <v>7.4890369715179103E-4</v>
      </c>
      <c r="S1066" s="62" t="s">
        <v>2074</v>
      </c>
      <c r="T1066" s="54">
        <v>5.6050777683769801E-2</v>
      </c>
      <c r="U1066" s="58">
        <v>2.1772153748045498E-5</v>
      </c>
      <c r="W1066" s="62" t="s">
        <v>6910</v>
      </c>
      <c r="X1066" s="54">
        <v>-0.113996264040806</v>
      </c>
      <c r="Y1066" s="54">
        <v>2.63465970192691E-4</v>
      </c>
      <c r="AA1066" s="62" t="s">
        <v>2946</v>
      </c>
      <c r="AB1066" s="54">
        <v>0.11282567790899201</v>
      </c>
      <c r="AC1066" s="54">
        <v>8.2634361777892697E-4</v>
      </c>
      <c r="AE1066" s="62" t="s">
        <v>6284</v>
      </c>
      <c r="AF1066" s="54">
        <v>-6.3764993420783803E-2</v>
      </c>
      <c r="AG1066" s="54">
        <v>1.20606257432111E-2</v>
      </c>
      <c r="AI1066" s="64" t="s">
        <v>10202</v>
      </c>
      <c r="AJ1066" s="54">
        <v>0.147812941314417</v>
      </c>
      <c r="AK1066" s="54">
        <v>1.2817702855015701E-2</v>
      </c>
      <c r="AM1066" s="64" t="s">
        <v>10973</v>
      </c>
      <c r="AN1066" s="54">
        <v>-0.10697662087583799</v>
      </c>
      <c r="AO1066" s="54">
        <v>2.1221817551124601E-2</v>
      </c>
      <c r="AQ1066" s="62" t="s">
        <v>2291</v>
      </c>
      <c r="AR1066" s="54">
        <v>0.220571906223753</v>
      </c>
      <c r="AS1066" s="58">
        <v>3.7287701146165599E-6</v>
      </c>
      <c r="AU1066" s="62" t="s">
        <v>6360</v>
      </c>
      <c r="AV1066" s="54">
        <v>-0.106289186963717</v>
      </c>
      <c r="AW1066" s="54">
        <v>8.1079417136617708E-3</v>
      </c>
    </row>
    <row r="1067" spans="2:49">
      <c r="B1067" s="62" t="s">
        <v>2136</v>
      </c>
      <c r="C1067" s="54">
        <v>6.7332217305098793E-2</v>
      </c>
      <c r="D1067" s="58">
        <v>1.69419323117778E-5</v>
      </c>
      <c r="F1067" s="62" t="s">
        <v>6898</v>
      </c>
      <c r="G1067" s="54">
        <v>-0.155363247728427</v>
      </c>
      <c r="H1067" s="58">
        <v>4.2577711105710897E-6</v>
      </c>
      <c r="J1067" s="64" t="s">
        <v>9476</v>
      </c>
      <c r="K1067" s="54">
        <v>0.119210884075394</v>
      </c>
      <c r="L1067" s="54">
        <v>6.11154615543235E-3</v>
      </c>
      <c r="O1067" s="64" t="s">
        <v>6692</v>
      </c>
      <c r="P1067" s="54">
        <v>-0.169029367052143</v>
      </c>
      <c r="Q1067" s="81">
        <v>7.5551454076954697E-4</v>
      </c>
      <c r="S1067" s="62" t="s">
        <v>1308</v>
      </c>
      <c r="T1067" s="54">
        <v>7.4095551136416304E-2</v>
      </c>
      <c r="U1067" s="58">
        <v>2.19508150681495E-5</v>
      </c>
      <c r="W1067" s="62" t="s">
        <v>7183</v>
      </c>
      <c r="X1067" s="54">
        <v>-0.15220919196618499</v>
      </c>
      <c r="Y1067" s="54">
        <v>2.65081527826913E-4</v>
      </c>
      <c r="AA1067" s="62" t="s">
        <v>3386</v>
      </c>
      <c r="AB1067" s="54">
        <v>0.1736695428427</v>
      </c>
      <c r="AC1067" s="54">
        <v>8.2870865457896302E-4</v>
      </c>
      <c r="AE1067" s="62" t="s">
        <v>10240</v>
      </c>
      <c r="AF1067" s="54">
        <v>-4.3000054358221199E-2</v>
      </c>
      <c r="AG1067" s="54">
        <v>1.2086738532899601E-2</v>
      </c>
      <c r="AI1067" s="64" t="s">
        <v>10037</v>
      </c>
      <c r="AJ1067" s="54">
        <v>0.15346871837218101</v>
      </c>
      <c r="AK1067" s="54">
        <v>1.2853978963456801E-2</v>
      </c>
      <c r="AM1067" s="64" t="s">
        <v>10541</v>
      </c>
      <c r="AN1067" s="54">
        <v>-4.0399507492085499E-2</v>
      </c>
      <c r="AO1067" s="54">
        <v>2.1242807228133001E-2</v>
      </c>
      <c r="AQ1067" s="62" t="s">
        <v>1654</v>
      </c>
      <c r="AR1067" s="54">
        <v>0.22413465474956901</v>
      </c>
      <c r="AS1067" s="58">
        <v>3.72944864572989E-6</v>
      </c>
      <c r="AU1067" s="62" t="s">
        <v>12243</v>
      </c>
      <c r="AV1067" s="54">
        <v>-0.106176512744854</v>
      </c>
      <c r="AW1067" s="54">
        <v>2.1402566318123898E-3</v>
      </c>
    </row>
    <row r="1068" spans="2:49">
      <c r="B1068" s="62" t="s">
        <v>2137</v>
      </c>
      <c r="C1068" s="54">
        <v>8.6728509141480004E-2</v>
      </c>
      <c r="D1068" s="58">
        <v>1.6946745572830301E-5</v>
      </c>
      <c r="F1068" s="62" t="s">
        <v>803</v>
      </c>
      <c r="G1068" s="54">
        <v>-0.23132032221754001</v>
      </c>
      <c r="H1068" s="58">
        <v>4.2786725930631203E-6</v>
      </c>
      <c r="J1068" s="64" t="s">
        <v>3202</v>
      </c>
      <c r="K1068" s="54">
        <v>0.133849036264963</v>
      </c>
      <c r="L1068" s="54">
        <v>6.1147440109971798E-3</v>
      </c>
      <c r="O1068" s="64" t="s">
        <v>9713</v>
      </c>
      <c r="P1068" s="54">
        <v>-0.17533575403509399</v>
      </c>
      <c r="Q1068" s="81">
        <v>7.8052954216434301E-4</v>
      </c>
      <c r="S1068" s="62" t="s">
        <v>2365</v>
      </c>
      <c r="T1068" s="54">
        <v>4.9325925454415803E-2</v>
      </c>
      <c r="U1068" s="58">
        <v>2.19508150681495E-5</v>
      </c>
      <c r="W1068" s="62" t="s">
        <v>9928</v>
      </c>
      <c r="X1068" s="54">
        <v>-0.112257769163184</v>
      </c>
      <c r="Y1068" s="54">
        <v>2.6729032341550298E-4</v>
      </c>
      <c r="AA1068" s="62" t="s">
        <v>2129</v>
      </c>
      <c r="AB1068" s="54">
        <v>0.148241590632608</v>
      </c>
      <c r="AC1068" s="54">
        <v>8.2980627125382495E-4</v>
      </c>
      <c r="AE1068" s="62" t="s">
        <v>11575</v>
      </c>
      <c r="AF1068" s="54">
        <v>-0.13531921100590599</v>
      </c>
      <c r="AG1068" s="54">
        <v>1.21216390898708E-2</v>
      </c>
      <c r="AI1068" s="64" t="s">
        <v>6006</v>
      </c>
      <c r="AJ1068" s="54">
        <v>3.8811732130485103E-2</v>
      </c>
      <c r="AK1068" s="54">
        <v>1.28613219530564E-2</v>
      </c>
      <c r="AM1068" s="64" t="s">
        <v>29</v>
      </c>
      <c r="AN1068" s="54">
        <v>-0.12567916707255999</v>
      </c>
      <c r="AO1068" s="54">
        <v>2.12573295470752E-2</v>
      </c>
      <c r="AQ1068" s="62" t="s">
        <v>5909</v>
      </c>
      <c r="AR1068" s="54">
        <v>0.234819092896563</v>
      </c>
      <c r="AS1068" s="58">
        <v>3.73243817156591E-6</v>
      </c>
      <c r="AU1068" s="62" t="s">
        <v>6512</v>
      </c>
      <c r="AV1068" s="54">
        <v>-0.106161394368932</v>
      </c>
      <c r="AW1068" s="54">
        <v>1.8735109858878701E-2</v>
      </c>
    </row>
    <row r="1069" spans="2:49">
      <c r="B1069" s="62" t="s">
        <v>2138</v>
      </c>
      <c r="C1069" s="54">
        <v>0.10298525411291</v>
      </c>
      <c r="D1069" s="58">
        <v>1.6978479983658799E-5</v>
      </c>
      <c r="F1069" s="62" t="s">
        <v>6899</v>
      </c>
      <c r="G1069" s="54">
        <v>-0.18713386564221501</v>
      </c>
      <c r="H1069" s="58">
        <v>4.2827075789767796E-6</v>
      </c>
      <c r="J1069" s="64" t="s">
        <v>1019</v>
      </c>
      <c r="K1069" s="54">
        <v>0.147722540852053</v>
      </c>
      <c r="L1069" s="54">
        <v>6.15551803870762E-3</v>
      </c>
      <c r="O1069" s="64" t="s">
        <v>6231</v>
      </c>
      <c r="P1069" s="54">
        <v>-0.101837002786347</v>
      </c>
      <c r="Q1069" s="81">
        <v>8.0025965136674602E-4</v>
      </c>
      <c r="S1069" s="62" t="s">
        <v>5225</v>
      </c>
      <c r="T1069" s="54">
        <v>0.232961137360856</v>
      </c>
      <c r="U1069" s="58">
        <v>2.1955454641826501E-5</v>
      </c>
      <c r="W1069" s="62" t="s">
        <v>9929</v>
      </c>
      <c r="X1069" s="54">
        <v>-5.9459554060496501E-2</v>
      </c>
      <c r="Y1069" s="54">
        <v>2.6960109540825699E-4</v>
      </c>
      <c r="AA1069" s="62" t="s">
        <v>5138</v>
      </c>
      <c r="AB1069" s="54">
        <v>0.169739985162461</v>
      </c>
      <c r="AC1069" s="54">
        <v>8.3247065513658298E-4</v>
      </c>
      <c r="AE1069" s="62" t="s">
        <v>7315</v>
      </c>
      <c r="AF1069" s="54">
        <v>-0.221441018551221</v>
      </c>
      <c r="AG1069" s="54">
        <v>1.21588451470561E-2</v>
      </c>
      <c r="AI1069" s="64" t="s">
        <v>11834</v>
      </c>
      <c r="AJ1069" s="54">
        <v>4.5162344211318498E-2</v>
      </c>
      <c r="AK1069" s="54">
        <v>1.29025954550456E-2</v>
      </c>
      <c r="AM1069" s="64" t="s">
        <v>5843</v>
      </c>
      <c r="AN1069" s="54">
        <v>-5.06010010512963E-2</v>
      </c>
      <c r="AO1069" s="54">
        <v>2.1280450093477999E-2</v>
      </c>
      <c r="AQ1069" s="62" t="s">
        <v>1805</v>
      </c>
      <c r="AR1069" s="54">
        <v>0.12096002308654701</v>
      </c>
      <c r="AS1069" s="58">
        <v>3.7526092140965E-6</v>
      </c>
      <c r="AU1069" s="62" t="s">
        <v>9504</v>
      </c>
      <c r="AV1069" s="54">
        <v>-0.106057030600005</v>
      </c>
      <c r="AW1069" s="54">
        <v>4.4465338808238102E-2</v>
      </c>
    </row>
    <row r="1070" spans="2:49">
      <c r="B1070" s="62" t="s">
        <v>2139</v>
      </c>
      <c r="C1070" s="54">
        <v>0.158313130656767</v>
      </c>
      <c r="D1070" s="58">
        <v>1.6998320088346899E-5</v>
      </c>
      <c r="F1070" s="62" t="s">
        <v>6900</v>
      </c>
      <c r="G1070" s="54">
        <v>-0.14380079912900001</v>
      </c>
      <c r="H1070" s="58">
        <v>5.2244912873107899E-6</v>
      </c>
      <c r="J1070" s="64" t="s">
        <v>2468</v>
      </c>
      <c r="K1070" s="54">
        <v>7.6143487401155993E-2</v>
      </c>
      <c r="L1070" s="54">
        <v>6.1647752598176101E-3</v>
      </c>
      <c r="O1070" s="64" t="s">
        <v>829</v>
      </c>
      <c r="P1070" s="54">
        <v>-0.15018346453277701</v>
      </c>
      <c r="Q1070" s="81">
        <v>8.0367906065354204E-4</v>
      </c>
      <c r="S1070" s="62" t="s">
        <v>4030</v>
      </c>
      <c r="T1070" s="54">
        <v>5.7148158354717503E-2</v>
      </c>
      <c r="U1070" s="58">
        <v>2.20922897469725E-5</v>
      </c>
      <c r="W1070" s="62" t="s">
        <v>7380</v>
      </c>
      <c r="X1070" s="54">
        <v>-8.6624244115140997E-2</v>
      </c>
      <c r="Y1070" s="54">
        <v>2.7021035941655598E-4</v>
      </c>
      <c r="AA1070" s="62" t="s">
        <v>2606</v>
      </c>
      <c r="AB1070" s="54">
        <v>0.20430344942279699</v>
      </c>
      <c r="AC1070" s="54">
        <v>8.3665263356689503E-4</v>
      </c>
      <c r="AE1070" s="62" t="s">
        <v>8050</v>
      </c>
      <c r="AF1070" s="54">
        <v>-6.1049833576697098E-2</v>
      </c>
      <c r="AG1070" s="54">
        <v>1.21842963769952E-2</v>
      </c>
      <c r="AI1070" s="64" t="s">
        <v>4934</v>
      </c>
      <c r="AJ1070" s="54">
        <v>4.1163421794711198E-2</v>
      </c>
      <c r="AK1070" s="54">
        <v>1.2946581215577299E-2</v>
      </c>
      <c r="AM1070" s="64" t="s">
        <v>9883</v>
      </c>
      <c r="AN1070" s="54">
        <v>-4.6549527581565699E-2</v>
      </c>
      <c r="AO1070" s="54">
        <v>2.1325559543569399E-2</v>
      </c>
      <c r="AQ1070" s="62" t="s">
        <v>2232</v>
      </c>
      <c r="AR1070" s="54">
        <v>0.31330232780678002</v>
      </c>
      <c r="AS1070" s="58">
        <v>3.7548169752310599E-6</v>
      </c>
      <c r="AU1070" s="62" t="s">
        <v>10285</v>
      </c>
      <c r="AV1070" s="54">
        <v>-0.10605006453914601</v>
      </c>
      <c r="AW1070" s="54">
        <v>1.1410997937018E-2</v>
      </c>
    </row>
    <row r="1071" spans="2:49">
      <c r="B1071" s="62" t="s">
        <v>2140</v>
      </c>
      <c r="C1071" s="54">
        <v>7.8261472951582298E-2</v>
      </c>
      <c r="D1071" s="58">
        <v>1.71264191080234E-5</v>
      </c>
      <c r="F1071" s="62" t="s">
        <v>6901</v>
      </c>
      <c r="G1071" s="54">
        <v>-0.235994113086372</v>
      </c>
      <c r="H1071" s="58">
        <v>5.2535616794861499E-6</v>
      </c>
      <c r="J1071" s="64" t="s">
        <v>2072</v>
      </c>
      <c r="K1071" s="54">
        <v>9.0266765168966104E-2</v>
      </c>
      <c r="L1071" s="54">
        <v>6.1693253591157604E-3</v>
      </c>
      <c r="O1071" s="64" t="s">
        <v>8722</v>
      </c>
      <c r="P1071" s="54">
        <v>-0.177804277109086</v>
      </c>
      <c r="Q1071" s="81">
        <v>8.1569113255356698E-4</v>
      </c>
      <c r="S1071" s="62" t="s">
        <v>1404</v>
      </c>
      <c r="T1071" s="54">
        <v>0.11361713497411099</v>
      </c>
      <c r="U1071" s="58">
        <v>2.2140514700557401E-5</v>
      </c>
      <c r="W1071" s="62" t="s">
        <v>6930</v>
      </c>
      <c r="X1071" s="54">
        <v>-0.11204256776331099</v>
      </c>
      <c r="Y1071" s="54">
        <v>2.71864685943905E-4</v>
      </c>
      <c r="AA1071" s="62" t="s">
        <v>2137</v>
      </c>
      <c r="AB1071" s="54">
        <v>8.9011672910757497E-2</v>
      </c>
      <c r="AC1071" s="54">
        <v>8.3892359616252797E-4</v>
      </c>
      <c r="AE1071" s="62" t="s">
        <v>6326</v>
      </c>
      <c r="AF1071" s="54">
        <v>-9.8826549500087998E-2</v>
      </c>
      <c r="AG1071" s="54">
        <v>1.22135215966601E-2</v>
      </c>
      <c r="AI1071" s="64" t="s">
        <v>2620</v>
      </c>
      <c r="AJ1071" s="54">
        <v>4.7928061876218599E-2</v>
      </c>
      <c r="AK1071" s="54">
        <v>1.29732779372899E-2</v>
      </c>
      <c r="AM1071" s="64" t="s">
        <v>6808</v>
      </c>
      <c r="AN1071" s="54">
        <v>-9.2970087233919904E-2</v>
      </c>
      <c r="AO1071" s="54">
        <v>2.1634746351549099E-2</v>
      </c>
      <c r="AQ1071" s="62" t="s">
        <v>1512</v>
      </c>
      <c r="AR1071" s="54">
        <v>0.18844499935142001</v>
      </c>
      <c r="AS1071" s="58">
        <v>3.76714472054467E-6</v>
      </c>
      <c r="AU1071" s="62" t="s">
        <v>12209</v>
      </c>
      <c r="AV1071" s="54">
        <v>-0.105858623549965</v>
      </c>
      <c r="AW1071" s="54">
        <v>1.6744708762412E-3</v>
      </c>
    </row>
    <row r="1072" spans="2:49">
      <c r="B1072" s="62" t="s">
        <v>386</v>
      </c>
      <c r="C1072" s="54">
        <v>0.75311271246241396</v>
      </c>
      <c r="D1072" s="58">
        <v>1.7131245952144799E-5</v>
      </c>
      <c r="F1072" s="62" t="s">
        <v>6902</v>
      </c>
      <c r="G1072" s="54">
        <v>-0.248875900914443</v>
      </c>
      <c r="H1072" s="58">
        <v>5.3077507504447301E-6</v>
      </c>
      <c r="J1072" s="64" t="s">
        <v>2583</v>
      </c>
      <c r="K1072" s="54">
        <v>0.15338975380280101</v>
      </c>
      <c r="L1072" s="54">
        <v>6.1894589820642599E-3</v>
      </c>
      <c r="O1072" s="64" t="s">
        <v>9714</v>
      </c>
      <c r="P1072" s="54">
        <v>-8.6289416092892396E-2</v>
      </c>
      <c r="Q1072" s="81">
        <v>8.1832756755110603E-4</v>
      </c>
      <c r="S1072" s="62" t="s">
        <v>2725</v>
      </c>
      <c r="T1072" s="54">
        <v>0.23262651834435699</v>
      </c>
      <c r="U1072" s="58">
        <v>2.21584993963431E-5</v>
      </c>
      <c r="W1072" s="62" t="s">
        <v>8221</v>
      </c>
      <c r="X1072" s="54">
        <v>-0.117058801110803</v>
      </c>
      <c r="Y1072" s="54">
        <v>2.7517428173835898E-4</v>
      </c>
      <c r="AA1072" s="62" t="s">
        <v>1628</v>
      </c>
      <c r="AB1072" s="54">
        <v>0.141068900919783</v>
      </c>
      <c r="AC1072" s="54">
        <v>8.4090382966607905E-4</v>
      </c>
      <c r="AE1072" s="62" t="s">
        <v>6259</v>
      </c>
      <c r="AF1072" s="54">
        <v>-9.9019973688632995E-2</v>
      </c>
      <c r="AG1072" s="54">
        <v>1.22612130674607E-2</v>
      </c>
      <c r="AI1072" s="64" t="s">
        <v>11835</v>
      </c>
      <c r="AJ1072" s="54">
        <v>5.8640358073817303E-2</v>
      </c>
      <c r="AK1072" s="54">
        <v>1.3039012465100801E-2</v>
      </c>
      <c r="AM1072" s="64" t="s">
        <v>10426</v>
      </c>
      <c r="AN1072" s="54">
        <v>-9.9184077442606294E-2</v>
      </c>
      <c r="AO1072" s="54">
        <v>2.1754468517883301E-2</v>
      </c>
      <c r="AQ1072" s="62" t="s">
        <v>10846</v>
      </c>
      <c r="AR1072" s="54">
        <v>7.9045166350543802E-2</v>
      </c>
      <c r="AS1072" s="58">
        <v>3.80244294063034E-6</v>
      </c>
      <c r="AU1072" s="62" t="s">
        <v>11888</v>
      </c>
      <c r="AV1072" s="54">
        <v>-0.10578588755109899</v>
      </c>
      <c r="AW1072" s="54">
        <v>1.0186315221147801E-3</v>
      </c>
    </row>
    <row r="1073" spans="2:49">
      <c r="B1073" s="62" t="s">
        <v>2141</v>
      </c>
      <c r="C1073" s="54">
        <v>7.4461224023107106E-2</v>
      </c>
      <c r="D1073" s="58">
        <v>1.7206217652569901E-5</v>
      </c>
      <c r="F1073" s="62" t="s">
        <v>6903</v>
      </c>
      <c r="G1073" s="54">
        <v>-0.19558160017881601</v>
      </c>
      <c r="H1073" s="58">
        <v>5.3751861080976898E-6</v>
      </c>
      <c r="J1073" s="64" t="s">
        <v>5020</v>
      </c>
      <c r="K1073" s="54">
        <v>9.4748701556232703E-2</v>
      </c>
      <c r="L1073" s="54">
        <v>6.2205532325808098E-3</v>
      </c>
      <c r="O1073" s="64" t="s">
        <v>6696</v>
      </c>
      <c r="P1073" s="54">
        <v>-4.79041440735593E-2</v>
      </c>
      <c r="Q1073" s="81">
        <v>8.4629783761785602E-4</v>
      </c>
      <c r="S1073" s="62" t="s">
        <v>4105</v>
      </c>
      <c r="T1073" s="54">
        <v>0.109008848615987</v>
      </c>
      <c r="U1073" s="58">
        <v>2.2172850696580901E-5</v>
      </c>
      <c r="W1073" s="49" t="s">
        <v>409</v>
      </c>
      <c r="X1073" s="54">
        <v>-0.200058189327779</v>
      </c>
      <c r="Y1073" s="54">
        <v>2.7685087388224102E-4</v>
      </c>
      <c r="AA1073" s="62" t="s">
        <v>9008</v>
      </c>
      <c r="AB1073" s="54">
        <v>0.21605858325990501</v>
      </c>
      <c r="AC1073" s="54">
        <v>8.4271828687343105E-4</v>
      </c>
      <c r="AE1073" s="62" t="s">
        <v>7690</v>
      </c>
      <c r="AF1073" s="54">
        <v>-9.8137284483071199E-2</v>
      </c>
      <c r="AG1073" s="54">
        <v>1.2274317980660299E-2</v>
      </c>
      <c r="AI1073" s="64" t="s">
        <v>8430</v>
      </c>
      <c r="AJ1073" s="54">
        <v>7.5835827523254906E-2</v>
      </c>
      <c r="AK1073" s="54">
        <v>1.3039738603953599E-2</v>
      </c>
      <c r="AM1073" s="64" t="s">
        <v>6779</v>
      </c>
      <c r="AN1073" s="54">
        <v>-7.9495446538369499E-2</v>
      </c>
      <c r="AO1073" s="54">
        <v>2.18155110648992E-2</v>
      </c>
      <c r="AQ1073" s="62" t="s">
        <v>1827</v>
      </c>
      <c r="AR1073" s="54">
        <v>0.31213569017243298</v>
      </c>
      <c r="AS1073" s="58">
        <v>3.8212593754621902E-6</v>
      </c>
      <c r="AU1073" s="62" t="s">
        <v>8727</v>
      </c>
      <c r="AV1073" s="54">
        <v>-0.105784817233634</v>
      </c>
      <c r="AW1073" s="58">
        <v>3.98884368551551E-6</v>
      </c>
    </row>
    <row r="1074" spans="2:49">
      <c r="B1074" s="62" t="s">
        <v>2142</v>
      </c>
      <c r="C1074" s="54">
        <v>0.11385688053170399</v>
      </c>
      <c r="D1074" s="58">
        <v>1.72399671069917E-5</v>
      </c>
      <c r="F1074" s="62" t="s">
        <v>6904</v>
      </c>
      <c r="G1074" s="54">
        <v>-0.11380092495621499</v>
      </c>
      <c r="H1074" s="58">
        <v>4.5045799583274498E-6</v>
      </c>
      <c r="J1074" s="64" t="s">
        <v>2524</v>
      </c>
      <c r="K1074" s="54">
        <v>6.5339181996785498E-2</v>
      </c>
      <c r="L1074" s="54">
        <v>6.23893017666299E-3</v>
      </c>
      <c r="O1074" s="64" t="s">
        <v>6206</v>
      </c>
      <c r="P1074" s="54">
        <v>-0.20803341302001799</v>
      </c>
      <c r="Q1074" s="81">
        <v>8.5999525699806997E-4</v>
      </c>
      <c r="S1074" s="62" t="s">
        <v>2624</v>
      </c>
      <c r="T1074" s="54">
        <v>0.27213514376302</v>
      </c>
      <c r="U1074" s="58">
        <v>2.2308731158417601E-5</v>
      </c>
      <c r="W1074" s="62" t="s">
        <v>8144</v>
      </c>
      <c r="X1074" s="54">
        <v>-5.6295645781530901E-2</v>
      </c>
      <c r="Y1074" s="54">
        <v>2.7708107201446198E-4</v>
      </c>
      <c r="AA1074" s="62" t="s">
        <v>5072</v>
      </c>
      <c r="AB1074" s="54">
        <v>0.111749020956115</v>
      </c>
      <c r="AC1074" s="54">
        <v>8.4325916416728704E-4</v>
      </c>
      <c r="AE1074" s="62" t="s">
        <v>6502</v>
      </c>
      <c r="AF1074" s="54">
        <v>-8.9713142421180295E-2</v>
      </c>
      <c r="AG1074" s="54">
        <v>1.2306965461306E-2</v>
      </c>
      <c r="AI1074" s="64" t="s">
        <v>2627</v>
      </c>
      <c r="AJ1074" s="54">
        <v>3.0767505679345501E-2</v>
      </c>
      <c r="AK1074" s="54">
        <v>1.3039738603953599E-2</v>
      </c>
      <c r="AM1074" s="64" t="s">
        <v>6183</v>
      </c>
      <c r="AN1074" s="54">
        <v>-8.5426911333847499E-2</v>
      </c>
      <c r="AO1074" s="54">
        <v>2.1825139514165599E-2</v>
      </c>
      <c r="AQ1074" s="62" t="s">
        <v>2530</v>
      </c>
      <c r="AR1074" s="54">
        <v>0.168017135028347</v>
      </c>
      <c r="AS1074" s="58">
        <v>3.8871436498794301E-6</v>
      </c>
      <c r="AU1074" s="62" t="s">
        <v>6599</v>
      </c>
      <c r="AV1074" s="54">
        <v>-0.105633220309199</v>
      </c>
      <c r="AW1074" s="54">
        <v>7.9668756881712895E-4</v>
      </c>
    </row>
    <row r="1075" spans="2:49">
      <c r="B1075" s="62" t="s">
        <v>2143</v>
      </c>
      <c r="C1075" s="54">
        <v>0.33682360961294699</v>
      </c>
      <c r="D1075" s="58">
        <v>1.7295846444677698E-5</v>
      </c>
      <c r="F1075" s="62" t="s">
        <v>6905</v>
      </c>
      <c r="G1075" s="54">
        <v>-0.13085793209017399</v>
      </c>
      <c r="H1075" s="58">
        <v>4.5983116963873903E-6</v>
      </c>
      <c r="J1075" s="64" t="s">
        <v>5837</v>
      </c>
      <c r="K1075" s="54">
        <v>6.3319691954534504E-2</v>
      </c>
      <c r="L1075" s="54">
        <v>6.25228873079466E-3</v>
      </c>
      <c r="O1075" s="64" t="s">
        <v>6324</v>
      </c>
      <c r="P1075" s="54">
        <v>-9.4012747601329494E-2</v>
      </c>
      <c r="Q1075" s="81">
        <v>8.6438487879962904E-4</v>
      </c>
      <c r="S1075" s="62" t="s">
        <v>3537</v>
      </c>
      <c r="T1075" s="54">
        <v>6.8627415041444095E-2</v>
      </c>
      <c r="U1075" s="58">
        <v>2.26466162106071E-5</v>
      </c>
      <c r="W1075" s="62" t="s">
        <v>820</v>
      </c>
      <c r="X1075" s="54">
        <v>-0.145144546634979</v>
      </c>
      <c r="Y1075" s="54">
        <v>2.7759467900671602E-4</v>
      </c>
      <c r="AA1075" s="62" t="s">
        <v>4202</v>
      </c>
      <c r="AB1075" s="54">
        <v>8.5515171912638799E-2</v>
      </c>
      <c r="AC1075" s="54">
        <v>8.4361800264807899E-4</v>
      </c>
      <c r="AE1075" s="62" t="s">
        <v>6904</v>
      </c>
      <c r="AF1075" s="54">
        <v>-9.4321367698779704E-2</v>
      </c>
      <c r="AG1075" s="54">
        <v>1.23352240002975E-2</v>
      </c>
      <c r="AI1075" s="64" t="s">
        <v>11836</v>
      </c>
      <c r="AJ1075" s="54">
        <v>0.13974976280558099</v>
      </c>
      <c r="AK1075" s="54">
        <v>1.3144804290507401E-2</v>
      </c>
      <c r="AM1075" s="64" t="s">
        <v>6173</v>
      </c>
      <c r="AN1075" s="54">
        <v>-5.7138053831199201E-2</v>
      </c>
      <c r="AO1075" s="54">
        <v>2.2114968549574902E-2</v>
      </c>
      <c r="AQ1075" s="62" t="s">
        <v>3265</v>
      </c>
      <c r="AR1075" s="54">
        <v>0.164954332014729</v>
      </c>
      <c r="AS1075" s="58">
        <v>3.9090185077837703E-6</v>
      </c>
      <c r="AU1075" s="62" t="s">
        <v>1122</v>
      </c>
      <c r="AV1075" s="54">
        <v>-0.105614132504657</v>
      </c>
      <c r="AW1075" s="54">
        <v>5.6101571960177898E-3</v>
      </c>
    </row>
    <row r="1076" spans="2:49">
      <c r="B1076" s="62" t="s">
        <v>2144</v>
      </c>
      <c r="C1076" s="54">
        <v>7.8103941591884093E-2</v>
      </c>
      <c r="D1076" s="58">
        <v>1.7392977922400399E-5</v>
      </c>
      <c r="F1076" s="62" t="s">
        <v>6906</v>
      </c>
      <c r="G1076" s="54">
        <v>-0.21219152772966801</v>
      </c>
      <c r="H1076" s="58">
        <v>5.5363214348628304E-6</v>
      </c>
      <c r="J1076" s="64" t="s">
        <v>4131</v>
      </c>
      <c r="K1076" s="54">
        <v>0.133469513194787</v>
      </c>
      <c r="L1076" s="54">
        <v>6.3344990076144598E-3</v>
      </c>
      <c r="O1076" s="64" t="s">
        <v>6066</v>
      </c>
      <c r="P1076" s="54">
        <v>-0.130949396023576</v>
      </c>
      <c r="Q1076" s="81">
        <v>8.7092491610353095E-4</v>
      </c>
      <c r="S1076" s="62" t="s">
        <v>4036</v>
      </c>
      <c r="T1076" s="54">
        <v>5.33909620451034E-2</v>
      </c>
      <c r="U1076" s="58">
        <v>2.2689063121344098E-5</v>
      </c>
      <c r="W1076" s="62" t="s">
        <v>9378</v>
      </c>
      <c r="X1076" s="54">
        <v>-6.9999393261730006E-2</v>
      </c>
      <c r="Y1076" s="54">
        <v>2.7804157360140002E-4</v>
      </c>
      <c r="AA1076" s="62" t="s">
        <v>1760</v>
      </c>
      <c r="AB1076" s="54">
        <v>9.4266431975177603E-2</v>
      </c>
      <c r="AC1076" s="54">
        <v>8.4459487892028404E-4</v>
      </c>
      <c r="AE1076" s="62" t="s">
        <v>7792</v>
      </c>
      <c r="AF1076" s="54">
        <v>-0.135304733887225</v>
      </c>
      <c r="AG1076" s="54">
        <v>1.23804811701352E-2</v>
      </c>
      <c r="AI1076" s="64" t="s">
        <v>4199</v>
      </c>
      <c r="AJ1076" s="54">
        <v>5.8482124090269302E-2</v>
      </c>
      <c r="AK1076" s="54">
        <v>1.3177049666594101E-2</v>
      </c>
      <c r="AM1076" s="64" t="s">
        <v>7014</v>
      </c>
      <c r="AN1076" s="54">
        <v>-9.5176599908300297E-2</v>
      </c>
      <c r="AO1076" s="54">
        <v>2.2137323997790399E-2</v>
      </c>
      <c r="AQ1076" s="62" t="s">
        <v>10547</v>
      </c>
      <c r="AR1076" s="54">
        <v>0.195558451843904</v>
      </c>
      <c r="AS1076" s="58">
        <v>3.9134093394969803E-6</v>
      </c>
      <c r="AU1076" s="62" t="s">
        <v>799</v>
      </c>
      <c r="AV1076" s="54">
        <v>-0.105325735592831</v>
      </c>
      <c r="AW1076" s="54">
        <v>3.08998897788281E-3</v>
      </c>
    </row>
    <row r="1077" spans="2:49">
      <c r="B1077" s="62" t="s">
        <v>2145</v>
      </c>
      <c r="C1077" s="54">
        <v>0.241291917429592</v>
      </c>
      <c r="D1077" s="58">
        <v>1.7423927847721099E-5</v>
      </c>
      <c r="F1077" s="62" t="s">
        <v>6907</v>
      </c>
      <c r="G1077" s="54">
        <v>-0.12512459665015599</v>
      </c>
      <c r="H1077" s="58">
        <v>5.58261661042242E-6</v>
      </c>
      <c r="J1077" s="64" t="s">
        <v>3449</v>
      </c>
      <c r="K1077" s="54">
        <v>6.1481346889286699E-2</v>
      </c>
      <c r="L1077" s="54">
        <v>6.3651373171123597E-3</v>
      </c>
      <c r="O1077" s="64" t="s">
        <v>6517</v>
      </c>
      <c r="P1077" s="54">
        <v>-9.7435878791405806E-2</v>
      </c>
      <c r="Q1077" s="81">
        <v>8.7351231098124196E-4</v>
      </c>
      <c r="S1077" s="62" t="s">
        <v>2963</v>
      </c>
      <c r="T1077" s="54">
        <v>7.3680575505106205E-2</v>
      </c>
      <c r="U1077" s="58">
        <v>2.2694019159044E-5</v>
      </c>
      <c r="W1077" s="62" t="s">
        <v>8342</v>
      </c>
      <c r="X1077" s="54">
        <v>-6.9539156306360497E-2</v>
      </c>
      <c r="Y1077" s="54">
        <v>2.7809750760977397E-4</v>
      </c>
      <c r="AA1077" s="62" t="s">
        <v>2772</v>
      </c>
      <c r="AB1077" s="54">
        <v>0.15081102089818699</v>
      </c>
      <c r="AC1077" s="54">
        <v>8.4537535551290198E-4</v>
      </c>
      <c r="AE1077" s="62" t="s">
        <v>803</v>
      </c>
      <c r="AF1077" s="54">
        <v>-0.18173370264347799</v>
      </c>
      <c r="AG1077" s="54">
        <v>1.24017456855454E-2</v>
      </c>
      <c r="AI1077" s="64" t="s">
        <v>8900</v>
      </c>
      <c r="AJ1077" s="54">
        <v>6.9259901138018207E-2</v>
      </c>
      <c r="AK1077" s="54">
        <v>1.3342668602037099E-2</v>
      </c>
      <c r="AM1077" s="64" t="s">
        <v>6348</v>
      </c>
      <c r="AN1077" s="54">
        <v>-4.7101475123895398E-2</v>
      </c>
      <c r="AO1077" s="54">
        <v>2.2295340510904999E-2</v>
      </c>
      <c r="AQ1077" s="62" t="s">
        <v>10771</v>
      </c>
      <c r="AR1077" s="54">
        <v>0.11757219538083</v>
      </c>
      <c r="AS1077" s="58">
        <v>3.9222245523941503E-6</v>
      </c>
      <c r="AU1077" s="62" t="s">
        <v>7915</v>
      </c>
      <c r="AV1077" s="54">
        <v>-0.105272564332449</v>
      </c>
      <c r="AW1077" s="54">
        <v>1.4515683911325199E-3</v>
      </c>
    </row>
    <row r="1078" spans="2:49">
      <c r="B1078" s="62" t="s">
        <v>2146</v>
      </c>
      <c r="C1078" s="54">
        <v>0.22050593926940101</v>
      </c>
      <c r="D1078" s="58">
        <v>1.75361715183849E-5</v>
      </c>
      <c r="F1078" s="62" t="s">
        <v>6908</v>
      </c>
      <c r="G1078" s="54">
        <v>-0.11922559418063</v>
      </c>
      <c r="H1078" s="58">
        <v>5.5967022490335198E-6</v>
      </c>
      <c r="J1078" s="64" t="s">
        <v>2949</v>
      </c>
      <c r="K1078" s="54">
        <v>7.7701559375055906E-2</v>
      </c>
      <c r="L1078" s="54">
        <v>6.3651373171123597E-3</v>
      </c>
      <c r="O1078" s="64" t="s">
        <v>9716</v>
      </c>
      <c r="P1078" s="54">
        <v>-0.184777531576896</v>
      </c>
      <c r="Q1078" s="81">
        <v>9.0113475940496604E-4</v>
      </c>
      <c r="S1078" s="62" t="s">
        <v>3324</v>
      </c>
      <c r="T1078" s="54">
        <v>9.9862999592570403E-2</v>
      </c>
      <c r="U1078" s="58">
        <v>2.2793618207899599E-5</v>
      </c>
      <c r="W1078" s="62" t="s">
        <v>9930</v>
      </c>
      <c r="X1078" s="54">
        <v>-0.187491347004208</v>
      </c>
      <c r="Y1078" s="54">
        <v>2.7854686108200899E-4</v>
      </c>
      <c r="AA1078" s="62" t="s">
        <v>96</v>
      </c>
      <c r="AB1078" s="54">
        <v>0.45486801470399701</v>
      </c>
      <c r="AC1078" s="54">
        <v>8.4556830205689197E-4</v>
      </c>
      <c r="AE1078" s="62" t="s">
        <v>7652</v>
      </c>
      <c r="AF1078" s="54">
        <v>-0.15651582423937799</v>
      </c>
      <c r="AG1078" s="54">
        <v>1.24264744793338E-2</v>
      </c>
      <c r="AI1078" s="64" t="s">
        <v>5207</v>
      </c>
      <c r="AJ1078" s="54">
        <v>3.6902620780839598E-2</v>
      </c>
      <c r="AK1078" s="54">
        <v>1.33548438932816E-2</v>
      </c>
      <c r="AM1078" s="64" t="s">
        <v>5104</v>
      </c>
      <c r="AN1078" s="54">
        <v>-0.12381899230797599</v>
      </c>
      <c r="AO1078" s="54">
        <v>2.2332268238338299E-2</v>
      </c>
      <c r="AQ1078" s="62" t="s">
        <v>1196</v>
      </c>
      <c r="AR1078" s="54">
        <v>0.15703259012975199</v>
      </c>
      <c r="AS1078" s="58">
        <v>3.9322774587564697E-6</v>
      </c>
      <c r="AU1078" s="62" t="s">
        <v>6281</v>
      </c>
      <c r="AV1078" s="54">
        <v>-0.105238184413828</v>
      </c>
      <c r="AW1078" s="54">
        <v>3.5061062114692301E-2</v>
      </c>
    </row>
    <row r="1079" spans="2:49">
      <c r="B1079" s="62" t="s">
        <v>2147</v>
      </c>
      <c r="C1079" s="54">
        <v>0.13362925553184199</v>
      </c>
      <c r="D1079" s="58">
        <v>1.75361715183849E-5</v>
      </c>
      <c r="F1079" s="62" t="s">
        <v>6909</v>
      </c>
      <c r="G1079" s="54">
        <v>-0.116211575320078</v>
      </c>
      <c r="H1079" s="58">
        <v>4.7334354928333397E-6</v>
      </c>
      <c r="J1079" s="64" t="s">
        <v>204</v>
      </c>
      <c r="K1079" s="54">
        <v>0.41819796512513102</v>
      </c>
      <c r="L1079" s="54">
        <v>6.3931721500538902E-3</v>
      </c>
      <c r="O1079" s="64" t="s">
        <v>6969</v>
      </c>
      <c r="P1079" s="54">
        <v>-0.11773410039313401</v>
      </c>
      <c r="Q1079" s="81">
        <v>9.2102671222287402E-4</v>
      </c>
      <c r="S1079" s="62" t="s">
        <v>3975</v>
      </c>
      <c r="T1079" s="54">
        <v>4.8562352679805798E-2</v>
      </c>
      <c r="U1079" s="58">
        <v>2.3174801787304598E-5</v>
      </c>
      <c r="W1079" s="62" t="s">
        <v>8082</v>
      </c>
      <c r="X1079" s="54">
        <v>-0.16931543272312799</v>
      </c>
      <c r="Y1079" s="54">
        <v>2.7910521248480198E-4</v>
      </c>
      <c r="AA1079" s="62" t="s">
        <v>3612</v>
      </c>
      <c r="AB1079" s="54">
        <v>0.11859190174461499</v>
      </c>
      <c r="AC1079" s="54">
        <v>8.4724754340777795E-4</v>
      </c>
      <c r="AE1079" s="62" t="s">
        <v>9727</v>
      </c>
      <c r="AF1079" s="54">
        <v>-0.114013615676402</v>
      </c>
      <c r="AG1079" s="54">
        <v>1.25433273768303E-2</v>
      </c>
      <c r="AI1079" s="64" t="s">
        <v>1958</v>
      </c>
      <c r="AJ1079" s="54">
        <v>7.9129688903400996E-2</v>
      </c>
      <c r="AK1079" s="54">
        <v>1.3404888092305899E-2</v>
      </c>
      <c r="AM1079" s="64" t="s">
        <v>829</v>
      </c>
      <c r="AN1079" s="54">
        <v>-0.102086104369867</v>
      </c>
      <c r="AO1079" s="54">
        <v>2.2337232482808399E-2</v>
      </c>
      <c r="AQ1079" s="62" t="s">
        <v>4159</v>
      </c>
      <c r="AR1079" s="54">
        <v>0.198703482603663</v>
      </c>
      <c r="AS1079" s="58">
        <v>3.9343408345303403E-6</v>
      </c>
      <c r="AU1079" s="62" t="s">
        <v>11721</v>
      </c>
      <c r="AV1079" s="54">
        <v>-0.10517218828873</v>
      </c>
      <c r="AW1079" s="54">
        <v>1.38467796442488E-2</v>
      </c>
    </row>
    <row r="1080" spans="2:49">
      <c r="B1080" s="62" t="s">
        <v>2148</v>
      </c>
      <c r="C1080" s="54">
        <v>9.6960329108330995E-2</v>
      </c>
      <c r="D1080" s="58">
        <v>1.7575170098058099E-5</v>
      </c>
      <c r="F1080" s="62" t="s">
        <v>6910</v>
      </c>
      <c r="G1080" s="54">
        <v>-0.16984556858736699</v>
      </c>
      <c r="H1080" s="58">
        <v>4.7487659871522497E-6</v>
      </c>
      <c r="J1080" s="64" t="s">
        <v>1253</v>
      </c>
      <c r="K1080" s="54">
        <v>9.2116908961084903E-2</v>
      </c>
      <c r="L1080" s="54">
        <v>6.4035655373956201E-3</v>
      </c>
      <c r="O1080" s="64" t="s">
        <v>7135</v>
      </c>
      <c r="P1080" s="54">
        <v>-0.12591348858440701</v>
      </c>
      <c r="Q1080" s="81">
        <v>9.4126764026297098E-4</v>
      </c>
      <c r="S1080" s="62" t="s">
        <v>3421</v>
      </c>
      <c r="T1080" s="54">
        <v>6.9321589468367903E-2</v>
      </c>
      <c r="U1080" s="58">
        <v>2.3318729950678101E-5</v>
      </c>
      <c r="W1080" s="62" t="s">
        <v>7032</v>
      </c>
      <c r="X1080" s="54">
        <v>-2.90400039870518E-2</v>
      </c>
      <c r="Y1080" s="54">
        <v>2.7925977835913698E-4</v>
      </c>
      <c r="AA1080" s="62" t="s">
        <v>4176</v>
      </c>
      <c r="AB1080" s="54">
        <v>0.172631592730768</v>
      </c>
      <c r="AC1080" s="54">
        <v>8.4968620212188303E-4</v>
      </c>
      <c r="AE1080" s="62" t="s">
        <v>8959</v>
      </c>
      <c r="AF1080" s="54">
        <v>-0.108567363774816</v>
      </c>
      <c r="AG1080" s="54">
        <v>1.2557283945437101E-2</v>
      </c>
      <c r="AI1080" s="64" t="s">
        <v>7731</v>
      </c>
      <c r="AJ1080" s="54">
        <v>6.1025466539757801E-2</v>
      </c>
      <c r="AK1080" s="54">
        <v>1.3425756638983001E-2</v>
      </c>
      <c r="AM1080" s="64" t="s">
        <v>164</v>
      </c>
      <c r="AN1080" s="54">
        <v>-8.6114221460634105E-2</v>
      </c>
      <c r="AO1080" s="54">
        <v>2.2417605928417399E-2</v>
      </c>
      <c r="AQ1080" s="62" t="s">
        <v>2557</v>
      </c>
      <c r="AR1080" s="54">
        <v>8.7402620230098399E-2</v>
      </c>
      <c r="AS1080" s="58">
        <v>3.9343408345303403E-6</v>
      </c>
      <c r="AU1080" s="62" t="s">
        <v>7174</v>
      </c>
      <c r="AV1080" s="54">
        <v>-0.105168911771297</v>
      </c>
      <c r="AW1080" s="58">
        <v>4.7651318534857103E-5</v>
      </c>
    </row>
    <row r="1081" spans="2:49">
      <c r="B1081" s="62" t="s">
        <v>2149</v>
      </c>
      <c r="C1081" s="54">
        <v>0.11973437221266101</v>
      </c>
      <c r="D1081" s="58">
        <v>1.76070197753304E-5</v>
      </c>
      <c r="F1081" s="62" t="s">
        <v>6911</v>
      </c>
      <c r="G1081" s="54">
        <v>-0.31517163247125901</v>
      </c>
      <c r="H1081" s="58">
        <v>4.8155986488293701E-6</v>
      </c>
      <c r="J1081" s="64" t="s">
        <v>9477</v>
      </c>
      <c r="K1081" s="54">
        <v>0.29878971889345202</v>
      </c>
      <c r="L1081" s="54">
        <v>6.4035655373956201E-3</v>
      </c>
      <c r="O1081" s="64" t="s">
        <v>9717</v>
      </c>
      <c r="P1081" s="54">
        <v>-7.2317479949670194E-2</v>
      </c>
      <c r="Q1081" s="81">
        <v>9.923311854184969E-4</v>
      </c>
      <c r="S1081" s="62" t="s">
        <v>1265</v>
      </c>
      <c r="T1081" s="54">
        <v>0.101527500315211</v>
      </c>
      <c r="U1081" s="58">
        <v>2.3355642081472601E-5</v>
      </c>
      <c r="W1081" s="62" t="s">
        <v>7279</v>
      </c>
      <c r="X1081" s="54">
        <v>-0.18657758642612701</v>
      </c>
      <c r="Y1081" s="54">
        <v>2.80973909210622E-4</v>
      </c>
      <c r="AA1081" s="62" t="s">
        <v>4743</v>
      </c>
      <c r="AB1081" s="54">
        <v>0.15933382603858701</v>
      </c>
      <c r="AC1081" s="54">
        <v>8.5147153901277703E-4</v>
      </c>
      <c r="AE1081" s="62" t="s">
        <v>1156</v>
      </c>
      <c r="AF1081" s="54">
        <v>-6.2184804908865098E-2</v>
      </c>
      <c r="AG1081" s="54">
        <v>1.25608162130279E-2</v>
      </c>
      <c r="AI1081" s="64" t="s">
        <v>9953</v>
      </c>
      <c r="AJ1081" s="54">
        <v>6.2222333346422701E-2</v>
      </c>
      <c r="AK1081" s="54">
        <v>1.34577778850402E-2</v>
      </c>
      <c r="AM1081" s="64" t="s">
        <v>9760</v>
      </c>
      <c r="AN1081" s="54">
        <v>-0.11545664885512801</v>
      </c>
      <c r="AO1081" s="54">
        <v>2.2417605928417399E-2</v>
      </c>
      <c r="AQ1081" s="62" t="s">
        <v>1338</v>
      </c>
      <c r="AR1081" s="54">
        <v>0.17266749970802001</v>
      </c>
      <c r="AS1081" s="58">
        <v>3.9442383374393203E-6</v>
      </c>
      <c r="AU1081" s="62" t="s">
        <v>6487</v>
      </c>
      <c r="AV1081" s="54">
        <v>-0.105167754558011</v>
      </c>
      <c r="AW1081" s="54">
        <v>2.3185454244591799E-2</v>
      </c>
    </row>
    <row r="1082" spans="2:49">
      <c r="B1082" s="62" t="s">
        <v>2150</v>
      </c>
      <c r="C1082" s="54">
        <v>6.8830383639063797E-2</v>
      </c>
      <c r="D1082" s="58">
        <v>1.7715890431465099E-5</v>
      </c>
      <c r="F1082" s="62" t="s">
        <v>6912</v>
      </c>
      <c r="G1082" s="54">
        <v>-0.13432761170065</v>
      </c>
      <c r="H1082" s="58">
        <v>4.8181497112785299E-6</v>
      </c>
      <c r="J1082" s="64" t="s">
        <v>2494</v>
      </c>
      <c r="K1082" s="54">
        <v>0.106887888042587</v>
      </c>
      <c r="L1082" s="54">
        <v>6.4547803428447901E-3</v>
      </c>
      <c r="O1082" s="64" t="s">
        <v>7894</v>
      </c>
      <c r="P1082" s="54">
        <v>-4.4042361816744702E-2</v>
      </c>
      <c r="Q1082" s="81">
        <v>9.9754304458961004E-4</v>
      </c>
      <c r="S1082" s="62" t="s">
        <v>3770</v>
      </c>
      <c r="T1082" s="54">
        <v>9.1007182848781704E-2</v>
      </c>
      <c r="U1082" s="58">
        <v>2.3372893576866099E-5</v>
      </c>
      <c r="W1082" s="62" t="s">
        <v>6036</v>
      </c>
      <c r="X1082" s="54">
        <v>-9.2439790679583703E-2</v>
      </c>
      <c r="Y1082" s="54">
        <v>2.8119377383817399E-4</v>
      </c>
      <c r="AA1082" s="62" t="s">
        <v>1473</v>
      </c>
      <c r="AB1082" s="54">
        <v>0.207306817707296</v>
      </c>
      <c r="AC1082" s="54">
        <v>8.5147153901277703E-4</v>
      </c>
      <c r="AE1082" s="62" t="s">
        <v>8105</v>
      </c>
      <c r="AF1082" s="54">
        <v>-8.0826767596732005E-2</v>
      </c>
      <c r="AG1082" s="54">
        <v>1.2568696368402301E-2</v>
      </c>
      <c r="AI1082" s="64" t="s">
        <v>11837</v>
      </c>
      <c r="AJ1082" s="54">
        <v>4.2316654126580901E-2</v>
      </c>
      <c r="AK1082" s="54">
        <v>1.3467478538892901E-2</v>
      </c>
      <c r="AM1082" s="64" t="s">
        <v>406</v>
      </c>
      <c r="AN1082" s="54">
        <v>-0.121660379838997</v>
      </c>
      <c r="AO1082" s="54">
        <v>2.2432187450530699E-2</v>
      </c>
      <c r="AQ1082" s="62" t="s">
        <v>1460</v>
      </c>
      <c r="AR1082" s="54">
        <v>0.109591281701065</v>
      </c>
      <c r="AS1082" s="58">
        <v>3.9576814082625596E-6</v>
      </c>
      <c r="AU1082" s="62" t="s">
        <v>13357</v>
      </c>
      <c r="AV1082" s="54">
        <v>-0.104947931187371</v>
      </c>
      <c r="AW1082" s="54">
        <v>1.85999110866958E-2</v>
      </c>
    </row>
    <row r="1083" spans="2:49">
      <c r="B1083" s="62" t="s">
        <v>2151</v>
      </c>
      <c r="C1083" s="54">
        <v>0.11381659393928301</v>
      </c>
      <c r="D1083" s="58">
        <v>1.7736882580009799E-5</v>
      </c>
      <c r="F1083" s="62" t="s">
        <v>6913</v>
      </c>
      <c r="G1083" s="54">
        <v>-0.227016591620919</v>
      </c>
      <c r="H1083" s="58">
        <v>4.8469929464215903E-6</v>
      </c>
      <c r="J1083" s="64" t="s">
        <v>1964</v>
      </c>
      <c r="K1083" s="54">
        <v>6.6506209110870407E-2</v>
      </c>
      <c r="L1083" s="54">
        <v>6.5279670715474797E-3</v>
      </c>
      <c r="O1083" s="64" t="s">
        <v>6800</v>
      </c>
      <c r="P1083" s="54">
        <v>-0.111457056718531</v>
      </c>
      <c r="Q1083" s="81">
        <v>1.0023780942218E-3</v>
      </c>
      <c r="S1083" s="62" t="s">
        <v>5136</v>
      </c>
      <c r="T1083" s="54">
        <v>7.5617864001293902E-2</v>
      </c>
      <c r="U1083" s="58">
        <v>2.33828080545366E-5</v>
      </c>
      <c r="W1083" s="62" t="s">
        <v>6349</v>
      </c>
      <c r="X1083" s="54">
        <v>-0.120663700986945</v>
      </c>
      <c r="Y1083" s="54">
        <v>2.8468885805785601E-4</v>
      </c>
      <c r="AA1083" s="62" t="s">
        <v>3133</v>
      </c>
      <c r="AB1083" s="54">
        <v>0.13981177252622201</v>
      </c>
      <c r="AC1083" s="54">
        <v>8.5147153901277703E-4</v>
      </c>
      <c r="AE1083" s="62" t="s">
        <v>6592</v>
      </c>
      <c r="AF1083" s="54">
        <v>-0.14463757914421499</v>
      </c>
      <c r="AG1083" s="54">
        <v>1.2588428832951699E-2</v>
      </c>
      <c r="AI1083" s="64" t="s">
        <v>5248</v>
      </c>
      <c r="AJ1083" s="54">
        <v>7.1662157565489396E-2</v>
      </c>
      <c r="AK1083" s="54">
        <v>1.3476023116033299E-2</v>
      </c>
      <c r="AM1083" s="64" t="s">
        <v>12038</v>
      </c>
      <c r="AN1083" s="54">
        <v>-5.3802706378026401E-2</v>
      </c>
      <c r="AO1083" s="54">
        <v>2.2476019043816901E-2</v>
      </c>
      <c r="AQ1083" s="62" t="s">
        <v>1314</v>
      </c>
      <c r="AR1083" s="54">
        <v>0.13361458434894399</v>
      </c>
      <c r="AS1083" s="58">
        <v>3.9654251464980102E-6</v>
      </c>
      <c r="AU1083" s="62" t="s">
        <v>6483</v>
      </c>
      <c r="AV1083" s="54">
        <v>-0.10492302316381</v>
      </c>
      <c r="AW1083" s="54">
        <v>5.6516071841598301E-3</v>
      </c>
    </row>
    <row r="1084" spans="2:49">
      <c r="B1084" s="62" t="s">
        <v>2152</v>
      </c>
      <c r="C1084" s="54">
        <v>5.0725884101656703E-2</v>
      </c>
      <c r="D1084" s="58">
        <v>1.7868860696391598E-5</v>
      </c>
      <c r="F1084" s="62" t="s">
        <v>6914</v>
      </c>
      <c r="G1084" s="54">
        <v>-0.14670324460411099</v>
      </c>
      <c r="H1084" s="58">
        <v>5.8272786309380804E-6</v>
      </c>
      <c r="J1084" s="64" t="s">
        <v>3570</v>
      </c>
      <c r="K1084" s="54">
        <v>8.1213079501619503E-2</v>
      </c>
      <c r="L1084" s="54">
        <v>6.5438156233699396E-3</v>
      </c>
      <c r="O1084" s="64" t="s">
        <v>9718</v>
      </c>
      <c r="P1084" s="54">
        <v>-5.2241433751760297E-2</v>
      </c>
      <c r="Q1084" s="81">
        <v>1.0132194369380199E-3</v>
      </c>
      <c r="S1084" s="62" t="s">
        <v>1558</v>
      </c>
      <c r="T1084" s="54">
        <v>0.12268770751654499</v>
      </c>
      <c r="U1084" s="58">
        <v>2.3531659704273999E-5</v>
      </c>
      <c r="W1084" s="62" t="s">
        <v>7577</v>
      </c>
      <c r="X1084" s="54">
        <v>-0.10399936464309199</v>
      </c>
      <c r="Y1084" s="54">
        <v>2.8824801739173102E-4</v>
      </c>
      <c r="AA1084" s="62" t="s">
        <v>4604</v>
      </c>
      <c r="AB1084" s="54">
        <v>0.15746232775556601</v>
      </c>
      <c r="AC1084" s="54">
        <v>8.5584093701013503E-4</v>
      </c>
      <c r="AE1084" s="62" t="s">
        <v>6358</v>
      </c>
      <c r="AF1084" s="54">
        <v>-7.4839184830658198E-2</v>
      </c>
      <c r="AG1084" s="54">
        <v>1.2673412611073701E-2</v>
      </c>
      <c r="AI1084" s="64" t="s">
        <v>11838</v>
      </c>
      <c r="AJ1084" s="54">
        <v>5.5931267804389499E-2</v>
      </c>
      <c r="AK1084" s="54">
        <v>1.3521685795178401E-2</v>
      </c>
      <c r="AM1084" s="64" t="s">
        <v>7886</v>
      </c>
      <c r="AN1084" s="54">
        <v>-0.24657403118857099</v>
      </c>
      <c r="AO1084" s="54">
        <v>2.2489111869173899E-2</v>
      </c>
      <c r="AQ1084" s="62" t="s">
        <v>1871</v>
      </c>
      <c r="AR1084" s="54">
        <v>0.140506573064589</v>
      </c>
      <c r="AS1084" s="58">
        <v>3.9654251464980102E-6</v>
      </c>
      <c r="AU1084" s="62" t="s">
        <v>9997</v>
      </c>
      <c r="AV1084" s="54">
        <v>-0.10491524791538299</v>
      </c>
      <c r="AW1084" s="58">
        <v>2.5385884276900801E-6</v>
      </c>
    </row>
    <row r="1085" spans="2:49">
      <c r="B1085" s="62" t="s">
        <v>2153</v>
      </c>
      <c r="C1085" s="54">
        <v>0.110158566990567</v>
      </c>
      <c r="D1085" s="58">
        <v>1.7950916300629999E-5</v>
      </c>
      <c r="F1085" s="62" t="s">
        <v>6915</v>
      </c>
      <c r="G1085" s="54">
        <v>-0.23408046068305899</v>
      </c>
      <c r="H1085" s="58">
        <v>5.8404850688134996E-6</v>
      </c>
      <c r="J1085" s="64" t="s">
        <v>2059</v>
      </c>
      <c r="K1085" s="54">
        <v>7.4288004421259005E-2</v>
      </c>
      <c r="L1085" s="54">
        <v>6.57658325582641E-3</v>
      </c>
      <c r="O1085" s="64" t="s">
        <v>6449</v>
      </c>
      <c r="P1085" s="54">
        <v>-5.8320444796647698E-2</v>
      </c>
      <c r="Q1085" s="81">
        <v>1.03697648679413E-3</v>
      </c>
      <c r="S1085" s="62" t="s">
        <v>2104</v>
      </c>
      <c r="T1085" s="54">
        <v>0.10521171696399501</v>
      </c>
      <c r="U1085" s="58">
        <v>2.3618703360258999E-5</v>
      </c>
      <c r="W1085" s="62" t="s">
        <v>9931</v>
      </c>
      <c r="X1085" s="54">
        <v>-0.22814202679581899</v>
      </c>
      <c r="Y1085" s="54">
        <v>2.8996600198748299E-4</v>
      </c>
      <c r="AA1085" s="62" t="s">
        <v>2113</v>
      </c>
      <c r="AB1085" s="54">
        <v>0.12746015013662901</v>
      </c>
      <c r="AC1085" s="54">
        <v>8.5686897071615199E-4</v>
      </c>
      <c r="AE1085" s="62" t="s">
        <v>915</v>
      </c>
      <c r="AF1085" s="54">
        <v>-9.6560663442539302E-2</v>
      </c>
      <c r="AG1085" s="54">
        <v>1.27351775207987E-2</v>
      </c>
      <c r="AI1085" s="64" t="s">
        <v>3924</v>
      </c>
      <c r="AJ1085" s="54">
        <v>3.9451283764004898E-2</v>
      </c>
      <c r="AK1085" s="54">
        <v>1.3535671779342701E-2</v>
      </c>
      <c r="AM1085" s="64" t="s">
        <v>5259</v>
      </c>
      <c r="AN1085" s="54">
        <v>-6.6109716819360301E-2</v>
      </c>
      <c r="AO1085" s="54">
        <v>2.2497901445712801E-2</v>
      </c>
      <c r="AQ1085" s="62" t="s">
        <v>2950</v>
      </c>
      <c r="AR1085" s="54">
        <v>0.15504710854081699</v>
      </c>
      <c r="AS1085" s="58">
        <v>3.9654251464980102E-6</v>
      </c>
      <c r="AU1085" s="62" t="s">
        <v>14487</v>
      </c>
      <c r="AV1085" s="54">
        <v>-0.104797128036117</v>
      </c>
      <c r="AW1085" s="54">
        <v>4.3965763977855302E-2</v>
      </c>
    </row>
    <row r="1086" spans="2:49">
      <c r="B1086" s="62" t="s">
        <v>2154</v>
      </c>
      <c r="C1086" s="54">
        <v>0.12392242907254</v>
      </c>
      <c r="D1086" s="58">
        <v>1.79875249916433E-5</v>
      </c>
      <c r="F1086" s="62" t="s">
        <v>6916</v>
      </c>
      <c r="G1086" s="54">
        <v>-0.18546077537580899</v>
      </c>
      <c r="H1086" s="58">
        <v>4.9728989879394003E-6</v>
      </c>
      <c r="J1086" s="64" t="s">
        <v>5886</v>
      </c>
      <c r="K1086" s="54">
        <v>6.4179300099620001E-2</v>
      </c>
      <c r="L1086" s="54">
        <v>6.5771414818306603E-3</v>
      </c>
      <c r="O1086" s="64" t="s">
        <v>6329</v>
      </c>
      <c r="P1086" s="54">
        <v>-0.146019443043093</v>
      </c>
      <c r="Q1086" s="81">
        <v>1.03863654052805E-3</v>
      </c>
      <c r="S1086" s="62" t="s">
        <v>3165</v>
      </c>
      <c r="T1086" s="54">
        <v>0.181655921593706</v>
      </c>
      <c r="U1086" s="58">
        <v>2.37835514774633E-5</v>
      </c>
      <c r="W1086" s="62" t="s">
        <v>6252</v>
      </c>
      <c r="X1086" s="54">
        <v>-7.7662462781312905E-2</v>
      </c>
      <c r="Y1086" s="54">
        <v>2.9299001320677701E-4</v>
      </c>
      <c r="AA1086" s="62" t="s">
        <v>1634</v>
      </c>
      <c r="AB1086" s="54">
        <v>0.12297820002594401</v>
      </c>
      <c r="AC1086" s="54">
        <v>8.5843092225449595E-4</v>
      </c>
      <c r="AE1086" s="62" t="s">
        <v>6670</v>
      </c>
      <c r="AF1086" s="54">
        <v>-0.13618364169614999</v>
      </c>
      <c r="AG1086" s="54">
        <v>1.2763263849290401E-2</v>
      </c>
      <c r="AI1086" s="64" t="s">
        <v>687</v>
      </c>
      <c r="AJ1086" s="54">
        <v>0.31742151561362197</v>
      </c>
      <c r="AK1086" s="54">
        <v>1.35542351457926E-2</v>
      </c>
      <c r="AM1086" s="64" t="s">
        <v>6110</v>
      </c>
      <c r="AN1086" s="54">
        <v>-9.7639517287081604E-2</v>
      </c>
      <c r="AO1086" s="54">
        <v>2.2530367913078001E-2</v>
      </c>
      <c r="AQ1086" s="62" t="s">
        <v>1340</v>
      </c>
      <c r="AR1086" s="54">
        <v>9.9712844678075299E-2</v>
      </c>
      <c r="AS1086" s="58">
        <v>3.9719701991677399E-6</v>
      </c>
      <c r="AU1086" s="62" t="s">
        <v>6571</v>
      </c>
      <c r="AV1086" s="54">
        <v>-0.104774205533849</v>
      </c>
      <c r="AW1086" s="54">
        <v>8.4690971663920996E-4</v>
      </c>
    </row>
    <row r="1087" spans="2:49">
      <c r="B1087" s="62" t="s">
        <v>2155</v>
      </c>
      <c r="C1087" s="54">
        <v>4.6608002386111701E-2</v>
      </c>
      <c r="D1087" s="58">
        <v>1.80022463588742E-5</v>
      </c>
      <c r="F1087" s="62" t="s">
        <v>6917</v>
      </c>
      <c r="G1087" s="54">
        <v>-0.403630865233784</v>
      </c>
      <c r="H1087" s="58">
        <v>5.9521941318066697E-6</v>
      </c>
      <c r="J1087" s="64" t="s">
        <v>9478</v>
      </c>
      <c r="K1087" s="54">
        <v>5.0255602340217601E-2</v>
      </c>
      <c r="L1087" s="54">
        <v>6.6016725960752597E-3</v>
      </c>
      <c r="O1087" s="64" t="s">
        <v>9719</v>
      </c>
      <c r="P1087" s="54">
        <v>-6.8440137327022504E-2</v>
      </c>
      <c r="Q1087" s="81">
        <v>1.0446597160365899E-3</v>
      </c>
      <c r="S1087" s="62" t="s">
        <v>3107</v>
      </c>
      <c r="T1087" s="54">
        <v>9.5363880820376501E-2</v>
      </c>
      <c r="U1087" s="58">
        <v>2.38079954287938E-5</v>
      </c>
      <c r="W1087" s="62" t="s">
        <v>7065</v>
      </c>
      <c r="X1087" s="54">
        <v>-0.127654054275084</v>
      </c>
      <c r="Y1087" s="54">
        <v>2.9331314897436498E-4</v>
      </c>
      <c r="AA1087" s="62" t="s">
        <v>3118</v>
      </c>
      <c r="AB1087" s="54">
        <v>0.18899706296031099</v>
      </c>
      <c r="AC1087" s="54">
        <v>8.5882254576475703E-4</v>
      </c>
      <c r="AE1087" s="62" t="s">
        <v>7189</v>
      </c>
      <c r="AF1087" s="54">
        <v>-0.14663365308107401</v>
      </c>
      <c r="AG1087" s="54">
        <v>1.27999769256883E-2</v>
      </c>
      <c r="AI1087" s="64" t="s">
        <v>2786</v>
      </c>
      <c r="AJ1087" s="54">
        <v>6.2118718348504097E-2</v>
      </c>
      <c r="AK1087" s="54">
        <v>1.35584286813994E-2</v>
      </c>
      <c r="AM1087" s="64" t="s">
        <v>6886</v>
      </c>
      <c r="AN1087" s="54">
        <v>-0.181030779824146</v>
      </c>
      <c r="AO1087" s="54">
        <v>2.2644211435052401E-2</v>
      </c>
      <c r="AQ1087" s="62" t="s">
        <v>4866</v>
      </c>
      <c r="AR1087" s="54">
        <v>0.16347261080875999</v>
      </c>
      <c r="AS1087" s="58">
        <v>3.9874093749568504E-6</v>
      </c>
      <c r="AU1087" s="62" t="s">
        <v>7708</v>
      </c>
      <c r="AV1087" s="54">
        <v>-0.10467718598070599</v>
      </c>
      <c r="AW1087" s="54">
        <v>1.4572802279606099E-4</v>
      </c>
    </row>
    <row r="1088" spans="2:49">
      <c r="B1088" s="62" t="s">
        <v>2156</v>
      </c>
      <c r="C1088" s="54">
        <v>0.169178723622671</v>
      </c>
      <c r="D1088" s="58">
        <v>1.8114878552527199E-5</v>
      </c>
      <c r="F1088" s="62" t="s">
        <v>6918</v>
      </c>
      <c r="G1088" s="54">
        <v>-0.124880506994451</v>
      </c>
      <c r="H1088" s="58">
        <v>5.0293562736456599E-6</v>
      </c>
      <c r="J1088" s="64" t="s">
        <v>3868</v>
      </c>
      <c r="K1088" s="54">
        <v>3.3984923621206399E-2</v>
      </c>
      <c r="L1088" s="54">
        <v>6.6416461655246298E-3</v>
      </c>
      <c r="O1088" s="64" t="s">
        <v>7408</v>
      </c>
      <c r="P1088" s="54">
        <v>-7.6859535564649306E-2</v>
      </c>
      <c r="Q1088" s="81">
        <v>1.05372472231935E-3</v>
      </c>
      <c r="S1088" s="62" t="s">
        <v>3533</v>
      </c>
      <c r="T1088" s="54">
        <v>0.10542869970782499</v>
      </c>
      <c r="U1088" s="58">
        <v>2.3866190303741202E-5</v>
      </c>
      <c r="W1088" s="62" t="s">
        <v>9932</v>
      </c>
      <c r="X1088" s="54">
        <v>-9.4793187877954196E-2</v>
      </c>
      <c r="Y1088" s="54">
        <v>2.9342995205926801E-4</v>
      </c>
      <c r="AA1088" s="62" t="s">
        <v>2411</v>
      </c>
      <c r="AB1088" s="54">
        <v>0.111760652917233</v>
      </c>
      <c r="AC1088" s="54">
        <v>8.5882254576475703E-4</v>
      </c>
      <c r="AE1088" s="62" t="s">
        <v>6706</v>
      </c>
      <c r="AF1088" s="54">
        <v>-0.136650308165986</v>
      </c>
      <c r="AG1088" s="54">
        <v>1.29001486899243E-2</v>
      </c>
      <c r="AI1088" s="64" t="s">
        <v>11839</v>
      </c>
      <c r="AJ1088" s="54">
        <v>6.7072942344303499E-2</v>
      </c>
      <c r="AK1088" s="54">
        <v>1.37424779089114E-2</v>
      </c>
      <c r="AM1088" s="64" t="s">
        <v>9082</v>
      </c>
      <c r="AN1088" s="54">
        <v>-3.83180470498194E-2</v>
      </c>
      <c r="AO1088" s="54">
        <v>2.26736819321685E-2</v>
      </c>
      <c r="AQ1088" s="62" t="s">
        <v>4297</v>
      </c>
      <c r="AR1088" s="54">
        <v>0.178599375720461</v>
      </c>
      <c r="AS1088" s="58">
        <v>3.9874093749568504E-6</v>
      </c>
      <c r="AU1088" s="62" t="s">
        <v>7776</v>
      </c>
      <c r="AV1088" s="54">
        <v>-0.10462557752599499</v>
      </c>
      <c r="AW1088" s="54">
        <v>1.389258120445E-2</v>
      </c>
    </row>
    <row r="1089" spans="2:49">
      <c r="B1089" s="62" t="s">
        <v>2157</v>
      </c>
      <c r="C1089" s="54">
        <v>9.45745922202752E-2</v>
      </c>
      <c r="D1089" s="58">
        <v>1.8114878552527199E-5</v>
      </c>
      <c r="F1089" s="62" t="s">
        <v>6919</v>
      </c>
      <c r="G1089" s="54">
        <v>-0.141192715425497</v>
      </c>
      <c r="H1089" s="58">
        <v>5.06285971368789E-6</v>
      </c>
      <c r="J1089" s="64" t="s">
        <v>5044</v>
      </c>
      <c r="K1089" s="54">
        <v>4.8982197289133098E-2</v>
      </c>
      <c r="L1089" s="54">
        <v>6.6637341632032401E-3</v>
      </c>
      <c r="O1089" s="64" t="s">
        <v>6229</v>
      </c>
      <c r="P1089" s="54">
        <v>-0.17762361280092501</v>
      </c>
      <c r="Q1089" s="81">
        <v>1.05583096520358E-3</v>
      </c>
      <c r="S1089" s="62" t="s">
        <v>3675</v>
      </c>
      <c r="T1089" s="54">
        <v>7.7059891228657307E-2</v>
      </c>
      <c r="U1089" s="58">
        <v>2.38914898497233E-5</v>
      </c>
      <c r="W1089" s="62" t="s">
        <v>7101</v>
      </c>
      <c r="X1089" s="54">
        <v>-4.0853353965915502E-2</v>
      </c>
      <c r="Y1089" s="54">
        <v>2.9407406515944302E-4</v>
      </c>
      <c r="AA1089" s="62" t="s">
        <v>2432</v>
      </c>
      <c r="AB1089" s="54">
        <v>9.7262074785261304E-2</v>
      </c>
      <c r="AC1089" s="54">
        <v>8.5894041729130599E-4</v>
      </c>
      <c r="AE1089" s="62" t="s">
        <v>7345</v>
      </c>
      <c r="AF1089" s="54">
        <v>-0.122214832316178</v>
      </c>
      <c r="AG1089" s="54">
        <v>1.2972074810864501E-2</v>
      </c>
      <c r="AI1089" s="64" t="s">
        <v>2948</v>
      </c>
      <c r="AJ1089" s="54">
        <v>4.1578178777390597E-2</v>
      </c>
      <c r="AK1089" s="54">
        <v>1.38233547082275E-2</v>
      </c>
      <c r="AM1089" s="64" t="s">
        <v>11225</v>
      </c>
      <c r="AN1089" s="54">
        <v>-4.45335174742061E-2</v>
      </c>
      <c r="AO1089" s="54">
        <v>2.2729175714785999E-2</v>
      </c>
      <c r="AQ1089" s="62" t="s">
        <v>1907</v>
      </c>
      <c r="AR1089" s="54">
        <v>0.10054244007667</v>
      </c>
      <c r="AS1089" s="58">
        <v>4.0559875772042001E-6</v>
      </c>
      <c r="AU1089" s="62" t="s">
        <v>11956</v>
      </c>
      <c r="AV1089" s="54">
        <v>-0.104586650257979</v>
      </c>
      <c r="AW1089" s="54">
        <v>3.4447297191931301E-3</v>
      </c>
    </row>
    <row r="1090" spans="2:49">
      <c r="B1090" s="62" t="s">
        <v>2158</v>
      </c>
      <c r="C1090" s="54">
        <v>0.137045290272131</v>
      </c>
      <c r="D1090" s="58">
        <v>1.81189237503631E-5</v>
      </c>
      <c r="F1090" s="62" t="s">
        <v>6920</v>
      </c>
      <c r="G1090" s="54">
        <v>-0.149317644808177</v>
      </c>
      <c r="H1090" s="58">
        <v>6.0447221661416502E-6</v>
      </c>
      <c r="J1090" s="64" t="s">
        <v>2880</v>
      </c>
      <c r="K1090" s="54">
        <v>7.7383853530601995E-2</v>
      </c>
      <c r="L1090" s="54">
        <v>6.6817482697511003E-3</v>
      </c>
      <c r="O1090" s="64" t="s">
        <v>6986</v>
      </c>
      <c r="P1090" s="54">
        <v>-7.92661563289698E-2</v>
      </c>
      <c r="Q1090" s="81">
        <v>1.05596708262955E-3</v>
      </c>
      <c r="S1090" s="62" t="s">
        <v>2387</v>
      </c>
      <c r="T1090" s="54">
        <v>6.96297001084938E-2</v>
      </c>
      <c r="U1090" s="58">
        <v>2.4315319539718999E-5</v>
      </c>
      <c r="W1090" s="62" t="s">
        <v>8092</v>
      </c>
      <c r="X1090" s="54">
        <v>-4.8405195708128602E-2</v>
      </c>
      <c r="Y1090" s="54">
        <v>2.9604431786694601E-4</v>
      </c>
      <c r="AA1090" s="62" t="s">
        <v>3410</v>
      </c>
      <c r="AB1090" s="54">
        <v>0.156366107332507</v>
      </c>
      <c r="AC1090" s="54">
        <v>8.59207371203548E-4</v>
      </c>
      <c r="AE1090" s="62" t="s">
        <v>6563</v>
      </c>
      <c r="AF1090" s="54">
        <v>-0.125696294973972</v>
      </c>
      <c r="AG1090" s="54">
        <v>1.2977747077216601E-2</v>
      </c>
      <c r="AI1090" s="64" t="s">
        <v>7108</v>
      </c>
      <c r="AJ1090" s="54">
        <v>5.1063439979452098E-2</v>
      </c>
      <c r="AK1090" s="54">
        <v>1.38434511259678E-2</v>
      </c>
      <c r="AM1090" s="64" t="s">
        <v>7184</v>
      </c>
      <c r="AN1090" s="54">
        <v>-7.2092766840420097E-2</v>
      </c>
      <c r="AO1090" s="54">
        <v>2.2808011398463199E-2</v>
      </c>
      <c r="AQ1090" s="62" t="s">
        <v>3963</v>
      </c>
      <c r="AR1090" s="54">
        <v>0.13955471994604601</v>
      </c>
      <c r="AS1090" s="58">
        <v>4.0658118135150804E-6</v>
      </c>
      <c r="AU1090" s="62" t="s">
        <v>8958</v>
      </c>
      <c r="AV1090" s="54">
        <v>-0.10456469258678699</v>
      </c>
      <c r="AW1090" s="54">
        <v>1.3289581601905599E-4</v>
      </c>
    </row>
    <row r="1091" spans="2:49">
      <c r="B1091" s="62" t="s">
        <v>2159</v>
      </c>
      <c r="C1091" s="54">
        <v>0.12208954669362</v>
      </c>
      <c r="D1091" s="58">
        <v>1.8122117580861999E-5</v>
      </c>
      <c r="F1091" s="62" t="s">
        <v>6921</v>
      </c>
      <c r="G1091" s="54">
        <v>-5.84286334478996E-2</v>
      </c>
      <c r="H1091" s="58">
        <v>5.3212688411098696E-6</v>
      </c>
      <c r="J1091" s="64" t="s">
        <v>202</v>
      </c>
      <c r="K1091" s="54">
        <v>0.162303205707996</v>
      </c>
      <c r="L1091" s="54">
        <v>6.7128225617828201E-3</v>
      </c>
      <c r="O1091" s="64" t="s">
        <v>6076</v>
      </c>
      <c r="P1091" s="54">
        <v>-9.9829497918346305E-2</v>
      </c>
      <c r="Q1091" s="81">
        <v>1.0684299197684401E-3</v>
      </c>
      <c r="S1091" s="62" t="s">
        <v>1005</v>
      </c>
      <c r="T1091" s="54">
        <v>0.112301956345912</v>
      </c>
      <c r="U1091" s="58">
        <v>2.4363545445164899E-5</v>
      </c>
      <c r="W1091" s="62" t="s">
        <v>7750</v>
      </c>
      <c r="X1091" s="54">
        <v>-4.15278273811195E-2</v>
      </c>
      <c r="Y1091" s="54">
        <v>2.9757841028859097E-4</v>
      </c>
      <c r="AA1091" s="62" t="s">
        <v>707</v>
      </c>
      <c r="AB1091" s="54">
        <v>0.27219206635044202</v>
      </c>
      <c r="AC1091" s="54">
        <v>8.6505096739726496E-4</v>
      </c>
      <c r="AE1091" s="62" t="s">
        <v>698</v>
      </c>
      <c r="AF1091" s="54">
        <v>-0.16747671595118099</v>
      </c>
      <c r="AG1091" s="54">
        <v>1.2997485740906501E-2</v>
      </c>
      <c r="AI1091" s="64" t="s">
        <v>9998</v>
      </c>
      <c r="AJ1091" s="54">
        <v>6.3363706709355802E-2</v>
      </c>
      <c r="AK1091" s="54">
        <v>1.3975880680065901E-2</v>
      </c>
      <c r="AM1091" s="64" t="s">
        <v>10505</v>
      </c>
      <c r="AN1091" s="54">
        <v>-6.4377897045771307E-2</v>
      </c>
      <c r="AO1091" s="54">
        <v>2.2808011398463199E-2</v>
      </c>
      <c r="AQ1091" s="62" t="s">
        <v>1003</v>
      </c>
      <c r="AR1091" s="54">
        <v>0.2170622308048</v>
      </c>
      <c r="AS1091" s="58">
        <v>4.0694726215227704E-6</v>
      </c>
      <c r="AU1091" s="62" t="s">
        <v>7189</v>
      </c>
      <c r="AV1091" s="54">
        <v>-0.10448083802976101</v>
      </c>
      <c r="AW1091" s="54">
        <v>1.90371738122307E-2</v>
      </c>
    </row>
    <row r="1092" spans="2:49">
      <c r="B1092" s="62" t="s">
        <v>387</v>
      </c>
      <c r="C1092" s="54">
        <v>0.40558145588192401</v>
      </c>
      <c r="D1092" s="58">
        <v>1.81710591928214E-5</v>
      </c>
      <c r="F1092" s="62" t="s">
        <v>6922</v>
      </c>
      <c r="G1092" s="54">
        <v>-0.41122632017689098</v>
      </c>
      <c r="H1092" s="58">
        <v>6.4602001581094802E-6</v>
      </c>
      <c r="J1092" s="64" t="s">
        <v>2300</v>
      </c>
      <c r="K1092" s="54">
        <v>3.7483502962848199E-2</v>
      </c>
      <c r="L1092" s="54">
        <v>6.7506905616804896E-3</v>
      </c>
      <c r="O1092" s="64" t="s">
        <v>7526</v>
      </c>
      <c r="P1092" s="54">
        <v>-9.8580879288595796E-2</v>
      </c>
      <c r="Q1092" s="81">
        <v>1.0735278160181199E-3</v>
      </c>
      <c r="S1092" s="62" t="s">
        <v>5391</v>
      </c>
      <c r="T1092" s="54">
        <v>6.0044853849484901E-2</v>
      </c>
      <c r="U1092" s="58">
        <v>2.4428733531597101E-5</v>
      </c>
      <c r="W1092" s="62" t="s">
        <v>9541</v>
      </c>
      <c r="X1092" s="54">
        <v>-4.0916301030910603E-2</v>
      </c>
      <c r="Y1092" s="54">
        <v>3.0113285175389302E-4</v>
      </c>
      <c r="AA1092" s="62" t="s">
        <v>4388</v>
      </c>
      <c r="AB1092" s="54">
        <v>9.7982052075178003E-2</v>
      </c>
      <c r="AC1092" s="54">
        <v>8.6514163915851002E-4</v>
      </c>
      <c r="AE1092" s="62" t="s">
        <v>6573</v>
      </c>
      <c r="AF1092" s="54">
        <v>-0.10357172673187599</v>
      </c>
      <c r="AG1092" s="54">
        <v>1.3018926034305199E-2</v>
      </c>
      <c r="AI1092" s="64" t="s">
        <v>9511</v>
      </c>
      <c r="AJ1092" s="54">
        <v>0.100708928321335</v>
      </c>
      <c r="AK1092" s="54">
        <v>1.4189561805725601E-2</v>
      </c>
      <c r="AM1092" s="64" t="s">
        <v>12039</v>
      </c>
      <c r="AN1092" s="54">
        <v>-0.126577102346105</v>
      </c>
      <c r="AO1092" s="54">
        <v>2.2860605412707399E-2</v>
      </c>
      <c r="AQ1092" s="62" t="s">
        <v>3771</v>
      </c>
      <c r="AR1092" s="54">
        <v>0.218671093545315</v>
      </c>
      <c r="AS1092" s="58">
        <v>4.0760024424914898E-6</v>
      </c>
      <c r="AU1092" s="62" t="s">
        <v>11757</v>
      </c>
      <c r="AV1092" s="54">
        <v>-0.104459049993359</v>
      </c>
      <c r="AW1092" s="58">
        <v>4.5396219389439297E-5</v>
      </c>
    </row>
    <row r="1093" spans="2:49">
      <c r="B1093" s="62" t="s">
        <v>2160</v>
      </c>
      <c r="C1093" s="54">
        <v>0.17694990593090201</v>
      </c>
      <c r="D1093" s="58">
        <v>1.81757691316051E-5</v>
      </c>
      <c r="F1093" s="62" t="s">
        <v>6923</v>
      </c>
      <c r="G1093" s="54">
        <v>-0.30062549675906203</v>
      </c>
      <c r="H1093" s="58">
        <v>6.4754953537652499E-6</v>
      </c>
      <c r="J1093" s="64" t="s">
        <v>2611</v>
      </c>
      <c r="K1093" s="54">
        <v>8.8688121179061802E-2</v>
      </c>
      <c r="L1093" s="54">
        <v>6.7548981252952903E-3</v>
      </c>
      <c r="O1093" s="64" t="s">
        <v>7051</v>
      </c>
      <c r="P1093" s="54">
        <v>-9.2121729947205494E-2</v>
      </c>
      <c r="Q1093" s="81">
        <v>1.08301056904778E-3</v>
      </c>
      <c r="S1093" s="62" t="s">
        <v>3007</v>
      </c>
      <c r="T1093" s="54">
        <v>0.12677884918467799</v>
      </c>
      <c r="U1093" s="58">
        <v>2.44521516492213E-5</v>
      </c>
      <c r="W1093" s="62" t="s">
        <v>7844</v>
      </c>
      <c r="X1093" s="54">
        <v>-4.3497538068699299E-2</v>
      </c>
      <c r="Y1093" s="54">
        <v>3.0278875789417398E-4</v>
      </c>
      <c r="AA1093" s="62" t="s">
        <v>3764</v>
      </c>
      <c r="AB1093" s="54">
        <v>0.123656692942642</v>
      </c>
      <c r="AC1093" s="54">
        <v>8.6736751492053499E-4</v>
      </c>
      <c r="AE1093" s="62" t="s">
        <v>7486</v>
      </c>
      <c r="AF1093" s="54">
        <v>-9.7809786605640894E-2</v>
      </c>
      <c r="AG1093" s="54">
        <v>1.30797188365834E-2</v>
      </c>
      <c r="AI1093" s="64" t="s">
        <v>11840</v>
      </c>
      <c r="AJ1093" s="54">
        <v>7.5754080311102506E-2</v>
      </c>
      <c r="AK1093" s="54">
        <v>1.4245743159335999E-2</v>
      </c>
      <c r="AM1093" s="64" t="s">
        <v>12040</v>
      </c>
      <c r="AN1093" s="54">
        <v>-6.7753388442370402E-2</v>
      </c>
      <c r="AO1093" s="54">
        <v>2.3075626195198599E-2</v>
      </c>
      <c r="AQ1093" s="62" t="s">
        <v>3117</v>
      </c>
      <c r="AR1093" s="54">
        <v>0.19782307817133801</v>
      </c>
      <c r="AS1093" s="58">
        <v>4.1124653541594204E-6</v>
      </c>
      <c r="AU1093" s="62" t="s">
        <v>14249</v>
      </c>
      <c r="AV1093" s="54">
        <v>-0.10444126969626701</v>
      </c>
      <c r="AW1093" s="54">
        <v>3.7129643682150201E-2</v>
      </c>
    </row>
    <row r="1094" spans="2:49">
      <c r="B1094" s="62" t="s">
        <v>2161</v>
      </c>
      <c r="C1094" s="54">
        <v>6.8058833982513001E-2</v>
      </c>
      <c r="D1094" s="58">
        <v>1.8203426327919499E-5</v>
      </c>
      <c r="F1094" s="62" t="s">
        <v>6924</v>
      </c>
      <c r="G1094" s="54">
        <v>-0.18091876384418201</v>
      </c>
      <c r="H1094" s="58">
        <v>6.4886884963385303E-6</v>
      </c>
      <c r="J1094" s="64" t="s">
        <v>4337</v>
      </c>
      <c r="K1094" s="54">
        <v>0.27790356168029601</v>
      </c>
      <c r="L1094" s="54">
        <v>6.7550434709130001E-3</v>
      </c>
      <c r="O1094" s="64" t="s">
        <v>6647</v>
      </c>
      <c r="P1094" s="54">
        <v>-0.18132109028457299</v>
      </c>
      <c r="Q1094" s="81">
        <v>1.0866962114324901E-3</v>
      </c>
      <c r="S1094" s="62" t="s">
        <v>3689</v>
      </c>
      <c r="T1094" s="54">
        <v>8.26643240403548E-2</v>
      </c>
      <c r="U1094" s="58">
        <v>2.44521516492213E-5</v>
      </c>
      <c r="W1094" s="62" t="s">
        <v>7153</v>
      </c>
      <c r="X1094" s="54">
        <v>-0.107788405131966</v>
      </c>
      <c r="Y1094" s="54">
        <v>3.0415022506110901E-4</v>
      </c>
      <c r="AA1094" s="62" t="s">
        <v>3921</v>
      </c>
      <c r="AB1094" s="54">
        <v>0.154534919177339</v>
      </c>
      <c r="AC1094" s="54">
        <v>8.6813746904483395E-4</v>
      </c>
      <c r="AE1094" s="62" t="s">
        <v>6549</v>
      </c>
      <c r="AF1094" s="54">
        <v>-9.50304208454789E-2</v>
      </c>
      <c r="AG1094" s="54">
        <v>1.31092410883446E-2</v>
      </c>
      <c r="AI1094" s="64" t="s">
        <v>11841</v>
      </c>
      <c r="AJ1094" s="54">
        <v>4.0711309954546401E-2</v>
      </c>
      <c r="AK1094" s="54">
        <v>1.4254495772280299E-2</v>
      </c>
      <c r="AM1094" s="64" t="s">
        <v>8961</v>
      </c>
      <c r="AN1094" s="54">
        <v>-4.8471915197043601E-2</v>
      </c>
      <c r="AO1094" s="54">
        <v>2.3124350007772701E-2</v>
      </c>
      <c r="AQ1094" s="62" t="s">
        <v>2528</v>
      </c>
      <c r="AR1094" s="54">
        <v>0.117287052196848</v>
      </c>
      <c r="AS1094" s="58">
        <v>4.1124653541594204E-6</v>
      </c>
      <c r="AU1094" s="62" t="s">
        <v>7474</v>
      </c>
      <c r="AV1094" s="54">
        <v>-0.10425917688056199</v>
      </c>
      <c r="AW1094" s="54">
        <v>5.6504264340368295E-4</v>
      </c>
    </row>
    <row r="1095" spans="2:49">
      <c r="B1095" s="62" t="s">
        <v>2162</v>
      </c>
      <c r="C1095" s="54">
        <v>0.20764221683106099</v>
      </c>
      <c r="D1095" s="58">
        <v>1.8452531448596199E-5</v>
      </c>
      <c r="F1095" s="62" t="s">
        <v>6925</v>
      </c>
      <c r="G1095" s="54">
        <v>-0.118440917237718</v>
      </c>
      <c r="H1095" s="58">
        <v>6.5068528310343802E-6</v>
      </c>
      <c r="J1095" s="64" t="s">
        <v>9479</v>
      </c>
      <c r="K1095" s="54">
        <v>0.20527207503492001</v>
      </c>
      <c r="L1095" s="54">
        <v>6.77164282069803E-3</v>
      </c>
      <c r="O1095" s="64" t="s">
        <v>6564</v>
      </c>
      <c r="P1095" s="54">
        <v>-0.13672028774953501</v>
      </c>
      <c r="Q1095" s="81">
        <v>1.0881591681634101E-3</v>
      </c>
      <c r="S1095" s="62" t="s">
        <v>1994</v>
      </c>
      <c r="T1095" s="54">
        <v>4.54425039714135E-2</v>
      </c>
      <c r="U1095" s="58">
        <v>2.47869892652616E-5</v>
      </c>
      <c r="W1095" s="62" t="s">
        <v>9200</v>
      </c>
      <c r="X1095" s="54">
        <v>-7.2024317120361794E-2</v>
      </c>
      <c r="Y1095" s="54">
        <v>3.0621076806530001E-4</v>
      </c>
      <c r="AA1095" s="62" t="s">
        <v>1195</v>
      </c>
      <c r="AB1095" s="54">
        <v>9.1830825318073295E-2</v>
      </c>
      <c r="AC1095" s="54">
        <v>8.7466540606453297E-4</v>
      </c>
      <c r="AE1095" s="62" t="s">
        <v>6245</v>
      </c>
      <c r="AF1095" s="54">
        <v>-0.112259550473567</v>
      </c>
      <c r="AG1095" s="54">
        <v>1.32528637745813E-2</v>
      </c>
      <c r="AI1095" s="64" t="s">
        <v>7975</v>
      </c>
      <c r="AJ1095" s="54">
        <v>0.11959867570383099</v>
      </c>
      <c r="AK1095" s="54">
        <v>1.4300166252324E-2</v>
      </c>
      <c r="AM1095" s="64" t="s">
        <v>6651</v>
      </c>
      <c r="AN1095" s="54">
        <v>-6.6430992600089694E-2</v>
      </c>
      <c r="AO1095" s="54">
        <v>2.31597274947976E-2</v>
      </c>
      <c r="AQ1095" s="62" t="s">
        <v>3893</v>
      </c>
      <c r="AR1095" s="54">
        <v>0.15725688697909701</v>
      </c>
      <c r="AS1095" s="58">
        <v>4.1260486462617099E-6</v>
      </c>
      <c r="AU1095" s="62" t="s">
        <v>6173</v>
      </c>
      <c r="AV1095" s="54">
        <v>-0.10421561917877201</v>
      </c>
      <c r="AW1095" s="58">
        <v>3.92652802669183E-5</v>
      </c>
    </row>
    <row r="1096" spans="2:49">
      <c r="B1096" s="62" t="s">
        <v>2163</v>
      </c>
      <c r="C1096" s="54">
        <v>0.24180780699461299</v>
      </c>
      <c r="D1096" s="58">
        <v>1.85351174709221E-5</v>
      </c>
      <c r="F1096" s="62" t="s">
        <v>6926</v>
      </c>
      <c r="G1096" s="54">
        <v>-0.14103208344330001</v>
      </c>
      <c r="H1096" s="58">
        <v>6.5117965456536101E-6</v>
      </c>
      <c r="J1096" s="64" t="s">
        <v>2692</v>
      </c>
      <c r="K1096" s="54">
        <v>5.9592665695638501E-2</v>
      </c>
      <c r="L1096" s="54">
        <v>6.7762680769372797E-3</v>
      </c>
      <c r="O1096" s="64" t="s">
        <v>8862</v>
      </c>
      <c r="P1096" s="54">
        <v>-0.122310908004452</v>
      </c>
      <c r="Q1096" s="81">
        <v>1.1341239792348099E-3</v>
      </c>
      <c r="S1096" s="62" t="s">
        <v>2081</v>
      </c>
      <c r="T1096" s="54">
        <v>0.145387209682763</v>
      </c>
      <c r="U1096" s="58">
        <v>2.49022629132544E-5</v>
      </c>
      <c r="W1096" s="49" t="s">
        <v>7529</v>
      </c>
      <c r="X1096" s="54">
        <v>-4.3162022933670698E-2</v>
      </c>
      <c r="Y1096" s="54">
        <v>3.0992281642806401E-4</v>
      </c>
      <c r="AA1096" s="62" t="s">
        <v>1485</v>
      </c>
      <c r="AB1096" s="54">
        <v>0.107796326500062</v>
      </c>
      <c r="AC1096" s="54">
        <v>8.7913628250930705E-4</v>
      </c>
      <c r="AE1096" s="62" t="s">
        <v>6510</v>
      </c>
      <c r="AF1096" s="54">
        <v>-0.18236301571171501</v>
      </c>
      <c r="AG1096" s="54">
        <v>1.32601028147772E-2</v>
      </c>
      <c r="AI1096" s="64" t="s">
        <v>9609</v>
      </c>
      <c r="AJ1096" s="54">
        <v>3.9796093789780301E-2</v>
      </c>
      <c r="AK1096" s="54">
        <v>1.43487737621918E-2</v>
      </c>
      <c r="AM1096" s="64" t="s">
        <v>8705</v>
      </c>
      <c r="AN1096" s="54">
        <v>-9.9890027244921201E-2</v>
      </c>
      <c r="AO1096" s="54">
        <v>2.3211857808807201E-2</v>
      </c>
      <c r="AQ1096" s="62" t="s">
        <v>4975</v>
      </c>
      <c r="AR1096" s="54">
        <v>0.2357833864827</v>
      </c>
      <c r="AS1096" s="58">
        <v>4.1300031820445702E-6</v>
      </c>
      <c r="AU1096" s="62" t="s">
        <v>71</v>
      </c>
      <c r="AV1096" s="54">
        <v>-0.10414148114890601</v>
      </c>
      <c r="AW1096" s="54">
        <v>2.4580744997647401E-4</v>
      </c>
    </row>
    <row r="1097" spans="2:49">
      <c r="B1097" s="62" t="s">
        <v>1066</v>
      </c>
      <c r="C1097" s="54">
        <v>0.278536016245503</v>
      </c>
      <c r="D1097" s="58">
        <v>1.8622263189636801E-5</v>
      </c>
      <c r="F1097" s="62" t="s">
        <v>895</v>
      </c>
      <c r="G1097" s="54">
        <v>-0.127294060937054</v>
      </c>
      <c r="H1097" s="58">
        <v>6.5488753381626898E-6</v>
      </c>
      <c r="J1097" s="64" t="s">
        <v>1556</v>
      </c>
      <c r="K1097" s="54">
        <v>4.7030967271740401E-2</v>
      </c>
      <c r="L1097" s="54">
        <v>6.8088274826295604E-3</v>
      </c>
      <c r="O1097" s="64" t="s">
        <v>6652</v>
      </c>
      <c r="P1097" s="54">
        <v>-8.2685469449472707E-2</v>
      </c>
      <c r="Q1097" s="81">
        <v>1.15718505630951E-3</v>
      </c>
      <c r="S1097" s="62" t="s">
        <v>10526</v>
      </c>
      <c r="T1097" s="54">
        <v>7.4926557414225506E-2</v>
      </c>
      <c r="U1097" s="58">
        <v>2.4996755313901301E-5</v>
      </c>
      <c r="W1097" s="62" t="s">
        <v>6199</v>
      </c>
      <c r="X1097" s="54">
        <v>-0.10027071681602399</v>
      </c>
      <c r="Y1097" s="54">
        <v>3.11737087989596E-4</v>
      </c>
      <c r="AA1097" s="62" t="s">
        <v>1905</v>
      </c>
      <c r="AB1097" s="54">
        <v>0.17190336882919299</v>
      </c>
      <c r="AC1097" s="54">
        <v>8.84018352774389E-4</v>
      </c>
      <c r="AE1097" s="62" t="s">
        <v>6532</v>
      </c>
      <c r="AF1097" s="54">
        <v>-0.20714131586297099</v>
      </c>
      <c r="AG1097" s="54">
        <v>1.3274092337616601E-2</v>
      </c>
      <c r="AI1097" s="64" t="s">
        <v>1274</v>
      </c>
      <c r="AJ1097" s="54">
        <v>9.9869123432143603E-2</v>
      </c>
      <c r="AK1097" s="54">
        <v>1.4361077425128601E-2</v>
      </c>
      <c r="AM1097" s="64" t="s">
        <v>2924</v>
      </c>
      <c r="AN1097" s="54">
        <v>-0.13570994699179501</v>
      </c>
      <c r="AO1097" s="54">
        <v>2.3235354649416999E-2</v>
      </c>
      <c r="AQ1097" s="62" t="s">
        <v>3635</v>
      </c>
      <c r="AR1097" s="54">
        <v>0.157275842970789</v>
      </c>
      <c r="AS1097" s="58">
        <v>4.1443998496936999E-6</v>
      </c>
      <c r="AU1097" s="62" t="s">
        <v>6890</v>
      </c>
      <c r="AV1097" s="54">
        <v>-0.104096275102224</v>
      </c>
      <c r="AW1097" s="54">
        <v>5.9279807282505096E-4</v>
      </c>
    </row>
    <row r="1098" spans="2:49">
      <c r="B1098" s="62" t="s">
        <v>2164</v>
      </c>
      <c r="C1098" s="54">
        <v>0.10983072636007001</v>
      </c>
      <c r="D1098" s="58">
        <v>1.86238734449893E-5</v>
      </c>
      <c r="F1098" s="62" t="s">
        <v>6927</v>
      </c>
      <c r="G1098" s="54">
        <v>-0.11341175608817999</v>
      </c>
      <c r="H1098" s="58">
        <v>6.5519250653289297E-6</v>
      </c>
      <c r="J1098" s="64" t="s">
        <v>1725</v>
      </c>
      <c r="K1098" s="54">
        <v>7.2971527578128595E-2</v>
      </c>
      <c r="L1098" s="54">
        <v>6.8193291803661099E-3</v>
      </c>
      <c r="O1098" s="64" t="s">
        <v>7572</v>
      </c>
      <c r="P1098" s="54">
        <v>-0.111253257332036</v>
      </c>
      <c r="Q1098" s="81">
        <v>1.1597606469051201E-3</v>
      </c>
      <c r="S1098" s="62" t="s">
        <v>800</v>
      </c>
      <c r="T1098" s="54">
        <v>8.7697373786657096E-2</v>
      </c>
      <c r="U1098" s="58">
        <v>2.5003044747820901E-5</v>
      </c>
      <c r="W1098" s="62" t="s">
        <v>6849</v>
      </c>
      <c r="X1098" s="54">
        <v>-0.121072135562648</v>
      </c>
      <c r="Y1098" s="54">
        <v>3.1231599013180702E-4</v>
      </c>
      <c r="AA1098" s="62" t="s">
        <v>3305</v>
      </c>
      <c r="AB1098" s="54">
        <v>0.12810491279775499</v>
      </c>
      <c r="AC1098" s="54">
        <v>8.8884393705798595E-4</v>
      </c>
      <c r="AE1098" s="62" t="s">
        <v>6440</v>
      </c>
      <c r="AF1098" s="54">
        <v>-7.0098569111933406E-2</v>
      </c>
      <c r="AG1098" s="54">
        <v>1.3298939402718001E-2</v>
      </c>
      <c r="AI1098" s="64" t="s">
        <v>8483</v>
      </c>
      <c r="AJ1098" s="54">
        <v>0.11003175256997</v>
      </c>
      <c r="AK1098" s="54">
        <v>1.43966161089433E-2</v>
      </c>
      <c r="AM1098" s="64" t="s">
        <v>7919</v>
      </c>
      <c r="AN1098" s="54">
        <v>-0.144613552162739</v>
      </c>
      <c r="AO1098" s="54">
        <v>2.33317395527168E-2</v>
      </c>
      <c r="AQ1098" s="62" t="s">
        <v>4754</v>
      </c>
      <c r="AR1098" s="54">
        <v>0.23080052186703101</v>
      </c>
      <c r="AS1098" s="58">
        <v>4.1443998496936999E-6</v>
      </c>
      <c r="AU1098" s="62" t="s">
        <v>594</v>
      </c>
      <c r="AV1098" s="54">
        <v>-0.10397169514046301</v>
      </c>
      <c r="AW1098" s="58">
        <v>1.4123002642177799E-6</v>
      </c>
    </row>
    <row r="1099" spans="2:49">
      <c r="B1099" s="62" t="s">
        <v>477</v>
      </c>
      <c r="C1099" s="54">
        <v>0.26474151946587599</v>
      </c>
      <c r="D1099" s="58">
        <v>1.8789426444048899E-5</v>
      </c>
      <c r="F1099" s="62" t="s">
        <v>6928</v>
      </c>
      <c r="G1099" s="54">
        <v>-9.2711997817318106E-2</v>
      </c>
      <c r="H1099" s="58">
        <v>6.59629213521198E-6</v>
      </c>
      <c r="J1099" s="64" t="s">
        <v>587</v>
      </c>
      <c r="K1099" s="54">
        <v>6.5036888327010295E-2</v>
      </c>
      <c r="L1099" s="54">
        <v>6.8508916303769603E-3</v>
      </c>
      <c r="O1099" s="64" t="s">
        <v>7282</v>
      </c>
      <c r="P1099" s="54">
        <v>-8.2497745202435802E-2</v>
      </c>
      <c r="Q1099" s="81">
        <v>1.1753231352141899E-3</v>
      </c>
      <c r="S1099" s="62" t="s">
        <v>5268</v>
      </c>
      <c r="T1099" s="54">
        <v>0.22382718933286</v>
      </c>
      <c r="U1099" s="58">
        <v>2.50098530102951E-5</v>
      </c>
      <c r="W1099" s="62" t="s">
        <v>6182</v>
      </c>
      <c r="X1099" s="54">
        <v>-8.8102875647948095E-2</v>
      </c>
      <c r="Y1099" s="54">
        <v>3.1431607193807998E-4</v>
      </c>
      <c r="AA1099" s="62" t="s">
        <v>1723</v>
      </c>
      <c r="AB1099" s="54">
        <v>8.1751850932048994E-2</v>
      </c>
      <c r="AC1099" s="54">
        <v>8.9206672443685399E-4</v>
      </c>
      <c r="AE1099" s="62" t="s">
        <v>6276</v>
      </c>
      <c r="AF1099" s="54">
        <v>-9.9124381380498505E-2</v>
      </c>
      <c r="AG1099" s="54">
        <v>1.33436053178308E-2</v>
      </c>
      <c r="AI1099" s="64" t="s">
        <v>1405</v>
      </c>
      <c r="AJ1099" s="54">
        <v>4.79874993418061E-2</v>
      </c>
      <c r="AK1099" s="54">
        <v>1.4427259909075099E-2</v>
      </c>
      <c r="AM1099" s="64" t="s">
        <v>12041</v>
      </c>
      <c r="AN1099" s="54">
        <v>-5.8527175133926697E-2</v>
      </c>
      <c r="AO1099" s="54">
        <v>2.3495813426111799E-2</v>
      </c>
      <c r="AQ1099" s="62" t="s">
        <v>2241</v>
      </c>
      <c r="AR1099" s="54">
        <v>0.16722913793140701</v>
      </c>
      <c r="AS1099" s="58">
        <v>4.1488738843310704E-6</v>
      </c>
      <c r="AU1099" s="62" t="s">
        <v>7117</v>
      </c>
      <c r="AV1099" s="54">
        <v>-0.103791555872547</v>
      </c>
      <c r="AW1099" s="54">
        <v>5.3649342294310499E-4</v>
      </c>
    </row>
    <row r="1100" spans="2:49">
      <c r="B1100" s="62" t="s">
        <v>2165</v>
      </c>
      <c r="C1100" s="54">
        <v>0.144525385240694</v>
      </c>
      <c r="D1100" s="58">
        <v>1.88956634039174E-5</v>
      </c>
      <c r="F1100" s="62" t="s">
        <v>6929</v>
      </c>
      <c r="G1100" s="54">
        <v>-0.115721916367727</v>
      </c>
      <c r="H1100" s="58">
        <v>6.6456295788205597E-6</v>
      </c>
      <c r="J1100" s="64" t="s">
        <v>5859</v>
      </c>
      <c r="K1100" s="54">
        <v>6.7402437808992105E-2</v>
      </c>
      <c r="L1100" s="54">
        <v>6.94187573923114E-3</v>
      </c>
      <c r="O1100" s="64" t="s">
        <v>8132</v>
      </c>
      <c r="P1100" s="54">
        <v>-0.18923923706658</v>
      </c>
      <c r="Q1100" s="81">
        <v>1.1779607323178E-3</v>
      </c>
      <c r="S1100" s="62" t="s">
        <v>3618</v>
      </c>
      <c r="T1100" s="54">
        <v>9.2159384193841704E-2</v>
      </c>
      <c r="U1100" s="58">
        <v>2.5283782257115598E-5</v>
      </c>
      <c r="W1100" s="62" t="s">
        <v>7551</v>
      </c>
      <c r="X1100" s="54">
        <v>-0.187564259476519</v>
      </c>
      <c r="Y1100" s="54">
        <v>3.1510485111964901E-4</v>
      </c>
      <c r="AA1100" s="62" t="s">
        <v>3490</v>
      </c>
      <c r="AB1100" s="54">
        <v>0.125621654037014</v>
      </c>
      <c r="AC1100" s="54">
        <v>8.9894763958250099E-4</v>
      </c>
      <c r="AE1100" s="62" t="s">
        <v>9200</v>
      </c>
      <c r="AF1100" s="54">
        <v>-7.3758138515779906E-2</v>
      </c>
      <c r="AG1100" s="54">
        <v>1.3416654197363201E-2</v>
      </c>
      <c r="AI1100" s="64" t="s">
        <v>385</v>
      </c>
      <c r="AJ1100" s="54">
        <v>0.181996193664788</v>
      </c>
      <c r="AK1100" s="54">
        <v>1.45339256509986E-2</v>
      </c>
      <c r="AM1100" s="64" t="s">
        <v>8170</v>
      </c>
      <c r="AN1100" s="54">
        <v>-3.6760680980055603E-2</v>
      </c>
      <c r="AO1100" s="54">
        <v>2.3546270599533899E-2</v>
      </c>
      <c r="AQ1100" s="62" t="s">
        <v>2175</v>
      </c>
      <c r="AR1100" s="54">
        <v>0.22936104423124101</v>
      </c>
      <c r="AS1100" s="58">
        <v>4.1488738843310704E-6</v>
      </c>
      <c r="AU1100" s="62" t="s">
        <v>7195</v>
      </c>
      <c r="AV1100" s="54">
        <v>-0.103780489058115</v>
      </c>
      <c r="AW1100" s="54">
        <v>5.58984768075147E-4</v>
      </c>
    </row>
    <row r="1101" spans="2:49">
      <c r="B1101" s="62" t="s">
        <v>2166</v>
      </c>
      <c r="C1101" s="54">
        <v>0.19426144359761099</v>
      </c>
      <c r="D1101" s="58">
        <v>1.8997977407736599E-5</v>
      </c>
      <c r="F1101" s="62" t="s">
        <v>6930</v>
      </c>
      <c r="G1101" s="54">
        <v>-0.18587885972910301</v>
      </c>
      <c r="H1101" s="58">
        <v>6.6601129633547599E-6</v>
      </c>
      <c r="J1101" s="64" t="s">
        <v>2488</v>
      </c>
      <c r="K1101" s="54">
        <v>0.16781864612640801</v>
      </c>
      <c r="L1101" s="54">
        <v>6.94187573923114E-3</v>
      </c>
      <c r="O1101" s="64" t="s">
        <v>7966</v>
      </c>
      <c r="P1101" s="54">
        <v>-5.61822868768376E-2</v>
      </c>
      <c r="Q1101" s="81">
        <v>1.1782068976374999E-3</v>
      </c>
      <c r="S1101" s="62" t="s">
        <v>3540</v>
      </c>
      <c r="T1101" s="54">
        <v>5.8055439711044897E-2</v>
      </c>
      <c r="U1101" s="58">
        <v>2.54567276185108E-5</v>
      </c>
      <c r="W1101" s="62" t="s">
        <v>7644</v>
      </c>
      <c r="X1101" s="54">
        <v>-7.1755138919565198E-2</v>
      </c>
      <c r="Y1101" s="54">
        <v>3.18414410426832E-4</v>
      </c>
      <c r="AA1101" s="62" t="s">
        <v>3142</v>
      </c>
      <c r="AB1101" s="54">
        <v>0.19192987120202501</v>
      </c>
      <c r="AC1101" s="54">
        <v>8.9894763958250099E-4</v>
      </c>
      <c r="AE1101" s="62" t="s">
        <v>7003</v>
      </c>
      <c r="AF1101" s="54">
        <v>-0.15944701231323999</v>
      </c>
      <c r="AG1101" s="54">
        <v>1.34508977283029E-2</v>
      </c>
      <c r="AI1101" s="64" t="s">
        <v>8475</v>
      </c>
      <c r="AJ1101" s="54">
        <v>7.7909221010984603E-2</v>
      </c>
      <c r="AK1101" s="54">
        <v>1.45692601557985E-2</v>
      </c>
      <c r="AM1101" s="64" t="s">
        <v>12042</v>
      </c>
      <c r="AN1101" s="54">
        <v>-8.6285397275777803E-2</v>
      </c>
      <c r="AO1101" s="54">
        <v>2.38574705632878E-2</v>
      </c>
      <c r="AQ1101" s="62" t="s">
        <v>10762</v>
      </c>
      <c r="AR1101" s="54">
        <v>8.1081165577851194E-2</v>
      </c>
      <c r="AS1101" s="58">
        <v>4.1757008608049903E-6</v>
      </c>
      <c r="AU1101" s="62" t="s">
        <v>6316</v>
      </c>
      <c r="AV1101" s="54">
        <v>-0.10374736563954599</v>
      </c>
      <c r="AW1101" s="54">
        <v>8.0049814846233306E-3</v>
      </c>
    </row>
    <row r="1102" spans="2:49">
      <c r="B1102" s="62" t="s">
        <v>2167</v>
      </c>
      <c r="C1102" s="54">
        <v>0.153626451059061</v>
      </c>
      <c r="D1102" s="58">
        <v>1.9147312398866698E-5</v>
      </c>
      <c r="F1102" s="62" t="s">
        <v>6931</v>
      </c>
      <c r="G1102" s="54">
        <v>-0.15861948341189899</v>
      </c>
      <c r="H1102" s="58">
        <v>6.6574413845267801E-6</v>
      </c>
      <c r="J1102" s="64" t="s">
        <v>9481</v>
      </c>
      <c r="K1102" s="54">
        <v>0.12635046721251</v>
      </c>
      <c r="L1102" s="54">
        <v>6.9716367433933996E-3</v>
      </c>
      <c r="O1102" s="64" t="s">
        <v>9321</v>
      </c>
      <c r="P1102" s="54">
        <v>-5.4798416585740903E-2</v>
      </c>
      <c r="Q1102" s="81">
        <v>1.1814477693102899E-3</v>
      </c>
      <c r="S1102" s="62" t="s">
        <v>5723</v>
      </c>
      <c r="T1102" s="54">
        <v>5.9786207590633501E-2</v>
      </c>
      <c r="U1102" s="58">
        <v>2.54955198950974E-5</v>
      </c>
      <c r="W1102" s="62" t="s">
        <v>7243</v>
      </c>
      <c r="X1102" s="54">
        <v>-5.2762313585794203E-2</v>
      </c>
      <c r="Y1102" s="54">
        <v>3.1852542686404699E-4</v>
      </c>
      <c r="AA1102" s="62" t="s">
        <v>2296</v>
      </c>
      <c r="AB1102" s="54">
        <v>0.122004432580536</v>
      </c>
      <c r="AC1102" s="54">
        <v>8.9974020818223198E-4</v>
      </c>
      <c r="AE1102" s="62" t="s">
        <v>10177</v>
      </c>
      <c r="AF1102" s="54">
        <v>-5.76836579432509E-2</v>
      </c>
      <c r="AG1102" s="54">
        <v>1.3514028329852301E-2</v>
      </c>
      <c r="AI1102" s="64" t="s">
        <v>4836</v>
      </c>
      <c r="AJ1102" s="54">
        <v>4.0256306398703097E-2</v>
      </c>
      <c r="AK1102" s="54">
        <v>1.46707747832939E-2</v>
      </c>
      <c r="AM1102" s="64" t="s">
        <v>10684</v>
      </c>
      <c r="AN1102" s="54">
        <v>-6.2064877489705197E-2</v>
      </c>
      <c r="AO1102" s="54">
        <v>2.4177943283111899E-2</v>
      </c>
      <c r="AQ1102" s="62" t="s">
        <v>1626</v>
      </c>
      <c r="AR1102" s="54">
        <v>0.111645288763064</v>
      </c>
      <c r="AS1102" s="58">
        <v>4.2020371500871301E-6</v>
      </c>
      <c r="AU1102" s="62" t="s">
        <v>6130</v>
      </c>
      <c r="AV1102" s="54">
        <v>-0.10370082545778</v>
      </c>
      <c r="AW1102" s="54">
        <v>6.5588840413267598E-3</v>
      </c>
    </row>
    <row r="1103" spans="2:49">
      <c r="B1103" s="62" t="s">
        <v>2168</v>
      </c>
      <c r="C1103" s="54">
        <v>0.12373065561226999</v>
      </c>
      <c r="D1103" s="58">
        <v>1.9150497528102401E-5</v>
      </c>
      <c r="F1103" s="62" t="s">
        <v>6932</v>
      </c>
      <c r="G1103" s="54">
        <v>-0.137146982390707</v>
      </c>
      <c r="H1103" s="58">
        <v>6.6760128566255603E-6</v>
      </c>
      <c r="J1103" s="64" t="s">
        <v>2570</v>
      </c>
      <c r="K1103" s="54">
        <v>0.121371281153572</v>
      </c>
      <c r="L1103" s="54">
        <v>6.9998913599749199E-3</v>
      </c>
      <c r="O1103" s="64" t="s">
        <v>8123</v>
      </c>
      <c r="P1103" s="54">
        <v>-6.2608485942632797E-2</v>
      </c>
      <c r="Q1103" s="81">
        <v>1.22864684487849E-3</v>
      </c>
      <c r="S1103" s="62" t="s">
        <v>1986</v>
      </c>
      <c r="T1103" s="54">
        <v>6.5376787395336103E-2</v>
      </c>
      <c r="U1103" s="58">
        <v>2.5505649465679201E-5</v>
      </c>
      <c r="W1103" s="62" t="s">
        <v>9933</v>
      </c>
      <c r="X1103" s="54">
        <v>-0.167116368340368</v>
      </c>
      <c r="Y1103" s="54">
        <v>3.1874521085151398E-4</v>
      </c>
      <c r="AA1103" s="62" t="s">
        <v>1590</v>
      </c>
      <c r="AB1103" s="54">
        <v>7.8857435997167394E-2</v>
      </c>
      <c r="AC1103" s="54">
        <v>9.0025516942985803E-4</v>
      </c>
      <c r="AE1103" s="62" t="s">
        <v>8281</v>
      </c>
      <c r="AF1103" s="54">
        <v>-6.7434357562397906E-2</v>
      </c>
      <c r="AG1103" s="54">
        <v>1.35527294468485E-2</v>
      </c>
      <c r="AI1103" s="64" t="s">
        <v>4313</v>
      </c>
      <c r="AJ1103" s="54">
        <v>3.9747761434819402E-2</v>
      </c>
      <c r="AK1103" s="54">
        <v>1.46734701991998E-2</v>
      </c>
      <c r="AM1103" s="64" t="s">
        <v>6414</v>
      </c>
      <c r="AN1103" s="54">
        <v>-9.6658830760550707E-2</v>
      </c>
      <c r="AO1103" s="54">
        <v>2.4272845621112898E-2</v>
      </c>
      <c r="AQ1103" s="62" t="s">
        <v>3389</v>
      </c>
      <c r="AR1103" s="54">
        <v>0.18135406837462101</v>
      </c>
      <c r="AS1103" s="58">
        <v>4.2120094777480199E-6</v>
      </c>
      <c r="AU1103" s="62" t="s">
        <v>7475</v>
      </c>
      <c r="AV1103" s="54">
        <v>-0.103687493640143</v>
      </c>
      <c r="AW1103" s="54">
        <v>1.3970108596869301E-2</v>
      </c>
    </row>
    <row r="1104" spans="2:49">
      <c r="B1104" s="62" t="s">
        <v>2169</v>
      </c>
      <c r="C1104" s="54">
        <v>0.22579265521665601</v>
      </c>
      <c r="D1104" s="58">
        <v>1.9196965225381098E-5</v>
      </c>
      <c r="F1104" s="62" t="s">
        <v>6933</v>
      </c>
      <c r="G1104" s="54">
        <v>-9.6382550611036094E-2</v>
      </c>
      <c r="H1104" s="58">
        <v>6.68248266264524E-6</v>
      </c>
      <c r="J1104" s="64" t="s">
        <v>1634</v>
      </c>
      <c r="K1104" s="54">
        <v>7.4869496476584793E-2</v>
      </c>
      <c r="L1104" s="54">
        <v>7.1085216010819598E-3</v>
      </c>
      <c r="O1104" s="64" t="s">
        <v>6405</v>
      </c>
      <c r="P1104" s="54">
        <v>-0.12845856127397901</v>
      </c>
      <c r="Q1104" s="81">
        <v>1.2417757245392601E-3</v>
      </c>
      <c r="S1104" s="62" t="s">
        <v>1529</v>
      </c>
      <c r="T1104" s="54">
        <v>5.8888784965879501E-2</v>
      </c>
      <c r="U1104" s="58">
        <v>2.5514271996548599E-5</v>
      </c>
      <c r="W1104" s="62" t="s">
        <v>6249</v>
      </c>
      <c r="X1104" s="54">
        <v>-6.78752911043361E-2</v>
      </c>
      <c r="Y1104" s="54">
        <v>3.1874521085151398E-4</v>
      </c>
      <c r="AA1104" s="62" t="s">
        <v>2851</v>
      </c>
      <c r="AB1104" s="54">
        <v>9.2273051643950096E-2</v>
      </c>
      <c r="AC1104" s="54">
        <v>9.0026765060818902E-4</v>
      </c>
      <c r="AE1104" s="62" t="s">
        <v>7656</v>
      </c>
      <c r="AF1104" s="54">
        <v>-7.5416320911096499E-2</v>
      </c>
      <c r="AG1104" s="54">
        <v>1.3591719925878199E-2</v>
      </c>
      <c r="AI1104" s="64" t="s">
        <v>9429</v>
      </c>
      <c r="AJ1104" s="54">
        <v>7.9359261518598997E-2</v>
      </c>
      <c r="AK1104" s="54">
        <v>1.4746651934827699E-2</v>
      </c>
      <c r="AM1104" s="64" t="s">
        <v>6842</v>
      </c>
      <c r="AN1104" s="54">
        <v>-3.6498437915194699E-2</v>
      </c>
      <c r="AO1104" s="54">
        <v>2.42957430118622E-2</v>
      </c>
      <c r="AQ1104" s="62" t="s">
        <v>5165</v>
      </c>
      <c r="AR1104" s="54">
        <v>0.38600182427096902</v>
      </c>
      <c r="AS1104" s="58">
        <v>4.2162315735712903E-6</v>
      </c>
      <c r="AU1104" s="62" t="s">
        <v>8609</v>
      </c>
      <c r="AV1104" s="54">
        <v>-0.10360461876263601</v>
      </c>
      <c r="AW1104" s="54">
        <v>1.93414535043765E-3</v>
      </c>
    </row>
    <row r="1105" spans="2:49">
      <c r="B1105" s="62" t="s">
        <v>2170</v>
      </c>
      <c r="C1105" s="54">
        <v>0.108785360314768</v>
      </c>
      <c r="D1105" s="58">
        <v>1.9223113793760698E-5</v>
      </c>
      <c r="F1105" s="62" t="s">
        <v>6934</v>
      </c>
      <c r="G1105" s="54">
        <v>-0.21873039161833499</v>
      </c>
      <c r="H1105" s="58">
        <v>5.5960278724417401E-6</v>
      </c>
      <c r="J1105" s="64" t="s">
        <v>316</v>
      </c>
      <c r="K1105" s="54">
        <v>0.17780800756338699</v>
      </c>
      <c r="L1105" s="54">
        <v>7.1271176080204999E-3</v>
      </c>
      <c r="O1105" s="64" t="s">
        <v>9723</v>
      </c>
      <c r="P1105" s="54">
        <v>-5.6930569771671102E-2</v>
      </c>
      <c r="Q1105" s="81">
        <v>1.2621074349101599E-3</v>
      </c>
      <c r="S1105" s="62" t="s">
        <v>1868</v>
      </c>
      <c r="T1105" s="54">
        <v>5.6387864085545303E-2</v>
      </c>
      <c r="U1105" s="58">
        <v>2.5590210708370799E-5</v>
      </c>
      <c r="W1105" s="62" t="s">
        <v>7575</v>
      </c>
      <c r="X1105" s="54">
        <v>-0.101927380168882</v>
      </c>
      <c r="Y1105" s="54">
        <v>3.2133300547340302E-4</v>
      </c>
      <c r="AA1105" s="62" t="s">
        <v>1931</v>
      </c>
      <c r="AB1105" s="54">
        <v>0.15365612624198799</v>
      </c>
      <c r="AC1105" s="54">
        <v>9.0048295046636401E-4</v>
      </c>
      <c r="AE1105" s="62" t="s">
        <v>6352</v>
      </c>
      <c r="AF1105" s="54">
        <v>-9.9969606494917998E-2</v>
      </c>
      <c r="AG1105" s="54">
        <v>1.36404946493064E-2</v>
      </c>
      <c r="AI1105" s="64" t="s">
        <v>8590</v>
      </c>
      <c r="AJ1105" s="54">
        <v>8.1352274812512199E-2</v>
      </c>
      <c r="AK1105" s="54">
        <v>1.4770263448277299E-2</v>
      </c>
      <c r="AM1105" s="64" t="s">
        <v>1594</v>
      </c>
      <c r="AN1105" s="54">
        <v>-0.118994633007179</v>
      </c>
      <c r="AO1105" s="54">
        <v>2.4483701649191201E-2</v>
      </c>
      <c r="AQ1105" s="62" t="s">
        <v>3295</v>
      </c>
      <c r="AR1105" s="54">
        <v>0.10222846863273501</v>
      </c>
      <c r="AS1105" s="58">
        <v>4.2249929447236101E-6</v>
      </c>
      <c r="AU1105" s="62" t="s">
        <v>6808</v>
      </c>
      <c r="AV1105" s="54">
        <v>-0.103432930618097</v>
      </c>
      <c r="AW1105" s="54">
        <v>1.6943585759066598E-2</v>
      </c>
    </row>
    <row r="1106" spans="2:49">
      <c r="B1106" s="62" t="s">
        <v>2171</v>
      </c>
      <c r="C1106" s="54">
        <v>0.153196828727999</v>
      </c>
      <c r="D1106" s="58">
        <v>1.9286758079330698E-5</v>
      </c>
      <c r="F1106" s="62" t="s">
        <v>891</v>
      </c>
      <c r="G1106" s="54">
        <v>-0.16745751426771399</v>
      </c>
      <c r="H1106" s="58">
        <v>5.6514817234029199E-6</v>
      </c>
      <c r="J1106" s="64" t="s">
        <v>9482</v>
      </c>
      <c r="K1106" s="54">
        <v>4.5760827042665903E-2</v>
      </c>
      <c r="L1106" s="54">
        <v>7.1728669706937198E-3</v>
      </c>
      <c r="O1106" s="64" t="s">
        <v>6520</v>
      </c>
      <c r="P1106" s="54">
        <v>-0.10689686288908</v>
      </c>
      <c r="Q1106" s="81">
        <v>1.26969309141526E-3</v>
      </c>
      <c r="S1106" s="62" t="s">
        <v>1472</v>
      </c>
      <c r="T1106" s="54">
        <v>6.0907874675063298E-2</v>
      </c>
      <c r="U1106" s="58">
        <v>2.56227941619174E-5</v>
      </c>
      <c r="W1106" s="62" t="s">
        <v>7113</v>
      </c>
      <c r="X1106" s="54">
        <v>-0.16024570506792801</v>
      </c>
      <c r="Y1106" s="54">
        <v>3.23186303309552E-4</v>
      </c>
      <c r="AA1106" s="62" t="s">
        <v>3040</v>
      </c>
      <c r="AB1106" s="54">
        <v>0.14469518912680401</v>
      </c>
      <c r="AC1106" s="54">
        <v>9.0162584467000297E-4</v>
      </c>
      <c r="AE1106" s="62" t="s">
        <v>7766</v>
      </c>
      <c r="AF1106" s="54">
        <v>-7.0355550439272996E-2</v>
      </c>
      <c r="AG1106" s="54">
        <v>1.3651782774519099E-2</v>
      </c>
      <c r="AI1106" s="64" t="s">
        <v>11842</v>
      </c>
      <c r="AJ1106" s="54">
        <v>7.3183830969719907E-2</v>
      </c>
      <c r="AK1106" s="54">
        <v>1.48473088410446E-2</v>
      </c>
      <c r="AM1106" s="64" t="s">
        <v>8273</v>
      </c>
      <c r="AN1106" s="54">
        <v>-5.1709238915091903E-2</v>
      </c>
      <c r="AO1106" s="54">
        <v>2.4494049442225298E-2</v>
      </c>
      <c r="AQ1106" s="62" t="s">
        <v>3577</v>
      </c>
      <c r="AR1106" s="54">
        <v>0.27016256354527002</v>
      </c>
      <c r="AS1106" s="58">
        <v>4.2289788540085798E-6</v>
      </c>
      <c r="AU1106" s="62" t="s">
        <v>666</v>
      </c>
      <c r="AV1106" s="54">
        <v>-0.103274059809978</v>
      </c>
      <c r="AW1106" s="54">
        <v>1.2562632956455599E-2</v>
      </c>
    </row>
    <row r="1107" spans="2:49">
      <c r="B1107" s="62" t="s">
        <v>2172</v>
      </c>
      <c r="C1107" s="54">
        <v>9.2959911496358003E-2</v>
      </c>
      <c r="D1107" s="58">
        <v>1.9527349488974E-5</v>
      </c>
      <c r="F1107" s="62" t="s">
        <v>6935</v>
      </c>
      <c r="G1107" s="54">
        <v>-8.4038628613062494E-2</v>
      </c>
      <c r="H1107" s="58">
        <v>6.8362598802220296E-6</v>
      </c>
      <c r="J1107" s="64" t="s">
        <v>2745</v>
      </c>
      <c r="K1107" s="54">
        <v>5.58056314275968E-2</v>
      </c>
      <c r="L1107" s="54">
        <v>7.1974778768523597E-3</v>
      </c>
      <c r="O1107" s="64" t="s">
        <v>6305</v>
      </c>
      <c r="P1107" s="54">
        <v>-9.0704892553079106E-2</v>
      </c>
      <c r="Q1107" s="81">
        <v>1.26969309141526E-3</v>
      </c>
      <c r="S1107" s="62" t="s">
        <v>1403</v>
      </c>
      <c r="T1107" s="54">
        <v>5.7109432915691399E-2</v>
      </c>
      <c r="U1107" s="58">
        <v>2.56716266521067E-5</v>
      </c>
      <c r="W1107" s="62" t="s">
        <v>6194</v>
      </c>
      <c r="X1107" s="54">
        <v>-8.59067889898526E-2</v>
      </c>
      <c r="Y1107" s="54">
        <v>3.2583641066852499E-4</v>
      </c>
      <c r="AA1107" s="62" t="s">
        <v>2989</v>
      </c>
      <c r="AB1107" s="54">
        <v>0.10998250883706701</v>
      </c>
      <c r="AC1107" s="54">
        <v>9.0335226942866098E-4</v>
      </c>
      <c r="AE1107" s="62" t="s">
        <v>8008</v>
      </c>
      <c r="AF1107" s="54">
        <v>-6.7798033631518706E-2</v>
      </c>
      <c r="AG1107" s="54">
        <v>1.37592299496677E-2</v>
      </c>
      <c r="AI1107" s="64" t="s">
        <v>5727</v>
      </c>
      <c r="AJ1107" s="54">
        <v>7.5215628064728299E-2</v>
      </c>
      <c r="AK1107" s="54">
        <v>1.4893292703808901E-2</v>
      </c>
      <c r="AM1107" s="64" t="s">
        <v>6265</v>
      </c>
      <c r="AN1107" s="54">
        <v>-0.15899859484777801</v>
      </c>
      <c r="AO1107" s="54">
        <v>2.4501308814219701E-2</v>
      </c>
      <c r="AQ1107" s="62" t="s">
        <v>1281</v>
      </c>
      <c r="AR1107" s="54">
        <v>0.12553594342805199</v>
      </c>
      <c r="AS1107" s="58">
        <v>4.2698814048213597E-6</v>
      </c>
      <c r="AU1107" s="62" t="s">
        <v>5958</v>
      </c>
      <c r="AV1107" s="54">
        <v>-0.103237320627212</v>
      </c>
      <c r="AW1107" s="54">
        <v>1.4309175939881499E-2</v>
      </c>
    </row>
    <row r="1108" spans="2:49">
      <c r="B1108" s="62" t="s">
        <v>2173</v>
      </c>
      <c r="C1108" s="54">
        <v>0.14987630644151301</v>
      </c>
      <c r="D1108" s="58">
        <v>1.9764430020007601E-5</v>
      </c>
      <c r="F1108" s="62" t="s">
        <v>6936</v>
      </c>
      <c r="G1108" s="54">
        <v>-0.15036108903588699</v>
      </c>
      <c r="H1108" s="58">
        <v>6.8368583130058297E-6</v>
      </c>
      <c r="J1108" s="64" t="s">
        <v>1809</v>
      </c>
      <c r="K1108" s="54">
        <v>3.2236694175601599E-2</v>
      </c>
      <c r="L1108" s="54">
        <v>7.2027548238397096E-3</v>
      </c>
      <c r="O1108" s="64" t="s">
        <v>7163</v>
      </c>
      <c r="P1108" s="54">
        <v>-0.111609880530088</v>
      </c>
      <c r="Q1108" s="81">
        <v>1.28007195661033E-3</v>
      </c>
      <c r="S1108" s="62" t="s">
        <v>3069</v>
      </c>
      <c r="T1108" s="54">
        <v>0.14564893386640801</v>
      </c>
      <c r="U1108" s="58">
        <v>2.5927934892956999E-5</v>
      </c>
      <c r="W1108" s="62" t="s">
        <v>8503</v>
      </c>
      <c r="X1108" s="54">
        <v>-7.7447339960393394E-2</v>
      </c>
      <c r="Y1108" s="54">
        <v>3.2583641066852499E-4</v>
      </c>
      <c r="AA1108" s="62" t="s">
        <v>3586</v>
      </c>
      <c r="AB1108" s="54">
        <v>9.0749702903313995E-2</v>
      </c>
      <c r="AC1108" s="54">
        <v>9.0422370400642705E-4</v>
      </c>
      <c r="AE1108" s="62" t="s">
        <v>9092</v>
      </c>
      <c r="AF1108" s="54">
        <v>-0.118682777052751</v>
      </c>
      <c r="AG1108" s="54">
        <v>1.37925854917517E-2</v>
      </c>
      <c r="AI1108" s="64" t="s">
        <v>5453</v>
      </c>
      <c r="AJ1108" s="54">
        <v>4.9294522895979603E-2</v>
      </c>
      <c r="AK1108" s="54">
        <v>1.4896178629166101E-2</v>
      </c>
      <c r="AM1108" s="64" t="s">
        <v>6222</v>
      </c>
      <c r="AN1108" s="54">
        <v>-4.5853420527702603E-2</v>
      </c>
      <c r="AO1108" s="54">
        <v>2.45134182056587E-2</v>
      </c>
      <c r="AQ1108" s="62" t="s">
        <v>459</v>
      </c>
      <c r="AR1108" s="54">
        <v>0.29918861139703201</v>
      </c>
      <c r="AS1108" s="58">
        <v>4.2971862186546302E-6</v>
      </c>
      <c r="AU1108" s="62" t="s">
        <v>6035</v>
      </c>
      <c r="AV1108" s="54">
        <v>-0.103209863909101</v>
      </c>
      <c r="AW1108" s="54">
        <v>2.21337276734002E-3</v>
      </c>
    </row>
    <row r="1109" spans="2:49">
      <c r="B1109" s="62" t="s">
        <v>2174</v>
      </c>
      <c r="C1109" s="54">
        <v>0.154307890587635</v>
      </c>
      <c r="D1109" s="58">
        <v>1.9805238878845199E-5</v>
      </c>
      <c r="F1109" s="62" t="s">
        <v>6937</v>
      </c>
      <c r="G1109" s="54">
        <v>-0.20448980413569101</v>
      </c>
      <c r="H1109" s="58">
        <v>5.7947224750722003E-6</v>
      </c>
      <c r="J1109" s="64" t="s">
        <v>1966</v>
      </c>
      <c r="K1109" s="54">
        <v>5.3229088854957099E-2</v>
      </c>
      <c r="L1109" s="54">
        <v>7.2219516297686503E-3</v>
      </c>
      <c r="O1109" s="64" t="s">
        <v>6480</v>
      </c>
      <c r="P1109" s="54">
        <v>-9.3665343591681896E-2</v>
      </c>
      <c r="Q1109" s="81">
        <v>1.2919323963978501E-3</v>
      </c>
      <c r="S1109" s="62" t="s">
        <v>3922</v>
      </c>
      <c r="T1109" s="54">
        <v>4.2923601625695099E-2</v>
      </c>
      <c r="U1109" s="58">
        <v>2.62614614957476E-5</v>
      </c>
      <c r="W1109" s="62" t="s">
        <v>6936</v>
      </c>
      <c r="X1109" s="54">
        <v>-9.8124154196939095E-2</v>
      </c>
      <c r="Y1109" s="54">
        <v>3.2916134495657601E-4</v>
      </c>
      <c r="AA1109" s="62" t="s">
        <v>1694</v>
      </c>
      <c r="AB1109" s="54">
        <v>0.17085852808971</v>
      </c>
      <c r="AC1109" s="54">
        <v>9.0468546706445603E-4</v>
      </c>
      <c r="AE1109" s="62" t="s">
        <v>10369</v>
      </c>
      <c r="AF1109" s="54">
        <v>-8.3694208938955406E-2</v>
      </c>
      <c r="AG1109" s="54">
        <v>1.38072162499053E-2</v>
      </c>
      <c r="AI1109" s="64" t="s">
        <v>9644</v>
      </c>
      <c r="AJ1109" s="54">
        <v>7.5621413653772507E-2</v>
      </c>
      <c r="AK1109" s="54">
        <v>1.49381590835198E-2</v>
      </c>
      <c r="AM1109" s="64" t="s">
        <v>6865</v>
      </c>
      <c r="AN1109" s="54">
        <v>-0.22814005016129399</v>
      </c>
      <c r="AO1109" s="54">
        <v>2.4595043760230501E-2</v>
      </c>
      <c r="AQ1109" s="62" t="s">
        <v>5534</v>
      </c>
      <c r="AR1109" s="54">
        <v>0.116221586503094</v>
      </c>
      <c r="AS1109" s="58">
        <v>4.3245199334195101E-6</v>
      </c>
      <c r="AU1109" s="62" t="s">
        <v>6678</v>
      </c>
      <c r="AV1109" s="54">
        <v>-0.10319601263335899</v>
      </c>
      <c r="AW1109" s="54">
        <v>1.4069440867894301E-3</v>
      </c>
    </row>
    <row r="1110" spans="2:49">
      <c r="B1110" s="62" t="s">
        <v>2175</v>
      </c>
      <c r="C1110" s="54">
        <v>0.20260195761911401</v>
      </c>
      <c r="D1110" s="58">
        <v>1.9876027087344399E-5</v>
      </c>
      <c r="F1110" s="62" t="s">
        <v>6938</v>
      </c>
      <c r="G1110" s="54">
        <v>-0.102391362293777</v>
      </c>
      <c r="H1110" s="58">
        <v>6.9103349136447001E-6</v>
      </c>
      <c r="J1110" s="64" t="s">
        <v>1908</v>
      </c>
      <c r="K1110" s="54">
        <v>0.110518615991994</v>
      </c>
      <c r="L1110" s="54">
        <v>7.2219516297686503E-3</v>
      </c>
      <c r="O1110" s="64" t="s">
        <v>7536</v>
      </c>
      <c r="P1110" s="54">
        <v>-0.110804674262345</v>
      </c>
      <c r="Q1110" s="81">
        <v>1.29800077012181E-3</v>
      </c>
      <c r="S1110" s="62" t="s">
        <v>4369</v>
      </c>
      <c r="T1110" s="54">
        <v>9.7411667912982794E-2</v>
      </c>
      <c r="U1110" s="58">
        <v>2.63786755067535E-5</v>
      </c>
      <c r="W1110" s="62" t="s">
        <v>6727</v>
      </c>
      <c r="X1110" s="54">
        <v>-6.7573620669062306E-2</v>
      </c>
      <c r="Y1110" s="54">
        <v>3.2916134495657601E-4</v>
      </c>
      <c r="AA1110" s="62" t="s">
        <v>3075</v>
      </c>
      <c r="AB1110" s="54">
        <v>0.16299310929746699</v>
      </c>
      <c r="AC1110" s="54">
        <v>9.1179028395039499E-4</v>
      </c>
      <c r="AE1110" s="62" t="s">
        <v>6835</v>
      </c>
      <c r="AF1110" s="54">
        <v>-0.19965871863395701</v>
      </c>
      <c r="AG1110" s="54">
        <v>1.3815876492689E-2</v>
      </c>
      <c r="AI1110" s="64" t="s">
        <v>679</v>
      </c>
      <c r="AJ1110" s="54">
        <v>0.33964187574120802</v>
      </c>
      <c r="AK1110" s="54">
        <v>1.49955623939506E-2</v>
      </c>
      <c r="AM1110" s="64" t="s">
        <v>1647</v>
      </c>
      <c r="AN1110" s="54">
        <v>-0.10308977701421899</v>
      </c>
      <c r="AO1110" s="54">
        <v>2.47009075393823E-2</v>
      </c>
      <c r="AQ1110" s="62" t="s">
        <v>1770</v>
      </c>
      <c r="AR1110" s="54">
        <v>0.174921586775834</v>
      </c>
      <c r="AS1110" s="58">
        <v>4.3309646165066698E-6</v>
      </c>
      <c r="AU1110" s="62" t="s">
        <v>10056</v>
      </c>
      <c r="AV1110" s="54">
        <v>-0.103058964674739</v>
      </c>
      <c r="AW1110" s="58">
        <v>8.2569633971430808E-6</v>
      </c>
    </row>
    <row r="1111" spans="2:49">
      <c r="B1111" s="62" t="s">
        <v>2176</v>
      </c>
      <c r="C1111" s="54">
        <v>0.21619471782663799</v>
      </c>
      <c r="D1111" s="58">
        <v>2.01652627530858E-5</v>
      </c>
      <c r="F1111" s="62" t="s">
        <v>698</v>
      </c>
      <c r="G1111" s="54">
        <v>-0.204333679229597</v>
      </c>
      <c r="H1111" s="58">
        <v>5.8307718551662398E-6</v>
      </c>
      <c r="J1111" s="64" t="s">
        <v>1522</v>
      </c>
      <c r="K1111" s="54">
        <v>0.10048184260727799</v>
      </c>
      <c r="L1111" s="54">
        <v>7.2367180049788798E-3</v>
      </c>
      <c r="O1111" s="64" t="s">
        <v>9724</v>
      </c>
      <c r="P1111" s="54">
        <v>-7.52004566329907E-2</v>
      </c>
      <c r="Q1111" s="81">
        <v>1.3135146380781201E-3</v>
      </c>
      <c r="S1111" s="62" t="s">
        <v>1898</v>
      </c>
      <c r="T1111" s="54">
        <v>0.11424239148248599</v>
      </c>
      <c r="U1111" s="58">
        <v>2.6389154133454E-5</v>
      </c>
      <c r="W1111" s="62" t="s">
        <v>5957</v>
      </c>
      <c r="X1111" s="54">
        <v>-0.162669207053453</v>
      </c>
      <c r="Y1111" s="54">
        <v>3.3028668599378798E-4</v>
      </c>
      <c r="AA1111" s="62" t="s">
        <v>3396</v>
      </c>
      <c r="AB1111" s="54">
        <v>0.14872825419492799</v>
      </c>
      <c r="AC1111" s="54">
        <v>9.1285341363944099E-4</v>
      </c>
      <c r="AE1111" s="62" t="s">
        <v>8273</v>
      </c>
      <c r="AF1111" s="54">
        <v>-7.9096320071530904E-2</v>
      </c>
      <c r="AG1111" s="54">
        <v>1.38555082522334E-2</v>
      </c>
      <c r="AI1111" s="64" t="s">
        <v>11277</v>
      </c>
      <c r="AJ1111" s="54">
        <v>0.159406627628324</v>
      </c>
      <c r="AK1111" s="54">
        <v>1.50514980092757E-2</v>
      </c>
      <c r="AM1111" s="64" t="s">
        <v>10576</v>
      </c>
      <c r="AN1111" s="54">
        <v>-8.3375834619192596E-2</v>
      </c>
      <c r="AO1111" s="54">
        <v>2.4765332994413601E-2</v>
      </c>
      <c r="AQ1111" s="62" t="s">
        <v>1771</v>
      </c>
      <c r="AR1111" s="54">
        <v>0.163333971167197</v>
      </c>
      <c r="AS1111" s="58">
        <v>4.3443524669665303E-6</v>
      </c>
      <c r="AU1111" s="62" t="s">
        <v>6862</v>
      </c>
      <c r="AV1111" s="54">
        <v>-0.103029167565931</v>
      </c>
      <c r="AW1111" s="54">
        <v>1.33969142029816E-3</v>
      </c>
    </row>
    <row r="1112" spans="2:49">
      <c r="B1112" s="62" t="s">
        <v>2177</v>
      </c>
      <c r="C1112" s="54">
        <v>0.181307885239747</v>
      </c>
      <c r="D1112" s="58">
        <v>2.02161055703752E-5</v>
      </c>
      <c r="F1112" s="62" t="s">
        <v>6939</v>
      </c>
      <c r="G1112" s="54">
        <v>-0.194714158209535</v>
      </c>
      <c r="H1112" s="58">
        <v>6.9797843067011401E-6</v>
      </c>
      <c r="J1112" s="64" t="s">
        <v>2507</v>
      </c>
      <c r="K1112" s="54">
        <v>3.9215843229657203E-2</v>
      </c>
      <c r="L1112" s="54">
        <v>7.2457642058788296E-3</v>
      </c>
      <c r="O1112" s="64" t="s">
        <v>6041</v>
      </c>
      <c r="P1112" s="54">
        <v>-9.6550447906386297E-2</v>
      </c>
      <c r="Q1112" s="81">
        <v>1.31501958819782E-3</v>
      </c>
      <c r="S1112" s="62" t="s">
        <v>10527</v>
      </c>
      <c r="T1112" s="54">
        <v>7.2173408422622196E-2</v>
      </c>
      <c r="U1112" s="58">
        <v>2.64116688568248E-5</v>
      </c>
      <c r="W1112" s="62" t="s">
        <v>7473</v>
      </c>
      <c r="X1112" s="54">
        <v>-8.0371879701326407E-2</v>
      </c>
      <c r="Y1112" s="54">
        <v>3.3082318462742798E-4</v>
      </c>
      <c r="AA1112" s="62" t="s">
        <v>1956</v>
      </c>
      <c r="AB1112" s="54">
        <v>0.23523205876612899</v>
      </c>
      <c r="AC1112" s="54">
        <v>9.1285341363944099E-4</v>
      </c>
      <c r="AE1112" s="62" t="s">
        <v>7817</v>
      </c>
      <c r="AF1112" s="54">
        <v>-0.121541906884841</v>
      </c>
      <c r="AG1112" s="54">
        <v>1.3895438313017899E-2</v>
      </c>
      <c r="AI1112" s="64" t="s">
        <v>43</v>
      </c>
      <c r="AJ1112" s="54">
        <v>0.237857915989236</v>
      </c>
      <c r="AK1112" s="54">
        <v>1.5092956994995301E-2</v>
      </c>
      <c r="AM1112" s="64" t="s">
        <v>8619</v>
      </c>
      <c r="AN1112" s="54">
        <v>-4.4683632678015797E-2</v>
      </c>
      <c r="AO1112" s="54">
        <v>2.48109288778465E-2</v>
      </c>
      <c r="AQ1112" s="62" t="s">
        <v>10867</v>
      </c>
      <c r="AR1112" s="54">
        <v>0.107683614301463</v>
      </c>
      <c r="AS1112" s="58">
        <v>4.3747513377750504E-6</v>
      </c>
      <c r="AU1112" s="62" t="s">
        <v>7972</v>
      </c>
      <c r="AV1112" s="54">
        <v>-0.102974262599188</v>
      </c>
      <c r="AW1112" s="54">
        <v>4.8932527940418E-3</v>
      </c>
    </row>
    <row r="1113" spans="2:49">
      <c r="B1113" s="62" t="s">
        <v>2178</v>
      </c>
      <c r="C1113" s="54">
        <v>0.14657338442672099</v>
      </c>
      <c r="D1113" s="58">
        <v>2.0264866374299899E-5</v>
      </c>
      <c r="F1113" s="62" t="s">
        <v>6940</v>
      </c>
      <c r="G1113" s="54">
        <v>-0.140739018050031</v>
      </c>
      <c r="H1113" s="58">
        <v>5.88296640141705E-6</v>
      </c>
      <c r="J1113" s="64" t="s">
        <v>2613</v>
      </c>
      <c r="K1113" s="54">
        <v>6.9649600708810794E-2</v>
      </c>
      <c r="L1113" s="54">
        <v>7.2520464229730401E-3</v>
      </c>
      <c r="O1113" s="64" t="s">
        <v>383</v>
      </c>
      <c r="P1113" s="54">
        <v>-0.29101767090869102</v>
      </c>
      <c r="Q1113" s="81">
        <v>1.3167892688979699E-3</v>
      </c>
      <c r="S1113" s="62" t="s">
        <v>2566</v>
      </c>
      <c r="T1113" s="54">
        <v>6.0799485276341998E-2</v>
      </c>
      <c r="U1113" s="58">
        <v>2.6504658052696399E-5</v>
      </c>
      <c r="W1113" s="62" t="s">
        <v>9647</v>
      </c>
      <c r="X1113" s="54">
        <v>-4.56053044417324E-2</v>
      </c>
      <c r="Y1113" s="54">
        <v>3.3240222159653402E-4</v>
      </c>
      <c r="AA1113" s="62" t="s">
        <v>483</v>
      </c>
      <c r="AB1113" s="54">
        <v>0.141167420321993</v>
      </c>
      <c r="AC1113" s="54">
        <v>9.1379867499500505E-4</v>
      </c>
      <c r="AE1113" s="62" t="s">
        <v>747</v>
      </c>
      <c r="AF1113" s="54">
        <v>-0.138309164193096</v>
      </c>
      <c r="AG1113" s="54">
        <v>1.3987565820376101E-2</v>
      </c>
      <c r="AI1113" s="64" t="s">
        <v>4700</v>
      </c>
      <c r="AJ1113" s="54">
        <v>4.1818931977953597E-2</v>
      </c>
      <c r="AK1113" s="54">
        <v>1.52816694570125E-2</v>
      </c>
      <c r="AM1113" s="64" t="s">
        <v>4117</v>
      </c>
      <c r="AN1113" s="54">
        <v>-0.135915896500508</v>
      </c>
      <c r="AO1113" s="54">
        <v>2.48148067333425E-2</v>
      </c>
      <c r="AQ1113" s="62" t="s">
        <v>4046</v>
      </c>
      <c r="AR1113" s="54">
        <v>0.17301236803511599</v>
      </c>
      <c r="AS1113" s="58">
        <v>4.3874199812128002E-6</v>
      </c>
      <c r="AU1113" s="62" t="s">
        <v>8475</v>
      </c>
      <c r="AV1113" s="54">
        <v>-0.102773217785432</v>
      </c>
      <c r="AW1113" s="54">
        <v>1.7547927458122601E-3</v>
      </c>
    </row>
    <row r="1114" spans="2:49">
      <c r="B1114" s="62" t="s">
        <v>2179</v>
      </c>
      <c r="C1114" s="54">
        <v>0.21880242882148199</v>
      </c>
      <c r="D1114" s="58">
        <v>2.0358195144121501E-5</v>
      </c>
      <c r="F1114" s="62" t="s">
        <v>6941</v>
      </c>
      <c r="G1114" s="54">
        <v>-0.10052931213375101</v>
      </c>
      <c r="H1114" s="58">
        <v>7.10981456222613E-6</v>
      </c>
      <c r="J1114" s="64" t="s">
        <v>1840</v>
      </c>
      <c r="K1114" s="54">
        <v>4.4984406470266698E-2</v>
      </c>
      <c r="L1114" s="54">
        <v>7.2720056223230202E-3</v>
      </c>
      <c r="O1114" s="64" t="s">
        <v>931</v>
      </c>
      <c r="P1114" s="54">
        <v>-0.25488017932016299</v>
      </c>
      <c r="Q1114" s="81">
        <v>1.3167892688979699E-3</v>
      </c>
      <c r="S1114" s="62" t="s">
        <v>1818</v>
      </c>
      <c r="T1114" s="54">
        <v>4.7294256361657197E-2</v>
      </c>
      <c r="U1114" s="58">
        <v>2.68335735696301E-5</v>
      </c>
      <c r="W1114" s="62" t="s">
        <v>8475</v>
      </c>
      <c r="X1114" s="54">
        <v>-9.27262491126708E-2</v>
      </c>
      <c r="Y1114" s="54">
        <v>3.3343133899093198E-4</v>
      </c>
      <c r="AA1114" s="62" t="s">
        <v>4542</v>
      </c>
      <c r="AB1114" s="54">
        <v>0.12603088569676199</v>
      </c>
      <c r="AC1114" s="54">
        <v>9.2014087743307505E-4</v>
      </c>
      <c r="AE1114" s="62" t="s">
        <v>7678</v>
      </c>
      <c r="AF1114" s="54">
        <v>-4.8079120069075103E-2</v>
      </c>
      <c r="AG1114" s="54">
        <v>1.40259194187696E-2</v>
      </c>
      <c r="AI1114" s="64" t="s">
        <v>11843</v>
      </c>
      <c r="AJ1114" s="54">
        <v>0.177019385330142</v>
      </c>
      <c r="AK1114" s="54">
        <v>1.53990502289316E-2</v>
      </c>
      <c r="AM1114" s="64" t="s">
        <v>4459</v>
      </c>
      <c r="AN1114" s="54">
        <v>-8.63158564904873E-2</v>
      </c>
      <c r="AO1114" s="54">
        <v>2.49709620411495E-2</v>
      </c>
      <c r="AQ1114" s="62" t="s">
        <v>2932</v>
      </c>
      <c r="AR1114" s="54">
        <v>0.173743131023046</v>
      </c>
      <c r="AS1114" s="58">
        <v>4.4927739953402898E-6</v>
      </c>
      <c r="AU1114" s="62" t="s">
        <v>6326</v>
      </c>
      <c r="AV1114" s="54">
        <v>-0.10276716128683799</v>
      </c>
      <c r="AW1114" s="54">
        <v>3.5489788732041198E-4</v>
      </c>
    </row>
    <row r="1115" spans="2:49">
      <c r="B1115" s="62" t="s">
        <v>2180</v>
      </c>
      <c r="C1115" s="54">
        <v>0.19887716908252401</v>
      </c>
      <c r="D1115" s="58">
        <v>2.0372964627415001E-5</v>
      </c>
      <c r="F1115" s="62" t="s">
        <v>6942</v>
      </c>
      <c r="G1115" s="54">
        <v>-0.207753693815761</v>
      </c>
      <c r="H1115" s="58">
        <v>7.1121401320561502E-6</v>
      </c>
      <c r="J1115" s="64" t="s">
        <v>1297</v>
      </c>
      <c r="K1115" s="54">
        <v>4.4635754922478697E-2</v>
      </c>
      <c r="L1115" s="54">
        <v>7.2861710083571597E-3</v>
      </c>
      <c r="O1115" s="64" t="s">
        <v>6409</v>
      </c>
      <c r="P1115" s="54">
        <v>-8.2240427477805703E-2</v>
      </c>
      <c r="Q1115" s="81">
        <v>1.36667055706166E-3</v>
      </c>
      <c r="S1115" s="62" t="s">
        <v>2952</v>
      </c>
      <c r="T1115" s="54">
        <v>4.4274310779329099E-2</v>
      </c>
      <c r="U1115" s="58">
        <v>2.6987358931929101E-5</v>
      </c>
      <c r="W1115" s="62" t="s">
        <v>9934</v>
      </c>
      <c r="X1115" s="54">
        <v>-0.110545758274761</v>
      </c>
      <c r="Y1115" s="54">
        <v>3.3369730327998201E-4</v>
      </c>
      <c r="AA1115" s="62" t="s">
        <v>976</v>
      </c>
      <c r="AB1115" s="54">
        <v>0.29123749101887197</v>
      </c>
      <c r="AC1115" s="54">
        <v>9.2645684838186301E-4</v>
      </c>
      <c r="AD1115" s="78"/>
      <c r="AE1115" s="62" t="s">
        <v>11576</v>
      </c>
      <c r="AF1115" s="54">
        <v>-0.18862203226961</v>
      </c>
      <c r="AG1115" s="54">
        <v>1.4063473894787E-2</v>
      </c>
      <c r="AI1115" s="64" t="s">
        <v>10257</v>
      </c>
      <c r="AJ1115" s="54">
        <v>0.136492348776803</v>
      </c>
      <c r="AK1115" s="54">
        <v>1.55933088297008E-2</v>
      </c>
      <c r="AM1115" s="64" t="s">
        <v>12043</v>
      </c>
      <c r="AN1115" s="54">
        <v>-3.9529860193743702E-2</v>
      </c>
      <c r="AO1115" s="54">
        <v>2.5023314420934702E-2</v>
      </c>
      <c r="AQ1115" s="62" t="s">
        <v>11271</v>
      </c>
      <c r="AR1115" s="54">
        <v>0.14688897989861999</v>
      </c>
      <c r="AS1115" s="58">
        <v>4.5456902363111602E-6</v>
      </c>
      <c r="AU1115" s="62" t="s">
        <v>7484</v>
      </c>
      <c r="AV1115" s="54">
        <v>-0.10271955407172199</v>
      </c>
      <c r="AW1115" s="54">
        <v>3.7911416698027198E-3</v>
      </c>
    </row>
    <row r="1116" spans="2:49">
      <c r="B1116" s="62" t="s">
        <v>2181</v>
      </c>
      <c r="C1116" s="54">
        <v>0.14334347699219799</v>
      </c>
      <c r="D1116" s="58">
        <v>2.0457456764177599E-5</v>
      </c>
      <c r="F1116" s="62" t="s">
        <v>6943</v>
      </c>
      <c r="G1116" s="54">
        <v>-0.31764617547871599</v>
      </c>
      <c r="H1116" s="58">
        <v>7.1887988998081398E-6</v>
      </c>
      <c r="J1116" s="64" t="s">
        <v>9483</v>
      </c>
      <c r="K1116" s="54">
        <v>0.28390020111564301</v>
      </c>
      <c r="L1116" s="54">
        <v>7.3426977374460101E-3</v>
      </c>
      <c r="O1116" s="64" t="s">
        <v>8432</v>
      </c>
      <c r="P1116" s="54">
        <v>-0.109031715564021</v>
      </c>
      <c r="Q1116" s="81">
        <v>1.37729256906987E-3</v>
      </c>
      <c r="S1116" s="62" t="s">
        <v>3530</v>
      </c>
      <c r="T1116" s="54">
        <v>9.7566734020468004E-2</v>
      </c>
      <c r="U1116" s="58">
        <v>2.6991816026250501E-5</v>
      </c>
      <c r="W1116" s="62" t="s">
        <v>8230</v>
      </c>
      <c r="X1116" s="54">
        <v>-0.18729801328013601</v>
      </c>
      <c r="Y1116" s="54">
        <v>3.3395247035613001E-4</v>
      </c>
      <c r="AA1116" s="62" t="s">
        <v>4403</v>
      </c>
      <c r="AB1116" s="54">
        <v>0.173385110860235</v>
      </c>
      <c r="AC1116" s="54">
        <v>9.2652476926604905E-4</v>
      </c>
      <c r="AE1116" s="62" t="s">
        <v>11577</v>
      </c>
      <c r="AF1116" s="54">
        <v>-8.2754177718104699E-2</v>
      </c>
      <c r="AG1116" s="54">
        <v>1.4068824759971E-2</v>
      </c>
      <c r="AI1116" s="64" t="s">
        <v>483</v>
      </c>
      <c r="AJ1116" s="54">
        <v>7.4110858207186298E-2</v>
      </c>
      <c r="AK1116" s="54">
        <v>1.56426678269685E-2</v>
      </c>
      <c r="AM1116" s="64" t="s">
        <v>7263</v>
      </c>
      <c r="AN1116" s="54">
        <v>-7.0399228690382301E-2</v>
      </c>
      <c r="AO1116" s="54">
        <v>2.5063047919656498E-2</v>
      </c>
      <c r="AQ1116" s="62" t="s">
        <v>4188</v>
      </c>
      <c r="AR1116" s="54">
        <v>7.8327871763444398E-2</v>
      </c>
      <c r="AS1116" s="58">
        <v>4.5459001449497404E-6</v>
      </c>
      <c r="AU1116" s="62" t="s">
        <v>5960</v>
      </c>
      <c r="AV1116" s="54">
        <v>-0.102705460789146</v>
      </c>
      <c r="AW1116" s="54">
        <v>9.1997748547329398E-3</v>
      </c>
    </row>
    <row r="1117" spans="2:49">
      <c r="B1117" s="62" t="s">
        <v>2182</v>
      </c>
      <c r="C1117" s="54">
        <v>7.8134033261979305E-2</v>
      </c>
      <c r="D1117" s="58">
        <v>2.0471981262347101E-5</v>
      </c>
      <c r="F1117" s="76">
        <v>43347</v>
      </c>
      <c r="G1117" s="54">
        <v>-0.132125176105655</v>
      </c>
      <c r="H1117" s="58">
        <v>7.2065498834591403E-6</v>
      </c>
      <c r="J1117" s="64" t="s">
        <v>2289</v>
      </c>
      <c r="K1117" s="54">
        <v>4.80167276897632E-2</v>
      </c>
      <c r="L1117" s="54">
        <v>7.3722921665580199E-3</v>
      </c>
      <c r="O1117" s="64" t="s">
        <v>6124</v>
      </c>
      <c r="P1117" s="54">
        <v>-0.13457362209926599</v>
      </c>
      <c r="Q1117" s="81">
        <v>1.3809623666648299E-3</v>
      </c>
      <c r="S1117" s="62" t="s">
        <v>1545</v>
      </c>
      <c r="T1117" s="54">
        <v>4.5889124387906897E-2</v>
      </c>
      <c r="U1117" s="58">
        <v>2.7161851648945999E-5</v>
      </c>
      <c r="W1117" s="62" t="s">
        <v>8240</v>
      </c>
      <c r="X1117" s="54">
        <v>-8.3488391625063899E-2</v>
      </c>
      <c r="Y1117" s="54">
        <v>3.3457405675442101E-4</v>
      </c>
      <c r="AA1117" s="62" t="s">
        <v>1784</v>
      </c>
      <c r="AB1117" s="54">
        <v>0.11197243999041299</v>
      </c>
      <c r="AC1117" s="54">
        <v>9.28724171466177E-4</v>
      </c>
      <c r="AE1117" s="62" t="s">
        <v>6395</v>
      </c>
      <c r="AF1117" s="54">
        <v>-0.18574529734131101</v>
      </c>
      <c r="AG1117" s="54">
        <v>1.40762625123918E-2</v>
      </c>
      <c r="AI1117" s="64" t="s">
        <v>11844</v>
      </c>
      <c r="AJ1117" s="54">
        <v>5.72883842310805E-2</v>
      </c>
      <c r="AK1117" s="54">
        <v>1.56426678269685E-2</v>
      </c>
      <c r="AM1117" s="64" t="s">
        <v>7319</v>
      </c>
      <c r="AN1117" s="54">
        <v>-6.4770209640595794E-2</v>
      </c>
      <c r="AO1117" s="54">
        <v>2.50786152816346E-2</v>
      </c>
      <c r="AQ1117" s="62" t="s">
        <v>4558</v>
      </c>
      <c r="AR1117" s="54">
        <v>0.188992099956556</v>
      </c>
      <c r="AS1117" s="58">
        <v>4.5845027591348098E-6</v>
      </c>
      <c r="AU1117" s="62" t="s">
        <v>8060</v>
      </c>
      <c r="AV1117" s="54">
        <v>-0.102697607392484</v>
      </c>
      <c r="AW1117" s="54">
        <v>5.8487574218824695E-4</v>
      </c>
    </row>
    <row r="1118" spans="2:49">
      <c r="B1118" s="62" t="s">
        <v>2183</v>
      </c>
      <c r="C1118" s="54">
        <v>8.4466331606490599E-2</v>
      </c>
      <c r="D1118" s="58">
        <v>2.0543323956485999E-5</v>
      </c>
      <c r="F1118" s="62" t="s">
        <v>6944</v>
      </c>
      <c r="G1118" s="54">
        <v>-0.215808583467549</v>
      </c>
      <c r="H1118" s="58">
        <v>6.1238646952861899E-6</v>
      </c>
      <c r="J1118" s="64" t="s">
        <v>1051</v>
      </c>
      <c r="K1118" s="54">
        <v>9.6286251833225506E-2</v>
      </c>
      <c r="L1118" s="54">
        <v>7.4012831331168897E-3</v>
      </c>
      <c r="O1118" s="64" t="s">
        <v>9725</v>
      </c>
      <c r="P1118" s="54">
        <v>-6.5738117018188505E-2</v>
      </c>
      <c r="Q1118" s="81">
        <v>1.38263626707916E-3</v>
      </c>
      <c r="S1118" s="62" t="s">
        <v>3071</v>
      </c>
      <c r="T1118" s="54">
        <v>0.123049517281063</v>
      </c>
      <c r="U1118" s="58">
        <v>2.7353860997287701E-5</v>
      </c>
      <c r="W1118" s="62" t="s">
        <v>7338</v>
      </c>
      <c r="X1118" s="54">
        <v>-6.8262247450990202E-2</v>
      </c>
      <c r="Y1118" s="54">
        <v>3.3644572772489201E-4</v>
      </c>
      <c r="AA1118" s="62" t="s">
        <v>1535</v>
      </c>
      <c r="AB1118" s="54">
        <v>0.12380841238301001</v>
      </c>
      <c r="AC1118" s="54">
        <v>9.2951296509667897E-4</v>
      </c>
      <c r="AE1118" s="62" t="s">
        <v>6802</v>
      </c>
      <c r="AF1118" s="54">
        <v>-0.15760029161613501</v>
      </c>
      <c r="AG1118" s="54">
        <v>1.41187178919159E-2</v>
      </c>
      <c r="AI1118" s="64" t="s">
        <v>250</v>
      </c>
      <c r="AJ1118" s="54">
        <v>4.0445589947801799E-2</v>
      </c>
      <c r="AK1118" s="54">
        <v>1.5689262478451701E-2</v>
      </c>
      <c r="AM1118" s="64" t="s">
        <v>9786</v>
      </c>
      <c r="AN1118" s="54">
        <v>-7.6048437514216999E-2</v>
      </c>
      <c r="AO1118" s="54">
        <v>2.51885541158887E-2</v>
      </c>
      <c r="AQ1118" s="62" t="s">
        <v>2452</v>
      </c>
      <c r="AR1118" s="54">
        <v>9.3730159455034795E-2</v>
      </c>
      <c r="AS1118" s="58">
        <v>4.5845027591348098E-6</v>
      </c>
      <c r="AU1118" s="62" t="s">
        <v>7172</v>
      </c>
      <c r="AV1118" s="54">
        <v>-0.102691459294788</v>
      </c>
      <c r="AW1118" s="58">
        <v>2.0716717624669299E-7</v>
      </c>
    </row>
    <row r="1119" spans="2:49">
      <c r="B1119" s="62" t="s">
        <v>1010</v>
      </c>
      <c r="C1119" s="54">
        <v>0.21083913388471101</v>
      </c>
      <c r="D1119" s="58">
        <v>2.0623730382653601E-5</v>
      </c>
      <c r="F1119" s="62" t="s">
        <v>378</v>
      </c>
      <c r="G1119" s="54">
        <v>-0.13628208519186599</v>
      </c>
      <c r="H1119" s="58">
        <v>7.35352008302189E-6</v>
      </c>
      <c r="J1119" s="64" t="s">
        <v>4475</v>
      </c>
      <c r="K1119" s="54">
        <v>0.12921616382237</v>
      </c>
      <c r="L1119" s="54">
        <v>7.4449335267170701E-3</v>
      </c>
      <c r="O1119" s="64" t="s">
        <v>6583</v>
      </c>
      <c r="P1119" s="54">
        <v>-9.3843576191670094E-2</v>
      </c>
      <c r="Q1119" s="81">
        <v>1.38964538162867E-3</v>
      </c>
      <c r="S1119" s="62" t="s">
        <v>3597</v>
      </c>
      <c r="T1119" s="54">
        <v>5.1874694108838597E-2</v>
      </c>
      <c r="U1119" s="58">
        <v>2.7353860997287701E-5</v>
      </c>
      <c r="W1119" s="62" t="s">
        <v>9470</v>
      </c>
      <c r="X1119" s="54">
        <v>-0.109341056403457</v>
      </c>
      <c r="Y1119" s="54">
        <v>3.3884646915394401E-4</v>
      </c>
      <c r="AA1119" s="62" t="s">
        <v>2677</v>
      </c>
      <c r="AB1119" s="54">
        <v>0.19673011759089601</v>
      </c>
      <c r="AC1119" s="54">
        <v>9.3029610395688504E-4</v>
      </c>
      <c r="AE1119" s="62" t="s">
        <v>11578</v>
      </c>
      <c r="AF1119" s="54">
        <v>-0.11883439879076101</v>
      </c>
      <c r="AG1119" s="54">
        <v>1.41582857681096E-2</v>
      </c>
      <c r="AI1119" s="64" t="s">
        <v>5711</v>
      </c>
      <c r="AJ1119" s="54">
        <v>9.4554233229571197E-2</v>
      </c>
      <c r="AK1119" s="54">
        <v>1.5748530152590801E-2</v>
      </c>
      <c r="AM1119" s="64" t="s">
        <v>12044</v>
      </c>
      <c r="AN1119" s="54">
        <v>-0.119846163478899</v>
      </c>
      <c r="AO1119" s="54">
        <v>2.5266460897888199E-2</v>
      </c>
      <c r="AQ1119" s="62" t="s">
        <v>3867</v>
      </c>
      <c r="AR1119" s="54">
        <v>0.182364099090156</v>
      </c>
      <c r="AS1119" s="58">
        <v>4.6083334095238297E-6</v>
      </c>
      <c r="AU1119" s="62" t="s">
        <v>6166</v>
      </c>
      <c r="AV1119" s="54">
        <v>-0.10258633791799</v>
      </c>
      <c r="AW1119" s="54">
        <v>1.17063019685507E-2</v>
      </c>
    </row>
    <row r="1120" spans="2:49">
      <c r="B1120" s="62" t="s">
        <v>2184</v>
      </c>
      <c r="C1120" s="54">
        <v>0.115975278093845</v>
      </c>
      <c r="D1120" s="58">
        <v>2.0646451353033401E-5</v>
      </c>
      <c r="F1120" s="62" t="s">
        <v>320</v>
      </c>
      <c r="G1120" s="54">
        <v>-0.52760688638791597</v>
      </c>
      <c r="H1120" s="58">
        <v>7.3636371664374701E-6</v>
      </c>
      <c r="J1120" s="64" t="s">
        <v>4906</v>
      </c>
      <c r="K1120" s="54">
        <v>7.1489838145304005E-2</v>
      </c>
      <c r="L1120" s="54">
        <v>7.4449335267170701E-3</v>
      </c>
      <c r="O1120" s="64" t="s">
        <v>6306</v>
      </c>
      <c r="P1120" s="54">
        <v>-8.2252827107902604E-2</v>
      </c>
      <c r="Q1120" s="81">
        <v>1.4017291536736101E-3</v>
      </c>
      <c r="S1120" s="62" t="s">
        <v>4803</v>
      </c>
      <c r="T1120" s="54">
        <v>8.6551797887267398E-2</v>
      </c>
      <c r="U1120" s="58">
        <v>2.7391339515216701E-5</v>
      </c>
      <c r="W1120" s="62" t="s">
        <v>8164</v>
      </c>
      <c r="X1120" s="54">
        <v>-0.101290128718238</v>
      </c>
      <c r="Y1120" s="54">
        <v>3.3884646915394401E-4</v>
      </c>
      <c r="AA1120" s="62" t="s">
        <v>327</v>
      </c>
      <c r="AB1120" s="54">
        <v>0.321773267768108</v>
      </c>
      <c r="AC1120" s="54">
        <v>9.3124329241870297E-4</v>
      </c>
      <c r="AE1120" s="62" t="s">
        <v>7350</v>
      </c>
      <c r="AF1120" s="54">
        <v>-7.3907253070243997E-2</v>
      </c>
      <c r="AG1120" s="54">
        <v>1.41787435608242E-2</v>
      </c>
      <c r="AI1120" s="64" t="s">
        <v>11845</v>
      </c>
      <c r="AJ1120" s="54">
        <v>6.5161932725128893E-2</v>
      </c>
      <c r="AK1120" s="54">
        <v>1.5807831496841E-2</v>
      </c>
      <c r="AM1120" s="64" t="s">
        <v>6118</v>
      </c>
      <c r="AN1120" s="54">
        <v>-0.162059712983919</v>
      </c>
      <c r="AO1120" s="54">
        <v>2.5266460897888199E-2</v>
      </c>
      <c r="AQ1120" s="62" t="s">
        <v>2266</v>
      </c>
      <c r="AR1120" s="54">
        <v>0.18082753092955001</v>
      </c>
      <c r="AS1120" s="58">
        <v>4.6110288630451297E-6</v>
      </c>
      <c r="AU1120" s="62" t="s">
        <v>9405</v>
      </c>
      <c r="AV1120" s="54">
        <v>-0.102576293823637</v>
      </c>
      <c r="AW1120" s="54">
        <v>8.7352807782092798E-3</v>
      </c>
    </row>
    <row r="1121" spans="2:49">
      <c r="B1121" s="62" t="s">
        <v>2185</v>
      </c>
      <c r="C1121" s="54">
        <v>6.4297087304193895E-2</v>
      </c>
      <c r="D1121" s="58">
        <v>2.0656730449764799E-5</v>
      </c>
      <c r="F1121" s="62" t="s">
        <v>6945</v>
      </c>
      <c r="G1121" s="54">
        <v>-0.10431451083330801</v>
      </c>
      <c r="H1121" s="58">
        <v>7.4967330954843301E-6</v>
      </c>
      <c r="J1121" s="64" t="s">
        <v>430</v>
      </c>
      <c r="K1121" s="54">
        <v>6.4760419243443196E-2</v>
      </c>
      <c r="L1121" s="54">
        <v>7.4452465404205598E-3</v>
      </c>
      <c r="O1121" s="64" t="s">
        <v>6649</v>
      </c>
      <c r="P1121" s="54">
        <v>-5.0940937827046E-2</v>
      </c>
      <c r="Q1121" s="81">
        <v>1.4885558300758901E-3</v>
      </c>
      <c r="S1121" s="62" t="s">
        <v>1621</v>
      </c>
      <c r="T1121" s="54">
        <v>6.2562667990366805E-2</v>
      </c>
      <c r="U1121" s="58">
        <v>2.7654185706416001E-5</v>
      </c>
      <c r="W1121" s="62" t="s">
        <v>7202</v>
      </c>
      <c r="X1121" s="54">
        <v>-0.132673562254496</v>
      </c>
      <c r="Y1121" s="54">
        <v>3.40282690119743E-4</v>
      </c>
      <c r="AA1121" s="62" t="s">
        <v>611</v>
      </c>
      <c r="AB1121" s="54">
        <v>0.32290604092851399</v>
      </c>
      <c r="AC1121" s="54">
        <v>9.3631036523931198E-4</v>
      </c>
      <c r="AE1121" s="62" t="s">
        <v>7067</v>
      </c>
      <c r="AF1121" s="54">
        <v>-5.1376816725437799E-2</v>
      </c>
      <c r="AG1121" s="54">
        <v>1.41834009666749E-2</v>
      </c>
      <c r="AI1121" s="64" t="s">
        <v>9651</v>
      </c>
      <c r="AJ1121" s="54">
        <v>0.118828722605066</v>
      </c>
      <c r="AK1121" s="54">
        <v>1.5966615415470699E-2</v>
      </c>
      <c r="AM1121" s="64" t="s">
        <v>10533</v>
      </c>
      <c r="AN1121" s="54">
        <v>-0.115537763940172</v>
      </c>
      <c r="AO1121" s="54">
        <v>2.535800175008E-2</v>
      </c>
      <c r="AQ1121" s="62" t="s">
        <v>3566</v>
      </c>
      <c r="AR1121" s="54">
        <v>0.162304329610095</v>
      </c>
      <c r="AS1121" s="58">
        <v>4.6425592111244501E-6</v>
      </c>
      <c r="AU1121" s="62" t="s">
        <v>6036</v>
      </c>
      <c r="AV1121" s="54">
        <v>-0.102513058415094</v>
      </c>
      <c r="AW1121" s="54">
        <v>1.02517921360929E-3</v>
      </c>
    </row>
    <row r="1122" spans="2:49">
      <c r="B1122" s="62" t="s">
        <v>2186</v>
      </c>
      <c r="C1122" s="54">
        <v>0.127884636071328</v>
      </c>
      <c r="D1122" s="58">
        <v>2.0692537382419299E-5</v>
      </c>
      <c r="F1122" s="62" t="s">
        <v>6946</v>
      </c>
      <c r="G1122" s="54">
        <v>-7.6268140985812999E-2</v>
      </c>
      <c r="H1122" s="58">
        <v>7.5184733978429799E-6</v>
      </c>
      <c r="J1122" s="64" t="s">
        <v>84</v>
      </c>
      <c r="K1122" s="54">
        <v>0.13685043316867199</v>
      </c>
      <c r="L1122" s="54">
        <v>7.4701641531718403E-3</v>
      </c>
      <c r="O1122" s="64" t="s">
        <v>6707</v>
      </c>
      <c r="P1122" s="54">
        <v>-0.12948066509769901</v>
      </c>
      <c r="Q1122" s="81">
        <v>1.5212338115111999E-3</v>
      </c>
      <c r="S1122" s="62" t="s">
        <v>9883</v>
      </c>
      <c r="T1122" s="54">
        <v>5.7245595260036801E-2</v>
      </c>
      <c r="U1122" s="58">
        <v>2.78245930885942E-5</v>
      </c>
      <c r="W1122" s="62" t="s">
        <v>6148</v>
      </c>
      <c r="X1122" s="54">
        <v>-0.116911114411201</v>
      </c>
      <c r="Y1122" s="54">
        <v>3.4116119246404398E-4</v>
      </c>
      <c r="AA1122" s="62" t="s">
        <v>1919</v>
      </c>
      <c r="AB1122" s="54">
        <v>0.18552134546602</v>
      </c>
      <c r="AC1122" s="54">
        <v>9.3673428569656899E-4</v>
      </c>
      <c r="AE1122" s="62" t="s">
        <v>6380</v>
      </c>
      <c r="AF1122" s="54">
        <v>-0.17957142872415199</v>
      </c>
      <c r="AG1122" s="54">
        <v>1.4252817598497799E-2</v>
      </c>
      <c r="AI1122" s="64" t="s">
        <v>11846</v>
      </c>
      <c r="AJ1122" s="54">
        <v>5.3729205248510298E-2</v>
      </c>
      <c r="AK1122" s="54">
        <v>1.5995884820973701E-2</v>
      </c>
      <c r="AM1122" s="64" t="s">
        <v>10587</v>
      </c>
      <c r="AN1122" s="54">
        <v>-4.1663101655371897E-2</v>
      </c>
      <c r="AO1122" s="54">
        <v>2.5483304191056402E-2</v>
      </c>
      <c r="AQ1122" s="62" t="s">
        <v>5435</v>
      </c>
      <c r="AR1122" s="54">
        <v>0.15410327820642999</v>
      </c>
      <c r="AS1122" s="58">
        <v>4.6630572643174199E-6</v>
      </c>
      <c r="AU1122" s="62" t="s">
        <v>6644</v>
      </c>
      <c r="AV1122" s="54">
        <v>-0.10246882596736</v>
      </c>
      <c r="AW1122" s="54">
        <v>4.45231639698034E-4</v>
      </c>
    </row>
    <row r="1123" spans="2:49">
      <c r="B1123" s="62" t="s">
        <v>2187</v>
      </c>
      <c r="C1123" s="54">
        <v>0.15863926511370899</v>
      </c>
      <c r="D1123" s="58">
        <v>2.0694159025524701E-5</v>
      </c>
      <c r="F1123" s="62" t="s">
        <v>6947</v>
      </c>
      <c r="G1123" s="54">
        <v>-9.6413193078150897E-2</v>
      </c>
      <c r="H1123" s="58">
        <v>7.6535878338161604E-6</v>
      </c>
      <c r="J1123" s="64" t="s">
        <v>3613</v>
      </c>
      <c r="K1123" s="54">
        <v>4.2528146692160498E-2</v>
      </c>
      <c r="L1123" s="54">
        <v>7.5097432465647601E-3</v>
      </c>
      <c r="O1123" s="64" t="s">
        <v>6175</v>
      </c>
      <c r="P1123" s="54">
        <v>-0.120675971866628</v>
      </c>
      <c r="Q1123" s="81">
        <v>1.53944749281789E-3</v>
      </c>
      <c r="S1123" s="62" t="s">
        <v>3497</v>
      </c>
      <c r="T1123" s="54">
        <v>7.2462412752660299E-2</v>
      </c>
      <c r="U1123" s="58">
        <v>2.7888738976405101E-5</v>
      </c>
      <c r="W1123" s="62" t="s">
        <v>126</v>
      </c>
      <c r="X1123" s="54">
        <v>-0.42361112294441999</v>
      </c>
      <c r="Y1123" s="54">
        <v>3.4185351522610297E-4</v>
      </c>
      <c r="AA1123" s="62" t="s">
        <v>3367</v>
      </c>
      <c r="AB1123" s="54">
        <v>0.14826169803700301</v>
      </c>
      <c r="AC1123" s="54">
        <v>9.3698076218231999E-4</v>
      </c>
      <c r="AE1123" s="62" t="s">
        <v>7340</v>
      </c>
      <c r="AF1123" s="54">
        <v>-0.25012317560646402</v>
      </c>
      <c r="AG1123" s="54">
        <v>1.4267366952221E-2</v>
      </c>
      <c r="AI1123" s="64" t="s">
        <v>848</v>
      </c>
      <c r="AJ1123" s="54">
        <v>0.33265139228347101</v>
      </c>
      <c r="AK1123" s="54">
        <v>1.6264058511840599E-2</v>
      </c>
      <c r="AM1123" s="64" t="s">
        <v>11592</v>
      </c>
      <c r="AN1123" s="54">
        <v>-2.5202043833363798E-2</v>
      </c>
      <c r="AO1123" s="54">
        <v>2.5541703849448E-2</v>
      </c>
      <c r="AQ1123" s="62" t="s">
        <v>5361</v>
      </c>
      <c r="AR1123" s="54">
        <v>0.14298880848701401</v>
      </c>
      <c r="AS1123" s="58">
        <v>4.7004618708511098E-6</v>
      </c>
      <c r="AU1123" s="62" t="s">
        <v>10090</v>
      </c>
      <c r="AV1123" s="54">
        <v>-0.10246521551735099</v>
      </c>
      <c r="AW1123" s="54">
        <v>2.3166838967925301E-4</v>
      </c>
    </row>
    <row r="1124" spans="2:49">
      <c r="B1124" s="62" t="s">
        <v>2188</v>
      </c>
      <c r="C1124" s="54">
        <v>0.242764332006701</v>
      </c>
      <c r="D1124" s="58">
        <v>2.0746579861925899E-5</v>
      </c>
      <c r="F1124" s="62" t="s">
        <v>6948</v>
      </c>
      <c r="G1124" s="54">
        <v>-0.18957482537062501</v>
      </c>
      <c r="H1124" s="58">
        <v>7.6806674246789592E-6</v>
      </c>
      <c r="J1124" s="64" t="s">
        <v>3112</v>
      </c>
      <c r="K1124" s="54">
        <v>3.83689533008615E-2</v>
      </c>
      <c r="L1124" s="54">
        <v>7.5507785867139302E-3</v>
      </c>
      <c r="O1124" s="64" t="s">
        <v>6462</v>
      </c>
      <c r="P1124" s="54">
        <v>-4.1681147665833897E-2</v>
      </c>
      <c r="Q1124" s="81">
        <v>1.5522268481632201E-3</v>
      </c>
      <c r="S1124" s="62" t="s">
        <v>1696</v>
      </c>
      <c r="T1124" s="54">
        <v>6.8495091859800197E-2</v>
      </c>
      <c r="U1124" s="58">
        <v>2.80780673486574E-5</v>
      </c>
      <c r="W1124" s="62" t="s">
        <v>6181</v>
      </c>
      <c r="X1124" s="54">
        <v>-5.42867259550519E-2</v>
      </c>
      <c r="Y1124" s="54">
        <v>3.4266175328105002E-4</v>
      </c>
      <c r="AA1124" s="62" t="s">
        <v>1469</v>
      </c>
      <c r="AB1124" s="54">
        <v>0.19170678117501899</v>
      </c>
      <c r="AC1124" s="54">
        <v>9.3938501194270002E-4</v>
      </c>
      <c r="AE1124" s="62" t="s">
        <v>9117</v>
      </c>
      <c r="AF1124" s="54">
        <v>-4.3525470410346899E-2</v>
      </c>
      <c r="AG1124" s="54">
        <v>1.4294849174910499E-2</v>
      </c>
      <c r="AI1124" s="64" t="s">
        <v>1379</v>
      </c>
      <c r="AJ1124" s="54">
        <v>9.4501551768180606E-2</v>
      </c>
      <c r="AK1124" s="54">
        <v>1.6264058511840599E-2</v>
      </c>
      <c r="AM1124" s="64" t="s">
        <v>7643</v>
      </c>
      <c r="AN1124" s="54">
        <v>-6.9699426803501802E-2</v>
      </c>
      <c r="AO1124" s="54">
        <v>2.5576993545293698E-2</v>
      </c>
      <c r="AQ1124" s="62" t="s">
        <v>4624</v>
      </c>
      <c r="AR1124" s="54">
        <v>0.21193480693280101</v>
      </c>
      <c r="AS1124" s="58">
        <v>4.7004618708511098E-6</v>
      </c>
      <c r="AU1124" s="62" t="s">
        <v>12644</v>
      </c>
      <c r="AV1124" s="54">
        <v>-0.102442891839537</v>
      </c>
      <c r="AW1124" s="54">
        <v>7.7558065493537097E-3</v>
      </c>
    </row>
    <row r="1125" spans="2:49">
      <c r="B1125" s="62" t="s">
        <v>2189</v>
      </c>
      <c r="C1125" s="54">
        <v>0.22604425924103999</v>
      </c>
      <c r="D1125" s="58">
        <v>2.0770773528540201E-5</v>
      </c>
      <c r="F1125" s="62" t="s">
        <v>6949</v>
      </c>
      <c r="G1125" s="54">
        <v>-0.240880323231185</v>
      </c>
      <c r="H1125" s="58">
        <v>7.6988868277198694E-6</v>
      </c>
      <c r="J1125" s="64" t="s">
        <v>557</v>
      </c>
      <c r="K1125" s="54">
        <v>0.13298585548215899</v>
      </c>
      <c r="L1125" s="54">
        <v>7.60407638405073E-3</v>
      </c>
      <c r="O1125" s="64" t="s">
        <v>6844</v>
      </c>
      <c r="P1125" s="54">
        <v>-3.40377923259974E-2</v>
      </c>
      <c r="Q1125" s="81">
        <v>1.5572653180879201E-3</v>
      </c>
      <c r="S1125" s="62" t="s">
        <v>2703</v>
      </c>
      <c r="T1125" s="54">
        <v>0.12920215208954899</v>
      </c>
      <c r="U1125" s="58">
        <v>2.8232930445159701E-5</v>
      </c>
      <c r="W1125" s="62" t="s">
        <v>6677</v>
      </c>
      <c r="X1125" s="54">
        <v>-0.11505393855473001</v>
      </c>
      <c r="Y1125" s="54">
        <v>3.43887672028374E-4</v>
      </c>
      <c r="AA1125" s="62" t="s">
        <v>3708</v>
      </c>
      <c r="AB1125" s="54">
        <v>0.21188232458777201</v>
      </c>
      <c r="AC1125" s="54">
        <v>9.4103270977871601E-4</v>
      </c>
      <c r="AE1125" s="62" t="s">
        <v>11579</v>
      </c>
      <c r="AF1125" s="54">
        <v>-8.2362727465292301E-2</v>
      </c>
      <c r="AG1125" s="54">
        <v>1.4319777628118299E-2</v>
      </c>
      <c r="AI1125" s="64" t="s">
        <v>10207</v>
      </c>
      <c r="AJ1125" s="54">
        <v>7.8121836812186096E-2</v>
      </c>
      <c r="AK1125" s="54">
        <v>1.6280085339052001E-2</v>
      </c>
      <c r="AM1125" s="64" t="s">
        <v>12045</v>
      </c>
      <c r="AN1125" s="54">
        <v>-9.6722542473968595E-2</v>
      </c>
      <c r="AO1125" s="54">
        <v>2.5709739504389598E-2</v>
      </c>
      <c r="AQ1125" s="62" t="s">
        <v>3114</v>
      </c>
      <c r="AR1125" s="54">
        <v>0.16889691917060101</v>
      </c>
      <c r="AS1125" s="58">
        <v>4.7311085922288998E-6</v>
      </c>
      <c r="AU1125" s="62" t="s">
        <v>7382</v>
      </c>
      <c r="AV1125" s="54">
        <v>-0.10238855958663801</v>
      </c>
      <c r="AW1125" s="58">
        <v>1.2349177125471E-5</v>
      </c>
    </row>
    <row r="1126" spans="2:49">
      <c r="B1126" s="62" t="s">
        <v>2190</v>
      </c>
      <c r="C1126" s="54">
        <v>0.106940225537488</v>
      </c>
      <c r="D1126" s="58">
        <v>2.0942595571471799E-5</v>
      </c>
      <c r="F1126" s="62" t="s">
        <v>6950</v>
      </c>
      <c r="G1126" s="54">
        <v>-9.1232156709669901E-2</v>
      </c>
      <c r="H1126" s="58">
        <v>7.8779704369087195E-6</v>
      </c>
      <c r="J1126" s="64" t="s">
        <v>5057</v>
      </c>
      <c r="K1126" s="54">
        <v>3.8292525430788003E-2</v>
      </c>
      <c r="L1126" s="54">
        <v>7.6517904046830001E-3</v>
      </c>
      <c r="O1126" s="64" t="s">
        <v>6671</v>
      </c>
      <c r="P1126" s="54">
        <v>-9.4503824654090393E-2</v>
      </c>
      <c r="Q1126" s="81">
        <v>1.55857891621757E-3</v>
      </c>
      <c r="S1126" s="62" t="s">
        <v>1653</v>
      </c>
      <c r="T1126" s="54">
        <v>8.0936264023641499E-2</v>
      </c>
      <c r="U1126" s="58">
        <v>2.84458002901082E-5</v>
      </c>
      <c r="W1126" s="62" t="s">
        <v>8166</v>
      </c>
      <c r="X1126" s="54">
        <v>-6.47688554133561E-2</v>
      </c>
      <c r="Y1126" s="54">
        <v>3.4401485786632303E-4</v>
      </c>
      <c r="AA1126" s="62" t="s">
        <v>3275</v>
      </c>
      <c r="AB1126" s="54">
        <v>9.2386049317148E-2</v>
      </c>
      <c r="AC1126" s="54">
        <v>9.4103270977871601E-4</v>
      </c>
      <c r="AE1126" s="62" t="s">
        <v>6385</v>
      </c>
      <c r="AF1126" s="54">
        <v>-0.28918975874131198</v>
      </c>
      <c r="AG1126" s="54">
        <v>1.4379344820170699E-2</v>
      </c>
      <c r="AI1126" s="64" t="s">
        <v>9919</v>
      </c>
      <c r="AJ1126" s="54">
        <v>9.2382128120913606E-2</v>
      </c>
      <c r="AK1126" s="54">
        <v>1.64192282419185E-2</v>
      </c>
      <c r="AM1126" s="64" t="s">
        <v>4534</v>
      </c>
      <c r="AN1126" s="54">
        <v>-6.1237838061479997E-2</v>
      </c>
      <c r="AO1126" s="54">
        <v>2.5735110152918201E-2</v>
      </c>
      <c r="AQ1126" s="62" t="s">
        <v>3235</v>
      </c>
      <c r="AR1126" s="54">
        <v>0.19571150028447301</v>
      </c>
      <c r="AS1126" s="58">
        <v>4.73305713406254E-6</v>
      </c>
      <c r="AU1126" s="62" t="s">
        <v>12322</v>
      </c>
      <c r="AV1126" s="54">
        <v>-0.102376162845426</v>
      </c>
      <c r="AW1126" s="54">
        <v>3.21728611116368E-3</v>
      </c>
    </row>
    <row r="1127" spans="2:49">
      <c r="B1127" s="62" t="s">
        <v>2191</v>
      </c>
      <c r="C1127" s="54">
        <v>0.12727994064157899</v>
      </c>
      <c r="D1127" s="58">
        <v>2.10625897400457E-5</v>
      </c>
      <c r="F1127" s="62" t="s">
        <v>6951</v>
      </c>
      <c r="G1127" s="54">
        <v>-0.24420397919459</v>
      </c>
      <c r="H1127" s="58">
        <v>7.9994426533631904E-6</v>
      </c>
      <c r="J1127" s="64" t="s">
        <v>2157</v>
      </c>
      <c r="K1127" s="54">
        <v>8.0528760747936801E-2</v>
      </c>
      <c r="L1127" s="54">
        <v>7.7667321739800501E-3</v>
      </c>
      <c r="O1127" s="64" t="s">
        <v>9727</v>
      </c>
      <c r="P1127" s="54">
        <v>-0.10019084782719299</v>
      </c>
      <c r="Q1127" s="81">
        <v>1.56347343108871E-3</v>
      </c>
      <c r="S1127" s="62" t="s">
        <v>2854</v>
      </c>
      <c r="T1127" s="54">
        <v>7.8271005471897595E-2</v>
      </c>
      <c r="U1127" s="58">
        <v>2.8637099185343099E-5</v>
      </c>
      <c r="W1127" s="62" t="s">
        <v>8938</v>
      </c>
      <c r="X1127" s="54">
        <v>-0.13148107044086299</v>
      </c>
      <c r="Y1127" s="54">
        <v>3.4497758239653801E-4</v>
      </c>
      <c r="AA1127" s="62" t="s">
        <v>1355</v>
      </c>
      <c r="AB1127" s="54">
        <v>0.152185362836571</v>
      </c>
      <c r="AC1127" s="54">
        <v>9.4479658566208504E-4</v>
      </c>
      <c r="AE1127" s="62" t="s">
        <v>7762</v>
      </c>
      <c r="AF1127" s="54">
        <v>-4.5762260527024701E-2</v>
      </c>
      <c r="AG1127" s="54">
        <v>1.4382639517931299E-2</v>
      </c>
      <c r="AI1127" s="64" t="s">
        <v>11847</v>
      </c>
      <c r="AJ1127" s="54">
        <v>5.0766097849805E-2</v>
      </c>
      <c r="AK1127" s="54">
        <v>1.6426446810274001E-2</v>
      </c>
      <c r="AM1127" s="64" t="s">
        <v>8036</v>
      </c>
      <c r="AN1127" s="54">
        <v>-5.5005049021518801E-2</v>
      </c>
      <c r="AO1127" s="54">
        <v>2.57568957386171E-2</v>
      </c>
      <c r="AQ1127" s="62" t="s">
        <v>12005</v>
      </c>
      <c r="AR1127" s="54">
        <v>0.12600086983808401</v>
      </c>
      <c r="AS1127" s="58">
        <v>4.7447470606295298E-6</v>
      </c>
      <c r="AU1127" s="62" t="s">
        <v>6335</v>
      </c>
      <c r="AV1127" s="54">
        <v>-0.102311853209577</v>
      </c>
      <c r="AW1127" s="54">
        <v>2.1822508512639598E-2</v>
      </c>
    </row>
    <row r="1128" spans="2:49">
      <c r="B1128" s="62" t="s">
        <v>2192</v>
      </c>
      <c r="C1128" s="54">
        <v>7.4412315250063102E-2</v>
      </c>
      <c r="D1128" s="58">
        <v>2.1074794279566599E-5</v>
      </c>
      <c r="F1128" s="62" t="s">
        <v>1122</v>
      </c>
      <c r="G1128" s="54">
        <v>-0.15167612355724699</v>
      </c>
      <c r="H1128" s="58">
        <v>8.00810667430204E-6</v>
      </c>
      <c r="J1128" s="64" t="s">
        <v>9484</v>
      </c>
      <c r="K1128" s="54">
        <v>5.5074304000386001E-2</v>
      </c>
      <c r="L1128" s="54">
        <v>7.8353896216406694E-3</v>
      </c>
      <c r="O1128" s="64" t="s">
        <v>6328</v>
      </c>
      <c r="P1128" s="54">
        <v>-0.144108801480543</v>
      </c>
      <c r="Q1128" s="81">
        <v>1.5751483887759699E-3</v>
      </c>
      <c r="S1128" s="62" t="s">
        <v>2618</v>
      </c>
      <c r="T1128" s="54">
        <v>7.7226670342293205E-2</v>
      </c>
      <c r="U1128" s="58">
        <v>2.8899124432755501E-5</v>
      </c>
      <c r="W1128" s="62" t="s">
        <v>6027</v>
      </c>
      <c r="X1128" s="54">
        <v>-0.12224599110892399</v>
      </c>
      <c r="Y1128" s="54">
        <v>3.4686873996282101E-4</v>
      </c>
      <c r="AA1128" s="62" t="s">
        <v>1219</v>
      </c>
      <c r="AB1128" s="54">
        <v>7.6612815107105298E-2</v>
      </c>
      <c r="AC1128" s="54">
        <v>9.4591902216833404E-4</v>
      </c>
      <c r="AE1128" s="62" t="s">
        <v>6851</v>
      </c>
      <c r="AF1128" s="54">
        <v>-0.14465502517904399</v>
      </c>
      <c r="AG1128" s="54">
        <v>1.4620160933459799E-2</v>
      </c>
      <c r="AI1128" s="64" t="s">
        <v>9397</v>
      </c>
      <c r="AJ1128" s="54">
        <v>0.133829751919913</v>
      </c>
      <c r="AK1128" s="54">
        <v>1.6591758466769201E-2</v>
      </c>
      <c r="AM1128" s="64" t="s">
        <v>4877</v>
      </c>
      <c r="AN1128" s="54">
        <v>-6.6989076431784894E-2</v>
      </c>
      <c r="AO1128" s="54">
        <v>2.5819772329127098E-2</v>
      </c>
      <c r="AQ1128" s="62" t="s">
        <v>3457</v>
      </c>
      <c r="AR1128" s="54">
        <v>0.166449049389778</v>
      </c>
      <c r="AS1128" s="58">
        <v>4.76806482270414E-6</v>
      </c>
      <c r="AU1128" s="62" t="s">
        <v>11703</v>
      </c>
      <c r="AV1128" s="54">
        <v>-0.102262186977639</v>
      </c>
      <c r="AW1128" s="54">
        <v>3.4925763874953601E-2</v>
      </c>
    </row>
    <row r="1129" spans="2:49">
      <c r="B1129" s="62" t="s">
        <v>2193</v>
      </c>
      <c r="C1129" s="54">
        <v>8.8373795865430302E-2</v>
      </c>
      <c r="D1129" s="58">
        <v>2.10927127962028E-5</v>
      </c>
      <c r="F1129" s="62" t="s">
        <v>6952</v>
      </c>
      <c r="G1129" s="54">
        <v>-0.19475263821160799</v>
      </c>
      <c r="H1129" s="58">
        <v>6.6628978162935697E-6</v>
      </c>
      <c r="J1129" s="64" t="s">
        <v>4199</v>
      </c>
      <c r="K1129" s="54">
        <v>5.66817286919159E-2</v>
      </c>
      <c r="L1129" s="54">
        <v>7.89625247367692E-3</v>
      </c>
      <c r="O1129" s="64" t="s">
        <v>8275</v>
      </c>
      <c r="P1129" s="54">
        <v>-9.6011219997097705E-2</v>
      </c>
      <c r="Q1129" s="81">
        <v>1.6030042379410101E-3</v>
      </c>
      <c r="S1129" s="62" t="s">
        <v>3990</v>
      </c>
      <c r="T1129" s="54">
        <v>0.106130764503146</v>
      </c>
      <c r="U1129" s="58">
        <v>2.8953653198186399E-5</v>
      </c>
      <c r="W1129" s="62" t="s">
        <v>8213</v>
      </c>
      <c r="X1129" s="54">
        <v>-0.195740889806546</v>
      </c>
      <c r="Y1129" s="54">
        <v>3.4860322247650001E-4</v>
      </c>
      <c r="AA1129" s="62" t="s">
        <v>4097</v>
      </c>
      <c r="AB1129" s="54">
        <v>0.11302749498362499</v>
      </c>
      <c r="AC1129" s="54">
        <v>9.4602579235252297E-4</v>
      </c>
      <c r="AE1129" s="62" t="s">
        <v>11580</v>
      </c>
      <c r="AF1129" s="54">
        <v>-4.9973963290092599E-2</v>
      </c>
      <c r="AG1129" s="54">
        <v>1.4624810498124301E-2</v>
      </c>
      <c r="AI1129" s="64" t="s">
        <v>1949</v>
      </c>
      <c r="AJ1129" s="54">
        <v>9.3342953234429898E-2</v>
      </c>
      <c r="AK1129" s="54">
        <v>1.65943809316789E-2</v>
      </c>
      <c r="AM1129" s="64" t="s">
        <v>11030</v>
      </c>
      <c r="AN1129" s="54">
        <v>-0.104033904691608</v>
      </c>
      <c r="AO1129" s="54">
        <v>2.5883766980173899E-2</v>
      </c>
      <c r="AQ1129" s="62" t="s">
        <v>4915</v>
      </c>
      <c r="AR1129" s="54">
        <v>0.118571717296771</v>
      </c>
      <c r="AS1129" s="58">
        <v>4.80520772243605E-6</v>
      </c>
      <c r="AU1129" s="62" t="s">
        <v>6006</v>
      </c>
      <c r="AV1129" s="54">
        <v>-0.102203309600082</v>
      </c>
      <c r="AW1129" s="58">
        <v>1.1188236247933401E-9</v>
      </c>
    </row>
    <row r="1130" spans="2:49">
      <c r="B1130" s="62" t="s">
        <v>2194</v>
      </c>
      <c r="C1130" s="54">
        <v>8.7123764218659999E-2</v>
      </c>
      <c r="D1130" s="58">
        <v>2.1305651635099599E-5</v>
      </c>
      <c r="F1130" s="62" t="s">
        <v>6953</v>
      </c>
      <c r="G1130" s="54">
        <v>-0.19623969974995201</v>
      </c>
      <c r="H1130" s="58">
        <v>8.0410528019577996E-6</v>
      </c>
      <c r="J1130" s="64" t="s">
        <v>9485</v>
      </c>
      <c r="K1130" s="54">
        <v>9.9831602943877898E-2</v>
      </c>
      <c r="L1130" s="54">
        <v>7.9411604564029407E-3</v>
      </c>
      <c r="O1130" s="64" t="s">
        <v>859</v>
      </c>
      <c r="P1130" s="54">
        <v>-5.05590441351913E-2</v>
      </c>
      <c r="Q1130" s="81">
        <v>1.6140952803699699E-3</v>
      </c>
      <c r="S1130" s="62" t="s">
        <v>4969</v>
      </c>
      <c r="T1130" s="54">
        <v>0.104040958605547</v>
      </c>
      <c r="U1130" s="58">
        <v>2.9031839555327999E-5</v>
      </c>
      <c r="W1130" s="62" t="s">
        <v>9935</v>
      </c>
      <c r="X1130" s="54">
        <v>-5.3457166854783203E-2</v>
      </c>
      <c r="Y1130" s="54">
        <v>3.4976123547185201E-4</v>
      </c>
      <c r="AA1130" s="62" t="s">
        <v>3704</v>
      </c>
      <c r="AB1130" s="54">
        <v>9.3448172966565907E-2</v>
      </c>
      <c r="AC1130" s="54">
        <v>9.4602579235252297E-4</v>
      </c>
      <c r="AE1130" s="62" t="s">
        <v>7158</v>
      </c>
      <c r="AF1130" s="54">
        <v>-4.5968894176216003E-2</v>
      </c>
      <c r="AG1130" s="54">
        <v>1.47655998461037E-2</v>
      </c>
      <c r="AI1130" s="64" t="s">
        <v>11848</v>
      </c>
      <c r="AJ1130" s="54">
        <v>5.4270365865481701E-2</v>
      </c>
      <c r="AK1130" s="54">
        <v>1.66376801659853E-2</v>
      </c>
      <c r="AM1130" s="64" t="s">
        <v>12046</v>
      </c>
      <c r="AN1130" s="54">
        <v>-5.2538887127370003E-2</v>
      </c>
      <c r="AO1130" s="54">
        <v>2.6044689544461298E-2</v>
      </c>
      <c r="AQ1130" s="62" t="s">
        <v>2871</v>
      </c>
      <c r="AR1130" s="54">
        <v>0.15103914715623301</v>
      </c>
      <c r="AS1130" s="58">
        <v>4.8433087595243701E-6</v>
      </c>
      <c r="AU1130" s="76">
        <v>43161</v>
      </c>
      <c r="AV1130" s="54">
        <v>-0.102185838523331</v>
      </c>
      <c r="AW1130" s="54">
        <v>2.0380233355837201E-2</v>
      </c>
    </row>
    <row r="1131" spans="2:49">
      <c r="B1131" s="62" t="s">
        <v>2195</v>
      </c>
      <c r="C1131" s="54">
        <v>7.8782275573582097E-2</v>
      </c>
      <c r="D1131" s="58">
        <v>2.14154007412476E-5</v>
      </c>
      <c r="F1131" s="62" t="s">
        <v>6954</v>
      </c>
      <c r="G1131" s="54">
        <v>-0.13077415726995101</v>
      </c>
      <c r="H1131" s="58">
        <v>8.0566682697216105E-6</v>
      </c>
      <c r="J1131" s="64" t="s">
        <v>2249</v>
      </c>
      <c r="K1131" s="54">
        <v>3.1902227388942897E-2</v>
      </c>
      <c r="L1131" s="54">
        <v>7.9452506934227299E-3</v>
      </c>
      <c r="O1131" s="64" t="s">
        <v>6693</v>
      </c>
      <c r="P1131" s="54">
        <v>-7.2656316405154797E-2</v>
      </c>
      <c r="Q1131" s="81">
        <v>1.6358626457225901E-3</v>
      </c>
      <c r="S1131" s="62" t="s">
        <v>3158</v>
      </c>
      <c r="T1131" s="54">
        <v>4.6552302051245498E-2</v>
      </c>
      <c r="U1131" s="58">
        <v>2.9092125933775501E-5</v>
      </c>
      <c r="W1131" s="62" t="s">
        <v>824</v>
      </c>
      <c r="X1131" s="54">
        <v>-0.157978905879641</v>
      </c>
      <c r="Y1131" s="54">
        <v>3.5043694281469901E-4</v>
      </c>
      <c r="AA1131" s="62" t="s">
        <v>2953</v>
      </c>
      <c r="AB1131" s="54">
        <v>0.110715607099799</v>
      </c>
      <c r="AC1131" s="54">
        <v>9.4602579235252297E-4</v>
      </c>
      <c r="AE1131" s="62" t="s">
        <v>6362</v>
      </c>
      <c r="AF1131" s="54">
        <v>-0.14018357894384101</v>
      </c>
      <c r="AG1131" s="54">
        <v>1.47800651895922E-2</v>
      </c>
      <c r="AI1131" s="64" t="s">
        <v>136</v>
      </c>
      <c r="AJ1131" s="54">
        <v>6.5696441785046703E-2</v>
      </c>
      <c r="AK1131" s="54">
        <v>1.6690285150147401E-2</v>
      </c>
      <c r="AM1131" s="64" t="s">
        <v>12047</v>
      </c>
      <c r="AN1131" s="54">
        <v>-8.1167846876035704E-2</v>
      </c>
      <c r="AO1131" s="54">
        <v>2.6175554346068101E-2</v>
      </c>
      <c r="AQ1131" s="62" t="s">
        <v>1715</v>
      </c>
      <c r="AR1131" s="54">
        <v>0.11084198556396101</v>
      </c>
      <c r="AS1131" s="58">
        <v>4.8547590387841403E-6</v>
      </c>
      <c r="AU1131" s="62" t="s">
        <v>9347</v>
      </c>
      <c r="AV1131" s="54">
        <v>-0.10215634132727799</v>
      </c>
      <c r="AW1131" s="58">
        <v>1.40919683321975E-6</v>
      </c>
    </row>
    <row r="1132" spans="2:49">
      <c r="B1132" s="62" t="s">
        <v>2196</v>
      </c>
      <c r="C1132" s="54">
        <v>0.27731589798047002</v>
      </c>
      <c r="D1132" s="58">
        <v>2.14666265195962E-5</v>
      </c>
      <c r="F1132" s="62" t="s">
        <v>6955</v>
      </c>
      <c r="G1132" s="54">
        <v>-0.11786025514184199</v>
      </c>
      <c r="H1132" s="58">
        <v>6.6991183173283E-6</v>
      </c>
      <c r="J1132" s="64" t="s">
        <v>1661</v>
      </c>
      <c r="K1132" s="54">
        <v>4.3284711537494601E-2</v>
      </c>
      <c r="L1132" s="54">
        <v>7.9484290123818992E-3</v>
      </c>
      <c r="O1132" s="64" t="s">
        <v>7345</v>
      </c>
      <c r="P1132" s="54">
        <v>-0.106577146144677</v>
      </c>
      <c r="Q1132" s="81">
        <v>1.65636478298823E-3</v>
      </c>
      <c r="S1132" s="62" t="s">
        <v>1871</v>
      </c>
      <c r="T1132" s="54">
        <v>8.7093986554847902E-2</v>
      </c>
      <c r="U1132" s="58">
        <v>2.9100418998745699E-5</v>
      </c>
      <c r="W1132" s="62" t="s">
        <v>6829</v>
      </c>
      <c r="X1132" s="54">
        <v>-6.2901798400183395E-2</v>
      </c>
      <c r="Y1132" s="54">
        <v>3.5094765322205202E-4</v>
      </c>
      <c r="AA1132" s="62" t="s">
        <v>3661</v>
      </c>
      <c r="AB1132" s="54">
        <v>0.23716343365129799</v>
      </c>
      <c r="AC1132" s="54">
        <v>9.4748478115364596E-4</v>
      </c>
      <c r="AE1132" s="62" t="s">
        <v>8148</v>
      </c>
      <c r="AF1132" s="54">
        <v>-8.1232462283205506E-2</v>
      </c>
      <c r="AG1132" s="54">
        <v>1.4781670086059099E-2</v>
      </c>
      <c r="AI1132" s="64" t="s">
        <v>3664</v>
      </c>
      <c r="AJ1132" s="54">
        <v>4.83357266871796E-2</v>
      </c>
      <c r="AK1132" s="54">
        <v>1.6720310455014601E-2</v>
      </c>
      <c r="AM1132" s="64" t="s">
        <v>4967</v>
      </c>
      <c r="AN1132" s="54">
        <v>-4.7000317565349697E-2</v>
      </c>
      <c r="AO1132" s="54">
        <v>2.62014030486785E-2</v>
      </c>
      <c r="AQ1132" s="62" t="s">
        <v>1260</v>
      </c>
      <c r="AR1132" s="54">
        <v>0.109314230749153</v>
      </c>
      <c r="AS1132" s="58">
        <v>4.8926471175450497E-6</v>
      </c>
      <c r="AU1132" s="62" t="s">
        <v>6975</v>
      </c>
      <c r="AV1132" s="54">
        <v>-0.102149645978066</v>
      </c>
      <c r="AW1132" s="54">
        <v>8.9817227945446099E-3</v>
      </c>
    </row>
    <row r="1133" spans="2:49">
      <c r="B1133" s="62" t="s">
        <v>2197</v>
      </c>
      <c r="C1133" s="54">
        <v>6.9168566506869297E-2</v>
      </c>
      <c r="D1133" s="58">
        <v>2.1488445847111602E-5</v>
      </c>
      <c r="F1133" s="62" t="s">
        <v>6956</v>
      </c>
      <c r="G1133" s="54">
        <v>-8.9031562107229498E-2</v>
      </c>
      <c r="H1133" s="58">
        <v>6.7305973502591297E-6</v>
      </c>
      <c r="J1133" s="64" t="s">
        <v>658</v>
      </c>
      <c r="K1133" s="54">
        <v>0.16989112399065001</v>
      </c>
      <c r="L1133" s="54">
        <v>7.9908151619674898E-3</v>
      </c>
      <c r="O1133" s="64" t="s">
        <v>7606</v>
      </c>
      <c r="P1133" s="54">
        <v>-8.9018861333363994E-2</v>
      </c>
      <c r="Q1133" s="81">
        <v>1.6909181058911899E-3</v>
      </c>
      <c r="S1133" s="62" t="s">
        <v>3083</v>
      </c>
      <c r="T1133" s="54">
        <v>0.25480250117574199</v>
      </c>
      <c r="U1133" s="58">
        <v>2.9121109406890998E-5</v>
      </c>
      <c r="W1133" s="62" t="s">
        <v>6596</v>
      </c>
      <c r="X1133" s="54">
        <v>-6.4318574753796695E-2</v>
      </c>
      <c r="Y1133" s="54">
        <v>3.5159645826440502E-4</v>
      </c>
      <c r="AA1133" s="62" t="s">
        <v>640</v>
      </c>
      <c r="AB1133" s="54">
        <v>0.232526005012888</v>
      </c>
      <c r="AC1133" s="54">
        <v>9.5202193294549999E-4</v>
      </c>
      <c r="AE1133" s="62" t="s">
        <v>901</v>
      </c>
      <c r="AF1133" s="54">
        <v>-0.12551749419530001</v>
      </c>
      <c r="AG1133" s="54">
        <v>1.48372525751823E-2</v>
      </c>
      <c r="AI1133" s="64" t="s">
        <v>4299</v>
      </c>
      <c r="AJ1133" s="54">
        <v>5.9679783959322399E-2</v>
      </c>
      <c r="AK1133" s="54">
        <v>1.67479954662169E-2</v>
      </c>
      <c r="AM1133" s="64" t="s">
        <v>8336</v>
      </c>
      <c r="AN1133" s="54">
        <v>-6.9202768010551793E-2</v>
      </c>
      <c r="AO1133" s="54">
        <v>2.6320246496569999E-2</v>
      </c>
      <c r="AQ1133" s="62" t="s">
        <v>11106</v>
      </c>
      <c r="AR1133" s="54">
        <v>0.18089441296348899</v>
      </c>
      <c r="AS1133" s="58">
        <v>4.8972958802465298E-6</v>
      </c>
      <c r="AU1133" s="62" t="s">
        <v>9928</v>
      </c>
      <c r="AV1133" s="54">
        <v>-0.10213457744146701</v>
      </c>
      <c r="AW1133" s="54">
        <v>1.3061324037212199E-2</v>
      </c>
    </row>
    <row r="1134" spans="2:49">
      <c r="B1134" s="62" t="s">
        <v>2198</v>
      </c>
      <c r="C1134" s="54">
        <v>0.143298043607166</v>
      </c>
      <c r="D1134" s="58">
        <v>2.1787134296389202E-5</v>
      </c>
      <c r="F1134" s="62" t="s">
        <v>6957</v>
      </c>
      <c r="G1134" s="54">
        <v>-7.80978306308171E-2</v>
      </c>
      <c r="H1134" s="58">
        <v>6.7684142690619997E-6</v>
      </c>
      <c r="J1134" s="64" t="s">
        <v>5321</v>
      </c>
      <c r="K1134" s="54">
        <v>7.0758785831148294E-2</v>
      </c>
      <c r="L1134" s="54">
        <v>8.03618088076722E-3</v>
      </c>
      <c r="O1134" s="64" t="s">
        <v>6716</v>
      </c>
      <c r="P1134" s="54">
        <v>-0.112481398370705</v>
      </c>
      <c r="Q1134" s="81">
        <v>1.6961066185637299E-3</v>
      </c>
      <c r="S1134" s="62" t="s">
        <v>1027</v>
      </c>
      <c r="T1134" s="54">
        <v>0.14751809597884</v>
      </c>
      <c r="U1134" s="58">
        <v>2.9184493920052299E-5</v>
      </c>
      <c r="W1134" s="62" t="s">
        <v>9401</v>
      </c>
      <c r="X1134" s="54">
        <v>-0.103203629168039</v>
      </c>
      <c r="Y1134" s="54">
        <v>3.5253929985622998E-4</v>
      </c>
      <c r="AA1134" s="62" t="s">
        <v>746</v>
      </c>
      <c r="AB1134" s="54">
        <v>0.39327010122757899</v>
      </c>
      <c r="AC1134" s="54">
        <v>9.5288155856082198E-4</v>
      </c>
      <c r="AE1134" s="62" t="s">
        <v>6844</v>
      </c>
      <c r="AF1134" s="54">
        <v>-4.8801584505662597E-2</v>
      </c>
      <c r="AG1134" s="54">
        <v>1.4846962576958301E-2</v>
      </c>
      <c r="AI1134" s="64" t="s">
        <v>10058</v>
      </c>
      <c r="AJ1134" s="54">
        <v>4.5454961060857002E-2</v>
      </c>
      <c r="AK1134" s="54">
        <v>1.67479954662169E-2</v>
      </c>
      <c r="AM1134" s="64" t="s">
        <v>9788</v>
      </c>
      <c r="AN1134" s="54">
        <v>-4.6913087791046401E-2</v>
      </c>
      <c r="AO1134" s="54">
        <v>2.6338154760893299E-2</v>
      </c>
      <c r="AQ1134" s="62" t="s">
        <v>4933</v>
      </c>
      <c r="AR1134" s="54">
        <v>0.18034381005851599</v>
      </c>
      <c r="AS1134" s="58">
        <v>4.9028175000088899E-6</v>
      </c>
      <c r="AU1134" s="62" t="s">
        <v>12131</v>
      </c>
      <c r="AV1134" s="54">
        <v>-0.102100633674295</v>
      </c>
      <c r="AW1134" s="54">
        <v>4.5897639720876901E-4</v>
      </c>
    </row>
    <row r="1135" spans="2:49">
      <c r="B1135" s="62" t="s">
        <v>2199</v>
      </c>
      <c r="C1135" s="54">
        <v>0.100420727264667</v>
      </c>
      <c r="D1135" s="58">
        <v>2.1817718010948801E-5</v>
      </c>
      <c r="F1135" s="62" t="s">
        <v>6958</v>
      </c>
      <c r="G1135" s="54">
        <v>-0.12513105929655799</v>
      </c>
      <c r="H1135" s="58">
        <v>8.1412214725252003E-6</v>
      </c>
      <c r="J1135" s="64" t="s">
        <v>1472</v>
      </c>
      <c r="K1135" s="54">
        <v>5.6162578676225601E-2</v>
      </c>
      <c r="L1135" s="54">
        <v>8.0522692821195507E-3</v>
      </c>
      <c r="O1135" s="64" t="s">
        <v>6004</v>
      </c>
      <c r="P1135" s="54">
        <v>-0.27583654243476502</v>
      </c>
      <c r="Q1135" s="81">
        <v>1.6971277637509101E-3</v>
      </c>
      <c r="S1135" s="62" t="s">
        <v>2321</v>
      </c>
      <c r="T1135" s="54">
        <v>0.138660201244409</v>
      </c>
      <c r="U1135" s="58">
        <v>2.9272162625679301E-5</v>
      </c>
      <c r="W1135" s="62" t="s">
        <v>9366</v>
      </c>
      <c r="X1135" s="54">
        <v>-7.7822318213273803E-2</v>
      </c>
      <c r="Y1135" s="54">
        <v>3.5274585229389498E-4</v>
      </c>
      <c r="AA1135" s="62" t="s">
        <v>952</v>
      </c>
      <c r="AB1135" s="54">
        <v>0.27032209795804701</v>
      </c>
      <c r="AC1135" s="54">
        <v>9.5288903758669E-4</v>
      </c>
      <c r="AE1135" s="62" t="s">
        <v>7398</v>
      </c>
      <c r="AF1135" s="54">
        <v>-0.168847053717327</v>
      </c>
      <c r="AG1135" s="54">
        <v>1.4846962576958301E-2</v>
      </c>
      <c r="AI1135" s="64" t="s">
        <v>4768</v>
      </c>
      <c r="AJ1135" s="54">
        <v>4.1945465942657897E-2</v>
      </c>
      <c r="AK1135" s="54">
        <v>1.67479954662169E-2</v>
      </c>
      <c r="AM1135" s="64" t="s">
        <v>2139</v>
      </c>
      <c r="AN1135" s="54">
        <v>-6.03931330417629E-2</v>
      </c>
      <c r="AO1135" s="54">
        <v>2.63478500724591E-2</v>
      </c>
      <c r="AQ1135" s="62" t="s">
        <v>1579</v>
      </c>
      <c r="AR1135" s="54">
        <v>0.119657253272568</v>
      </c>
      <c r="AS1135" s="58">
        <v>4.91871888327359E-6</v>
      </c>
      <c r="AU1135" s="62" t="s">
        <v>8730</v>
      </c>
      <c r="AV1135" s="54">
        <v>-0.102086681176585</v>
      </c>
      <c r="AW1135" s="54">
        <v>5.8921709506086096E-3</v>
      </c>
    </row>
    <row r="1136" spans="2:49">
      <c r="B1136" s="62" t="s">
        <v>2200</v>
      </c>
      <c r="C1136" s="54">
        <v>5.2164972004309397E-2</v>
      </c>
      <c r="D1136" s="58">
        <v>2.2108521895479601E-5</v>
      </c>
      <c r="F1136" s="62" t="s">
        <v>6959</v>
      </c>
      <c r="G1136" s="54">
        <v>-0.14326293281011401</v>
      </c>
      <c r="H1136" s="58">
        <v>8.1407505004299095E-6</v>
      </c>
      <c r="J1136" s="64" t="s">
        <v>3606</v>
      </c>
      <c r="K1136" s="54">
        <v>0.124500582045072</v>
      </c>
      <c r="L1136" s="54">
        <v>8.1174121110112896E-3</v>
      </c>
      <c r="O1136" s="64" t="s">
        <v>6511</v>
      </c>
      <c r="P1136" s="54">
        <v>-6.9958129420951906E-2</v>
      </c>
      <c r="Q1136" s="81">
        <v>1.71514137340582E-3</v>
      </c>
      <c r="S1136" s="62" t="s">
        <v>3187</v>
      </c>
      <c r="T1136" s="54">
        <v>0.1436275979204</v>
      </c>
      <c r="U1136" s="58">
        <v>2.9327117854419599E-5</v>
      </c>
      <c r="W1136" s="62" t="s">
        <v>6095</v>
      </c>
      <c r="X1136" s="54">
        <v>-0.111001192955356</v>
      </c>
      <c r="Y1136" s="54">
        <v>3.5281193229555198E-4</v>
      </c>
      <c r="AA1136" s="62" t="s">
        <v>3299</v>
      </c>
      <c r="AB1136" s="54">
        <v>0.219343101593451</v>
      </c>
      <c r="AC1136" s="54">
        <v>9.5347643660709399E-4</v>
      </c>
      <c r="AE1136" s="62" t="s">
        <v>1115</v>
      </c>
      <c r="AF1136" s="54">
        <v>-0.13059130251841999</v>
      </c>
      <c r="AG1136" s="54">
        <v>1.48478788151939E-2</v>
      </c>
      <c r="AI1136" s="64" t="s">
        <v>404</v>
      </c>
      <c r="AJ1136" s="54">
        <v>0.37587357490586099</v>
      </c>
      <c r="AK1136" s="54">
        <v>1.6875791088108699E-2</v>
      </c>
      <c r="AM1136" s="64" t="s">
        <v>6101</v>
      </c>
      <c r="AN1136" s="54">
        <v>-0.103286211351625</v>
      </c>
      <c r="AO1136" s="54">
        <v>2.6399145078894501E-2</v>
      </c>
      <c r="AQ1136" s="62" t="s">
        <v>4325</v>
      </c>
      <c r="AR1136" s="54">
        <v>0.18853767700489599</v>
      </c>
      <c r="AS1136" s="58">
        <v>4.9200879141426799E-6</v>
      </c>
      <c r="AU1136" s="62" t="s">
        <v>6567</v>
      </c>
      <c r="AV1136" s="54">
        <v>-0.102055566548058</v>
      </c>
      <c r="AW1136" s="54">
        <v>4.3120172103979199E-2</v>
      </c>
    </row>
    <row r="1137" spans="2:49">
      <c r="B1137" s="62" t="s">
        <v>2201</v>
      </c>
      <c r="C1137" s="54">
        <v>0.12579338153101299</v>
      </c>
      <c r="D1137" s="58">
        <v>2.2108521895479601E-5</v>
      </c>
      <c r="F1137" s="62" t="s">
        <v>6960</v>
      </c>
      <c r="G1137" s="54">
        <v>-0.18872214923477201</v>
      </c>
      <c r="H1137" s="58">
        <v>8.2608794940964494E-6</v>
      </c>
      <c r="J1137" s="64" t="s">
        <v>1327</v>
      </c>
      <c r="K1137" s="54">
        <v>5.0397470261451402E-2</v>
      </c>
      <c r="L1137" s="54">
        <v>8.12882504128443E-3</v>
      </c>
      <c r="O1137" s="64" t="s">
        <v>7119</v>
      </c>
      <c r="P1137" s="54">
        <v>-9.4391752969817902E-2</v>
      </c>
      <c r="Q1137" s="81">
        <v>1.72213540414982E-3</v>
      </c>
      <c r="S1137" s="62" t="s">
        <v>1830</v>
      </c>
      <c r="T1137" s="54">
        <v>8.2729581585542902E-2</v>
      </c>
      <c r="U1137" s="58">
        <v>2.9393332746499701E-5</v>
      </c>
      <c r="W1137" s="62" t="s">
        <v>8741</v>
      </c>
      <c r="X1137" s="54">
        <v>-5.6834428435930603E-2</v>
      </c>
      <c r="Y1137" s="54">
        <v>3.5600034812572902E-4</v>
      </c>
      <c r="AA1137" s="62" t="s">
        <v>11280</v>
      </c>
      <c r="AB1137" s="54">
        <v>0.116407508973265</v>
      </c>
      <c r="AC1137" s="54">
        <v>9.5488775894777504E-4</v>
      </c>
      <c r="AE1137" s="62" t="s">
        <v>6703</v>
      </c>
      <c r="AF1137" s="54">
        <v>-9.7485321566307598E-2</v>
      </c>
      <c r="AG1137" s="54">
        <v>1.48813900288118E-2</v>
      </c>
      <c r="AI1137" s="64" t="s">
        <v>9924</v>
      </c>
      <c r="AJ1137" s="54">
        <v>0.108617562059639</v>
      </c>
      <c r="AK1137" s="54">
        <v>1.6971825244774998E-2</v>
      </c>
      <c r="AM1137" s="64" t="s">
        <v>8123</v>
      </c>
      <c r="AN1137" s="54">
        <v>-4.590860164926E-2</v>
      </c>
      <c r="AO1137" s="54">
        <v>2.6463966266735101E-2</v>
      </c>
      <c r="AQ1137" s="62" t="s">
        <v>2755</v>
      </c>
      <c r="AR1137" s="54">
        <v>0.21952401038177699</v>
      </c>
      <c r="AS1137" s="58">
        <v>4.9511561372746197E-6</v>
      </c>
      <c r="AU1137" s="62" t="s">
        <v>7913</v>
      </c>
      <c r="AV1137" s="54">
        <v>-0.10205556259137</v>
      </c>
      <c r="AW1137" s="54">
        <v>3.5827631785737897E-2</v>
      </c>
    </row>
    <row r="1138" spans="2:49">
      <c r="B1138" s="62" t="s">
        <v>958</v>
      </c>
      <c r="C1138" s="54">
        <v>0.23251329990762701</v>
      </c>
      <c r="D1138" s="58">
        <v>2.21738413026287E-5</v>
      </c>
      <c r="F1138" s="62" t="s">
        <v>6961</v>
      </c>
      <c r="G1138" s="54">
        <v>-0.120493783054836</v>
      </c>
      <c r="H1138" s="58">
        <v>8.2945762219298501E-6</v>
      </c>
      <c r="J1138" s="64" t="s">
        <v>4705</v>
      </c>
      <c r="K1138" s="54">
        <v>7.3817700201453298E-2</v>
      </c>
      <c r="L1138" s="54">
        <v>8.1750039428082396E-3</v>
      </c>
      <c r="O1138" s="64" t="s">
        <v>6824</v>
      </c>
      <c r="P1138" s="54">
        <v>-3.7004104508310001E-2</v>
      </c>
      <c r="Q1138" s="81">
        <v>1.73332469899252E-3</v>
      </c>
      <c r="S1138" s="62" t="s">
        <v>4995</v>
      </c>
      <c r="T1138" s="54">
        <v>4.8309398908227899E-2</v>
      </c>
      <c r="U1138" s="58">
        <v>2.9393332746499701E-5</v>
      </c>
      <c r="W1138" s="62" t="s">
        <v>8896</v>
      </c>
      <c r="X1138" s="54">
        <v>-7.2817648616798195E-2</v>
      </c>
      <c r="Y1138" s="54">
        <v>3.5707683945358602E-4</v>
      </c>
      <c r="AA1138" s="62" t="s">
        <v>2446</v>
      </c>
      <c r="AB1138" s="54">
        <v>0.20078553710834901</v>
      </c>
      <c r="AC1138" s="54">
        <v>9.5536045676236495E-4</v>
      </c>
      <c r="AE1138" s="62" t="s">
        <v>7017</v>
      </c>
      <c r="AF1138" s="54">
        <v>-0.110465711040499</v>
      </c>
      <c r="AG1138" s="54">
        <v>1.49423512468814E-2</v>
      </c>
      <c r="AI1138" s="64" t="s">
        <v>10135</v>
      </c>
      <c r="AJ1138" s="54">
        <v>9.0749866083667599E-2</v>
      </c>
      <c r="AK1138" s="54">
        <v>1.7022175067595301E-2</v>
      </c>
      <c r="AM1138" s="64" t="s">
        <v>10899</v>
      </c>
      <c r="AN1138" s="54">
        <v>-8.4182181304601797E-2</v>
      </c>
      <c r="AO1138" s="54">
        <v>2.6686770343434099E-2</v>
      </c>
      <c r="AQ1138" s="62" t="s">
        <v>3262</v>
      </c>
      <c r="AR1138" s="54">
        <v>0.17604430850737399</v>
      </c>
      <c r="AS1138" s="58">
        <v>4.9511561372746197E-6</v>
      </c>
      <c r="AU1138" s="62" t="s">
        <v>8067</v>
      </c>
      <c r="AV1138" s="54">
        <v>-0.102016656257494</v>
      </c>
      <c r="AW1138" s="54">
        <v>1.9665619664281301E-3</v>
      </c>
    </row>
    <row r="1139" spans="2:49">
      <c r="B1139" s="62" t="s">
        <v>2202</v>
      </c>
      <c r="C1139" s="54">
        <v>0.14572058979965299</v>
      </c>
      <c r="D1139" s="58">
        <v>2.22111167858221E-5</v>
      </c>
      <c r="F1139" s="62" t="s">
        <v>6962</v>
      </c>
      <c r="G1139" s="54">
        <v>-0.11140545233712799</v>
      </c>
      <c r="H1139" s="58">
        <v>8.3628562730901397E-6</v>
      </c>
      <c r="J1139" s="64" t="s">
        <v>1276</v>
      </c>
      <c r="K1139" s="54">
        <v>0.10441565544880101</v>
      </c>
      <c r="L1139" s="54">
        <v>8.2042813598045706E-3</v>
      </c>
      <c r="O1139" s="64" t="s">
        <v>7305</v>
      </c>
      <c r="P1139" s="54">
        <v>-0.122044388937049</v>
      </c>
      <c r="Q1139" s="81">
        <v>1.7349792685340099E-3</v>
      </c>
      <c r="S1139" s="62" t="s">
        <v>2947</v>
      </c>
      <c r="T1139" s="54">
        <v>6.7651066733924695E-2</v>
      </c>
      <c r="U1139" s="58">
        <v>2.9596288284359E-5</v>
      </c>
      <c r="W1139" s="62" t="s">
        <v>7723</v>
      </c>
      <c r="X1139" s="54">
        <v>-4.3163000781570197E-2</v>
      </c>
      <c r="Y1139" s="54">
        <v>3.5983125611067397E-4</v>
      </c>
      <c r="AA1139" s="62" t="s">
        <v>1736</v>
      </c>
      <c r="AB1139" s="54">
        <v>0.23684089962114599</v>
      </c>
      <c r="AC1139" s="54">
        <v>9.5547802093974695E-4</v>
      </c>
      <c r="AE1139" s="62" t="s">
        <v>7007</v>
      </c>
      <c r="AF1139" s="54">
        <v>-0.119663583742875</v>
      </c>
      <c r="AG1139" s="54">
        <v>1.49682891720915E-2</v>
      </c>
      <c r="AI1139" s="64" t="s">
        <v>1273</v>
      </c>
      <c r="AJ1139" s="54">
        <v>5.8285014088728999E-2</v>
      </c>
      <c r="AK1139" s="54">
        <v>1.70680506369742E-2</v>
      </c>
      <c r="AM1139" s="64" t="s">
        <v>7627</v>
      </c>
      <c r="AN1139" s="54">
        <v>-3.7556555213093597E-2</v>
      </c>
      <c r="AO1139" s="54">
        <v>2.6686770343434099E-2</v>
      </c>
      <c r="AQ1139" s="62" t="s">
        <v>966</v>
      </c>
      <c r="AR1139" s="54">
        <v>0.25663495972831002</v>
      </c>
      <c r="AS1139" s="58">
        <v>4.95547323734843E-6</v>
      </c>
      <c r="AU1139" s="62" t="s">
        <v>8489</v>
      </c>
      <c r="AV1139" s="54">
        <v>-0.1019861309386</v>
      </c>
      <c r="AW1139" s="54">
        <v>1.02041368302919E-2</v>
      </c>
    </row>
    <row r="1140" spans="2:49">
      <c r="B1140" s="62" t="s">
        <v>2203</v>
      </c>
      <c r="C1140" s="54">
        <v>0.16149114879276399</v>
      </c>
      <c r="D1140" s="58">
        <v>2.2213453804433598E-5</v>
      </c>
      <c r="F1140" s="62" t="s">
        <v>6963</v>
      </c>
      <c r="G1140" s="54">
        <v>-9.6143694972023602E-2</v>
      </c>
      <c r="H1140" s="58">
        <v>8.3910436344293198E-6</v>
      </c>
      <c r="J1140" s="64" t="s">
        <v>160</v>
      </c>
      <c r="K1140" s="54">
        <v>0.18043357632306101</v>
      </c>
      <c r="L1140" s="54">
        <v>8.2092061084988507E-3</v>
      </c>
      <c r="O1140" s="64" t="s">
        <v>9728</v>
      </c>
      <c r="P1140" s="54">
        <v>-6.98407100262637E-2</v>
      </c>
      <c r="Q1140" s="81">
        <v>1.7355602154205301E-3</v>
      </c>
      <c r="S1140" s="62" t="s">
        <v>3246</v>
      </c>
      <c r="T1140" s="54">
        <v>6.8719233228949697E-2</v>
      </c>
      <c r="U1140" s="58">
        <v>2.9804289980394099E-5</v>
      </c>
      <c r="W1140" s="62" t="s">
        <v>6116</v>
      </c>
      <c r="X1140" s="54">
        <v>-0.147385581315818</v>
      </c>
      <c r="Y1140" s="54">
        <v>3.5998443451423502E-4</v>
      </c>
      <c r="AA1140" s="62" t="s">
        <v>2005</v>
      </c>
      <c r="AB1140" s="54">
        <v>7.1392203125957301E-2</v>
      </c>
      <c r="AC1140" s="54">
        <v>9.5638138576731801E-4</v>
      </c>
      <c r="AE1140" s="62" t="s">
        <v>11581</v>
      </c>
      <c r="AF1140" s="54">
        <v>-8.3453468950250603E-2</v>
      </c>
      <c r="AG1140" s="54">
        <v>1.49851538252077E-2</v>
      </c>
      <c r="AI1140" s="64" t="s">
        <v>9133</v>
      </c>
      <c r="AJ1140" s="54">
        <v>0.12710316673681099</v>
      </c>
      <c r="AK1140" s="54">
        <v>1.7104374823580699E-2</v>
      </c>
      <c r="AM1140" s="64" t="s">
        <v>6638</v>
      </c>
      <c r="AN1140" s="54">
        <v>-7.7212997144597395E-2</v>
      </c>
      <c r="AO1140" s="54">
        <v>2.6761623047350799E-2</v>
      </c>
      <c r="AQ1140" s="62" t="s">
        <v>3517</v>
      </c>
      <c r="AR1140" s="54">
        <v>8.4104760963673406E-2</v>
      </c>
      <c r="AS1140" s="58">
        <v>4.9742669901200498E-6</v>
      </c>
      <c r="AU1140" s="62" t="s">
        <v>7056</v>
      </c>
      <c r="AV1140" s="54">
        <v>-0.101957816583042</v>
      </c>
      <c r="AW1140" s="58">
        <v>4.6261148136190904E-6</v>
      </c>
    </row>
    <row r="1141" spans="2:49">
      <c r="B1141" s="62" t="s">
        <v>2204</v>
      </c>
      <c r="C1141" s="54">
        <v>9.6250026747743994E-2</v>
      </c>
      <c r="D1141" s="58">
        <v>2.2213453804433598E-5</v>
      </c>
      <c r="F1141" s="62" t="s">
        <v>6964</v>
      </c>
      <c r="G1141" s="54">
        <v>-0.14854522387939501</v>
      </c>
      <c r="H1141" s="58">
        <v>7.0255150067709502E-6</v>
      </c>
      <c r="J1141" s="64" t="s">
        <v>692</v>
      </c>
      <c r="K1141" s="54">
        <v>0.11984622255126</v>
      </c>
      <c r="L1141" s="54">
        <v>8.2341540087481693E-3</v>
      </c>
      <c r="O1141" s="64" t="s">
        <v>9729</v>
      </c>
      <c r="P1141" s="54">
        <v>-6.3752595258374206E-2</v>
      </c>
      <c r="Q1141" s="81">
        <v>1.7788098705206099E-3</v>
      </c>
      <c r="S1141" s="62" t="s">
        <v>1757</v>
      </c>
      <c r="T1141" s="54">
        <v>6.0903592230952902E-2</v>
      </c>
      <c r="U1141" s="58">
        <v>2.99816381897932E-5</v>
      </c>
      <c r="W1141" s="62" t="s">
        <v>9387</v>
      </c>
      <c r="X1141" s="54">
        <v>-9.9840228713227397E-2</v>
      </c>
      <c r="Y1141" s="54">
        <v>3.5999568555210402E-4</v>
      </c>
      <c r="AA1141" s="62" t="s">
        <v>1317</v>
      </c>
      <c r="AB1141" s="54">
        <v>0.10229171663976699</v>
      </c>
      <c r="AC1141" s="54">
        <v>9.5822264298774801E-4</v>
      </c>
      <c r="AE1141" s="62" t="s">
        <v>7127</v>
      </c>
      <c r="AF1141" s="54">
        <v>-0.14767302021286399</v>
      </c>
      <c r="AG1141" s="54">
        <v>1.5126961413801999E-2</v>
      </c>
      <c r="AI1141" s="64" t="s">
        <v>11849</v>
      </c>
      <c r="AJ1141" s="54">
        <v>8.0136950180323296E-2</v>
      </c>
      <c r="AK1141" s="54">
        <v>1.7207367077722899E-2</v>
      </c>
      <c r="AM1141" s="64" t="s">
        <v>7947</v>
      </c>
      <c r="AN1141" s="54">
        <v>-4.8049517702605897E-2</v>
      </c>
      <c r="AO1141" s="54">
        <v>2.6927357113021501E-2</v>
      </c>
      <c r="AQ1141" s="62" t="s">
        <v>1466</v>
      </c>
      <c r="AR1141" s="54">
        <v>0.117072240142581</v>
      </c>
      <c r="AS1141" s="58">
        <v>4.9759289234156502E-6</v>
      </c>
      <c r="AU1141" s="62" t="s">
        <v>6108</v>
      </c>
      <c r="AV1141" s="54">
        <v>-0.101898882880692</v>
      </c>
      <c r="AW1141" s="54">
        <v>6.0314555179118096E-3</v>
      </c>
    </row>
    <row r="1142" spans="2:49">
      <c r="B1142" s="62" t="s">
        <v>2205</v>
      </c>
      <c r="C1142" s="54">
        <v>0.212330588323733</v>
      </c>
      <c r="D1142" s="58">
        <v>2.2228093016736299E-5</v>
      </c>
      <c r="F1142" s="62" t="s">
        <v>6965</v>
      </c>
      <c r="G1142" s="54">
        <v>-0.21554057240286301</v>
      </c>
      <c r="H1142" s="58">
        <v>7.0542752043881696E-6</v>
      </c>
      <c r="J1142" s="64" t="s">
        <v>2100</v>
      </c>
      <c r="K1142" s="54">
        <v>3.8828868645348201E-2</v>
      </c>
      <c r="L1142" s="54">
        <v>8.3042200346570196E-3</v>
      </c>
      <c r="O1142" s="64" t="s">
        <v>8450</v>
      </c>
      <c r="P1142" s="54">
        <v>-7.4391100073389907E-2</v>
      </c>
      <c r="Q1142" s="81">
        <v>1.7839915928683299E-3</v>
      </c>
      <c r="S1142" s="62" t="s">
        <v>2247</v>
      </c>
      <c r="T1142" s="54">
        <v>5.6386006862883399E-2</v>
      </c>
      <c r="U1142" s="58">
        <v>3.00180505024999E-5</v>
      </c>
      <c r="W1142" s="62" t="s">
        <v>9936</v>
      </c>
      <c r="X1142" s="54">
        <v>-0.15935784965015201</v>
      </c>
      <c r="Y1142" s="54">
        <v>3.6008146195192398E-4</v>
      </c>
      <c r="AA1142" s="62" t="s">
        <v>4549</v>
      </c>
      <c r="AB1142" s="54">
        <v>0.14311818983055999</v>
      </c>
      <c r="AC1142" s="54">
        <v>9.5822264298774801E-4</v>
      </c>
      <c r="AE1142" s="62" t="s">
        <v>11582</v>
      </c>
      <c r="AF1142" s="54">
        <v>-9.0169711682843698E-2</v>
      </c>
      <c r="AG1142" s="54">
        <v>1.5126961413801999E-2</v>
      </c>
      <c r="AI1142" s="64" t="s">
        <v>11850</v>
      </c>
      <c r="AJ1142" s="54">
        <v>7.6625663279270603E-2</v>
      </c>
      <c r="AK1142" s="54">
        <v>1.72526551917867E-2</v>
      </c>
      <c r="AM1142" s="64" t="s">
        <v>12048</v>
      </c>
      <c r="AN1142" s="54">
        <v>-5.9812329645305702E-2</v>
      </c>
      <c r="AO1142" s="54">
        <v>2.6940268595080499E-2</v>
      </c>
      <c r="AQ1142" s="62" t="s">
        <v>2109</v>
      </c>
      <c r="AR1142" s="54">
        <v>0.168453316821145</v>
      </c>
      <c r="AS1142" s="58">
        <v>4.9852074714336197E-6</v>
      </c>
      <c r="AU1142" s="62" t="s">
        <v>7577</v>
      </c>
      <c r="AV1142" s="54">
        <v>-0.101898796043202</v>
      </c>
      <c r="AW1142" s="54">
        <v>3.37644783980552E-2</v>
      </c>
    </row>
    <row r="1143" spans="2:49">
      <c r="B1143" s="49" t="s">
        <v>2206</v>
      </c>
      <c r="C1143" s="48">
        <v>7.5365874336490904E-2</v>
      </c>
      <c r="D1143" s="69">
        <v>2.2284215634405099E-5</v>
      </c>
      <c r="F1143" s="62" t="s">
        <v>860</v>
      </c>
      <c r="G1143" s="54">
        <v>-0.10627378399484</v>
      </c>
      <c r="H1143" s="58">
        <v>7.0857236617825796E-6</v>
      </c>
      <c r="J1143" s="64" t="s">
        <v>73</v>
      </c>
      <c r="K1143" s="54">
        <v>6.2560374726899695E-2</v>
      </c>
      <c r="L1143" s="54">
        <v>8.3441933729407197E-3</v>
      </c>
      <c r="O1143" s="64" t="s">
        <v>6743</v>
      </c>
      <c r="P1143" s="54">
        <v>-6.2231856394441301E-2</v>
      </c>
      <c r="Q1143" s="81">
        <v>1.7861444872674099E-3</v>
      </c>
      <c r="S1143" s="62" t="s">
        <v>3047</v>
      </c>
      <c r="T1143" s="54">
        <v>6.8846452593571306E-2</v>
      </c>
      <c r="U1143" s="58">
        <v>3.01277411299961E-5</v>
      </c>
      <c r="W1143" s="62" t="s">
        <v>7569</v>
      </c>
      <c r="X1143" s="54">
        <v>-0.109659488846219</v>
      </c>
      <c r="Y1143" s="54">
        <v>3.6008146195192398E-4</v>
      </c>
      <c r="AA1143" s="62" t="s">
        <v>473</v>
      </c>
      <c r="AB1143" s="54">
        <v>7.4767465324222293E-2</v>
      </c>
      <c r="AC1143" s="54">
        <v>9.5910476265420597E-4</v>
      </c>
      <c r="AE1143" s="62" t="s">
        <v>7343</v>
      </c>
      <c r="AF1143" s="54">
        <v>-0.10130175952031301</v>
      </c>
      <c r="AG1143" s="54">
        <v>1.5182527629934399E-2</v>
      </c>
      <c r="AI1143" s="64" t="s">
        <v>3587</v>
      </c>
      <c r="AJ1143" s="54">
        <v>7.6682675540727302E-2</v>
      </c>
      <c r="AK1143" s="54">
        <v>1.7294369818405601E-2</v>
      </c>
      <c r="AM1143" s="64" t="s">
        <v>6684</v>
      </c>
      <c r="AN1143" s="54">
        <v>-0.26567045771904102</v>
      </c>
      <c r="AO1143" s="54">
        <v>2.6984304968056299E-2</v>
      </c>
      <c r="AQ1143" s="62" t="s">
        <v>3063</v>
      </c>
      <c r="AR1143" s="54">
        <v>0.15411682664764501</v>
      </c>
      <c r="AS1143" s="58">
        <v>4.9897363960267198E-6</v>
      </c>
      <c r="AU1143" s="62" t="s">
        <v>8105</v>
      </c>
      <c r="AV1143" s="54">
        <v>-0.101856596924289</v>
      </c>
      <c r="AW1143" s="58">
        <v>2.4204764108617299E-5</v>
      </c>
    </row>
    <row r="1144" spans="2:49">
      <c r="B1144" s="62" t="s">
        <v>2207</v>
      </c>
      <c r="C1144" s="54">
        <v>0.15124301947664301</v>
      </c>
      <c r="D1144" s="58">
        <v>2.2284215634405099E-5</v>
      </c>
      <c r="F1144" s="62" t="s">
        <v>920</v>
      </c>
      <c r="G1144" s="54">
        <v>-0.19980563924598499</v>
      </c>
      <c r="H1144" s="58">
        <v>8.5546647787641596E-6</v>
      </c>
      <c r="J1144" s="64" t="s">
        <v>9488</v>
      </c>
      <c r="K1144" s="54">
        <v>0.202022573721239</v>
      </c>
      <c r="L1144" s="54">
        <v>8.3577816777314594E-3</v>
      </c>
      <c r="O1144" s="64" t="s">
        <v>6651</v>
      </c>
      <c r="P1144" s="54">
        <v>-9.6900783086809397E-2</v>
      </c>
      <c r="Q1144" s="81">
        <v>1.7861444872674099E-3</v>
      </c>
      <c r="S1144" s="62" t="s">
        <v>1631</v>
      </c>
      <c r="T1144" s="54">
        <v>6.8108094824451001E-2</v>
      </c>
      <c r="U1144" s="58">
        <v>3.03537791234304E-5</v>
      </c>
      <c r="W1144" s="62" t="s">
        <v>6177</v>
      </c>
      <c r="X1144" s="54">
        <v>-8.2039698012124504E-2</v>
      </c>
      <c r="Y1144" s="54">
        <v>3.6085355061130602E-4</v>
      </c>
      <c r="AA1144" s="62" t="s">
        <v>362</v>
      </c>
      <c r="AB1144" s="54">
        <v>0.56444823167223201</v>
      </c>
      <c r="AC1144" s="54">
        <v>9.6076700672882796E-4</v>
      </c>
      <c r="AE1144" s="62" t="s">
        <v>7450</v>
      </c>
      <c r="AF1144" s="54">
        <v>-6.0015327279039403E-2</v>
      </c>
      <c r="AG1144" s="54">
        <v>1.51994659331997E-2</v>
      </c>
      <c r="AI1144" s="64" t="s">
        <v>9125</v>
      </c>
      <c r="AJ1144" s="54">
        <v>7.19018516918499E-2</v>
      </c>
      <c r="AK1144" s="54">
        <v>1.7319747447802899E-2</v>
      </c>
      <c r="AM1144" s="64" t="s">
        <v>7688</v>
      </c>
      <c r="AN1144" s="54">
        <v>-6.3525437848680297E-2</v>
      </c>
      <c r="AO1144" s="54">
        <v>2.7053025025986201E-2</v>
      </c>
      <c r="AQ1144" s="62" t="s">
        <v>2295</v>
      </c>
      <c r="AR1144" s="54">
        <v>0.23382125240809901</v>
      </c>
      <c r="AS1144" s="58">
        <v>4.9906957582180504E-6</v>
      </c>
      <c r="AU1144" s="62" t="s">
        <v>6104</v>
      </c>
      <c r="AV1144" s="54">
        <v>-0.101788580280379</v>
      </c>
      <c r="AW1144" s="54">
        <v>1.47109168273704E-3</v>
      </c>
    </row>
    <row r="1145" spans="2:49">
      <c r="B1145" s="62" t="s">
        <v>2208</v>
      </c>
      <c r="C1145" s="54">
        <v>0.17427126413942001</v>
      </c>
      <c r="D1145" s="58">
        <v>2.2384863390260099E-5</v>
      </c>
      <c r="F1145" s="62" t="s">
        <v>6966</v>
      </c>
      <c r="G1145" s="54">
        <v>-0.21726936847518799</v>
      </c>
      <c r="H1145" s="58">
        <v>7.1554490291882802E-6</v>
      </c>
      <c r="J1145" s="64" t="s">
        <v>2086</v>
      </c>
      <c r="K1145" s="54">
        <v>8.7794803649234907E-2</v>
      </c>
      <c r="L1145" s="54">
        <v>8.3642410201608692E-3</v>
      </c>
      <c r="O1145" s="64" t="s">
        <v>6732</v>
      </c>
      <c r="P1145" s="54">
        <v>-0.214501562475127</v>
      </c>
      <c r="Q1145" s="81">
        <v>1.8522452150581399E-3</v>
      </c>
      <c r="S1145" s="62" t="s">
        <v>2276</v>
      </c>
      <c r="T1145" s="54">
        <v>4.4499254634162697E-2</v>
      </c>
      <c r="U1145" s="58">
        <v>3.03546383974772E-5</v>
      </c>
      <c r="W1145" s="62" t="s">
        <v>8605</v>
      </c>
      <c r="X1145" s="54">
        <v>-4.0489441414789197E-2</v>
      </c>
      <c r="Y1145" s="54">
        <v>3.6393808905610902E-4</v>
      </c>
      <c r="AA1145" s="62" t="s">
        <v>1655</v>
      </c>
      <c r="AB1145" s="54">
        <v>0.26399013419765699</v>
      </c>
      <c r="AC1145" s="54">
        <v>9.6429522027634404E-4</v>
      </c>
      <c r="AE1145" s="62" t="s">
        <v>7087</v>
      </c>
      <c r="AF1145" s="54">
        <v>-0.123284214062722</v>
      </c>
      <c r="AG1145" s="54">
        <v>1.5250314954265799E-2</v>
      </c>
      <c r="AI1145" s="64" t="s">
        <v>838</v>
      </c>
      <c r="AJ1145" s="54">
        <v>3.7700743187433397E-2</v>
      </c>
      <c r="AK1145" s="54">
        <v>1.7319747447802899E-2</v>
      </c>
      <c r="AM1145" s="64" t="s">
        <v>10695</v>
      </c>
      <c r="AN1145" s="54">
        <v>-4.6455240632543103E-2</v>
      </c>
      <c r="AO1145" s="54">
        <v>2.7090659726720399E-2</v>
      </c>
      <c r="AQ1145" s="62" t="s">
        <v>11217</v>
      </c>
      <c r="AR1145" s="54">
        <v>0.22756284176785399</v>
      </c>
      <c r="AS1145" s="58">
        <v>5.0008321226120498E-6</v>
      </c>
      <c r="AU1145" s="62" t="s">
        <v>6593</v>
      </c>
      <c r="AV1145" s="54">
        <v>-0.101737148387316</v>
      </c>
      <c r="AW1145" s="54">
        <v>1.3568866465457101E-2</v>
      </c>
    </row>
    <row r="1146" spans="2:49">
      <c r="B1146" s="62" t="s">
        <v>657</v>
      </c>
      <c r="C1146" s="54">
        <v>0.28827233780803702</v>
      </c>
      <c r="D1146" s="58">
        <v>2.24284166378181E-5</v>
      </c>
      <c r="F1146" s="62" t="s">
        <v>6967</v>
      </c>
      <c r="G1146" s="54">
        <v>-0.124382466333509</v>
      </c>
      <c r="H1146" s="58">
        <v>8.7035526910712994E-6</v>
      </c>
      <c r="J1146" s="64" t="s">
        <v>4804</v>
      </c>
      <c r="K1146" s="54">
        <v>5.5226484185687298E-2</v>
      </c>
      <c r="L1146" s="54">
        <v>8.4085969866755806E-3</v>
      </c>
      <c r="O1146" s="64" t="s">
        <v>7911</v>
      </c>
      <c r="P1146" s="54">
        <v>-5.2653787531656199E-2</v>
      </c>
      <c r="Q1146" s="81">
        <v>1.8786054524204301E-3</v>
      </c>
      <c r="S1146" s="62" t="s">
        <v>3957</v>
      </c>
      <c r="T1146" s="54">
        <v>0.12923952947905701</v>
      </c>
      <c r="U1146" s="58">
        <v>3.0440894393676E-5</v>
      </c>
      <c r="W1146" s="62" t="s">
        <v>9136</v>
      </c>
      <c r="X1146" s="54">
        <v>-5.1633868784372303E-2</v>
      </c>
      <c r="Y1146" s="54">
        <v>3.6524952045920199E-4</v>
      </c>
      <c r="AA1146" s="62" t="s">
        <v>1741</v>
      </c>
      <c r="AB1146" s="54">
        <v>0.23065841642969301</v>
      </c>
      <c r="AC1146" s="54">
        <v>9.6711712199075396E-4</v>
      </c>
      <c r="AE1146" s="62" t="s">
        <v>9004</v>
      </c>
      <c r="AF1146" s="54">
        <v>-9.1412956703315701E-2</v>
      </c>
      <c r="AG1146" s="54">
        <v>1.5262257107819199E-2</v>
      </c>
      <c r="AI1146" s="64" t="s">
        <v>10184</v>
      </c>
      <c r="AJ1146" s="54">
        <v>8.2575499503953195E-2</v>
      </c>
      <c r="AK1146" s="54">
        <v>1.74976591347288E-2</v>
      </c>
      <c r="AM1146" s="64" t="s">
        <v>7872</v>
      </c>
      <c r="AN1146" s="54">
        <v>-3.5848161670334597E-2</v>
      </c>
      <c r="AO1146" s="54">
        <v>2.71635113099391E-2</v>
      </c>
      <c r="AQ1146" s="62" t="s">
        <v>2944</v>
      </c>
      <c r="AR1146" s="54">
        <v>0.20999234738008399</v>
      </c>
      <c r="AS1146" s="58">
        <v>5.0015285865730496E-6</v>
      </c>
      <c r="AU1146" s="62" t="s">
        <v>9528</v>
      </c>
      <c r="AV1146" s="54">
        <v>-0.1017289808645</v>
      </c>
      <c r="AW1146" s="54">
        <v>1.8982299832894199E-3</v>
      </c>
    </row>
    <row r="1147" spans="2:49">
      <c r="B1147" s="62" t="s">
        <v>2209</v>
      </c>
      <c r="C1147" s="54">
        <v>0.24288998343305701</v>
      </c>
      <c r="D1147" s="58">
        <v>2.2618825341796001E-5</v>
      </c>
      <c r="F1147" s="62" t="s">
        <v>6968</v>
      </c>
      <c r="G1147" s="54">
        <v>-8.75246903594009E-2</v>
      </c>
      <c r="H1147" s="58">
        <v>7.4111646881333798E-6</v>
      </c>
      <c r="J1147" s="64" t="s">
        <v>9489</v>
      </c>
      <c r="K1147" s="54">
        <v>0.11426776040018401</v>
      </c>
      <c r="L1147" s="54">
        <v>8.4117226107997406E-3</v>
      </c>
      <c r="O1147" s="64" t="s">
        <v>7450</v>
      </c>
      <c r="P1147" s="54">
        <v>-6.19864325708228E-2</v>
      </c>
      <c r="Q1147" s="81">
        <v>1.90393948388324E-3</v>
      </c>
      <c r="S1147" s="62" t="s">
        <v>3604</v>
      </c>
      <c r="T1147" s="54">
        <v>6.9488432176911794E-2</v>
      </c>
      <c r="U1147" s="58">
        <v>3.0478146604245601E-5</v>
      </c>
      <c r="W1147" s="62" t="s">
        <v>9937</v>
      </c>
      <c r="X1147" s="54">
        <v>-5.86744637214522E-2</v>
      </c>
      <c r="Y1147" s="54">
        <v>3.6527204176615199E-4</v>
      </c>
      <c r="AA1147" s="62" t="s">
        <v>4169</v>
      </c>
      <c r="AB1147" s="54">
        <v>0.12630121326937299</v>
      </c>
      <c r="AC1147" s="54">
        <v>9.6977049595695097E-4</v>
      </c>
      <c r="AE1147" s="62" t="s">
        <v>11583</v>
      </c>
      <c r="AF1147" s="54">
        <v>-8.7422227665009594E-2</v>
      </c>
      <c r="AG1147" s="54">
        <v>1.52935579846034E-2</v>
      </c>
      <c r="AI1147" s="64" t="s">
        <v>1525</v>
      </c>
      <c r="AJ1147" s="54">
        <v>4.2233554833767797E-2</v>
      </c>
      <c r="AK1147" s="54">
        <v>1.7509624665465101E-2</v>
      </c>
      <c r="AM1147" s="64" t="s">
        <v>10921</v>
      </c>
      <c r="AN1147" s="54">
        <v>-4.9758476863635402E-2</v>
      </c>
      <c r="AO1147" s="54">
        <v>2.7182649914534798E-2</v>
      </c>
      <c r="AQ1147" s="62" t="s">
        <v>1256</v>
      </c>
      <c r="AR1147" s="54">
        <v>0.15864290423975999</v>
      </c>
      <c r="AS1147" s="58">
        <v>5.0022123151863303E-6</v>
      </c>
      <c r="AU1147" s="62" t="s">
        <v>6623</v>
      </c>
      <c r="AV1147" s="54">
        <v>-0.101597160428612</v>
      </c>
      <c r="AW1147" s="54">
        <v>8.6345629911726302E-3</v>
      </c>
    </row>
    <row r="1148" spans="2:49">
      <c r="B1148" s="62" t="s">
        <v>2210</v>
      </c>
      <c r="C1148" s="54">
        <v>0.20220624593049899</v>
      </c>
      <c r="D1148" s="58">
        <v>2.2633051287542801E-5</v>
      </c>
      <c r="F1148" s="62" t="s">
        <v>6969</v>
      </c>
      <c r="G1148" s="54">
        <v>-0.158566301768021</v>
      </c>
      <c r="H1148" s="58">
        <v>7.4182876270969403E-6</v>
      </c>
      <c r="J1148" s="64" t="s">
        <v>3044</v>
      </c>
      <c r="K1148" s="54">
        <v>4.3570313552878701E-2</v>
      </c>
      <c r="L1148" s="54">
        <v>8.4154833975297796E-3</v>
      </c>
      <c r="O1148" s="64" t="s">
        <v>7267</v>
      </c>
      <c r="P1148" s="54">
        <v>-0.119391573613082</v>
      </c>
      <c r="Q1148" s="81">
        <v>1.9108452197261099E-3</v>
      </c>
      <c r="S1148" s="62" t="s">
        <v>2393</v>
      </c>
      <c r="T1148" s="54">
        <v>5.0235005298089802E-2</v>
      </c>
      <c r="U1148" s="58">
        <v>3.0645151686303297E-5</v>
      </c>
      <c r="W1148" s="62" t="s">
        <v>6050</v>
      </c>
      <c r="X1148" s="54">
        <v>-0.13489823260818701</v>
      </c>
      <c r="Y1148" s="54">
        <v>3.67530775703885E-4</v>
      </c>
      <c r="AA1148" s="62" t="s">
        <v>1665</v>
      </c>
      <c r="AB1148" s="54">
        <v>0.205695982945473</v>
      </c>
      <c r="AC1148" s="54">
        <v>9.76879153366173E-4</v>
      </c>
      <c r="AE1148" s="62" t="s">
        <v>6719</v>
      </c>
      <c r="AF1148" s="54">
        <v>-0.155233260537158</v>
      </c>
      <c r="AG1148" s="54">
        <v>1.53067397877997E-2</v>
      </c>
      <c r="AI1148" s="64" t="s">
        <v>9096</v>
      </c>
      <c r="AJ1148" s="54">
        <v>0.14939527989704399</v>
      </c>
      <c r="AK1148" s="54">
        <v>1.75457057797417E-2</v>
      </c>
      <c r="AM1148" s="64" t="s">
        <v>12049</v>
      </c>
      <c r="AN1148" s="54">
        <v>-7.8324807199750907E-2</v>
      </c>
      <c r="AO1148" s="54">
        <v>2.7194701957813702E-2</v>
      </c>
      <c r="AQ1148" s="62" t="s">
        <v>1417</v>
      </c>
      <c r="AR1148" s="54">
        <v>0.118246406597583</v>
      </c>
      <c r="AS1148" s="58">
        <v>5.0035519085463797E-6</v>
      </c>
      <c r="AU1148" s="62" t="s">
        <v>14608</v>
      </c>
      <c r="AV1148" s="54">
        <v>-0.10158510504800899</v>
      </c>
      <c r="AW1148" s="54">
        <v>4.8114879067601403E-2</v>
      </c>
    </row>
    <row r="1149" spans="2:49">
      <c r="B1149" s="62" t="s">
        <v>2211</v>
      </c>
      <c r="C1149" s="54">
        <v>0.11506299746495301</v>
      </c>
      <c r="D1149" s="58">
        <v>2.2691326580534398E-5</v>
      </c>
      <c r="F1149" s="62" t="s">
        <v>6970</v>
      </c>
      <c r="G1149" s="54">
        <v>-9.3599567420310906E-2</v>
      </c>
      <c r="H1149" s="58">
        <v>8.9634866122776506E-6</v>
      </c>
      <c r="J1149" s="64" t="s">
        <v>9490</v>
      </c>
      <c r="K1149" s="54">
        <v>6.0619791429521001E-2</v>
      </c>
      <c r="L1149" s="54">
        <v>8.5099084526831792E-3</v>
      </c>
      <c r="O1149" s="64" t="s">
        <v>7842</v>
      </c>
      <c r="P1149" s="54">
        <v>-3.3002301514788002E-2</v>
      </c>
      <c r="Q1149" s="81">
        <v>1.9884414063849401E-3</v>
      </c>
      <c r="S1149" s="62" t="s">
        <v>4953</v>
      </c>
      <c r="T1149" s="54">
        <v>4.6616997908396102E-2</v>
      </c>
      <c r="U1149" s="58">
        <v>3.0645151686303297E-5</v>
      </c>
      <c r="W1149" s="62" t="s">
        <v>9938</v>
      </c>
      <c r="X1149" s="54">
        <v>-0.16430845244141501</v>
      </c>
      <c r="Y1149" s="54">
        <v>3.6891301574452901E-4</v>
      </c>
      <c r="AA1149" s="62" t="s">
        <v>1909</v>
      </c>
      <c r="AB1149" s="54">
        <v>0.104939516250071</v>
      </c>
      <c r="AC1149" s="54">
        <v>9.7907382440255903E-4</v>
      </c>
      <c r="AE1149" s="62" t="s">
        <v>11584</v>
      </c>
      <c r="AF1149" s="54">
        <v>-8.5377409285228203E-2</v>
      </c>
      <c r="AG1149" s="54">
        <v>1.53078317629591E-2</v>
      </c>
      <c r="AI1149" s="64" t="s">
        <v>9530</v>
      </c>
      <c r="AJ1149" s="54">
        <v>8.6471389961302797E-2</v>
      </c>
      <c r="AK1149" s="54">
        <v>1.7645606702436801E-2</v>
      </c>
      <c r="AM1149" s="64" t="s">
        <v>6900</v>
      </c>
      <c r="AN1149" s="54">
        <v>-7.9153451796471194E-2</v>
      </c>
      <c r="AO1149" s="54">
        <v>2.7206993428877099E-2</v>
      </c>
      <c r="AQ1149" s="62" t="s">
        <v>1592</v>
      </c>
      <c r="AR1149" s="54">
        <v>0.13001591502322499</v>
      </c>
      <c r="AS1149" s="58">
        <v>5.0395466940738401E-6</v>
      </c>
      <c r="AU1149" s="62" t="s">
        <v>8208</v>
      </c>
      <c r="AV1149" s="54">
        <v>-0.10157404635823999</v>
      </c>
      <c r="AW1149" s="54">
        <v>8.1963698637540702E-3</v>
      </c>
    </row>
    <row r="1150" spans="2:49">
      <c r="B1150" s="62" t="s">
        <v>2212</v>
      </c>
      <c r="C1150" s="54">
        <v>5.3773398304897101E-2</v>
      </c>
      <c r="D1150" s="58">
        <v>2.2740195391456601E-5</v>
      </c>
      <c r="F1150" s="62" t="s">
        <v>6971</v>
      </c>
      <c r="G1150" s="54">
        <v>-0.121725192376439</v>
      </c>
      <c r="H1150" s="58">
        <v>8.9847592260300003E-6</v>
      </c>
      <c r="J1150" s="64" t="s">
        <v>1349</v>
      </c>
      <c r="K1150" s="54">
        <v>9.6086005493131801E-2</v>
      </c>
      <c r="L1150" s="54">
        <v>8.5607772567185495E-3</v>
      </c>
      <c r="O1150" s="64" t="s">
        <v>8010</v>
      </c>
      <c r="P1150" s="54">
        <v>-0.13789384195964999</v>
      </c>
      <c r="Q1150" s="81">
        <v>2.01123901215478E-3</v>
      </c>
      <c r="S1150" s="62" t="s">
        <v>3188</v>
      </c>
      <c r="T1150" s="54">
        <v>0.14875608548643299</v>
      </c>
      <c r="U1150" s="58">
        <v>3.0798135518630699E-5</v>
      </c>
      <c r="W1150" s="62" t="s">
        <v>9578</v>
      </c>
      <c r="X1150" s="54">
        <v>-9.5988509644649306E-2</v>
      </c>
      <c r="Y1150" s="54">
        <v>3.7006096684449701E-4</v>
      </c>
      <c r="AA1150" s="62" t="s">
        <v>3705</v>
      </c>
      <c r="AB1150" s="54">
        <v>0.188326408426021</v>
      </c>
      <c r="AC1150" s="54">
        <v>9.8020718466238703E-4</v>
      </c>
      <c r="AE1150" s="62" t="s">
        <v>7556</v>
      </c>
      <c r="AF1150" s="54">
        <v>-5.7927463847164497E-2</v>
      </c>
      <c r="AG1150" s="54">
        <v>1.53220258140962E-2</v>
      </c>
      <c r="AI1150" s="64" t="s">
        <v>11851</v>
      </c>
      <c r="AJ1150" s="54">
        <v>4.9316051924511897E-2</v>
      </c>
      <c r="AK1150" s="54">
        <v>1.7709245382025E-2</v>
      </c>
      <c r="AM1150" s="64" t="s">
        <v>902</v>
      </c>
      <c r="AN1150" s="54">
        <v>-6.2564343618417298E-2</v>
      </c>
      <c r="AO1150" s="54">
        <v>2.7279304922596899E-2</v>
      </c>
      <c r="AQ1150" s="62" t="s">
        <v>1539</v>
      </c>
      <c r="AR1150" s="54">
        <v>0.19748664909140701</v>
      </c>
      <c r="AS1150" s="58">
        <v>5.0395466940738401E-6</v>
      </c>
      <c r="AU1150" s="62" t="s">
        <v>14494</v>
      </c>
      <c r="AV1150" s="54">
        <v>-0.101476971474107</v>
      </c>
      <c r="AW1150" s="54">
        <v>4.4299435245441499E-2</v>
      </c>
    </row>
    <row r="1151" spans="2:49">
      <c r="B1151" s="62" t="s">
        <v>2213</v>
      </c>
      <c r="C1151" s="54">
        <v>0.10518376666222599</v>
      </c>
      <c r="D1151" s="58">
        <v>2.2883567328959199E-5</v>
      </c>
      <c r="F1151" s="62" t="s">
        <v>6972</v>
      </c>
      <c r="G1151" s="54">
        <v>-0.14416030132145399</v>
      </c>
      <c r="H1151" s="58">
        <v>9.0104162030282898E-6</v>
      </c>
      <c r="J1151" s="64" t="s">
        <v>9491</v>
      </c>
      <c r="K1151" s="54">
        <v>4.7188087146784199E-2</v>
      </c>
      <c r="L1151" s="54">
        <v>8.6449537732500407E-3</v>
      </c>
      <c r="O1151" s="64" t="s">
        <v>7304</v>
      </c>
      <c r="P1151" s="54">
        <v>-0.10029731203320499</v>
      </c>
      <c r="Q1151" s="81">
        <v>2.0170081189384401E-3</v>
      </c>
      <c r="S1151" s="62" t="s">
        <v>5164</v>
      </c>
      <c r="T1151" s="54">
        <v>0.12484248984980401</v>
      </c>
      <c r="U1151" s="58">
        <v>3.0910600439915101E-5</v>
      </c>
      <c r="W1151" s="62" t="s">
        <v>6796</v>
      </c>
      <c r="X1151" s="54">
        <v>-6.4014895105005507E-2</v>
      </c>
      <c r="Y1151" s="54">
        <v>3.7436059761089698E-4</v>
      </c>
      <c r="AA1151" s="62" t="s">
        <v>1500</v>
      </c>
      <c r="AB1151" s="54">
        <v>0.11138965561564</v>
      </c>
      <c r="AC1151" s="54">
        <v>9.8020718466238703E-4</v>
      </c>
      <c r="AE1151" s="62" t="s">
        <v>6969</v>
      </c>
      <c r="AF1151" s="54">
        <v>-0.12921105546401401</v>
      </c>
      <c r="AG1151" s="54">
        <v>1.5350657706308E-2</v>
      </c>
      <c r="AI1151" s="64" t="s">
        <v>11852</v>
      </c>
      <c r="AJ1151" s="54">
        <v>6.6010596720902398E-2</v>
      </c>
      <c r="AK1151" s="54">
        <v>1.7768246153668399E-2</v>
      </c>
      <c r="AM1151" s="64" t="s">
        <v>3785</v>
      </c>
      <c r="AN1151" s="54">
        <v>-3.5246988345134497E-2</v>
      </c>
      <c r="AO1151" s="54">
        <v>2.7418950953990301E-2</v>
      </c>
      <c r="AQ1151" s="62" t="s">
        <v>5723</v>
      </c>
      <c r="AR1151" s="54">
        <v>8.8529321010351894E-2</v>
      </c>
      <c r="AS1151" s="58">
        <v>5.1362288920095802E-6</v>
      </c>
      <c r="AU1151" s="62" t="s">
        <v>13898</v>
      </c>
      <c r="AV1151" s="54">
        <v>-0.10145743084138199</v>
      </c>
      <c r="AW1151" s="54">
        <v>2.87884108295609E-2</v>
      </c>
    </row>
    <row r="1152" spans="2:49">
      <c r="B1152" s="62" t="s">
        <v>2214</v>
      </c>
      <c r="C1152" s="54">
        <v>0.26314203275529902</v>
      </c>
      <c r="D1152" s="58">
        <v>2.29053853097599E-5</v>
      </c>
      <c r="F1152" s="62" t="s">
        <v>6973</v>
      </c>
      <c r="G1152" s="54">
        <v>-0.140649874777142</v>
      </c>
      <c r="H1152" s="58">
        <v>7.5459673168440504E-6</v>
      </c>
      <c r="J1152" s="64" t="s">
        <v>4288</v>
      </c>
      <c r="K1152" s="54">
        <v>6.3247238222604807E-2</v>
      </c>
      <c r="L1152" s="54">
        <v>8.66316951186708E-3</v>
      </c>
      <c r="O1152" s="64" t="s">
        <v>7396</v>
      </c>
      <c r="P1152" s="54">
        <v>-0.242153525725506</v>
      </c>
      <c r="Q1152" s="81">
        <v>2.0297779866325699E-3</v>
      </c>
      <c r="S1152" s="62" t="s">
        <v>1288</v>
      </c>
      <c r="T1152" s="54">
        <v>6.8545769294596298E-2</v>
      </c>
      <c r="U1152" s="58">
        <v>3.1046824560615398E-5</v>
      </c>
      <c r="W1152" s="62" t="s">
        <v>7120</v>
      </c>
      <c r="X1152" s="54">
        <v>-7.5843364758389598E-2</v>
      </c>
      <c r="Y1152" s="54">
        <v>3.7528315145967203E-4</v>
      </c>
      <c r="AA1152" s="62" t="s">
        <v>386</v>
      </c>
      <c r="AB1152" s="54">
        <v>0.78438866358621795</v>
      </c>
      <c r="AC1152" s="54">
        <v>9.8020718466238703E-4</v>
      </c>
      <c r="AE1152" s="62" t="s">
        <v>6993</v>
      </c>
      <c r="AF1152" s="54">
        <v>-0.12430446960501</v>
      </c>
      <c r="AG1152" s="54">
        <v>1.5360052232783699E-2</v>
      </c>
      <c r="AI1152" s="64" t="s">
        <v>2745</v>
      </c>
      <c r="AJ1152" s="54">
        <v>4.6026733909337203E-2</v>
      </c>
      <c r="AK1152" s="54">
        <v>1.77887752852257E-2</v>
      </c>
      <c r="AM1152" s="64" t="s">
        <v>7315</v>
      </c>
      <c r="AN1152" s="54">
        <v>-0.136957094986109</v>
      </c>
      <c r="AO1152" s="54">
        <v>2.7453194502395199E-2</v>
      </c>
      <c r="AQ1152" s="62" t="s">
        <v>5188</v>
      </c>
      <c r="AR1152" s="54">
        <v>0.15675560735729199</v>
      </c>
      <c r="AS1152" s="58">
        <v>5.1490515966652297E-6</v>
      </c>
      <c r="AU1152" s="62" t="s">
        <v>7877</v>
      </c>
      <c r="AV1152" s="54">
        <v>-0.10138526901317101</v>
      </c>
      <c r="AW1152" s="58">
        <v>3.6279965536156801E-5</v>
      </c>
    </row>
    <row r="1153" spans="2:49">
      <c r="B1153" s="62" t="s">
        <v>2215</v>
      </c>
      <c r="C1153" s="54">
        <v>5.95864062027971E-2</v>
      </c>
      <c r="D1153" s="58">
        <v>2.2941494486500499E-5</v>
      </c>
      <c r="F1153" s="62" t="s">
        <v>6974</v>
      </c>
      <c r="G1153" s="54">
        <v>-0.159444447587023</v>
      </c>
      <c r="H1153" s="58">
        <v>9.0882081453567498E-6</v>
      </c>
      <c r="J1153" s="64" t="s">
        <v>5081</v>
      </c>
      <c r="K1153" s="54">
        <v>5.1929960255953297E-2</v>
      </c>
      <c r="L1153" s="54">
        <v>8.6834445573126199E-3</v>
      </c>
      <c r="O1153" s="64" t="s">
        <v>6527</v>
      </c>
      <c r="P1153" s="54">
        <v>-7.3000188143435493E-2</v>
      </c>
      <c r="Q1153" s="81">
        <v>2.03593792335327E-3</v>
      </c>
      <c r="S1153" s="62" t="s">
        <v>1685</v>
      </c>
      <c r="T1153" s="54">
        <v>0.120975668572357</v>
      </c>
      <c r="U1153" s="58">
        <v>3.1085751162440603E-5</v>
      </c>
      <c r="W1153" s="62" t="s">
        <v>9420</v>
      </c>
      <c r="X1153" s="54">
        <v>-8.0487118363384597E-2</v>
      </c>
      <c r="Y1153" s="54">
        <v>3.8029586983309802E-4</v>
      </c>
      <c r="AA1153" s="62" t="s">
        <v>3020</v>
      </c>
      <c r="AB1153" s="54">
        <v>0.240431942025784</v>
      </c>
      <c r="AC1153" s="54">
        <v>9.8460326838866906E-4</v>
      </c>
      <c r="AE1153" s="62" t="s">
        <v>11585</v>
      </c>
      <c r="AF1153" s="54">
        <v>-7.4904224805737704E-2</v>
      </c>
      <c r="AG1153" s="54">
        <v>1.5360052232783699E-2</v>
      </c>
      <c r="AI1153" s="64" t="s">
        <v>11853</v>
      </c>
      <c r="AJ1153" s="54">
        <v>4.1217568068957697E-2</v>
      </c>
      <c r="AK1153" s="54">
        <v>1.7828471878764102E-2</v>
      </c>
      <c r="AM1153" s="64" t="s">
        <v>6054</v>
      </c>
      <c r="AN1153" s="54">
        <v>-5.74942854474845E-2</v>
      </c>
      <c r="AO1153" s="54">
        <v>2.7487149152185201E-2</v>
      </c>
      <c r="AQ1153" s="62" t="s">
        <v>3971</v>
      </c>
      <c r="AR1153" s="54">
        <v>8.8926317840826399E-2</v>
      </c>
      <c r="AS1153" s="58">
        <v>5.2175807962888002E-6</v>
      </c>
      <c r="AU1153" s="62" t="s">
        <v>6450</v>
      </c>
      <c r="AV1153" s="54">
        <v>-0.101282552307216</v>
      </c>
      <c r="AW1153" s="58">
        <v>1.7371616224476899E-5</v>
      </c>
    </row>
    <row r="1154" spans="2:49">
      <c r="B1154" s="62" t="s">
        <v>2216</v>
      </c>
      <c r="C1154" s="54">
        <v>0.28842427269038901</v>
      </c>
      <c r="D1154" s="58">
        <v>2.3104873891811601E-5</v>
      </c>
      <c r="F1154" s="62" t="s">
        <v>6975</v>
      </c>
      <c r="G1154" s="54">
        <v>-0.15370797278766399</v>
      </c>
      <c r="H1154" s="58">
        <v>9.09317893072927E-6</v>
      </c>
      <c r="J1154" s="64" t="s">
        <v>1479</v>
      </c>
      <c r="K1154" s="54">
        <v>8.1484467637042493E-2</v>
      </c>
      <c r="L1154" s="54">
        <v>8.6973061607414099E-3</v>
      </c>
      <c r="O1154" s="64" t="s">
        <v>9731</v>
      </c>
      <c r="P1154" s="54">
        <v>-5.8514935420587798E-2</v>
      </c>
      <c r="Q1154" s="81">
        <v>2.03977474833113E-3</v>
      </c>
      <c r="S1154" s="62" t="s">
        <v>3216</v>
      </c>
      <c r="T1154" s="54">
        <v>8.5304371138493096E-2</v>
      </c>
      <c r="U1154" s="58">
        <v>3.1201515919970897E-5</v>
      </c>
      <c r="W1154" s="62" t="s">
        <v>9437</v>
      </c>
      <c r="X1154" s="54">
        <v>-3.4332075545620497E-2</v>
      </c>
      <c r="Y1154" s="54">
        <v>3.8076405204371099E-4</v>
      </c>
      <c r="AA1154" s="62" t="s">
        <v>2959</v>
      </c>
      <c r="AB1154" s="54">
        <v>0.162687842618739</v>
      </c>
      <c r="AC1154" s="54">
        <v>9.9045787869015398E-4</v>
      </c>
      <c r="AE1154" s="62" t="s">
        <v>11586</v>
      </c>
      <c r="AF1154" s="54">
        <v>-8.2508276698281896E-2</v>
      </c>
      <c r="AG1154" s="54">
        <v>1.55211659309789E-2</v>
      </c>
      <c r="AI1154" s="64" t="s">
        <v>3446</v>
      </c>
      <c r="AJ1154" s="54">
        <v>5.2027421125640801E-2</v>
      </c>
      <c r="AK1154" s="54">
        <v>1.7838468175500999E-2</v>
      </c>
      <c r="AM1154" s="64" t="s">
        <v>6534</v>
      </c>
      <c r="AN1154" s="54">
        <v>-7.0442895269162698E-2</v>
      </c>
      <c r="AO1154" s="54">
        <v>2.75713725347673E-2</v>
      </c>
      <c r="AQ1154" s="62" t="s">
        <v>3238</v>
      </c>
      <c r="AR1154" s="54">
        <v>0.15316140287240099</v>
      </c>
      <c r="AS1154" s="58">
        <v>5.2239248570232798E-6</v>
      </c>
      <c r="AU1154" s="62" t="s">
        <v>6694</v>
      </c>
      <c r="AV1154" s="54">
        <v>-0.101226508835245</v>
      </c>
      <c r="AW1154" s="58">
        <v>4.8358073001421402E-5</v>
      </c>
    </row>
    <row r="1155" spans="2:49">
      <c r="B1155" s="62" t="s">
        <v>2217</v>
      </c>
      <c r="C1155" s="54">
        <v>0.13976523186831599</v>
      </c>
      <c r="D1155" s="58">
        <v>2.31533897097361E-5</v>
      </c>
      <c r="F1155" s="62" t="s">
        <v>6976</v>
      </c>
      <c r="G1155" s="54">
        <v>-0.111435972952344</v>
      </c>
      <c r="H1155" s="58">
        <v>9.1016506700633695E-6</v>
      </c>
      <c r="J1155" s="64" t="s">
        <v>499</v>
      </c>
      <c r="K1155" s="54">
        <v>0.104794684208828</v>
      </c>
      <c r="L1155" s="54">
        <v>8.7615903939628897E-3</v>
      </c>
      <c r="O1155" s="64" t="s">
        <v>6345</v>
      </c>
      <c r="P1155" s="54">
        <v>-0.21199359853827801</v>
      </c>
      <c r="Q1155" s="81">
        <v>2.04133792046384E-3</v>
      </c>
      <c r="S1155" s="62" t="s">
        <v>9688</v>
      </c>
      <c r="T1155" s="54">
        <v>7.06303051449408E-2</v>
      </c>
      <c r="U1155" s="58">
        <v>3.1252572042014599E-5</v>
      </c>
      <c r="W1155" s="62" t="s">
        <v>6162</v>
      </c>
      <c r="X1155" s="54">
        <v>-0.27754315741829</v>
      </c>
      <c r="Y1155" s="54">
        <v>3.8454887222352102E-4</v>
      </c>
      <c r="AA1155" s="62" t="s">
        <v>2364</v>
      </c>
      <c r="AB1155" s="54">
        <v>0.21860188127911701</v>
      </c>
      <c r="AC1155" s="54">
        <v>9.927655044123739E-4</v>
      </c>
      <c r="AE1155" s="62" t="s">
        <v>892</v>
      </c>
      <c r="AF1155" s="54">
        <v>-0.105189379801157</v>
      </c>
      <c r="AG1155" s="54">
        <v>1.5559609671957899E-2</v>
      </c>
      <c r="AI1155" s="64" t="s">
        <v>10036</v>
      </c>
      <c r="AJ1155" s="54">
        <v>4.3530931938956699E-2</v>
      </c>
      <c r="AK1155" s="54">
        <v>1.7846192192398101E-2</v>
      </c>
      <c r="AM1155" s="64" t="s">
        <v>6811</v>
      </c>
      <c r="AN1155" s="54">
        <v>-4.2745495651939101E-2</v>
      </c>
      <c r="AO1155" s="54">
        <v>2.7835765780105898E-2</v>
      </c>
      <c r="AQ1155" s="62" t="s">
        <v>3015</v>
      </c>
      <c r="AR1155" s="54">
        <v>0.26512754914657499</v>
      </c>
      <c r="AS1155" s="58">
        <v>5.2634617454169301E-6</v>
      </c>
      <c r="AU1155" s="62" t="s">
        <v>9331</v>
      </c>
      <c r="AV1155" s="54">
        <v>-0.101219685364056</v>
      </c>
      <c r="AW1155" s="54">
        <v>3.6086519856429501E-2</v>
      </c>
    </row>
    <row r="1156" spans="2:49">
      <c r="B1156" s="62" t="s">
        <v>2218</v>
      </c>
      <c r="C1156" s="54">
        <v>0.139686294588687</v>
      </c>
      <c r="D1156" s="58">
        <v>2.3224304286909902E-5</v>
      </c>
      <c r="F1156" s="62" t="s">
        <v>6977</v>
      </c>
      <c r="G1156" s="54">
        <v>-0.27967982288119098</v>
      </c>
      <c r="H1156" s="58">
        <v>7.6977016214844908E-6</v>
      </c>
      <c r="J1156" s="64" t="s">
        <v>3954</v>
      </c>
      <c r="K1156" s="54">
        <v>8.4594800146039303E-2</v>
      </c>
      <c r="L1156" s="54">
        <v>8.7795338254266098E-3</v>
      </c>
      <c r="O1156" s="64" t="s">
        <v>6759</v>
      </c>
      <c r="P1156" s="54">
        <v>-8.5219167606882501E-2</v>
      </c>
      <c r="Q1156" s="81">
        <v>2.05072127433985E-3</v>
      </c>
      <c r="S1156" s="62" t="s">
        <v>4262</v>
      </c>
      <c r="T1156" s="54">
        <v>9.0964318548750506E-2</v>
      </c>
      <c r="U1156" s="58">
        <v>3.1368943527425002E-5</v>
      </c>
      <c r="W1156" s="62" t="s">
        <v>7040</v>
      </c>
      <c r="X1156" s="54">
        <v>-0.16627852383858699</v>
      </c>
      <c r="Y1156" s="54">
        <v>3.8523360396717398E-4</v>
      </c>
      <c r="AA1156" s="62" t="s">
        <v>2261</v>
      </c>
      <c r="AB1156" s="54">
        <v>0.19949794750147301</v>
      </c>
      <c r="AC1156" s="54">
        <v>1.0004844178526E-3</v>
      </c>
      <c r="AE1156" s="62" t="s">
        <v>6806</v>
      </c>
      <c r="AF1156" s="54">
        <v>-0.17722636478606599</v>
      </c>
      <c r="AG1156" s="54">
        <v>1.55681254890835E-2</v>
      </c>
      <c r="AI1156" s="64" t="s">
        <v>9450</v>
      </c>
      <c r="AJ1156" s="54">
        <v>7.6423192863413397E-2</v>
      </c>
      <c r="AK1156" s="54">
        <v>1.7853225618275001E-2</v>
      </c>
      <c r="AM1156" s="64" t="s">
        <v>12050</v>
      </c>
      <c r="AN1156" s="54">
        <v>-5.7296093764455797E-2</v>
      </c>
      <c r="AO1156" s="54">
        <v>2.7879692801008101E-2</v>
      </c>
      <c r="AQ1156" s="62" t="s">
        <v>1991</v>
      </c>
      <c r="AR1156" s="54">
        <v>0.21836245170655899</v>
      </c>
      <c r="AS1156" s="58">
        <v>5.2639071314528698E-6</v>
      </c>
      <c r="AU1156" s="62" t="s">
        <v>6352</v>
      </c>
      <c r="AV1156" s="54">
        <v>-0.10119224009637</v>
      </c>
      <c r="AW1156" s="54">
        <v>7.5613636986683803E-4</v>
      </c>
    </row>
    <row r="1157" spans="2:49">
      <c r="B1157" s="62" t="s">
        <v>2219</v>
      </c>
      <c r="C1157" s="54">
        <v>0.14342015577033801</v>
      </c>
      <c r="D1157" s="58">
        <v>2.3378392081819999E-5</v>
      </c>
      <c r="F1157" s="62" t="s">
        <v>6978</v>
      </c>
      <c r="G1157" s="54">
        <v>-0.154318820946729</v>
      </c>
      <c r="H1157" s="58">
        <v>9.2678619198752293E-6</v>
      </c>
      <c r="J1157" s="64" t="s">
        <v>1364</v>
      </c>
      <c r="K1157" s="54">
        <v>4.1888691156793299E-2</v>
      </c>
      <c r="L1157" s="54">
        <v>8.8209796526270007E-3</v>
      </c>
      <c r="O1157" s="64" t="s">
        <v>4232</v>
      </c>
      <c r="P1157" s="54">
        <v>-0.103544592813128</v>
      </c>
      <c r="Q1157" s="81">
        <v>2.0554855844151102E-3</v>
      </c>
      <c r="S1157" s="62" t="s">
        <v>2361</v>
      </c>
      <c r="T1157" s="54">
        <v>0.16455723339922401</v>
      </c>
      <c r="U1157" s="58">
        <v>3.2157275559337403E-5</v>
      </c>
      <c r="W1157" s="62" t="s">
        <v>732</v>
      </c>
      <c r="X1157" s="54">
        <v>-0.102076980928613</v>
      </c>
      <c r="Y1157" s="54">
        <v>3.8523360396717398E-4</v>
      </c>
      <c r="AA1157" s="62" t="s">
        <v>1892</v>
      </c>
      <c r="AB1157" s="54">
        <v>0.103136636085798</v>
      </c>
      <c r="AC1157" s="54">
        <v>1.0011287153745801E-3</v>
      </c>
      <c r="AE1157" s="62" t="s">
        <v>8650</v>
      </c>
      <c r="AF1157" s="54">
        <v>-5.5256997108325698E-2</v>
      </c>
      <c r="AG1157" s="54">
        <v>1.55721503529538E-2</v>
      </c>
      <c r="AI1157" s="64" t="s">
        <v>11854</v>
      </c>
      <c r="AJ1157" s="54">
        <v>3.6697518016947803E-2</v>
      </c>
      <c r="AK1157" s="54">
        <v>1.7853225618275001E-2</v>
      </c>
      <c r="AM1157" s="64" t="s">
        <v>6405</v>
      </c>
      <c r="AN1157" s="54">
        <v>-9.3279486145155105E-2</v>
      </c>
      <c r="AO1157" s="54">
        <v>2.79787264220368E-2</v>
      </c>
      <c r="AQ1157" s="62" t="s">
        <v>9835</v>
      </c>
      <c r="AR1157" s="54">
        <v>0.144916185861623</v>
      </c>
      <c r="AS1157" s="58">
        <v>5.2844187959336703E-6</v>
      </c>
      <c r="AU1157" s="62" t="s">
        <v>6490</v>
      </c>
      <c r="AV1157" s="54">
        <v>-0.101155230113313</v>
      </c>
      <c r="AW1157" s="54">
        <v>2.0419679474070699E-2</v>
      </c>
    </row>
    <row r="1158" spans="2:49">
      <c r="B1158" s="62" t="s">
        <v>2220</v>
      </c>
      <c r="C1158" s="54">
        <v>9.7821439305263894E-2</v>
      </c>
      <c r="D1158" s="58">
        <v>2.34171252318779E-5</v>
      </c>
      <c r="F1158" s="62" t="s">
        <v>6979</v>
      </c>
      <c r="G1158" s="54">
        <v>-0.14785935097727401</v>
      </c>
      <c r="H1158" s="58">
        <v>9.3413295227774805E-6</v>
      </c>
      <c r="J1158" s="64" t="s">
        <v>4057</v>
      </c>
      <c r="K1158" s="54">
        <v>0.15297418374363</v>
      </c>
      <c r="L1158" s="54">
        <v>8.8977961551347795E-3</v>
      </c>
      <c r="O1158" s="64" t="s">
        <v>6217</v>
      </c>
      <c r="P1158" s="54">
        <v>-0.22152221789512599</v>
      </c>
      <c r="Q1158" s="81">
        <v>2.0700025849199099E-3</v>
      </c>
      <c r="S1158" s="62" t="s">
        <v>1582</v>
      </c>
      <c r="T1158" s="54">
        <v>6.5604316592462894E-2</v>
      </c>
      <c r="U1158" s="58">
        <v>3.24405806171041E-5</v>
      </c>
      <c r="W1158" s="62" t="s">
        <v>6843</v>
      </c>
      <c r="X1158" s="54">
        <v>-6.9901101511179703E-2</v>
      </c>
      <c r="Y1158" s="54">
        <v>3.8523360396717398E-4</v>
      </c>
      <c r="AA1158" s="62" t="s">
        <v>2502</v>
      </c>
      <c r="AB1158" s="54">
        <v>0.28357776701218701</v>
      </c>
      <c r="AC1158" s="54">
        <v>1.0076165931523901E-3</v>
      </c>
      <c r="AE1158" s="62" t="s">
        <v>11587</v>
      </c>
      <c r="AF1158" s="54">
        <v>-8.02510243162224E-2</v>
      </c>
      <c r="AG1158" s="54">
        <v>1.55721503529538E-2</v>
      </c>
      <c r="AI1158" s="64" t="s">
        <v>4220</v>
      </c>
      <c r="AJ1158" s="54">
        <v>5.7220849195160503E-2</v>
      </c>
      <c r="AK1158" s="54">
        <v>1.7873983372312201E-2</v>
      </c>
      <c r="AM1158" s="64" t="s">
        <v>12051</v>
      </c>
      <c r="AN1158" s="54">
        <v>-7.4919990858016497E-2</v>
      </c>
      <c r="AO1158" s="54">
        <v>2.80070254820356E-2</v>
      </c>
      <c r="AQ1158" s="62" t="s">
        <v>3410</v>
      </c>
      <c r="AR1158" s="54">
        <v>0.155623958391406</v>
      </c>
      <c r="AS1158" s="58">
        <v>5.2939177087712799E-6</v>
      </c>
      <c r="AU1158" s="62" t="s">
        <v>6172</v>
      </c>
      <c r="AV1158" s="54">
        <v>-0.101059973237178</v>
      </c>
      <c r="AW1158" s="54">
        <v>5.6966605877346302E-3</v>
      </c>
    </row>
    <row r="1159" spans="2:49">
      <c r="B1159" s="62" t="s">
        <v>2221</v>
      </c>
      <c r="C1159" s="54">
        <v>0.16097321486933899</v>
      </c>
      <c r="D1159" s="58">
        <v>2.3497854230647199E-5</v>
      </c>
      <c r="F1159" s="62" t="s">
        <v>1135</v>
      </c>
      <c r="G1159" s="54">
        <v>-0.455727878448625</v>
      </c>
      <c r="H1159" s="58">
        <v>7.7855504554712205E-6</v>
      </c>
      <c r="J1159" s="64" t="s">
        <v>9493</v>
      </c>
      <c r="K1159" s="54">
        <v>6.7836613572028498E-2</v>
      </c>
      <c r="L1159" s="54">
        <v>8.9143603729294908E-3</v>
      </c>
      <c r="O1159" s="64" t="s">
        <v>8369</v>
      </c>
      <c r="P1159" s="54">
        <v>-7.1147511679566094E-2</v>
      </c>
      <c r="Q1159" s="81">
        <v>2.0870105667952599E-3</v>
      </c>
      <c r="S1159" s="62" t="s">
        <v>2322</v>
      </c>
      <c r="T1159" s="54">
        <v>4.4488446172771902E-2</v>
      </c>
      <c r="U1159" s="58">
        <v>3.2654579013375199E-5</v>
      </c>
      <c r="W1159" s="62" t="s">
        <v>6980</v>
      </c>
      <c r="X1159" s="54">
        <v>-3.44709130290166E-2</v>
      </c>
      <c r="Y1159" s="54">
        <v>3.8752197979674899E-4</v>
      </c>
      <c r="AA1159" s="62" t="s">
        <v>2422</v>
      </c>
      <c r="AB1159" s="54">
        <v>0.187997184525377</v>
      </c>
      <c r="AC1159" s="54">
        <v>1.0087531147412599E-3</v>
      </c>
      <c r="AE1159" s="62" t="s">
        <v>8172</v>
      </c>
      <c r="AF1159" s="54">
        <v>-5.1301005753525301E-2</v>
      </c>
      <c r="AG1159" s="54">
        <v>1.5607119663949299E-2</v>
      </c>
      <c r="AI1159" s="64" t="s">
        <v>10052</v>
      </c>
      <c r="AJ1159" s="54">
        <v>4.1779606142289302E-2</v>
      </c>
      <c r="AK1159" s="54">
        <v>1.7886984453198598E-2</v>
      </c>
      <c r="AM1159" s="64" t="s">
        <v>7929</v>
      </c>
      <c r="AN1159" s="54">
        <v>-5.25207772744496E-2</v>
      </c>
      <c r="AO1159" s="54">
        <v>2.8037837864598798E-2</v>
      </c>
      <c r="AQ1159" s="62" t="s">
        <v>4990</v>
      </c>
      <c r="AR1159" s="54">
        <v>9.8636886481067207E-2</v>
      </c>
      <c r="AS1159" s="58">
        <v>5.2958838631384602E-6</v>
      </c>
      <c r="AU1159" s="62" t="s">
        <v>8970</v>
      </c>
      <c r="AV1159" s="54">
        <v>-0.101033922000243</v>
      </c>
      <c r="AW1159" s="54">
        <v>9.1128314175129808E-3</v>
      </c>
    </row>
    <row r="1160" spans="2:49">
      <c r="B1160" s="62" t="s">
        <v>2222</v>
      </c>
      <c r="C1160" s="54">
        <v>8.8959688903355705E-2</v>
      </c>
      <c r="D1160" s="58">
        <v>2.3616224354654801E-5</v>
      </c>
      <c r="F1160" s="62" t="s">
        <v>6980</v>
      </c>
      <c r="G1160" s="54">
        <v>-5.5880564511200603E-2</v>
      </c>
      <c r="H1160" s="58">
        <v>9.5425016160786399E-6</v>
      </c>
      <c r="J1160" s="64" t="s">
        <v>3512</v>
      </c>
      <c r="K1160" s="54">
        <v>9.2564800824095406E-2</v>
      </c>
      <c r="L1160" s="54">
        <v>8.9321158512328802E-3</v>
      </c>
      <c r="O1160" s="64" t="s">
        <v>8800</v>
      </c>
      <c r="P1160" s="54">
        <v>-7.8318231012111106E-2</v>
      </c>
      <c r="Q1160" s="81">
        <v>2.1059672268952602E-3</v>
      </c>
      <c r="S1160" s="62" t="s">
        <v>1223</v>
      </c>
      <c r="T1160" s="54">
        <v>7.5093148444306507E-2</v>
      </c>
      <c r="U1160" s="58">
        <v>3.2688177467991802E-5</v>
      </c>
      <c r="W1160" s="62" t="s">
        <v>9412</v>
      </c>
      <c r="X1160" s="54">
        <v>-9.3853367384364894E-2</v>
      </c>
      <c r="Y1160" s="54">
        <v>3.8754942571659397E-4</v>
      </c>
      <c r="AA1160" s="62" t="s">
        <v>3613</v>
      </c>
      <c r="AB1160" s="54">
        <v>6.21755634762673E-2</v>
      </c>
      <c r="AC1160" s="54">
        <v>1.0087531147412599E-3</v>
      </c>
      <c r="AE1160" s="62" t="s">
        <v>7413</v>
      </c>
      <c r="AF1160" s="54">
        <v>-0.100344542178004</v>
      </c>
      <c r="AG1160" s="54">
        <v>1.5619710287892099E-2</v>
      </c>
      <c r="AI1160" s="64" t="s">
        <v>2502</v>
      </c>
      <c r="AJ1160" s="54">
        <v>0.15084948601831399</v>
      </c>
      <c r="AK1160" s="54">
        <v>1.7890109158480001E-2</v>
      </c>
      <c r="AM1160" s="64" t="s">
        <v>7024</v>
      </c>
      <c r="AN1160" s="54">
        <v>-0.13241350060095899</v>
      </c>
      <c r="AO1160" s="54">
        <v>2.8125398168168302E-2</v>
      </c>
      <c r="AQ1160" s="62" t="s">
        <v>3139</v>
      </c>
      <c r="AR1160" s="54">
        <v>0.27043898757392298</v>
      </c>
      <c r="AS1160" s="58">
        <v>5.2988756314203702E-6</v>
      </c>
      <c r="AU1160" s="62" t="s">
        <v>10297</v>
      </c>
      <c r="AV1160" s="54">
        <v>-0.100914478976984</v>
      </c>
      <c r="AW1160" s="58">
        <v>7.3318739764283907E-5</v>
      </c>
    </row>
    <row r="1161" spans="2:49">
      <c r="B1161" s="62" t="s">
        <v>729</v>
      </c>
      <c r="C1161" s="54">
        <v>0.40286512418257198</v>
      </c>
      <c r="D1161" s="58">
        <v>2.3651207459091299E-5</v>
      </c>
      <c r="F1161" s="62" t="s">
        <v>6981</v>
      </c>
      <c r="G1161" s="54">
        <v>-0.14982895583243799</v>
      </c>
      <c r="H1161" s="58">
        <v>7.9810840775612807E-6</v>
      </c>
      <c r="J1161" s="64" t="s">
        <v>2082</v>
      </c>
      <c r="K1161" s="54">
        <v>3.8548311838486199E-2</v>
      </c>
      <c r="L1161" s="54">
        <v>8.9608492725219892E-3</v>
      </c>
      <c r="O1161" s="64" t="s">
        <v>9162</v>
      </c>
      <c r="P1161" s="54">
        <v>-9.3335765004494101E-2</v>
      </c>
      <c r="Q1161" s="81">
        <v>2.1117191203633302E-3</v>
      </c>
      <c r="S1161" s="62" t="s">
        <v>202</v>
      </c>
      <c r="T1161" s="54">
        <v>0.117379626998487</v>
      </c>
      <c r="U1161" s="58">
        <v>3.2710326912862703E-5</v>
      </c>
      <c r="W1161" s="62" t="s">
        <v>7810</v>
      </c>
      <c r="X1161" s="54">
        <v>-9.1667817050818307E-2</v>
      </c>
      <c r="Y1161" s="54">
        <v>3.9168011699093001E-4</v>
      </c>
      <c r="AA1161" s="62" t="s">
        <v>2149</v>
      </c>
      <c r="AB1161" s="54">
        <v>0.115386737364816</v>
      </c>
      <c r="AC1161" s="54">
        <v>1.0087531147412599E-3</v>
      </c>
      <c r="AE1161" s="62" t="s">
        <v>9681</v>
      </c>
      <c r="AF1161" s="54">
        <v>-0.129707481213517</v>
      </c>
      <c r="AG1161" s="54">
        <v>1.56393547045993E-2</v>
      </c>
      <c r="AI1161" s="64" t="s">
        <v>11855</v>
      </c>
      <c r="AJ1161" s="54">
        <v>5.1337910055570597E-2</v>
      </c>
      <c r="AK1161" s="54">
        <v>1.7938724637478001E-2</v>
      </c>
      <c r="AM1161" s="64" t="s">
        <v>8025</v>
      </c>
      <c r="AN1161" s="54">
        <v>-5.4435807839051401E-2</v>
      </c>
      <c r="AO1161" s="54">
        <v>2.81861413165614E-2</v>
      </c>
      <c r="AQ1161" s="62" t="s">
        <v>3325</v>
      </c>
      <c r="AR1161" s="54">
        <v>0.176189941305924</v>
      </c>
      <c r="AS1161" s="58">
        <v>5.3032141196393697E-6</v>
      </c>
      <c r="AU1161" s="62" t="s">
        <v>7013</v>
      </c>
      <c r="AV1161" s="54">
        <v>-0.10088633616363001</v>
      </c>
      <c r="AW1161" s="54">
        <v>1.8284562824083701E-2</v>
      </c>
    </row>
    <row r="1162" spans="2:49">
      <c r="B1162" s="62" t="s">
        <v>2223</v>
      </c>
      <c r="C1162" s="54">
        <v>0.14270325655325</v>
      </c>
      <c r="D1162" s="58">
        <v>2.3664670114382301E-5</v>
      </c>
      <c r="F1162" s="62" t="s">
        <v>6982</v>
      </c>
      <c r="G1162" s="54">
        <v>-0.14719466820427901</v>
      </c>
      <c r="H1162" s="58">
        <v>9.5885490756243505E-6</v>
      </c>
      <c r="J1162" s="64" t="s">
        <v>4294</v>
      </c>
      <c r="K1162" s="54">
        <v>8.0078376431610601E-2</v>
      </c>
      <c r="L1162" s="54">
        <v>9.0642217733617296E-3</v>
      </c>
      <c r="O1162" s="64" t="s">
        <v>9037</v>
      </c>
      <c r="P1162" s="54">
        <v>-7.7809942812373301E-2</v>
      </c>
      <c r="Q1162" s="81">
        <v>2.1488215086884199E-3</v>
      </c>
      <c r="S1162" s="62" t="s">
        <v>2227</v>
      </c>
      <c r="T1162" s="54">
        <v>0.105872531728832</v>
      </c>
      <c r="U1162" s="58">
        <v>3.2883775484012302E-5</v>
      </c>
      <c r="W1162" s="62" t="s">
        <v>922</v>
      </c>
      <c r="X1162" s="54">
        <v>-0.10281474295903199</v>
      </c>
      <c r="Y1162" s="54">
        <v>3.9465954004451399E-4</v>
      </c>
      <c r="AA1162" s="62" t="s">
        <v>1943</v>
      </c>
      <c r="AB1162" s="54">
        <v>0.108977348290048</v>
      </c>
      <c r="AC1162" s="54">
        <v>1.0087531147412599E-3</v>
      </c>
      <c r="AE1162" s="62" t="s">
        <v>7305</v>
      </c>
      <c r="AF1162" s="54">
        <v>-0.12677417491183299</v>
      </c>
      <c r="AG1162" s="54">
        <v>1.56915865132502E-2</v>
      </c>
      <c r="AI1162" s="64" t="s">
        <v>11856</v>
      </c>
      <c r="AJ1162" s="54">
        <v>5.9106915739492998E-2</v>
      </c>
      <c r="AK1162" s="54">
        <v>1.7997736007698901E-2</v>
      </c>
      <c r="AM1162" s="64" t="s">
        <v>5454</v>
      </c>
      <c r="AN1162" s="54">
        <v>-4.3484752231949003E-2</v>
      </c>
      <c r="AO1162" s="54">
        <v>2.82651340878541E-2</v>
      </c>
      <c r="AQ1162" s="62" t="s">
        <v>5120</v>
      </c>
      <c r="AR1162" s="54">
        <v>0.16130153779867001</v>
      </c>
      <c r="AS1162" s="58">
        <v>5.3350706959009899E-6</v>
      </c>
      <c r="AU1162" s="62" t="s">
        <v>6143</v>
      </c>
      <c r="AV1162" s="54">
        <v>-0.100825611786917</v>
      </c>
      <c r="AW1162" s="54">
        <v>8.95555988249668E-3</v>
      </c>
    </row>
    <row r="1163" spans="2:49">
      <c r="B1163" s="62" t="s">
        <v>2224</v>
      </c>
      <c r="C1163" s="54">
        <v>9.5329001864996599E-2</v>
      </c>
      <c r="D1163" s="58">
        <v>2.3683568660323701E-5</v>
      </c>
      <c r="F1163" s="62" t="s">
        <v>6983</v>
      </c>
      <c r="G1163" s="54">
        <v>-0.100394696675076</v>
      </c>
      <c r="H1163" s="58">
        <v>9.7021945292587E-6</v>
      </c>
      <c r="J1163" s="64" t="s">
        <v>1322</v>
      </c>
      <c r="K1163" s="54">
        <v>0.151962230597806</v>
      </c>
      <c r="L1163" s="54">
        <v>9.0655252160752701E-3</v>
      </c>
      <c r="O1163" s="64" t="s">
        <v>6685</v>
      </c>
      <c r="P1163" s="54">
        <v>-6.6146778139216905E-2</v>
      </c>
      <c r="Q1163" s="81">
        <v>2.1526593419621499E-3</v>
      </c>
      <c r="S1163" s="62" t="s">
        <v>3684</v>
      </c>
      <c r="T1163" s="54">
        <v>6.9722409447702902E-2</v>
      </c>
      <c r="U1163" s="58">
        <v>3.3876456445883598E-5</v>
      </c>
      <c r="W1163" s="62" t="s">
        <v>6935</v>
      </c>
      <c r="X1163" s="54">
        <v>-5.1322932717527997E-2</v>
      </c>
      <c r="Y1163" s="54">
        <v>3.9465954004451399E-4</v>
      </c>
      <c r="AA1163" s="62" t="s">
        <v>4691</v>
      </c>
      <c r="AB1163" s="54">
        <v>0.313649950602155</v>
      </c>
      <c r="AC1163" s="54">
        <v>1.0087531147412599E-3</v>
      </c>
      <c r="AE1163" s="62" t="s">
        <v>6426</v>
      </c>
      <c r="AF1163" s="54">
        <v>-0.57889624074531199</v>
      </c>
      <c r="AG1163" s="54">
        <v>1.5788235036229399E-2</v>
      </c>
      <c r="AI1163" s="64" t="s">
        <v>9521</v>
      </c>
      <c r="AJ1163" s="54">
        <v>4.1941035139783103E-2</v>
      </c>
      <c r="AK1163" s="54">
        <v>1.8006942543626E-2</v>
      </c>
      <c r="AM1163" s="64" t="s">
        <v>5789</v>
      </c>
      <c r="AN1163" s="54">
        <v>-0.13412940840566201</v>
      </c>
      <c r="AO1163" s="54">
        <v>2.8278480845960099E-2</v>
      </c>
      <c r="AQ1163" s="62" t="s">
        <v>1580</v>
      </c>
      <c r="AR1163" s="54">
        <v>0.174947414455072</v>
      </c>
      <c r="AS1163" s="58">
        <v>5.3384063339240202E-6</v>
      </c>
      <c r="AU1163" s="62" t="s">
        <v>10140</v>
      </c>
      <c r="AV1163" s="54">
        <v>-0.10076367774737301</v>
      </c>
      <c r="AW1163" s="54">
        <v>1.4102923574038599E-2</v>
      </c>
    </row>
    <row r="1164" spans="2:49">
      <c r="B1164" s="62" t="s">
        <v>2225</v>
      </c>
      <c r="C1164" s="54">
        <v>0.216529528335277</v>
      </c>
      <c r="D1164" s="58">
        <v>2.3711683030031599E-5</v>
      </c>
      <c r="E1164" s="80"/>
      <c r="F1164" s="62" t="s">
        <v>6984</v>
      </c>
      <c r="G1164" s="54">
        <v>-0.167032168655501</v>
      </c>
      <c r="H1164" s="58">
        <v>9.9107491446988693E-6</v>
      </c>
      <c r="J1164" s="64" t="s">
        <v>2723</v>
      </c>
      <c r="K1164" s="54">
        <v>0.104098157418132</v>
      </c>
      <c r="L1164" s="54">
        <v>9.0655252160752701E-3</v>
      </c>
      <c r="O1164" s="64" t="s">
        <v>7000</v>
      </c>
      <c r="P1164" s="54">
        <v>-0.16554400559107799</v>
      </c>
      <c r="Q1164" s="81">
        <v>2.2080674278137599E-3</v>
      </c>
      <c r="S1164" s="62" t="s">
        <v>4910</v>
      </c>
      <c r="T1164" s="54">
        <v>7.9679602665391897E-2</v>
      </c>
      <c r="U1164" s="58">
        <v>3.4167636120983301E-5</v>
      </c>
      <c r="W1164" s="62" t="s">
        <v>873</v>
      </c>
      <c r="X1164" s="54">
        <v>-0.11363384379181</v>
      </c>
      <c r="Y1164" s="54">
        <v>3.9988461922286898E-4</v>
      </c>
      <c r="AA1164" s="62" t="s">
        <v>556</v>
      </c>
      <c r="AB1164" s="54">
        <v>0.69768363869968297</v>
      </c>
      <c r="AC1164" s="54">
        <v>1.0087531147412599E-3</v>
      </c>
      <c r="AE1164" s="62" t="s">
        <v>7609</v>
      </c>
      <c r="AF1164" s="54">
        <v>-0.23041528187338001</v>
      </c>
      <c r="AG1164" s="54">
        <v>1.5880393732926198E-2</v>
      </c>
      <c r="AI1164" s="64" t="s">
        <v>412</v>
      </c>
      <c r="AJ1164" s="54">
        <v>8.0663175258059994E-2</v>
      </c>
      <c r="AK1164" s="54">
        <v>1.8137230157984501E-2</v>
      </c>
      <c r="AM1164" s="64" t="s">
        <v>3989</v>
      </c>
      <c r="AN1164" s="54">
        <v>-5.4638561737683701E-2</v>
      </c>
      <c r="AO1164" s="54">
        <v>2.8390159718148199E-2</v>
      </c>
      <c r="AQ1164" s="62" t="s">
        <v>1587</v>
      </c>
      <c r="AR1164" s="54">
        <v>0.16659852345787701</v>
      </c>
      <c r="AS1164" s="58">
        <v>5.3391300530945296E-6</v>
      </c>
      <c r="AU1164" s="62" t="s">
        <v>6723</v>
      </c>
      <c r="AV1164" s="54">
        <v>-0.10069805519608301</v>
      </c>
      <c r="AW1164" s="54">
        <v>1.0599929720004399E-4</v>
      </c>
    </row>
    <row r="1165" spans="2:49">
      <c r="B1165" s="62" t="s">
        <v>2226</v>
      </c>
      <c r="C1165" s="54">
        <v>0.15810737428618701</v>
      </c>
      <c r="D1165" s="58">
        <v>2.37840636101554E-5</v>
      </c>
      <c r="F1165" s="62" t="s">
        <v>6985</v>
      </c>
      <c r="G1165" s="54">
        <v>-0.42071651264632198</v>
      </c>
      <c r="H1165" s="58">
        <v>1.00121326132388E-5</v>
      </c>
      <c r="J1165" s="64" t="s">
        <v>697</v>
      </c>
      <c r="K1165" s="54">
        <v>0.20475612208764099</v>
      </c>
      <c r="L1165" s="54">
        <v>9.1142822483597993E-3</v>
      </c>
      <c r="O1165" s="64" t="s">
        <v>6370</v>
      </c>
      <c r="P1165" s="54">
        <v>-0.17077034238237901</v>
      </c>
      <c r="Q1165" s="81">
        <v>2.20871045519353E-3</v>
      </c>
      <c r="S1165" s="62" t="s">
        <v>9684</v>
      </c>
      <c r="T1165" s="54">
        <v>9.41854299708966E-2</v>
      </c>
      <c r="U1165" s="58">
        <v>3.4195481682660399E-5</v>
      </c>
      <c r="W1165" s="62" t="s">
        <v>7482</v>
      </c>
      <c r="X1165" s="54">
        <v>-7.1609572078858499E-2</v>
      </c>
      <c r="Y1165" s="54">
        <v>4.0006509307810697E-4</v>
      </c>
      <c r="AA1165" s="62" t="s">
        <v>2702</v>
      </c>
      <c r="AB1165" s="54">
        <v>0.12083547085820499</v>
      </c>
      <c r="AC1165" s="54">
        <v>1.0101772249024601E-3</v>
      </c>
      <c r="AE1165" s="62" t="s">
        <v>8586</v>
      </c>
      <c r="AF1165" s="54">
        <v>-6.9607037951488607E-2</v>
      </c>
      <c r="AG1165" s="54">
        <v>1.5913260050967101E-2</v>
      </c>
      <c r="AI1165" s="64" t="s">
        <v>5302</v>
      </c>
      <c r="AJ1165" s="54">
        <v>3.8178644856572901E-2</v>
      </c>
      <c r="AK1165" s="54">
        <v>1.8158723302727699E-2</v>
      </c>
      <c r="AM1165" s="64" t="s">
        <v>5124</v>
      </c>
      <c r="AN1165" s="54">
        <v>-4.0045691155562203E-2</v>
      </c>
      <c r="AO1165" s="54">
        <v>2.8401818063664201E-2</v>
      </c>
      <c r="AQ1165" s="62" t="s">
        <v>2299</v>
      </c>
      <c r="AR1165" s="54">
        <v>9.8699984722345299E-2</v>
      </c>
      <c r="AS1165" s="58">
        <v>5.3391300530945296E-6</v>
      </c>
      <c r="AU1165" s="62" t="s">
        <v>8352</v>
      </c>
      <c r="AV1165" s="54">
        <v>-0.10068268953609499</v>
      </c>
      <c r="AW1165" s="54">
        <v>1.67356048202173E-3</v>
      </c>
    </row>
    <row r="1166" spans="2:49">
      <c r="B1166" s="62" t="s">
        <v>985</v>
      </c>
      <c r="C1166" s="54">
        <v>0.14375750779396601</v>
      </c>
      <c r="D1166" s="58">
        <v>2.3988005829250698E-5</v>
      </c>
      <c r="F1166" s="62" t="s">
        <v>6986</v>
      </c>
      <c r="G1166" s="54">
        <v>-0.106358021143607</v>
      </c>
      <c r="H1166" s="58">
        <v>8.4734909943578896E-6</v>
      </c>
      <c r="J1166" s="64" t="s">
        <v>9494</v>
      </c>
      <c r="K1166" s="54">
        <v>8.7403448397899403E-2</v>
      </c>
      <c r="L1166" s="54">
        <v>9.1398939005287207E-3</v>
      </c>
      <c r="O1166" s="64" t="s">
        <v>7981</v>
      </c>
      <c r="P1166" s="54">
        <v>-0.15612649212666499</v>
      </c>
      <c r="Q1166" s="81">
        <v>2.2182035322379401E-3</v>
      </c>
      <c r="S1166" s="62" t="s">
        <v>2033</v>
      </c>
      <c r="T1166" s="54">
        <v>0.130779409920564</v>
      </c>
      <c r="U1166" s="58">
        <v>3.42291241139401E-5</v>
      </c>
      <c r="W1166" s="62" t="s">
        <v>6527</v>
      </c>
      <c r="X1166" s="54">
        <v>-5.1882035093885101E-2</v>
      </c>
      <c r="Y1166" s="54">
        <v>4.0102042681351198E-4</v>
      </c>
      <c r="AA1166" s="62" t="s">
        <v>1674</v>
      </c>
      <c r="AB1166" s="54">
        <v>0.16022818058858199</v>
      </c>
      <c r="AC1166" s="54">
        <v>1.0110559767503801E-3</v>
      </c>
      <c r="AE1166" s="62" t="s">
        <v>6840</v>
      </c>
      <c r="AF1166" s="54">
        <v>-0.26868823169094802</v>
      </c>
      <c r="AG1166" s="54">
        <v>1.5940391829976901E-2</v>
      </c>
      <c r="AI1166" s="64" t="s">
        <v>3555</v>
      </c>
      <c r="AJ1166" s="54">
        <v>7.2663749029732799E-2</v>
      </c>
      <c r="AK1166" s="54">
        <v>1.8174580164869999E-2</v>
      </c>
      <c r="AM1166" s="64" t="s">
        <v>10597</v>
      </c>
      <c r="AN1166" s="54">
        <v>-5.4021460141345103E-2</v>
      </c>
      <c r="AO1166" s="54">
        <v>2.8465535154911001E-2</v>
      </c>
      <c r="AQ1166" s="62" t="s">
        <v>10910</v>
      </c>
      <c r="AR1166" s="54">
        <v>0.155475028952683</v>
      </c>
      <c r="AS1166" s="58">
        <v>5.3527287012921504E-6</v>
      </c>
      <c r="AU1166" s="62" t="s">
        <v>7540</v>
      </c>
      <c r="AV1166" s="54">
        <v>-0.100669120822398</v>
      </c>
      <c r="AW1166" s="54">
        <v>1.53383692731161E-2</v>
      </c>
    </row>
    <row r="1167" spans="2:49">
      <c r="B1167" s="62" t="s">
        <v>2227</v>
      </c>
      <c r="C1167" s="54">
        <v>0.14924275361407299</v>
      </c>
      <c r="D1167" s="58">
        <v>2.4026258488022399E-5</v>
      </c>
      <c r="F1167" s="62" t="s">
        <v>6987</v>
      </c>
      <c r="G1167" s="54">
        <v>-9.8985127919203095E-2</v>
      </c>
      <c r="H1167" s="58">
        <v>1.0188583535062699E-5</v>
      </c>
      <c r="J1167" s="64" t="s">
        <v>9495</v>
      </c>
      <c r="K1167" s="54">
        <v>4.2898444572365697E-2</v>
      </c>
      <c r="L1167" s="54">
        <v>9.1559156998990403E-3</v>
      </c>
      <c r="O1167" s="64" t="s">
        <v>8291</v>
      </c>
      <c r="P1167" s="54">
        <v>-8.0129324371192495E-2</v>
      </c>
      <c r="Q1167" s="81">
        <v>2.2456519845871102E-3</v>
      </c>
      <c r="S1167" s="62" t="s">
        <v>1902</v>
      </c>
      <c r="T1167" s="54">
        <v>0.12208223163792201</v>
      </c>
      <c r="U1167" s="58">
        <v>3.4244188549353498E-5</v>
      </c>
      <c r="W1167" s="62" t="s">
        <v>6272</v>
      </c>
      <c r="X1167" s="54">
        <v>-8.8824083556758596E-2</v>
      </c>
      <c r="Y1167" s="54">
        <v>4.0359180409317498E-4</v>
      </c>
      <c r="AA1167" s="62" t="s">
        <v>4596</v>
      </c>
      <c r="AB1167" s="54">
        <v>0.127285738689177</v>
      </c>
      <c r="AC1167" s="54">
        <v>1.0110559767503801E-3</v>
      </c>
      <c r="AE1167" s="62" t="s">
        <v>8749</v>
      </c>
      <c r="AF1167" s="54">
        <v>-5.5620146775657603E-2</v>
      </c>
      <c r="AG1167" s="54">
        <v>1.5994043764937099E-2</v>
      </c>
      <c r="AI1167" s="64" t="s">
        <v>9483</v>
      </c>
      <c r="AJ1167" s="54">
        <v>0.23287923818933201</v>
      </c>
      <c r="AK1167" s="54">
        <v>1.8212816048590201E-2</v>
      </c>
      <c r="AM1167" s="64" t="s">
        <v>7099</v>
      </c>
      <c r="AN1167" s="54">
        <v>-6.7758445541869605E-2</v>
      </c>
      <c r="AO1167" s="54">
        <v>2.8532863040113699E-2</v>
      </c>
      <c r="AQ1167" s="62" t="s">
        <v>2178</v>
      </c>
      <c r="AR1167" s="54">
        <v>0.142321468001501</v>
      </c>
      <c r="AS1167" s="58">
        <v>5.3527287012921504E-6</v>
      </c>
      <c r="AU1167" s="62" t="s">
        <v>8259</v>
      </c>
      <c r="AV1167" s="54">
        <v>-0.10064705919137</v>
      </c>
      <c r="AW1167" s="54">
        <v>1.3527163480486499E-4</v>
      </c>
    </row>
    <row r="1168" spans="2:49">
      <c r="B1168" s="62" t="s">
        <v>2228</v>
      </c>
      <c r="C1168" s="54">
        <v>0.14996540008961501</v>
      </c>
      <c r="D1168" s="58">
        <v>2.41166202900551E-5</v>
      </c>
      <c r="F1168" s="62" t="s">
        <v>6988</v>
      </c>
      <c r="G1168" s="54">
        <v>-0.14440653226625799</v>
      </c>
      <c r="H1168" s="58">
        <v>8.5624993754654401E-6</v>
      </c>
      <c r="J1168" s="64" t="s">
        <v>9496</v>
      </c>
      <c r="K1168" s="54">
        <v>4.4224016124323001E-2</v>
      </c>
      <c r="L1168" s="54">
        <v>9.2276689593553604E-3</v>
      </c>
      <c r="O1168" s="64" t="s">
        <v>6287</v>
      </c>
      <c r="P1168" s="54">
        <v>-0.21751825075797601</v>
      </c>
      <c r="Q1168" s="81">
        <v>2.2864457187659602E-3</v>
      </c>
      <c r="S1168" s="62" t="s">
        <v>4067</v>
      </c>
      <c r="T1168" s="54">
        <v>0.138610336846376</v>
      </c>
      <c r="U1168" s="58">
        <v>3.4391629590096098E-5</v>
      </c>
      <c r="W1168" s="62" t="s">
        <v>6437</v>
      </c>
      <c r="X1168" s="54">
        <v>-7.3675051409068701E-2</v>
      </c>
      <c r="Y1168" s="54">
        <v>4.0420736092367898E-4</v>
      </c>
      <c r="AA1168" s="62" t="s">
        <v>4226</v>
      </c>
      <c r="AB1168" s="54">
        <v>0.16339001341645501</v>
      </c>
      <c r="AC1168" s="54">
        <v>1.01634467693884E-3</v>
      </c>
      <c r="AE1168" s="62" t="s">
        <v>6531</v>
      </c>
      <c r="AF1168" s="54">
        <v>-9.7849823357821095E-2</v>
      </c>
      <c r="AG1168" s="54">
        <v>1.5996660333574299E-2</v>
      </c>
      <c r="AI1168" s="64" t="s">
        <v>11857</v>
      </c>
      <c r="AJ1168" s="54">
        <v>5.4163628083771599E-2</v>
      </c>
      <c r="AK1168" s="54">
        <v>1.8240990716657898E-2</v>
      </c>
      <c r="AM1168" s="64" t="s">
        <v>12052</v>
      </c>
      <c r="AN1168" s="54">
        <v>-4.3019829114893299E-2</v>
      </c>
      <c r="AO1168" s="54">
        <v>2.8534401118127599E-2</v>
      </c>
      <c r="AQ1168" s="62" t="s">
        <v>1775</v>
      </c>
      <c r="AR1168" s="54">
        <v>0.174716820989683</v>
      </c>
      <c r="AS1168" s="58">
        <v>5.3527287012921504E-6</v>
      </c>
      <c r="AU1168" s="62" t="s">
        <v>10464</v>
      </c>
      <c r="AV1168" s="54">
        <v>-0.100610605070767</v>
      </c>
      <c r="AW1168" s="54">
        <v>2.1158596085907502E-3</v>
      </c>
    </row>
    <row r="1169" spans="2:49">
      <c r="B1169" s="62" t="s">
        <v>2229</v>
      </c>
      <c r="C1169" s="54">
        <v>9.3145487124922405E-2</v>
      </c>
      <c r="D1169" s="58">
        <v>2.4161829713275598E-5</v>
      </c>
      <c r="F1169" s="62" t="s">
        <v>6989</v>
      </c>
      <c r="G1169" s="54">
        <v>-0.191438835720073</v>
      </c>
      <c r="H1169" s="58">
        <v>1.0265615822673099E-5</v>
      </c>
      <c r="J1169" s="64" t="s">
        <v>1910</v>
      </c>
      <c r="K1169" s="54">
        <v>3.8507240291104403E-2</v>
      </c>
      <c r="L1169" s="54">
        <v>9.2796916012082599E-3</v>
      </c>
      <c r="O1169" s="64" t="s">
        <v>7709</v>
      </c>
      <c r="P1169" s="54">
        <v>-0.10722265854372</v>
      </c>
      <c r="Q1169" s="81">
        <v>2.2899220887482598E-3</v>
      </c>
      <c r="S1169" s="62" t="s">
        <v>4356</v>
      </c>
      <c r="T1169" s="54">
        <v>0.18622894393582001</v>
      </c>
      <c r="U1169" s="58">
        <v>3.4415341753137598E-5</v>
      </c>
      <c r="W1169" s="62" t="s">
        <v>9429</v>
      </c>
      <c r="X1169" s="54">
        <v>-8.0600499542140505E-2</v>
      </c>
      <c r="Y1169" s="54">
        <v>4.0507220538845199E-4</v>
      </c>
      <c r="AA1169" s="62" t="s">
        <v>3034</v>
      </c>
      <c r="AB1169" s="54">
        <v>0.12926656983235299</v>
      </c>
      <c r="AC1169" s="54">
        <v>1.0170659664126499E-3</v>
      </c>
      <c r="AE1169" s="62" t="s">
        <v>11588</v>
      </c>
      <c r="AF1169" s="54">
        <v>-8.2937397983664105E-2</v>
      </c>
      <c r="AG1169" s="54">
        <v>1.6031065214012801E-2</v>
      </c>
      <c r="AI1169" s="64" t="s">
        <v>1212</v>
      </c>
      <c r="AJ1169" s="54">
        <v>4.7797291755674799E-2</v>
      </c>
      <c r="AK1169" s="54">
        <v>1.8245238122439701E-2</v>
      </c>
      <c r="AM1169" s="64" t="s">
        <v>6456</v>
      </c>
      <c r="AN1169" s="54">
        <v>-0.11068112515551901</v>
      </c>
      <c r="AO1169" s="54">
        <v>2.8605132360345099E-2</v>
      </c>
      <c r="AQ1169" s="62" t="s">
        <v>2933</v>
      </c>
      <c r="AR1169" s="54">
        <v>0.21695275652707199</v>
      </c>
      <c r="AS1169" s="58">
        <v>5.3547398198206897E-6</v>
      </c>
      <c r="AU1169" s="62" t="s">
        <v>8231</v>
      </c>
      <c r="AV1169" s="54">
        <v>-0.10061018857456699</v>
      </c>
      <c r="AW1169" s="54">
        <v>2.8910211161482999E-3</v>
      </c>
    </row>
    <row r="1170" spans="2:49">
      <c r="B1170" s="62" t="s">
        <v>2230</v>
      </c>
      <c r="C1170" s="54">
        <v>0.16046647288270999</v>
      </c>
      <c r="D1170" s="58">
        <v>2.4170754182127899E-5</v>
      </c>
      <c r="F1170" s="62" t="s">
        <v>6990</v>
      </c>
      <c r="G1170" s="54">
        <v>-6.8457457940159103E-2</v>
      </c>
      <c r="H1170" s="58">
        <v>1.0259873489097299E-5</v>
      </c>
      <c r="J1170" s="64" t="s">
        <v>1484</v>
      </c>
      <c r="K1170" s="54">
        <v>6.6930201234666406E-2</v>
      </c>
      <c r="L1170" s="54">
        <v>9.3068541786420194E-3</v>
      </c>
      <c r="O1170" s="64" t="s">
        <v>7087</v>
      </c>
      <c r="P1170" s="54">
        <v>-0.113817626695439</v>
      </c>
      <c r="Q1170" s="81">
        <v>2.2998931455354599E-3</v>
      </c>
      <c r="S1170" s="62" t="s">
        <v>1718</v>
      </c>
      <c r="T1170" s="54">
        <v>0.20542053851945699</v>
      </c>
      <c r="U1170" s="58">
        <v>3.446576748626E-5</v>
      </c>
      <c r="W1170" s="62" t="s">
        <v>9035</v>
      </c>
      <c r="X1170" s="54">
        <v>-5.6738236689042799E-2</v>
      </c>
      <c r="Y1170" s="54">
        <v>4.0909673326715502E-4</v>
      </c>
      <c r="AA1170" s="62" t="s">
        <v>5549</v>
      </c>
      <c r="AB1170" s="54">
        <v>0.13642756964408401</v>
      </c>
      <c r="AC1170" s="54">
        <v>1.0207890712917299E-3</v>
      </c>
      <c r="AE1170" s="62" t="s">
        <v>8886</v>
      </c>
      <c r="AF1170" s="54">
        <v>-0.10267185678023499</v>
      </c>
      <c r="AG1170" s="54">
        <v>1.6114499180405799E-2</v>
      </c>
      <c r="AI1170" s="64" t="s">
        <v>3571</v>
      </c>
      <c r="AJ1170" s="54">
        <v>7.5614125793833906E-2</v>
      </c>
      <c r="AK1170" s="54">
        <v>1.8451740048196399E-2</v>
      </c>
      <c r="AM1170" s="64" t="s">
        <v>12053</v>
      </c>
      <c r="AN1170" s="54">
        <v>-5.9789736949273503E-2</v>
      </c>
      <c r="AO1170" s="54">
        <v>2.8615178801740301E-2</v>
      </c>
      <c r="AQ1170" s="62" t="s">
        <v>10627</v>
      </c>
      <c r="AR1170" s="54">
        <v>8.6211182193732597E-2</v>
      </c>
      <c r="AS1170" s="58">
        <v>5.3762037910053399E-6</v>
      </c>
      <c r="AU1170" s="62" t="s">
        <v>6595</v>
      </c>
      <c r="AV1170" s="54">
        <v>-0.100549440010949</v>
      </c>
      <c r="AW1170" s="58">
        <v>8.5260259974653601E-5</v>
      </c>
    </row>
    <row r="1171" spans="2:49">
      <c r="B1171" s="62" t="s">
        <v>2231</v>
      </c>
      <c r="C1171" s="54">
        <v>0.118257970573149</v>
      </c>
      <c r="D1171" s="58">
        <v>2.4259796399781001E-5</v>
      </c>
      <c r="F1171" s="62" t="s">
        <v>6991</v>
      </c>
      <c r="G1171" s="54">
        <v>-6.1116539882155999E-2</v>
      </c>
      <c r="H1171" s="58">
        <v>8.5919387662582494E-6</v>
      </c>
      <c r="J1171" s="64" t="s">
        <v>1398</v>
      </c>
      <c r="K1171" s="54">
        <v>4.3394975500019597E-2</v>
      </c>
      <c r="L1171" s="54">
        <v>9.3198904225768996E-3</v>
      </c>
      <c r="O1171" s="64" t="s">
        <v>7783</v>
      </c>
      <c r="P1171" s="54">
        <v>-9.9618778119419105E-2</v>
      </c>
      <c r="Q1171" s="81">
        <v>2.3060712212323899E-3</v>
      </c>
      <c r="S1171" s="62" t="s">
        <v>2881</v>
      </c>
      <c r="T1171" s="54">
        <v>5.4141842706473001E-2</v>
      </c>
      <c r="U1171" s="58">
        <v>3.45707696392814E-5</v>
      </c>
      <c r="W1171" s="62" t="s">
        <v>9254</v>
      </c>
      <c r="X1171" s="54">
        <v>-4.1024711993587801E-2</v>
      </c>
      <c r="Y1171" s="54">
        <v>4.1155035236028901E-4</v>
      </c>
      <c r="AA1171" s="62" t="s">
        <v>2822</v>
      </c>
      <c r="AB1171" s="54">
        <v>0.141549670520243</v>
      </c>
      <c r="AC1171" s="54">
        <v>1.02089472211347E-3</v>
      </c>
      <c r="AE1171" s="62" t="s">
        <v>6673</v>
      </c>
      <c r="AF1171" s="54">
        <v>-8.1325817069245701E-2</v>
      </c>
      <c r="AG1171" s="54">
        <v>1.62124611218049E-2</v>
      </c>
      <c r="AI1171" s="64" t="s">
        <v>5935</v>
      </c>
      <c r="AJ1171" s="54">
        <v>0.17655089073368099</v>
      </c>
      <c r="AK1171" s="54">
        <v>1.8451740048196399E-2</v>
      </c>
      <c r="AM1171" s="64" t="s">
        <v>6855</v>
      </c>
      <c r="AN1171" s="54">
        <v>-8.7134152018050401E-2</v>
      </c>
      <c r="AO1171" s="54">
        <v>2.8736398052800299E-2</v>
      </c>
      <c r="AQ1171" s="62" t="s">
        <v>4283</v>
      </c>
      <c r="AR1171" s="54">
        <v>0.141022634464885</v>
      </c>
      <c r="AS1171" s="58">
        <v>5.4238239097423099E-6</v>
      </c>
      <c r="AU1171" s="62" t="s">
        <v>9092</v>
      </c>
      <c r="AV1171" s="54">
        <v>-0.10046178193630199</v>
      </c>
      <c r="AW1171" s="54">
        <v>3.3323605936981797E-4</v>
      </c>
    </row>
    <row r="1172" spans="2:49">
      <c r="B1172" s="62" t="s">
        <v>2232</v>
      </c>
      <c r="C1172" s="54">
        <v>0.28305145665818998</v>
      </c>
      <c r="D1172" s="58">
        <v>2.43727696629988E-5</v>
      </c>
      <c r="F1172" s="62" t="s">
        <v>6992</v>
      </c>
      <c r="G1172" s="54">
        <v>-0.28680050582835098</v>
      </c>
      <c r="H1172" s="58">
        <v>1.0330116326064899E-5</v>
      </c>
      <c r="J1172" s="64" t="s">
        <v>592</v>
      </c>
      <c r="K1172" s="54">
        <v>0.24293147893014799</v>
      </c>
      <c r="L1172" s="54">
        <v>9.3198904225768996E-3</v>
      </c>
      <c r="O1172" s="64" t="s">
        <v>9300</v>
      </c>
      <c r="P1172" s="54">
        <v>-5.4503580132200503E-2</v>
      </c>
      <c r="Q1172" s="81">
        <v>2.3620246356949202E-3</v>
      </c>
      <c r="S1172" s="62" t="s">
        <v>4395</v>
      </c>
      <c r="T1172" s="54">
        <v>9.1839494548508996E-2</v>
      </c>
      <c r="U1172" s="58">
        <v>3.46914608926131E-5</v>
      </c>
      <c r="W1172" s="62" t="s">
        <v>6487</v>
      </c>
      <c r="X1172" s="54">
        <v>-0.115499077394801</v>
      </c>
      <c r="Y1172" s="54">
        <v>4.1278161026306602E-4</v>
      </c>
      <c r="AA1172" s="62" t="s">
        <v>2117</v>
      </c>
      <c r="AB1172" s="54">
        <v>0.17103444115845301</v>
      </c>
      <c r="AC1172" s="54">
        <v>1.02786918751813E-3</v>
      </c>
      <c r="AE1172" s="62" t="s">
        <v>6861</v>
      </c>
      <c r="AF1172" s="54">
        <v>-0.114178865550769</v>
      </c>
      <c r="AG1172" s="54">
        <v>1.62262326040318E-2</v>
      </c>
      <c r="AI1172" s="64" t="s">
        <v>11858</v>
      </c>
      <c r="AJ1172" s="54">
        <v>0.35878634777781199</v>
      </c>
      <c r="AK1172" s="54">
        <v>1.8499503722319101E-2</v>
      </c>
      <c r="AM1172" s="64" t="s">
        <v>8419</v>
      </c>
      <c r="AN1172" s="54">
        <v>-0.105322108402278</v>
      </c>
      <c r="AO1172" s="54">
        <v>2.8745068813929499E-2</v>
      </c>
      <c r="AQ1172" s="62" t="s">
        <v>571</v>
      </c>
      <c r="AR1172" s="54">
        <v>0.413025024691905</v>
      </c>
      <c r="AS1172" s="58">
        <v>5.46161720916439E-6</v>
      </c>
      <c r="AU1172" s="62" t="s">
        <v>6246</v>
      </c>
      <c r="AV1172" s="54">
        <v>-0.100424302815021</v>
      </c>
      <c r="AW1172" s="54">
        <v>1.2208191295691199E-2</v>
      </c>
    </row>
    <row r="1173" spans="2:49">
      <c r="B1173" s="62" t="s">
        <v>2233</v>
      </c>
      <c r="C1173" s="54">
        <v>0.11828646896297999</v>
      </c>
      <c r="D1173" s="58">
        <v>2.43729673058614E-5</v>
      </c>
      <c r="F1173" s="62" t="s">
        <v>6993</v>
      </c>
      <c r="G1173" s="54">
        <v>-0.14285038988280599</v>
      </c>
      <c r="H1173" s="58">
        <v>1.03503662733373E-5</v>
      </c>
      <c r="J1173" s="64" t="s">
        <v>1092</v>
      </c>
      <c r="K1173" s="54">
        <v>0.232729877844053</v>
      </c>
      <c r="L1173" s="54">
        <v>9.3198904225768996E-3</v>
      </c>
      <c r="O1173" s="64" t="s">
        <v>8901</v>
      </c>
      <c r="P1173" s="54">
        <v>-6.9388556373453994E-2</v>
      </c>
      <c r="Q1173" s="81">
        <v>2.3841074451684701E-3</v>
      </c>
      <c r="S1173" s="62" t="s">
        <v>2368</v>
      </c>
      <c r="T1173" s="54">
        <v>7.1710351861989693E-2</v>
      </c>
      <c r="U1173" s="58">
        <v>3.46914608926131E-5</v>
      </c>
      <c r="W1173" s="62" t="s">
        <v>8044</v>
      </c>
      <c r="X1173" s="54">
        <v>-5.18972937448492E-2</v>
      </c>
      <c r="Y1173" s="54">
        <v>4.1278161026306602E-4</v>
      </c>
      <c r="AA1173" s="62" t="s">
        <v>4116</v>
      </c>
      <c r="AB1173" s="54">
        <v>0.2544640184975</v>
      </c>
      <c r="AC1173" s="54">
        <v>1.0311769762927699E-3</v>
      </c>
      <c r="AE1173" s="62" t="s">
        <v>7103</v>
      </c>
      <c r="AF1173" s="54">
        <v>-9.7878874227403004E-2</v>
      </c>
      <c r="AG1173" s="54">
        <v>1.6443276902835501E-2</v>
      </c>
      <c r="AI1173" s="64" t="s">
        <v>11859</v>
      </c>
      <c r="AJ1173" s="54">
        <v>5.92578110807827E-2</v>
      </c>
      <c r="AK1173" s="54">
        <v>1.8499503722319101E-2</v>
      </c>
      <c r="AM1173" s="64" t="s">
        <v>7819</v>
      </c>
      <c r="AN1173" s="54">
        <v>-0.107019510092642</v>
      </c>
      <c r="AO1173" s="54">
        <v>2.8812518350188301E-2</v>
      </c>
      <c r="AQ1173" s="62" t="s">
        <v>2774</v>
      </c>
      <c r="AR1173" s="54">
        <v>8.86438605101567E-2</v>
      </c>
      <c r="AS1173" s="58">
        <v>5.4654101911875098E-6</v>
      </c>
      <c r="AU1173" s="62" t="s">
        <v>7800</v>
      </c>
      <c r="AV1173" s="54">
        <v>-0.100420815358587</v>
      </c>
      <c r="AW1173" s="54">
        <v>5.1485032457468903E-3</v>
      </c>
    </row>
    <row r="1174" spans="2:49">
      <c r="B1174" s="62" t="s">
        <v>2234</v>
      </c>
      <c r="C1174" s="54">
        <v>0.105853866356454</v>
      </c>
      <c r="D1174" s="58">
        <v>2.4409748695736101E-5</v>
      </c>
      <c r="F1174" s="62" t="s">
        <v>6994</v>
      </c>
      <c r="G1174" s="54">
        <v>-4.57748968716283E-2</v>
      </c>
      <c r="H1174" s="58">
        <v>8.7063944106576398E-6</v>
      </c>
      <c r="J1174" s="64" t="s">
        <v>1921</v>
      </c>
      <c r="K1174" s="54">
        <v>4.1354333442276597E-2</v>
      </c>
      <c r="L1174" s="54">
        <v>9.3415067364525702E-3</v>
      </c>
      <c r="O1174" s="64" t="s">
        <v>6263</v>
      </c>
      <c r="P1174" s="54">
        <v>-0.131331173687317</v>
      </c>
      <c r="Q1174" s="81">
        <v>2.4209441135929302E-3</v>
      </c>
      <c r="S1174" s="62" t="s">
        <v>2093</v>
      </c>
      <c r="T1174" s="54">
        <v>0.12737987812861501</v>
      </c>
      <c r="U1174" s="58">
        <v>3.4757571370705197E-5</v>
      </c>
      <c r="W1174" s="62" t="s">
        <v>6110</v>
      </c>
      <c r="X1174" s="54">
        <v>-0.10989933873723599</v>
      </c>
      <c r="Y1174" s="54">
        <v>4.1481280113039799E-4</v>
      </c>
      <c r="AA1174" s="62" t="s">
        <v>1626</v>
      </c>
      <c r="AB1174" s="54">
        <v>0.112342418433105</v>
      </c>
      <c r="AC1174" s="54">
        <v>1.0313411192314601E-3</v>
      </c>
      <c r="AE1174" s="62" t="s">
        <v>7846</v>
      </c>
      <c r="AF1174" s="54">
        <v>-6.1889455077085202E-2</v>
      </c>
      <c r="AG1174" s="54">
        <v>1.65125605019481E-2</v>
      </c>
      <c r="AI1174" s="64" t="s">
        <v>11860</v>
      </c>
      <c r="AJ1174" s="54">
        <v>0.12551733870433299</v>
      </c>
      <c r="AK1174" s="54">
        <v>1.8499503722319101E-2</v>
      </c>
      <c r="AM1174" s="64" t="s">
        <v>8110</v>
      </c>
      <c r="AN1174" s="54">
        <v>-4.7295848244668398E-2</v>
      </c>
      <c r="AO1174" s="54">
        <v>2.8961193471501601E-2</v>
      </c>
      <c r="AQ1174" s="62" t="s">
        <v>11164</v>
      </c>
      <c r="AR1174" s="54">
        <v>0.17662811238654999</v>
      </c>
      <c r="AS1174" s="58">
        <v>5.4654101911875098E-6</v>
      </c>
      <c r="AU1174" s="62" t="s">
        <v>12981</v>
      </c>
      <c r="AV1174" s="54">
        <v>-0.10024091645639099</v>
      </c>
      <c r="AW1174" s="54">
        <v>1.2702575893757201E-2</v>
      </c>
    </row>
    <row r="1175" spans="2:49">
      <c r="B1175" s="62" t="s">
        <v>2235</v>
      </c>
      <c r="C1175" s="54">
        <v>0.27468516832678802</v>
      </c>
      <c r="D1175" s="58">
        <v>2.4528611724451299E-5</v>
      </c>
      <c r="F1175" s="62" t="s">
        <v>6995</v>
      </c>
      <c r="G1175" s="54">
        <v>-0.107250223468027</v>
      </c>
      <c r="H1175" s="58">
        <v>8.7464197604917301E-6</v>
      </c>
      <c r="J1175" s="64" t="s">
        <v>4442</v>
      </c>
      <c r="K1175" s="54">
        <v>4.4690606191825702E-2</v>
      </c>
      <c r="L1175" s="54">
        <v>9.3448598330249603E-3</v>
      </c>
      <c r="O1175" s="64" t="s">
        <v>6433</v>
      </c>
      <c r="P1175" s="54">
        <v>-7.6209315075593601E-2</v>
      </c>
      <c r="Q1175" s="81">
        <v>2.44231704055233E-3</v>
      </c>
      <c r="S1175" s="62" t="s">
        <v>2493</v>
      </c>
      <c r="T1175" s="54">
        <v>5.3748550401883803E-2</v>
      </c>
      <c r="U1175" s="58">
        <v>3.4780528533358602E-5</v>
      </c>
      <c r="W1175" s="62" t="s">
        <v>6625</v>
      </c>
      <c r="X1175" s="54">
        <v>-7.7351083556255404E-2</v>
      </c>
      <c r="Y1175" s="54">
        <v>4.1486295739698499E-4</v>
      </c>
      <c r="AA1175" s="62" t="s">
        <v>3557</v>
      </c>
      <c r="AB1175" s="54">
        <v>8.5191375316951798E-2</v>
      </c>
      <c r="AC1175" s="54">
        <v>1.0336360273909199E-3</v>
      </c>
      <c r="AE1175" s="62" t="s">
        <v>9997</v>
      </c>
      <c r="AF1175" s="54">
        <v>-5.6977337555883502E-2</v>
      </c>
      <c r="AG1175" s="54">
        <v>1.6546236157209699E-2</v>
      </c>
      <c r="AI1175" s="64" t="s">
        <v>2998</v>
      </c>
      <c r="AJ1175" s="54">
        <v>3.8797471037626402E-2</v>
      </c>
      <c r="AK1175" s="54">
        <v>1.8499503722319101E-2</v>
      </c>
      <c r="AM1175" s="64" t="s">
        <v>12054</v>
      </c>
      <c r="AN1175" s="54">
        <v>-5.7771506686573403E-2</v>
      </c>
      <c r="AO1175" s="54">
        <v>2.9026849067898E-2</v>
      </c>
      <c r="AQ1175" s="62" t="s">
        <v>4364</v>
      </c>
      <c r="AR1175" s="54">
        <v>0.17503600503139899</v>
      </c>
      <c r="AS1175" s="58">
        <v>5.4695097993599902E-6</v>
      </c>
      <c r="AU1175" s="62" t="s">
        <v>6398</v>
      </c>
      <c r="AV1175" s="54">
        <v>-0.10009989059261901</v>
      </c>
      <c r="AW1175" s="54">
        <v>7.7599127782154997E-3</v>
      </c>
    </row>
    <row r="1176" spans="2:49">
      <c r="B1176" s="62" t="s">
        <v>2236</v>
      </c>
      <c r="C1176" s="54">
        <v>0.218322391403553</v>
      </c>
      <c r="D1176" s="58">
        <v>2.4591579626739501E-5</v>
      </c>
      <c r="F1176" s="62" t="s">
        <v>6996</v>
      </c>
      <c r="G1176" s="54">
        <v>-0.111996982202809</v>
      </c>
      <c r="H1176" s="58">
        <v>8.7712385207782606E-6</v>
      </c>
      <c r="J1176" s="64" t="s">
        <v>9497</v>
      </c>
      <c r="K1176" s="54">
        <v>6.1719545978707699E-2</v>
      </c>
      <c r="L1176" s="54">
        <v>9.4174997207700697E-3</v>
      </c>
      <c r="O1176" s="64" t="s">
        <v>6966</v>
      </c>
      <c r="P1176" s="54">
        <v>-0.15386338071290101</v>
      </c>
      <c r="Q1176" s="81">
        <v>2.4559727347181E-3</v>
      </c>
      <c r="S1176" s="62" t="s">
        <v>2689</v>
      </c>
      <c r="T1176" s="54">
        <v>8.2984612070163194E-2</v>
      </c>
      <c r="U1176" s="58">
        <v>3.5132105242283999E-5</v>
      </c>
      <c r="W1176" s="62" t="s">
        <v>9584</v>
      </c>
      <c r="X1176" s="54">
        <v>-9.4791377600405E-2</v>
      </c>
      <c r="Y1176" s="54">
        <v>4.1551759899256498E-4</v>
      </c>
      <c r="AA1176" s="62" t="s">
        <v>742</v>
      </c>
      <c r="AB1176" s="54">
        <v>0.20239120749763401</v>
      </c>
      <c r="AC1176" s="54">
        <v>1.0336360273909199E-3</v>
      </c>
      <c r="AE1176" s="62" t="s">
        <v>8623</v>
      </c>
      <c r="AF1176" s="54">
        <v>-8.8624990689824698E-2</v>
      </c>
      <c r="AG1176" s="54">
        <v>1.6563458879074299E-2</v>
      </c>
      <c r="AI1176" s="64" t="s">
        <v>5596</v>
      </c>
      <c r="AJ1176" s="54">
        <v>4.2630796935766199E-2</v>
      </c>
      <c r="AK1176" s="54">
        <v>1.85291497469834E-2</v>
      </c>
      <c r="AM1176" s="64" t="s">
        <v>924</v>
      </c>
      <c r="AN1176" s="54">
        <v>-5.31329895391899E-2</v>
      </c>
      <c r="AO1176" s="54">
        <v>2.9149299312744101E-2</v>
      </c>
      <c r="AQ1176" s="62" t="s">
        <v>3816</v>
      </c>
      <c r="AR1176" s="54">
        <v>0.20999106096391601</v>
      </c>
      <c r="AS1176" s="58">
        <v>5.4695097993599902E-6</v>
      </c>
      <c r="AU1176" s="62" t="s">
        <v>6944</v>
      </c>
      <c r="AV1176" s="54">
        <v>-0.100065956676581</v>
      </c>
      <c r="AW1176" s="54">
        <v>4.9078894810609799E-2</v>
      </c>
    </row>
    <row r="1177" spans="2:49">
      <c r="B1177" s="62" t="s">
        <v>2237</v>
      </c>
      <c r="C1177" s="54">
        <v>0.111493242057962</v>
      </c>
      <c r="D1177" s="58">
        <v>2.4643234886189601E-5</v>
      </c>
      <c r="F1177" s="62" t="s">
        <v>6997</v>
      </c>
      <c r="G1177" s="54">
        <v>-0.21596621308598299</v>
      </c>
      <c r="H1177" s="58">
        <v>1.0793418499321801E-5</v>
      </c>
      <c r="J1177" s="64" t="s">
        <v>3478</v>
      </c>
      <c r="K1177" s="54">
        <v>7.1896921551164894E-2</v>
      </c>
      <c r="L1177" s="54">
        <v>9.4807362842069202E-3</v>
      </c>
      <c r="O1177" s="64" t="s">
        <v>9732</v>
      </c>
      <c r="P1177" s="54">
        <v>-9.1547670985322696E-2</v>
      </c>
      <c r="Q1177" s="81">
        <v>2.47294242697626E-3</v>
      </c>
      <c r="S1177" s="62" t="s">
        <v>1235</v>
      </c>
      <c r="T1177" s="54">
        <v>5.5049070998591403E-2</v>
      </c>
      <c r="U1177" s="58">
        <v>3.5201299187048099E-5</v>
      </c>
      <c r="W1177" s="62" t="s">
        <v>178</v>
      </c>
      <c r="X1177" s="54">
        <v>-0.52498413604993699</v>
      </c>
      <c r="Y1177" s="54">
        <v>4.15849647238604E-4</v>
      </c>
      <c r="AA1177" s="62" t="s">
        <v>3511</v>
      </c>
      <c r="AB1177" s="54">
        <v>8.3138338645252205E-2</v>
      </c>
      <c r="AC1177" s="54">
        <v>1.0336360273909199E-3</v>
      </c>
      <c r="AE1177" s="62" t="s">
        <v>7112</v>
      </c>
      <c r="AF1177" s="54">
        <v>-6.0848477733456398E-2</v>
      </c>
      <c r="AG1177" s="54">
        <v>1.6609811197456199E-2</v>
      </c>
      <c r="AI1177" s="64" t="s">
        <v>10060</v>
      </c>
      <c r="AJ1177" s="54">
        <v>4.94719576233607E-2</v>
      </c>
      <c r="AK1177" s="54">
        <v>1.8625115701010601E-2</v>
      </c>
      <c r="AM1177" s="64" t="s">
        <v>448</v>
      </c>
      <c r="AN1177" s="54">
        <v>-6.8228290354722901E-2</v>
      </c>
      <c r="AO1177" s="54">
        <v>2.92273147174659E-2</v>
      </c>
      <c r="AQ1177" s="62" t="s">
        <v>1859</v>
      </c>
      <c r="AR1177" s="54">
        <v>0.17995908880835501</v>
      </c>
      <c r="AS1177" s="58">
        <v>5.4770699382742198E-6</v>
      </c>
      <c r="AU1177" s="62" t="s">
        <v>6500</v>
      </c>
      <c r="AV1177" s="54">
        <v>-9.9842945744508194E-2</v>
      </c>
      <c r="AW1177" s="54">
        <v>2.9949215300298201E-2</v>
      </c>
    </row>
    <row r="1178" spans="2:49">
      <c r="B1178" s="62" t="s">
        <v>2238</v>
      </c>
      <c r="C1178" s="54">
        <v>0.143985252141306</v>
      </c>
      <c r="D1178" s="58">
        <v>2.4643234886189601E-5</v>
      </c>
      <c r="F1178" s="62" t="s">
        <v>6998</v>
      </c>
      <c r="G1178" s="54">
        <v>-0.17368378701720799</v>
      </c>
      <c r="H1178" s="58">
        <v>1.0794676341526799E-5</v>
      </c>
      <c r="J1178" s="64" t="s">
        <v>2417</v>
      </c>
      <c r="K1178" s="54">
        <v>4.1934542596639098E-2</v>
      </c>
      <c r="L1178" s="54">
        <v>9.4814599496773795E-3</v>
      </c>
      <c r="O1178" s="64" t="s">
        <v>9733</v>
      </c>
      <c r="P1178" s="54">
        <v>-0.158636616819646</v>
      </c>
      <c r="Q1178" s="81">
        <v>2.5403083131635001E-3</v>
      </c>
      <c r="S1178" s="62" t="s">
        <v>3410</v>
      </c>
      <c r="T1178" s="54">
        <v>0.114483450812338</v>
      </c>
      <c r="U1178" s="58">
        <v>3.5371987478561402E-5</v>
      </c>
      <c r="W1178" s="62" t="s">
        <v>6328</v>
      </c>
      <c r="X1178" s="54">
        <v>-0.12585191213461799</v>
      </c>
      <c r="Y1178" s="54">
        <v>4.1603614641638E-4</v>
      </c>
      <c r="AA1178" s="62" t="s">
        <v>3691</v>
      </c>
      <c r="AB1178" s="54">
        <v>0.109620930736055</v>
      </c>
      <c r="AC1178" s="54">
        <v>1.03867453216922E-3</v>
      </c>
      <c r="AE1178" s="62" t="s">
        <v>7162</v>
      </c>
      <c r="AF1178" s="54">
        <v>-0.113123633471592</v>
      </c>
      <c r="AG1178" s="54">
        <v>1.66244041074558E-2</v>
      </c>
      <c r="AI1178" s="64" t="s">
        <v>9959</v>
      </c>
      <c r="AJ1178" s="54">
        <v>0.18297621078069201</v>
      </c>
      <c r="AK1178" s="54">
        <v>1.86510425883618E-2</v>
      </c>
      <c r="AM1178" s="64" t="s">
        <v>7450</v>
      </c>
      <c r="AN1178" s="54">
        <v>-3.6348290188262099E-2</v>
      </c>
      <c r="AO1178" s="54">
        <v>2.94732941505364E-2</v>
      </c>
      <c r="AQ1178" s="62" t="s">
        <v>10941</v>
      </c>
      <c r="AR1178" s="54">
        <v>0.191141974035407</v>
      </c>
      <c r="AS1178" s="58">
        <v>5.4770699382742198E-6</v>
      </c>
      <c r="AU1178" s="62" t="s">
        <v>8327</v>
      </c>
      <c r="AV1178" s="54">
        <v>-9.9818443150166303E-2</v>
      </c>
      <c r="AW1178" s="54">
        <v>1.3298123886648101E-3</v>
      </c>
    </row>
    <row r="1179" spans="2:49">
      <c r="B1179" s="62" t="s">
        <v>2239</v>
      </c>
      <c r="C1179" s="54">
        <v>0.189343555411323</v>
      </c>
      <c r="D1179" s="58">
        <v>2.4643234886189601E-5</v>
      </c>
      <c r="F1179" s="62" t="s">
        <v>383</v>
      </c>
      <c r="G1179" s="54">
        <v>-0.37878525242315902</v>
      </c>
      <c r="H1179" s="58">
        <v>1.08214934218227E-5</v>
      </c>
      <c r="J1179" s="64" t="s">
        <v>3717</v>
      </c>
      <c r="K1179" s="54">
        <v>3.8033403666699599E-2</v>
      </c>
      <c r="L1179" s="54">
        <v>9.4820791444348504E-3</v>
      </c>
      <c r="O1179" s="64" t="s">
        <v>6437</v>
      </c>
      <c r="P1179" s="54">
        <v>-7.4973413986617402E-2</v>
      </c>
      <c r="Q1179" s="81">
        <v>2.55049621461518E-3</v>
      </c>
      <c r="S1179" s="62" t="s">
        <v>1874</v>
      </c>
      <c r="T1179" s="54">
        <v>8.3015825708129903E-2</v>
      </c>
      <c r="U1179" s="58">
        <v>3.5755545452141799E-5</v>
      </c>
      <c r="W1179" s="62" t="s">
        <v>6919</v>
      </c>
      <c r="X1179" s="54">
        <v>-8.1811770508860293E-2</v>
      </c>
      <c r="Y1179" s="54">
        <v>4.1772247891943502E-4</v>
      </c>
      <c r="AA1179" s="62" t="s">
        <v>3508</v>
      </c>
      <c r="AB1179" s="54">
        <v>0.187586591780462</v>
      </c>
      <c r="AC1179" s="54">
        <v>1.0407486556685401E-3</v>
      </c>
      <c r="AE1179" s="62" t="s">
        <v>11589</v>
      </c>
      <c r="AF1179" s="54">
        <v>-7.6039010466486104E-2</v>
      </c>
      <c r="AG1179" s="54">
        <v>1.6758649900262199E-2</v>
      </c>
      <c r="AI1179" s="64" t="s">
        <v>2113</v>
      </c>
      <c r="AJ1179" s="54">
        <v>7.3854846618737605E-2</v>
      </c>
      <c r="AK1179" s="54">
        <v>1.8714803211994101E-2</v>
      </c>
      <c r="AM1179" s="64" t="s">
        <v>9816</v>
      </c>
      <c r="AN1179" s="54">
        <v>-5.6477986850461903E-2</v>
      </c>
      <c r="AO1179" s="54">
        <v>2.9476300010526299E-2</v>
      </c>
      <c r="AQ1179" s="62" t="s">
        <v>2240</v>
      </c>
      <c r="AR1179" s="54">
        <v>9.6822772804581597E-2</v>
      </c>
      <c r="AS1179" s="58">
        <v>5.5580261070979898E-6</v>
      </c>
      <c r="AU1179" s="62" t="s">
        <v>8994</v>
      </c>
      <c r="AV1179" s="54">
        <v>-9.9720655160225199E-2</v>
      </c>
      <c r="AW1179" s="54">
        <v>3.8694186414898497E-4</v>
      </c>
    </row>
    <row r="1180" spans="2:49">
      <c r="B1180" s="62" t="s">
        <v>2240</v>
      </c>
      <c r="C1180" s="54">
        <v>0.100140766040961</v>
      </c>
      <c r="D1180" s="58">
        <v>2.4654826800406298E-5</v>
      </c>
      <c r="F1180" s="62" t="s">
        <v>6999</v>
      </c>
      <c r="G1180" s="54">
        <v>-0.15764675850604301</v>
      </c>
      <c r="H1180" s="58">
        <v>9.0329440448204806E-6</v>
      </c>
      <c r="J1180" s="64" t="s">
        <v>5281</v>
      </c>
      <c r="K1180" s="54">
        <v>5.3100498661971897E-2</v>
      </c>
      <c r="L1180" s="54">
        <v>9.5117291240824804E-3</v>
      </c>
      <c r="O1180" s="64" t="s">
        <v>7454</v>
      </c>
      <c r="P1180" s="54">
        <v>-0.15151384526607101</v>
      </c>
      <c r="Q1180" s="81">
        <v>2.5558846450811101E-3</v>
      </c>
      <c r="S1180" s="62" t="s">
        <v>3360</v>
      </c>
      <c r="T1180" s="54">
        <v>0.10273467922465999</v>
      </c>
      <c r="U1180" s="58">
        <v>3.5871513057829602E-5</v>
      </c>
      <c r="W1180" s="62" t="s">
        <v>9285</v>
      </c>
      <c r="X1180" s="54">
        <v>-0.22643238211087099</v>
      </c>
      <c r="Y1180" s="54">
        <v>4.1843108683933101E-4</v>
      </c>
      <c r="AA1180" s="62" t="s">
        <v>3598</v>
      </c>
      <c r="AB1180" s="54">
        <v>0.17388427799543099</v>
      </c>
      <c r="AC1180" s="54">
        <v>1.0407663565187399E-3</v>
      </c>
      <c r="AE1180" s="62" t="s">
        <v>11590</v>
      </c>
      <c r="AF1180" s="54">
        <v>-4.9899891747974899E-2</v>
      </c>
      <c r="AG1180" s="54">
        <v>1.6802176608556901E-2</v>
      </c>
      <c r="AI1180" s="64" t="s">
        <v>10276</v>
      </c>
      <c r="AJ1180" s="54">
        <v>6.5236466001453094E-2</v>
      </c>
      <c r="AK1180" s="54">
        <v>1.8714803211994101E-2</v>
      </c>
      <c r="AM1180" s="64" t="s">
        <v>7313</v>
      </c>
      <c r="AN1180" s="54">
        <v>-0.113318492738764</v>
      </c>
      <c r="AO1180" s="54">
        <v>2.9826257462137101E-2</v>
      </c>
      <c r="AQ1180" s="62" t="s">
        <v>302</v>
      </c>
      <c r="AR1180" s="54">
        <v>0.34531411620820102</v>
      </c>
      <c r="AS1180" s="58">
        <v>5.56365246217779E-6</v>
      </c>
      <c r="AU1180" s="62" t="s">
        <v>9584</v>
      </c>
      <c r="AV1180" s="54">
        <v>-9.9616809491516606E-2</v>
      </c>
      <c r="AW1180" s="54">
        <v>3.33203419294176E-3</v>
      </c>
    </row>
    <row r="1181" spans="2:49">
      <c r="B1181" s="62" t="s">
        <v>1098</v>
      </c>
      <c r="C1181" s="54">
        <v>0.31566546315270799</v>
      </c>
      <c r="D1181" s="58">
        <v>2.4695107453015202E-5</v>
      </c>
      <c r="F1181" s="62" t="s">
        <v>7000</v>
      </c>
      <c r="G1181" s="54">
        <v>-0.24049979737584301</v>
      </c>
      <c r="H1181" s="58">
        <v>1.0928029361930801E-5</v>
      </c>
      <c r="J1181" s="64" t="s">
        <v>2667</v>
      </c>
      <c r="K1181" s="54">
        <v>6.2311378627851098E-2</v>
      </c>
      <c r="L1181" s="54">
        <v>9.5664337536595107E-3</v>
      </c>
      <c r="O1181" s="64" t="s">
        <v>666</v>
      </c>
      <c r="P1181" s="54">
        <v>-0.115918936758243</v>
      </c>
      <c r="Q1181" s="81">
        <v>2.6047610821297398E-3</v>
      </c>
      <c r="S1181" s="62" t="s">
        <v>2261</v>
      </c>
      <c r="T1181" s="54">
        <v>0.127759428137388</v>
      </c>
      <c r="U1181" s="58">
        <v>3.5953223610025E-5</v>
      </c>
      <c r="W1181" s="62" t="s">
        <v>6257</v>
      </c>
      <c r="X1181" s="54">
        <v>-0.116149535429454</v>
      </c>
      <c r="Y1181" s="54">
        <v>4.22903363961803E-4</v>
      </c>
      <c r="AA1181" s="62" t="s">
        <v>2663</v>
      </c>
      <c r="AB1181" s="54">
        <v>0.24020534897757001</v>
      </c>
      <c r="AC1181" s="54">
        <v>1.0415866304153299E-3</v>
      </c>
      <c r="AE1181" s="62" t="s">
        <v>6371</v>
      </c>
      <c r="AF1181" s="54">
        <v>-0.10262017985182</v>
      </c>
      <c r="AG1181" s="54">
        <v>1.68024681176622E-2</v>
      </c>
      <c r="AI1181" s="64" t="s">
        <v>1026</v>
      </c>
      <c r="AJ1181" s="54">
        <v>7.5213261942696605E-2</v>
      </c>
      <c r="AK1181" s="54">
        <v>1.8740613329939301E-2</v>
      </c>
      <c r="AM1181" s="64" t="s">
        <v>571</v>
      </c>
      <c r="AN1181" s="54">
        <v>-0.197595762342133</v>
      </c>
      <c r="AO1181" s="54">
        <v>2.99476013541728E-2</v>
      </c>
      <c r="AQ1181" s="62" t="s">
        <v>3970</v>
      </c>
      <c r="AR1181" s="54">
        <v>0.11573938745785201</v>
      </c>
      <c r="AS1181" s="58">
        <v>5.7024927884498699E-6</v>
      </c>
      <c r="AU1181" s="62" t="s">
        <v>7805</v>
      </c>
      <c r="AV1181" s="54">
        <v>-9.9599822080368702E-2</v>
      </c>
      <c r="AW1181" s="54">
        <v>1.21398584054732E-3</v>
      </c>
    </row>
    <row r="1182" spans="2:49">
      <c r="B1182" s="62" t="s">
        <v>2241</v>
      </c>
      <c r="C1182" s="54">
        <v>0.16791108359653001</v>
      </c>
      <c r="D1182" s="58">
        <v>2.48267609813282E-5</v>
      </c>
      <c r="F1182" s="62" t="s">
        <v>7001</v>
      </c>
      <c r="G1182" s="54">
        <v>-0.113966155558223</v>
      </c>
      <c r="H1182" s="58">
        <v>1.1044013429395099E-5</v>
      </c>
      <c r="J1182" s="64" t="s">
        <v>9499</v>
      </c>
      <c r="K1182" s="54">
        <v>0.156801636029995</v>
      </c>
      <c r="L1182" s="54">
        <v>9.5730681899660001E-3</v>
      </c>
      <c r="O1182" s="64" t="s">
        <v>239</v>
      </c>
      <c r="P1182" s="54">
        <v>-0.116598689682077</v>
      </c>
      <c r="Q1182" s="81">
        <v>2.6144588206187301E-3</v>
      </c>
      <c r="S1182" s="62" t="s">
        <v>5029</v>
      </c>
      <c r="T1182" s="54">
        <v>0.16403228926872199</v>
      </c>
      <c r="U1182" s="58">
        <v>3.6139915545274103E-5</v>
      </c>
      <c r="W1182" s="62" t="s">
        <v>8497</v>
      </c>
      <c r="X1182" s="54">
        <v>-5.99018504638247E-2</v>
      </c>
      <c r="Y1182" s="54">
        <v>4.25214912632278E-4</v>
      </c>
      <c r="AA1182" s="62" t="s">
        <v>1795</v>
      </c>
      <c r="AB1182" s="54">
        <v>0.21867728029896899</v>
      </c>
      <c r="AC1182" s="54">
        <v>1.0415866304153299E-3</v>
      </c>
      <c r="AE1182" s="62" t="s">
        <v>8031</v>
      </c>
      <c r="AF1182" s="54">
        <v>-8.1823992521747393E-2</v>
      </c>
      <c r="AG1182" s="54">
        <v>1.6852547599707599E-2</v>
      </c>
      <c r="AI1182" s="64" t="s">
        <v>8508</v>
      </c>
      <c r="AJ1182" s="54">
        <v>0.115379024039797</v>
      </c>
      <c r="AK1182" s="54">
        <v>1.8743761395750201E-2</v>
      </c>
      <c r="AM1182" s="64" t="s">
        <v>12055</v>
      </c>
      <c r="AN1182" s="54">
        <v>-4.3914822882251202E-2</v>
      </c>
      <c r="AO1182" s="54">
        <v>3.0157809281977001E-2</v>
      </c>
      <c r="AQ1182" s="62" t="s">
        <v>3733</v>
      </c>
      <c r="AR1182" s="54">
        <v>0.177125001410883</v>
      </c>
      <c r="AS1182" s="58">
        <v>5.7503270674160904E-6</v>
      </c>
      <c r="AU1182" s="62" t="s">
        <v>5959</v>
      </c>
      <c r="AV1182" s="54">
        <v>-9.95077998170526E-2</v>
      </c>
      <c r="AW1182" s="58">
        <v>5.3394076282768097E-6</v>
      </c>
    </row>
    <row r="1183" spans="2:49">
      <c r="B1183" s="62" t="s">
        <v>2242</v>
      </c>
      <c r="C1183" s="54">
        <v>0.111345531967921</v>
      </c>
      <c r="D1183" s="58">
        <v>2.4833991982692499E-5</v>
      </c>
      <c r="F1183" s="62" t="s">
        <v>7002</v>
      </c>
      <c r="G1183" s="54">
        <v>-0.143921226392211</v>
      </c>
      <c r="H1183" s="58">
        <v>9.30759399877203E-6</v>
      </c>
      <c r="J1183" s="64" t="s">
        <v>1067</v>
      </c>
      <c r="K1183" s="54">
        <v>0.44687201258364001</v>
      </c>
      <c r="L1183" s="54">
        <v>9.5730681899660001E-3</v>
      </c>
      <c r="O1183" s="64" t="s">
        <v>7280</v>
      </c>
      <c r="P1183" s="54">
        <v>-5.4612712016673698E-2</v>
      </c>
      <c r="Q1183" s="81">
        <v>2.65134411313501E-3</v>
      </c>
      <c r="S1183" s="62" t="s">
        <v>1686</v>
      </c>
      <c r="T1183" s="54">
        <v>8.5189447360386694E-2</v>
      </c>
      <c r="U1183" s="58">
        <v>3.6158367193841497E-5</v>
      </c>
      <c r="W1183" s="62" t="s">
        <v>9236</v>
      </c>
      <c r="X1183" s="54">
        <v>-6.1859303502827402E-2</v>
      </c>
      <c r="Y1183" s="54">
        <v>4.2575094894676797E-4</v>
      </c>
      <c r="AA1183" s="62" t="s">
        <v>2012</v>
      </c>
      <c r="AB1183" s="54">
        <v>0.21713908751310601</v>
      </c>
      <c r="AC1183" s="54">
        <v>1.04175668225421E-3</v>
      </c>
      <c r="AE1183" s="62" t="s">
        <v>6451</v>
      </c>
      <c r="AF1183" s="54">
        <v>-0.203260109135696</v>
      </c>
      <c r="AG1183" s="54">
        <v>1.6901118596406899E-2</v>
      </c>
      <c r="AI1183" s="64" t="s">
        <v>6932</v>
      </c>
      <c r="AJ1183" s="54">
        <v>7.7579468895182302E-2</v>
      </c>
      <c r="AK1183" s="54">
        <v>1.8743761395750201E-2</v>
      </c>
      <c r="AM1183" s="64" t="s">
        <v>7660</v>
      </c>
      <c r="AN1183" s="54">
        <v>-6.0050355511534398E-2</v>
      </c>
      <c r="AO1183" s="54">
        <v>3.0184940502867099E-2</v>
      </c>
      <c r="AQ1183" s="62" t="s">
        <v>5560</v>
      </c>
      <c r="AR1183" s="54">
        <v>0.173135531546735</v>
      </c>
      <c r="AS1183" s="58">
        <v>5.7861529435950303E-6</v>
      </c>
      <c r="AU1183" s="62" t="s">
        <v>11685</v>
      </c>
      <c r="AV1183" s="54">
        <v>-9.9460988911449305E-2</v>
      </c>
      <c r="AW1183" s="54">
        <v>1.23474303303082E-2</v>
      </c>
    </row>
    <row r="1184" spans="2:49">
      <c r="B1184" s="62" t="s">
        <v>2243</v>
      </c>
      <c r="C1184" s="54">
        <v>8.5735362298198198E-2</v>
      </c>
      <c r="D1184" s="58">
        <v>2.4839554732521698E-5</v>
      </c>
      <c r="F1184" s="62" t="s">
        <v>7003</v>
      </c>
      <c r="G1184" s="54">
        <v>-0.21025196004350599</v>
      </c>
      <c r="H1184" s="58">
        <v>9.3764633427515394E-6</v>
      </c>
      <c r="J1184" s="64" t="s">
        <v>9500</v>
      </c>
      <c r="K1184" s="54">
        <v>6.8390362516661099E-2</v>
      </c>
      <c r="L1184" s="54">
        <v>9.5730681899660001E-3</v>
      </c>
      <c r="O1184" s="64" t="s">
        <v>8571</v>
      </c>
      <c r="P1184" s="54">
        <v>-0.105596995235752</v>
      </c>
      <c r="Q1184" s="81">
        <v>2.7471064225647501E-3</v>
      </c>
      <c r="S1184" s="62" t="s">
        <v>1391</v>
      </c>
      <c r="T1184" s="54">
        <v>6.2112259581787101E-2</v>
      </c>
      <c r="U1184" s="58">
        <v>3.6206913813583097E-5</v>
      </c>
      <c r="W1184" s="62" t="s">
        <v>6048</v>
      </c>
      <c r="X1184" s="54">
        <v>-0.106277888814687</v>
      </c>
      <c r="Y1184" s="54">
        <v>4.2882233208847302E-4</v>
      </c>
      <c r="AA1184" s="62" t="s">
        <v>5388</v>
      </c>
      <c r="AB1184" s="54">
        <v>0.18561046281219601</v>
      </c>
      <c r="AC1184" s="54">
        <v>1.04175668225421E-3</v>
      </c>
      <c r="AE1184" s="62" t="s">
        <v>6879</v>
      </c>
      <c r="AF1184" s="54">
        <v>-5.97770412184149E-2</v>
      </c>
      <c r="AG1184" s="54">
        <v>1.7000352608347299E-2</v>
      </c>
      <c r="AI1184" s="64" t="s">
        <v>5788</v>
      </c>
      <c r="AJ1184" s="54">
        <v>5.985573113849E-2</v>
      </c>
      <c r="AK1184" s="54">
        <v>1.8745251108382599E-2</v>
      </c>
      <c r="AM1184" s="64" t="s">
        <v>8788</v>
      </c>
      <c r="AN1184" s="54">
        <v>-7.00498947346722E-2</v>
      </c>
      <c r="AO1184" s="54">
        <v>3.0262074708516402E-2</v>
      </c>
      <c r="AQ1184" s="62" t="s">
        <v>1569</v>
      </c>
      <c r="AR1184" s="54">
        <v>0.15901319857308099</v>
      </c>
      <c r="AS1184" s="58">
        <v>5.8104507296979399E-6</v>
      </c>
      <c r="AU1184" s="62" t="s">
        <v>6660</v>
      </c>
      <c r="AV1184" s="54">
        <v>-9.9413379670740404E-2</v>
      </c>
      <c r="AW1184" s="54">
        <v>1.4025177581954699E-2</v>
      </c>
    </row>
    <row r="1185" spans="2:49">
      <c r="B1185" s="62" t="s">
        <v>2244</v>
      </c>
      <c r="C1185" s="54">
        <v>9.1127092418158598E-2</v>
      </c>
      <c r="D1185" s="58">
        <v>2.48760640567459E-5</v>
      </c>
      <c r="F1185" s="62" t="s">
        <v>7004</v>
      </c>
      <c r="G1185" s="54">
        <v>-0.114614650496457</v>
      </c>
      <c r="H1185" s="58">
        <v>1.1229680144693901E-5</v>
      </c>
      <c r="J1185" s="64" t="s">
        <v>9501</v>
      </c>
      <c r="K1185" s="54">
        <v>4.1172948063271902E-2</v>
      </c>
      <c r="L1185" s="54">
        <v>9.6039922121586001E-3</v>
      </c>
      <c r="O1185" s="64" t="s">
        <v>9111</v>
      </c>
      <c r="P1185" s="54">
        <v>-4.9636984248328603E-2</v>
      </c>
      <c r="Q1185" s="81">
        <v>2.7471064225647501E-3</v>
      </c>
      <c r="S1185" s="62" t="s">
        <v>2043</v>
      </c>
      <c r="T1185" s="54">
        <v>0.123270651537983</v>
      </c>
      <c r="U1185" s="58">
        <v>3.6231037784504901E-5</v>
      </c>
      <c r="W1185" s="62" t="s">
        <v>6100</v>
      </c>
      <c r="X1185" s="54">
        <v>-6.93584943857362E-2</v>
      </c>
      <c r="Y1185" s="54">
        <v>4.2978848190484297E-4</v>
      </c>
      <c r="AA1185" s="62" t="s">
        <v>3385</v>
      </c>
      <c r="AB1185" s="54">
        <v>6.6761336478914607E-2</v>
      </c>
      <c r="AC1185" s="54">
        <v>1.04274201518736E-3</v>
      </c>
      <c r="AE1185" s="62" t="s">
        <v>11591</v>
      </c>
      <c r="AF1185" s="54">
        <v>-9.4755813369201497E-2</v>
      </c>
      <c r="AG1185" s="54">
        <v>1.7050962706930701E-2</v>
      </c>
      <c r="AI1185" s="64" t="s">
        <v>5061</v>
      </c>
      <c r="AJ1185" s="54">
        <v>6.2775709224362194E-2</v>
      </c>
      <c r="AK1185" s="54">
        <v>1.8745251108382599E-2</v>
      </c>
      <c r="AM1185" s="64" t="s">
        <v>7526</v>
      </c>
      <c r="AN1185" s="54">
        <v>-6.7311568652256099E-2</v>
      </c>
      <c r="AO1185" s="54">
        <v>3.0365175561419499E-2</v>
      </c>
      <c r="AQ1185" s="62" t="s">
        <v>3552</v>
      </c>
      <c r="AR1185" s="54">
        <v>0.13361731304222901</v>
      </c>
      <c r="AS1185" s="58">
        <v>5.8126623045638604E-6</v>
      </c>
      <c r="AU1185" s="62" t="s">
        <v>5943</v>
      </c>
      <c r="AV1185" s="54">
        <v>-9.9405807185116005E-2</v>
      </c>
      <c r="AW1185" s="54">
        <v>2.8290356944842602E-3</v>
      </c>
    </row>
    <row r="1186" spans="2:49">
      <c r="B1186" s="62" t="s">
        <v>2245</v>
      </c>
      <c r="C1186" s="54">
        <v>6.0540020784673097E-2</v>
      </c>
      <c r="D1186" s="58">
        <v>2.48760640567459E-5</v>
      </c>
      <c r="F1186" s="62" t="s">
        <v>7005</v>
      </c>
      <c r="G1186" s="54">
        <v>-7.2923732274444902E-2</v>
      </c>
      <c r="H1186" s="58">
        <v>1.1272816600795499E-5</v>
      </c>
      <c r="J1186" s="64" t="s">
        <v>1370</v>
      </c>
      <c r="K1186" s="54">
        <v>5.7890374467944199E-2</v>
      </c>
      <c r="L1186" s="54">
        <v>9.62193747339498E-3</v>
      </c>
      <c r="O1186" s="64" t="s">
        <v>6697</v>
      </c>
      <c r="P1186" s="54">
        <v>-0.10895530954865899</v>
      </c>
      <c r="Q1186" s="81">
        <v>2.7534695208339499E-3</v>
      </c>
      <c r="S1186" s="62" t="s">
        <v>4487</v>
      </c>
      <c r="T1186" s="54">
        <v>4.7194731753243999E-2</v>
      </c>
      <c r="U1186" s="58">
        <v>3.6290569329290397E-5</v>
      </c>
      <c r="W1186" s="62" t="s">
        <v>7409</v>
      </c>
      <c r="X1186" s="54">
        <v>-0.117957864355531</v>
      </c>
      <c r="Y1186" s="54">
        <v>4.3068979087691501E-4</v>
      </c>
      <c r="AA1186" s="62" t="s">
        <v>2652</v>
      </c>
      <c r="AB1186" s="54">
        <v>0.15237939287857699</v>
      </c>
      <c r="AC1186" s="54">
        <v>1.0466791372247799E-3</v>
      </c>
      <c r="AE1186" s="62" t="s">
        <v>6718</v>
      </c>
      <c r="AF1186" s="54">
        <v>-0.122882169982685</v>
      </c>
      <c r="AG1186" s="54">
        <v>1.70721718051806E-2</v>
      </c>
      <c r="AI1186" s="64" t="s">
        <v>5064</v>
      </c>
      <c r="AJ1186" s="54">
        <v>3.7757954737291002E-2</v>
      </c>
      <c r="AK1186" s="54">
        <v>1.8766627341096399E-2</v>
      </c>
      <c r="AM1186" s="64" t="s">
        <v>7400</v>
      </c>
      <c r="AN1186" s="54">
        <v>-5.1950593369070902E-2</v>
      </c>
      <c r="AO1186" s="54">
        <v>3.0372679904986499E-2</v>
      </c>
      <c r="AQ1186" s="62" t="s">
        <v>10587</v>
      </c>
      <c r="AR1186" s="54">
        <v>7.0750162078185005E-2</v>
      </c>
      <c r="AS1186" s="58">
        <v>5.8541482288388502E-6</v>
      </c>
      <c r="AU1186" s="62" t="s">
        <v>6252</v>
      </c>
      <c r="AV1186" s="54">
        <v>-9.9363832409370204E-2</v>
      </c>
      <c r="AW1186" s="54">
        <v>2.8990925723727199E-4</v>
      </c>
    </row>
    <row r="1187" spans="2:49">
      <c r="B1187" s="62" t="s">
        <v>2246</v>
      </c>
      <c r="C1187" s="54">
        <v>0.14453779164227101</v>
      </c>
      <c r="D1187" s="58">
        <v>2.4909559414214901E-5</v>
      </c>
      <c r="F1187" s="62" t="s">
        <v>7006</v>
      </c>
      <c r="G1187" s="54">
        <v>-0.27459850954996801</v>
      </c>
      <c r="H1187" s="58">
        <v>1.1329462389633201E-5</v>
      </c>
      <c r="J1187" s="64" t="s">
        <v>9502</v>
      </c>
      <c r="K1187" s="54">
        <v>6.3184729644650994E-2</v>
      </c>
      <c r="L1187" s="54">
        <v>9.62193747339498E-3</v>
      </c>
      <c r="O1187" s="64" t="s">
        <v>9735</v>
      </c>
      <c r="P1187" s="54">
        <v>-0.11357305768477</v>
      </c>
      <c r="Q1187" s="81">
        <v>2.7738727262763998E-3</v>
      </c>
      <c r="S1187" s="62" t="s">
        <v>2327</v>
      </c>
      <c r="T1187" s="54">
        <v>8.9927259053944802E-2</v>
      </c>
      <c r="U1187" s="58">
        <v>3.6475789387047E-5</v>
      </c>
      <c r="W1187" s="62" t="s">
        <v>6984</v>
      </c>
      <c r="X1187" s="54">
        <v>-0.106909960899678</v>
      </c>
      <c r="Y1187" s="54">
        <v>4.3068979087691501E-4</v>
      </c>
      <c r="AA1187" s="62" t="s">
        <v>1952</v>
      </c>
      <c r="AB1187" s="54">
        <v>0.20721739139968801</v>
      </c>
      <c r="AC1187" s="54">
        <v>1.0467713466415999E-3</v>
      </c>
      <c r="AE1187" s="62" t="s">
        <v>8232</v>
      </c>
      <c r="AF1187" s="54">
        <v>-7.6599303857064704E-2</v>
      </c>
      <c r="AG1187" s="54">
        <v>1.7075313216350099E-2</v>
      </c>
      <c r="AI1187" s="64" t="s">
        <v>11460</v>
      </c>
      <c r="AJ1187" s="54">
        <v>3.01140659067274E-2</v>
      </c>
      <c r="AK1187" s="54">
        <v>1.8779723119005502E-2</v>
      </c>
      <c r="AM1187" s="64" t="s">
        <v>335</v>
      </c>
      <c r="AN1187" s="54">
        <v>-0.16321704069625401</v>
      </c>
      <c r="AO1187" s="54">
        <v>3.04079238857041E-2</v>
      </c>
      <c r="AQ1187" s="62" t="s">
        <v>1356</v>
      </c>
      <c r="AR1187" s="54">
        <v>7.0454893185369905E-2</v>
      </c>
      <c r="AS1187" s="58">
        <v>5.8630411033924898E-6</v>
      </c>
      <c r="AU1187" s="62" t="s">
        <v>13196</v>
      </c>
      <c r="AV1187" s="54">
        <v>-9.9216473917081799E-2</v>
      </c>
      <c r="AW1187" s="54">
        <v>1.5765437527505199E-2</v>
      </c>
    </row>
    <row r="1188" spans="2:49">
      <c r="B1188" s="62" t="s">
        <v>2247</v>
      </c>
      <c r="C1188" s="54">
        <v>8.4912497726343794E-2</v>
      </c>
      <c r="D1188" s="58">
        <v>2.4909559414214901E-5</v>
      </c>
      <c r="F1188" s="62" t="s">
        <v>7007</v>
      </c>
      <c r="G1188" s="54">
        <v>-0.16960456701901599</v>
      </c>
      <c r="H1188" s="58">
        <v>9.5021617378774396E-6</v>
      </c>
      <c r="J1188" s="64" t="s">
        <v>715</v>
      </c>
      <c r="K1188" s="54">
        <v>0.44728652951865899</v>
      </c>
      <c r="L1188" s="54">
        <v>9.6315661970698893E-3</v>
      </c>
      <c r="O1188" s="64" t="s">
        <v>8500</v>
      </c>
      <c r="P1188" s="54">
        <v>-0.11053793408295599</v>
      </c>
      <c r="Q1188" s="81">
        <v>2.7971554642736199E-3</v>
      </c>
      <c r="S1188" s="62" t="s">
        <v>4797</v>
      </c>
      <c r="T1188" s="54">
        <v>0.12487325988774201</v>
      </c>
      <c r="U1188" s="58">
        <v>3.66341395488725E-5</v>
      </c>
      <c r="W1188" s="62" t="s">
        <v>9939</v>
      </c>
      <c r="X1188" s="54">
        <v>-0.21671673677755199</v>
      </c>
      <c r="Y1188" s="54">
        <v>4.3477079605204298E-4</v>
      </c>
      <c r="AA1188" s="62" t="s">
        <v>3513</v>
      </c>
      <c r="AB1188" s="54">
        <v>0.148258580164291</v>
      </c>
      <c r="AC1188" s="54">
        <v>1.0473055306073501E-3</v>
      </c>
      <c r="AE1188" s="62" t="s">
        <v>11592</v>
      </c>
      <c r="AF1188" s="54">
        <v>-3.7206101180911097E-2</v>
      </c>
      <c r="AG1188" s="54">
        <v>1.71386847141047E-2</v>
      </c>
      <c r="AI1188" s="64" t="s">
        <v>5418</v>
      </c>
      <c r="AJ1188" s="54">
        <v>8.3645858161512293E-2</v>
      </c>
      <c r="AK1188" s="54">
        <v>1.8828382944805599E-2</v>
      </c>
      <c r="AM1188" s="64" t="s">
        <v>10784</v>
      </c>
      <c r="AN1188" s="54">
        <v>-5.63460861330638E-2</v>
      </c>
      <c r="AO1188" s="54">
        <v>3.04079238857041E-2</v>
      </c>
      <c r="AQ1188" s="62" t="s">
        <v>10604</v>
      </c>
      <c r="AR1188" s="54">
        <v>0.160286083960585</v>
      </c>
      <c r="AS1188" s="58">
        <v>5.8630411033924898E-6</v>
      </c>
      <c r="AU1188" s="62" t="s">
        <v>6026</v>
      </c>
      <c r="AV1188" s="54">
        <v>-9.9215035009871499E-2</v>
      </c>
      <c r="AW1188" s="54">
        <v>1.07301678759654E-2</v>
      </c>
    </row>
    <row r="1189" spans="2:49">
      <c r="B1189" s="62" t="s">
        <v>2248</v>
      </c>
      <c r="C1189" s="54">
        <v>0.24571611042074901</v>
      </c>
      <c r="D1189" s="58">
        <v>2.4962495378321401E-5</v>
      </c>
      <c r="F1189" s="62" t="s">
        <v>7008</v>
      </c>
      <c r="G1189" s="54">
        <v>-9.6645127653265397E-2</v>
      </c>
      <c r="H1189" s="58">
        <v>9.6084897300823098E-6</v>
      </c>
      <c r="J1189" s="64" t="s">
        <v>83</v>
      </c>
      <c r="K1189" s="54">
        <v>0.31071224893442001</v>
      </c>
      <c r="L1189" s="54">
        <v>9.6457970968227193E-3</v>
      </c>
      <c r="O1189" s="64" t="s">
        <v>454</v>
      </c>
      <c r="P1189" s="54">
        <v>-9.6213741553944104E-2</v>
      </c>
      <c r="Q1189" s="81">
        <v>2.83042424025538E-3</v>
      </c>
      <c r="S1189" s="62" t="s">
        <v>4846</v>
      </c>
      <c r="T1189" s="54">
        <v>7.37639177812177E-2</v>
      </c>
      <c r="U1189" s="58">
        <v>3.7037716924904301E-5</v>
      </c>
      <c r="W1189" s="62" t="s">
        <v>9520</v>
      </c>
      <c r="X1189" s="54">
        <v>-0.13846827711975801</v>
      </c>
      <c r="Y1189" s="54">
        <v>4.3992410362233398E-4</v>
      </c>
      <c r="AA1189" s="62" t="s">
        <v>3025</v>
      </c>
      <c r="AB1189" s="54">
        <v>0.17423599634002901</v>
      </c>
      <c r="AC1189" s="54">
        <v>1.0501444152293501E-3</v>
      </c>
      <c r="AE1189" s="62" t="s">
        <v>7388</v>
      </c>
      <c r="AF1189" s="54">
        <v>-7.93966315971915E-2</v>
      </c>
      <c r="AG1189" s="54">
        <v>1.7350743606163802E-2</v>
      </c>
      <c r="AI1189" s="64" t="s">
        <v>168</v>
      </c>
      <c r="AJ1189" s="54">
        <v>0.25652756825608702</v>
      </c>
      <c r="AK1189" s="54">
        <v>1.8837342391529399E-2</v>
      </c>
      <c r="AM1189" s="64" t="s">
        <v>6792</v>
      </c>
      <c r="AN1189" s="54">
        <v>-7.7130948054307397E-2</v>
      </c>
      <c r="AO1189" s="54">
        <v>3.04079238857041E-2</v>
      </c>
      <c r="AQ1189" s="62" t="s">
        <v>4898</v>
      </c>
      <c r="AR1189" s="54">
        <v>0.15330026414463199</v>
      </c>
      <c r="AS1189" s="58">
        <v>5.9268469855130396E-6</v>
      </c>
      <c r="AU1189" s="62" t="s">
        <v>6628</v>
      </c>
      <c r="AV1189" s="54">
        <v>-9.9177912133933802E-2</v>
      </c>
      <c r="AW1189" s="54">
        <v>2.3132972449111999E-2</v>
      </c>
    </row>
    <row r="1190" spans="2:49">
      <c r="B1190" s="62" t="s">
        <v>2249</v>
      </c>
      <c r="C1190" s="54">
        <v>8.79062602128311E-2</v>
      </c>
      <c r="D1190" s="58">
        <v>2.5053253649906199E-5</v>
      </c>
      <c r="F1190" s="62" t="s">
        <v>7009</v>
      </c>
      <c r="G1190" s="54">
        <v>-0.1099765286113</v>
      </c>
      <c r="H1190" s="58">
        <v>1.15426776201896E-5</v>
      </c>
      <c r="J1190" s="64" t="s">
        <v>490</v>
      </c>
      <c r="K1190" s="54">
        <v>0.24034328361583299</v>
      </c>
      <c r="L1190" s="54">
        <v>9.6708508936674195E-3</v>
      </c>
      <c r="O1190" s="64" t="s">
        <v>6447</v>
      </c>
      <c r="P1190" s="54">
        <v>-6.8400149454798304E-2</v>
      </c>
      <c r="Q1190" s="81">
        <v>2.83098257635E-3</v>
      </c>
      <c r="S1190" s="62" t="s">
        <v>994</v>
      </c>
      <c r="T1190" s="54">
        <v>0.14224075251187299</v>
      </c>
      <c r="U1190" s="58">
        <v>3.71970110565397E-5</v>
      </c>
      <c r="W1190" s="62" t="s">
        <v>9372</v>
      </c>
      <c r="X1190" s="54">
        <v>-0.13796232647826301</v>
      </c>
      <c r="Y1190" s="54">
        <v>4.4841187258157E-4</v>
      </c>
      <c r="AA1190" s="62" t="s">
        <v>2815</v>
      </c>
      <c r="AB1190" s="54">
        <v>0.22277724365825199</v>
      </c>
      <c r="AC1190" s="54">
        <v>1.0524222833027299E-3</v>
      </c>
      <c r="AE1190" s="62" t="s">
        <v>7061</v>
      </c>
      <c r="AF1190" s="54">
        <v>-0.106670390707818</v>
      </c>
      <c r="AG1190" s="54">
        <v>1.7372652364877901E-2</v>
      </c>
      <c r="AI1190" s="64" t="s">
        <v>5423</v>
      </c>
      <c r="AJ1190" s="54">
        <v>5.4832214279568497E-2</v>
      </c>
      <c r="AK1190" s="54">
        <v>1.8877229239654202E-2</v>
      </c>
      <c r="AM1190" s="64" t="s">
        <v>9247</v>
      </c>
      <c r="AN1190" s="54">
        <v>-3.3484765787087603E-2</v>
      </c>
      <c r="AO1190" s="54">
        <v>3.04164317610079E-2</v>
      </c>
      <c r="AQ1190" s="62" t="s">
        <v>10959</v>
      </c>
      <c r="AR1190" s="54">
        <v>0.131113140304288</v>
      </c>
      <c r="AS1190" s="58">
        <v>5.9290035508728004E-6</v>
      </c>
      <c r="AU1190" s="62" t="s">
        <v>8044</v>
      </c>
      <c r="AV1190" s="54">
        <v>-9.9176929971040606E-2</v>
      </c>
      <c r="AW1190" s="58">
        <v>1.73915708688389E-7</v>
      </c>
    </row>
    <row r="1191" spans="2:49">
      <c r="B1191" s="62" t="s">
        <v>2250</v>
      </c>
      <c r="C1191" s="54">
        <v>6.6438487634732396E-2</v>
      </c>
      <c r="D1191" s="58">
        <v>2.5057748469018501E-5</v>
      </c>
      <c r="F1191" s="62" t="s">
        <v>7010</v>
      </c>
      <c r="G1191" s="54">
        <v>-9.2296429491378604E-2</v>
      </c>
      <c r="H1191" s="58">
        <v>1.1651462726240201E-5</v>
      </c>
      <c r="J1191" s="64" t="s">
        <v>4376</v>
      </c>
      <c r="K1191" s="54">
        <v>3.3073702175077102E-2</v>
      </c>
      <c r="L1191" s="54">
        <v>9.6953962829344799E-3</v>
      </c>
      <c r="O1191" s="64" t="s">
        <v>7521</v>
      </c>
      <c r="P1191" s="54">
        <v>-0.16645280950566099</v>
      </c>
      <c r="Q1191" s="81">
        <v>2.8660293309537301E-3</v>
      </c>
      <c r="S1191" s="62" t="s">
        <v>4799</v>
      </c>
      <c r="T1191" s="54">
        <v>9.2664173374666703E-2</v>
      </c>
      <c r="U1191" s="58">
        <v>3.71970110565397E-5</v>
      </c>
      <c r="W1191" s="62" t="s">
        <v>803</v>
      </c>
      <c r="X1191" s="54">
        <v>-0.137585104335816</v>
      </c>
      <c r="Y1191" s="54">
        <v>4.4934019690125399E-4</v>
      </c>
      <c r="AA1191" s="62" t="s">
        <v>1358</v>
      </c>
      <c r="AB1191" s="54">
        <v>9.1499428161995397E-2</v>
      </c>
      <c r="AC1191" s="54">
        <v>1.05293100974166E-3</v>
      </c>
      <c r="AE1191" s="62" t="s">
        <v>6559</v>
      </c>
      <c r="AF1191" s="54">
        <v>-9.8362011660491994E-2</v>
      </c>
      <c r="AG1191" s="54">
        <v>1.73750492672647E-2</v>
      </c>
      <c r="AI1191" s="64" t="s">
        <v>4712</v>
      </c>
      <c r="AJ1191" s="54">
        <v>5.5078490937868103E-2</v>
      </c>
      <c r="AK1191" s="54">
        <v>1.9042852417693198E-2</v>
      </c>
      <c r="AM1191" s="64" t="s">
        <v>6399</v>
      </c>
      <c r="AN1191" s="54">
        <v>-8.3329606508455001E-2</v>
      </c>
      <c r="AO1191" s="54">
        <v>3.0644533620707799E-2</v>
      </c>
      <c r="AQ1191" s="62" t="s">
        <v>4463</v>
      </c>
      <c r="AR1191" s="54">
        <v>0.14732219697684601</v>
      </c>
      <c r="AS1191" s="58">
        <v>5.9290035508728004E-6</v>
      </c>
      <c r="AU1191" s="62" t="s">
        <v>12684</v>
      </c>
      <c r="AV1191" s="54">
        <v>-9.9159072236957094E-2</v>
      </c>
      <c r="AW1191" s="54">
        <v>8.2118401719799491E-3</v>
      </c>
    </row>
    <row r="1192" spans="2:49">
      <c r="B1192" s="62" t="s">
        <v>2251</v>
      </c>
      <c r="C1192" s="54">
        <v>0.15275676938591201</v>
      </c>
      <c r="D1192" s="58">
        <v>2.5408977112325999E-5</v>
      </c>
      <c r="F1192" s="62" t="s">
        <v>7011</v>
      </c>
      <c r="G1192" s="54">
        <v>-7.5102030272402601E-2</v>
      </c>
      <c r="H1192" s="58">
        <v>1.1672242781147501E-5</v>
      </c>
      <c r="J1192" s="64" t="s">
        <v>621</v>
      </c>
      <c r="K1192" s="54">
        <v>0.14395107929158499</v>
      </c>
      <c r="L1192" s="54">
        <v>9.6982154877442803E-3</v>
      </c>
      <c r="O1192" s="64" t="s">
        <v>6730</v>
      </c>
      <c r="P1192" s="54">
        <v>-0.22935313664418</v>
      </c>
      <c r="Q1192" s="81">
        <v>2.9903675443295301E-3</v>
      </c>
      <c r="S1192" s="62" t="s">
        <v>2080</v>
      </c>
      <c r="T1192" s="54">
        <v>7.1389807488174001E-2</v>
      </c>
      <c r="U1192" s="58">
        <v>3.7594575434109602E-5</v>
      </c>
      <c r="W1192" s="62" t="s">
        <v>7743</v>
      </c>
      <c r="X1192" s="54">
        <v>-0.106609124807459</v>
      </c>
      <c r="Y1192" s="54">
        <v>4.5554277130516202E-4</v>
      </c>
      <c r="AA1192" s="62" t="s">
        <v>2246</v>
      </c>
      <c r="AB1192" s="54">
        <v>0.149081223625568</v>
      </c>
      <c r="AC1192" s="54">
        <v>1.0531540060826001E-3</v>
      </c>
      <c r="AE1192" s="62" t="s">
        <v>7402</v>
      </c>
      <c r="AF1192" s="54">
        <v>-6.3690769481607595E-2</v>
      </c>
      <c r="AG1192" s="54">
        <v>1.7405757406991601E-2</v>
      </c>
      <c r="AI1192" s="64" t="s">
        <v>3979</v>
      </c>
      <c r="AJ1192" s="54">
        <v>6.9635932615000201E-2</v>
      </c>
      <c r="AK1192" s="54">
        <v>1.9073932474278799E-2</v>
      </c>
      <c r="AM1192" s="64" t="s">
        <v>10982</v>
      </c>
      <c r="AN1192" s="54">
        <v>-5.7825158643327997E-2</v>
      </c>
      <c r="AO1192" s="54">
        <v>3.0778648996671602E-2</v>
      </c>
      <c r="AQ1192" s="62" t="s">
        <v>3025</v>
      </c>
      <c r="AR1192" s="54">
        <v>0.16468172551931701</v>
      </c>
      <c r="AS1192" s="58">
        <v>5.9290035508728004E-6</v>
      </c>
      <c r="AU1192" s="62" t="s">
        <v>7038</v>
      </c>
      <c r="AV1192" s="54">
        <v>-9.9138049843131307E-2</v>
      </c>
      <c r="AW1192" s="54">
        <v>3.4334548420409202E-4</v>
      </c>
    </row>
    <row r="1193" spans="2:49">
      <c r="B1193" s="62" t="s">
        <v>2252</v>
      </c>
      <c r="C1193" s="54">
        <v>0.21436400050110699</v>
      </c>
      <c r="D1193" s="58">
        <v>2.54438111691895E-5</v>
      </c>
      <c r="F1193" s="62" t="s">
        <v>7012</v>
      </c>
      <c r="G1193" s="54">
        <v>-0.172935661580571</v>
      </c>
      <c r="H1193" s="58">
        <v>9.7869852842008502E-6</v>
      </c>
      <c r="J1193" s="64" t="s">
        <v>1897</v>
      </c>
      <c r="K1193" s="54">
        <v>7.6799680005005505E-2</v>
      </c>
      <c r="L1193" s="54">
        <v>9.6991231648040008E-3</v>
      </c>
      <c r="O1193" s="64" t="s">
        <v>9736</v>
      </c>
      <c r="P1193" s="54">
        <v>-0.13798596003119601</v>
      </c>
      <c r="Q1193" s="81">
        <v>2.9939365480818598E-3</v>
      </c>
      <c r="S1193" s="62" t="s">
        <v>1668</v>
      </c>
      <c r="T1193" s="54">
        <v>7.9638793178800099E-2</v>
      </c>
      <c r="U1193" s="58">
        <v>3.7661375364027903E-5</v>
      </c>
      <c r="W1193" s="62" t="s">
        <v>9940</v>
      </c>
      <c r="X1193" s="54">
        <v>-6.7864929760171194E-2</v>
      </c>
      <c r="Y1193" s="54">
        <v>4.5740383481553701E-4</v>
      </c>
      <c r="AA1193" s="62" t="s">
        <v>1086</v>
      </c>
      <c r="AB1193" s="54">
        <v>0.60009465370827797</v>
      </c>
      <c r="AC1193" s="54">
        <v>1.0534209163034101E-3</v>
      </c>
      <c r="AE1193" s="62" t="s">
        <v>6608</v>
      </c>
      <c r="AF1193" s="54">
        <v>-7.0814751147796798E-2</v>
      </c>
      <c r="AG1193" s="54">
        <v>1.7420594201493399E-2</v>
      </c>
      <c r="AI1193" s="64" t="s">
        <v>1195</v>
      </c>
      <c r="AJ1193" s="54">
        <v>4.8246119233258597E-2</v>
      </c>
      <c r="AK1193" s="54">
        <v>1.9086321978513301E-2</v>
      </c>
      <c r="AM1193" s="64" t="s">
        <v>12056</v>
      </c>
      <c r="AN1193" s="54">
        <v>-2.83039682149786E-2</v>
      </c>
      <c r="AO1193" s="54">
        <v>3.08101461907354E-2</v>
      </c>
      <c r="AQ1193" s="62" t="s">
        <v>8466</v>
      </c>
      <c r="AR1193" s="54">
        <v>0.111154848355711</v>
      </c>
      <c r="AS1193" s="58">
        <v>5.9290035508728004E-6</v>
      </c>
      <c r="AU1193" s="62" t="s">
        <v>14445</v>
      </c>
      <c r="AV1193" s="54">
        <v>-9.9033159583571603E-2</v>
      </c>
      <c r="AW1193" s="54">
        <v>4.26942722763759E-2</v>
      </c>
    </row>
    <row r="1194" spans="2:49">
      <c r="B1194" s="62" t="s">
        <v>2253</v>
      </c>
      <c r="C1194" s="54">
        <v>0.15056428427160301</v>
      </c>
      <c r="D1194" s="58">
        <v>2.5485505014366701E-5</v>
      </c>
      <c r="F1194" s="62" t="s">
        <v>7013</v>
      </c>
      <c r="G1194" s="54">
        <v>-0.170929455515687</v>
      </c>
      <c r="H1194" s="58">
        <v>9.7916191366077101E-6</v>
      </c>
      <c r="J1194" s="64" t="s">
        <v>2939</v>
      </c>
      <c r="K1194" s="54">
        <v>6.31807699225959E-2</v>
      </c>
      <c r="L1194" s="54">
        <v>9.7249396438805705E-3</v>
      </c>
      <c r="O1194" s="64" t="s">
        <v>6855</v>
      </c>
      <c r="P1194" s="54">
        <v>-0.116671204280886</v>
      </c>
      <c r="Q1194" s="81">
        <v>3.0471779680847398E-3</v>
      </c>
      <c r="S1194" s="62" t="s">
        <v>3739</v>
      </c>
      <c r="T1194" s="54">
        <v>9.4263954339798894E-2</v>
      </c>
      <c r="U1194" s="58">
        <v>3.7735364789905297E-5</v>
      </c>
      <c r="W1194" s="62" t="s">
        <v>7918</v>
      </c>
      <c r="X1194" s="54">
        <v>-7.4079400270143494E-2</v>
      </c>
      <c r="Y1194" s="54">
        <v>4.5745052331218903E-4</v>
      </c>
      <c r="AA1194" s="62" t="s">
        <v>2749</v>
      </c>
      <c r="AB1194" s="54">
        <v>0.183517024383301</v>
      </c>
      <c r="AC1194" s="54">
        <v>1.05426042368443E-3</v>
      </c>
      <c r="AE1194" s="62" t="s">
        <v>7760</v>
      </c>
      <c r="AF1194" s="54">
        <v>-6.7510984547006103E-2</v>
      </c>
      <c r="AG1194" s="54">
        <v>1.7515483989330199E-2</v>
      </c>
      <c r="AI1194" s="64" t="s">
        <v>9587</v>
      </c>
      <c r="AJ1194" s="54">
        <v>5.9919586776572102E-2</v>
      </c>
      <c r="AK1194" s="54">
        <v>1.9138913750819799E-2</v>
      </c>
      <c r="AM1194" s="64" t="s">
        <v>10618</v>
      </c>
      <c r="AN1194" s="54">
        <v>-8.2456871727114994E-2</v>
      </c>
      <c r="AO1194" s="54">
        <v>3.0849819283581201E-2</v>
      </c>
      <c r="AQ1194" s="62" t="s">
        <v>1291</v>
      </c>
      <c r="AR1194" s="54">
        <v>0.171104552689092</v>
      </c>
      <c r="AS1194" s="58">
        <v>5.9452720426280102E-6</v>
      </c>
      <c r="AU1194" s="62" t="s">
        <v>8274</v>
      </c>
      <c r="AV1194" s="54">
        <v>-9.9015044529998902E-2</v>
      </c>
      <c r="AW1194" s="58">
        <v>4.3322342549914401E-5</v>
      </c>
    </row>
    <row r="1195" spans="2:49">
      <c r="B1195" s="62" t="s">
        <v>2254</v>
      </c>
      <c r="C1195" s="54">
        <v>0.225103243878471</v>
      </c>
      <c r="D1195" s="58">
        <v>2.5509463293159E-5</v>
      </c>
      <c r="F1195" s="62" t="s">
        <v>7014</v>
      </c>
      <c r="G1195" s="54">
        <v>-0.163073665446067</v>
      </c>
      <c r="H1195" s="58">
        <v>1.1742228076041199E-5</v>
      </c>
      <c r="J1195" s="64" t="s">
        <v>370</v>
      </c>
      <c r="K1195" s="54">
        <v>0.21141554829164499</v>
      </c>
      <c r="L1195" s="54">
        <v>9.8455869797267493E-3</v>
      </c>
      <c r="O1195" s="64" t="s">
        <v>6391</v>
      </c>
      <c r="P1195" s="54">
        <v>-0.19993079567125799</v>
      </c>
      <c r="Q1195" s="81">
        <v>3.07217635820458E-3</v>
      </c>
      <c r="S1195" s="62" t="s">
        <v>1523</v>
      </c>
      <c r="T1195" s="54">
        <v>4.3684418744993202E-2</v>
      </c>
      <c r="U1195" s="58">
        <v>3.7739409927488302E-5</v>
      </c>
      <c r="W1195" s="62" t="s">
        <v>9239</v>
      </c>
      <c r="X1195" s="54">
        <v>-7.5600887447047099E-2</v>
      </c>
      <c r="Y1195" s="54">
        <v>4.6029774026076201E-4</v>
      </c>
      <c r="AA1195" s="62" t="s">
        <v>2278</v>
      </c>
      <c r="AB1195" s="54">
        <v>0.157075827853771</v>
      </c>
      <c r="AC1195" s="54">
        <v>1.05625168055089E-3</v>
      </c>
      <c r="AE1195" s="62" t="s">
        <v>6626</v>
      </c>
      <c r="AF1195" s="54">
        <v>-0.13618585607561201</v>
      </c>
      <c r="AG1195" s="54">
        <v>1.7516779990012599E-2</v>
      </c>
      <c r="AI1195" s="64" t="s">
        <v>3049</v>
      </c>
      <c r="AJ1195" s="54">
        <v>7.2326586713946206E-2</v>
      </c>
      <c r="AK1195" s="54">
        <v>1.9138913750819799E-2</v>
      </c>
      <c r="AM1195" s="64" t="s">
        <v>12057</v>
      </c>
      <c r="AN1195" s="54">
        <v>-0.119395929368574</v>
      </c>
      <c r="AO1195" s="54">
        <v>3.0882473985342201E-2</v>
      </c>
      <c r="AQ1195" s="62" t="s">
        <v>4113</v>
      </c>
      <c r="AR1195" s="54">
        <v>0.173488189317452</v>
      </c>
      <c r="AS1195" s="58">
        <v>5.9452720426280102E-6</v>
      </c>
      <c r="AU1195" s="62" t="s">
        <v>11718</v>
      </c>
      <c r="AV1195" s="54">
        <v>-9.88757629994685E-2</v>
      </c>
      <c r="AW1195" s="54">
        <v>5.9814180958740601E-3</v>
      </c>
    </row>
    <row r="1196" spans="2:49">
      <c r="B1196" s="62" t="s">
        <v>2255</v>
      </c>
      <c r="C1196" s="54">
        <v>0.115172417758648</v>
      </c>
      <c r="D1196" s="58">
        <v>2.5549720102811201E-5</v>
      </c>
      <c r="F1196" s="62" t="s">
        <v>7015</v>
      </c>
      <c r="G1196" s="54">
        <v>-0.15700497730641599</v>
      </c>
      <c r="H1196" s="58">
        <v>1.1774917906568101E-5</v>
      </c>
      <c r="J1196" s="64" t="s">
        <v>9503</v>
      </c>
      <c r="K1196" s="54">
        <v>5.28318277350701E-2</v>
      </c>
      <c r="L1196" s="54">
        <v>9.86736523807933E-3</v>
      </c>
      <c r="O1196" s="64" t="s">
        <v>6602</v>
      </c>
      <c r="P1196" s="54">
        <v>-5.8832892241338398E-2</v>
      </c>
      <c r="Q1196" s="81">
        <v>3.0726042350356099E-3</v>
      </c>
      <c r="S1196" s="62" t="s">
        <v>3562</v>
      </c>
      <c r="T1196" s="54">
        <v>0.12988580279984999</v>
      </c>
      <c r="U1196" s="58">
        <v>3.7951908421666398E-5</v>
      </c>
      <c r="W1196" s="62" t="s">
        <v>8590</v>
      </c>
      <c r="X1196" s="54">
        <v>-7.4751133156655505E-2</v>
      </c>
      <c r="Y1196" s="54">
        <v>4.6477618701807098E-4</v>
      </c>
      <c r="AA1196" s="62" t="s">
        <v>2559</v>
      </c>
      <c r="AB1196" s="54">
        <v>0.26360369994275101</v>
      </c>
      <c r="AC1196" s="54">
        <v>1.0569160618464899E-3</v>
      </c>
      <c r="AE1196" s="62" t="s">
        <v>6721</v>
      </c>
      <c r="AF1196" s="54">
        <v>-0.101757947178457</v>
      </c>
      <c r="AG1196" s="54">
        <v>1.75321252046289E-2</v>
      </c>
      <c r="AI1196" s="64" t="s">
        <v>9410</v>
      </c>
      <c r="AJ1196" s="54">
        <v>7.5120130444011196E-2</v>
      </c>
      <c r="AK1196" s="54">
        <v>1.9141477919987E-2</v>
      </c>
      <c r="AM1196" s="64" t="s">
        <v>10621</v>
      </c>
      <c r="AN1196" s="54">
        <v>-3.2255133020347798E-2</v>
      </c>
      <c r="AO1196" s="54">
        <v>3.0906098187406798E-2</v>
      </c>
      <c r="AQ1196" s="62" t="s">
        <v>1674</v>
      </c>
      <c r="AR1196" s="54">
        <v>0.29281468646633302</v>
      </c>
      <c r="AS1196" s="58">
        <v>5.9554984818608801E-6</v>
      </c>
      <c r="AU1196" s="62" t="s">
        <v>6545</v>
      </c>
      <c r="AV1196" s="54">
        <v>-9.88683327426116E-2</v>
      </c>
      <c r="AW1196" s="54">
        <v>1.8369157894538399E-2</v>
      </c>
    </row>
    <row r="1197" spans="2:49">
      <c r="B1197" s="62" t="s">
        <v>2256</v>
      </c>
      <c r="C1197" s="54">
        <v>0.108733909471304</v>
      </c>
      <c r="D1197" s="58">
        <v>2.5580134377887899E-5</v>
      </c>
      <c r="F1197" s="62" t="s">
        <v>574</v>
      </c>
      <c r="G1197" s="54">
        <v>-0.90248773668744298</v>
      </c>
      <c r="H1197" s="58">
        <v>1.19342693923708E-5</v>
      </c>
      <c r="J1197" s="64" t="s">
        <v>9504</v>
      </c>
      <c r="K1197" s="54">
        <v>0.125003140775509</v>
      </c>
      <c r="L1197" s="54">
        <v>9.8878423707376602E-3</v>
      </c>
      <c r="O1197" s="64" t="s">
        <v>6859</v>
      </c>
      <c r="P1197" s="54">
        <v>-0.108375471552893</v>
      </c>
      <c r="Q1197" s="81">
        <v>3.17679783497998E-3</v>
      </c>
      <c r="S1197" s="62" t="s">
        <v>3289</v>
      </c>
      <c r="T1197" s="54">
        <v>0.114570766040931</v>
      </c>
      <c r="U1197" s="58">
        <v>3.7951908421666398E-5</v>
      </c>
      <c r="W1197" s="62" t="s">
        <v>414</v>
      </c>
      <c r="X1197" s="54">
        <v>-9.7995708333118395E-2</v>
      </c>
      <c r="Y1197" s="54">
        <v>4.6669094947347301E-4</v>
      </c>
      <c r="AA1197" s="62" t="s">
        <v>1308</v>
      </c>
      <c r="AB1197" s="54">
        <v>0.12213601228762</v>
      </c>
      <c r="AC1197" s="54">
        <v>1.06190954139519E-3</v>
      </c>
      <c r="AE1197" s="62" t="s">
        <v>7181</v>
      </c>
      <c r="AF1197" s="54">
        <v>-7.9682606846565904E-2</v>
      </c>
      <c r="AG1197" s="54">
        <v>1.7639810516062001E-2</v>
      </c>
      <c r="AI1197" s="64" t="s">
        <v>1049</v>
      </c>
      <c r="AJ1197" s="54">
        <v>0.18593351066451999</v>
      </c>
      <c r="AK1197" s="54">
        <v>1.9161373865730399E-2</v>
      </c>
      <c r="AM1197" s="64" t="s">
        <v>8456</v>
      </c>
      <c r="AN1197" s="54">
        <v>-5.9590187901921603E-2</v>
      </c>
      <c r="AO1197" s="54">
        <v>3.0987571989212401E-2</v>
      </c>
      <c r="AQ1197" s="62" t="s">
        <v>11265</v>
      </c>
      <c r="AR1197" s="54">
        <v>0.12107327529152299</v>
      </c>
      <c r="AS1197" s="58">
        <v>5.9554984818608801E-6</v>
      </c>
      <c r="AU1197" s="62" t="s">
        <v>11544</v>
      </c>
      <c r="AV1197" s="54">
        <v>-9.8701620648641103E-2</v>
      </c>
      <c r="AW1197" s="54">
        <v>1.7107803053405401E-4</v>
      </c>
    </row>
    <row r="1198" spans="2:49">
      <c r="B1198" s="62" t="s">
        <v>157</v>
      </c>
      <c r="C1198" s="54">
        <v>0.19684773849788001</v>
      </c>
      <c r="D1198" s="58">
        <v>2.5679415444884599E-5</v>
      </c>
      <c r="F1198" s="62" t="s">
        <v>7016</v>
      </c>
      <c r="G1198" s="54">
        <v>-0.18944712749216699</v>
      </c>
      <c r="H1198" s="58">
        <v>1.20019971994548E-5</v>
      </c>
      <c r="J1198" s="64" t="s">
        <v>4636</v>
      </c>
      <c r="K1198" s="54">
        <v>3.9245658413769001E-2</v>
      </c>
      <c r="L1198" s="54">
        <v>9.9272402563980403E-3</v>
      </c>
      <c r="O1198" s="64" t="s">
        <v>9737</v>
      </c>
      <c r="P1198" s="54">
        <v>-0.11450929117655299</v>
      </c>
      <c r="Q1198" s="81">
        <v>3.17861048051581E-3</v>
      </c>
      <c r="S1198" s="62" t="s">
        <v>7469</v>
      </c>
      <c r="T1198" s="54">
        <v>4.9399468982397998E-2</v>
      </c>
      <c r="U1198" s="58">
        <v>3.7951908421666398E-5</v>
      </c>
      <c r="W1198" s="62" t="s">
        <v>6561</v>
      </c>
      <c r="X1198" s="54">
        <v>-9.0521712290140499E-2</v>
      </c>
      <c r="Y1198" s="54">
        <v>4.66827566756604E-4</v>
      </c>
      <c r="AA1198" s="62" t="s">
        <v>2460</v>
      </c>
      <c r="AB1198" s="54">
        <v>0.157548045960024</v>
      </c>
      <c r="AC1198" s="54">
        <v>1.06190954139519E-3</v>
      </c>
      <c r="AE1198" s="62" t="s">
        <v>6633</v>
      </c>
      <c r="AF1198" s="54">
        <v>-0.13311973100340599</v>
      </c>
      <c r="AG1198" s="54">
        <v>1.7645106407269601E-2</v>
      </c>
      <c r="AI1198" s="64" t="s">
        <v>11861</v>
      </c>
      <c r="AJ1198" s="54">
        <v>5.3080563064466603E-2</v>
      </c>
      <c r="AK1198" s="54">
        <v>1.9351633289011998E-2</v>
      </c>
      <c r="AM1198" s="64" t="s">
        <v>10668</v>
      </c>
      <c r="AN1198" s="54">
        <v>-8.7014203529983E-2</v>
      </c>
      <c r="AO1198" s="54">
        <v>3.1097433419813601E-2</v>
      </c>
      <c r="AQ1198" s="62" t="s">
        <v>5164</v>
      </c>
      <c r="AR1198" s="54">
        <v>0.18658524695643799</v>
      </c>
      <c r="AS1198" s="58">
        <v>5.9559645362781998E-6</v>
      </c>
      <c r="AU1198" s="62" t="s">
        <v>8949</v>
      </c>
      <c r="AV1198" s="54">
        <v>-9.8671537914485796E-2</v>
      </c>
      <c r="AW1198" s="54">
        <v>2.5836667027524601E-2</v>
      </c>
    </row>
    <row r="1199" spans="2:49">
      <c r="B1199" s="62" t="s">
        <v>2257</v>
      </c>
      <c r="C1199" s="54">
        <v>0.117681288083388</v>
      </c>
      <c r="D1199" s="58">
        <v>2.5761037645856999E-5</v>
      </c>
      <c r="F1199" s="62" t="s">
        <v>199</v>
      </c>
      <c r="G1199" s="54">
        <v>-0.15701743312986</v>
      </c>
      <c r="H1199" s="58">
        <v>1.2041623195652999E-5</v>
      </c>
      <c r="J1199" s="64" t="s">
        <v>2569</v>
      </c>
      <c r="K1199" s="54">
        <v>6.8273030444368402E-2</v>
      </c>
      <c r="L1199" s="54">
        <v>9.9360452394215495E-3</v>
      </c>
      <c r="O1199" s="64" t="s">
        <v>9738</v>
      </c>
      <c r="P1199" s="54">
        <v>-0.14405668581040501</v>
      </c>
      <c r="Q1199" s="81">
        <v>3.2187737947658099E-3</v>
      </c>
      <c r="S1199" s="62" t="s">
        <v>3759</v>
      </c>
      <c r="T1199" s="54">
        <v>0.173169757095822</v>
      </c>
      <c r="U1199" s="58">
        <v>3.7961273105023301E-5</v>
      </c>
      <c r="W1199" s="62" t="s">
        <v>400</v>
      </c>
      <c r="X1199" s="54">
        <v>-0.131006086786051</v>
      </c>
      <c r="Y1199" s="54">
        <v>4.73401577824913E-4</v>
      </c>
      <c r="AA1199" s="62" t="s">
        <v>4650</v>
      </c>
      <c r="AB1199" s="54">
        <v>0.23627252595170201</v>
      </c>
      <c r="AC1199" s="54">
        <v>1.06233900193294E-3</v>
      </c>
      <c r="AE1199" s="62" t="s">
        <v>6152</v>
      </c>
      <c r="AF1199" s="54">
        <v>-0.108371949087678</v>
      </c>
      <c r="AG1199" s="54">
        <v>1.7657299921058599E-2</v>
      </c>
      <c r="AI1199" s="64" t="s">
        <v>2235</v>
      </c>
      <c r="AJ1199" s="54">
        <v>0.14736873392165301</v>
      </c>
      <c r="AK1199" s="54">
        <v>1.9450863162585701E-2</v>
      </c>
      <c r="AM1199" s="64" t="s">
        <v>10915</v>
      </c>
      <c r="AN1199" s="54">
        <v>-8.4455522208040507E-2</v>
      </c>
      <c r="AO1199" s="54">
        <v>3.1097433419813601E-2</v>
      </c>
      <c r="AQ1199" s="62" t="s">
        <v>4895</v>
      </c>
      <c r="AR1199" s="54">
        <v>0.17913073445206401</v>
      </c>
      <c r="AS1199" s="58">
        <v>6.0044645082124802E-6</v>
      </c>
      <c r="AU1199" s="62" t="s">
        <v>6597</v>
      </c>
      <c r="AV1199" s="54">
        <v>-9.8640232393345101E-2</v>
      </c>
      <c r="AW1199" s="54">
        <v>1.3702976648763401E-3</v>
      </c>
    </row>
    <row r="1200" spans="2:49">
      <c r="B1200" s="62" t="s">
        <v>2258</v>
      </c>
      <c r="C1200" s="54">
        <v>0.20421367464618501</v>
      </c>
      <c r="D1200" s="58">
        <v>2.5788480120041402E-5</v>
      </c>
      <c r="F1200" s="62" t="s">
        <v>7017</v>
      </c>
      <c r="G1200" s="54">
        <v>-0.14250217392867601</v>
      </c>
      <c r="H1200" s="58">
        <v>1.00713914513566E-5</v>
      </c>
      <c r="J1200" s="64" t="s">
        <v>2140</v>
      </c>
      <c r="K1200" s="54">
        <v>4.4690100219351998E-2</v>
      </c>
      <c r="L1200" s="54">
        <v>9.9521375373263395E-3</v>
      </c>
      <c r="O1200" s="64" t="s">
        <v>7389</v>
      </c>
      <c r="P1200" s="54">
        <v>-0.12752835428217299</v>
      </c>
      <c r="Q1200" s="81">
        <v>3.22559859086357E-3</v>
      </c>
      <c r="S1200" s="62" t="s">
        <v>1715</v>
      </c>
      <c r="T1200" s="54">
        <v>7.3960334136536701E-2</v>
      </c>
      <c r="U1200" s="58">
        <v>3.8019627975514203E-5</v>
      </c>
      <c r="W1200" s="62" t="s">
        <v>8313</v>
      </c>
      <c r="X1200" s="54">
        <v>-0.11549044260242899</v>
      </c>
      <c r="Y1200" s="54">
        <v>4.77251905113114E-4</v>
      </c>
      <c r="AA1200" s="62" t="s">
        <v>4031</v>
      </c>
      <c r="AB1200" s="54">
        <v>0.208950699640158</v>
      </c>
      <c r="AC1200" s="54">
        <v>1.0647939879936299E-3</v>
      </c>
      <c r="AE1200" s="62" t="s">
        <v>11593</v>
      </c>
      <c r="AF1200" s="54">
        <v>-8.3175714248781701E-2</v>
      </c>
      <c r="AG1200" s="54">
        <v>1.7692071894726599E-2</v>
      </c>
      <c r="AI1200" s="64" t="s">
        <v>9580</v>
      </c>
      <c r="AJ1200" s="54">
        <v>3.38259468443525E-2</v>
      </c>
      <c r="AK1200" s="54">
        <v>1.95416184128928E-2</v>
      </c>
      <c r="AM1200" s="64" t="s">
        <v>10686</v>
      </c>
      <c r="AN1200" s="54">
        <v>-7.9357896632050298E-2</v>
      </c>
      <c r="AO1200" s="54">
        <v>3.11421423899544E-2</v>
      </c>
      <c r="AQ1200" s="62" t="s">
        <v>3038</v>
      </c>
      <c r="AR1200" s="54">
        <v>0.17824307134087899</v>
      </c>
      <c r="AS1200" s="58">
        <v>6.0171306858272198E-6</v>
      </c>
      <c r="AU1200" s="62" t="s">
        <v>8022</v>
      </c>
      <c r="AV1200" s="54">
        <v>-9.8541444914156201E-2</v>
      </c>
      <c r="AW1200" s="58">
        <v>9.4543424452070502E-5</v>
      </c>
    </row>
    <row r="1201" spans="2:49">
      <c r="B1201" s="62" t="s">
        <v>776</v>
      </c>
      <c r="C1201" s="54">
        <v>0.229395950402775</v>
      </c>
      <c r="D1201" s="58">
        <v>2.6095183996881299E-5</v>
      </c>
      <c r="F1201" s="62" t="s">
        <v>7018</v>
      </c>
      <c r="G1201" s="54">
        <v>-0.22768131203197201</v>
      </c>
      <c r="H1201" s="58">
        <v>1.2102482668282801E-5</v>
      </c>
      <c r="J1201" s="64" t="s">
        <v>9505</v>
      </c>
      <c r="K1201" s="54">
        <v>5.7517587348390201E-2</v>
      </c>
      <c r="L1201" s="54">
        <v>1.0016502572576899E-2</v>
      </c>
      <c r="O1201" s="64" t="s">
        <v>6320</v>
      </c>
      <c r="P1201" s="54">
        <v>-0.20954896194330699</v>
      </c>
      <c r="Q1201" s="81">
        <v>3.22559859086357E-3</v>
      </c>
      <c r="S1201" s="62" t="s">
        <v>2986</v>
      </c>
      <c r="T1201" s="54">
        <v>7.2218552923282595E-2</v>
      </c>
      <c r="U1201" s="58">
        <v>3.8210041616924203E-5</v>
      </c>
      <c r="W1201" s="62" t="s">
        <v>7619</v>
      </c>
      <c r="X1201" s="54">
        <v>-0.11947584728739</v>
      </c>
      <c r="Y1201" s="54">
        <v>4.78581161165686E-4</v>
      </c>
      <c r="AA1201" s="62" t="s">
        <v>2893</v>
      </c>
      <c r="AB1201" s="54">
        <v>8.2729821810738194E-2</v>
      </c>
      <c r="AC1201" s="54">
        <v>1.0647939879936299E-3</v>
      </c>
      <c r="AE1201" s="62" t="s">
        <v>6951</v>
      </c>
      <c r="AF1201" s="54">
        <v>-0.18069127800670901</v>
      </c>
      <c r="AG1201" s="54">
        <v>1.77255568911848E-2</v>
      </c>
      <c r="AI1201" s="64" t="s">
        <v>3005</v>
      </c>
      <c r="AJ1201" s="54">
        <v>3.7912289567627197E-2</v>
      </c>
      <c r="AK1201" s="54">
        <v>1.95897583926254E-2</v>
      </c>
      <c r="AM1201" s="64" t="s">
        <v>6721</v>
      </c>
      <c r="AN1201" s="54">
        <v>-8.1143445651049403E-2</v>
      </c>
      <c r="AO1201" s="54">
        <v>3.1143767874743301E-2</v>
      </c>
      <c r="AQ1201" s="62" t="s">
        <v>444</v>
      </c>
      <c r="AR1201" s="54">
        <v>0.32782521386664598</v>
      </c>
      <c r="AS1201" s="58">
        <v>6.0232011478292201E-6</v>
      </c>
      <c r="AU1201" s="62" t="s">
        <v>6861</v>
      </c>
      <c r="AV1201" s="54">
        <v>-9.8413567419504105E-2</v>
      </c>
      <c r="AW1201" s="54">
        <v>6.5607636273892498E-3</v>
      </c>
    </row>
    <row r="1202" spans="2:49">
      <c r="B1202" s="62" t="s">
        <v>2259</v>
      </c>
      <c r="C1202" s="54">
        <v>0.10276526262876499</v>
      </c>
      <c r="D1202" s="58">
        <v>2.6189245787725001E-5</v>
      </c>
      <c r="F1202" s="62" t="s">
        <v>7019</v>
      </c>
      <c r="G1202" s="54">
        <v>-7.1938715110400495E-2</v>
      </c>
      <c r="H1202" s="58">
        <v>1.02795667721817E-5</v>
      </c>
      <c r="J1202" s="64" t="s">
        <v>4465</v>
      </c>
      <c r="K1202" s="54">
        <v>0.106509230419165</v>
      </c>
      <c r="L1202" s="54">
        <v>1.00317696466366E-2</v>
      </c>
      <c r="O1202" s="64" t="s">
        <v>7946</v>
      </c>
      <c r="P1202" s="54">
        <v>-5.98055982272667E-2</v>
      </c>
      <c r="Q1202" s="81">
        <v>3.2283566755892698E-3</v>
      </c>
      <c r="S1202" s="62" t="s">
        <v>4245</v>
      </c>
      <c r="T1202" s="54">
        <v>8.7374810370811004E-2</v>
      </c>
      <c r="U1202" s="58">
        <v>3.8250386388252897E-5</v>
      </c>
      <c r="W1202" s="62" t="s">
        <v>9497</v>
      </c>
      <c r="X1202" s="54">
        <v>-6.8005877031802206E-2</v>
      </c>
      <c r="Y1202" s="54">
        <v>4.80222281410761E-4</v>
      </c>
      <c r="AA1202" s="62" t="s">
        <v>3110</v>
      </c>
      <c r="AB1202" s="54">
        <v>0.138838626860433</v>
      </c>
      <c r="AC1202" s="54">
        <v>1.06936879813234E-3</v>
      </c>
      <c r="AE1202" s="62" t="s">
        <v>8554</v>
      </c>
      <c r="AF1202" s="54">
        <v>-0.113017576411395</v>
      </c>
      <c r="AG1202" s="54">
        <v>1.7730840647414901E-2</v>
      </c>
      <c r="AI1202" s="64" t="s">
        <v>9062</v>
      </c>
      <c r="AJ1202" s="54">
        <v>0.10506498430017901</v>
      </c>
      <c r="AK1202" s="54">
        <v>1.9596887731003002E-2</v>
      </c>
      <c r="AM1202" s="64" t="s">
        <v>7282</v>
      </c>
      <c r="AN1202" s="54">
        <v>-4.9023751481040101E-2</v>
      </c>
      <c r="AO1202" s="54">
        <v>3.1203799255603699E-2</v>
      </c>
      <c r="AQ1202" s="62" t="s">
        <v>2851</v>
      </c>
      <c r="AR1202" s="54">
        <v>9.9020279616579096E-2</v>
      </c>
      <c r="AS1202" s="58">
        <v>6.0637434546047599E-6</v>
      </c>
      <c r="AU1202" s="62" t="s">
        <v>6653</v>
      </c>
      <c r="AV1202" s="54">
        <v>-9.8372892959616806E-2</v>
      </c>
      <c r="AW1202" s="54">
        <v>7.6945506807199102E-4</v>
      </c>
    </row>
    <row r="1203" spans="2:49">
      <c r="B1203" s="62" t="s">
        <v>736</v>
      </c>
      <c r="C1203" s="54">
        <v>0.73949324194119603</v>
      </c>
      <c r="D1203" s="58">
        <v>2.6250907094206298E-5</v>
      </c>
      <c r="F1203" s="62" t="s">
        <v>7020</v>
      </c>
      <c r="G1203" s="54">
        <v>-0.10979291178655499</v>
      </c>
      <c r="H1203" s="58">
        <v>1.2330460488535801E-5</v>
      </c>
      <c r="J1203" s="64" t="s">
        <v>2332</v>
      </c>
      <c r="K1203" s="54">
        <v>0.104546258531765</v>
      </c>
      <c r="L1203" s="54">
        <v>1.0068103964408199E-2</v>
      </c>
      <c r="O1203" s="64" t="s">
        <v>7532</v>
      </c>
      <c r="P1203" s="54">
        <v>-5.10775723380767E-2</v>
      </c>
      <c r="Q1203" s="81">
        <v>3.2476984285161299E-3</v>
      </c>
      <c r="S1203" s="62" t="s">
        <v>10528</v>
      </c>
      <c r="T1203" s="54">
        <v>4.6428724355188002E-2</v>
      </c>
      <c r="U1203" s="58">
        <v>3.8472989141943903E-5</v>
      </c>
      <c r="W1203" s="62" t="s">
        <v>9140</v>
      </c>
      <c r="X1203" s="54">
        <v>-7.6961452871031205E-2</v>
      </c>
      <c r="Y1203" s="54">
        <v>4.8034380642493702E-4</v>
      </c>
      <c r="AA1203" s="62" t="s">
        <v>3355</v>
      </c>
      <c r="AB1203" s="54">
        <v>0.16017293156880999</v>
      </c>
      <c r="AC1203" s="54">
        <v>1.06936879813234E-3</v>
      </c>
      <c r="AE1203" s="62" t="s">
        <v>6599</v>
      </c>
      <c r="AF1203" s="54">
        <v>-9.1949101649451095E-2</v>
      </c>
      <c r="AG1203" s="54">
        <v>1.7743877053371802E-2</v>
      </c>
      <c r="AI1203" s="64" t="s">
        <v>10086</v>
      </c>
      <c r="AJ1203" s="54">
        <v>6.7793940372310693E-2</v>
      </c>
      <c r="AK1203" s="54">
        <v>1.9648206724259799E-2</v>
      </c>
      <c r="AM1203" s="64" t="s">
        <v>12058</v>
      </c>
      <c r="AN1203" s="54">
        <v>-4.9011957773299898E-2</v>
      </c>
      <c r="AO1203" s="54">
        <v>3.1203799255603699E-2</v>
      </c>
      <c r="AQ1203" s="62" t="s">
        <v>941</v>
      </c>
      <c r="AR1203" s="54">
        <v>0.21032333714902399</v>
      </c>
      <c r="AS1203" s="58">
        <v>6.1385790144962701E-6</v>
      </c>
      <c r="AU1203" s="62" t="s">
        <v>11543</v>
      </c>
      <c r="AV1203" s="54">
        <v>-9.8246550693109405E-2</v>
      </c>
      <c r="AW1203" s="54">
        <v>5.0777183608643802E-3</v>
      </c>
    </row>
    <row r="1204" spans="2:49">
      <c r="B1204" s="62" t="s">
        <v>2260</v>
      </c>
      <c r="C1204" s="54">
        <v>9.0590763753481504E-2</v>
      </c>
      <c r="D1204" s="58">
        <v>2.6250907094206298E-5</v>
      </c>
      <c r="F1204" s="62" t="s">
        <v>7021</v>
      </c>
      <c r="G1204" s="54">
        <v>-5.8840373979609097E-2</v>
      </c>
      <c r="H1204" s="58">
        <v>1.2369475439571199E-5</v>
      </c>
      <c r="J1204" s="64" t="s">
        <v>2150</v>
      </c>
      <c r="K1204" s="54">
        <v>3.3715195052642401E-2</v>
      </c>
      <c r="L1204" s="54">
        <v>1.01584698090788E-2</v>
      </c>
      <c r="O1204" s="64" t="s">
        <v>7349</v>
      </c>
      <c r="P1204" s="54">
        <v>-0.16019763312904101</v>
      </c>
      <c r="Q1204" s="81">
        <v>3.2536553386526799E-3</v>
      </c>
      <c r="S1204" s="62" t="s">
        <v>2278</v>
      </c>
      <c r="T1204" s="54">
        <v>0.114787731044767</v>
      </c>
      <c r="U1204" s="58">
        <v>3.8611922142409097E-5</v>
      </c>
      <c r="W1204" s="62" t="s">
        <v>4489</v>
      </c>
      <c r="X1204" s="54">
        <v>-0.13183079274180501</v>
      </c>
      <c r="Y1204" s="54">
        <v>4.8145006521342599E-4</v>
      </c>
      <c r="AA1204" s="62" t="s">
        <v>4545</v>
      </c>
      <c r="AB1204" s="54">
        <v>0.16799357421125599</v>
      </c>
      <c r="AC1204" s="54">
        <v>1.07893702396541E-3</v>
      </c>
      <c r="AE1204" s="62" t="s">
        <v>7313</v>
      </c>
      <c r="AF1204" s="54">
        <v>-0.169395726405068</v>
      </c>
      <c r="AG1204" s="54">
        <v>1.7751158947911499E-2</v>
      </c>
      <c r="AI1204" s="64" t="s">
        <v>23</v>
      </c>
      <c r="AJ1204" s="54">
        <v>0.36190975681708398</v>
      </c>
      <c r="AK1204" s="54">
        <v>1.9648206724259799E-2</v>
      </c>
      <c r="AM1204" s="64" t="s">
        <v>6005</v>
      </c>
      <c r="AN1204" s="54">
        <v>-9.8967667296598394E-2</v>
      </c>
      <c r="AO1204" s="54">
        <v>3.1505119906963502E-2</v>
      </c>
      <c r="AQ1204" s="62" t="s">
        <v>1788</v>
      </c>
      <c r="AR1204" s="54">
        <v>8.6988229809294104E-2</v>
      </c>
      <c r="AS1204" s="58">
        <v>6.1644863250877097E-6</v>
      </c>
      <c r="AU1204" s="62" t="s">
        <v>7099</v>
      </c>
      <c r="AV1204" s="54">
        <v>-9.8224660403786898E-2</v>
      </c>
      <c r="AW1204" s="54">
        <v>3.05272351303267E-3</v>
      </c>
    </row>
    <row r="1205" spans="2:49">
      <c r="B1205" s="62" t="s">
        <v>2261</v>
      </c>
      <c r="C1205" s="54">
        <v>0.18720551901909699</v>
      </c>
      <c r="D1205" s="58">
        <v>2.6368928458046199E-5</v>
      </c>
      <c r="F1205" s="62" t="s">
        <v>7022</v>
      </c>
      <c r="G1205" s="54">
        <v>-0.141618588672697</v>
      </c>
      <c r="H1205" s="58">
        <v>1.04026185143881E-5</v>
      </c>
      <c r="J1205" s="64" t="s">
        <v>3198</v>
      </c>
      <c r="K1205" s="54">
        <v>5.6361906163798998E-2</v>
      </c>
      <c r="L1205" s="54">
        <v>1.02061381793348E-2</v>
      </c>
      <c r="O1205" s="64" t="s">
        <v>7897</v>
      </c>
      <c r="P1205" s="54">
        <v>-8.17314021792548E-2</v>
      </c>
      <c r="Q1205" s="81">
        <v>3.2536553386526799E-3</v>
      </c>
      <c r="S1205" s="62" t="s">
        <v>3430</v>
      </c>
      <c r="T1205" s="54">
        <v>6.7100284073534397E-2</v>
      </c>
      <c r="U1205" s="58">
        <v>3.8624347802836398E-5</v>
      </c>
      <c r="W1205" s="62" t="s">
        <v>7799</v>
      </c>
      <c r="X1205" s="54">
        <v>-0.109085567686996</v>
      </c>
      <c r="Y1205" s="54">
        <v>4.8792556533803398E-4</v>
      </c>
      <c r="AA1205" s="62" t="s">
        <v>2766</v>
      </c>
      <c r="AB1205" s="54">
        <v>0.168959723548846</v>
      </c>
      <c r="AC1205" s="54">
        <v>1.0817535805066501E-3</v>
      </c>
      <c r="AE1205" s="62" t="s">
        <v>6465</v>
      </c>
      <c r="AF1205" s="54">
        <v>-0.183983042794162</v>
      </c>
      <c r="AG1205" s="54">
        <v>1.7773275095804199E-2</v>
      </c>
      <c r="AI1205" s="64" t="s">
        <v>5144</v>
      </c>
      <c r="AJ1205" s="54">
        <v>6.8893422814859703E-2</v>
      </c>
      <c r="AK1205" s="54">
        <v>1.98674643088491E-2</v>
      </c>
      <c r="AM1205" s="64" t="s">
        <v>2565</v>
      </c>
      <c r="AN1205" s="54">
        <v>-0.14164739459676301</v>
      </c>
      <c r="AO1205" s="54">
        <v>3.1539915661969502E-2</v>
      </c>
      <c r="AQ1205" s="62" t="s">
        <v>2799</v>
      </c>
      <c r="AR1205" s="54">
        <v>0.111999329464119</v>
      </c>
      <c r="AS1205" s="58">
        <v>6.1644863250877097E-6</v>
      </c>
      <c r="AU1205" s="62" t="s">
        <v>12807</v>
      </c>
      <c r="AV1205" s="54">
        <v>-9.8072162336702504E-2</v>
      </c>
      <c r="AW1205" s="54">
        <v>9.8686396574496505E-3</v>
      </c>
    </row>
    <row r="1206" spans="2:49">
      <c r="B1206" s="62" t="s">
        <v>2262</v>
      </c>
      <c r="C1206" s="54">
        <v>0.15069744851432601</v>
      </c>
      <c r="D1206" s="58">
        <v>2.64488050533182E-5</v>
      </c>
      <c r="F1206" s="62" t="s">
        <v>7023</v>
      </c>
      <c r="G1206" s="54">
        <v>-0.27792005659857399</v>
      </c>
      <c r="H1206" s="58">
        <v>1.24839782528318E-5</v>
      </c>
      <c r="J1206" s="64" t="s">
        <v>3836</v>
      </c>
      <c r="K1206" s="54">
        <v>6.5927374159714197E-2</v>
      </c>
      <c r="L1206" s="54">
        <v>1.03498544144412E-2</v>
      </c>
      <c r="O1206" s="64" t="s">
        <v>6060</v>
      </c>
      <c r="P1206" s="54">
        <v>-0.151889906257412</v>
      </c>
      <c r="Q1206" s="81">
        <v>3.2810776205193198E-3</v>
      </c>
      <c r="S1206" s="62" t="s">
        <v>2804</v>
      </c>
      <c r="T1206" s="54">
        <v>8.5907309552413699E-2</v>
      </c>
      <c r="U1206" s="58">
        <v>3.8873705642623799E-5</v>
      </c>
      <c r="W1206" s="62" t="s">
        <v>9941</v>
      </c>
      <c r="X1206" s="54">
        <v>-0.23774646218305601</v>
      </c>
      <c r="Y1206" s="54">
        <v>4.8830177322116398E-4</v>
      </c>
      <c r="AA1206" s="62" t="s">
        <v>655</v>
      </c>
      <c r="AB1206" s="54">
        <v>0.63405757382125405</v>
      </c>
      <c r="AC1206" s="54">
        <v>1.0872780016778201E-3</v>
      </c>
      <c r="AE1206" s="62" t="s">
        <v>8025</v>
      </c>
      <c r="AF1206" s="54">
        <v>-5.29123038478208E-2</v>
      </c>
      <c r="AG1206" s="54">
        <v>1.7784257121970001E-2</v>
      </c>
      <c r="AI1206" s="64" t="s">
        <v>1857</v>
      </c>
      <c r="AJ1206" s="54">
        <v>4.85600364657683E-2</v>
      </c>
      <c r="AK1206" s="54">
        <v>1.99004772906007E-2</v>
      </c>
      <c r="AM1206" s="64" t="s">
        <v>12059</v>
      </c>
      <c r="AN1206" s="54">
        <v>-6.1738080771880803E-2</v>
      </c>
      <c r="AO1206" s="54">
        <v>3.1647136524119802E-2</v>
      </c>
      <c r="AQ1206" s="62" t="s">
        <v>3288</v>
      </c>
      <c r="AR1206" s="54">
        <v>0.119081798190316</v>
      </c>
      <c r="AS1206" s="58">
        <v>6.2244116025410504E-6</v>
      </c>
      <c r="AU1206" s="62" t="s">
        <v>7108</v>
      </c>
      <c r="AV1206" s="54">
        <v>-9.7978119183403004E-2</v>
      </c>
      <c r="AW1206" s="58">
        <v>4.1825605617354101E-6</v>
      </c>
    </row>
    <row r="1207" spans="2:49">
      <c r="B1207" s="62" t="s">
        <v>2263</v>
      </c>
      <c r="C1207" s="54">
        <v>0.11104507188859</v>
      </c>
      <c r="D1207" s="58">
        <v>2.6528960415289599E-5</v>
      </c>
      <c r="F1207" s="62" t="s">
        <v>7024</v>
      </c>
      <c r="G1207" s="54">
        <v>-0.238449715739047</v>
      </c>
      <c r="H1207" s="58">
        <v>1.25619704633281E-5</v>
      </c>
      <c r="J1207" s="64" t="s">
        <v>213</v>
      </c>
      <c r="K1207" s="54">
        <v>0.153575467416777</v>
      </c>
      <c r="L1207" s="54">
        <v>1.0377396423087199E-2</v>
      </c>
      <c r="O1207" s="64" t="s">
        <v>104</v>
      </c>
      <c r="P1207" s="54">
        <v>-9.7495140030851205E-2</v>
      </c>
      <c r="Q1207" s="81">
        <v>3.2900686588851901E-3</v>
      </c>
      <c r="S1207" s="62" t="s">
        <v>3295</v>
      </c>
      <c r="T1207" s="54">
        <v>7.0273910799540901E-2</v>
      </c>
      <c r="U1207" s="58">
        <v>3.8962629835530997E-5</v>
      </c>
      <c r="W1207" s="62" t="s">
        <v>7261</v>
      </c>
      <c r="X1207" s="54">
        <v>-0.14772432062017499</v>
      </c>
      <c r="Y1207" s="54">
        <v>4.8919006632484701E-4</v>
      </c>
      <c r="AA1207" s="62" t="s">
        <v>2241</v>
      </c>
      <c r="AB1207" s="54">
        <v>0.16488804923917399</v>
      </c>
      <c r="AC1207" s="54">
        <v>1.0875268987254E-3</v>
      </c>
      <c r="AE1207" s="62" t="s">
        <v>7068</v>
      </c>
      <c r="AF1207" s="54">
        <v>-0.120682924628812</v>
      </c>
      <c r="AG1207" s="54">
        <v>1.7810764547617E-2</v>
      </c>
      <c r="AI1207" s="64" t="s">
        <v>11036</v>
      </c>
      <c r="AJ1207" s="54">
        <v>2.6598182657761701E-2</v>
      </c>
      <c r="AK1207" s="54">
        <v>1.9901957988488199E-2</v>
      </c>
      <c r="AM1207" s="64" t="s">
        <v>10594</v>
      </c>
      <c r="AN1207" s="54">
        <v>-6.6995587107849794E-2</v>
      </c>
      <c r="AO1207" s="54">
        <v>3.1715960746296401E-2</v>
      </c>
      <c r="AQ1207" s="62" t="s">
        <v>5918</v>
      </c>
      <c r="AR1207" s="54">
        <v>0.14463685195839299</v>
      </c>
      <c r="AS1207" s="58">
        <v>6.2724157804576201E-6</v>
      </c>
      <c r="AU1207" s="62" t="s">
        <v>12224</v>
      </c>
      <c r="AV1207" s="54">
        <v>-9.7904716005501796E-2</v>
      </c>
      <c r="AW1207" s="54">
        <v>1.9181502326980199E-3</v>
      </c>
    </row>
    <row r="1208" spans="2:49">
      <c r="B1208" s="62" t="s">
        <v>2264</v>
      </c>
      <c r="C1208" s="54">
        <v>6.0429346893270598E-2</v>
      </c>
      <c r="D1208" s="58">
        <v>2.65339613086784E-5</v>
      </c>
      <c r="F1208" s="62" t="s">
        <v>7025</v>
      </c>
      <c r="G1208" s="54">
        <v>-0.24206243932867</v>
      </c>
      <c r="H1208" s="58">
        <v>1.26686232166578E-5</v>
      </c>
      <c r="J1208" s="64" t="s">
        <v>3761</v>
      </c>
      <c r="K1208" s="54">
        <v>9.9920727980136598E-2</v>
      </c>
      <c r="L1208" s="54">
        <v>1.0411167058722399E-2</v>
      </c>
      <c r="O1208" s="64" t="s">
        <v>7155</v>
      </c>
      <c r="P1208" s="54">
        <v>-0.100861218129698</v>
      </c>
      <c r="Q1208" s="81">
        <v>3.3684811291696398E-3</v>
      </c>
      <c r="S1208" s="62" t="s">
        <v>10529</v>
      </c>
      <c r="T1208" s="54">
        <v>5.27645456334431E-2</v>
      </c>
      <c r="U1208" s="58">
        <v>3.8988900682081801E-5</v>
      </c>
      <c r="W1208" s="62" t="s">
        <v>8939</v>
      </c>
      <c r="X1208" s="54">
        <v>-7.2635737671892506E-2</v>
      </c>
      <c r="Y1208" s="54">
        <v>4.8950266765903803E-4</v>
      </c>
      <c r="AA1208" s="62" t="s">
        <v>3311</v>
      </c>
      <c r="AB1208" s="54">
        <v>0.17164502130413001</v>
      </c>
      <c r="AC1208" s="54">
        <v>1.0881175675803399E-3</v>
      </c>
      <c r="AE1208" s="62" t="s">
        <v>8188</v>
      </c>
      <c r="AF1208" s="54">
        <v>-5.6398721571604901E-2</v>
      </c>
      <c r="AG1208" s="54">
        <v>1.7832520593686899E-2</v>
      </c>
      <c r="AI1208" s="64" t="s">
        <v>5087</v>
      </c>
      <c r="AJ1208" s="54">
        <v>5.3479665955127799E-2</v>
      </c>
      <c r="AK1208" s="54">
        <v>1.9940980901713298E-2</v>
      </c>
      <c r="AM1208" s="64" t="s">
        <v>12060</v>
      </c>
      <c r="AN1208" s="54">
        <v>-6.0593577385757803E-2</v>
      </c>
      <c r="AO1208" s="54">
        <v>3.1798397554423402E-2</v>
      </c>
      <c r="AQ1208" s="62" t="s">
        <v>2609</v>
      </c>
      <c r="AR1208" s="54">
        <v>0.28264680113477098</v>
      </c>
      <c r="AS1208" s="58">
        <v>6.27370636315081E-6</v>
      </c>
      <c r="AU1208" s="62" t="s">
        <v>9525</v>
      </c>
      <c r="AV1208" s="54">
        <v>-9.7893683638144297E-2</v>
      </c>
      <c r="AW1208" s="54">
        <v>7.3677419730152601E-3</v>
      </c>
    </row>
    <row r="1209" spans="2:49">
      <c r="B1209" s="62" t="s">
        <v>2265</v>
      </c>
      <c r="C1209" s="54">
        <v>0.14970112172708799</v>
      </c>
      <c r="D1209" s="58">
        <v>2.66257605156491E-5</v>
      </c>
      <c r="F1209" s="62" t="s">
        <v>7026</v>
      </c>
      <c r="G1209" s="54">
        <v>-0.19767053647115099</v>
      </c>
      <c r="H1209" s="58">
        <v>1.0662959745004301E-5</v>
      </c>
      <c r="J1209" s="64" t="s">
        <v>5742</v>
      </c>
      <c r="K1209" s="54">
        <v>7.6384293186919194E-2</v>
      </c>
      <c r="L1209" s="54">
        <v>1.0414536757618199E-2</v>
      </c>
      <c r="O1209" s="64" t="s">
        <v>7688</v>
      </c>
      <c r="P1209" s="54">
        <v>-8.5057700992590995E-2</v>
      </c>
      <c r="Q1209" s="81">
        <v>3.4043589148107802E-3</v>
      </c>
      <c r="S1209" s="62" t="s">
        <v>3094</v>
      </c>
      <c r="T1209" s="54">
        <v>9.62737318715918E-2</v>
      </c>
      <c r="U1209" s="58">
        <v>3.9023960779947499E-5</v>
      </c>
      <c r="W1209" s="62" t="s">
        <v>817</v>
      </c>
      <c r="X1209" s="54">
        <v>-6.11233484766096E-2</v>
      </c>
      <c r="Y1209" s="54">
        <v>4.9028545235413204E-4</v>
      </c>
      <c r="AA1209" s="62" t="s">
        <v>2984</v>
      </c>
      <c r="AB1209" s="54">
        <v>0.18392715572809701</v>
      </c>
      <c r="AC1209" s="54">
        <v>1.0881178033820399E-3</v>
      </c>
      <c r="AE1209" s="62" t="s">
        <v>6246</v>
      </c>
      <c r="AF1209" s="54">
        <v>-0.123601976094879</v>
      </c>
      <c r="AG1209" s="54">
        <v>1.7859678372982701E-2</v>
      </c>
      <c r="AI1209" s="64" t="s">
        <v>11862</v>
      </c>
      <c r="AJ1209" s="54">
        <v>2.4011481992491E-2</v>
      </c>
      <c r="AK1209" s="54">
        <v>1.9943358137571501E-2</v>
      </c>
      <c r="AM1209" s="64" t="s">
        <v>12061</v>
      </c>
      <c r="AN1209" s="54">
        <v>-3.9400638284525301E-2</v>
      </c>
      <c r="AO1209" s="54">
        <v>3.1871686873116499E-2</v>
      </c>
      <c r="AQ1209" s="62" t="s">
        <v>3042</v>
      </c>
      <c r="AR1209" s="54">
        <v>0.106965475968975</v>
      </c>
      <c r="AS1209" s="58">
        <v>6.2903523172309601E-6</v>
      </c>
      <c r="AU1209" s="62" t="s">
        <v>9967</v>
      </c>
      <c r="AV1209" s="54">
        <v>-9.7865887609957597E-2</v>
      </c>
      <c r="AW1209" s="58">
        <v>7.4987630740091699E-5</v>
      </c>
    </row>
    <row r="1210" spans="2:49">
      <c r="B1210" s="62" t="s">
        <v>2266</v>
      </c>
      <c r="C1210" s="54">
        <v>0.17456783887688301</v>
      </c>
      <c r="D1210" s="58">
        <v>2.69276155881558E-5</v>
      </c>
      <c r="F1210" s="62" t="s">
        <v>7027</v>
      </c>
      <c r="G1210" s="54">
        <v>-9.12585237554593E-2</v>
      </c>
      <c r="H1210" s="58">
        <v>1.2935416915707401E-5</v>
      </c>
      <c r="J1210" s="64" t="s">
        <v>3723</v>
      </c>
      <c r="K1210" s="54">
        <v>7.5247240693334702E-2</v>
      </c>
      <c r="L1210" s="54">
        <v>1.04383234320993E-2</v>
      </c>
      <c r="O1210" s="64" t="s">
        <v>9739</v>
      </c>
      <c r="P1210" s="54">
        <v>-0.108998012471578</v>
      </c>
      <c r="Q1210" s="81">
        <v>3.4441501344462501E-3</v>
      </c>
      <c r="S1210" s="62" t="s">
        <v>3624</v>
      </c>
      <c r="T1210" s="54">
        <v>6.5764485933710801E-2</v>
      </c>
      <c r="U1210" s="58">
        <v>3.9028645682611097E-5</v>
      </c>
      <c r="W1210" s="62" t="s">
        <v>6747</v>
      </c>
      <c r="X1210" s="54">
        <v>-4.9160484779775998E-2</v>
      </c>
      <c r="Y1210" s="54">
        <v>4.9247921424684497E-4</v>
      </c>
      <c r="AA1210" s="62" t="s">
        <v>1303</v>
      </c>
      <c r="AB1210" s="54">
        <v>0.22481072138000699</v>
      </c>
      <c r="AC1210" s="54">
        <v>1.0882712899461099E-3</v>
      </c>
      <c r="AE1210" s="62" t="s">
        <v>6269</v>
      </c>
      <c r="AF1210" s="54">
        <v>-0.107229445293671</v>
      </c>
      <c r="AG1210" s="54">
        <v>1.78946249280417E-2</v>
      </c>
      <c r="AI1210" s="64" t="s">
        <v>10298</v>
      </c>
      <c r="AJ1210" s="54">
        <v>8.6729866836237499E-2</v>
      </c>
      <c r="AK1210" s="54">
        <v>2.01231145406678E-2</v>
      </c>
      <c r="AM1210" s="64" t="s">
        <v>7045</v>
      </c>
      <c r="AN1210" s="54">
        <v>-6.4180978600102606E-2</v>
      </c>
      <c r="AO1210" s="54">
        <v>3.1892111494742699E-2</v>
      </c>
      <c r="AQ1210" s="62" t="s">
        <v>1202</v>
      </c>
      <c r="AR1210" s="54">
        <v>9.8218919174247105E-2</v>
      </c>
      <c r="AS1210" s="58">
        <v>6.3605184520844398E-6</v>
      </c>
      <c r="AU1210" s="62" t="s">
        <v>10276</v>
      </c>
      <c r="AV1210" s="54">
        <v>-9.7855267456062697E-2</v>
      </c>
      <c r="AW1210" s="54">
        <v>4.4628860474051399E-4</v>
      </c>
    </row>
    <row r="1211" spans="2:49">
      <c r="B1211" s="62" t="s">
        <v>696</v>
      </c>
      <c r="C1211" s="54">
        <v>8.3808972175440005E-2</v>
      </c>
      <c r="D1211" s="58">
        <v>2.7010610929080701E-5</v>
      </c>
      <c r="F1211" s="62" t="s">
        <v>7028</v>
      </c>
      <c r="G1211" s="54">
        <v>-0.19282115520954499</v>
      </c>
      <c r="H1211" s="58">
        <v>1.1117014818029699E-5</v>
      </c>
      <c r="J1211" s="64" t="s">
        <v>2079</v>
      </c>
      <c r="K1211" s="54">
        <v>0.11483378270731701</v>
      </c>
      <c r="L1211" s="54">
        <v>1.04488995646758E-2</v>
      </c>
      <c r="N1211" s="80"/>
      <c r="O1211" s="64" t="s">
        <v>9740</v>
      </c>
      <c r="P1211" s="54">
        <v>-0.108632038083052</v>
      </c>
      <c r="Q1211" s="81">
        <v>3.57626806322137E-3</v>
      </c>
      <c r="S1211" s="62" t="s">
        <v>2475</v>
      </c>
      <c r="T1211" s="54">
        <v>4.4399918774014502E-2</v>
      </c>
      <c r="U1211" s="58">
        <v>3.9028645682611097E-5</v>
      </c>
      <c r="W1211" s="62" t="s">
        <v>795</v>
      </c>
      <c r="X1211" s="54">
        <v>-0.14829894249751299</v>
      </c>
      <c r="Y1211" s="54">
        <v>4.9795406544720104E-4</v>
      </c>
      <c r="AA1211" s="62" t="s">
        <v>4266</v>
      </c>
      <c r="AB1211" s="54">
        <v>0.212011433484456</v>
      </c>
      <c r="AC1211" s="54">
        <v>1.09057452268033E-3</v>
      </c>
      <c r="AE1211" s="62" t="s">
        <v>11594</v>
      </c>
      <c r="AF1211" s="54">
        <v>-7.7132964728506601E-2</v>
      </c>
      <c r="AG1211" s="54">
        <v>1.7912832345371301E-2</v>
      </c>
      <c r="AI1211" s="64" t="s">
        <v>11863</v>
      </c>
      <c r="AJ1211" s="54">
        <v>4.2746152987941599E-2</v>
      </c>
      <c r="AK1211" s="54">
        <v>2.0159784671376701E-2</v>
      </c>
      <c r="AM1211" s="64" t="s">
        <v>2499</v>
      </c>
      <c r="AN1211" s="54">
        <v>-0.104303207225682</v>
      </c>
      <c r="AO1211" s="54">
        <v>3.19068901986099E-2</v>
      </c>
      <c r="AQ1211" s="62" t="s">
        <v>3136</v>
      </c>
      <c r="AR1211" s="54">
        <v>0.18650565247717099</v>
      </c>
      <c r="AS1211" s="58">
        <v>6.3605184520844398E-6</v>
      </c>
      <c r="AU1211" s="62" t="s">
        <v>11654</v>
      </c>
      <c r="AV1211" s="54">
        <v>-9.78484397151069E-2</v>
      </c>
      <c r="AW1211" s="54">
        <v>1.8295979926711301E-3</v>
      </c>
    </row>
    <row r="1212" spans="2:49">
      <c r="B1212" s="62" t="s">
        <v>2267</v>
      </c>
      <c r="C1212" s="54">
        <v>6.1475894203250697E-2</v>
      </c>
      <c r="D1212" s="58">
        <v>2.7059604271193799E-5</v>
      </c>
      <c r="F1212" s="62" t="s">
        <v>7029</v>
      </c>
      <c r="G1212" s="54">
        <v>-0.13794521922034</v>
      </c>
      <c r="H1212" s="58">
        <v>1.11309053146532E-5</v>
      </c>
      <c r="J1212" s="64" t="s">
        <v>1236</v>
      </c>
      <c r="K1212" s="54">
        <v>9.5102105825360703E-2</v>
      </c>
      <c r="L1212" s="54">
        <v>1.0450186308494E-2</v>
      </c>
      <c r="O1212" s="64" t="s">
        <v>8510</v>
      </c>
      <c r="P1212" s="54">
        <v>-0.152881528339575</v>
      </c>
      <c r="Q1212" s="81">
        <v>3.6070151187645701E-3</v>
      </c>
      <c r="S1212" s="62" t="s">
        <v>3354</v>
      </c>
      <c r="T1212" s="54">
        <v>9.7109143843994203E-2</v>
      </c>
      <c r="U1212" s="58">
        <v>3.92275067120203E-5</v>
      </c>
      <c r="W1212" s="62" t="s">
        <v>786</v>
      </c>
      <c r="X1212" s="54">
        <v>-7.8844313956445006E-2</v>
      </c>
      <c r="Y1212" s="54">
        <v>4.9911807963482304E-4</v>
      </c>
      <c r="AA1212" s="62" t="s">
        <v>3244</v>
      </c>
      <c r="AB1212" s="54">
        <v>0.26156939680480401</v>
      </c>
      <c r="AC1212" s="54">
        <v>1.09076814895423E-3</v>
      </c>
      <c r="AE1212" s="62" t="s">
        <v>7243</v>
      </c>
      <c r="AF1212" s="54">
        <v>-6.7019093776588406E-2</v>
      </c>
      <c r="AG1212" s="54">
        <v>1.79681439056937E-2</v>
      </c>
      <c r="AI1212" s="64" t="s">
        <v>9496</v>
      </c>
      <c r="AJ1212" s="54">
        <v>4.52077754921811E-2</v>
      </c>
      <c r="AK1212" s="54">
        <v>2.0184386930720302E-2</v>
      </c>
      <c r="AM1212" s="64" t="s">
        <v>3209</v>
      </c>
      <c r="AN1212" s="54">
        <v>-9.2681728448254397E-2</v>
      </c>
      <c r="AO1212" s="54">
        <v>3.1947543522188503E-2</v>
      </c>
      <c r="AQ1212" s="62" t="s">
        <v>3199</v>
      </c>
      <c r="AR1212" s="54">
        <v>8.1689821548081895E-2</v>
      </c>
      <c r="AS1212" s="58">
        <v>6.4223924717426099E-6</v>
      </c>
      <c r="AU1212" s="62" t="s">
        <v>6641</v>
      </c>
      <c r="AV1212" s="54">
        <v>-9.7805193687828598E-2</v>
      </c>
      <c r="AW1212" s="54">
        <v>6.3868272091529698E-4</v>
      </c>
    </row>
    <row r="1213" spans="2:49">
      <c r="B1213" s="62" t="s">
        <v>2268</v>
      </c>
      <c r="C1213" s="54">
        <v>0.128773465827452</v>
      </c>
      <c r="D1213" s="58">
        <v>2.7067083739318899E-5</v>
      </c>
      <c r="F1213" s="62" t="s">
        <v>7030</v>
      </c>
      <c r="G1213" s="54">
        <v>-0.18259931567520499</v>
      </c>
      <c r="H1213" s="58">
        <v>1.3357890562972301E-5</v>
      </c>
      <c r="J1213" s="64" t="s">
        <v>2401</v>
      </c>
      <c r="K1213" s="54">
        <v>0.123033503478241</v>
      </c>
      <c r="L1213" s="54">
        <v>1.0503834793890001E-2</v>
      </c>
      <c r="O1213" s="64" t="s">
        <v>6948</v>
      </c>
      <c r="P1213" s="54">
        <v>-0.10841795941464601</v>
      </c>
      <c r="Q1213" s="81">
        <v>3.63952787534008E-3</v>
      </c>
      <c r="S1213" s="62" t="s">
        <v>1424</v>
      </c>
      <c r="T1213" s="54">
        <v>8.1415268703337595E-2</v>
      </c>
      <c r="U1213" s="58">
        <v>3.9228736815587802E-5</v>
      </c>
      <c r="W1213" s="62" t="s">
        <v>7635</v>
      </c>
      <c r="X1213" s="54">
        <v>-4.4482083331621097E-2</v>
      </c>
      <c r="Y1213" s="54">
        <v>5.0404866439405203E-4</v>
      </c>
      <c r="AA1213" s="62" t="s">
        <v>4245</v>
      </c>
      <c r="AB1213" s="54">
        <v>0.13891450355243201</v>
      </c>
      <c r="AC1213" s="54">
        <v>1.0926573218025301E-3</v>
      </c>
      <c r="AE1213" s="62" t="s">
        <v>11595</v>
      </c>
      <c r="AF1213" s="54">
        <v>-8.0865952644260594E-2</v>
      </c>
      <c r="AG1213" s="54">
        <v>1.8043307482386299E-2</v>
      </c>
      <c r="AI1213" s="64" t="s">
        <v>4290</v>
      </c>
      <c r="AJ1213" s="54">
        <v>6.3895518107808705E-2</v>
      </c>
      <c r="AK1213" s="54">
        <v>2.0191411979878698E-2</v>
      </c>
      <c r="AM1213" s="64" t="s">
        <v>12062</v>
      </c>
      <c r="AN1213" s="54">
        <v>-9.0720501705101597E-2</v>
      </c>
      <c r="AO1213" s="54">
        <v>3.20367206430896E-2</v>
      </c>
      <c r="AQ1213" s="62" t="s">
        <v>3106</v>
      </c>
      <c r="AR1213" s="54">
        <v>0.20157231101730799</v>
      </c>
      <c r="AS1213" s="58">
        <v>6.4394126029003099E-6</v>
      </c>
      <c r="AU1213" s="62" t="s">
        <v>8896</v>
      </c>
      <c r="AV1213" s="54">
        <v>-9.7768281316286093E-2</v>
      </c>
      <c r="AW1213" s="54">
        <v>7.9269021641050201E-4</v>
      </c>
    </row>
    <row r="1214" spans="2:49">
      <c r="B1214" s="62" t="s">
        <v>2269</v>
      </c>
      <c r="C1214" s="54">
        <v>0.188192589211576</v>
      </c>
      <c r="D1214" s="58">
        <v>2.7116937091253301E-5</v>
      </c>
      <c r="F1214" s="62" t="s">
        <v>7031</v>
      </c>
      <c r="G1214" s="54">
        <v>-0.10645370268271299</v>
      </c>
      <c r="H1214" s="58">
        <v>1.34262790442173E-5</v>
      </c>
      <c r="J1214" s="64" t="s">
        <v>2165</v>
      </c>
      <c r="K1214" s="54">
        <v>8.3657055576951606E-2</v>
      </c>
      <c r="L1214" s="54">
        <v>1.05068987512982E-2</v>
      </c>
      <c r="O1214" s="64" t="s">
        <v>9741</v>
      </c>
      <c r="P1214" s="54">
        <v>-6.9077880574778497E-2</v>
      </c>
      <c r="Q1214" s="81">
        <v>3.6512921330507202E-3</v>
      </c>
      <c r="S1214" s="62" t="s">
        <v>3948</v>
      </c>
      <c r="T1214" s="54">
        <v>0.15791238145179601</v>
      </c>
      <c r="U1214" s="58">
        <v>3.9344435077640197E-5</v>
      </c>
      <c r="W1214" s="62" t="s">
        <v>7416</v>
      </c>
      <c r="X1214" s="54">
        <v>-5.0391293394862501E-2</v>
      </c>
      <c r="Y1214" s="54">
        <v>5.0505697688094E-4</v>
      </c>
      <c r="AA1214" s="62" t="s">
        <v>5051</v>
      </c>
      <c r="AB1214" s="54">
        <v>8.9196233660789701E-2</v>
      </c>
      <c r="AC1214" s="54">
        <v>1.0926573218025301E-3</v>
      </c>
      <c r="AE1214" s="62" t="s">
        <v>7624</v>
      </c>
      <c r="AF1214" s="54">
        <v>-7.53886449279699E-2</v>
      </c>
      <c r="AG1214" s="54">
        <v>1.80452351479812E-2</v>
      </c>
      <c r="AI1214" s="64" t="s">
        <v>11864</v>
      </c>
      <c r="AJ1214" s="54">
        <v>0.28829568717096199</v>
      </c>
      <c r="AK1214" s="54">
        <v>2.0288126118839601E-2</v>
      </c>
      <c r="AM1214" s="64" t="s">
        <v>5746</v>
      </c>
      <c r="AN1214" s="54">
        <v>-0.101893321806541</v>
      </c>
      <c r="AO1214" s="54">
        <v>3.2205834111434399E-2</v>
      </c>
      <c r="AQ1214" s="62" t="s">
        <v>3564</v>
      </c>
      <c r="AR1214" s="54">
        <v>0.18644645467203799</v>
      </c>
      <c r="AS1214" s="58">
        <v>6.4396563288800599E-6</v>
      </c>
      <c r="AU1214" s="62" t="s">
        <v>7705</v>
      </c>
      <c r="AV1214" s="54">
        <v>-9.7681493691324006E-2</v>
      </c>
      <c r="AW1214" s="54">
        <v>8.7520072698664703E-3</v>
      </c>
    </row>
    <row r="1215" spans="2:49">
      <c r="B1215" s="62" t="s">
        <v>2270</v>
      </c>
      <c r="C1215" s="54">
        <v>0.109886304705269</v>
      </c>
      <c r="D1215" s="58">
        <v>2.7452476431017499E-5</v>
      </c>
      <c r="F1215" s="62" t="s">
        <v>272</v>
      </c>
      <c r="G1215" s="54">
        <v>-0.30028230508147002</v>
      </c>
      <c r="H1215" s="58">
        <v>1.1393259091849099E-5</v>
      </c>
      <c r="J1215" s="64" t="s">
        <v>9509</v>
      </c>
      <c r="K1215" s="54">
        <v>5.0839023375496999E-2</v>
      </c>
      <c r="L1215" s="54">
        <v>1.0633916712277499E-2</v>
      </c>
      <c r="O1215" s="64" t="s">
        <v>8273</v>
      </c>
      <c r="P1215" s="54">
        <v>-6.2884400624059603E-2</v>
      </c>
      <c r="Q1215" s="81">
        <v>3.6553221388939501E-3</v>
      </c>
      <c r="S1215" s="62" t="s">
        <v>4230</v>
      </c>
      <c r="T1215" s="54">
        <v>8.61333560807198E-2</v>
      </c>
      <c r="U1215" s="58">
        <v>3.94049213982451E-5</v>
      </c>
      <c r="W1215" s="62" t="s">
        <v>844</v>
      </c>
      <c r="X1215" s="54">
        <v>-0.119715680149652</v>
      </c>
      <c r="Y1215" s="54">
        <v>5.0747693851645702E-4</v>
      </c>
      <c r="AA1215" s="62" t="s">
        <v>2608</v>
      </c>
      <c r="AB1215" s="54">
        <v>0.629126178453287</v>
      </c>
      <c r="AC1215" s="54">
        <v>1.0972003436602201E-3</v>
      </c>
      <c r="AE1215" s="62" t="s">
        <v>7356</v>
      </c>
      <c r="AF1215" s="54">
        <v>-4.8551797985220801E-2</v>
      </c>
      <c r="AG1215" s="54">
        <v>1.8075685191980499E-2</v>
      </c>
      <c r="AI1215" s="64" t="s">
        <v>2187</v>
      </c>
      <c r="AJ1215" s="54">
        <v>7.88316586712101E-2</v>
      </c>
      <c r="AK1215" s="54">
        <v>2.04408096847127E-2</v>
      </c>
      <c r="AM1215" s="64" t="s">
        <v>8536</v>
      </c>
      <c r="AN1215" s="54">
        <v>-5.3985893036590397E-2</v>
      </c>
      <c r="AO1215" s="54">
        <v>3.2328399877622302E-2</v>
      </c>
      <c r="AQ1215" s="62" t="s">
        <v>3634</v>
      </c>
      <c r="AR1215" s="54">
        <v>0.26430906953819999</v>
      </c>
      <c r="AS1215" s="58">
        <v>6.4747099610676602E-6</v>
      </c>
      <c r="AU1215" s="62" t="s">
        <v>7978</v>
      </c>
      <c r="AV1215" s="54">
        <v>-9.7680918105531603E-2</v>
      </c>
      <c r="AW1215" s="54">
        <v>4.5228687794335497E-2</v>
      </c>
    </row>
    <row r="1216" spans="2:49">
      <c r="B1216" s="62" t="s">
        <v>2271</v>
      </c>
      <c r="C1216" s="54">
        <v>8.8278889576855604E-2</v>
      </c>
      <c r="D1216" s="58">
        <v>2.77002561917982E-5</v>
      </c>
      <c r="F1216" s="62" t="s">
        <v>7032</v>
      </c>
      <c r="G1216" s="54">
        <v>-4.2586114277994198E-2</v>
      </c>
      <c r="H1216" s="58">
        <v>1.35867275784115E-5</v>
      </c>
      <c r="J1216" s="64" t="s">
        <v>1675</v>
      </c>
      <c r="K1216" s="54">
        <v>0.109230707395611</v>
      </c>
      <c r="L1216" s="54">
        <v>1.06721091825195E-2</v>
      </c>
      <c r="O1216" s="64" t="s">
        <v>6134</v>
      </c>
      <c r="P1216" s="54">
        <v>-0.222856100410046</v>
      </c>
      <c r="Q1216" s="81">
        <v>3.65852412219979E-3</v>
      </c>
      <c r="S1216" s="62" t="s">
        <v>5851</v>
      </c>
      <c r="T1216" s="54">
        <v>5.2437657097183198E-2</v>
      </c>
      <c r="U1216" s="58">
        <v>3.9595968315311299E-5</v>
      </c>
      <c r="W1216" s="62" t="s">
        <v>8468</v>
      </c>
      <c r="X1216" s="54">
        <v>-0.177976072762556</v>
      </c>
      <c r="Y1216" s="54">
        <v>5.0794668224805905E-4</v>
      </c>
      <c r="AA1216" s="62" t="s">
        <v>1925</v>
      </c>
      <c r="AB1216" s="54">
        <v>0.15325904540419699</v>
      </c>
      <c r="AC1216" s="54">
        <v>1.09803240014027E-3</v>
      </c>
      <c r="AE1216" s="62" t="s">
        <v>7346</v>
      </c>
      <c r="AF1216" s="54">
        <v>-0.104540063965325</v>
      </c>
      <c r="AG1216" s="54">
        <v>1.8081816729974699E-2</v>
      </c>
      <c r="AI1216" s="64" t="s">
        <v>10305</v>
      </c>
      <c r="AJ1216" s="54">
        <v>8.7338945432949594E-2</v>
      </c>
      <c r="AK1216" s="54">
        <v>2.05111383097096E-2</v>
      </c>
      <c r="AM1216" s="64" t="s">
        <v>12063</v>
      </c>
      <c r="AN1216" s="54">
        <v>-0.115181201250678</v>
      </c>
      <c r="AO1216" s="54">
        <v>3.26106253370693E-2</v>
      </c>
      <c r="AQ1216" s="62" t="s">
        <v>4908</v>
      </c>
      <c r="AR1216" s="54">
        <v>0.157815763235928</v>
      </c>
      <c r="AS1216" s="58">
        <v>6.5055390322107502E-6</v>
      </c>
      <c r="AU1216" s="62" t="s">
        <v>8014</v>
      </c>
      <c r="AV1216" s="54">
        <v>-9.7651023250426405E-2</v>
      </c>
      <c r="AW1216" s="54">
        <v>1.9592538608621899E-3</v>
      </c>
    </row>
    <row r="1217" spans="2:49">
      <c r="B1217" s="62" t="s">
        <v>2272</v>
      </c>
      <c r="C1217" s="54">
        <v>0.13871989880281099</v>
      </c>
      <c r="D1217" s="58">
        <v>2.7713858531985701E-5</v>
      </c>
      <c r="F1217" s="62" t="s">
        <v>7033</v>
      </c>
      <c r="G1217" s="54">
        <v>-0.24689602231181701</v>
      </c>
      <c r="H1217" s="58">
        <v>1.35808184949306E-5</v>
      </c>
      <c r="J1217" s="64" t="s">
        <v>1749</v>
      </c>
      <c r="K1217" s="54">
        <v>5.19417457980254E-2</v>
      </c>
      <c r="L1217" s="54">
        <v>1.0681188329834701E-2</v>
      </c>
      <c r="O1217" s="64" t="s">
        <v>6723</v>
      </c>
      <c r="P1217" s="54">
        <v>-7.5725973067914495E-2</v>
      </c>
      <c r="Q1217" s="81">
        <v>3.6706486213396198E-3</v>
      </c>
      <c r="S1217" s="62" t="s">
        <v>2215</v>
      </c>
      <c r="T1217" s="54">
        <v>4.0688407117637701E-2</v>
      </c>
      <c r="U1217" s="58">
        <v>4.0008057221802201E-5</v>
      </c>
      <c r="W1217" s="62" t="s">
        <v>397</v>
      </c>
      <c r="X1217" s="54">
        <v>-6.3336093715139305E-2</v>
      </c>
      <c r="Y1217" s="54">
        <v>5.0794668224805905E-4</v>
      </c>
      <c r="AA1217" s="62" t="s">
        <v>3069</v>
      </c>
      <c r="AB1217" s="54">
        <v>0.210436968611144</v>
      </c>
      <c r="AC1217" s="54">
        <v>1.10252698960914E-3</v>
      </c>
      <c r="AE1217" s="62" t="s">
        <v>6745</v>
      </c>
      <c r="AF1217" s="54">
        <v>-0.14882058750817301</v>
      </c>
      <c r="AG1217" s="54">
        <v>1.8139309713918E-2</v>
      </c>
      <c r="AI1217" s="64" t="s">
        <v>8989</v>
      </c>
      <c r="AJ1217" s="54">
        <v>4.4903666680225399E-2</v>
      </c>
      <c r="AK1217" s="54">
        <v>2.06156242587761E-2</v>
      </c>
      <c r="AM1217" s="64" t="s">
        <v>12064</v>
      </c>
      <c r="AN1217" s="54">
        <v>-2.7688478737814201E-2</v>
      </c>
      <c r="AO1217" s="54">
        <v>3.2659552143834897E-2</v>
      </c>
      <c r="AQ1217" s="62" t="s">
        <v>3051</v>
      </c>
      <c r="AR1217" s="54">
        <v>0.20246891615404</v>
      </c>
      <c r="AS1217" s="58">
        <v>6.5064478487001803E-6</v>
      </c>
      <c r="AU1217" s="62" t="s">
        <v>11563</v>
      </c>
      <c r="AV1217" s="54">
        <v>-9.7632963892370306E-2</v>
      </c>
      <c r="AW1217" s="54">
        <v>1.8883014336210399E-3</v>
      </c>
    </row>
    <row r="1218" spans="2:49">
      <c r="B1218" s="62" t="s">
        <v>2273</v>
      </c>
      <c r="C1218" s="54">
        <v>7.4293346497359594E-2</v>
      </c>
      <c r="D1218" s="58">
        <v>2.77402683740676E-5</v>
      </c>
      <c r="F1218" s="62" t="s">
        <v>7034</v>
      </c>
      <c r="G1218" s="54">
        <v>-0.161130076573547</v>
      </c>
      <c r="H1218" s="58">
        <v>1.36732196652229E-5</v>
      </c>
      <c r="J1218" s="64" t="s">
        <v>1624</v>
      </c>
      <c r="K1218" s="54">
        <v>4.8296031878133597E-2</v>
      </c>
      <c r="L1218" s="54">
        <v>1.07403936353838E-2</v>
      </c>
      <c r="O1218" s="64" t="s">
        <v>7185</v>
      </c>
      <c r="P1218" s="54">
        <v>-0.26551763956524399</v>
      </c>
      <c r="Q1218" s="81">
        <v>3.7075727444341698E-3</v>
      </c>
      <c r="S1218" s="62" t="s">
        <v>1824</v>
      </c>
      <c r="T1218" s="54">
        <v>2.7757387381296201E-2</v>
      </c>
      <c r="U1218" s="58">
        <v>4.0008057221802201E-5</v>
      </c>
      <c r="W1218" s="62" t="s">
        <v>6636</v>
      </c>
      <c r="X1218" s="54">
        <v>-5.5409379160304098E-2</v>
      </c>
      <c r="Y1218" s="54">
        <v>5.09563792527889E-4</v>
      </c>
      <c r="AA1218" s="62" t="s">
        <v>3982</v>
      </c>
      <c r="AB1218" s="54">
        <v>8.5211819659154905E-2</v>
      </c>
      <c r="AC1218" s="54">
        <v>1.1124859141969901E-3</v>
      </c>
      <c r="AE1218" s="62" t="s">
        <v>208</v>
      </c>
      <c r="AF1218" s="54">
        <v>-0.10581192158461999</v>
      </c>
      <c r="AG1218" s="54">
        <v>1.82485852140504E-2</v>
      </c>
      <c r="AI1218" s="64" t="s">
        <v>10295</v>
      </c>
      <c r="AJ1218" s="54">
        <v>5.6114338848035003E-2</v>
      </c>
      <c r="AK1218" s="54">
        <v>2.06156242587761E-2</v>
      </c>
      <c r="AM1218" s="64" t="s">
        <v>912</v>
      </c>
      <c r="AN1218" s="54">
        <v>-0.113857902992881</v>
      </c>
      <c r="AO1218" s="54">
        <v>3.2659552143834897E-2</v>
      </c>
      <c r="AQ1218" s="62" t="s">
        <v>1234</v>
      </c>
      <c r="AR1218" s="54">
        <v>9.9809256509244507E-2</v>
      </c>
      <c r="AS1218" s="58">
        <v>6.5433630260443797E-6</v>
      </c>
      <c r="AU1218" s="62" t="s">
        <v>1146</v>
      </c>
      <c r="AV1218" s="54">
        <v>-9.7627214581166299E-2</v>
      </c>
      <c r="AW1218" s="54">
        <v>9.0958507032320307E-3</v>
      </c>
    </row>
    <row r="1219" spans="2:49">
      <c r="B1219" s="62" t="s">
        <v>976</v>
      </c>
      <c r="C1219" s="54">
        <v>0.30319120467792099</v>
      </c>
      <c r="D1219" s="58">
        <v>2.7760894259820601E-5</v>
      </c>
      <c r="F1219" s="62" t="s">
        <v>7035</v>
      </c>
      <c r="G1219" s="54">
        <v>-0.10104008032968401</v>
      </c>
      <c r="H1219" s="58">
        <v>1.368685120255E-5</v>
      </c>
      <c r="J1219" s="64" t="s">
        <v>1418</v>
      </c>
      <c r="K1219" s="54">
        <v>6.4721285865861206E-2</v>
      </c>
      <c r="L1219" s="54">
        <v>1.08870727303655E-2</v>
      </c>
      <c r="O1219" s="64" t="s">
        <v>6799</v>
      </c>
      <c r="P1219" s="54">
        <v>-7.5657729678869898E-2</v>
      </c>
      <c r="Q1219" s="81">
        <v>3.7464470491859899E-3</v>
      </c>
      <c r="S1219" s="62" t="s">
        <v>2702</v>
      </c>
      <c r="T1219" s="54">
        <v>8.8111723996750199E-2</v>
      </c>
      <c r="U1219" s="58">
        <v>4.0230770671473801E-5</v>
      </c>
      <c r="W1219" s="62" t="s">
        <v>7198</v>
      </c>
      <c r="X1219" s="54">
        <v>-8.3354566774882094E-2</v>
      </c>
      <c r="Y1219" s="54">
        <v>5.0970076231679495E-4</v>
      </c>
      <c r="AA1219" s="62" t="s">
        <v>2136</v>
      </c>
      <c r="AB1219" s="54">
        <v>7.3484306177615394E-2</v>
      </c>
      <c r="AC1219" s="54">
        <v>1.1124859141969901E-3</v>
      </c>
      <c r="AE1219" s="62" t="s">
        <v>1119</v>
      </c>
      <c r="AF1219" s="54">
        <v>-6.1468014623676098E-2</v>
      </c>
      <c r="AG1219" s="54">
        <v>1.8332316949045999E-2</v>
      </c>
      <c r="AI1219" s="64" t="s">
        <v>8782</v>
      </c>
      <c r="AJ1219" s="54">
        <v>0.13807961196148399</v>
      </c>
      <c r="AK1219" s="54">
        <v>2.0692646483265E-2</v>
      </c>
      <c r="AM1219" s="64" t="s">
        <v>303</v>
      </c>
      <c r="AN1219" s="54">
        <v>-8.9672464890544007E-2</v>
      </c>
      <c r="AO1219" s="54">
        <v>3.2847374494517197E-2</v>
      </c>
      <c r="AQ1219" s="62" t="s">
        <v>9837</v>
      </c>
      <c r="AR1219" s="54">
        <v>0.309073899824237</v>
      </c>
      <c r="AS1219" s="58">
        <v>6.5522973194710402E-6</v>
      </c>
      <c r="AU1219" s="62" t="s">
        <v>10142</v>
      </c>
      <c r="AV1219" s="54">
        <v>-9.7616024256870701E-2</v>
      </c>
      <c r="AW1219" s="54">
        <v>1.26393756575446E-2</v>
      </c>
    </row>
    <row r="1220" spans="2:49">
      <c r="B1220" s="62" t="s">
        <v>2274</v>
      </c>
      <c r="C1220" s="54">
        <v>8.5408637010822006E-2</v>
      </c>
      <c r="D1220" s="58">
        <v>2.7788217992770901E-5</v>
      </c>
      <c r="F1220" s="62" t="s">
        <v>7036</v>
      </c>
      <c r="G1220" s="54">
        <v>-9.4131648992093794E-2</v>
      </c>
      <c r="H1220" s="58">
        <v>1.4020326405000901E-5</v>
      </c>
      <c r="J1220" s="64" t="s">
        <v>1569</v>
      </c>
      <c r="K1220" s="54">
        <v>7.8401583067828198E-2</v>
      </c>
      <c r="L1220" s="54">
        <v>1.10389842860973E-2</v>
      </c>
      <c r="O1220" s="64" t="s">
        <v>7530</v>
      </c>
      <c r="P1220" s="54">
        <v>-8.5008605104368598E-2</v>
      </c>
      <c r="Q1220" s="81">
        <v>3.80643787032081E-3</v>
      </c>
      <c r="S1220" s="62" t="s">
        <v>2398</v>
      </c>
      <c r="T1220" s="54">
        <v>0.125828969766073</v>
      </c>
      <c r="U1220" s="58">
        <v>4.0274709665626903E-5</v>
      </c>
      <c r="W1220" s="62" t="s">
        <v>7230</v>
      </c>
      <c r="X1220" s="54">
        <v>-4.7251796985968902E-2</v>
      </c>
      <c r="Y1220" s="54">
        <v>5.1006818691115498E-4</v>
      </c>
      <c r="AA1220" s="62" t="s">
        <v>3902</v>
      </c>
      <c r="AB1220" s="54">
        <v>0.14795493682916699</v>
      </c>
      <c r="AC1220" s="54">
        <v>1.1124859141969901E-3</v>
      </c>
      <c r="AE1220" s="62" t="s">
        <v>8216</v>
      </c>
      <c r="AF1220" s="54">
        <v>-7.2805413632810498E-2</v>
      </c>
      <c r="AG1220" s="54">
        <v>1.8399524099070998E-2</v>
      </c>
      <c r="AI1220" s="64" t="s">
        <v>11865</v>
      </c>
      <c r="AJ1220" s="54">
        <v>5.8203455136514898E-2</v>
      </c>
      <c r="AK1220" s="54">
        <v>2.0728577845232202E-2</v>
      </c>
      <c r="AM1220" s="64" t="s">
        <v>8923</v>
      </c>
      <c r="AN1220" s="54">
        <v>-5.5035312040598E-2</v>
      </c>
      <c r="AO1220" s="54">
        <v>3.2931724594661302E-2</v>
      </c>
      <c r="AQ1220" s="62" t="s">
        <v>2388</v>
      </c>
      <c r="AR1220" s="54">
        <v>9.3492459658549798E-2</v>
      </c>
      <c r="AS1220" s="58">
        <v>6.5742095488335702E-6</v>
      </c>
      <c r="AU1220" s="62" t="s">
        <v>6240</v>
      </c>
      <c r="AV1220" s="54">
        <v>-9.7577138817523904E-2</v>
      </c>
      <c r="AW1220" s="54">
        <v>9.0438140037061108E-3</v>
      </c>
    </row>
    <row r="1221" spans="2:49">
      <c r="B1221" s="62" t="s">
        <v>2275</v>
      </c>
      <c r="C1221" s="54">
        <v>5.8203376635765899E-2</v>
      </c>
      <c r="D1221" s="58">
        <v>2.7827061603755002E-5</v>
      </c>
      <c r="F1221" s="62" t="s">
        <v>7037</v>
      </c>
      <c r="G1221" s="54">
        <v>-0.18313035368473601</v>
      </c>
      <c r="H1221" s="58">
        <v>1.40824468374353E-5</v>
      </c>
      <c r="J1221" s="64" t="s">
        <v>9512</v>
      </c>
      <c r="K1221" s="54">
        <v>4.2759580621589202E-2</v>
      </c>
      <c r="L1221" s="54">
        <v>1.11762411116633E-2</v>
      </c>
      <c r="O1221" s="64" t="s">
        <v>6248</v>
      </c>
      <c r="P1221" s="54">
        <v>-0.30015303358673501</v>
      </c>
      <c r="Q1221" s="81">
        <v>3.8522015155397602E-3</v>
      </c>
      <c r="S1221" s="62" t="s">
        <v>4029</v>
      </c>
      <c r="T1221" s="54">
        <v>0.122828883125902</v>
      </c>
      <c r="U1221" s="58">
        <v>4.04061023162569E-5</v>
      </c>
      <c r="W1221" s="62" t="s">
        <v>9942</v>
      </c>
      <c r="X1221" s="54">
        <v>-6.3276447319210199E-2</v>
      </c>
      <c r="Y1221" s="54">
        <v>5.1389285507957199E-4</v>
      </c>
      <c r="AA1221" s="62" t="s">
        <v>1751</v>
      </c>
      <c r="AB1221" s="54">
        <v>0.231242771654355</v>
      </c>
      <c r="AC1221" s="54">
        <v>1.1148981453586999E-3</v>
      </c>
      <c r="AE1221" s="62" t="s">
        <v>6909</v>
      </c>
      <c r="AF1221" s="54">
        <v>-8.4134298728571394E-2</v>
      </c>
      <c r="AG1221" s="54">
        <v>1.84044849119866E-2</v>
      </c>
      <c r="AI1221" s="64" t="s">
        <v>262</v>
      </c>
      <c r="AJ1221" s="54">
        <v>5.3762063064033902E-2</v>
      </c>
      <c r="AK1221" s="54">
        <v>2.0813997279706401E-2</v>
      </c>
      <c r="AM1221" s="64" t="s">
        <v>7830</v>
      </c>
      <c r="AN1221" s="54">
        <v>-4.3145366702670898E-2</v>
      </c>
      <c r="AO1221" s="54">
        <v>3.2951246949475897E-2</v>
      </c>
      <c r="AQ1221" s="62" t="s">
        <v>3542</v>
      </c>
      <c r="AR1221" s="54">
        <v>0.12349974251241901</v>
      </c>
      <c r="AS1221" s="58">
        <v>6.5975686899084703E-6</v>
      </c>
      <c r="AU1221" s="62" t="s">
        <v>9500</v>
      </c>
      <c r="AV1221" s="54">
        <v>-9.7490862237089401E-2</v>
      </c>
      <c r="AW1221" s="54">
        <v>1.16899105620592E-3</v>
      </c>
    </row>
    <row r="1222" spans="2:49">
      <c r="B1222" s="62" t="s">
        <v>624</v>
      </c>
      <c r="C1222" s="54">
        <v>0.29599104517965602</v>
      </c>
      <c r="D1222" s="58">
        <v>2.7896028839827399E-5</v>
      </c>
      <c r="F1222" s="62" t="s">
        <v>7038</v>
      </c>
      <c r="G1222" s="54">
        <v>-0.111606506556301</v>
      </c>
      <c r="H1222" s="58">
        <v>1.4134246125557E-5</v>
      </c>
      <c r="J1222" s="64" t="s">
        <v>1219</v>
      </c>
      <c r="K1222" s="54">
        <v>3.9990549778446301E-2</v>
      </c>
      <c r="L1222" s="54">
        <v>1.1193439099917201E-2</v>
      </c>
      <c r="O1222" s="64" t="s">
        <v>7292</v>
      </c>
      <c r="P1222" s="54">
        <v>-7.8974944847665499E-2</v>
      </c>
      <c r="Q1222" s="81">
        <v>3.86552481796806E-3</v>
      </c>
      <c r="S1222" s="62" t="s">
        <v>2234</v>
      </c>
      <c r="T1222" s="54">
        <v>7.5625386443824993E-2</v>
      </c>
      <c r="U1222" s="58">
        <v>4.0599581579056E-5</v>
      </c>
      <c r="W1222" s="62" t="s">
        <v>6316</v>
      </c>
      <c r="X1222" s="54">
        <v>-9.8170944270087504E-2</v>
      </c>
      <c r="Y1222" s="54">
        <v>5.1526754294542595E-4</v>
      </c>
      <c r="AA1222" s="62" t="s">
        <v>2385</v>
      </c>
      <c r="AB1222" s="54">
        <v>0.22740699758563099</v>
      </c>
      <c r="AC1222" s="54">
        <v>1.11584558760862E-3</v>
      </c>
      <c r="AE1222" s="62" t="s">
        <v>8228</v>
      </c>
      <c r="AF1222" s="54">
        <v>-9.3908342613363296E-2</v>
      </c>
      <c r="AG1222" s="54">
        <v>1.8407073877821801E-2</v>
      </c>
      <c r="AI1222" s="64" t="s">
        <v>11866</v>
      </c>
      <c r="AJ1222" s="54">
        <v>0.12022608657368</v>
      </c>
      <c r="AK1222" s="54">
        <v>2.0813997279706401E-2</v>
      </c>
      <c r="AM1222" s="64" t="s">
        <v>12065</v>
      </c>
      <c r="AN1222" s="54">
        <v>-2.7500268421203299E-2</v>
      </c>
      <c r="AO1222" s="54">
        <v>3.31006755147258E-2</v>
      </c>
      <c r="AQ1222" s="62" t="s">
        <v>5716</v>
      </c>
      <c r="AR1222" s="54">
        <v>0.23371688715202399</v>
      </c>
      <c r="AS1222" s="58">
        <v>6.5991795267575904E-6</v>
      </c>
      <c r="AU1222" s="62" t="s">
        <v>10054</v>
      </c>
      <c r="AV1222" s="54">
        <v>-9.7468959380740294E-2</v>
      </c>
      <c r="AW1222" s="54">
        <v>4.6413191445273602E-2</v>
      </c>
    </row>
    <row r="1223" spans="2:49">
      <c r="B1223" s="62" t="s">
        <v>2276</v>
      </c>
      <c r="C1223" s="54">
        <v>6.4364420370362802E-2</v>
      </c>
      <c r="D1223" s="58">
        <v>2.8188731595886701E-5</v>
      </c>
      <c r="F1223" s="62" t="s">
        <v>7039</v>
      </c>
      <c r="G1223" s="54">
        <v>-0.31669466555958597</v>
      </c>
      <c r="H1223" s="58">
        <v>1.4191265200799701E-5</v>
      </c>
      <c r="J1223" s="64" t="s">
        <v>1662</v>
      </c>
      <c r="K1223" s="54">
        <v>2.5809180763404899E-2</v>
      </c>
      <c r="L1223" s="54">
        <v>1.1195377916437699E-2</v>
      </c>
      <c r="O1223" s="64" t="s">
        <v>7789</v>
      </c>
      <c r="P1223" s="54">
        <v>-7.3040392601015497E-2</v>
      </c>
      <c r="Q1223" s="81">
        <v>3.87321999170811E-3</v>
      </c>
      <c r="S1223" s="62" t="s">
        <v>2223</v>
      </c>
      <c r="T1223" s="54">
        <v>0.1002228449316</v>
      </c>
      <c r="U1223" s="58">
        <v>4.0767996903392198E-5</v>
      </c>
      <c r="W1223" s="62" t="s">
        <v>8572</v>
      </c>
      <c r="X1223" s="54">
        <v>-5.0950399465049798E-2</v>
      </c>
      <c r="Y1223" s="54">
        <v>5.1526754294542595E-4</v>
      </c>
      <c r="AA1223" s="62" t="s">
        <v>3036</v>
      </c>
      <c r="AB1223" s="54">
        <v>0.14149143158948099</v>
      </c>
      <c r="AC1223" s="54">
        <v>1.11584558760862E-3</v>
      </c>
      <c r="AE1223" s="62" t="s">
        <v>7002</v>
      </c>
      <c r="AF1223" s="54">
        <v>-0.104064425070569</v>
      </c>
      <c r="AG1223" s="54">
        <v>1.8559600176850499E-2</v>
      </c>
      <c r="AI1223" s="64" t="s">
        <v>11867</v>
      </c>
      <c r="AJ1223" s="54">
        <v>5.3388249291693099E-2</v>
      </c>
      <c r="AK1223" s="54">
        <v>2.0822408949205701E-2</v>
      </c>
      <c r="AM1223" s="64" t="s">
        <v>6103</v>
      </c>
      <c r="AN1223" s="54">
        <v>-5.0428561080924098E-2</v>
      </c>
      <c r="AO1223" s="54">
        <v>3.3140518545279399E-2</v>
      </c>
      <c r="AQ1223" s="62" t="s">
        <v>5126</v>
      </c>
      <c r="AR1223" s="54">
        <v>0.18361308402361101</v>
      </c>
      <c r="AS1223" s="58">
        <v>6.6326027350690104E-6</v>
      </c>
      <c r="AU1223" s="62" t="s">
        <v>7084</v>
      </c>
      <c r="AV1223" s="54">
        <v>-9.7422310831929898E-2</v>
      </c>
      <c r="AW1223" s="54">
        <v>1.1559406209002599E-2</v>
      </c>
    </row>
    <row r="1224" spans="2:49">
      <c r="B1224" s="62" t="s">
        <v>2277</v>
      </c>
      <c r="C1224" s="54">
        <v>0.101327498828558</v>
      </c>
      <c r="D1224" s="58">
        <v>2.8422874614107399E-5</v>
      </c>
      <c r="F1224" s="62" t="s">
        <v>7040</v>
      </c>
      <c r="G1224" s="54">
        <v>-0.27802702993869799</v>
      </c>
      <c r="H1224" s="58">
        <v>1.42207270346368E-5</v>
      </c>
      <c r="J1224" s="64" t="s">
        <v>9513</v>
      </c>
      <c r="K1224" s="54">
        <v>0.12038272720569899</v>
      </c>
      <c r="L1224" s="54">
        <v>1.1280417100341699E-2</v>
      </c>
      <c r="O1224" s="64" t="s">
        <v>6279</v>
      </c>
      <c r="P1224" s="54">
        <v>-0.132783266599898</v>
      </c>
      <c r="Q1224" s="81">
        <v>3.8870384968551401E-3</v>
      </c>
      <c r="S1224" s="62" t="s">
        <v>2784</v>
      </c>
      <c r="T1224" s="54">
        <v>0.134563954111105</v>
      </c>
      <c r="U1224" s="58">
        <v>4.09164798433568E-5</v>
      </c>
      <c r="W1224" s="62" t="s">
        <v>6061</v>
      </c>
      <c r="X1224" s="54">
        <v>-0.11253247986222099</v>
      </c>
      <c r="Y1224" s="54">
        <v>5.1658852019629696E-4</v>
      </c>
      <c r="AA1224" s="62" t="s">
        <v>798</v>
      </c>
      <c r="AB1224" s="54">
        <v>0.146849547569357</v>
      </c>
      <c r="AC1224" s="54">
        <v>1.11624592035405E-3</v>
      </c>
      <c r="AE1224" s="62" t="s">
        <v>6897</v>
      </c>
      <c r="AF1224" s="54">
        <v>-6.9199377287210595E-2</v>
      </c>
      <c r="AG1224" s="54">
        <v>1.8582366576864101E-2</v>
      </c>
      <c r="AI1224" s="64" t="s">
        <v>1231</v>
      </c>
      <c r="AJ1224" s="54">
        <v>8.3122638844930194E-2</v>
      </c>
      <c r="AK1224" s="54">
        <v>2.0822408949205701E-2</v>
      </c>
      <c r="AM1224" s="64" t="s">
        <v>12066</v>
      </c>
      <c r="AN1224" s="54">
        <v>-0.13069691979117101</v>
      </c>
      <c r="AO1224" s="54">
        <v>3.3199893348489697E-2</v>
      </c>
      <c r="AQ1224" s="62" t="s">
        <v>3118</v>
      </c>
      <c r="AR1224" s="54">
        <v>0.18600996673409401</v>
      </c>
      <c r="AS1224" s="58">
        <v>6.6326027350690104E-6</v>
      </c>
      <c r="AU1224" s="62" t="s">
        <v>8503</v>
      </c>
      <c r="AV1224" s="54">
        <v>-9.7350216375681406E-2</v>
      </c>
      <c r="AW1224" s="54">
        <v>3.5068838247022398E-3</v>
      </c>
    </row>
    <row r="1225" spans="2:49">
      <c r="B1225" s="62" t="s">
        <v>2278</v>
      </c>
      <c r="C1225" s="54">
        <v>0.16276904092755201</v>
      </c>
      <c r="D1225" s="58">
        <v>2.8668640664158102E-5</v>
      </c>
      <c r="F1225" s="62" t="s">
        <v>7041</v>
      </c>
      <c r="G1225" s="54">
        <v>-8.5365874106719794E-2</v>
      </c>
      <c r="H1225" s="58">
        <v>1.43793141343353E-5</v>
      </c>
      <c r="J1225" s="64" t="s">
        <v>9515</v>
      </c>
      <c r="K1225" s="54">
        <v>0.11098810829507801</v>
      </c>
      <c r="L1225" s="54">
        <v>1.13056618730322E-2</v>
      </c>
      <c r="O1225" s="64" t="s">
        <v>7724</v>
      </c>
      <c r="P1225" s="54">
        <v>-7.7952416219133597E-2</v>
      </c>
      <c r="Q1225" s="81">
        <v>3.9393599425735096E-3</v>
      </c>
      <c r="S1225" s="62" t="s">
        <v>4917</v>
      </c>
      <c r="T1225" s="54">
        <v>5.05172367514772E-2</v>
      </c>
      <c r="U1225" s="58">
        <v>4.0960694200527901E-5</v>
      </c>
      <c r="W1225" s="62" t="s">
        <v>9376</v>
      </c>
      <c r="X1225" s="54">
        <v>-0.110458388733186</v>
      </c>
      <c r="Y1225" s="54">
        <v>5.19564029386446E-4</v>
      </c>
      <c r="AA1225" s="62" t="s">
        <v>2764</v>
      </c>
      <c r="AB1225" s="54">
        <v>0.191017562698995</v>
      </c>
      <c r="AC1225" s="54">
        <v>1.1249890620231E-3</v>
      </c>
      <c r="AE1225" s="62" t="s">
        <v>11596</v>
      </c>
      <c r="AF1225" s="54">
        <v>-8.4855597633228405E-2</v>
      </c>
      <c r="AG1225" s="54">
        <v>1.8627002823299099E-2</v>
      </c>
      <c r="AI1225" s="64" t="s">
        <v>5546</v>
      </c>
      <c r="AJ1225" s="54">
        <v>4.1171024976584598E-2</v>
      </c>
      <c r="AK1225" s="54">
        <v>2.0940283739951299E-2</v>
      </c>
      <c r="AM1225" s="64" t="s">
        <v>10863</v>
      </c>
      <c r="AN1225" s="54">
        <v>-6.88220867307692E-2</v>
      </c>
      <c r="AO1225" s="54">
        <v>3.3311189540150901E-2</v>
      </c>
      <c r="AQ1225" s="62" t="s">
        <v>499</v>
      </c>
      <c r="AR1225" s="54">
        <v>0.19193653504041999</v>
      </c>
      <c r="AS1225" s="58">
        <v>6.6360003389193897E-6</v>
      </c>
      <c r="AU1225" s="62" t="s">
        <v>7281</v>
      </c>
      <c r="AV1225" s="54">
        <v>-9.7249452689659704E-2</v>
      </c>
      <c r="AW1225" s="54">
        <v>2.6256028685861998E-4</v>
      </c>
    </row>
    <row r="1226" spans="2:49">
      <c r="B1226" s="62" t="s">
        <v>2279</v>
      </c>
      <c r="C1226" s="54">
        <v>0.112852328278619</v>
      </c>
      <c r="D1226" s="58">
        <v>2.8906486461417498E-5</v>
      </c>
      <c r="F1226" s="62" t="s">
        <v>7042</v>
      </c>
      <c r="G1226" s="54">
        <v>-0.13898329567873399</v>
      </c>
      <c r="H1226" s="58">
        <v>1.44383133203886E-5</v>
      </c>
      <c r="J1226" s="64" t="s">
        <v>5496</v>
      </c>
      <c r="K1226" s="54">
        <v>5.6380359317651098E-2</v>
      </c>
      <c r="L1226" s="54">
        <v>1.1314338324615401E-2</v>
      </c>
      <c r="O1226" s="64" t="s">
        <v>7596</v>
      </c>
      <c r="P1226" s="54">
        <v>-0.12989650863149299</v>
      </c>
      <c r="Q1226" s="81">
        <v>3.9638238562853603E-3</v>
      </c>
      <c r="S1226" s="62" t="s">
        <v>1525</v>
      </c>
      <c r="T1226" s="54">
        <v>5.4165558874945702E-2</v>
      </c>
      <c r="U1226" s="58">
        <v>4.1089076738606002E-5</v>
      </c>
      <c r="W1226" s="62" t="s">
        <v>7722</v>
      </c>
      <c r="X1226" s="54">
        <v>-0.109802301857577</v>
      </c>
      <c r="Y1226" s="54">
        <v>5.1962307100170797E-4</v>
      </c>
      <c r="AA1226" s="62" t="s">
        <v>1223</v>
      </c>
      <c r="AB1226" s="54">
        <v>0.13331456598066599</v>
      </c>
      <c r="AC1226" s="54">
        <v>1.12512969136265E-3</v>
      </c>
      <c r="AE1226" s="62" t="s">
        <v>274</v>
      </c>
      <c r="AF1226" s="54">
        <v>-0.43478095145661799</v>
      </c>
      <c r="AG1226" s="54">
        <v>1.8659388847926801E-2</v>
      </c>
      <c r="AI1226" s="64" t="s">
        <v>10002</v>
      </c>
      <c r="AJ1226" s="54">
        <v>0.17233547046240899</v>
      </c>
      <c r="AK1226" s="54">
        <v>2.0976093351666E-2</v>
      </c>
      <c r="AM1226" s="64" t="s">
        <v>878</v>
      </c>
      <c r="AN1226" s="54">
        <v>-3.6966367444318998E-2</v>
      </c>
      <c r="AO1226" s="54">
        <v>3.3347577246004803E-2</v>
      </c>
      <c r="AQ1226" s="62" t="s">
        <v>2927</v>
      </c>
      <c r="AR1226" s="54">
        <v>0.210141261007467</v>
      </c>
      <c r="AS1226" s="58">
        <v>6.6611775207428704E-6</v>
      </c>
      <c r="AU1226" s="62" t="s">
        <v>8968</v>
      </c>
      <c r="AV1226" s="54">
        <v>-9.7200955909515899E-2</v>
      </c>
      <c r="AW1226" s="54">
        <v>3.0740528996085498E-4</v>
      </c>
    </row>
    <row r="1227" spans="2:49">
      <c r="B1227" s="62" t="s">
        <v>2280</v>
      </c>
      <c r="C1227" s="54">
        <v>0.17860472671317901</v>
      </c>
      <c r="D1227" s="58">
        <v>2.8923007429797101E-5</v>
      </c>
      <c r="F1227" s="62" t="s">
        <v>7043</v>
      </c>
      <c r="G1227" s="54">
        <v>-7.7067407720376999E-2</v>
      </c>
      <c r="H1227" s="58">
        <v>1.2083893103828799E-5</v>
      </c>
      <c r="J1227" s="64" t="s">
        <v>1562</v>
      </c>
      <c r="K1227" s="54">
        <v>3.55666519007398E-2</v>
      </c>
      <c r="L1227" s="54">
        <v>1.13214622528872E-2</v>
      </c>
      <c r="O1227" s="64" t="s">
        <v>8830</v>
      </c>
      <c r="P1227" s="54">
        <v>-0.12711834330142799</v>
      </c>
      <c r="Q1227" s="81">
        <v>4.0076115157692297E-3</v>
      </c>
      <c r="S1227" s="62" t="s">
        <v>4365</v>
      </c>
      <c r="T1227" s="54">
        <v>4.1373631416461401E-2</v>
      </c>
      <c r="U1227" s="58">
        <v>4.1793919995257701E-5</v>
      </c>
      <c r="W1227" s="62" t="s">
        <v>8589</v>
      </c>
      <c r="X1227" s="54">
        <v>-5.2831541825820102E-2</v>
      </c>
      <c r="Y1227" s="54">
        <v>5.2007888984750405E-4</v>
      </c>
      <c r="AA1227" s="62" t="s">
        <v>2322</v>
      </c>
      <c r="AB1227" s="54">
        <v>5.9895704728317498E-2</v>
      </c>
      <c r="AC1227" s="54">
        <v>1.12539424609546E-3</v>
      </c>
      <c r="AE1227" s="76">
        <v>43347</v>
      </c>
      <c r="AF1227" s="54">
        <v>-9.0406933501596703E-2</v>
      </c>
      <c r="AG1227" s="54">
        <v>1.8676006181501399E-2</v>
      </c>
      <c r="AI1227" s="64" t="s">
        <v>4452</v>
      </c>
      <c r="AJ1227" s="54">
        <v>4.0934218072296198E-2</v>
      </c>
      <c r="AK1227" s="54">
        <v>2.09798446904454E-2</v>
      </c>
      <c r="AM1227" s="64" t="s">
        <v>10867</v>
      </c>
      <c r="AN1227" s="54">
        <v>-5.0399648238132998E-2</v>
      </c>
      <c r="AO1227" s="54">
        <v>3.3350637876973503E-2</v>
      </c>
      <c r="AQ1227" s="62" t="s">
        <v>3876</v>
      </c>
      <c r="AR1227" s="54">
        <v>0.154284694493942</v>
      </c>
      <c r="AS1227" s="58">
        <v>6.6685577085231397E-6</v>
      </c>
      <c r="AU1227" s="62" t="s">
        <v>6027</v>
      </c>
      <c r="AV1227" s="54">
        <v>-9.7177483524227198E-2</v>
      </c>
      <c r="AW1227" s="54">
        <v>9.1587146344351399E-3</v>
      </c>
    </row>
    <row r="1228" spans="2:49">
      <c r="B1228" s="62" t="s">
        <v>2281</v>
      </c>
      <c r="C1228" s="54">
        <v>0.10687135463465899</v>
      </c>
      <c r="D1228" s="58">
        <v>2.93800635943485E-5</v>
      </c>
      <c r="F1228" s="62" t="s">
        <v>7044</v>
      </c>
      <c r="G1228" s="54">
        <v>-0.105321838761544</v>
      </c>
      <c r="H1228" s="58">
        <v>1.44740506736494E-5</v>
      </c>
      <c r="J1228" s="64" t="s">
        <v>9516</v>
      </c>
      <c r="K1228" s="54">
        <v>5.8578164163289002E-2</v>
      </c>
      <c r="L1228" s="54">
        <v>1.14321124470829E-2</v>
      </c>
      <c r="O1228" s="64" t="s">
        <v>8466</v>
      </c>
      <c r="P1228" s="54">
        <v>-6.6871104934159903E-2</v>
      </c>
      <c r="Q1228" s="81">
        <v>4.0127718361551703E-3</v>
      </c>
      <c r="S1228" s="62" t="s">
        <v>2441</v>
      </c>
      <c r="T1228" s="54">
        <v>0.133885319456121</v>
      </c>
      <c r="U1228" s="58">
        <v>4.2046557583694003E-5</v>
      </c>
      <c r="W1228" s="62" t="s">
        <v>7128</v>
      </c>
      <c r="X1228" s="54">
        <v>-7.4000385772065705E-2</v>
      </c>
      <c r="Y1228" s="54">
        <v>5.2228077941516801E-4</v>
      </c>
      <c r="AA1228" s="62" t="s">
        <v>1870</v>
      </c>
      <c r="AB1228" s="54">
        <v>0.15595185046284801</v>
      </c>
      <c r="AC1228" s="54">
        <v>1.12625048703897E-3</v>
      </c>
      <c r="AE1228" s="62" t="s">
        <v>6570</v>
      </c>
      <c r="AF1228" s="54">
        <v>-8.4535014924779397E-2</v>
      </c>
      <c r="AG1228" s="54">
        <v>1.8773616182956001E-2</v>
      </c>
      <c r="AI1228" s="64" t="s">
        <v>11868</v>
      </c>
      <c r="AJ1228" s="54">
        <v>3.3839264599806497E-2</v>
      </c>
      <c r="AK1228" s="54">
        <v>2.1011188777097099E-2</v>
      </c>
      <c r="AM1228" s="64" t="s">
        <v>6993</v>
      </c>
      <c r="AN1228" s="54">
        <v>-6.1097064207019401E-2</v>
      </c>
      <c r="AO1228" s="54">
        <v>3.3473744657215199E-2</v>
      </c>
      <c r="AQ1228" s="62" t="s">
        <v>12012</v>
      </c>
      <c r="AR1228" s="54">
        <v>0.206650057125431</v>
      </c>
      <c r="AS1228" s="58">
        <v>6.7400788690474596E-6</v>
      </c>
      <c r="AU1228" s="62" t="s">
        <v>8588</v>
      </c>
      <c r="AV1228" s="54">
        <v>-9.71580230953899E-2</v>
      </c>
      <c r="AW1228" s="58">
        <v>1.09997880541794E-5</v>
      </c>
    </row>
    <row r="1229" spans="2:49">
      <c r="B1229" s="62" t="s">
        <v>2282</v>
      </c>
      <c r="C1229" s="54">
        <v>0.13902879591627501</v>
      </c>
      <c r="D1229" s="58">
        <v>2.9429444027143899E-5</v>
      </c>
      <c r="F1229" s="62" t="s">
        <v>7045</v>
      </c>
      <c r="G1229" s="54">
        <v>-0.117759929325603</v>
      </c>
      <c r="H1229" s="58">
        <v>1.44866020188058E-5</v>
      </c>
      <c r="J1229" s="64" t="s">
        <v>709</v>
      </c>
      <c r="K1229" s="54">
        <v>0.101703747707427</v>
      </c>
      <c r="L1229" s="54">
        <v>1.15112172055613E-2</v>
      </c>
      <c r="O1229" s="64" t="s">
        <v>7466</v>
      </c>
      <c r="P1229" s="54">
        <v>-0.17655039382396501</v>
      </c>
      <c r="Q1229" s="81">
        <v>4.0130613311005203E-3</v>
      </c>
      <c r="S1229" s="62" t="s">
        <v>2333</v>
      </c>
      <c r="T1229" s="54">
        <v>0.132161798393128</v>
      </c>
      <c r="U1229" s="58">
        <v>4.2046557583694003E-5</v>
      </c>
      <c r="W1229" s="62" t="s">
        <v>6638</v>
      </c>
      <c r="X1229" s="54">
        <v>-8.0492146808603907E-2</v>
      </c>
      <c r="Y1229" s="54">
        <v>5.2353437667916895E-4</v>
      </c>
      <c r="AA1229" s="62" t="s">
        <v>1981</v>
      </c>
      <c r="AB1229" s="54">
        <v>0.209452314815542</v>
      </c>
      <c r="AC1229" s="54">
        <v>1.1353935920833001E-3</v>
      </c>
      <c r="AE1229" s="62" t="s">
        <v>7552</v>
      </c>
      <c r="AF1229" s="54">
        <v>-0.12662281221107299</v>
      </c>
      <c r="AG1229" s="54">
        <v>1.87923846871457E-2</v>
      </c>
      <c r="AI1229" s="64" t="s">
        <v>11869</v>
      </c>
      <c r="AJ1229" s="54">
        <v>6.1070244937223399E-2</v>
      </c>
      <c r="AK1229" s="54">
        <v>2.1011188777097099E-2</v>
      </c>
      <c r="AM1229" s="64" t="s">
        <v>10570</v>
      </c>
      <c r="AN1229" s="54">
        <v>-5.7589184999597101E-2</v>
      </c>
      <c r="AO1229" s="54">
        <v>3.36147603329328E-2</v>
      </c>
      <c r="AQ1229" s="62" t="s">
        <v>3492</v>
      </c>
      <c r="AR1229" s="54">
        <v>0.138450146280133</v>
      </c>
      <c r="AS1229" s="58">
        <v>6.7447859836456702E-6</v>
      </c>
      <c r="AU1229" s="62" t="s">
        <v>6251</v>
      </c>
      <c r="AV1229" s="54">
        <v>-9.71511902659659E-2</v>
      </c>
      <c r="AW1229" s="54">
        <v>4.1361700142511799E-3</v>
      </c>
    </row>
    <row r="1230" spans="2:49">
      <c r="B1230" s="62" t="s">
        <v>2283</v>
      </c>
      <c r="C1230" s="54">
        <v>7.8138188430799893E-2</v>
      </c>
      <c r="D1230" s="58">
        <v>2.9432014451293198E-5</v>
      </c>
      <c r="F1230" s="62" t="s">
        <v>7046</v>
      </c>
      <c r="G1230" s="54">
        <v>-8.5503880106131205E-2</v>
      </c>
      <c r="H1230" s="58">
        <v>1.4507614331101499E-5</v>
      </c>
      <c r="J1230" s="64" t="s">
        <v>9519</v>
      </c>
      <c r="K1230" s="54">
        <v>0.141103995627573</v>
      </c>
      <c r="L1230" s="54">
        <v>1.15743246618284E-2</v>
      </c>
      <c r="O1230" s="64" t="s">
        <v>9743</v>
      </c>
      <c r="P1230" s="54">
        <v>-0.15420216396044101</v>
      </c>
      <c r="Q1230" s="81">
        <v>4.0848995458662796E-3</v>
      </c>
      <c r="S1230" s="62" t="s">
        <v>4620</v>
      </c>
      <c r="T1230" s="54">
        <v>0.21940627113584299</v>
      </c>
      <c r="U1230" s="58">
        <v>4.26149698408665E-5</v>
      </c>
      <c r="W1230" s="62" t="s">
        <v>8582</v>
      </c>
      <c r="X1230" s="54">
        <v>-0.13579601850176801</v>
      </c>
      <c r="Y1230" s="54">
        <v>5.2542497594574797E-4</v>
      </c>
      <c r="AA1230" s="62" t="s">
        <v>2204</v>
      </c>
      <c r="AB1230" s="54">
        <v>8.6722357587651899E-2</v>
      </c>
      <c r="AC1230" s="54">
        <v>1.14181269157074E-3</v>
      </c>
      <c r="AE1230" s="62" t="s">
        <v>6713</v>
      </c>
      <c r="AF1230" s="54">
        <v>-0.23374080127410099</v>
      </c>
      <c r="AG1230" s="54">
        <v>1.8863744844702001E-2</v>
      </c>
      <c r="AI1230" s="64" t="s">
        <v>4961</v>
      </c>
      <c r="AJ1230" s="54">
        <v>5.1793083937270397E-2</v>
      </c>
      <c r="AK1230" s="54">
        <v>2.1011188777097099E-2</v>
      </c>
      <c r="AM1230" s="64" t="s">
        <v>6971</v>
      </c>
      <c r="AN1230" s="54">
        <v>-7.1188423590610006E-2</v>
      </c>
      <c r="AO1230" s="54">
        <v>3.3618324254968197E-2</v>
      </c>
      <c r="AQ1230" s="62" t="s">
        <v>2810</v>
      </c>
      <c r="AR1230" s="54">
        <v>0.131603165297943</v>
      </c>
      <c r="AS1230" s="58">
        <v>6.7658011254317702E-6</v>
      </c>
      <c r="AU1230" s="62" t="s">
        <v>6121</v>
      </c>
      <c r="AV1230" s="54">
        <v>-9.7125743677438897E-2</v>
      </c>
      <c r="AW1230" s="54">
        <v>1.8888544842539601E-2</v>
      </c>
    </row>
    <row r="1231" spans="2:49">
      <c r="B1231" s="62" t="s">
        <v>2284</v>
      </c>
      <c r="C1231" s="54">
        <v>0.17402936389072199</v>
      </c>
      <c r="D1231" s="58">
        <v>2.9474526166584301E-5</v>
      </c>
      <c r="F1231" s="62" t="s">
        <v>7047</v>
      </c>
      <c r="G1231" s="54">
        <v>-0.16884382348308499</v>
      </c>
      <c r="H1231" s="58">
        <v>1.45113175860191E-5</v>
      </c>
      <c r="J1231" s="64" t="s">
        <v>1056</v>
      </c>
      <c r="K1231" s="54">
        <v>5.4167948281953898E-2</v>
      </c>
      <c r="L1231" s="54">
        <v>1.16209250677366E-2</v>
      </c>
      <c r="O1231" s="64" t="s">
        <v>924</v>
      </c>
      <c r="P1231" s="54">
        <v>-7.2424177236045204E-2</v>
      </c>
      <c r="Q1231" s="81">
        <v>4.0862068158756797E-3</v>
      </c>
      <c r="S1231" s="62" t="s">
        <v>2526</v>
      </c>
      <c r="T1231" s="54">
        <v>4.9862312332365398E-2</v>
      </c>
      <c r="U1231" s="58">
        <v>4.26149698408665E-5</v>
      </c>
      <c r="W1231" s="62" t="s">
        <v>9943</v>
      </c>
      <c r="X1231" s="54">
        <v>-7.5875103178290701E-2</v>
      </c>
      <c r="Y1231" s="54">
        <v>5.2617139617218E-4</v>
      </c>
      <c r="AA1231" s="62" t="s">
        <v>3787</v>
      </c>
      <c r="AB1231" s="54">
        <v>0.15016885291058699</v>
      </c>
      <c r="AC1231" s="54">
        <v>1.14364076395415E-3</v>
      </c>
      <c r="AE1231" s="62" t="s">
        <v>7378</v>
      </c>
      <c r="AF1231" s="54">
        <v>-0.12733043951492801</v>
      </c>
      <c r="AG1231" s="54">
        <v>1.8874544937692101E-2</v>
      </c>
      <c r="AI1231" s="64" t="s">
        <v>11870</v>
      </c>
      <c r="AJ1231" s="54">
        <v>7.0590902910523404E-2</v>
      </c>
      <c r="AK1231" s="54">
        <v>2.1014380083823499E-2</v>
      </c>
      <c r="AM1231" s="64" t="s">
        <v>297</v>
      </c>
      <c r="AN1231" s="54">
        <v>-4.3645595776569998E-2</v>
      </c>
      <c r="AO1231" s="54">
        <v>3.3619776754295103E-2</v>
      </c>
      <c r="AQ1231" s="62" t="s">
        <v>10995</v>
      </c>
      <c r="AR1231" s="54">
        <v>0.13315671099804699</v>
      </c>
      <c r="AS1231" s="58">
        <v>6.77328838148293E-6</v>
      </c>
      <c r="AU1231" s="62" t="s">
        <v>14423</v>
      </c>
      <c r="AV1231" s="54">
        <v>-9.7119054240072195E-2</v>
      </c>
      <c r="AW1231" s="54">
        <v>4.21333199033413E-2</v>
      </c>
    </row>
    <row r="1232" spans="2:49">
      <c r="B1232" s="62" t="s">
        <v>2285</v>
      </c>
      <c r="C1232" s="54">
        <v>0.12973209580210099</v>
      </c>
      <c r="D1232" s="58">
        <v>2.96167975672738E-5</v>
      </c>
      <c r="F1232" s="62" t="s">
        <v>7048</v>
      </c>
      <c r="G1232" s="54">
        <v>-0.26617319366818099</v>
      </c>
      <c r="H1232" s="58">
        <v>1.4496521075158501E-5</v>
      </c>
      <c r="J1232" s="64" t="s">
        <v>1681</v>
      </c>
      <c r="K1232" s="54">
        <v>0.13243662593917099</v>
      </c>
      <c r="L1232" s="54">
        <v>1.16672290104885E-2</v>
      </c>
      <c r="O1232" s="64" t="s">
        <v>7803</v>
      </c>
      <c r="P1232" s="54">
        <v>-0.13696182982704699</v>
      </c>
      <c r="Q1232" s="81">
        <v>4.0862068158756797E-3</v>
      </c>
      <c r="S1232" s="62" t="s">
        <v>1575</v>
      </c>
      <c r="T1232" s="54">
        <v>7.2492200695490006E-2</v>
      </c>
      <c r="U1232" s="58">
        <v>4.2899498953075902E-5</v>
      </c>
      <c r="W1232" s="62" t="s">
        <v>7058</v>
      </c>
      <c r="X1232" s="54">
        <v>-0.19701256781614601</v>
      </c>
      <c r="Y1232" s="54">
        <v>5.2764967080925497E-4</v>
      </c>
      <c r="AA1232" s="62" t="s">
        <v>2199</v>
      </c>
      <c r="AB1232" s="54">
        <v>9.9134689394872993E-2</v>
      </c>
      <c r="AC1232" s="54">
        <v>1.1437567403014999E-3</v>
      </c>
      <c r="AE1232" s="62" t="s">
        <v>397</v>
      </c>
      <c r="AF1232" s="54">
        <v>-8.0617717466205704E-2</v>
      </c>
      <c r="AG1232" s="54">
        <v>1.8891452592728002E-2</v>
      </c>
      <c r="AI1232" s="64" t="s">
        <v>610</v>
      </c>
      <c r="AJ1232" s="54">
        <v>0.27644077424096403</v>
      </c>
      <c r="AK1232" s="54">
        <v>2.1047801731946501E-2</v>
      </c>
      <c r="AM1232" s="64" t="s">
        <v>9132</v>
      </c>
      <c r="AN1232" s="54">
        <v>-3.3905477638013402E-2</v>
      </c>
      <c r="AO1232" s="54">
        <v>3.3619776754295103E-2</v>
      </c>
      <c r="AQ1232" s="62" t="s">
        <v>1992</v>
      </c>
      <c r="AR1232" s="54">
        <v>0.151065255104747</v>
      </c>
      <c r="AS1232" s="58">
        <v>6.7831820445814604E-6</v>
      </c>
      <c r="AU1232" s="62" t="s">
        <v>8734</v>
      </c>
      <c r="AV1232" s="54">
        <v>-9.7092875377533097E-2</v>
      </c>
      <c r="AW1232" s="54">
        <v>7.3205258462507596E-4</v>
      </c>
    </row>
    <row r="1233" spans="2:49">
      <c r="B1233" s="62" t="s">
        <v>168</v>
      </c>
      <c r="C1233" s="54">
        <v>0.50582701901951099</v>
      </c>
      <c r="D1233" s="58">
        <v>2.99434391998546E-5</v>
      </c>
      <c r="F1233" s="62" t="s">
        <v>871</v>
      </c>
      <c r="G1233" s="54">
        <v>-8.55010650842392E-2</v>
      </c>
      <c r="H1233" s="58">
        <v>1.2420621372136101E-5</v>
      </c>
      <c r="J1233" s="64" t="s">
        <v>789</v>
      </c>
      <c r="K1233" s="54">
        <v>0.21146525309158401</v>
      </c>
      <c r="L1233" s="54">
        <v>1.1683467817423099E-2</v>
      </c>
      <c r="O1233" s="64" t="s">
        <v>8184</v>
      </c>
      <c r="P1233" s="54">
        <v>-5.0503030333111099E-2</v>
      </c>
      <c r="Q1233" s="81">
        <v>4.0862068158756797E-3</v>
      </c>
      <c r="S1233" s="62" t="s">
        <v>2598</v>
      </c>
      <c r="T1233" s="54">
        <v>8.9417192399397799E-2</v>
      </c>
      <c r="U1233" s="58">
        <v>4.31264685572599E-5</v>
      </c>
      <c r="W1233" s="62" t="s">
        <v>265</v>
      </c>
      <c r="X1233" s="54">
        <v>-0.39398209148292002</v>
      </c>
      <c r="Y1233" s="54">
        <v>5.3004987783292299E-4</v>
      </c>
      <c r="AA1233" s="62" t="s">
        <v>937</v>
      </c>
      <c r="AB1233" s="54">
        <v>0.22118179091609799</v>
      </c>
      <c r="AC1233" s="54">
        <v>1.14639391550159E-3</v>
      </c>
      <c r="AE1233" s="62" t="s">
        <v>7188</v>
      </c>
      <c r="AF1233" s="54">
        <v>-0.12916132696282501</v>
      </c>
      <c r="AG1233" s="54">
        <v>1.8895455676253298E-2</v>
      </c>
      <c r="AI1233" s="64" t="s">
        <v>1262</v>
      </c>
      <c r="AJ1233" s="54">
        <v>4.47400033425902E-2</v>
      </c>
      <c r="AK1233" s="54">
        <v>2.1067335807903601E-2</v>
      </c>
      <c r="AM1233" s="64" t="s">
        <v>12067</v>
      </c>
      <c r="AN1233" s="54">
        <v>-4.9809127154420998E-2</v>
      </c>
      <c r="AO1233" s="54">
        <v>3.3701600785993401E-2</v>
      </c>
      <c r="AQ1233" s="62" t="s">
        <v>1492</v>
      </c>
      <c r="AR1233" s="54">
        <v>8.9724140978444403E-2</v>
      </c>
      <c r="AS1233" s="58">
        <v>6.8571896925138903E-6</v>
      </c>
      <c r="AU1233" s="62" t="s">
        <v>8530</v>
      </c>
      <c r="AV1233" s="54">
        <v>-9.7091510161337893E-2</v>
      </c>
      <c r="AW1233" s="54">
        <v>4.7498940114071402E-3</v>
      </c>
    </row>
    <row r="1234" spans="2:49">
      <c r="B1234" s="62" t="s">
        <v>1025</v>
      </c>
      <c r="C1234" s="54">
        <v>0.27933657860799799</v>
      </c>
      <c r="D1234" s="58">
        <v>2.9962208379842199E-5</v>
      </c>
      <c r="F1234" s="62" t="s">
        <v>7049</v>
      </c>
      <c r="G1234" s="54">
        <v>-0.125501228137647</v>
      </c>
      <c r="H1234" s="58">
        <v>1.28324847683795E-5</v>
      </c>
      <c r="J1234" s="64" t="s">
        <v>9522</v>
      </c>
      <c r="K1234" s="54">
        <v>9.2531613829310203E-2</v>
      </c>
      <c r="L1234" s="54">
        <v>1.1690176837864901E-2</v>
      </c>
      <c r="O1234" s="64" t="s">
        <v>7237</v>
      </c>
      <c r="P1234" s="54">
        <v>-5.2737114751745501E-2</v>
      </c>
      <c r="Q1234" s="81">
        <v>4.0934317009811002E-3</v>
      </c>
      <c r="S1234" s="62" t="s">
        <v>937</v>
      </c>
      <c r="T1234" s="54">
        <v>0.166841316336972</v>
      </c>
      <c r="U1234" s="58">
        <v>4.3344239622813999E-5</v>
      </c>
      <c r="W1234" s="62" t="s">
        <v>6482</v>
      </c>
      <c r="X1234" s="54">
        <v>-0.10672992173639401</v>
      </c>
      <c r="Y1234" s="54">
        <v>5.31147377553693E-4</v>
      </c>
      <c r="AA1234" s="62" t="s">
        <v>2145</v>
      </c>
      <c r="AB1234" s="54">
        <v>0.24805044365134199</v>
      </c>
      <c r="AC1234" s="54">
        <v>1.1472450487958401E-3</v>
      </c>
      <c r="AE1234" s="62" t="s">
        <v>6387</v>
      </c>
      <c r="AF1234" s="54">
        <v>-0.109090585221691</v>
      </c>
      <c r="AG1234" s="54">
        <v>1.8948508738907199E-2</v>
      </c>
      <c r="AI1234" s="64" t="s">
        <v>7034</v>
      </c>
      <c r="AJ1234" s="54">
        <v>8.9367531617145196E-2</v>
      </c>
      <c r="AK1234" s="54">
        <v>2.1185087412355801E-2</v>
      </c>
      <c r="AM1234" s="64" t="s">
        <v>7711</v>
      </c>
      <c r="AN1234" s="54">
        <v>-0.10093395829183301</v>
      </c>
      <c r="AO1234" s="54">
        <v>3.3782576739640899E-2</v>
      </c>
      <c r="AQ1234" s="62" t="s">
        <v>10809</v>
      </c>
      <c r="AR1234" s="54">
        <v>0.14763747669979499</v>
      </c>
      <c r="AS1234" s="58">
        <v>6.8571896925138903E-6</v>
      </c>
      <c r="AU1234" s="62" t="s">
        <v>5145</v>
      </c>
      <c r="AV1234" s="54">
        <v>-9.7083918755689794E-2</v>
      </c>
      <c r="AW1234" s="54">
        <v>3.1576322882229899E-4</v>
      </c>
    </row>
    <row r="1235" spans="2:49">
      <c r="B1235" s="62" t="s">
        <v>2286</v>
      </c>
      <c r="C1235" s="54">
        <v>0.15712231511866701</v>
      </c>
      <c r="D1235" s="58">
        <v>3.0003635865675899E-5</v>
      </c>
      <c r="F1235" s="62" t="s">
        <v>7050</v>
      </c>
      <c r="G1235" s="54">
        <v>-5.4142579398717999E-2</v>
      </c>
      <c r="H1235" s="58">
        <v>1.28533433912811E-5</v>
      </c>
      <c r="J1235" s="64" t="s">
        <v>2414</v>
      </c>
      <c r="K1235" s="54">
        <v>3.7667684679616002E-2</v>
      </c>
      <c r="L1235" s="54">
        <v>1.1784239666826001E-2</v>
      </c>
      <c r="O1235" s="64" t="s">
        <v>8289</v>
      </c>
      <c r="P1235" s="54">
        <v>-0.13571714098795501</v>
      </c>
      <c r="Q1235" s="81">
        <v>4.10420057591321E-3</v>
      </c>
      <c r="S1235" s="62" t="s">
        <v>9720</v>
      </c>
      <c r="T1235" s="54">
        <v>7.2775857396742097E-2</v>
      </c>
      <c r="U1235" s="58">
        <v>4.34464059617097E-5</v>
      </c>
      <c r="W1235" s="62" t="s">
        <v>7121</v>
      </c>
      <c r="X1235" s="54">
        <v>-3.94940311902445E-2</v>
      </c>
      <c r="Y1235" s="54">
        <v>5.3114899947652601E-4</v>
      </c>
      <c r="AA1235" s="62" t="s">
        <v>1969</v>
      </c>
      <c r="AB1235" s="54">
        <v>0.21845768921800299</v>
      </c>
      <c r="AC1235" s="54">
        <v>1.1475081990819701E-3</v>
      </c>
      <c r="AE1235" s="62" t="s">
        <v>7072</v>
      </c>
      <c r="AF1235" s="54">
        <v>-0.15942758043250199</v>
      </c>
      <c r="AG1235" s="54">
        <v>1.8978165703648801E-2</v>
      </c>
      <c r="AI1235" s="64" t="s">
        <v>11871</v>
      </c>
      <c r="AJ1235" s="54">
        <v>4.4820274941208098E-2</v>
      </c>
      <c r="AK1235" s="54">
        <v>2.1189492084030401E-2</v>
      </c>
      <c r="AM1235" s="64" t="s">
        <v>11200</v>
      </c>
      <c r="AN1235" s="54">
        <v>-6.3977444461810903E-2</v>
      </c>
      <c r="AO1235" s="54">
        <v>3.3865095148621398E-2</v>
      </c>
      <c r="AQ1235" s="62" t="s">
        <v>5729</v>
      </c>
      <c r="AR1235" s="54">
        <v>0.32696303895305801</v>
      </c>
      <c r="AS1235" s="58">
        <v>6.8776382350409302E-6</v>
      </c>
      <c r="AU1235" s="62" t="s">
        <v>12838</v>
      </c>
      <c r="AV1235" s="54">
        <v>-9.7042437854986993E-2</v>
      </c>
      <c r="AW1235" s="54">
        <v>1.0531541085108599E-2</v>
      </c>
    </row>
    <row r="1236" spans="2:49">
      <c r="B1236" s="62" t="s">
        <v>2287</v>
      </c>
      <c r="C1236" s="54">
        <v>6.0898522519819302E-2</v>
      </c>
      <c r="D1236" s="58">
        <v>3.0041971723022E-5</v>
      </c>
      <c r="F1236" s="62" t="s">
        <v>26</v>
      </c>
      <c r="G1236" s="54">
        <v>-5.5299359819067598E-2</v>
      </c>
      <c r="H1236" s="58">
        <v>1.2863952864276899E-5</v>
      </c>
      <c r="J1236" s="64" t="s">
        <v>558</v>
      </c>
      <c r="K1236" s="54">
        <v>0.17262777416689401</v>
      </c>
      <c r="L1236" s="54">
        <v>1.1784239666826001E-2</v>
      </c>
      <c r="O1236" s="64" t="s">
        <v>6938</v>
      </c>
      <c r="P1236" s="54">
        <v>-6.9603799977181205E-2</v>
      </c>
      <c r="Q1236" s="81">
        <v>4.1212006411111097E-3</v>
      </c>
      <c r="S1236" s="62" t="s">
        <v>1569</v>
      </c>
      <c r="T1236" s="54">
        <v>6.1858315526785099E-2</v>
      </c>
      <c r="U1236" s="58">
        <v>4.3649953575896198E-5</v>
      </c>
      <c r="W1236" s="62" t="s">
        <v>7992</v>
      </c>
      <c r="X1236" s="54">
        <v>-0.137938366296495</v>
      </c>
      <c r="Y1236" s="54">
        <v>5.3265140693153196E-4</v>
      </c>
      <c r="AA1236" s="62" t="s">
        <v>2798</v>
      </c>
      <c r="AB1236" s="54">
        <v>0.140751597261564</v>
      </c>
      <c r="AC1236" s="54">
        <v>1.1489073257652999E-3</v>
      </c>
      <c r="AE1236" s="62" t="s">
        <v>11597</v>
      </c>
      <c r="AF1236" s="54">
        <v>-7.4115237427863995E-2</v>
      </c>
      <c r="AG1236" s="54">
        <v>1.8996780918278201E-2</v>
      </c>
      <c r="AI1236" s="64" t="s">
        <v>5871</v>
      </c>
      <c r="AJ1236" s="54">
        <v>3.4057720269635702E-2</v>
      </c>
      <c r="AK1236" s="54">
        <v>2.1189492084030401E-2</v>
      </c>
      <c r="AM1236" s="64" t="s">
        <v>10250</v>
      </c>
      <c r="AN1236" s="54">
        <v>-5.52572135317346E-2</v>
      </c>
      <c r="AO1236" s="54">
        <v>3.4052803244802803E-2</v>
      </c>
      <c r="AQ1236" s="62" t="s">
        <v>1462</v>
      </c>
      <c r="AR1236" s="54">
        <v>0.114856936908624</v>
      </c>
      <c r="AS1236" s="58">
        <v>6.8983347848171798E-6</v>
      </c>
      <c r="AU1236" s="62" t="s">
        <v>7391</v>
      </c>
      <c r="AV1236" s="54">
        <v>-9.7029619025095201E-2</v>
      </c>
      <c r="AW1236" s="54">
        <v>7.9554842166528698E-4</v>
      </c>
    </row>
    <row r="1237" spans="2:49">
      <c r="B1237" s="62" t="s">
        <v>2288</v>
      </c>
      <c r="C1237" s="54">
        <v>0.17743997567702499</v>
      </c>
      <c r="D1237" s="58">
        <v>3.0179913357561099E-5</v>
      </c>
      <c r="F1237" s="62" t="s">
        <v>7051</v>
      </c>
      <c r="G1237" s="54">
        <v>-0.128283024625509</v>
      </c>
      <c r="H1237" s="58">
        <v>1.33627235906674E-5</v>
      </c>
      <c r="J1237" s="64" t="s">
        <v>9523</v>
      </c>
      <c r="K1237" s="54">
        <v>7.1585554616971706E-2</v>
      </c>
      <c r="L1237" s="54">
        <v>1.18334287641616E-2</v>
      </c>
      <c r="O1237" s="64" t="s">
        <v>7272</v>
      </c>
      <c r="P1237" s="54">
        <v>-6.1840552649259799E-2</v>
      </c>
      <c r="Q1237" s="81">
        <v>4.1596300760320696E-3</v>
      </c>
      <c r="S1237" s="62" t="s">
        <v>1662</v>
      </c>
      <c r="T1237" s="54">
        <v>6.4509383494681494E-2</v>
      </c>
      <c r="U1237" s="58">
        <v>4.3704294666871802E-5</v>
      </c>
      <c r="W1237" s="62" t="s">
        <v>9394</v>
      </c>
      <c r="X1237" s="54">
        <v>-6.8886375612052603E-2</v>
      </c>
      <c r="Y1237" s="54">
        <v>5.33546256990515E-4</v>
      </c>
      <c r="AA1237" s="62" t="s">
        <v>487</v>
      </c>
      <c r="AB1237" s="54">
        <v>0.17501702580447501</v>
      </c>
      <c r="AC1237" s="54">
        <v>1.14892913841708E-3</v>
      </c>
      <c r="AE1237" s="62" t="s">
        <v>7842</v>
      </c>
      <c r="AF1237" s="54">
        <v>-3.48150689515805E-2</v>
      </c>
      <c r="AG1237" s="54">
        <v>1.9008678750443701E-2</v>
      </c>
      <c r="AI1237" s="64" t="s">
        <v>11872</v>
      </c>
      <c r="AJ1237" s="54">
        <v>3.0685679727866101E-2</v>
      </c>
      <c r="AK1237" s="54">
        <v>2.11908256720361E-2</v>
      </c>
      <c r="AM1237" s="64" t="s">
        <v>9832</v>
      </c>
      <c r="AN1237" s="54">
        <v>-6.4756627579450707E-2</v>
      </c>
      <c r="AO1237" s="54">
        <v>3.4416644311170197E-2</v>
      </c>
      <c r="AQ1237" s="62" t="s">
        <v>4950</v>
      </c>
      <c r="AR1237" s="54">
        <v>0.198273087983459</v>
      </c>
      <c r="AS1237" s="58">
        <v>6.9220585160912899E-6</v>
      </c>
      <c r="AU1237" s="62" t="s">
        <v>8168</v>
      </c>
      <c r="AV1237" s="54">
        <v>-9.7013804604945797E-2</v>
      </c>
      <c r="AW1237" s="58">
        <v>9.0680060375771703E-5</v>
      </c>
    </row>
    <row r="1238" spans="2:49">
      <c r="B1238" s="62" t="s">
        <v>2289</v>
      </c>
      <c r="C1238" s="54">
        <v>7.5860714417790298E-2</v>
      </c>
      <c r="D1238" s="58">
        <v>3.0179913357561099E-5</v>
      </c>
      <c r="F1238" s="62" t="s">
        <v>7052</v>
      </c>
      <c r="G1238" s="54">
        <v>-0.10995932820532001</v>
      </c>
      <c r="H1238" s="58">
        <v>1.6032239458393999E-5</v>
      </c>
      <c r="J1238" s="64" t="s">
        <v>3147</v>
      </c>
      <c r="K1238" s="54">
        <v>8.15098402368966E-2</v>
      </c>
      <c r="L1238" s="54">
        <v>1.18372809593013E-2</v>
      </c>
      <c r="O1238" s="64" t="s">
        <v>9745</v>
      </c>
      <c r="P1238" s="54">
        <v>-5.1966403147573302E-2</v>
      </c>
      <c r="Q1238" s="81">
        <v>4.1736236199531396E-3</v>
      </c>
      <c r="S1238" s="62" t="s">
        <v>10530</v>
      </c>
      <c r="T1238" s="54">
        <v>6.6407524602130494E-2</v>
      </c>
      <c r="U1238" s="58">
        <v>4.3830973540447102E-5</v>
      </c>
      <c r="W1238" s="62" t="s">
        <v>6653</v>
      </c>
      <c r="X1238" s="54">
        <v>-7.8015317947549803E-2</v>
      </c>
      <c r="Y1238" s="54">
        <v>5.3707536633805096E-4</v>
      </c>
      <c r="AA1238" s="62" t="s">
        <v>2635</v>
      </c>
      <c r="AB1238" s="54">
        <v>0.22078126818556901</v>
      </c>
      <c r="AC1238" s="54">
        <v>1.1514413409457599E-3</v>
      </c>
      <c r="AE1238" s="62" t="s">
        <v>7234</v>
      </c>
      <c r="AF1238" s="54">
        <v>-8.3429796357067196E-2</v>
      </c>
      <c r="AG1238" s="54">
        <v>1.9025308482856201E-2</v>
      </c>
      <c r="AI1238" s="64" t="s">
        <v>9904</v>
      </c>
      <c r="AJ1238" s="54">
        <v>0.14947131418298201</v>
      </c>
      <c r="AK1238" s="54">
        <v>2.1201831392196301E-2</v>
      </c>
      <c r="AM1238" s="64" t="s">
        <v>12068</v>
      </c>
      <c r="AN1238" s="54">
        <v>-5.9437776192705599E-2</v>
      </c>
      <c r="AO1238" s="54">
        <v>3.4483860497665199E-2</v>
      </c>
      <c r="AQ1238" s="62" t="s">
        <v>4117</v>
      </c>
      <c r="AR1238" s="54">
        <v>0.27468456896270499</v>
      </c>
      <c r="AS1238" s="58">
        <v>6.9453090681535803E-6</v>
      </c>
      <c r="AU1238" s="62" t="s">
        <v>6530</v>
      </c>
      <c r="AV1238" s="54">
        <v>-9.6956585089769995E-2</v>
      </c>
      <c r="AW1238" s="54">
        <v>5.9055679853311496E-3</v>
      </c>
    </row>
    <row r="1239" spans="2:49">
      <c r="B1239" s="62" t="s">
        <v>2290</v>
      </c>
      <c r="C1239" s="54">
        <v>6.4748109112895399E-2</v>
      </c>
      <c r="D1239" s="58">
        <v>3.0192948030399499E-5</v>
      </c>
      <c r="F1239" s="62" t="s">
        <v>7053</v>
      </c>
      <c r="G1239" s="54">
        <v>-0.13108841229487</v>
      </c>
      <c r="H1239" s="58">
        <v>1.3379568016922801E-5</v>
      </c>
      <c r="J1239" s="64" t="s">
        <v>2023</v>
      </c>
      <c r="K1239" s="54">
        <v>8.1325444490767396E-2</v>
      </c>
      <c r="L1239" s="54">
        <v>1.1839175085253799E-2</v>
      </c>
      <c r="O1239" s="64" t="s">
        <v>8528</v>
      </c>
      <c r="P1239" s="54">
        <v>-3.7969438658825197E-2</v>
      </c>
      <c r="Q1239" s="81">
        <v>4.1822732497265097E-3</v>
      </c>
      <c r="S1239" s="62" t="s">
        <v>10531</v>
      </c>
      <c r="T1239" s="54">
        <v>0.13435062500418299</v>
      </c>
      <c r="U1239" s="58">
        <v>4.3831042880214002E-5</v>
      </c>
      <c r="W1239" s="62" t="s">
        <v>8274</v>
      </c>
      <c r="X1239" s="54">
        <v>-5.6889604436979498E-2</v>
      </c>
      <c r="Y1239" s="54">
        <v>5.3833721269483197E-4</v>
      </c>
      <c r="AA1239" s="62" t="s">
        <v>1858</v>
      </c>
      <c r="AB1239" s="54">
        <v>0.13466725947962499</v>
      </c>
      <c r="AC1239" s="54">
        <v>1.1519377540853801E-3</v>
      </c>
      <c r="AE1239" s="62" t="s">
        <v>1122</v>
      </c>
      <c r="AF1239" s="54">
        <v>-0.111155809791287</v>
      </c>
      <c r="AG1239" s="54">
        <v>1.9135818813000201E-2</v>
      </c>
      <c r="AI1239" s="64" t="s">
        <v>11873</v>
      </c>
      <c r="AJ1239" s="54">
        <v>5.4412721875932497E-2</v>
      </c>
      <c r="AK1239" s="54">
        <v>2.1313915619695901E-2</v>
      </c>
      <c r="AM1239" s="64" t="s">
        <v>9854</v>
      </c>
      <c r="AN1239" s="54">
        <v>-8.6995720343148605E-2</v>
      </c>
      <c r="AO1239" s="54">
        <v>3.4596243302129098E-2</v>
      </c>
      <c r="AQ1239" s="62" t="s">
        <v>978</v>
      </c>
      <c r="AR1239" s="54">
        <v>0.146836805354818</v>
      </c>
      <c r="AS1239" s="58">
        <v>6.98607615112266E-6</v>
      </c>
      <c r="AU1239" s="62" t="s">
        <v>6018</v>
      </c>
      <c r="AV1239" s="54">
        <v>-9.6946684063780694E-2</v>
      </c>
      <c r="AW1239" s="54">
        <v>1.26738679235811E-3</v>
      </c>
    </row>
    <row r="1240" spans="2:49">
      <c r="B1240" s="62" t="s">
        <v>2291</v>
      </c>
      <c r="C1240" s="54">
        <v>0.201158558427736</v>
      </c>
      <c r="D1240" s="58">
        <v>3.0217062702323201E-5</v>
      </c>
      <c r="F1240" s="62" t="s">
        <v>7054</v>
      </c>
      <c r="G1240" s="54">
        <v>-0.200159371641978</v>
      </c>
      <c r="H1240" s="58">
        <v>1.6263271263902599E-5</v>
      </c>
      <c r="J1240" s="64" t="s">
        <v>5596</v>
      </c>
      <c r="K1240" s="54">
        <v>4.0225925175992203E-2</v>
      </c>
      <c r="L1240" s="54">
        <v>1.1914368955339399E-2</v>
      </c>
      <c r="O1240" s="64" t="s">
        <v>6994</v>
      </c>
      <c r="P1240" s="54">
        <v>-2.8935200086078999E-2</v>
      </c>
      <c r="Q1240" s="81">
        <v>4.1841044558487096E-3</v>
      </c>
      <c r="S1240" s="62" t="s">
        <v>3920</v>
      </c>
      <c r="T1240" s="54">
        <v>8.4045503173072703E-2</v>
      </c>
      <c r="U1240" s="58">
        <v>4.3887960370585799E-5</v>
      </c>
      <c r="W1240" s="62" t="s">
        <v>903</v>
      </c>
      <c r="X1240" s="54">
        <v>-0.13543434787859701</v>
      </c>
      <c r="Y1240" s="54">
        <v>5.4010446175518098E-4</v>
      </c>
      <c r="AA1240" s="62" t="s">
        <v>2546</v>
      </c>
      <c r="AB1240" s="54">
        <v>0.14989172851135399</v>
      </c>
      <c r="AC1240" s="54">
        <v>1.1519377540853801E-3</v>
      </c>
      <c r="AE1240" s="62" t="s">
        <v>6591</v>
      </c>
      <c r="AF1240" s="54">
        <v>-0.155459791896042</v>
      </c>
      <c r="AG1240" s="54">
        <v>1.91462678142756E-2</v>
      </c>
      <c r="AI1240" s="64" t="s">
        <v>1826</v>
      </c>
      <c r="AJ1240" s="54">
        <v>7.6309913653071604E-2</v>
      </c>
      <c r="AK1240" s="54">
        <v>2.1316111897408001E-2</v>
      </c>
      <c r="AM1240" s="64" t="s">
        <v>7590</v>
      </c>
      <c r="AN1240" s="54">
        <v>-7.4261841931419603E-2</v>
      </c>
      <c r="AO1240" s="54">
        <v>3.4655688495704801E-2</v>
      </c>
      <c r="AQ1240" s="62" t="s">
        <v>3561</v>
      </c>
      <c r="AR1240" s="54">
        <v>0.11701059535527</v>
      </c>
      <c r="AS1240" s="58">
        <v>7.0610008859325498E-6</v>
      </c>
      <c r="AU1240" s="62" t="s">
        <v>8430</v>
      </c>
      <c r="AV1240" s="54">
        <v>-9.6923774599038601E-2</v>
      </c>
      <c r="AW1240" s="54">
        <v>2.3395490732578601E-3</v>
      </c>
    </row>
    <row r="1241" spans="2:49">
      <c r="B1241" s="62" t="s">
        <v>2292</v>
      </c>
      <c r="C1241" s="54">
        <v>0.159744047035071</v>
      </c>
      <c r="D1241" s="58">
        <v>3.0233438072958199E-5</v>
      </c>
      <c r="F1241" s="62" t="s">
        <v>7055</v>
      </c>
      <c r="G1241" s="54">
        <v>-0.40798811697451998</v>
      </c>
      <c r="H1241" s="58">
        <v>1.6365571905690401E-5</v>
      </c>
      <c r="J1241" s="64" t="s">
        <v>3407</v>
      </c>
      <c r="K1241" s="54">
        <v>0.132404770978273</v>
      </c>
      <c r="L1241" s="54">
        <v>1.1981254907094299E-2</v>
      </c>
      <c r="O1241" s="64" t="s">
        <v>7930</v>
      </c>
      <c r="P1241" s="54">
        <v>-0.115703059976175</v>
      </c>
      <c r="Q1241" s="81">
        <v>4.3025847447548202E-3</v>
      </c>
      <c r="S1241" s="62" t="s">
        <v>5172</v>
      </c>
      <c r="T1241" s="54">
        <v>7.1043732214837604E-2</v>
      </c>
      <c r="U1241" s="58">
        <v>4.3887960370585799E-5</v>
      </c>
      <c r="W1241" s="62" t="s">
        <v>7675</v>
      </c>
      <c r="X1241" s="54">
        <v>-5.1771981346219E-2</v>
      </c>
      <c r="Y1241" s="54">
        <v>5.4132428359314597E-4</v>
      </c>
      <c r="AA1241" s="62" t="s">
        <v>4201</v>
      </c>
      <c r="AB1241" s="54">
        <v>8.36151567793912E-2</v>
      </c>
      <c r="AC1241" s="54">
        <v>1.15690783574554E-3</v>
      </c>
      <c r="AE1241" s="62" t="s">
        <v>6171</v>
      </c>
      <c r="AF1241" s="54">
        <v>-0.123054782704882</v>
      </c>
      <c r="AG1241" s="54">
        <v>1.9206217548745901E-2</v>
      </c>
      <c r="AI1241" s="64" t="s">
        <v>356</v>
      </c>
      <c r="AJ1241" s="54">
        <v>0.34204498844175801</v>
      </c>
      <c r="AK1241" s="54">
        <v>2.1533512393335799E-2</v>
      </c>
      <c r="AM1241" s="64" t="s">
        <v>10651</v>
      </c>
      <c r="AN1241" s="54">
        <v>-9.9999515441161299E-2</v>
      </c>
      <c r="AO1241" s="54">
        <v>3.4732183529672001E-2</v>
      </c>
      <c r="AQ1241" s="62" t="s">
        <v>3744</v>
      </c>
      <c r="AR1241" s="54">
        <v>0.13642175614365901</v>
      </c>
      <c r="AS1241" s="58">
        <v>7.0615189648028397E-6</v>
      </c>
      <c r="AU1241" s="62" t="s">
        <v>1131</v>
      </c>
      <c r="AV1241" s="54">
        <v>-9.6791788650792299E-2</v>
      </c>
      <c r="AW1241" s="58">
        <v>5.6007018433774297E-5</v>
      </c>
    </row>
    <row r="1242" spans="2:49">
      <c r="B1242" s="62" t="s">
        <v>2293</v>
      </c>
      <c r="C1242" s="54">
        <v>0.26744100353626699</v>
      </c>
      <c r="D1242" s="58">
        <v>3.03006250879984E-5</v>
      </c>
      <c r="F1242" s="62" t="s">
        <v>229</v>
      </c>
      <c r="G1242" s="54">
        <v>-0.28681475693005698</v>
      </c>
      <c r="H1242" s="58">
        <v>1.39465769128292E-5</v>
      </c>
      <c r="J1242" s="64" t="s">
        <v>4524</v>
      </c>
      <c r="K1242" s="54">
        <v>0.16738910376382199</v>
      </c>
      <c r="L1242" s="54">
        <v>1.2023732815770899E-2</v>
      </c>
      <c r="O1242" s="64" t="s">
        <v>7509</v>
      </c>
      <c r="P1242" s="54">
        <v>-9.2176060518489103E-2</v>
      </c>
      <c r="Q1242" s="81">
        <v>4.3166479571436897E-3</v>
      </c>
      <c r="S1242" s="62" t="s">
        <v>4080</v>
      </c>
      <c r="T1242" s="54">
        <v>6.5134525605835797E-2</v>
      </c>
      <c r="U1242" s="58">
        <v>4.40776418151268E-5</v>
      </c>
      <c r="W1242" s="62" t="s">
        <v>6112</v>
      </c>
      <c r="X1242" s="54">
        <v>-9.4569649390827196E-2</v>
      </c>
      <c r="Y1242" s="54">
        <v>5.5226012571380899E-4</v>
      </c>
      <c r="AA1242" s="62" t="s">
        <v>1022</v>
      </c>
      <c r="AB1242" s="54">
        <v>0.17445399922297999</v>
      </c>
      <c r="AC1242" s="54">
        <v>1.15690783574554E-3</v>
      </c>
      <c r="AE1242" s="62" t="s">
        <v>903</v>
      </c>
      <c r="AF1242" s="54">
        <v>-0.173780282431199</v>
      </c>
      <c r="AG1242" s="54">
        <v>1.9330918095963798E-2</v>
      </c>
      <c r="AI1242" s="64" t="s">
        <v>686</v>
      </c>
      <c r="AJ1242" s="54">
        <v>0.10296633933169801</v>
      </c>
      <c r="AK1242" s="54">
        <v>2.15546513250728E-2</v>
      </c>
      <c r="AM1242" s="64" t="s">
        <v>6844</v>
      </c>
      <c r="AN1242" s="54">
        <v>-2.9528203482635199E-2</v>
      </c>
      <c r="AO1242" s="54">
        <v>3.4788100899836402E-2</v>
      </c>
      <c r="AQ1242" s="62" t="s">
        <v>3650</v>
      </c>
      <c r="AR1242" s="54">
        <v>0.152286538226968</v>
      </c>
      <c r="AS1242" s="58">
        <v>7.0798083093564602E-6</v>
      </c>
      <c r="AU1242" s="62" t="s">
        <v>2870</v>
      </c>
      <c r="AV1242" s="54">
        <v>-9.6763686904476606E-2</v>
      </c>
      <c r="AW1242" s="54">
        <v>7.5412296091764202E-3</v>
      </c>
    </row>
    <row r="1243" spans="2:49">
      <c r="B1243" s="62" t="s">
        <v>2294</v>
      </c>
      <c r="C1243" s="54">
        <v>0.16186562950368499</v>
      </c>
      <c r="D1243" s="58">
        <v>3.0311393409226801E-5</v>
      </c>
      <c r="F1243" s="62" t="s">
        <v>7056</v>
      </c>
      <c r="G1243" s="54">
        <v>-9.6156527395684102E-2</v>
      </c>
      <c r="H1243" s="58">
        <v>1.6751735390656E-5</v>
      </c>
      <c r="J1243" s="64" t="s">
        <v>23</v>
      </c>
      <c r="K1243" s="54">
        <v>0.35721596419685903</v>
      </c>
      <c r="L1243" s="54">
        <v>1.2099913384079499E-2</v>
      </c>
      <c r="O1243" s="64" t="s">
        <v>7892</v>
      </c>
      <c r="P1243" s="54">
        <v>-0.113818360861767</v>
      </c>
      <c r="Q1243" s="81">
        <v>4.3371376250821202E-3</v>
      </c>
      <c r="S1243" s="62" t="s">
        <v>2231</v>
      </c>
      <c r="T1243" s="54">
        <v>0.10694317724809201</v>
      </c>
      <c r="U1243" s="58">
        <v>4.4109652701678798E-5</v>
      </c>
      <c r="W1243" s="62" t="s">
        <v>8613</v>
      </c>
      <c r="X1243" s="54">
        <v>-0.26100209129824598</v>
      </c>
      <c r="Y1243" s="54">
        <v>5.5243725175286305E-4</v>
      </c>
      <c r="AA1243" s="62" t="s">
        <v>2530</v>
      </c>
      <c r="AB1243" s="54">
        <v>0.162145786712171</v>
      </c>
      <c r="AC1243" s="54">
        <v>1.1614513898149999E-3</v>
      </c>
      <c r="AE1243" s="62" t="s">
        <v>8237</v>
      </c>
      <c r="AF1243" s="54">
        <v>-8.8914984613864198E-2</v>
      </c>
      <c r="AG1243" s="54">
        <v>1.93679200777594E-2</v>
      </c>
      <c r="AI1243" s="64" t="s">
        <v>11874</v>
      </c>
      <c r="AJ1243" s="54">
        <v>8.4268759861352294E-2</v>
      </c>
      <c r="AK1243" s="54">
        <v>2.1570818845490499E-2</v>
      </c>
      <c r="AM1243" s="64" t="s">
        <v>9890</v>
      </c>
      <c r="AN1243" s="54">
        <v>-3.3532639415045501E-2</v>
      </c>
      <c r="AO1243" s="54">
        <v>3.4945544732879801E-2</v>
      </c>
      <c r="AQ1243" s="62" t="s">
        <v>1610</v>
      </c>
      <c r="AR1243" s="54">
        <v>0.231645512988887</v>
      </c>
      <c r="AS1243" s="58">
        <v>7.0918166802122003E-6</v>
      </c>
      <c r="AU1243" s="62" t="s">
        <v>6409</v>
      </c>
      <c r="AV1243" s="54">
        <v>-9.6643497365741696E-2</v>
      </c>
      <c r="AW1243" s="54">
        <v>1.7495775567065799E-4</v>
      </c>
    </row>
    <row r="1244" spans="2:49">
      <c r="B1244" s="62" t="s">
        <v>2295</v>
      </c>
      <c r="C1244" s="54">
        <v>0.118556847385679</v>
      </c>
      <c r="D1244" s="58">
        <v>3.0412129166468001E-5</v>
      </c>
      <c r="F1244" s="62" t="s">
        <v>7057</v>
      </c>
      <c r="G1244" s="54">
        <v>-0.185854707423011</v>
      </c>
      <c r="H1244" s="58">
        <v>1.6926813819827598E-5</v>
      </c>
      <c r="J1244" s="64" t="s">
        <v>2914</v>
      </c>
      <c r="K1244" s="54">
        <v>7.9683719947864204E-2</v>
      </c>
      <c r="L1244" s="54">
        <v>1.2140721005191301E-2</v>
      </c>
      <c r="O1244" s="64" t="s">
        <v>6427</v>
      </c>
      <c r="P1244" s="54">
        <v>-9.9964928599764094E-2</v>
      </c>
      <c r="Q1244" s="81">
        <v>4.3448558024528298E-3</v>
      </c>
      <c r="S1244" s="62" t="s">
        <v>3122</v>
      </c>
      <c r="T1244" s="54">
        <v>0.141063723224191</v>
      </c>
      <c r="U1244" s="58">
        <v>4.4398809682123598E-5</v>
      </c>
      <c r="W1244" s="62" t="s">
        <v>8349</v>
      </c>
      <c r="X1244" s="54">
        <v>-5.3926773871302701E-2</v>
      </c>
      <c r="Y1244" s="54">
        <v>5.53214381041066E-4</v>
      </c>
      <c r="AA1244" s="62" t="s">
        <v>2437</v>
      </c>
      <c r="AB1244" s="54">
        <v>0.15194384137829101</v>
      </c>
      <c r="AC1244" s="54">
        <v>1.1614513898149999E-3</v>
      </c>
      <c r="AE1244" s="62" t="s">
        <v>1143</v>
      </c>
      <c r="AF1244" s="54">
        <v>-0.218667082576399</v>
      </c>
      <c r="AG1244" s="54">
        <v>1.93889179780357E-2</v>
      </c>
      <c r="AI1244" s="64" t="s">
        <v>11320</v>
      </c>
      <c r="AJ1244" s="54">
        <v>4.8203784443083798E-2</v>
      </c>
      <c r="AK1244" s="54">
        <v>2.16141144598107E-2</v>
      </c>
      <c r="AM1244" s="64" t="s">
        <v>804</v>
      </c>
      <c r="AN1244" s="54">
        <v>-3.6450786528276602E-2</v>
      </c>
      <c r="AO1244" s="54">
        <v>3.5103311689403498E-2</v>
      </c>
      <c r="AQ1244" s="62" t="s">
        <v>3999</v>
      </c>
      <c r="AR1244" s="54">
        <v>0.123668134305346</v>
      </c>
      <c r="AS1244" s="58">
        <v>7.0996903923602904E-6</v>
      </c>
      <c r="AU1244" s="62" t="s">
        <v>5976</v>
      </c>
      <c r="AV1244" s="54">
        <v>-9.6615426987828101E-2</v>
      </c>
      <c r="AW1244" s="54">
        <v>2.2862067887727301E-2</v>
      </c>
    </row>
    <row r="1245" spans="2:49">
      <c r="B1245" s="62" t="s">
        <v>2296</v>
      </c>
      <c r="C1245" s="54">
        <v>0.131937632736223</v>
      </c>
      <c r="D1245" s="58">
        <v>3.0436290756712399E-5</v>
      </c>
      <c r="F1245" s="62" t="s">
        <v>7058</v>
      </c>
      <c r="G1245" s="54">
        <v>-0.329787413254641</v>
      </c>
      <c r="H1245" s="58">
        <v>1.70823437951849E-5</v>
      </c>
      <c r="J1245" s="64" t="s">
        <v>978</v>
      </c>
      <c r="K1245" s="54">
        <v>7.7509426256837904E-2</v>
      </c>
      <c r="L1245" s="54">
        <v>1.21408264467347E-2</v>
      </c>
      <c r="O1245" s="64" t="s">
        <v>6578</v>
      </c>
      <c r="P1245" s="54">
        <v>-6.2526702962747593E-2</v>
      </c>
      <c r="Q1245" s="81">
        <v>4.3681335942431596E-3</v>
      </c>
      <c r="S1245" s="62" t="s">
        <v>5561</v>
      </c>
      <c r="T1245" s="54">
        <v>7.3408778914150694E-2</v>
      </c>
      <c r="U1245" s="58">
        <v>4.4552826226391099E-5</v>
      </c>
      <c r="W1245" s="62" t="s">
        <v>8812</v>
      </c>
      <c r="X1245" s="54">
        <v>-0.184926088338811</v>
      </c>
      <c r="Y1245" s="54">
        <v>5.5400002154257504E-4</v>
      </c>
      <c r="AA1245" s="62" t="s">
        <v>3119</v>
      </c>
      <c r="AB1245" s="54">
        <v>0.12688832601098801</v>
      </c>
      <c r="AC1245" s="54">
        <v>1.16570180248629E-3</v>
      </c>
      <c r="AE1245" s="62" t="s">
        <v>6553</v>
      </c>
      <c r="AF1245" s="54">
        <v>-0.136525061497897</v>
      </c>
      <c r="AG1245" s="54">
        <v>1.9436973429700299E-2</v>
      </c>
      <c r="AI1245" s="64" t="s">
        <v>11875</v>
      </c>
      <c r="AJ1245" s="54">
        <v>9.6087374287497695E-2</v>
      </c>
      <c r="AK1245" s="54">
        <v>2.1645637167036401E-2</v>
      </c>
      <c r="AM1245" s="64" t="s">
        <v>12069</v>
      </c>
      <c r="AN1245" s="54">
        <v>-3.0655500856846998E-2</v>
      </c>
      <c r="AO1245" s="54">
        <v>3.5216688872478301E-2</v>
      </c>
      <c r="AQ1245" s="62" t="s">
        <v>3536</v>
      </c>
      <c r="AR1245" s="54">
        <v>0.18422256104210599</v>
      </c>
      <c r="AS1245" s="58">
        <v>7.1248360090641302E-6</v>
      </c>
      <c r="AU1245" s="62" t="s">
        <v>12151</v>
      </c>
      <c r="AV1245" s="54">
        <v>-9.6355337265205093E-2</v>
      </c>
      <c r="AW1245" s="54">
        <v>7.1935277801116605E-4</v>
      </c>
    </row>
    <row r="1246" spans="2:49">
      <c r="B1246" s="62" t="s">
        <v>2297</v>
      </c>
      <c r="C1246" s="54">
        <v>0.19297641434938601</v>
      </c>
      <c r="D1246" s="58">
        <v>3.0483647975834199E-5</v>
      </c>
      <c r="F1246" s="62" t="s">
        <v>7059</v>
      </c>
      <c r="G1246" s="54">
        <v>-0.242267950977476</v>
      </c>
      <c r="H1246" s="58">
        <v>1.72960492032234E-5</v>
      </c>
      <c r="J1246" s="64" t="s">
        <v>5499</v>
      </c>
      <c r="K1246" s="54">
        <v>4.32674276856631E-2</v>
      </c>
      <c r="L1246" s="54">
        <v>1.21912686872176E-2</v>
      </c>
      <c r="O1246" s="64" t="s">
        <v>7636</v>
      </c>
      <c r="P1246" s="54">
        <v>-5.1675630616903903E-2</v>
      </c>
      <c r="Q1246" s="81">
        <v>4.3981529389797696E-3</v>
      </c>
      <c r="S1246" s="62" t="s">
        <v>3011</v>
      </c>
      <c r="T1246" s="54">
        <v>0.135039178813915</v>
      </c>
      <c r="U1246" s="58">
        <v>4.5499190801198001E-5</v>
      </c>
      <c r="W1246" s="62" t="s">
        <v>6600</v>
      </c>
      <c r="X1246" s="54">
        <v>-7.0623991636255198E-2</v>
      </c>
      <c r="Y1246" s="54">
        <v>5.6018841457268704E-4</v>
      </c>
      <c r="AA1246" s="62" t="s">
        <v>973</v>
      </c>
      <c r="AB1246" s="54">
        <v>0.28535264205847999</v>
      </c>
      <c r="AC1246" s="54">
        <v>1.1675441817136901E-3</v>
      </c>
      <c r="AE1246" s="62" t="s">
        <v>11598</v>
      </c>
      <c r="AF1246" s="54">
        <v>-9.5853353449348005E-2</v>
      </c>
      <c r="AG1246" s="54">
        <v>1.9439036630706698E-2</v>
      </c>
      <c r="AI1246" s="64" t="s">
        <v>4555</v>
      </c>
      <c r="AJ1246" s="54">
        <v>0.10785702648017299</v>
      </c>
      <c r="AK1246" s="54">
        <v>2.1648263391911102E-2</v>
      </c>
      <c r="AM1246" s="64" t="s">
        <v>6256</v>
      </c>
      <c r="AN1246" s="54">
        <v>-0.151171191380263</v>
      </c>
      <c r="AO1246" s="54">
        <v>3.5308610092395699E-2</v>
      </c>
      <c r="AQ1246" s="62" t="s">
        <v>4440</v>
      </c>
      <c r="AR1246" s="54">
        <v>0.17027238847717599</v>
      </c>
      <c r="AS1246" s="58">
        <v>7.1424445380575796E-6</v>
      </c>
      <c r="AU1246" s="62" t="s">
        <v>7909</v>
      </c>
      <c r="AV1246" s="54">
        <v>-9.6345094998516095E-2</v>
      </c>
      <c r="AW1246" s="54">
        <v>6.56379912271236E-4</v>
      </c>
    </row>
    <row r="1247" spans="2:49">
      <c r="B1247" s="62" t="s">
        <v>2298</v>
      </c>
      <c r="C1247" s="54">
        <v>0.12362619444699</v>
      </c>
      <c r="D1247" s="58">
        <v>3.0483647975834199E-5</v>
      </c>
      <c r="F1247" s="62" t="s">
        <v>7060</v>
      </c>
      <c r="G1247" s="54">
        <v>-0.176251952923765</v>
      </c>
      <c r="H1247" s="58">
        <v>1.75294178626308E-5</v>
      </c>
      <c r="J1247" s="64" t="s">
        <v>4571</v>
      </c>
      <c r="K1247" s="54">
        <v>7.6596595781490306E-2</v>
      </c>
      <c r="L1247" s="54">
        <v>1.227928909449E-2</v>
      </c>
      <c r="O1247" s="64" t="s">
        <v>590</v>
      </c>
      <c r="P1247" s="54">
        <v>-0.34229573178921802</v>
      </c>
      <c r="Q1247" s="81">
        <v>4.4337294924839902E-3</v>
      </c>
      <c r="S1247" s="62" t="s">
        <v>10532</v>
      </c>
      <c r="T1247" s="54">
        <v>9.421744553552E-2</v>
      </c>
      <c r="U1247" s="58">
        <v>4.5565296001637502E-5</v>
      </c>
      <c r="W1247" s="62" t="s">
        <v>9944</v>
      </c>
      <c r="X1247" s="54">
        <v>-6.6532819605023399E-2</v>
      </c>
      <c r="Y1247" s="54">
        <v>5.6115706587083099E-4</v>
      </c>
      <c r="AA1247" s="62" t="s">
        <v>1639</v>
      </c>
      <c r="AB1247" s="54">
        <v>0.29646244765827801</v>
      </c>
      <c r="AC1247" s="54">
        <v>1.1675441817136901E-3</v>
      </c>
      <c r="AE1247" s="62" t="s">
        <v>6738</v>
      </c>
      <c r="AF1247" s="54">
        <v>-0.14018331995532199</v>
      </c>
      <c r="AG1247" s="54">
        <v>1.94894569253178E-2</v>
      </c>
      <c r="AI1247" s="64" t="s">
        <v>2751</v>
      </c>
      <c r="AJ1247" s="54">
        <v>5.7765041346706299E-2</v>
      </c>
      <c r="AK1247" s="54">
        <v>2.17981457648522E-2</v>
      </c>
      <c r="AM1247" s="64" t="s">
        <v>12070</v>
      </c>
      <c r="AN1247" s="54">
        <v>-8.5048868386984097E-2</v>
      </c>
      <c r="AO1247" s="54">
        <v>3.5353039752371397E-2</v>
      </c>
      <c r="AQ1247" s="62" t="s">
        <v>950</v>
      </c>
      <c r="AR1247" s="54">
        <v>0.22177469728257601</v>
      </c>
      <c r="AS1247" s="58">
        <v>7.1424445380575796E-6</v>
      </c>
      <c r="AU1247" s="62" t="s">
        <v>12236</v>
      </c>
      <c r="AV1247" s="54">
        <v>-9.6336496760846699E-2</v>
      </c>
      <c r="AW1247" s="54">
        <v>2.0689610394521601E-3</v>
      </c>
    </row>
    <row r="1248" spans="2:49">
      <c r="B1248" s="62" t="s">
        <v>2299</v>
      </c>
      <c r="C1248" s="54">
        <v>9.5796543044158106E-2</v>
      </c>
      <c r="D1248" s="58">
        <v>3.0640260680231197E-5</v>
      </c>
      <c r="F1248" s="62" t="s">
        <v>7061</v>
      </c>
      <c r="G1248" s="54">
        <v>-0.172173584545943</v>
      </c>
      <c r="H1248" s="58">
        <v>1.4816217457133801E-5</v>
      </c>
      <c r="J1248" s="64" t="s">
        <v>9525</v>
      </c>
      <c r="K1248" s="54">
        <v>5.0055913918761498E-2</v>
      </c>
      <c r="L1248" s="54">
        <v>1.23122523625709E-2</v>
      </c>
      <c r="O1248" s="64" t="s">
        <v>9746</v>
      </c>
      <c r="P1248" s="54">
        <v>-0.122868808724095</v>
      </c>
      <c r="Q1248" s="81">
        <v>4.5054518892122704E-3</v>
      </c>
      <c r="S1248" s="62" t="s">
        <v>1775</v>
      </c>
      <c r="T1248" s="54">
        <v>0.12895277085481199</v>
      </c>
      <c r="U1248" s="58">
        <v>4.5610811843603599E-5</v>
      </c>
      <c r="W1248" s="62" t="s">
        <v>7746</v>
      </c>
      <c r="X1248" s="54">
        <v>-0.186630697508754</v>
      </c>
      <c r="Y1248" s="54">
        <v>5.6232136693527303E-4</v>
      </c>
      <c r="AA1248" s="62" t="s">
        <v>3070</v>
      </c>
      <c r="AB1248" s="54">
        <v>0.17010196795325699</v>
      </c>
      <c r="AC1248" s="54">
        <v>1.1689790974845E-3</v>
      </c>
      <c r="AE1248" s="62" t="s">
        <v>6946</v>
      </c>
      <c r="AF1248" s="54">
        <v>-6.2680884896646E-2</v>
      </c>
      <c r="AG1248" s="54">
        <v>1.9493701070537099E-2</v>
      </c>
      <c r="AI1248" s="64" t="s">
        <v>9623</v>
      </c>
      <c r="AJ1248" s="54">
        <v>7.3841252895587794E-2</v>
      </c>
      <c r="AK1248" s="54">
        <v>2.1863948025971601E-2</v>
      </c>
      <c r="AM1248" s="64" t="s">
        <v>6272</v>
      </c>
      <c r="AN1248" s="54">
        <v>-7.5303936211517097E-2</v>
      </c>
      <c r="AO1248" s="54">
        <v>3.6065180750928502E-2</v>
      </c>
      <c r="AQ1248" s="62" t="s">
        <v>5056</v>
      </c>
      <c r="AR1248" s="54">
        <v>0.18830977111420899</v>
      </c>
      <c r="AS1248" s="58">
        <v>7.1841224425517397E-6</v>
      </c>
      <c r="AU1248" s="62" t="s">
        <v>9287</v>
      </c>
      <c r="AV1248" s="54">
        <v>-9.6314575993203796E-2</v>
      </c>
      <c r="AW1248" s="54">
        <v>2.2072590050950598E-3</v>
      </c>
    </row>
    <row r="1249" spans="2:49">
      <c r="B1249" s="62" t="s">
        <v>2300</v>
      </c>
      <c r="C1249" s="54">
        <v>6.3564918049339197E-2</v>
      </c>
      <c r="D1249" s="58">
        <v>3.0914821085263497E-5</v>
      </c>
      <c r="F1249" s="62" t="s">
        <v>7062</v>
      </c>
      <c r="G1249" s="54">
        <v>-5.9297778334290299E-2</v>
      </c>
      <c r="H1249" s="58">
        <v>1.5044669866535E-5</v>
      </c>
      <c r="J1249" s="64" t="s">
        <v>2341</v>
      </c>
      <c r="K1249" s="54">
        <v>0.131913094633169</v>
      </c>
      <c r="L1249" s="54">
        <v>1.24611629390853E-2</v>
      </c>
      <c r="O1249" s="64" t="s">
        <v>7977</v>
      </c>
      <c r="P1249" s="54">
        <v>-9.9433003094430802E-2</v>
      </c>
      <c r="Q1249" s="81">
        <v>4.5293276303709704E-3</v>
      </c>
      <c r="S1249" s="62" t="s">
        <v>2652</v>
      </c>
      <c r="T1249" s="54">
        <v>0.112913752733969</v>
      </c>
      <c r="U1249" s="58">
        <v>4.5810456988508399E-5</v>
      </c>
      <c r="W1249" s="62" t="s">
        <v>5998</v>
      </c>
      <c r="X1249" s="54">
        <v>-0.21420580889329299</v>
      </c>
      <c r="Y1249" s="54">
        <v>5.6344845228356697E-4</v>
      </c>
      <c r="AA1249" s="62" t="s">
        <v>3264</v>
      </c>
      <c r="AB1249" s="54">
        <v>0.16532477309881499</v>
      </c>
      <c r="AC1249" s="54">
        <v>1.1709919762336301E-3</v>
      </c>
      <c r="AE1249" s="62" t="s">
        <v>10173</v>
      </c>
      <c r="AF1249" s="54">
        <v>-7.1574528828230996E-2</v>
      </c>
      <c r="AG1249" s="54">
        <v>1.9522607337947601E-2</v>
      </c>
      <c r="AI1249" s="64" t="s">
        <v>8114</v>
      </c>
      <c r="AJ1249" s="54">
        <v>4.3227474616940299E-2</v>
      </c>
      <c r="AK1249" s="54">
        <v>2.19245456588258E-2</v>
      </c>
      <c r="AM1249" s="64" t="s">
        <v>10692</v>
      </c>
      <c r="AN1249" s="54">
        <v>-5.7189175076074697E-2</v>
      </c>
      <c r="AO1249" s="54">
        <v>3.6099771252797799E-2</v>
      </c>
      <c r="AQ1249" s="62" t="s">
        <v>994</v>
      </c>
      <c r="AR1249" s="54">
        <v>0.17398570778820499</v>
      </c>
      <c r="AS1249" s="58">
        <v>7.2233512140225298E-6</v>
      </c>
      <c r="AU1249" s="62" t="s">
        <v>11965</v>
      </c>
      <c r="AV1249" s="54">
        <v>-9.63115800723644E-2</v>
      </c>
      <c r="AW1249" s="54">
        <v>1.36378116135161E-2</v>
      </c>
    </row>
    <row r="1250" spans="2:49">
      <c r="B1250" s="62" t="s">
        <v>2301</v>
      </c>
      <c r="C1250" s="54">
        <v>0.21570186810938399</v>
      </c>
      <c r="D1250" s="58">
        <v>3.0931573506193598E-5</v>
      </c>
      <c r="F1250" s="62" t="s">
        <v>7063</v>
      </c>
      <c r="G1250" s="54">
        <v>-0.26195199509832001</v>
      </c>
      <c r="H1250" s="58">
        <v>1.7974794037283402E-5</v>
      </c>
      <c r="J1250" s="64" t="s">
        <v>1340</v>
      </c>
      <c r="K1250" s="54">
        <v>5.2271269992337097E-2</v>
      </c>
      <c r="L1250" s="54">
        <v>1.2481385847713499E-2</v>
      </c>
      <c r="O1250" s="64" t="s">
        <v>6797</v>
      </c>
      <c r="P1250" s="54">
        <v>-0.10206116636925899</v>
      </c>
      <c r="Q1250" s="81">
        <v>4.5488116270667204E-3</v>
      </c>
      <c r="S1250" s="62" t="s">
        <v>3495</v>
      </c>
      <c r="T1250" s="54">
        <v>5.5315306645375997E-2</v>
      </c>
      <c r="U1250" s="58">
        <v>4.5917645928701701E-5</v>
      </c>
      <c r="W1250" s="62" t="s">
        <v>9368</v>
      </c>
      <c r="X1250" s="54">
        <v>-6.3257565653740896E-2</v>
      </c>
      <c r="Y1250" s="54">
        <v>5.6661250990702196E-4</v>
      </c>
      <c r="AA1250" s="62" t="s">
        <v>11066</v>
      </c>
      <c r="AB1250" s="54">
        <v>0.14394798520457</v>
      </c>
      <c r="AC1250" s="54">
        <v>1.17181711540849E-3</v>
      </c>
      <c r="AE1250" s="62" t="s">
        <v>10423</v>
      </c>
      <c r="AF1250" s="54">
        <v>-8.5897599184729501E-2</v>
      </c>
      <c r="AG1250" s="54">
        <v>1.9531335477731698E-2</v>
      </c>
      <c r="AI1250" s="64" t="s">
        <v>5382</v>
      </c>
      <c r="AJ1250" s="54">
        <v>3.7854756965713499E-2</v>
      </c>
      <c r="AK1250" s="54">
        <v>2.2014153625319499E-2</v>
      </c>
      <c r="AM1250" s="64" t="s">
        <v>6040</v>
      </c>
      <c r="AN1250" s="54">
        <v>-9.5902077792552595E-2</v>
      </c>
      <c r="AO1250" s="54">
        <v>3.6276534278143403E-2</v>
      </c>
      <c r="AQ1250" s="62" t="s">
        <v>4171</v>
      </c>
      <c r="AR1250" s="54">
        <v>7.0684943058263394E-2</v>
      </c>
      <c r="AS1250" s="58">
        <v>7.2431536551747298E-6</v>
      </c>
      <c r="AU1250" s="62" t="s">
        <v>12385</v>
      </c>
      <c r="AV1250" s="54">
        <v>-9.6292612866637498E-2</v>
      </c>
      <c r="AW1250" s="54">
        <v>4.1131651887560796E-3</v>
      </c>
    </row>
    <row r="1251" spans="2:49">
      <c r="B1251" s="62" t="s">
        <v>2302</v>
      </c>
      <c r="C1251" s="54">
        <v>0.164078791406437</v>
      </c>
      <c r="D1251" s="58">
        <v>3.1239110236515598E-5</v>
      </c>
      <c r="F1251" s="62" t="s">
        <v>7064</v>
      </c>
      <c r="G1251" s="54">
        <v>-0.10136585316211801</v>
      </c>
      <c r="H1251" s="58">
        <v>1.8310939358777801E-5</v>
      </c>
      <c r="J1251" s="64" t="s">
        <v>265</v>
      </c>
      <c r="K1251" s="54">
        <v>0.38818714309581998</v>
      </c>
      <c r="L1251" s="54">
        <v>1.24933876221085E-2</v>
      </c>
      <c r="O1251" s="64" t="s">
        <v>8536</v>
      </c>
      <c r="P1251" s="54">
        <v>-6.3074186967425006E-2</v>
      </c>
      <c r="Q1251" s="81">
        <v>4.6132974577440203E-3</v>
      </c>
      <c r="S1251" s="62" t="s">
        <v>2631</v>
      </c>
      <c r="T1251" s="54">
        <v>5.7483504937977999E-2</v>
      </c>
      <c r="U1251" s="58">
        <v>4.5924224010847099E-5</v>
      </c>
      <c r="W1251" s="62" t="s">
        <v>9426</v>
      </c>
      <c r="X1251" s="54">
        <v>-2.6920287218985098E-2</v>
      </c>
      <c r="Y1251" s="54">
        <v>5.7017428888700699E-4</v>
      </c>
      <c r="AA1251" s="62" t="s">
        <v>4483</v>
      </c>
      <c r="AB1251" s="54">
        <v>8.5244994190505394E-2</v>
      </c>
      <c r="AC1251" s="54">
        <v>1.1719513722362701E-3</v>
      </c>
      <c r="AE1251" s="62" t="s">
        <v>6490</v>
      </c>
      <c r="AF1251" s="54">
        <v>-0.12926534008027399</v>
      </c>
      <c r="AG1251" s="54">
        <v>1.96058554853249E-2</v>
      </c>
      <c r="AI1251" s="64" t="s">
        <v>1287</v>
      </c>
      <c r="AJ1251" s="54">
        <v>0.113537945042276</v>
      </c>
      <c r="AK1251" s="54">
        <v>2.2033174083104099E-2</v>
      </c>
      <c r="AM1251" s="64" t="s">
        <v>12071</v>
      </c>
      <c r="AN1251" s="54">
        <v>-4.5635378600958502E-2</v>
      </c>
      <c r="AO1251" s="54">
        <v>3.6459389062303997E-2</v>
      </c>
      <c r="AQ1251" s="62" t="s">
        <v>5211</v>
      </c>
      <c r="AR1251" s="54">
        <v>0.1900188537085</v>
      </c>
      <c r="AS1251" s="58">
        <v>7.2627605354361701E-6</v>
      </c>
      <c r="AU1251" s="62" t="s">
        <v>6832</v>
      </c>
      <c r="AV1251" s="54">
        <v>-9.6248318115891102E-2</v>
      </c>
      <c r="AW1251" s="58">
        <v>9.7285454124676599E-5</v>
      </c>
    </row>
    <row r="1252" spans="2:49">
      <c r="B1252" s="62" t="s">
        <v>2303</v>
      </c>
      <c r="C1252" s="54">
        <v>6.9425880030181006E-2</v>
      </c>
      <c r="D1252" s="58">
        <v>3.1274574869489298E-5</v>
      </c>
      <c r="F1252" s="62" t="s">
        <v>7065</v>
      </c>
      <c r="G1252" s="54">
        <v>-0.194026297898857</v>
      </c>
      <c r="H1252" s="58">
        <v>1.8458273918591899E-5</v>
      </c>
      <c r="J1252" s="64" t="s">
        <v>4930</v>
      </c>
      <c r="K1252" s="54">
        <v>5.0880465643200701E-2</v>
      </c>
      <c r="L1252" s="54">
        <v>1.2538235509869201E-2</v>
      </c>
      <c r="O1252" s="64" t="s">
        <v>9014</v>
      </c>
      <c r="P1252" s="54">
        <v>-7.0732875864239403E-2</v>
      </c>
      <c r="Q1252" s="81">
        <v>4.6266930885508397E-3</v>
      </c>
      <c r="S1252" s="62" t="s">
        <v>3565</v>
      </c>
      <c r="T1252" s="54">
        <v>7.7628742161431702E-2</v>
      </c>
      <c r="U1252" s="58">
        <v>4.6199428848595201E-5</v>
      </c>
      <c r="W1252" s="62" t="s">
        <v>7453</v>
      </c>
      <c r="X1252" s="54">
        <v>-6.0382367651702601E-2</v>
      </c>
      <c r="Y1252" s="54">
        <v>5.7071404466570305E-4</v>
      </c>
      <c r="AA1252" s="62" t="s">
        <v>3633</v>
      </c>
      <c r="AB1252" s="54">
        <v>0.209578565852194</v>
      </c>
      <c r="AC1252" s="54">
        <v>1.1719513722362701E-3</v>
      </c>
      <c r="AE1252" s="62" t="s">
        <v>7214</v>
      </c>
      <c r="AF1252" s="54">
        <v>-7.5510014085763202E-2</v>
      </c>
      <c r="AG1252" s="54">
        <v>1.9609778911410299E-2</v>
      </c>
      <c r="AI1252" s="64" t="s">
        <v>1437</v>
      </c>
      <c r="AJ1252" s="54">
        <v>3.9928024651544498E-2</v>
      </c>
      <c r="AK1252" s="54">
        <v>2.20656672252172E-2</v>
      </c>
      <c r="AM1252" s="64" t="s">
        <v>3818</v>
      </c>
      <c r="AN1252" s="54">
        <v>-6.7273145778839805E-2</v>
      </c>
      <c r="AO1252" s="54">
        <v>3.6767816363111001E-2</v>
      </c>
      <c r="AQ1252" s="62" t="s">
        <v>4841</v>
      </c>
      <c r="AR1252" s="54">
        <v>0.116782008388086</v>
      </c>
      <c r="AS1252" s="58">
        <v>7.2965142278565303E-6</v>
      </c>
      <c r="AU1252" s="62" t="s">
        <v>5964</v>
      </c>
      <c r="AV1252" s="54">
        <v>-9.6238824315496393E-2</v>
      </c>
      <c r="AW1252" s="54">
        <v>3.5429207513719099E-4</v>
      </c>
    </row>
    <row r="1253" spans="2:49">
      <c r="B1253" s="62" t="s">
        <v>2304</v>
      </c>
      <c r="C1253" s="54">
        <v>0.149322011417648</v>
      </c>
      <c r="D1253" s="58">
        <v>3.13504719238485E-5</v>
      </c>
      <c r="F1253" s="62" t="s">
        <v>7066</v>
      </c>
      <c r="G1253" s="54">
        <v>-0.11283731925639399</v>
      </c>
      <c r="H1253" s="58">
        <v>1.8543370073681299E-5</v>
      </c>
      <c r="J1253" s="64" t="s">
        <v>2238</v>
      </c>
      <c r="K1253" s="54">
        <v>8.52828289873893E-2</v>
      </c>
      <c r="L1253" s="54">
        <v>1.25647230795234E-2</v>
      </c>
      <c r="O1253" s="64" t="s">
        <v>6633</v>
      </c>
      <c r="P1253" s="54">
        <v>-0.13750991827739301</v>
      </c>
      <c r="Q1253" s="81">
        <v>4.66648464302919E-3</v>
      </c>
      <c r="S1253" s="62" t="s">
        <v>3558</v>
      </c>
      <c r="T1253" s="54">
        <v>0.18586045429266701</v>
      </c>
      <c r="U1253" s="58">
        <v>4.6289064498631401E-5</v>
      </c>
      <c r="W1253" s="62" t="s">
        <v>6657</v>
      </c>
      <c r="X1253" s="54">
        <v>-0.154175592409274</v>
      </c>
      <c r="Y1253" s="54">
        <v>5.7090551863554599E-4</v>
      </c>
      <c r="AA1253" s="62" t="s">
        <v>807</v>
      </c>
      <c r="AB1253" s="54">
        <v>0.20963225250005699</v>
      </c>
      <c r="AC1253" s="54">
        <v>1.1750432192314799E-3</v>
      </c>
      <c r="AE1253" s="62" t="s">
        <v>8520</v>
      </c>
      <c r="AF1253" s="54">
        <v>-0.169959353326255</v>
      </c>
      <c r="AG1253" s="54">
        <v>1.9624255194132301E-2</v>
      </c>
      <c r="AI1253" s="64" t="s">
        <v>9967</v>
      </c>
      <c r="AJ1253" s="54">
        <v>5.6578195842442697E-2</v>
      </c>
      <c r="AK1253" s="54">
        <v>2.20697763379957E-2</v>
      </c>
      <c r="AM1253" s="64" t="s">
        <v>12072</v>
      </c>
      <c r="AN1253" s="54">
        <v>-5.9810043089956202E-2</v>
      </c>
      <c r="AO1253" s="54">
        <v>3.75798784015271E-2</v>
      </c>
      <c r="AQ1253" s="62" t="s">
        <v>2769</v>
      </c>
      <c r="AR1253" s="54">
        <v>0.13356481277944501</v>
      </c>
      <c r="AS1253" s="58">
        <v>7.2965142278565303E-6</v>
      </c>
      <c r="AU1253" s="62" t="s">
        <v>6673</v>
      </c>
      <c r="AV1253" s="54">
        <v>-9.6130932758052595E-2</v>
      </c>
      <c r="AW1253" s="58">
        <v>8.1256103623390301E-5</v>
      </c>
    </row>
    <row r="1254" spans="2:49">
      <c r="B1254" s="62" t="s">
        <v>2305</v>
      </c>
      <c r="C1254" s="54">
        <v>0.24514462007104201</v>
      </c>
      <c r="D1254" s="58">
        <v>3.1496434570423298E-5</v>
      </c>
      <c r="F1254" s="62" t="s">
        <v>7067</v>
      </c>
      <c r="G1254" s="54">
        <v>-7.1088113946753906E-2</v>
      </c>
      <c r="H1254" s="58">
        <v>1.8614681373666001E-5</v>
      </c>
      <c r="J1254" s="64" t="s">
        <v>9526</v>
      </c>
      <c r="K1254" s="54">
        <v>4.11813457824746E-2</v>
      </c>
      <c r="L1254" s="54">
        <v>1.2578064434387999E-2</v>
      </c>
      <c r="O1254" s="64" t="s">
        <v>7539</v>
      </c>
      <c r="P1254" s="54">
        <v>-5.0394553484763599E-2</v>
      </c>
      <c r="Q1254" s="81">
        <v>4.7048064949188999E-3</v>
      </c>
      <c r="S1254" s="62" t="s">
        <v>5122</v>
      </c>
      <c r="T1254" s="54">
        <v>5.8763983477788002E-2</v>
      </c>
      <c r="U1254" s="58">
        <v>4.6469936280505402E-5</v>
      </c>
      <c r="W1254" s="62" t="s">
        <v>8283</v>
      </c>
      <c r="X1254" s="54">
        <v>-5.3509732380279999E-2</v>
      </c>
      <c r="Y1254" s="54">
        <v>5.7490137493914099E-4</v>
      </c>
      <c r="AA1254" s="62" t="s">
        <v>1619</v>
      </c>
      <c r="AB1254" s="54">
        <v>0.12479427497152901</v>
      </c>
      <c r="AC1254" s="54">
        <v>1.1771005892011E-3</v>
      </c>
      <c r="AE1254" s="62" t="s">
        <v>11599</v>
      </c>
      <c r="AF1254" s="54">
        <v>-0.17311029173939499</v>
      </c>
      <c r="AG1254" s="54">
        <v>1.96840475430505E-2</v>
      </c>
      <c r="AI1254" s="64" t="s">
        <v>11876</v>
      </c>
      <c r="AJ1254" s="54">
        <v>3.93271472285317E-2</v>
      </c>
      <c r="AK1254" s="54">
        <v>2.2085495674536201E-2</v>
      </c>
      <c r="AM1254" s="64" t="s">
        <v>9162</v>
      </c>
      <c r="AN1254" s="54">
        <v>-5.9122021679916002E-2</v>
      </c>
      <c r="AO1254" s="54">
        <v>3.7703543740622097E-2</v>
      </c>
      <c r="AQ1254" s="62" t="s">
        <v>4532</v>
      </c>
      <c r="AR1254" s="54">
        <v>0.15341264843580599</v>
      </c>
      <c r="AS1254" s="58">
        <v>7.3041341629546698E-6</v>
      </c>
      <c r="AU1254" s="62" t="s">
        <v>8850</v>
      </c>
      <c r="AV1254" s="54">
        <v>-9.6091217725051706E-2</v>
      </c>
      <c r="AW1254" s="54">
        <v>6.9718340961814297E-3</v>
      </c>
    </row>
    <row r="1255" spans="2:49">
      <c r="B1255" s="62" t="s">
        <v>2306</v>
      </c>
      <c r="C1255" s="54">
        <v>7.7342288331864004E-2</v>
      </c>
      <c r="D1255" s="58">
        <v>3.1556303426234402E-5</v>
      </c>
      <c r="F1255" s="62" t="s">
        <v>7068</v>
      </c>
      <c r="G1255" s="54">
        <v>-0.16806331449523099</v>
      </c>
      <c r="H1255" s="58">
        <v>1.56029419633498E-5</v>
      </c>
      <c r="J1255" s="64" t="s">
        <v>203</v>
      </c>
      <c r="K1255" s="54">
        <v>8.8704946327442094E-2</v>
      </c>
      <c r="L1255" s="54">
        <v>1.26073450625717E-2</v>
      </c>
      <c r="O1255" s="64" t="s">
        <v>7099</v>
      </c>
      <c r="P1255" s="54">
        <v>-8.34809984471203E-2</v>
      </c>
      <c r="Q1255" s="81">
        <v>4.8398757110636303E-3</v>
      </c>
      <c r="S1255" s="62" t="s">
        <v>2166</v>
      </c>
      <c r="T1255" s="54">
        <v>0.128042146746596</v>
      </c>
      <c r="U1255" s="58">
        <v>4.6516627739795203E-5</v>
      </c>
      <c r="W1255" s="62" t="s">
        <v>9945</v>
      </c>
      <c r="X1255" s="54">
        <v>-0.13330919646846501</v>
      </c>
      <c r="Y1255" s="54">
        <v>5.7692581410156095E-4</v>
      </c>
      <c r="AA1255" s="62" t="s">
        <v>1593</v>
      </c>
      <c r="AB1255" s="54">
        <v>0.102234127913</v>
      </c>
      <c r="AC1255" s="54">
        <v>1.1793255182283599E-3</v>
      </c>
      <c r="AE1255" s="62" t="s">
        <v>7033</v>
      </c>
      <c r="AF1255" s="54">
        <v>-0.227758682688571</v>
      </c>
      <c r="AG1255" s="54">
        <v>1.9685334536408802E-2</v>
      </c>
      <c r="AI1255" s="64" t="s">
        <v>11877</v>
      </c>
      <c r="AJ1255" s="54">
        <v>4.4519545878465301E-2</v>
      </c>
      <c r="AK1255" s="54">
        <v>2.21127543779015E-2</v>
      </c>
      <c r="AM1255" s="64" t="s">
        <v>12073</v>
      </c>
      <c r="AN1255" s="54">
        <v>-0.14239447054024901</v>
      </c>
      <c r="AO1255" s="54">
        <v>3.7752889634591599E-2</v>
      </c>
      <c r="AQ1255" s="62" t="s">
        <v>3801</v>
      </c>
      <c r="AR1255" s="54">
        <v>0.16883726625981099</v>
      </c>
      <c r="AS1255" s="58">
        <v>7.3698776623356199E-6</v>
      </c>
      <c r="AU1255" s="62" t="s">
        <v>11722</v>
      </c>
      <c r="AV1255" s="54">
        <v>-9.5839328509163699E-2</v>
      </c>
      <c r="AW1255" s="58">
        <v>5.5541188310656201E-5</v>
      </c>
    </row>
    <row r="1256" spans="2:49">
      <c r="B1256" s="62" t="s">
        <v>2307</v>
      </c>
      <c r="C1256" s="54">
        <v>8.9471050744752006E-2</v>
      </c>
      <c r="D1256" s="58">
        <v>3.1582016867475499E-5</v>
      </c>
      <c r="F1256" s="62" t="s">
        <v>7069</v>
      </c>
      <c r="G1256" s="54">
        <v>-0.104998126431045</v>
      </c>
      <c r="H1256" s="58">
        <v>1.5658460718653699E-5</v>
      </c>
      <c r="J1256" s="64" t="s">
        <v>1627</v>
      </c>
      <c r="K1256" s="54">
        <v>8.5034375068928206E-2</v>
      </c>
      <c r="L1256" s="54">
        <v>1.26163092383336E-2</v>
      </c>
      <c r="O1256" s="64" t="s">
        <v>6769</v>
      </c>
      <c r="P1256" s="54">
        <v>-6.2700578407762095E-2</v>
      </c>
      <c r="Q1256" s="81">
        <v>4.8487679055011501E-3</v>
      </c>
      <c r="S1256" s="62" t="s">
        <v>1533</v>
      </c>
      <c r="T1256" s="54">
        <v>7.7086154693807502E-2</v>
      </c>
      <c r="U1256" s="58">
        <v>4.6529101450507901E-5</v>
      </c>
      <c r="W1256" s="62" t="s">
        <v>6890</v>
      </c>
      <c r="X1256" s="54">
        <v>-7.4940130997226198E-2</v>
      </c>
      <c r="Y1256" s="54">
        <v>5.7738589682155704E-4</v>
      </c>
      <c r="AA1256" s="62" t="s">
        <v>3150</v>
      </c>
      <c r="AB1256" s="54">
        <v>0.14010020792919001</v>
      </c>
      <c r="AC1256" s="54">
        <v>1.1793255182283599E-3</v>
      </c>
      <c r="AE1256" s="62" t="s">
        <v>8128</v>
      </c>
      <c r="AF1256" s="54">
        <v>-5.08629646398484E-2</v>
      </c>
      <c r="AG1256" s="54">
        <v>1.9702218270189101E-2</v>
      </c>
      <c r="AI1256" s="64" t="s">
        <v>775</v>
      </c>
      <c r="AJ1256" s="54">
        <v>0.108539497688978</v>
      </c>
      <c r="AK1256" s="54">
        <v>2.2204637073423499E-2</v>
      </c>
      <c r="AM1256" s="64" t="s">
        <v>5510</v>
      </c>
      <c r="AN1256" s="54">
        <v>-9.1845042470268395E-2</v>
      </c>
      <c r="AO1256" s="54">
        <v>3.7758464040650599E-2</v>
      </c>
      <c r="AQ1256" s="62" t="s">
        <v>4814</v>
      </c>
      <c r="AR1256" s="54">
        <v>0.15147582181327299</v>
      </c>
      <c r="AS1256" s="58">
        <v>7.4247868119319897E-6</v>
      </c>
      <c r="AU1256" s="62" t="s">
        <v>12573</v>
      </c>
      <c r="AV1256" s="54">
        <v>-9.5748985987665194E-2</v>
      </c>
      <c r="AW1256" s="54">
        <v>6.6383982184641003E-3</v>
      </c>
    </row>
    <row r="1257" spans="2:49">
      <c r="B1257" s="62" t="s">
        <v>2308</v>
      </c>
      <c r="C1257" s="54">
        <v>9.8149646524385403E-2</v>
      </c>
      <c r="D1257" s="58">
        <v>3.16759120175298E-5</v>
      </c>
      <c r="F1257" s="62" t="s">
        <v>7070</v>
      </c>
      <c r="G1257" s="54">
        <v>-0.19692597374417301</v>
      </c>
      <c r="H1257" s="58">
        <v>1.8724791697656399E-5</v>
      </c>
      <c r="J1257" s="64" t="s">
        <v>4683</v>
      </c>
      <c r="K1257" s="54">
        <v>8.9295440918784899E-2</v>
      </c>
      <c r="L1257" s="54">
        <v>1.26530754574201E-2</v>
      </c>
      <c r="O1257" s="64" t="s">
        <v>7537</v>
      </c>
      <c r="P1257" s="54">
        <v>-5.9851536720004497E-2</v>
      </c>
      <c r="Q1257" s="81">
        <v>4.8766580457347301E-3</v>
      </c>
      <c r="S1257" s="62" t="s">
        <v>2096</v>
      </c>
      <c r="T1257" s="54">
        <v>6.4914218532874393E-2</v>
      </c>
      <c r="U1257" s="58">
        <v>4.6617754434901999E-5</v>
      </c>
      <c r="W1257" s="62" t="s">
        <v>9946</v>
      </c>
      <c r="X1257" s="54">
        <v>-0.13469574899238301</v>
      </c>
      <c r="Y1257" s="54">
        <v>5.8159769120161796E-4</v>
      </c>
      <c r="AA1257" s="62" t="s">
        <v>2351</v>
      </c>
      <c r="AB1257" s="54">
        <v>0.110501958229115</v>
      </c>
      <c r="AC1257" s="54">
        <v>1.1814491966687401E-3</v>
      </c>
      <c r="AE1257" s="62" t="s">
        <v>7779</v>
      </c>
      <c r="AF1257" s="54">
        <v>-8.1428259423653102E-2</v>
      </c>
      <c r="AG1257" s="54">
        <v>1.9702220461811401E-2</v>
      </c>
      <c r="AI1257" s="64" t="s">
        <v>1303</v>
      </c>
      <c r="AJ1257" s="54">
        <v>0.113803415496919</v>
      </c>
      <c r="AK1257" s="54">
        <v>2.2204637073423499E-2</v>
      </c>
      <c r="AM1257" s="64" t="s">
        <v>6188</v>
      </c>
      <c r="AN1257" s="54">
        <v>-0.15819127594784799</v>
      </c>
      <c r="AO1257" s="54">
        <v>3.8087762464971898E-2</v>
      </c>
      <c r="AQ1257" s="62" t="s">
        <v>3850</v>
      </c>
      <c r="AR1257" s="54">
        <v>0.20665449432493199</v>
      </c>
      <c r="AS1257" s="58">
        <v>7.46582252468735E-6</v>
      </c>
      <c r="AU1257" s="62" t="s">
        <v>7960</v>
      </c>
      <c r="AV1257" s="54">
        <v>-9.5743513052815907E-2</v>
      </c>
      <c r="AW1257" s="54">
        <v>6.04997920959996E-4</v>
      </c>
    </row>
    <row r="1258" spans="2:49">
      <c r="B1258" s="62" t="s">
        <v>2309</v>
      </c>
      <c r="C1258" s="54">
        <v>0.13621869309902801</v>
      </c>
      <c r="D1258" s="58">
        <v>3.17006294621518E-5</v>
      </c>
      <c r="F1258" s="62" t="s">
        <v>7071</v>
      </c>
      <c r="G1258" s="54">
        <v>-6.3775111284425798E-2</v>
      </c>
      <c r="H1258" s="58">
        <v>1.8736227210819202E-5</v>
      </c>
      <c r="J1258" s="64" t="s">
        <v>1787</v>
      </c>
      <c r="K1258" s="54">
        <v>7.0893558031289494E-2</v>
      </c>
      <c r="L1258" s="54">
        <v>1.26999108617275E-2</v>
      </c>
      <c r="O1258" s="64" t="s">
        <v>7231</v>
      </c>
      <c r="P1258" s="54">
        <v>-2.80437137800327E-2</v>
      </c>
      <c r="Q1258" s="81">
        <v>4.8800742958854297E-3</v>
      </c>
      <c r="S1258" s="62" t="s">
        <v>997</v>
      </c>
      <c r="T1258" s="54">
        <v>0.181458484517069</v>
      </c>
      <c r="U1258" s="58">
        <v>4.6846717616185603E-5</v>
      </c>
      <c r="W1258" s="62" t="s">
        <v>6186</v>
      </c>
      <c r="X1258" s="54">
        <v>-9.0686344603712499E-2</v>
      </c>
      <c r="Y1258" s="54">
        <v>5.8616548568822199E-4</v>
      </c>
      <c r="AA1258" s="62" t="s">
        <v>4522</v>
      </c>
      <c r="AB1258" s="54">
        <v>0.10668049738594799</v>
      </c>
      <c r="AC1258" s="54">
        <v>1.1872314890173201E-3</v>
      </c>
      <c r="AE1258" s="62" t="s">
        <v>7764</v>
      </c>
      <c r="AF1258" s="54">
        <v>-0.122020448934861</v>
      </c>
      <c r="AG1258" s="54">
        <v>1.97765919146492E-2</v>
      </c>
      <c r="AI1258" s="64" t="s">
        <v>10156</v>
      </c>
      <c r="AJ1258" s="54">
        <v>0.20605436466683499</v>
      </c>
      <c r="AK1258" s="54">
        <v>2.2255810509340401E-2</v>
      </c>
      <c r="AM1258" s="64" t="s">
        <v>12074</v>
      </c>
      <c r="AN1258" s="54">
        <v>-5.6149766017472999E-2</v>
      </c>
      <c r="AO1258" s="54">
        <v>3.8213910578613397E-2</v>
      </c>
      <c r="AQ1258" s="62" t="s">
        <v>2901</v>
      </c>
      <c r="AR1258" s="54">
        <v>0.19790670778231501</v>
      </c>
      <c r="AS1258" s="58">
        <v>7.47671597319269E-6</v>
      </c>
      <c r="AU1258" s="62" t="s">
        <v>7477</v>
      </c>
      <c r="AV1258" s="54">
        <v>-9.5725123340305807E-2</v>
      </c>
      <c r="AW1258" s="54">
        <v>7.1946087790919697E-3</v>
      </c>
    </row>
    <row r="1259" spans="2:49">
      <c r="B1259" s="62" t="s">
        <v>556</v>
      </c>
      <c r="C1259" s="54">
        <v>0.66777136656777702</v>
      </c>
      <c r="D1259" s="58">
        <v>3.18156852933871E-5</v>
      </c>
      <c r="F1259" s="62" t="s">
        <v>7072</v>
      </c>
      <c r="G1259" s="54">
        <v>-0.19203137436159601</v>
      </c>
      <c r="H1259" s="58">
        <v>1.5922994578418102E-5</v>
      </c>
      <c r="J1259" s="64" t="s">
        <v>3068</v>
      </c>
      <c r="K1259" s="54">
        <v>3.8872918652984402E-2</v>
      </c>
      <c r="L1259" s="54">
        <v>1.2704353211773401E-2</v>
      </c>
      <c r="O1259" s="64" t="s">
        <v>6298</v>
      </c>
      <c r="P1259" s="54">
        <v>-7.2111323246991405E-2</v>
      </c>
      <c r="Q1259" s="81">
        <v>4.9278565968430797E-3</v>
      </c>
      <c r="S1259" s="62" t="s">
        <v>2816</v>
      </c>
      <c r="T1259" s="54">
        <v>0.15717091151138499</v>
      </c>
      <c r="U1259" s="58">
        <v>4.68567999112955E-5</v>
      </c>
      <c r="W1259" s="62" t="s">
        <v>7070</v>
      </c>
      <c r="X1259" s="54">
        <v>-0.118216170355869</v>
      </c>
      <c r="Y1259" s="54">
        <v>5.8772623658694101E-4</v>
      </c>
      <c r="AA1259" s="62" t="s">
        <v>2070</v>
      </c>
      <c r="AB1259" s="54">
        <v>0.28168077835549199</v>
      </c>
      <c r="AC1259" s="54">
        <v>1.1872314890173201E-3</v>
      </c>
      <c r="AE1259" s="62" t="s">
        <v>11600</v>
      </c>
      <c r="AF1259" s="54">
        <v>-5.5019808511605803E-2</v>
      </c>
      <c r="AG1259" s="54">
        <v>1.9796515157150699E-2</v>
      </c>
      <c r="AI1259" s="64" t="s">
        <v>11878</v>
      </c>
      <c r="AJ1259" s="54">
        <v>5.4238031487949798E-2</v>
      </c>
      <c r="AK1259" s="54">
        <v>2.2324826303098899E-2</v>
      </c>
      <c r="AM1259" s="64" t="s">
        <v>12075</v>
      </c>
      <c r="AN1259" s="54">
        <v>-3.6332915837615297E-2</v>
      </c>
      <c r="AO1259" s="54">
        <v>3.8232810690619803E-2</v>
      </c>
      <c r="AQ1259" s="62" t="s">
        <v>3022</v>
      </c>
      <c r="AR1259" s="54">
        <v>0.15877629741413499</v>
      </c>
      <c r="AS1259" s="58">
        <v>7.49895215071428E-6</v>
      </c>
      <c r="AU1259" s="62" t="s">
        <v>910</v>
      </c>
      <c r="AV1259" s="54">
        <v>-9.5613836860943394E-2</v>
      </c>
      <c r="AW1259" s="54">
        <v>2.1906985524646899E-2</v>
      </c>
    </row>
    <row r="1260" spans="2:49">
      <c r="B1260" s="62" t="s">
        <v>2310</v>
      </c>
      <c r="C1260" s="54">
        <v>0.12926642198789701</v>
      </c>
      <c r="D1260" s="58">
        <v>3.2131536328271597E-5</v>
      </c>
      <c r="F1260" s="62" t="s">
        <v>933</v>
      </c>
      <c r="G1260" s="54">
        <v>-0.245778006249944</v>
      </c>
      <c r="H1260" s="58">
        <v>1.59724970358399E-5</v>
      </c>
      <c r="J1260" s="64" t="s">
        <v>1391</v>
      </c>
      <c r="K1260" s="54">
        <v>5.1966027371753001E-2</v>
      </c>
      <c r="L1260" s="54">
        <v>1.2706291117130701E-2</v>
      </c>
      <c r="O1260" s="64" t="s">
        <v>6432</v>
      </c>
      <c r="P1260" s="54">
        <v>-0.14007860717558199</v>
      </c>
      <c r="Q1260" s="81">
        <v>4.9809441161616699E-3</v>
      </c>
      <c r="S1260" s="62" t="s">
        <v>2905</v>
      </c>
      <c r="T1260" s="54">
        <v>0.103752884386376</v>
      </c>
      <c r="U1260" s="58">
        <v>4.6861202813008701E-5</v>
      </c>
      <c r="W1260" s="62" t="s">
        <v>8387</v>
      </c>
      <c r="X1260" s="54">
        <v>-7.0581736576356094E-2</v>
      </c>
      <c r="Y1260" s="54">
        <v>5.8772623658694101E-4</v>
      </c>
      <c r="AA1260" s="62" t="s">
        <v>1497</v>
      </c>
      <c r="AB1260" s="54">
        <v>0.148726953987774</v>
      </c>
      <c r="AC1260" s="54">
        <v>1.1872314890173201E-3</v>
      </c>
      <c r="AE1260" s="62" t="s">
        <v>7056</v>
      </c>
      <c r="AF1260" s="54">
        <v>-7.4394881174521602E-2</v>
      </c>
      <c r="AG1260" s="54">
        <v>1.9808957599371201E-2</v>
      </c>
      <c r="AI1260" s="64" t="s">
        <v>11879</v>
      </c>
      <c r="AJ1260" s="54">
        <v>5.1613951315105502E-2</v>
      </c>
      <c r="AK1260" s="54">
        <v>2.2332268238338299E-2</v>
      </c>
      <c r="AM1260" s="64" t="s">
        <v>9234</v>
      </c>
      <c r="AN1260" s="54">
        <v>-2.6412761344416499E-2</v>
      </c>
      <c r="AO1260" s="54">
        <v>3.8279344424592798E-2</v>
      </c>
      <c r="AQ1260" s="62" t="s">
        <v>3149</v>
      </c>
      <c r="AR1260" s="54">
        <v>0.121518236010972</v>
      </c>
      <c r="AS1260" s="58">
        <v>7.5295518742282097E-6</v>
      </c>
      <c r="AU1260" s="62" t="s">
        <v>13061</v>
      </c>
      <c r="AV1260" s="54">
        <v>-9.5613133971147193E-2</v>
      </c>
      <c r="AW1260" s="54">
        <v>1.3826172213706E-2</v>
      </c>
    </row>
    <row r="1261" spans="2:49">
      <c r="B1261" s="62" t="s">
        <v>718</v>
      </c>
      <c r="C1261" s="54">
        <v>0.60900928571078194</v>
      </c>
      <c r="D1261" s="58">
        <v>3.2256740756839498E-5</v>
      </c>
      <c r="F1261" s="62" t="s">
        <v>7073</v>
      </c>
      <c r="G1261" s="54">
        <v>-0.156188804678493</v>
      </c>
      <c r="H1261" s="58">
        <v>1.91510908543712E-5</v>
      </c>
      <c r="J1261" s="64" t="s">
        <v>2928</v>
      </c>
      <c r="K1261" s="54">
        <v>3.0371875719761299E-2</v>
      </c>
      <c r="L1261" s="54">
        <v>1.28226044117935E-2</v>
      </c>
      <c r="O1261" s="64" t="s">
        <v>8506</v>
      </c>
      <c r="P1261" s="54">
        <v>-6.3513105062530606E-2</v>
      </c>
      <c r="Q1261" s="81">
        <v>5.0072456866490402E-3</v>
      </c>
      <c r="S1261" s="62" t="s">
        <v>3199</v>
      </c>
      <c r="T1261" s="54">
        <v>5.05943010079246E-2</v>
      </c>
      <c r="U1261" s="58">
        <v>4.7184596592831602E-5</v>
      </c>
      <c r="W1261" s="62" t="s">
        <v>7585</v>
      </c>
      <c r="X1261" s="54">
        <v>-0.10547485534141</v>
      </c>
      <c r="Y1261" s="54">
        <v>5.88251079246662E-4</v>
      </c>
      <c r="AA1261" s="62" t="s">
        <v>702</v>
      </c>
      <c r="AB1261" s="54">
        <v>0.52657687984471302</v>
      </c>
      <c r="AC1261" s="54">
        <v>1.1889827156957499E-3</v>
      </c>
      <c r="AE1261" s="62" t="s">
        <v>6831</v>
      </c>
      <c r="AF1261" s="54">
        <v>-0.112548990453908</v>
      </c>
      <c r="AG1261" s="54">
        <v>1.9873729373645201E-2</v>
      </c>
      <c r="AI1261" s="64" t="s">
        <v>5663</v>
      </c>
      <c r="AJ1261" s="54">
        <v>5.3815108644613502E-2</v>
      </c>
      <c r="AK1261" s="54">
        <v>2.2365566562314702E-2</v>
      </c>
      <c r="AM1261" s="64" t="s">
        <v>3806</v>
      </c>
      <c r="AN1261" s="54">
        <v>-0.10960368478445801</v>
      </c>
      <c r="AO1261" s="54">
        <v>3.8292510965647397E-2</v>
      </c>
      <c r="AQ1261" s="62" t="s">
        <v>1268</v>
      </c>
      <c r="AR1261" s="54">
        <v>0.102429433764016</v>
      </c>
      <c r="AS1261" s="58">
        <v>7.5321940651573504E-6</v>
      </c>
      <c r="AU1261" s="62" t="s">
        <v>7247</v>
      </c>
      <c r="AV1261" s="54">
        <v>-9.5598464034619496E-2</v>
      </c>
      <c r="AW1261" s="54">
        <v>1.56828878882789E-4</v>
      </c>
    </row>
    <row r="1262" spans="2:49">
      <c r="B1262" s="62" t="s">
        <v>2311</v>
      </c>
      <c r="C1262" s="54">
        <v>0.191495639171326</v>
      </c>
      <c r="D1262" s="58">
        <v>3.2279938426022403E-5</v>
      </c>
      <c r="F1262" s="62" t="s">
        <v>7074</v>
      </c>
      <c r="G1262" s="54">
        <v>-0.15287183172951499</v>
      </c>
      <c r="H1262" s="58">
        <v>1.6061584251669201E-5</v>
      </c>
      <c r="J1262" s="64" t="s">
        <v>2377</v>
      </c>
      <c r="K1262" s="54">
        <v>5.3092111859736897E-2</v>
      </c>
      <c r="L1262" s="54">
        <v>1.2859874415327099E-2</v>
      </c>
      <c r="O1262" s="64" t="s">
        <v>7772</v>
      </c>
      <c r="P1262" s="54">
        <v>-4.26121576961433E-2</v>
      </c>
      <c r="Q1262" s="81">
        <v>5.0267159556436798E-3</v>
      </c>
      <c r="S1262" s="62" t="s">
        <v>2000</v>
      </c>
      <c r="T1262" s="54">
        <v>0.15055236924982299</v>
      </c>
      <c r="U1262" s="58">
        <v>4.7886203996266902E-5</v>
      </c>
      <c r="W1262" s="62" t="s">
        <v>9356</v>
      </c>
      <c r="X1262" s="54">
        <v>-7.8996505566377301E-2</v>
      </c>
      <c r="Y1262" s="54">
        <v>5.9110500479509897E-4</v>
      </c>
      <c r="AA1262" s="62" t="s">
        <v>2715</v>
      </c>
      <c r="AB1262" s="54">
        <v>0.15917137612107299</v>
      </c>
      <c r="AC1262" s="54">
        <v>1.1901568687137599E-3</v>
      </c>
      <c r="AE1262" s="62" t="s">
        <v>11601</v>
      </c>
      <c r="AF1262" s="54">
        <v>-6.1388259354156802E-2</v>
      </c>
      <c r="AG1262" s="54">
        <v>1.9891991014753901E-2</v>
      </c>
      <c r="AI1262" s="64" t="s">
        <v>576</v>
      </c>
      <c r="AJ1262" s="54">
        <v>0.31877326838335401</v>
      </c>
      <c r="AK1262" s="54">
        <v>2.2390662833007301E-2</v>
      </c>
      <c r="AM1262" s="64" t="s">
        <v>140</v>
      </c>
      <c r="AN1262" s="54">
        <v>-0.216010643169812</v>
      </c>
      <c r="AO1262" s="54">
        <v>3.8423100960991698E-2</v>
      </c>
      <c r="AQ1262" s="62" t="s">
        <v>4044</v>
      </c>
      <c r="AR1262" s="54">
        <v>0.18975302964208299</v>
      </c>
      <c r="AS1262" s="58">
        <v>7.5584709449946303E-6</v>
      </c>
      <c r="AU1262" s="62" t="s">
        <v>8226</v>
      </c>
      <c r="AV1262" s="54">
        <v>-9.5555264625454106E-2</v>
      </c>
      <c r="AW1262" s="58">
        <v>3.4767748546201801E-6</v>
      </c>
    </row>
    <row r="1263" spans="2:49">
      <c r="B1263" s="62" t="s">
        <v>490</v>
      </c>
      <c r="C1263" s="54">
        <v>0.39837971595770699</v>
      </c>
      <c r="D1263" s="58">
        <v>3.23297224259148E-5</v>
      </c>
      <c r="F1263" s="62" t="s">
        <v>7075</v>
      </c>
      <c r="G1263" s="54">
        <v>-3.8972868281471E-2</v>
      </c>
      <c r="H1263" s="58">
        <v>1.9247214759753001E-5</v>
      </c>
      <c r="J1263" s="64" t="s">
        <v>9527</v>
      </c>
      <c r="K1263" s="54">
        <v>5.7977184543507802E-2</v>
      </c>
      <c r="L1263" s="54">
        <v>1.28626896272573E-2</v>
      </c>
      <c r="O1263" s="64" t="s">
        <v>7343</v>
      </c>
      <c r="P1263" s="54">
        <v>-8.3318074928044397E-2</v>
      </c>
      <c r="Q1263" s="81">
        <v>5.0975990247088699E-3</v>
      </c>
      <c r="S1263" s="62" t="s">
        <v>1843</v>
      </c>
      <c r="T1263" s="54">
        <v>8.8580690307416901E-2</v>
      </c>
      <c r="U1263" s="58">
        <v>4.8265045258714602E-5</v>
      </c>
      <c r="W1263" s="62" t="s">
        <v>9947</v>
      </c>
      <c r="X1263" s="54">
        <v>-0.108742001713315</v>
      </c>
      <c r="Y1263" s="54">
        <v>5.95926539609387E-4</v>
      </c>
      <c r="AA1263" s="62" t="s">
        <v>2051</v>
      </c>
      <c r="AB1263" s="54">
        <v>0.15482019761868299</v>
      </c>
      <c r="AC1263" s="54">
        <v>1.1914265233064201E-3</v>
      </c>
      <c r="AE1263" s="62" t="s">
        <v>11602</v>
      </c>
      <c r="AF1263" s="54">
        <v>-0.14787050527176401</v>
      </c>
      <c r="AG1263" s="54">
        <v>1.9904328174111599E-2</v>
      </c>
      <c r="AI1263" s="64" t="s">
        <v>11880</v>
      </c>
      <c r="AJ1263" s="54">
        <v>4.0495006028179702E-2</v>
      </c>
      <c r="AK1263" s="54">
        <v>2.2412790668858901E-2</v>
      </c>
      <c r="AM1263" s="64" t="s">
        <v>12076</v>
      </c>
      <c r="AN1263" s="54">
        <v>-3.2291163977787599E-2</v>
      </c>
      <c r="AO1263" s="54">
        <v>3.8453321356736597E-2</v>
      </c>
      <c r="AQ1263" s="62" t="s">
        <v>2883</v>
      </c>
      <c r="AR1263" s="54">
        <v>0.22752348011067799</v>
      </c>
      <c r="AS1263" s="58">
        <v>7.5704852683897801E-6</v>
      </c>
      <c r="AU1263" s="62" t="s">
        <v>8880</v>
      </c>
      <c r="AV1263" s="54">
        <v>-9.5412047055546595E-2</v>
      </c>
      <c r="AW1263" s="54">
        <v>2.1432908360554202E-2</v>
      </c>
    </row>
    <row r="1264" spans="2:49">
      <c r="B1264" s="62" t="s">
        <v>2312</v>
      </c>
      <c r="C1264" s="54">
        <v>0.22013213408912</v>
      </c>
      <c r="D1264" s="58">
        <v>3.2360288541810103E-5</v>
      </c>
      <c r="F1264" s="62" t="s">
        <v>7076</v>
      </c>
      <c r="G1264" s="54">
        <v>-0.15197166113858199</v>
      </c>
      <c r="H1264" s="58">
        <v>1.9432861991239902E-5</v>
      </c>
      <c r="J1264" s="64" t="s">
        <v>1739</v>
      </c>
      <c r="K1264" s="54">
        <v>9.1112555564057701E-2</v>
      </c>
      <c r="L1264" s="54">
        <v>1.28626896272573E-2</v>
      </c>
      <c r="O1264" s="64" t="s">
        <v>8754</v>
      </c>
      <c r="P1264" s="54">
        <v>-0.119503838746398</v>
      </c>
      <c r="Q1264" s="81">
        <v>5.1463671942288697E-3</v>
      </c>
      <c r="S1264" s="62" t="s">
        <v>10533</v>
      </c>
      <c r="T1264" s="54">
        <v>9.8681753395999799E-2</v>
      </c>
      <c r="U1264" s="58">
        <v>4.8610919055181802E-5</v>
      </c>
      <c r="W1264" s="62" t="s">
        <v>568</v>
      </c>
      <c r="X1264" s="54">
        <v>-9.0889641247766703E-2</v>
      </c>
      <c r="Y1264" s="54">
        <v>5.9788557231112301E-4</v>
      </c>
      <c r="AA1264" s="62" t="s">
        <v>4600</v>
      </c>
      <c r="AB1264" s="54">
        <v>0.168770954190229</v>
      </c>
      <c r="AC1264" s="54">
        <v>1.1938501918047099E-3</v>
      </c>
      <c r="AE1264" s="62" t="s">
        <v>6638</v>
      </c>
      <c r="AF1264" s="54">
        <v>-0.106503630400548</v>
      </c>
      <c r="AG1264" s="54">
        <v>1.9987254114719102E-2</v>
      </c>
      <c r="AI1264" s="64" t="s">
        <v>9542</v>
      </c>
      <c r="AJ1264" s="54">
        <v>0.15093131097221901</v>
      </c>
      <c r="AK1264" s="54">
        <v>2.2432187450530699E-2</v>
      </c>
      <c r="AM1264" s="64" t="s">
        <v>12077</v>
      </c>
      <c r="AN1264" s="54">
        <v>-4.7493940418093801E-2</v>
      </c>
      <c r="AO1264" s="54">
        <v>3.8709148522433297E-2</v>
      </c>
      <c r="AQ1264" s="62" t="s">
        <v>2947</v>
      </c>
      <c r="AR1264" s="54">
        <v>0.112469997341684</v>
      </c>
      <c r="AS1264" s="58">
        <v>7.5718762716851602E-6</v>
      </c>
      <c r="AU1264" s="62" t="s">
        <v>7070</v>
      </c>
      <c r="AV1264" s="54">
        <v>-9.5401466143213695E-2</v>
      </c>
      <c r="AW1264" s="54">
        <v>4.3221359021464303E-2</v>
      </c>
    </row>
    <row r="1265" spans="2:49">
      <c r="B1265" s="62" t="s">
        <v>2313</v>
      </c>
      <c r="C1265" s="54">
        <v>0.25080637461900901</v>
      </c>
      <c r="D1265" s="58">
        <v>3.2506439957972502E-5</v>
      </c>
      <c r="F1265" s="62" t="s">
        <v>7077</v>
      </c>
      <c r="G1265" s="54">
        <v>-0.11562473979084099</v>
      </c>
      <c r="H1265" s="58">
        <v>1.9564227374131599E-5</v>
      </c>
      <c r="J1265" s="64" t="s">
        <v>9528</v>
      </c>
      <c r="K1265" s="54">
        <v>8.1985697782332806E-2</v>
      </c>
      <c r="L1265" s="54">
        <v>1.29120395582519E-2</v>
      </c>
      <c r="O1265" s="64" t="s">
        <v>8749</v>
      </c>
      <c r="P1265" s="54">
        <v>-5.4888707422107601E-2</v>
      </c>
      <c r="Q1265" s="81">
        <v>5.1569630346503604E-3</v>
      </c>
      <c r="S1265" s="62" t="s">
        <v>3441</v>
      </c>
      <c r="T1265" s="54">
        <v>8.6418344156540705E-2</v>
      </c>
      <c r="U1265" s="58">
        <v>4.8662189023702597E-5</v>
      </c>
      <c r="W1265" s="62" t="s">
        <v>7159</v>
      </c>
      <c r="X1265" s="54">
        <v>-6.0844801395518303E-2</v>
      </c>
      <c r="Y1265" s="54">
        <v>5.9953482834535095E-4</v>
      </c>
      <c r="AA1265" s="62" t="s">
        <v>2855</v>
      </c>
      <c r="AB1265" s="54">
        <v>0.26080992950279203</v>
      </c>
      <c r="AC1265" s="54">
        <v>1.1938501918047099E-3</v>
      </c>
      <c r="AE1265" s="62" t="s">
        <v>6435</v>
      </c>
      <c r="AF1265" s="54">
        <v>-6.6950599792974699E-2</v>
      </c>
      <c r="AG1265" s="54">
        <v>2.0006680678857702E-2</v>
      </c>
      <c r="AI1265" s="64" t="s">
        <v>170</v>
      </c>
      <c r="AJ1265" s="54">
        <v>0.27037716647827498</v>
      </c>
      <c r="AK1265" s="54">
        <v>2.2432187450530699E-2</v>
      </c>
      <c r="AM1265" s="64" t="s">
        <v>8863</v>
      </c>
      <c r="AN1265" s="54">
        <v>-5.34704490357161E-2</v>
      </c>
      <c r="AO1265" s="54">
        <v>3.8761384611142001E-2</v>
      </c>
      <c r="AQ1265" s="62" t="s">
        <v>2550</v>
      </c>
      <c r="AR1265" s="54">
        <v>0.12140033237574301</v>
      </c>
      <c r="AS1265" s="58">
        <v>7.6101157898225797E-6</v>
      </c>
      <c r="AU1265" s="62" t="s">
        <v>6592</v>
      </c>
      <c r="AV1265" s="54">
        <v>-9.5386387257776498E-2</v>
      </c>
      <c r="AW1265" s="54">
        <v>3.9378608774045198E-2</v>
      </c>
    </row>
    <row r="1266" spans="2:49">
      <c r="B1266" s="62" t="s">
        <v>2314</v>
      </c>
      <c r="C1266" s="54">
        <v>9.9651649900621905E-2</v>
      </c>
      <c r="D1266" s="58">
        <v>3.2875898077502697E-5</v>
      </c>
      <c r="F1266" s="62" t="s">
        <v>7078</v>
      </c>
      <c r="G1266" s="54">
        <v>-0.29708487081100399</v>
      </c>
      <c r="H1266" s="58">
        <v>1.9773259917211399E-5</v>
      </c>
      <c r="J1266" s="64" t="s">
        <v>1826</v>
      </c>
      <c r="K1266" s="54">
        <v>8.8994920647488499E-2</v>
      </c>
      <c r="L1266" s="54">
        <v>1.2912358570126301E-2</v>
      </c>
      <c r="O1266" s="64" t="s">
        <v>6209</v>
      </c>
      <c r="P1266" s="54">
        <v>-0.323943986132956</v>
      </c>
      <c r="Q1266" s="81">
        <v>5.1650645359641398E-3</v>
      </c>
      <c r="S1266" s="62" t="s">
        <v>2214</v>
      </c>
      <c r="T1266" s="54">
        <v>0.17615871501758101</v>
      </c>
      <c r="U1266" s="58">
        <v>4.8711988916300799E-5</v>
      </c>
      <c r="W1266" s="62" t="s">
        <v>6043</v>
      </c>
      <c r="X1266" s="54">
        <v>-0.112671755727021</v>
      </c>
      <c r="Y1266" s="54">
        <v>6.0540320637370796E-4</v>
      </c>
      <c r="AA1266" s="62" t="s">
        <v>2042</v>
      </c>
      <c r="AB1266" s="54">
        <v>0.16293653376741399</v>
      </c>
      <c r="AC1266" s="54">
        <v>1.1938501918047099E-3</v>
      </c>
      <c r="AE1266" s="62" t="s">
        <v>11603</v>
      </c>
      <c r="AF1266" s="54">
        <v>-4.9173665334143898E-2</v>
      </c>
      <c r="AG1266" s="54">
        <v>2.0040218936235199E-2</v>
      </c>
      <c r="AI1266" s="64" t="s">
        <v>9553</v>
      </c>
      <c r="AJ1266" s="54">
        <v>5.22171459662744E-2</v>
      </c>
      <c r="AK1266" s="54">
        <v>2.2498859560509302E-2</v>
      </c>
      <c r="AM1266" s="64" t="s">
        <v>11056</v>
      </c>
      <c r="AN1266" s="54">
        <v>-3.9918268968380098E-2</v>
      </c>
      <c r="AO1266" s="54">
        <v>3.8990173048265298E-2</v>
      </c>
      <c r="AQ1266" s="62" t="s">
        <v>5220</v>
      </c>
      <c r="AR1266" s="54">
        <v>0.179049255285016</v>
      </c>
      <c r="AS1266" s="58">
        <v>7.6575879827017304E-6</v>
      </c>
      <c r="AU1266" s="62" t="s">
        <v>6306</v>
      </c>
      <c r="AV1266" s="54">
        <v>-9.5350617395951104E-2</v>
      </c>
      <c r="AW1266" s="54">
        <v>3.8924057823420602E-4</v>
      </c>
    </row>
    <row r="1267" spans="2:49">
      <c r="B1267" s="62" t="s">
        <v>2315</v>
      </c>
      <c r="C1267" s="54">
        <v>0.13606947160939201</v>
      </c>
      <c r="D1267" s="58">
        <v>3.3015674103503203E-5</v>
      </c>
      <c r="F1267" s="62" t="s">
        <v>7079</v>
      </c>
      <c r="G1267" s="54">
        <v>-0.28872496604650499</v>
      </c>
      <c r="H1267" s="58">
        <v>1.9985552919365501E-5</v>
      </c>
      <c r="J1267" s="64" t="s">
        <v>2953</v>
      </c>
      <c r="K1267" s="54">
        <v>6.3205094357408106E-2</v>
      </c>
      <c r="L1267" s="54">
        <v>1.2915509812390501E-2</v>
      </c>
      <c r="O1267" s="60" t="s">
        <v>6063</v>
      </c>
      <c r="P1267" s="48">
        <v>-0.102819329251135</v>
      </c>
      <c r="Q1267" s="82">
        <v>5.1859108120900803E-3</v>
      </c>
      <c r="S1267" s="62" t="s">
        <v>2107</v>
      </c>
      <c r="T1267" s="54">
        <v>0.114424942410182</v>
      </c>
      <c r="U1267" s="58">
        <v>4.8711988916300799E-5</v>
      </c>
      <c r="W1267" s="62" t="s">
        <v>9090</v>
      </c>
      <c r="X1267" s="54">
        <v>-6.6254850320810896E-2</v>
      </c>
      <c r="Y1267" s="54">
        <v>6.0659228899107498E-4</v>
      </c>
      <c r="AA1267" s="62" t="s">
        <v>5111</v>
      </c>
      <c r="AB1267" s="54">
        <v>0.24572976745932101</v>
      </c>
      <c r="AC1267" s="54">
        <v>1.1938528227129199E-3</v>
      </c>
      <c r="AE1267" s="62" t="s">
        <v>6845</v>
      </c>
      <c r="AF1267" s="54">
        <v>-6.6647288683346198E-2</v>
      </c>
      <c r="AG1267" s="54">
        <v>2.0085142983943399E-2</v>
      </c>
      <c r="AI1267" s="64" t="s">
        <v>9637</v>
      </c>
      <c r="AJ1267" s="54">
        <v>0.10260185694398199</v>
      </c>
      <c r="AK1267" s="54">
        <v>2.2507783166877099E-2</v>
      </c>
      <c r="AM1267" s="64" t="s">
        <v>12078</v>
      </c>
      <c r="AN1267" s="54">
        <v>-6.6420092215405901E-2</v>
      </c>
      <c r="AO1267" s="54">
        <v>3.9144792672260398E-2</v>
      </c>
      <c r="AQ1267" s="62" t="s">
        <v>5794</v>
      </c>
      <c r="AR1267" s="54">
        <v>0.13396159909027799</v>
      </c>
      <c r="AS1267" s="58">
        <v>7.6740823459323204E-6</v>
      </c>
      <c r="AU1267" s="62" t="s">
        <v>11618</v>
      </c>
      <c r="AV1267" s="54">
        <v>-9.53182665595875E-2</v>
      </c>
      <c r="AW1267" s="54">
        <v>4.5846058285301798E-2</v>
      </c>
    </row>
    <row r="1268" spans="2:49">
      <c r="B1268" s="62" t="s">
        <v>2316</v>
      </c>
      <c r="C1268" s="54">
        <v>0.143994002700122</v>
      </c>
      <c r="D1268" s="58">
        <v>3.3069313342263701E-5</v>
      </c>
      <c r="F1268" s="62" t="s">
        <v>7080</v>
      </c>
      <c r="G1268" s="54">
        <v>-0.12629490428645301</v>
      </c>
      <c r="H1268" s="58">
        <v>1.6770570866234201E-5</v>
      </c>
      <c r="J1268" s="64" t="s">
        <v>2076</v>
      </c>
      <c r="K1268" s="54">
        <v>5.1327761435697297E-2</v>
      </c>
      <c r="L1268" s="54">
        <v>1.29343531466889E-2</v>
      </c>
      <c r="O1268" s="64" t="s">
        <v>6040</v>
      </c>
      <c r="P1268" s="54">
        <v>-0.123783956362226</v>
      </c>
      <c r="Q1268" s="81">
        <v>5.3258027155338701E-3</v>
      </c>
      <c r="S1268" s="62" t="s">
        <v>1418</v>
      </c>
      <c r="T1268" s="54">
        <v>7.5636102194976296E-2</v>
      </c>
      <c r="U1268" s="58">
        <v>4.8739206141055901E-5</v>
      </c>
      <c r="W1268" s="62" t="s">
        <v>9948</v>
      </c>
      <c r="X1268" s="54">
        <v>-0.13112771733833201</v>
      </c>
      <c r="Y1268" s="54">
        <v>6.1044920268929102E-4</v>
      </c>
      <c r="AA1268" s="62" t="s">
        <v>2800</v>
      </c>
      <c r="AB1268" s="54">
        <v>7.4822947940054604E-2</v>
      </c>
      <c r="AC1268" s="54">
        <v>1.19399474049441E-3</v>
      </c>
      <c r="AE1268" s="62" t="s">
        <v>11604</v>
      </c>
      <c r="AF1268" s="54">
        <v>-0.100617118857965</v>
      </c>
      <c r="AG1268" s="54">
        <v>2.0167058705644302E-2</v>
      </c>
      <c r="AI1268" s="64" t="s">
        <v>11881</v>
      </c>
      <c r="AJ1268" s="54">
        <v>7.1844165542406899E-2</v>
      </c>
      <c r="AK1268" s="54">
        <v>2.2507783166877099E-2</v>
      </c>
      <c r="AM1268" s="64" t="s">
        <v>701</v>
      </c>
      <c r="AN1268" s="54">
        <v>-0.133679618442446</v>
      </c>
      <c r="AO1268" s="54">
        <v>3.9185722658255998E-2</v>
      </c>
      <c r="AQ1268" s="62" t="s">
        <v>10692</v>
      </c>
      <c r="AR1268" s="54">
        <v>0.12060942899025601</v>
      </c>
      <c r="AS1268" s="58">
        <v>7.6830401252271401E-6</v>
      </c>
      <c r="AU1268" s="62" t="s">
        <v>13452</v>
      </c>
      <c r="AV1268" s="54">
        <v>-9.5298895593009206E-2</v>
      </c>
      <c r="AW1268" s="54">
        <v>1.99237840199534E-2</v>
      </c>
    </row>
    <row r="1269" spans="2:49">
      <c r="B1269" s="62" t="s">
        <v>2317</v>
      </c>
      <c r="C1269" s="54">
        <v>0.12603967569338301</v>
      </c>
      <c r="D1269" s="58">
        <v>3.3092034302127403E-5</v>
      </c>
      <c r="F1269" s="62" t="s">
        <v>7081</v>
      </c>
      <c r="G1269" s="54">
        <v>-0.110491186219458</v>
      </c>
      <c r="H1269" s="58">
        <v>1.68765532369827E-5</v>
      </c>
      <c r="J1269" s="64" t="s">
        <v>2498</v>
      </c>
      <c r="K1269" s="54">
        <v>4.0451468424411302E-2</v>
      </c>
      <c r="L1269" s="54">
        <v>1.29612791257924E-2</v>
      </c>
      <c r="O1269" s="64" t="s">
        <v>7027</v>
      </c>
      <c r="P1269" s="54">
        <v>-8.7955151165520995E-2</v>
      </c>
      <c r="Q1269" s="81">
        <v>5.3284162961810102E-3</v>
      </c>
      <c r="S1269" s="62" t="s">
        <v>5507</v>
      </c>
      <c r="T1269" s="54">
        <v>4.2321835400442397E-2</v>
      </c>
      <c r="U1269" s="58">
        <v>4.88148292684586E-5</v>
      </c>
      <c r="W1269" s="62" t="s">
        <v>8725</v>
      </c>
      <c r="X1269" s="54">
        <v>-7.5210417617555897E-2</v>
      </c>
      <c r="Y1269" s="54">
        <v>6.1185786606931505E-4</v>
      </c>
      <c r="AA1269" s="62" t="s">
        <v>152</v>
      </c>
      <c r="AB1269" s="54">
        <v>0.19441848361778299</v>
      </c>
      <c r="AC1269" s="54">
        <v>1.19399474049441E-3</v>
      </c>
      <c r="AE1269" s="62" t="s">
        <v>11605</v>
      </c>
      <c r="AF1269" s="54">
        <v>-5.3503546604048297E-2</v>
      </c>
      <c r="AG1269" s="54">
        <v>2.0201558802536001E-2</v>
      </c>
      <c r="AI1269" s="64" t="s">
        <v>3073</v>
      </c>
      <c r="AJ1269" s="54">
        <v>6.0047867460386199E-2</v>
      </c>
      <c r="AK1269" s="54">
        <v>2.2519253859330599E-2</v>
      </c>
      <c r="AM1269" s="64" t="s">
        <v>10911</v>
      </c>
      <c r="AN1269" s="54">
        <v>-6.9853735968274003E-2</v>
      </c>
      <c r="AO1269" s="54">
        <v>3.9560005776005498E-2</v>
      </c>
      <c r="AQ1269" s="62" t="s">
        <v>1008</v>
      </c>
      <c r="AR1269" s="54">
        <v>9.7470786876365303E-2</v>
      </c>
      <c r="AS1269" s="58">
        <v>7.6846680445033502E-6</v>
      </c>
      <c r="AU1269" s="62" t="s">
        <v>12140</v>
      </c>
      <c r="AV1269" s="54">
        <v>-9.5216873755601006E-2</v>
      </c>
      <c r="AW1269" s="54">
        <v>5.80772029434701E-4</v>
      </c>
    </row>
    <row r="1270" spans="2:49">
      <c r="B1270" s="62" t="s">
        <v>2318</v>
      </c>
      <c r="C1270" s="54">
        <v>0.28054356408718101</v>
      </c>
      <c r="D1270" s="58">
        <v>3.3303763964863297E-5</v>
      </c>
      <c r="F1270" s="62" t="s">
        <v>7082</v>
      </c>
      <c r="G1270" s="54">
        <v>-0.104640653294473</v>
      </c>
      <c r="H1270" s="58">
        <v>2.01516133998598E-5</v>
      </c>
      <c r="J1270" s="64" t="s">
        <v>2065</v>
      </c>
      <c r="K1270" s="54">
        <v>3.2844859321731E-2</v>
      </c>
      <c r="L1270" s="54">
        <v>1.2989635857314601E-2</v>
      </c>
      <c r="O1270" s="64" t="s">
        <v>9749</v>
      </c>
      <c r="P1270" s="54">
        <v>-8.1733817659301003E-2</v>
      </c>
      <c r="Q1270" s="81">
        <v>5.3596417498559101E-3</v>
      </c>
      <c r="S1270" s="62" t="s">
        <v>3501</v>
      </c>
      <c r="T1270" s="54">
        <v>7.3812257558961897E-2</v>
      </c>
      <c r="U1270" s="58">
        <v>4.89509621362919E-5</v>
      </c>
      <c r="W1270" s="62" t="s">
        <v>142</v>
      </c>
      <c r="X1270" s="54">
        <v>-0.26150595741989002</v>
      </c>
      <c r="Y1270" s="54">
        <v>6.1258165462023601E-4</v>
      </c>
      <c r="AA1270" s="62" t="s">
        <v>2142</v>
      </c>
      <c r="AB1270" s="54">
        <v>0.14203376716194899</v>
      </c>
      <c r="AC1270" s="54">
        <v>1.1945124883945999E-3</v>
      </c>
      <c r="AE1270" s="62" t="s">
        <v>6668</v>
      </c>
      <c r="AF1270" s="54">
        <v>-8.8505975470880599E-2</v>
      </c>
      <c r="AG1270" s="54">
        <v>2.0272189969839999E-2</v>
      </c>
      <c r="AI1270" s="64" t="s">
        <v>11882</v>
      </c>
      <c r="AJ1270" s="54">
        <v>0.26138135045544297</v>
      </c>
      <c r="AK1270" s="54">
        <v>2.2520341580598999E-2</v>
      </c>
      <c r="AM1270" s="64" t="s">
        <v>9102</v>
      </c>
      <c r="AN1270" s="54">
        <v>-3.8902340201662597E-2</v>
      </c>
      <c r="AO1270" s="54">
        <v>3.9755743087570398E-2</v>
      </c>
      <c r="AQ1270" s="62" t="s">
        <v>4289</v>
      </c>
      <c r="AR1270" s="54">
        <v>8.2246225095994802E-2</v>
      </c>
      <c r="AS1270" s="58">
        <v>7.7185340421033807E-6</v>
      </c>
      <c r="AU1270" s="62" t="s">
        <v>13764</v>
      </c>
      <c r="AV1270" s="54">
        <v>-9.5191367680197203E-2</v>
      </c>
      <c r="AW1270" s="54">
        <v>2.56369588429914E-2</v>
      </c>
    </row>
    <row r="1271" spans="2:49">
      <c r="B1271" s="62" t="s">
        <v>2319</v>
      </c>
      <c r="C1271" s="54">
        <v>0.21999695273127201</v>
      </c>
      <c r="D1271" s="58">
        <v>3.3618179652105403E-5</v>
      </c>
      <c r="F1271" s="62" t="s">
        <v>7083</v>
      </c>
      <c r="G1271" s="54">
        <v>-0.100202135810807</v>
      </c>
      <c r="H1271" s="58">
        <v>2.0536402016351999E-5</v>
      </c>
      <c r="J1271" s="64" t="s">
        <v>9529</v>
      </c>
      <c r="K1271" s="54">
        <v>4.2796139817284001E-2</v>
      </c>
      <c r="L1271" s="54">
        <v>1.30147269676841E-2</v>
      </c>
      <c r="O1271" s="64" t="s">
        <v>6978</v>
      </c>
      <c r="P1271" s="54">
        <v>-9.5630507167538098E-2</v>
      </c>
      <c r="Q1271" s="81">
        <v>5.4059193289384697E-3</v>
      </c>
      <c r="S1271" s="62" t="s">
        <v>3550</v>
      </c>
      <c r="T1271" s="54">
        <v>9.8804845434571603E-2</v>
      </c>
      <c r="U1271" s="58">
        <v>4.90485867609267E-5</v>
      </c>
      <c r="W1271" s="62" t="s">
        <v>6891</v>
      </c>
      <c r="X1271" s="54">
        <v>-7.8345362150929396E-2</v>
      </c>
      <c r="Y1271" s="54">
        <v>6.1613884763988896E-4</v>
      </c>
      <c r="AA1271" s="62" t="s">
        <v>726</v>
      </c>
      <c r="AB1271" s="54">
        <v>0.1427755773322</v>
      </c>
      <c r="AC1271" s="54">
        <v>1.1949265590319299E-3</v>
      </c>
      <c r="AE1271" s="62" t="s">
        <v>8060</v>
      </c>
      <c r="AF1271" s="54">
        <v>-9.6891438114397502E-2</v>
      </c>
      <c r="AG1271" s="54">
        <v>2.03555059713008E-2</v>
      </c>
      <c r="AI1271" s="64" t="s">
        <v>11883</v>
      </c>
      <c r="AJ1271" s="54">
        <v>5.4908311788747902E-2</v>
      </c>
      <c r="AK1271" s="54">
        <v>2.2621363601019101E-2</v>
      </c>
      <c r="AM1271" s="64" t="s">
        <v>10886</v>
      </c>
      <c r="AN1271" s="54">
        <v>-0.147110259534528</v>
      </c>
      <c r="AO1271" s="54">
        <v>3.9755743087570398E-2</v>
      </c>
      <c r="AQ1271" s="62" t="s">
        <v>2472</v>
      </c>
      <c r="AR1271" s="54">
        <v>0.15704469029256701</v>
      </c>
      <c r="AS1271" s="58">
        <v>7.8197827236302096E-6</v>
      </c>
      <c r="AU1271" s="62" t="s">
        <v>813</v>
      </c>
      <c r="AV1271" s="54">
        <v>-9.5149565427716395E-2</v>
      </c>
      <c r="AW1271" s="54">
        <v>2.0180362619245499E-2</v>
      </c>
    </row>
    <row r="1272" spans="2:49">
      <c r="B1272" s="62" t="s">
        <v>2320</v>
      </c>
      <c r="C1272" s="54">
        <v>0.150046186757365</v>
      </c>
      <c r="D1272" s="58">
        <v>3.3750355823383101E-5</v>
      </c>
      <c r="F1272" s="62" t="s">
        <v>7084</v>
      </c>
      <c r="G1272" s="54">
        <v>-0.179656204454615</v>
      </c>
      <c r="H1272" s="58">
        <v>1.7446344446309601E-5</v>
      </c>
      <c r="J1272" s="64" t="s">
        <v>5152</v>
      </c>
      <c r="K1272" s="54">
        <v>4.2660398140236901E-2</v>
      </c>
      <c r="L1272" s="54">
        <v>1.30511553695678E-2</v>
      </c>
      <c r="O1272" s="64" t="s">
        <v>7003</v>
      </c>
      <c r="P1272" s="54">
        <v>-0.15058171103711501</v>
      </c>
      <c r="Q1272" s="81">
        <v>5.4214971456018604E-3</v>
      </c>
      <c r="S1272" s="62" t="s">
        <v>3509</v>
      </c>
      <c r="T1272" s="54">
        <v>6.1643273414960099E-2</v>
      </c>
      <c r="U1272" s="58">
        <v>4.9228286184874102E-5</v>
      </c>
      <c r="W1272" s="62" t="s">
        <v>6444</v>
      </c>
      <c r="X1272" s="54">
        <v>-6.5882909617607205E-2</v>
      </c>
      <c r="Y1272" s="54">
        <v>6.1970596488446098E-4</v>
      </c>
      <c r="AA1272" s="62" t="s">
        <v>2472</v>
      </c>
      <c r="AB1272" s="54">
        <v>0.15891825353293901</v>
      </c>
      <c r="AC1272" s="54">
        <v>1.1949265590319299E-3</v>
      </c>
      <c r="AE1272" s="62" t="s">
        <v>6543</v>
      </c>
      <c r="AF1272" s="54">
        <v>-8.4093465931054795E-2</v>
      </c>
      <c r="AG1272" s="54">
        <v>2.0426405743740599E-2</v>
      </c>
      <c r="AI1272" s="64" t="s">
        <v>10285</v>
      </c>
      <c r="AJ1272" s="54">
        <v>9.4219873884108005E-2</v>
      </c>
      <c r="AK1272" s="54">
        <v>2.2661530310469E-2</v>
      </c>
      <c r="AM1272" s="64" t="s">
        <v>3258</v>
      </c>
      <c r="AN1272" s="54">
        <v>-5.0472560276102897E-2</v>
      </c>
      <c r="AO1272" s="54">
        <v>3.98094401134787E-2</v>
      </c>
      <c r="AQ1272" s="62" t="s">
        <v>3927</v>
      </c>
      <c r="AR1272" s="54">
        <v>9.7182788147013505E-2</v>
      </c>
      <c r="AS1272" s="58">
        <v>7.8253599323979196E-6</v>
      </c>
      <c r="AU1272" s="62" t="s">
        <v>6410</v>
      </c>
      <c r="AV1272" s="54">
        <v>-9.5143218475475203E-2</v>
      </c>
      <c r="AW1272" s="54">
        <v>1.4331031271476701E-4</v>
      </c>
    </row>
    <row r="1273" spans="2:49">
      <c r="B1273" s="62" t="s">
        <v>2321</v>
      </c>
      <c r="C1273" s="54">
        <v>0.190395144223301</v>
      </c>
      <c r="D1273" s="58">
        <v>3.3863380972924497E-5</v>
      </c>
      <c r="F1273" s="62" t="s">
        <v>7085</v>
      </c>
      <c r="G1273" s="54">
        <v>-0.15426140085691201</v>
      </c>
      <c r="H1273" s="58">
        <v>1.7478302463226798E-5</v>
      </c>
      <c r="J1273" s="64" t="s">
        <v>9530</v>
      </c>
      <c r="K1273" s="54">
        <v>8.0134785571626593E-2</v>
      </c>
      <c r="L1273" s="54">
        <v>1.3053248475341801E-2</v>
      </c>
      <c r="O1273" s="64" t="s">
        <v>6593</v>
      </c>
      <c r="P1273" s="54">
        <v>-9.9752285769535695E-2</v>
      </c>
      <c r="Q1273" s="81">
        <v>5.5177776680590497E-3</v>
      </c>
      <c r="S1273" s="62" t="s">
        <v>4522</v>
      </c>
      <c r="T1273" s="54">
        <v>6.8223144182322698E-2</v>
      </c>
      <c r="U1273" s="58">
        <v>4.9512268830863599E-5</v>
      </c>
      <c r="W1273" s="62" t="s">
        <v>363</v>
      </c>
      <c r="X1273" s="54">
        <v>-0.28069371605149601</v>
      </c>
      <c r="Y1273" s="54">
        <v>6.2230349447038201E-4</v>
      </c>
      <c r="AA1273" s="62" t="s">
        <v>1336</v>
      </c>
      <c r="AB1273" s="54">
        <v>7.6790750150220105E-2</v>
      </c>
      <c r="AC1273" s="54">
        <v>1.1964658713392599E-3</v>
      </c>
      <c r="AE1273" s="62" t="s">
        <v>101</v>
      </c>
      <c r="AF1273" s="54">
        <v>-0.112177245823146</v>
      </c>
      <c r="AG1273" s="54">
        <v>2.04548904115101E-2</v>
      </c>
      <c r="AI1273" s="64" t="s">
        <v>11884</v>
      </c>
      <c r="AJ1273" s="54">
        <v>4.3540161616133097E-2</v>
      </c>
      <c r="AK1273" s="54">
        <v>2.2661530310469E-2</v>
      </c>
      <c r="AM1273" s="64" t="s">
        <v>12079</v>
      </c>
      <c r="AN1273" s="54">
        <v>-6.3323894110585102E-2</v>
      </c>
      <c r="AO1273" s="54">
        <v>3.9942035762598797E-2</v>
      </c>
      <c r="AQ1273" s="62" t="s">
        <v>1441</v>
      </c>
      <c r="AR1273" s="54">
        <v>0.13365769555228499</v>
      </c>
      <c r="AS1273" s="58">
        <v>7.8470938103036901E-6</v>
      </c>
      <c r="AU1273" s="62" t="s">
        <v>6720</v>
      </c>
      <c r="AV1273" s="54">
        <v>-9.5103016024112599E-2</v>
      </c>
      <c r="AW1273" s="58">
        <v>4.7004618708511098E-6</v>
      </c>
    </row>
    <row r="1274" spans="2:49">
      <c r="B1274" s="62" t="s">
        <v>2322</v>
      </c>
      <c r="C1274" s="54">
        <v>6.17829194239157E-2</v>
      </c>
      <c r="D1274" s="58">
        <v>3.38760188730991E-5</v>
      </c>
      <c r="F1274" s="62" t="s">
        <v>7086</v>
      </c>
      <c r="G1274" s="54">
        <v>-0.19884725670004</v>
      </c>
      <c r="H1274" s="58">
        <v>2.1105769911626401E-5</v>
      </c>
      <c r="J1274" s="64" t="s">
        <v>1703</v>
      </c>
      <c r="K1274" s="54">
        <v>0.11365318094177999</v>
      </c>
      <c r="L1274" s="54">
        <v>1.3062700903457399E-2</v>
      </c>
      <c r="O1274" s="64" t="s">
        <v>7199</v>
      </c>
      <c r="P1274" s="54">
        <v>-8.0314588143892293E-2</v>
      </c>
      <c r="Q1274" s="81">
        <v>5.52512456685078E-3</v>
      </c>
      <c r="S1274" s="62" t="s">
        <v>4169</v>
      </c>
      <c r="T1274" s="54">
        <v>8.7615266768613906E-2</v>
      </c>
      <c r="U1274" s="58">
        <v>4.9641868605435497E-5</v>
      </c>
      <c r="W1274" s="62" t="s">
        <v>6305</v>
      </c>
      <c r="X1274" s="54">
        <v>-7.5915664891982496E-2</v>
      </c>
      <c r="Y1274" s="54">
        <v>6.2276244650934297E-4</v>
      </c>
      <c r="AA1274" s="62" t="s">
        <v>2103</v>
      </c>
      <c r="AB1274" s="54">
        <v>0.19973141539404499</v>
      </c>
      <c r="AC1274" s="54">
        <v>1.20203234353411E-3</v>
      </c>
      <c r="AE1274" s="62" t="s">
        <v>8033</v>
      </c>
      <c r="AF1274" s="54">
        <v>-6.7961544970670806E-2</v>
      </c>
      <c r="AG1274" s="54">
        <v>2.0532339003745199E-2</v>
      </c>
      <c r="AI1274" s="64" t="s">
        <v>10368</v>
      </c>
      <c r="AJ1274" s="54">
        <v>4.94438678429008E-2</v>
      </c>
      <c r="AK1274" s="54">
        <v>2.26706638935294E-2</v>
      </c>
      <c r="AM1274" s="64" t="s">
        <v>7728</v>
      </c>
      <c r="AN1274" s="54">
        <v>-0.113540859443689</v>
      </c>
      <c r="AO1274" s="54">
        <v>3.9942714640482199E-2</v>
      </c>
      <c r="AQ1274" s="62" t="s">
        <v>10917</v>
      </c>
      <c r="AR1274" s="54">
        <v>0.116704527466213</v>
      </c>
      <c r="AS1274" s="58">
        <v>7.8470938103036901E-6</v>
      </c>
      <c r="AU1274" s="62" t="s">
        <v>7866</v>
      </c>
      <c r="AV1274" s="54">
        <v>-9.5097906706555199E-2</v>
      </c>
      <c r="AW1274" s="54">
        <v>5.2682194797260104E-4</v>
      </c>
    </row>
    <row r="1275" spans="2:49">
      <c r="B1275" s="62" t="s">
        <v>2323</v>
      </c>
      <c r="C1275" s="54">
        <v>0.17722082587851801</v>
      </c>
      <c r="D1275" s="58">
        <v>3.39861160519635E-5</v>
      </c>
      <c r="F1275" s="62" t="s">
        <v>7087</v>
      </c>
      <c r="G1275" s="54">
        <v>-0.15811891238293499</v>
      </c>
      <c r="H1275" s="58">
        <v>2.12454219800512E-5</v>
      </c>
      <c r="J1275" s="64" t="s">
        <v>2133</v>
      </c>
      <c r="K1275" s="54">
        <v>6.6344374771141204E-2</v>
      </c>
      <c r="L1275" s="54">
        <v>1.3202663544181301E-2</v>
      </c>
      <c r="O1275" s="64" t="s">
        <v>9750</v>
      </c>
      <c r="P1275" s="54">
        <v>-3.4180770027128403E-2</v>
      </c>
      <c r="Q1275" s="81">
        <v>5.5464217821819799E-3</v>
      </c>
      <c r="S1275" s="62" t="s">
        <v>2859</v>
      </c>
      <c r="T1275" s="54">
        <v>0.156406121265762</v>
      </c>
      <c r="U1275" s="58">
        <v>4.9652121297536697E-5</v>
      </c>
      <c r="W1275" s="62" t="s">
        <v>6126</v>
      </c>
      <c r="X1275" s="54">
        <v>-6.3465148664253193E-2</v>
      </c>
      <c r="Y1275" s="54">
        <v>6.2326539258981202E-4</v>
      </c>
      <c r="AA1275" s="62" t="s">
        <v>1627</v>
      </c>
      <c r="AB1275" s="54">
        <v>0.15047610287549301</v>
      </c>
      <c r="AC1275" s="54">
        <v>1.2055865949848E-3</v>
      </c>
      <c r="AE1275" s="62" t="s">
        <v>10435</v>
      </c>
      <c r="AF1275" s="54">
        <v>-7.3811307714769306E-2</v>
      </c>
      <c r="AG1275" s="54">
        <v>2.0600286102140701E-2</v>
      </c>
      <c r="AI1275" s="64" t="s">
        <v>4533</v>
      </c>
      <c r="AJ1275" s="54">
        <v>3.6867560915349699E-2</v>
      </c>
      <c r="AK1275" s="54">
        <v>2.27359990814704E-2</v>
      </c>
      <c r="AM1275" s="64" t="s">
        <v>6905</v>
      </c>
      <c r="AN1275" s="54">
        <v>-7.3765785840643097E-2</v>
      </c>
      <c r="AO1275" s="54">
        <v>4.0116885832150603E-2</v>
      </c>
      <c r="AQ1275" s="62" t="s">
        <v>3973</v>
      </c>
      <c r="AR1275" s="54">
        <v>0.155672608523132</v>
      </c>
      <c r="AS1275" s="58">
        <v>7.9225547022688503E-6</v>
      </c>
      <c r="AU1275" s="62" t="s">
        <v>6553</v>
      </c>
      <c r="AV1275" s="54">
        <v>-9.5075282031343605E-2</v>
      </c>
      <c r="AW1275" s="54">
        <v>2.5923521512398101E-2</v>
      </c>
    </row>
    <row r="1276" spans="2:49">
      <c r="B1276" s="62" t="s">
        <v>2324</v>
      </c>
      <c r="C1276" s="54">
        <v>0.21737237038557899</v>
      </c>
      <c r="D1276" s="58">
        <v>3.4091654527459598E-5</v>
      </c>
      <c r="F1276" s="62" t="s">
        <v>7088</v>
      </c>
      <c r="G1276" s="54">
        <v>-0.23073586647812</v>
      </c>
      <c r="H1276" s="58">
        <v>2.1371913447916E-5</v>
      </c>
      <c r="J1276" s="64" t="s">
        <v>1046</v>
      </c>
      <c r="K1276" s="54">
        <v>0.436536679869309</v>
      </c>
      <c r="L1276" s="54">
        <v>1.32493726077808E-2</v>
      </c>
      <c r="O1276" s="64" t="s">
        <v>8485</v>
      </c>
      <c r="P1276" s="54">
        <v>-5.24660001579864E-2</v>
      </c>
      <c r="Q1276" s="81">
        <v>5.5660802854985304E-3</v>
      </c>
      <c r="S1276" s="62" t="s">
        <v>1842</v>
      </c>
      <c r="T1276" s="54">
        <v>0.13709317252360401</v>
      </c>
      <c r="U1276" s="58">
        <v>4.9759227046737499E-5</v>
      </c>
      <c r="W1276" s="62" t="s">
        <v>9949</v>
      </c>
      <c r="X1276" s="54">
        <v>-6.1075982950206303E-2</v>
      </c>
      <c r="Y1276" s="54">
        <v>6.2428934038618103E-4</v>
      </c>
      <c r="AA1276" s="62" t="s">
        <v>1697</v>
      </c>
      <c r="AB1276" s="54">
        <v>0.17305919141689</v>
      </c>
      <c r="AC1276" s="54">
        <v>1.2071846179369701E-3</v>
      </c>
      <c r="AE1276" s="62" t="s">
        <v>7038</v>
      </c>
      <c r="AF1276" s="54">
        <v>-9.0644562288934694E-2</v>
      </c>
      <c r="AG1276" s="54">
        <v>2.0636140407092399E-2</v>
      </c>
      <c r="AI1276" s="64" t="s">
        <v>11885</v>
      </c>
      <c r="AJ1276" s="54">
        <v>4.37339969255746E-2</v>
      </c>
      <c r="AK1276" s="54">
        <v>2.2832089768068001E-2</v>
      </c>
      <c r="AM1276" s="64" t="s">
        <v>7552</v>
      </c>
      <c r="AN1276" s="54">
        <v>-8.16035515425622E-2</v>
      </c>
      <c r="AO1276" s="54">
        <v>4.0126244506580901E-2</v>
      </c>
      <c r="AQ1276" s="62" t="s">
        <v>1381</v>
      </c>
      <c r="AR1276" s="54">
        <v>0.12384622005958799</v>
      </c>
      <c r="AS1276" s="58">
        <v>7.9392024393953893E-6</v>
      </c>
      <c r="AU1276" s="62" t="s">
        <v>11612</v>
      </c>
      <c r="AV1276" s="54">
        <v>-9.5065411935522995E-2</v>
      </c>
      <c r="AW1276" s="54">
        <v>3.7481329422535002E-4</v>
      </c>
    </row>
    <row r="1277" spans="2:49">
      <c r="B1277" s="62" t="s">
        <v>2325</v>
      </c>
      <c r="C1277" s="54">
        <v>0.13147209222099501</v>
      </c>
      <c r="D1277" s="58">
        <v>3.4099266594113498E-5</v>
      </c>
      <c r="F1277" s="62" t="s">
        <v>7089</v>
      </c>
      <c r="G1277" s="54">
        <v>-0.11381977057775</v>
      </c>
      <c r="H1277" s="58">
        <v>2.14307295263252E-5</v>
      </c>
      <c r="J1277" s="64" t="s">
        <v>1029</v>
      </c>
      <c r="K1277" s="54">
        <v>6.2726273176133801E-2</v>
      </c>
      <c r="L1277" s="54">
        <v>1.32572746444867E-2</v>
      </c>
      <c r="O1277" s="64" t="s">
        <v>7762</v>
      </c>
      <c r="P1277" s="54">
        <v>-5.0441989244984803E-2</v>
      </c>
      <c r="Q1277" s="81">
        <v>5.5891095848595697E-3</v>
      </c>
      <c r="S1277" s="62" t="s">
        <v>3617</v>
      </c>
      <c r="T1277" s="54">
        <v>5.7187188741148802E-2</v>
      </c>
      <c r="U1277" s="58">
        <v>5.0174473925888501E-5</v>
      </c>
      <c r="W1277" s="62" t="s">
        <v>7502</v>
      </c>
      <c r="X1277" s="54">
        <v>-6.20429825749556E-2</v>
      </c>
      <c r="Y1277" s="54">
        <v>6.24367005656649E-4</v>
      </c>
      <c r="AA1277" s="62" t="s">
        <v>2933</v>
      </c>
      <c r="AB1277" s="54">
        <v>0.215379577007456</v>
      </c>
      <c r="AC1277" s="54">
        <v>1.20836859159434E-3</v>
      </c>
      <c r="AE1277" s="62" t="s">
        <v>9710</v>
      </c>
      <c r="AF1277" s="54">
        <v>-7.9306907647076499E-2</v>
      </c>
      <c r="AG1277" s="54">
        <v>2.0756397633359298E-2</v>
      </c>
      <c r="AI1277" s="64" t="s">
        <v>1282</v>
      </c>
      <c r="AJ1277" s="54">
        <v>7.1790148137684404E-2</v>
      </c>
      <c r="AK1277" s="54">
        <v>2.2915807414202401E-2</v>
      </c>
      <c r="AM1277" s="64" t="s">
        <v>8441</v>
      </c>
      <c r="AN1277" s="54">
        <v>-7.6772241621467799E-2</v>
      </c>
      <c r="AO1277" s="54">
        <v>4.01858361443145E-2</v>
      </c>
      <c r="AQ1277" s="62" t="s">
        <v>218</v>
      </c>
      <c r="AR1277" s="54">
        <v>0.25767315774592597</v>
      </c>
      <c r="AS1277" s="58">
        <v>7.9889387047476003E-6</v>
      </c>
      <c r="AU1277" s="62" t="s">
        <v>8204</v>
      </c>
      <c r="AV1277" s="54">
        <v>-9.4958723664881894E-2</v>
      </c>
      <c r="AW1277" s="54">
        <v>2.78334706289649E-2</v>
      </c>
    </row>
    <row r="1278" spans="2:49">
      <c r="B1278" s="62" t="s">
        <v>2326</v>
      </c>
      <c r="C1278" s="54">
        <v>5.44926282144607E-2</v>
      </c>
      <c r="D1278" s="58">
        <v>3.4307444449692499E-5</v>
      </c>
      <c r="F1278" s="62" t="s">
        <v>7090</v>
      </c>
      <c r="G1278" s="54">
        <v>-0.12100277728829301</v>
      </c>
      <c r="H1278" s="58">
        <v>1.80967380414246E-5</v>
      </c>
      <c r="J1278" s="64" t="s">
        <v>2155</v>
      </c>
      <c r="K1278" s="54">
        <v>2.7062227014245498E-2</v>
      </c>
      <c r="L1278" s="54">
        <v>1.33172060979989E-2</v>
      </c>
      <c r="O1278" s="64" t="s">
        <v>9751</v>
      </c>
      <c r="P1278" s="54">
        <v>-0.133720384366464</v>
      </c>
      <c r="Q1278" s="81">
        <v>5.5905915859920802E-3</v>
      </c>
      <c r="S1278" s="62" t="s">
        <v>540</v>
      </c>
      <c r="T1278" s="54">
        <v>9.5395953538022701E-2</v>
      </c>
      <c r="U1278" s="58">
        <v>5.0374403984811697E-5</v>
      </c>
      <c r="W1278" s="62" t="s">
        <v>8070</v>
      </c>
      <c r="X1278" s="54">
        <v>-9.4720048907135798E-2</v>
      </c>
      <c r="Y1278" s="54">
        <v>6.28057043510836E-4</v>
      </c>
      <c r="AA1278" s="62" t="s">
        <v>2285</v>
      </c>
      <c r="AB1278" s="54">
        <v>0.12919152490784699</v>
      </c>
      <c r="AC1278" s="54">
        <v>1.2098481346516699E-3</v>
      </c>
      <c r="AE1278" s="62" t="s">
        <v>11606</v>
      </c>
      <c r="AF1278" s="54">
        <v>-6.1253805989016599E-2</v>
      </c>
      <c r="AG1278" s="54">
        <v>2.0756397633359298E-2</v>
      </c>
      <c r="AI1278" s="64" t="s">
        <v>3334</v>
      </c>
      <c r="AJ1278" s="54">
        <v>0.12559831095878701</v>
      </c>
      <c r="AK1278" s="54">
        <v>2.3075626195198599E-2</v>
      </c>
      <c r="AM1278" s="64" t="s">
        <v>8464</v>
      </c>
      <c r="AN1278" s="54">
        <v>-3.38181320735522E-2</v>
      </c>
      <c r="AO1278" s="54">
        <v>4.0241719171940499E-2</v>
      </c>
      <c r="AQ1278" s="62" t="s">
        <v>10681</v>
      </c>
      <c r="AR1278" s="54">
        <v>0.17796191686280799</v>
      </c>
      <c r="AS1278" s="58">
        <v>7.9953344895139902E-6</v>
      </c>
      <c r="AU1278" s="62" t="s">
        <v>10395</v>
      </c>
      <c r="AV1278" s="54">
        <v>-9.4912361651975793E-2</v>
      </c>
      <c r="AW1278" s="54">
        <v>6.0963505624668502E-4</v>
      </c>
    </row>
    <row r="1279" spans="2:49">
      <c r="B1279" s="62" t="s">
        <v>2327</v>
      </c>
      <c r="C1279" s="54">
        <v>0.12626355679693299</v>
      </c>
      <c r="D1279" s="58">
        <v>3.4456043865717397E-5</v>
      </c>
      <c r="F1279" s="62" t="s">
        <v>7091</v>
      </c>
      <c r="G1279" s="54">
        <v>-9.1637776532733597E-2</v>
      </c>
      <c r="H1279" s="58">
        <v>2.1504046214428602E-5</v>
      </c>
      <c r="J1279" s="64" t="s">
        <v>1869</v>
      </c>
      <c r="K1279" s="54">
        <v>7.1976931827229904E-2</v>
      </c>
      <c r="L1279" s="54">
        <v>1.3452738841278801E-2</v>
      </c>
      <c r="O1279" s="64" t="s">
        <v>6985</v>
      </c>
      <c r="P1279" s="54">
        <v>-0.26533833707128901</v>
      </c>
      <c r="Q1279" s="81">
        <v>5.6189029772350501E-3</v>
      </c>
      <c r="S1279" s="62" t="s">
        <v>1479</v>
      </c>
      <c r="T1279" s="54">
        <v>0.10829477174860599</v>
      </c>
      <c r="U1279" s="58">
        <v>5.0612404491434002E-5</v>
      </c>
      <c r="W1279" s="62" t="s">
        <v>9444</v>
      </c>
      <c r="X1279" s="54">
        <v>-7.9818110918513901E-2</v>
      </c>
      <c r="Y1279" s="54">
        <v>6.2979748854269998E-4</v>
      </c>
      <c r="AA1279" s="62" t="s">
        <v>3580</v>
      </c>
      <c r="AB1279" s="54">
        <v>0.28006095205861298</v>
      </c>
      <c r="AC1279" s="54">
        <v>1.2136031581258099E-3</v>
      </c>
      <c r="AE1279" s="62" t="s">
        <v>6954</v>
      </c>
      <c r="AF1279" s="54">
        <v>-0.102020966893489</v>
      </c>
      <c r="AG1279" s="54">
        <v>2.0761972632369102E-2</v>
      </c>
      <c r="AI1279" s="64" t="s">
        <v>4061</v>
      </c>
      <c r="AJ1279" s="54">
        <v>3.9930324502029699E-2</v>
      </c>
      <c r="AK1279" s="54">
        <v>2.3109149327511E-2</v>
      </c>
      <c r="AM1279" s="64" t="s">
        <v>6219</v>
      </c>
      <c r="AN1279" s="54">
        <v>-8.7040406534722295E-2</v>
      </c>
      <c r="AO1279" s="54">
        <v>4.0263194134126198E-2</v>
      </c>
      <c r="AQ1279" s="62" t="s">
        <v>5389</v>
      </c>
      <c r="AR1279" s="54">
        <v>0.25490805381166198</v>
      </c>
      <c r="AS1279" s="58">
        <v>7.9984280350156808E-6</v>
      </c>
      <c r="AU1279" s="62" t="s">
        <v>7253</v>
      </c>
      <c r="AV1279" s="54">
        <v>-9.4850347385873099E-2</v>
      </c>
      <c r="AW1279" s="58">
        <v>5.4523158735029501E-5</v>
      </c>
    </row>
    <row r="1280" spans="2:49">
      <c r="B1280" s="62" t="s">
        <v>2328</v>
      </c>
      <c r="C1280" s="54">
        <v>0.14521389384866401</v>
      </c>
      <c r="D1280" s="58">
        <v>3.4456043865717397E-5</v>
      </c>
      <c r="F1280" s="62" t="s">
        <v>7092</v>
      </c>
      <c r="G1280" s="54">
        <v>-0.26097592833435301</v>
      </c>
      <c r="H1280" s="58">
        <v>1.81630438478501E-5</v>
      </c>
      <c r="J1280" s="64" t="s">
        <v>4271</v>
      </c>
      <c r="K1280" s="54">
        <v>0.142810233485372</v>
      </c>
      <c r="L1280" s="54">
        <v>1.3453394030943601E-2</v>
      </c>
      <c r="O1280" s="64" t="s">
        <v>7391</v>
      </c>
      <c r="P1280" s="54">
        <v>-8.4656578123888201E-2</v>
      </c>
      <c r="Q1280" s="81">
        <v>5.6500699327746498E-3</v>
      </c>
      <c r="S1280" s="62" t="s">
        <v>4193</v>
      </c>
      <c r="T1280" s="54">
        <v>5.2190912981236799E-2</v>
      </c>
      <c r="U1280" s="58">
        <v>5.1248936524934698E-5</v>
      </c>
      <c r="W1280" s="62" t="s">
        <v>8067</v>
      </c>
      <c r="X1280" s="54">
        <v>-7.8322439781897998E-2</v>
      </c>
      <c r="Y1280" s="54">
        <v>6.3500652836443404E-4</v>
      </c>
      <c r="AA1280" s="62" t="s">
        <v>2177</v>
      </c>
      <c r="AB1280" s="54">
        <v>0.16153633936817599</v>
      </c>
      <c r="AC1280" s="54">
        <v>1.2136031581258099E-3</v>
      </c>
      <c r="AE1280" s="62" t="s">
        <v>6360</v>
      </c>
      <c r="AF1280" s="54">
        <v>-0.11778088304156301</v>
      </c>
      <c r="AG1280" s="54">
        <v>2.0815725085159199E-2</v>
      </c>
      <c r="AI1280" s="64" t="s">
        <v>9445</v>
      </c>
      <c r="AJ1280" s="54">
        <v>5.9270015385216403E-2</v>
      </c>
      <c r="AK1280" s="54">
        <v>2.3235354649416999E-2</v>
      </c>
      <c r="AM1280" s="64" t="s">
        <v>10640</v>
      </c>
      <c r="AN1280" s="54">
        <v>-3.6573463359272501E-2</v>
      </c>
      <c r="AO1280" s="54">
        <v>4.0330908396030797E-2</v>
      </c>
      <c r="AQ1280" s="62" t="s">
        <v>5049</v>
      </c>
      <c r="AR1280" s="54">
        <v>0.15928237177523499</v>
      </c>
      <c r="AS1280" s="58">
        <v>8.0016940995119804E-6</v>
      </c>
      <c r="AU1280" s="62" t="s">
        <v>12780</v>
      </c>
      <c r="AV1280" s="54">
        <v>-9.4828883569808994E-2</v>
      </c>
      <c r="AW1280" s="54">
        <v>9.5934578373809507E-3</v>
      </c>
    </row>
    <row r="1281" spans="2:49">
      <c r="B1281" s="62" t="s">
        <v>2329</v>
      </c>
      <c r="C1281" s="54">
        <v>0.185277019344225</v>
      </c>
      <c r="D1281" s="58">
        <v>3.4500837637169301E-5</v>
      </c>
      <c r="F1281" s="62" t="s">
        <v>7093</v>
      </c>
      <c r="G1281" s="54">
        <v>-0.16032096970970999</v>
      </c>
      <c r="H1281" s="58">
        <v>1.82132367112743E-5</v>
      </c>
      <c r="J1281" s="64" t="s">
        <v>3525</v>
      </c>
      <c r="K1281" s="54">
        <v>0.10430923576543701</v>
      </c>
      <c r="L1281" s="54">
        <v>1.34585694364866E-2</v>
      </c>
      <c r="O1281" s="64" t="s">
        <v>6858</v>
      </c>
      <c r="P1281" s="54">
        <v>-0.12764673250005701</v>
      </c>
      <c r="Q1281" s="81">
        <v>5.6886780532200004E-3</v>
      </c>
      <c r="S1281" s="62" t="s">
        <v>4421</v>
      </c>
      <c r="T1281" s="54">
        <v>0.12804546804675501</v>
      </c>
      <c r="U1281" s="58">
        <v>5.1956099096178497E-5</v>
      </c>
      <c r="W1281" s="62" t="s">
        <v>6140</v>
      </c>
      <c r="X1281" s="54">
        <v>-0.13783168551011701</v>
      </c>
      <c r="Y1281" s="54">
        <v>6.3739284448822899E-4</v>
      </c>
      <c r="AA1281" s="62" t="s">
        <v>4602</v>
      </c>
      <c r="AB1281" s="54">
        <v>0.13526495794656501</v>
      </c>
      <c r="AC1281" s="54">
        <v>1.21443373325256E-3</v>
      </c>
      <c r="AE1281" s="62" t="s">
        <v>11607</v>
      </c>
      <c r="AF1281" s="54">
        <v>-8.1396804307460394E-2</v>
      </c>
      <c r="AG1281" s="54">
        <v>2.09101488887251E-2</v>
      </c>
      <c r="AI1281" s="64" t="s">
        <v>2034</v>
      </c>
      <c r="AJ1281" s="54">
        <v>7.3841228436924297E-2</v>
      </c>
      <c r="AK1281" s="54">
        <v>2.32651526878173E-2</v>
      </c>
      <c r="AM1281" s="64" t="s">
        <v>12080</v>
      </c>
      <c r="AN1281" s="54">
        <v>-9.6852536415822102E-2</v>
      </c>
      <c r="AO1281" s="54">
        <v>4.0489080175813097E-2</v>
      </c>
      <c r="AQ1281" s="62" t="s">
        <v>11339</v>
      </c>
      <c r="AR1281" s="54">
        <v>9.8943446084348394E-2</v>
      </c>
      <c r="AS1281" s="58">
        <v>8.0174802675949801E-6</v>
      </c>
      <c r="AU1281" s="62" t="s">
        <v>8537</v>
      </c>
      <c r="AV1281" s="54">
        <v>-9.4823719436979204E-2</v>
      </c>
      <c r="AW1281" s="54">
        <v>4.54505421406078E-2</v>
      </c>
    </row>
    <row r="1282" spans="2:49">
      <c r="B1282" s="62" t="s">
        <v>2330</v>
      </c>
      <c r="C1282" s="54">
        <v>0.107610680932212</v>
      </c>
      <c r="D1282" s="58">
        <v>3.4584937892901397E-5</v>
      </c>
      <c r="F1282" s="62" t="s">
        <v>7094</v>
      </c>
      <c r="G1282" s="54">
        <v>-8.3698774804246603E-2</v>
      </c>
      <c r="H1282" s="58">
        <v>2.1927619068497402E-5</v>
      </c>
      <c r="J1282" s="64" t="s">
        <v>1470</v>
      </c>
      <c r="K1282" s="54">
        <v>0.105616214702453</v>
      </c>
      <c r="L1282" s="54">
        <v>1.35025869822185E-2</v>
      </c>
      <c r="O1282" s="64" t="s">
        <v>9752</v>
      </c>
      <c r="P1282" s="54">
        <v>-6.2072644067580299E-2</v>
      </c>
      <c r="Q1282" s="81">
        <v>5.8066594992057996E-3</v>
      </c>
      <c r="S1282" s="62" t="s">
        <v>2654</v>
      </c>
      <c r="T1282" s="54">
        <v>0.135430701883548</v>
      </c>
      <c r="U1282" s="58">
        <v>5.2166798466724903E-5</v>
      </c>
      <c r="W1282" s="62" t="s">
        <v>8104</v>
      </c>
      <c r="X1282" s="54">
        <v>-0.109348718606485</v>
      </c>
      <c r="Y1282" s="54">
        <v>6.3893484220452505E-4</v>
      </c>
      <c r="AA1282" s="62" t="s">
        <v>1647</v>
      </c>
      <c r="AB1282" s="54">
        <v>0.21412283326573101</v>
      </c>
      <c r="AC1282" s="54">
        <v>1.21567946064583E-3</v>
      </c>
      <c r="AE1282" s="62" t="s">
        <v>11608</v>
      </c>
      <c r="AF1282" s="54">
        <v>-8.1122641567930004E-2</v>
      </c>
      <c r="AG1282" s="54">
        <v>2.1056917786659302E-2</v>
      </c>
      <c r="AI1282" s="64" t="s">
        <v>8488</v>
      </c>
      <c r="AJ1282" s="54">
        <v>6.5054864229246306E-2</v>
      </c>
      <c r="AK1282" s="54">
        <v>2.3288503664055701E-2</v>
      </c>
      <c r="AM1282" s="64" t="s">
        <v>12081</v>
      </c>
      <c r="AN1282" s="54">
        <v>-6.3028195643960699E-2</v>
      </c>
      <c r="AO1282" s="54">
        <v>4.0608855714535E-2</v>
      </c>
      <c r="AQ1282" s="62" t="s">
        <v>10651</v>
      </c>
      <c r="AR1282" s="54">
        <v>0.214358452557664</v>
      </c>
      <c r="AS1282" s="58">
        <v>8.0260055693371997E-6</v>
      </c>
      <c r="AU1282" s="62" t="s">
        <v>12260</v>
      </c>
      <c r="AV1282" s="54">
        <v>-9.4808294358345299E-2</v>
      </c>
      <c r="AW1282" s="54">
        <v>2.3395490732578601E-3</v>
      </c>
    </row>
    <row r="1283" spans="2:49">
      <c r="B1283" s="62" t="s">
        <v>2331</v>
      </c>
      <c r="C1283" s="54">
        <v>0.13935533112387799</v>
      </c>
      <c r="D1283" s="58">
        <v>3.4725998454063498E-5</v>
      </c>
      <c r="F1283" s="62" t="s">
        <v>7095</v>
      </c>
      <c r="G1283" s="54">
        <v>-6.6867058730606402E-2</v>
      </c>
      <c r="H1283" s="58">
        <v>2.1933736265823701E-5</v>
      </c>
      <c r="J1283" s="64" t="s">
        <v>3062</v>
      </c>
      <c r="K1283" s="54">
        <v>3.1978028573041301E-2</v>
      </c>
      <c r="L1283" s="54">
        <v>1.3506078322593301E-2</v>
      </c>
      <c r="O1283" s="64" t="s">
        <v>6771</v>
      </c>
      <c r="P1283" s="54">
        <v>-7.4800107783582703E-2</v>
      </c>
      <c r="Q1283" s="81">
        <v>5.8736307451915703E-3</v>
      </c>
      <c r="S1283" s="62" t="s">
        <v>3034</v>
      </c>
      <c r="T1283" s="54">
        <v>6.4178672635955905E-2</v>
      </c>
      <c r="U1283" s="58">
        <v>5.2166798466724903E-5</v>
      </c>
      <c r="W1283" s="62" t="s">
        <v>5958</v>
      </c>
      <c r="X1283" s="54">
        <v>-0.10216239662387799</v>
      </c>
      <c r="Y1283" s="54">
        <v>6.39100943215157E-4</v>
      </c>
      <c r="AA1283" s="62" t="s">
        <v>3108</v>
      </c>
      <c r="AB1283" s="54">
        <v>0.138098986420717</v>
      </c>
      <c r="AC1283" s="54">
        <v>1.21567946064583E-3</v>
      </c>
      <c r="AE1283" s="62" t="s">
        <v>6748</v>
      </c>
      <c r="AF1283" s="54">
        <v>-0.12193381719490499</v>
      </c>
      <c r="AG1283" s="54">
        <v>2.1086130236145601E-2</v>
      </c>
      <c r="AI1283" s="64" t="s">
        <v>10260</v>
      </c>
      <c r="AJ1283" s="54">
        <v>0.121065939092192</v>
      </c>
      <c r="AK1283" s="54">
        <v>2.33451769604003E-2</v>
      </c>
      <c r="AM1283" s="64" t="s">
        <v>10854</v>
      </c>
      <c r="AN1283" s="54">
        <v>-5.68197618729505E-2</v>
      </c>
      <c r="AO1283" s="54">
        <v>4.07627568190259E-2</v>
      </c>
      <c r="AQ1283" s="62" t="s">
        <v>4346</v>
      </c>
      <c r="AR1283" s="54">
        <v>0.14264938170967301</v>
      </c>
      <c r="AS1283" s="58">
        <v>8.0328671154720701E-6</v>
      </c>
      <c r="AU1283" s="62" t="s">
        <v>8879</v>
      </c>
      <c r="AV1283" s="54">
        <v>-9.4762408424340805E-2</v>
      </c>
      <c r="AW1283" s="54">
        <v>1.6067538188015401E-2</v>
      </c>
    </row>
    <row r="1284" spans="2:49">
      <c r="B1284" s="62" t="s">
        <v>2332</v>
      </c>
      <c r="C1284" s="54">
        <v>0.170984903102952</v>
      </c>
      <c r="D1284" s="58">
        <v>3.4793440583411297E-5</v>
      </c>
      <c r="F1284" s="62" t="s">
        <v>7096</v>
      </c>
      <c r="G1284" s="54">
        <v>-0.13038213562295001</v>
      </c>
      <c r="H1284" s="58">
        <v>1.85319683215444E-5</v>
      </c>
      <c r="J1284" s="64" t="s">
        <v>1839</v>
      </c>
      <c r="K1284" s="54">
        <v>9.7148174198843598E-2</v>
      </c>
      <c r="L1284" s="54">
        <v>1.35161610037496E-2</v>
      </c>
      <c r="O1284" s="64" t="s">
        <v>9753</v>
      </c>
      <c r="P1284" s="54">
        <v>-8.8065155364431796E-2</v>
      </c>
      <c r="Q1284" s="81">
        <v>5.8897640275068297E-3</v>
      </c>
      <c r="S1284" s="62" t="s">
        <v>3385</v>
      </c>
      <c r="T1284" s="54">
        <v>3.0151521039030599E-2</v>
      </c>
      <c r="U1284" s="58">
        <v>5.2622466004271899E-5</v>
      </c>
      <c r="W1284" s="62" t="s">
        <v>9305</v>
      </c>
      <c r="X1284" s="54">
        <v>-0.113081710784631</v>
      </c>
      <c r="Y1284" s="54">
        <v>6.3986545197593095E-4</v>
      </c>
      <c r="AA1284" s="62" t="s">
        <v>1842</v>
      </c>
      <c r="AB1284" s="54">
        <v>0.208697867259202</v>
      </c>
      <c r="AC1284" s="54">
        <v>1.21766827851456E-3</v>
      </c>
      <c r="AE1284" s="62" t="s">
        <v>7996</v>
      </c>
      <c r="AF1284" s="54">
        <v>-0.21049278434405699</v>
      </c>
      <c r="AG1284" s="54">
        <v>2.1088479842758402E-2</v>
      </c>
      <c r="AI1284" s="64" t="s">
        <v>11502</v>
      </c>
      <c r="AJ1284" s="54">
        <v>5.2257606238452298E-2</v>
      </c>
      <c r="AK1284" s="54">
        <v>2.33832316538078E-2</v>
      </c>
      <c r="AM1284" s="64" t="s">
        <v>6045</v>
      </c>
      <c r="AN1284" s="54">
        <v>-8.2571821781490598E-2</v>
      </c>
      <c r="AO1284" s="54">
        <v>4.0807043793168997E-2</v>
      </c>
      <c r="AQ1284" s="62" t="s">
        <v>10570</v>
      </c>
      <c r="AR1284" s="54">
        <v>0.118374423105714</v>
      </c>
      <c r="AS1284" s="58">
        <v>8.0336566248171099E-6</v>
      </c>
      <c r="AU1284" s="62" t="s">
        <v>12442</v>
      </c>
      <c r="AV1284" s="54">
        <v>-9.4734727647974595E-2</v>
      </c>
      <c r="AW1284" s="54">
        <v>4.9184476075726903E-3</v>
      </c>
    </row>
    <row r="1285" spans="2:49">
      <c r="B1285" s="62" t="s">
        <v>2333</v>
      </c>
      <c r="C1285" s="54">
        <v>0.17346348997255001</v>
      </c>
      <c r="D1285" s="58">
        <v>3.4826513305051E-5</v>
      </c>
      <c r="F1285" s="62" t="s">
        <v>7097</v>
      </c>
      <c r="G1285" s="54">
        <v>-0.12765021880008701</v>
      </c>
      <c r="H1285" s="58">
        <v>2.2087467064174599E-5</v>
      </c>
      <c r="J1285" s="64" t="s">
        <v>1698</v>
      </c>
      <c r="K1285" s="54">
        <v>5.6114120378552498E-2</v>
      </c>
      <c r="L1285" s="54">
        <v>1.3524293336058001E-2</v>
      </c>
      <c r="O1285" s="64" t="s">
        <v>7524</v>
      </c>
      <c r="P1285" s="54">
        <v>-9.3684047811645896E-2</v>
      </c>
      <c r="Q1285" s="81">
        <v>5.8927061777689603E-3</v>
      </c>
      <c r="S1285" s="62" t="s">
        <v>4451</v>
      </c>
      <c r="T1285" s="54">
        <v>0.19448413753944599</v>
      </c>
      <c r="U1285" s="58">
        <v>5.2818140993096099E-5</v>
      </c>
      <c r="W1285" s="62" t="s">
        <v>6798</v>
      </c>
      <c r="X1285" s="54">
        <v>-4.6145227021629202E-2</v>
      </c>
      <c r="Y1285" s="54">
        <v>6.4740307571797297E-4</v>
      </c>
      <c r="AA1285" s="62" t="s">
        <v>3816</v>
      </c>
      <c r="AB1285" s="54">
        <v>0.20015084881238901</v>
      </c>
      <c r="AC1285" s="54">
        <v>1.21766827851456E-3</v>
      </c>
      <c r="AE1285" s="62" t="s">
        <v>7894</v>
      </c>
      <c r="AF1285" s="54">
        <v>-5.13019820541354E-2</v>
      </c>
      <c r="AG1285" s="54">
        <v>2.11148847311643E-2</v>
      </c>
      <c r="AI1285" s="64" t="s">
        <v>5103</v>
      </c>
      <c r="AJ1285" s="54">
        <v>3.5958316032462398E-2</v>
      </c>
      <c r="AK1285" s="54">
        <v>2.34046105621303E-2</v>
      </c>
      <c r="AM1285" s="64" t="s">
        <v>8343</v>
      </c>
      <c r="AN1285" s="54">
        <v>-4.5108858982114697E-2</v>
      </c>
      <c r="AO1285" s="54">
        <v>4.0860964379262503E-2</v>
      </c>
      <c r="AQ1285" s="62" t="s">
        <v>1391</v>
      </c>
      <c r="AR1285" s="54">
        <v>0.13182695078321</v>
      </c>
      <c r="AS1285" s="58">
        <v>8.0483950754952999E-6</v>
      </c>
      <c r="AU1285" s="62" t="s">
        <v>7714</v>
      </c>
      <c r="AV1285" s="54">
        <v>-9.4613115298305794E-2</v>
      </c>
      <c r="AW1285" s="58">
        <v>2.5850320070099902E-7</v>
      </c>
    </row>
    <row r="1286" spans="2:49">
      <c r="B1286" s="62" t="s">
        <v>2334</v>
      </c>
      <c r="C1286" s="54">
        <v>0.12543381591504801</v>
      </c>
      <c r="D1286" s="58">
        <v>3.4826513305051E-5</v>
      </c>
      <c r="F1286" s="62" t="s">
        <v>7098</v>
      </c>
      <c r="G1286" s="54">
        <v>-7.0166250899776905E-2</v>
      </c>
      <c r="H1286" s="58">
        <v>1.8702195292090399E-5</v>
      </c>
      <c r="J1286" s="64" t="s">
        <v>9532</v>
      </c>
      <c r="K1286" s="54">
        <v>0.148241744879134</v>
      </c>
      <c r="L1286" s="54">
        <v>1.35596771519827E-2</v>
      </c>
      <c r="O1286" s="64" t="s">
        <v>9754</v>
      </c>
      <c r="P1286" s="54">
        <v>-0.101031524782857</v>
      </c>
      <c r="Q1286" s="81">
        <v>5.9092727805073802E-3</v>
      </c>
      <c r="S1286" s="62" t="s">
        <v>2482</v>
      </c>
      <c r="T1286" s="54">
        <v>3.9391162303651597E-2</v>
      </c>
      <c r="U1286" s="58">
        <v>5.2854301503242097E-5</v>
      </c>
      <c r="W1286" s="62" t="s">
        <v>6037</v>
      </c>
      <c r="X1286" s="54">
        <v>-0.116570823848791</v>
      </c>
      <c r="Y1286" s="54">
        <v>6.5129576151121496E-4</v>
      </c>
      <c r="AA1286" s="62" t="s">
        <v>2238</v>
      </c>
      <c r="AB1286" s="54">
        <v>0.150841792385251</v>
      </c>
      <c r="AC1286" s="54">
        <v>1.2177653118130901E-3</v>
      </c>
      <c r="AE1286" s="62" t="s">
        <v>10273</v>
      </c>
      <c r="AF1286" s="54">
        <v>-8.2122465587739904E-2</v>
      </c>
      <c r="AG1286" s="54">
        <v>2.1199442838017502E-2</v>
      </c>
      <c r="AI1286" s="64" t="s">
        <v>1866</v>
      </c>
      <c r="AJ1286" s="54">
        <v>5.8026098075206499E-2</v>
      </c>
      <c r="AK1286" s="54">
        <v>2.3568325237891399E-2</v>
      </c>
      <c r="AM1286" s="64" t="s">
        <v>8316</v>
      </c>
      <c r="AN1286" s="54">
        <v>-7.5160809815406196E-2</v>
      </c>
      <c r="AO1286" s="54">
        <v>4.0881479382937798E-2</v>
      </c>
      <c r="AQ1286" s="62" t="s">
        <v>2655</v>
      </c>
      <c r="AR1286" s="54">
        <v>0.19779677113046601</v>
      </c>
      <c r="AS1286" s="58">
        <v>8.0812090912471996E-6</v>
      </c>
      <c r="AU1286" s="62" t="s">
        <v>7956</v>
      </c>
      <c r="AV1286" s="54">
        <v>-9.4523992548459099E-2</v>
      </c>
      <c r="AW1286" s="54">
        <v>8.0227918074391098E-4</v>
      </c>
    </row>
    <row r="1287" spans="2:49">
      <c r="B1287" s="62" t="s">
        <v>2335</v>
      </c>
      <c r="C1287" s="54">
        <v>0.20840961473793801</v>
      </c>
      <c r="D1287" s="58">
        <v>3.4830999277425397E-5</v>
      </c>
      <c r="F1287" s="62" t="s">
        <v>7099</v>
      </c>
      <c r="G1287" s="54">
        <v>-0.132317572781711</v>
      </c>
      <c r="H1287" s="58">
        <v>2.2207310414578501E-5</v>
      </c>
      <c r="J1287" s="64" t="s">
        <v>1387</v>
      </c>
      <c r="K1287" s="54">
        <v>4.7650266739061899E-2</v>
      </c>
      <c r="L1287" s="54">
        <v>1.3568438722147899E-2</v>
      </c>
      <c r="O1287" s="64" t="s">
        <v>8150</v>
      </c>
      <c r="P1287" s="54">
        <v>-0.13749556091945001</v>
      </c>
      <c r="Q1287" s="81">
        <v>6.1177756738996104E-3</v>
      </c>
      <c r="S1287" s="62" t="s">
        <v>2277</v>
      </c>
      <c r="T1287" s="54">
        <v>6.9718950070503993E-2</v>
      </c>
      <c r="U1287" s="58">
        <v>5.3460619788521503E-5</v>
      </c>
      <c r="W1287" s="62" t="s">
        <v>6814</v>
      </c>
      <c r="X1287" s="54">
        <v>-0.149318050919509</v>
      </c>
      <c r="Y1287" s="54">
        <v>6.5311503671122901E-4</v>
      </c>
      <c r="AA1287" s="62" t="s">
        <v>2014</v>
      </c>
      <c r="AB1287" s="54">
        <v>7.0265521357848498E-2</v>
      </c>
      <c r="AC1287" s="54">
        <v>1.2177653118130901E-3</v>
      </c>
      <c r="AE1287" s="62" t="s">
        <v>7371</v>
      </c>
      <c r="AF1287" s="54">
        <v>-9.4388078068215406E-2</v>
      </c>
      <c r="AG1287" s="54">
        <v>2.1214602419751899E-2</v>
      </c>
      <c r="AI1287" s="64" t="s">
        <v>11886</v>
      </c>
      <c r="AJ1287" s="54">
        <v>9.1729479524983198E-2</v>
      </c>
      <c r="AK1287" s="54">
        <v>2.3752323471738501E-2</v>
      </c>
      <c r="AM1287" s="64" t="s">
        <v>5545</v>
      </c>
      <c r="AN1287" s="54">
        <v>-5.6997203326563599E-2</v>
      </c>
      <c r="AO1287" s="54">
        <v>4.09723540428844E-2</v>
      </c>
      <c r="AQ1287" s="62" t="s">
        <v>4457</v>
      </c>
      <c r="AR1287" s="54">
        <v>0.11537468464804</v>
      </c>
      <c r="AS1287" s="58">
        <v>8.0956892331106696E-6</v>
      </c>
      <c r="AU1287" s="62" t="s">
        <v>7794</v>
      </c>
      <c r="AV1287" s="54">
        <v>-9.4510907038470607E-2</v>
      </c>
      <c r="AW1287" s="58">
        <v>9.7338795227028306E-5</v>
      </c>
    </row>
    <row r="1288" spans="2:49">
      <c r="B1288" s="62" t="s">
        <v>2336</v>
      </c>
      <c r="C1288" s="54">
        <v>8.4145253136405501E-2</v>
      </c>
      <c r="D1288" s="58">
        <v>3.4976602285093203E-5</v>
      </c>
      <c r="F1288" s="62" t="s">
        <v>7100</v>
      </c>
      <c r="G1288" s="54">
        <v>-0.102233583653178</v>
      </c>
      <c r="H1288" s="58">
        <v>2.2318561373785601E-5</v>
      </c>
      <c r="J1288" s="64" t="s">
        <v>3671</v>
      </c>
      <c r="K1288" s="54">
        <v>8.6369877278101206E-2</v>
      </c>
      <c r="L1288" s="54">
        <v>1.35924501676134E-2</v>
      </c>
      <c r="O1288" s="64" t="s">
        <v>6537</v>
      </c>
      <c r="P1288" s="54">
        <v>-7.9301342480435202E-2</v>
      </c>
      <c r="Q1288" s="81">
        <v>6.1183756466143104E-3</v>
      </c>
      <c r="S1288" s="62" t="s">
        <v>3136</v>
      </c>
      <c r="T1288" s="54">
        <v>0.12838077934196701</v>
      </c>
      <c r="U1288" s="58">
        <v>5.3557905730567602E-5</v>
      </c>
      <c r="W1288" s="62" t="s">
        <v>6240</v>
      </c>
      <c r="X1288" s="54">
        <v>-8.2876831517066499E-2</v>
      </c>
      <c r="Y1288" s="54">
        <v>6.5361664343108899E-4</v>
      </c>
      <c r="AA1288" s="62" t="s">
        <v>3009</v>
      </c>
      <c r="AB1288" s="54">
        <v>0.19245338643189799</v>
      </c>
      <c r="AC1288" s="54">
        <v>1.2177653118130901E-3</v>
      </c>
      <c r="AE1288" s="62" t="s">
        <v>6921</v>
      </c>
      <c r="AF1288" s="54">
        <v>-4.8425905095882599E-2</v>
      </c>
      <c r="AG1288" s="54">
        <v>2.1244676307243401E-2</v>
      </c>
      <c r="AI1288" s="64" t="s">
        <v>11887</v>
      </c>
      <c r="AJ1288" s="54">
        <v>8.6834236766980794E-2</v>
      </c>
      <c r="AK1288" s="54">
        <v>2.3752323471738501E-2</v>
      </c>
      <c r="AM1288" s="64" t="s">
        <v>6268</v>
      </c>
      <c r="AN1288" s="54">
        <v>-4.8986239932730803E-2</v>
      </c>
      <c r="AO1288" s="54">
        <v>4.1046076820458299E-2</v>
      </c>
      <c r="AQ1288" s="62" t="s">
        <v>2182</v>
      </c>
      <c r="AR1288" s="54">
        <v>7.4727022088452194E-2</v>
      </c>
      <c r="AS1288" s="58">
        <v>8.1291543743532304E-6</v>
      </c>
      <c r="AU1288" s="62" t="s">
        <v>14092</v>
      </c>
      <c r="AV1288" s="54">
        <v>-9.4429170481062003E-2</v>
      </c>
      <c r="AW1288" s="54">
        <v>3.3128422337042301E-2</v>
      </c>
    </row>
    <row r="1289" spans="2:49">
      <c r="B1289" s="62" t="s">
        <v>2337</v>
      </c>
      <c r="C1289" s="54">
        <v>0.115086562448232</v>
      </c>
      <c r="D1289" s="58">
        <v>3.5223285845936999E-5</v>
      </c>
      <c r="F1289" s="62" t="s">
        <v>7101</v>
      </c>
      <c r="G1289" s="54">
        <v>-6.3156768087582194E-2</v>
      </c>
      <c r="H1289" s="58">
        <v>2.23474509760657E-5</v>
      </c>
      <c r="J1289" s="64" t="s">
        <v>9533</v>
      </c>
      <c r="K1289" s="54">
        <v>0.11350614093344499</v>
      </c>
      <c r="L1289" s="54">
        <v>1.36494005855596E-2</v>
      </c>
      <c r="O1289" s="64" t="s">
        <v>6337</v>
      </c>
      <c r="P1289" s="54">
        <v>-4.4875477220275101E-2</v>
      </c>
      <c r="Q1289" s="81">
        <v>6.1525013608621703E-3</v>
      </c>
      <c r="S1289" s="62" t="s">
        <v>2778</v>
      </c>
      <c r="T1289" s="54">
        <v>0.14937733745329199</v>
      </c>
      <c r="U1289" s="58">
        <v>5.3560644020139798E-5</v>
      </c>
      <c r="W1289" s="62" t="s">
        <v>6918</v>
      </c>
      <c r="X1289" s="54">
        <v>-7.6232984099183596E-2</v>
      </c>
      <c r="Y1289" s="54">
        <v>6.5820734002706603E-4</v>
      </c>
      <c r="AA1289" s="62" t="s">
        <v>3480</v>
      </c>
      <c r="AB1289" s="54">
        <v>0.178321483769907</v>
      </c>
      <c r="AC1289" s="54">
        <v>1.2188465542825699E-3</v>
      </c>
      <c r="AE1289" s="62" t="s">
        <v>33</v>
      </c>
      <c r="AF1289" s="54">
        <v>-0.109289813464625</v>
      </c>
      <c r="AG1289" s="54">
        <v>2.1250445835138E-2</v>
      </c>
      <c r="AI1289" s="64" t="s">
        <v>8898</v>
      </c>
      <c r="AJ1289" s="54">
        <v>9.5499245442866296E-2</v>
      </c>
      <c r="AK1289" s="54">
        <v>2.3791237009775298E-2</v>
      </c>
      <c r="AM1289" s="64" t="s">
        <v>7599</v>
      </c>
      <c r="AN1289" s="54">
        <v>-3.7596134112402702E-2</v>
      </c>
      <c r="AO1289" s="54">
        <v>4.1268941704998403E-2</v>
      </c>
      <c r="AQ1289" s="62" t="s">
        <v>11001</v>
      </c>
      <c r="AR1289" s="54">
        <v>0.192582416658857</v>
      </c>
      <c r="AS1289" s="58">
        <v>8.1853514192347904E-6</v>
      </c>
      <c r="AU1289" s="62" t="s">
        <v>876</v>
      </c>
      <c r="AV1289" s="54">
        <v>-9.4413842323446906E-2</v>
      </c>
      <c r="AW1289" s="54">
        <v>1.08135104268656E-2</v>
      </c>
    </row>
    <row r="1290" spans="2:49">
      <c r="B1290" s="62" t="s">
        <v>2338</v>
      </c>
      <c r="C1290" s="54">
        <v>0.17083301192202999</v>
      </c>
      <c r="D1290" s="58">
        <v>3.5233809526245598E-5</v>
      </c>
      <c r="F1290" s="62" t="s">
        <v>7102</v>
      </c>
      <c r="G1290" s="54">
        <v>-0.115034780937531</v>
      </c>
      <c r="H1290" s="58">
        <v>2.2453733809748802E-5</v>
      </c>
      <c r="J1290" s="64" t="s">
        <v>9534</v>
      </c>
      <c r="K1290" s="54">
        <v>9.2957622714717303E-2</v>
      </c>
      <c r="L1290" s="54">
        <v>1.3657959337689299E-2</v>
      </c>
      <c r="O1290" s="64" t="s">
        <v>9755</v>
      </c>
      <c r="P1290" s="54">
        <v>-9.2838393619962795E-2</v>
      </c>
      <c r="Q1290" s="81">
        <v>6.1647752598176101E-3</v>
      </c>
      <c r="S1290" s="62" t="s">
        <v>9839</v>
      </c>
      <c r="T1290" s="54">
        <v>0.17503407022363099</v>
      </c>
      <c r="U1290" s="58">
        <v>5.3607791994394699E-5</v>
      </c>
      <c r="W1290" s="62" t="s">
        <v>6768</v>
      </c>
      <c r="X1290" s="54">
        <v>-7.06672800770312E-2</v>
      </c>
      <c r="Y1290" s="54">
        <v>6.5890529748746098E-4</v>
      </c>
      <c r="AA1290" s="62" t="s">
        <v>4641</v>
      </c>
      <c r="AB1290" s="54">
        <v>0.18985299836236</v>
      </c>
      <c r="AC1290" s="54">
        <v>1.2188465542825699E-3</v>
      </c>
      <c r="AE1290" s="62" t="s">
        <v>8127</v>
      </c>
      <c r="AF1290" s="54">
        <v>-6.4328267831668604E-2</v>
      </c>
      <c r="AG1290" s="54">
        <v>2.1265619753043301E-2</v>
      </c>
      <c r="AI1290" s="64" t="s">
        <v>2644</v>
      </c>
      <c r="AJ1290" s="54">
        <v>8.5648380749624706E-2</v>
      </c>
      <c r="AK1290" s="54">
        <v>2.38467530555132E-2</v>
      </c>
      <c r="AM1290" s="64" t="s">
        <v>9795</v>
      </c>
      <c r="AN1290" s="54">
        <v>-6.1521896964283201E-2</v>
      </c>
      <c r="AO1290" s="54">
        <v>4.1517441576006502E-2</v>
      </c>
      <c r="AQ1290" s="62" t="s">
        <v>5043</v>
      </c>
      <c r="AR1290" s="54">
        <v>0.23293696349733101</v>
      </c>
      <c r="AS1290" s="58">
        <v>8.1853514192347904E-6</v>
      </c>
      <c r="AU1290" s="62" t="s">
        <v>14478</v>
      </c>
      <c r="AV1290" s="54">
        <v>-9.4361014530932194E-2</v>
      </c>
      <c r="AW1290" s="54">
        <v>4.3626170342253301E-2</v>
      </c>
    </row>
    <row r="1291" spans="2:49">
      <c r="B1291" s="62" t="s">
        <v>2339</v>
      </c>
      <c r="C1291" s="54">
        <v>0.102646932843412</v>
      </c>
      <c r="D1291" s="58">
        <v>3.5233809526245598E-5</v>
      </c>
      <c r="F1291" s="62" t="s">
        <v>7103</v>
      </c>
      <c r="G1291" s="54">
        <v>-0.11219710090622199</v>
      </c>
      <c r="H1291" s="58">
        <v>2.24587820637432E-5</v>
      </c>
      <c r="J1291" s="64" t="s">
        <v>3521</v>
      </c>
      <c r="K1291" s="54">
        <v>4.1269249369978701E-2</v>
      </c>
      <c r="L1291" s="54">
        <v>1.36847315520749E-2</v>
      </c>
      <c r="O1291" s="64" t="s">
        <v>6221</v>
      </c>
      <c r="P1291" s="54">
        <v>-6.4899652084234205E-2</v>
      </c>
      <c r="Q1291" s="81">
        <v>6.1785177854061799E-3</v>
      </c>
      <c r="S1291" s="62" t="s">
        <v>1231</v>
      </c>
      <c r="T1291" s="54">
        <v>0.13014966764337399</v>
      </c>
      <c r="U1291" s="58">
        <v>5.3921738106452898E-5</v>
      </c>
      <c r="W1291" s="62" t="s">
        <v>6813</v>
      </c>
      <c r="X1291" s="54">
        <v>-6.5229666644690099E-2</v>
      </c>
      <c r="Y1291" s="54">
        <v>6.6330894686335502E-4</v>
      </c>
      <c r="AA1291" s="62" t="s">
        <v>11281</v>
      </c>
      <c r="AB1291" s="54">
        <v>0.11609166512630099</v>
      </c>
      <c r="AC1291" s="54">
        <v>1.22026175839081E-3</v>
      </c>
      <c r="AE1291" s="62" t="s">
        <v>8606</v>
      </c>
      <c r="AF1291" s="54">
        <v>-9.4067529027511504E-2</v>
      </c>
      <c r="AG1291" s="54">
        <v>2.1326062426253001E-2</v>
      </c>
      <c r="AI1291" s="64" t="s">
        <v>11888</v>
      </c>
      <c r="AJ1291" s="54">
        <v>7.2726994075541299E-2</v>
      </c>
      <c r="AK1291" s="54">
        <v>2.3850555216083001E-2</v>
      </c>
      <c r="AM1291" s="64" t="s">
        <v>10561</v>
      </c>
      <c r="AN1291" s="54">
        <v>-4.0489556922880303E-2</v>
      </c>
      <c r="AO1291" s="54">
        <v>4.1603430536843802E-2</v>
      </c>
      <c r="AQ1291" s="62" t="s">
        <v>2303</v>
      </c>
      <c r="AR1291" s="54">
        <v>7.7341990978521097E-2</v>
      </c>
      <c r="AS1291" s="58">
        <v>8.2569633971430808E-6</v>
      </c>
      <c r="AU1291" s="62" t="s">
        <v>7035</v>
      </c>
      <c r="AV1291" s="54">
        <v>-9.4360259874823896E-2</v>
      </c>
      <c r="AW1291" s="58">
        <v>3.26883185464501E-7</v>
      </c>
    </row>
    <row r="1292" spans="2:49">
      <c r="B1292" s="62" t="s">
        <v>2340</v>
      </c>
      <c r="C1292" s="54">
        <v>0.18039401782098999</v>
      </c>
      <c r="D1292" s="58">
        <v>3.5244470055911502E-5</v>
      </c>
      <c r="F1292" s="62" t="s">
        <v>7104</v>
      </c>
      <c r="G1292" s="54">
        <v>-5.3762091256200698E-2</v>
      </c>
      <c r="H1292" s="58">
        <v>2.3315312249935001E-5</v>
      </c>
      <c r="J1292" s="64" t="s">
        <v>197</v>
      </c>
      <c r="K1292" s="54">
        <v>0.181481768726171</v>
      </c>
      <c r="L1292" s="54">
        <v>1.37687170291043E-2</v>
      </c>
      <c r="O1292" s="64" t="s">
        <v>6486</v>
      </c>
      <c r="P1292" s="54">
        <v>-0.19956189143983299</v>
      </c>
      <c r="Q1292" s="81">
        <v>6.2834697399100203E-3</v>
      </c>
      <c r="S1292" s="62" t="s">
        <v>968</v>
      </c>
      <c r="T1292" s="54">
        <v>0.13623710943189901</v>
      </c>
      <c r="U1292" s="58">
        <v>5.3957234095346601E-5</v>
      </c>
      <c r="W1292" s="62" t="s">
        <v>9228</v>
      </c>
      <c r="X1292" s="54">
        <v>-7.2767965329060894E-2</v>
      </c>
      <c r="Y1292" s="54">
        <v>6.63488112638761E-4</v>
      </c>
      <c r="AA1292" s="62" t="s">
        <v>3082</v>
      </c>
      <c r="AB1292" s="54">
        <v>0.138479858804506</v>
      </c>
      <c r="AC1292" s="54">
        <v>1.2262027693278801E-3</v>
      </c>
      <c r="AE1292" s="62" t="s">
        <v>517</v>
      </c>
      <c r="AF1292" s="54">
        <v>-0.111198840221945</v>
      </c>
      <c r="AG1292" s="54">
        <v>2.1336818750424601E-2</v>
      </c>
      <c r="AI1292" s="64" t="s">
        <v>1638</v>
      </c>
      <c r="AJ1292" s="54">
        <v>4.3204135080145499E-2</v>
      </c>
      <c r="AK1292" s="54">
        <v>2.39164392770864E-2</v>
      </c>
      <c r="AM1292" s="64" t="s">
        <v>7657</v>
      </c>
      <c r="AN1292" s="54">
        <v>-5.7652917413182798E-2</v>
      </c>
      <c r="AO1292" s="54">
        <v>4.1709847072117098E-2</v>
      </c>
      <c r="AQ1292" s="62" t="s">
        <v>79</v>
      </c>
      <c r="AR1292" s="54">
        <v>0.34543932515041897</v>
      </c>
      <c r="AS1292" s="58">
        <v>8.2723640690427792E-6</v>
      </c>
      <c r="AU1292" s="62" t="s">
        <v>7437</v>
      </c>
      <c r="AV1292" s="54">
        <v>-9.4233734437707994E-2</v>
      </c>
      <c r="AW1292" s="54">
        <v>8.9005027099361301E-3</v>
      </c>
    </row>
    <row r="1293" spans="2:49">
      <c r="B1293" s="62" t="s">
        <v>2341</v>
      </c>
      <c r="C1293" s="54">
        <v>0.22528668482754299</v>
      </c>
      <c r="D1293" s="58">
        <v>3.5284683492160401E-5</v>
      </c>
      <c r="F1293" s="62" t="s">
        <v>187</v>
      </c>
      <c r="G1293" s="54">
        <v>-0.108438825848878</v>
      </c>
      <c r="H1293" s="58">
        <v>1.9708975910346199E-5</v>
      </c>
      <c r="J1293" s="64" t="s">
        <v>5418</v>
      </c>
      <c r="K1293" s="54">
        <v>9.2890430490748493E-2</v>
      </c>
      <c r="L1293" s="54">
        <v>1.3840398094434001E-2</v>
      </c>
      <c r="O1293" s="64" t="s">
        <v>9756</v>
      </c>
      <c r="P1293" s="54">
        <v>-4.93494324524111E-2</v>
      </c>
      <c r="Q1293" s="81">
        <v>6.3569223614029103E-3</v>
      </c>
      <c r="S1293" s="62" t="s">
        <v>4713</v>
      </c>
      <c r="T1293" s="54">
        <v>0.106151736737713</v>
      </c>
      <c r="U1293" s="58">
        <v>5.3957234095346601E-5</v>
      </c>
      <c r="W1293" s="62" t="s">
        <v>8270</v>
      </c>
      <c r="X1293" s="54">
        <v>-0.15909937050968301</v>
      </c>
      <c r="Y1293" s="54">
        <v>6.6788510706605405E-4</v>
      </c>
      <c r="AA1293" s="62" t="s">
        <v>4307</v>
      </c>
      <c r="AB1293" s="54">
        <v>8.6780813265663795E-2</v>
      </c>
      <c r="AC1293" s="54">
        <v>1.2312710546694E-3</v>
      </c>
      <c r="AE1293" s="62" t="s">
        <v>6399</v>
      </c>
      <c r="AF1293" s="54">
        <v>-0.112787400624955</v>
      </c>
      <c r="AG1293" s="54">
        <v>2.1341629001907801E-2</v>
      </c>
      <c r="AI1293" s="64" t="s">
        <v>4587</v>
      </c>
      <c r="AJ1293" s="54">
        <v>8.7515005555347997E-2</v>
      </c>
      <c r="AK1293" s="54">
        <v>2.39164392770864E-2</v>
      </c>
      <c r="AM1293" s="64" t="s">
        <v>9861</v>
      </c>
      <c r="AN1293" s="54">
        <v>-4.0468596926324998E-2</v>
      </c>
      <c r="AO1293" s="54">
        <v>4.1726150864383797E-2</v>
      </c>
      <c r="AQ1293" s="62" t="s">
        <v>990</v>
      </c>
      <c r="AR1293" s="54">
        <v>0.31036194878759699</v>
      </c>
      <c r="AS1293" s="58">
        <v>8.3046665980047701E-6</v>
      </c>
      <c r="AU1293" s="62" t="s">
        <v>13601</v>
      </c>
      <c r="AV1293" s="54">
        <v>-9.42206529393355E-2</v>
      </c>
      <c r="AW1293" s="54">
        <v>2.2435037338224599E-2</v>
      </c>
    </row>
    <row r="1294" spans="2:49">
      <c r="B1294" s="62" t="s">
        <v>2342</v>
      </c>
      <c r="C1294" s="54">
        <v>0.168911619232475</v>
      </c>
      <c r="D1294" s="58">
        <v>3.54541257371753E-5</v>
      </c>
      <c r="F1294" s="62" t="s">
        <v>7105</v>
      </c>
      <c r="G1294" s="54">
        <v>-0.156286165701397</v>
      </c>
      <c r="H1294" s="58">
        <v>2.3569381299954499E-5</v>
      </c>
      <c r="J1294" s="64" t="s">
        <v>575</v>
      </c>
      <c r="K1294" s="54">
        <v>0.13293044479294699</v>
      </c>
      <c r="L1294" s="54">
        <v>1.3850690392765199E-2</v>
      </c>
      <c r="O1294" s="64" t="s">
        <v>7655</v>
      </c>
      <c r="P1294" s="54">
        <v>-4.7313466062268703E-2</v>
      </c>
      <c r="Q1294" s="81">
        <v>6.3726844112076296E-3</v>
      </c>
      <c r="S1294" s="62" t="s">
        <v>4403</v>
      </c>
      <c r="T1294" s="54">
        <v>6.5965089467727694E-2</v>
      </c>
      <c r="U1294" s="58">
        <v>5.3957234095346601E-5</v>
      </c>
      <c r="W1294" s="62" t="s">
        <v>9393</v>
      </c>
      <c r="X1294" s="54">
        <v>-0.13756049585902499</v>
      </c>
      <c r="Y1294" s="54">
        <v>6.6843074713227198E-4</v>
      </c>
      <c r="AA1294" s="62" t="s">
        <v>5356</v>
      </c>
      <c r="AB1294" s="54">
        <v>6.9427422255495599E-2</v>
      </c>
      <c r="AC1294" s="54">
        <v>1.2312710546694E-3</v>
      </c>
      <c r="AE1294" s="62" t="s">
        <v>7176</v>
      </c>
      <c r="AF1294" s="54">
        <v>-7.9267747287173201E-2</v>
      </c>
      <c r="AG1294" s="54">
        <v>2.1356429099108402E-2</v>
      </c>
      <c r="AI1294" s="64" t="s">
        <v>4677</v>
      </c>
      <c r="AJ1294" s="54">
        <v>8.7224124775042697E-2</v>
      </c>
      <c r="AK1294" s="54">
        <v>2.39164392770864E-2</v>
      </c>
      <c r="AM1294" s="64" t="s">
        <v>929</v>
      </c>
      <c r="AN1294" s="54">
        <v>-0.10493969235705999</v>
      </c>
      <c r="AO1294" s="54">
        <v>4.1770538251873303E-2</v>
      </c>
      <c r="AQ1294" s="62" t="s">
        <v>1917</v>
      </c>
      <c r="AR1294" s="54">
        <v>0.102956836965898</v>
      </c>
      <c r="AS1294" s="58">
        <v>8.3311985437834499E-6</v>
      </c>
      <c r="AU1294" s="62" t="s">
        <v>6633</v>
      </c>
      <c r="AV1294" s="54">
        <v>-9.4205293839520393E-2</v>
      </c>
      <c r="AW1294" s="54">
        <v>3.1411957762669501E-2</v>
      </c>
    </row>
    <row r="1295" spans="2:49">
      <c r="B1295" s="62" t="s">
        <v>2343</v>
      </c>
      <c r="C1295" s="54">
        <v>0.14806387908643201</v>
      </c>
      <c r="D1295" s="58">
        <v>3.5654053040477603E-5</v>
      </c>
      <c r="F1295" s="62" t="s">
        <v>7106</v>
      </c>
      <c r="G1295" s="54">
        <v>-0.15369210105200401</v>
      </c>
      <c r="H1295" s="58">
        <v>1.9804984500337399E-5</v>
      </c>
      <c r="J1295" s="64" t="s">
        <v>1645</v>
      </c>
      <c r="K1295" s="54">
        <v>7.3945607158170099E-2</v>
      </c>
      <c r="L1295" s="54">
        <v>1.3850690392765199E-2</v>
      </c>
      <c r="O1295" s="64" t="s">
        <v>8113</v>
      </c>
      <c r="P1295" s="54">
        <v>-7.2436555829119301E-2</v>
      </c>
      <c r="Q1295" s="81">
        <v>6.4019649432453998E-3</v>
      </c>
      <c r="S1295" s="62" t="s">
        <v>402</v>
      </c>
      <c r="T1295" s="54">
        <v>0.12947839681266901</v>
      </c>
      <c r="U1295" s="58">
        <v>5.4029797595167999E-5</v>
      </c>
      <c r="W1295" s="62" t="s">
        <v>6090</v>
      </c>
      <c r="X1295" s="54">
        <v>-0.17570568824574401</v>
      </c>
      <c r="Y1295" s="54">
        <v>6.6899712331163603E-4</v>
      </c>
      <c r="AA1295" s="62" t="s">
        <v>3986</v>
      </c>
      <c r="AB1295" s="54">
        <v>0.159173220745815</v>
      </c>
      <c r="AC1295" s="54">
        <v>1.2312710546694E-3</v>
      </c>
      <c r="AE1295" s="62" t="s">
        <v>6778</v>
      </c>
      <c r="AF1295" s="54">
        <v>-9.5082264039150197E-2</v>
      </c>
      <c r="AG1295" s="54">
        <v>2.13675881814905E-2</v>
      </c>
      <c r="AI1295" s="64" t="s">
        <v>1216</v>
      </c>
      <c r="AJ1295" s="54">
        <v>4.8205605584022301E-2</v>
      </c>
      <c r="AK1295" s="54">
        <v>2.4135315338950799E-2</v>
      </c>
      <c r="AM1295" s="64" t="s">
        <v>9809</v>
      </c>
      <c r="AN1295" s="54">
        <v>-4.3549853819403198E-2</v>
      </c>
      <c r="AO1295" s="54">
        <v>4.19751334230066E-2</v>
      </c>
      <c r="AQ1295" s="62" t="s">
        <v>11102</v>
      </c>
      <c r="AR1295" s="54">
        <v>0.18783993525871301</v>
      </c>
      <c r="AS1295" s="58">
        <v>8.3787456469062496E-6</v>
      </c>
      <c r="AU1295" s="62" t="s">
        <v>6128</v>
      </c>
      <c r="AV1295" s="54">
        <v>-9.41924720038676E-2</v>
      </c>
      <c r="AW1295" s="54">
        <v>5.1681863669120296E-4</v>
      </c>
    </row>
    <row r="1296" spans="2:49">
      <c r="B1296" s="62" t="s">
        <v>2344</v>
      </c>
      <c r="C1296" s="54">
        <v>0.149178219511548</v>
      </c>
      <c r="D1296" s="58">
        <v>3.5776873925959598E-5</v>
      </c>
      <c r="F1296" s="62" t="s">
        <v>897</v>
      </c>
      <c r="G1296" s="54">
        <v>-0.23124289531578399</v>
      </c>
      <c r="H1296" s="58">
        <v>2.3820266659457901E-5</v>
      </c>
      <c r="J1296" s="64" t="s">
        <v>9535</v>
      </c>
      <c r="K1296" s="54">
        <v>6.0740821833237001E-2</v>
      </c>
      <c r="L1296" s="54">
        <v>1.3893867474923599E-2</v>
      </c>
      <c r="O1296" s="64" t="s">
        <v>6382</v>
      </c>
      <c r="P1296" s="54">
        <v>-4.6718791243322698E-2</v>
      </c>
      <c r="Q1296" s="81">
        <v>6.4649851242845804E-3</v>
      </c>
      <c r="S1296" s="62" t="s">
        <v>2891</v>
      </c>
      <c r="T1296" s="54">
        <v>0.12796412606209601</v>
      </c>
      <c r="U1296" s="58">
        <v>5.4109737026245102E-5</v>
      </c>
      <c r="W1296" s="62" t="s">
        <v>6714</v>
      </c>
      <c r="X1296" s="54">
        <v>-7.3394078535647694E-2</v>
      </c>
      <c r="Y1296" s="54">
        <v>6.7658193065879904E-4</v>
      </c>
      <c r="AA1296" s="62" t="s">
        <v>2540</v>
      </c>
      <c r="AB1296" s="54">
        <v>0.24063155881509601</v>
      </c>
      <c r="AC1296" s="54">
        <v>1.2312710546694E-3</v>
      </c>
      <c r="AE1296" s="62" t="s">
        <v>7336</v>
      </c>
      <c r="AF1296" s="54">
        <v>-0.111015992012222</v>
      </c>
      <c r="AG1296" s="54">
        <v>2.14739341522368E-2</v>
      </c>
      <c r="AI1296" s="64" t="s">
        <v>11889</v>
      </c>
      <c r="AJ1296" s="54">
        <v>3.2693492349703299E-2</v>
      </c>
      <c r="AK1296" s="54">
        <v>2.41514212706068E-2</v>
      </c>
      <c r="AM1296" s="64" t="s">
        <v>7209</v>
      </c>
      <c r="AN1296" s="54">
        <v>-3.9110225223127203E-2</v>
      </c>
      <c r="AO1296" s="54">
        <v>4.2017667653877599E-2</v>
      </c>
      <c r="AQ1296" s="62" t="s">
        <v>4473</v>
      </c>
      <c r="AR1296" s="54">
        <v>0.14873417908506201</v>
      </c>
      <c r="AS1296" s="58">
        <v>8.3866631521289699E-6</v>
      </c>
      <c r="AU1296" s="62" t="s">
        <v>12630</v>
      </c>
      <c r="AV1296" s="54">
        <v>-9.4097223027842097E-2</v>
      </c>
      <c r="AW1296" s="54">
        <v>7.6581457688319797E-3</v>
      </c>
    </row>
    <row r="1297" spans="2:49">
      <c r="B1297" s="62" t="s">
        <v>2345</v>
      </c>
      <c r="C1297" s="54">
        <v>0.12544286293999801</v>
      </c>
      <c r="D1297" s="58">
        <v>3.5811064793382898E-5</v>
      </c>
      <c r="F1297" s="62" t="s">
        <v>7107</v>
      </c>
      <c r="G1297" s="54">
        <v>-0.12757401699125201</v>
      </c>
      <c r="H1297" s="58">
        <v>2.38299209427018E-5</v>
      </c>
      <c r="J1297" s="64" t="s">
        <v>9536</v>
      </c>
      <c r="K1297" s="54">
        <v>3.9776934163073797E-2</v>
      </c>
      <c r="L1297" s="54">
        <v>1.3914378887155099E-2</v>
      </c>
      <c r="O1297" s="64" t="s">
        <v>923</v>
      </c>
      <c r="P1297" s="54">
        <v>-8.3759683788693806E-2</v>
      </c>
      <c r="Q1297" s="81">
        <v>6.4672785851690702E-3</v>
      </c>
      <c r="S1297" s="62" t="s">
        <v>1748</v>
      </c>
      <c r="T1297" s="54">
        <v>8.5938193779187003E-2</v>
      </c>
      <c r="U1297" s="58">
        <v>5.41623431395237E-5</v>
      </c>
      <c r="W1297" s="62" t="s">
        <v>6046</v>
      </c>
      <c r="X1297" s="54">
        <v>-0.12542434076517101</v>
      </c>
      <c r="Y1297" s="54">
        <v>6.7762319972144004E-4</v>
      </c>
      <c r="AA1297" s="62" t="s">
        <v>402</v>
      </c>
      <c r="AB1297" s="54">
        <v>0.179316738985865</v>
      </c>
      <c r="AC1297" s="54">
        <v>1.2312710546694E-3</v>
      </c>
      <c r="AE1297" s="62" t="s">
        <v>11609</v>
      </c>
      <c r="AF1297" s="54">
        <v>-6.2191461725165098E-2</v>
      </c>
      <c r="AG1297" s="54">
        <v>2.1593077948087101E-2</v>
      </c>
      <c r="AI1297" s="64" t="s">
        <v>2653</v>
      </c>
      <c r="AJ1297" s="54">
        <v>6.4163224307470998E-2</v>
      </c>
      <c r="AK1297" s="54">
        <v>2.4366866852416499E-2</v>
      </c>
      <c r="AM1297" s="64" t="s">
        <v>8033</v>
      </c>
      <c r="AN1297" s="54">
        <v>-4.2067492130545503E-2</v>
      </c>
      <c r="AO1297" s="54">
        <v>4.21120900060242E-2</v>
      </c>
      <c r="AQ1297" s="62" t="s">
        <v>2697</v>
      </c>
      <c r="AR1297" s="54">
        <v>0.29537015324551802</v>
      </c>
      <c r="AS1297" s="58">
        <v>8.4030256695417306E-6</v>
      </c>
      <c r="AU1297" s="62" t="s">
        <v>7423</v>
      </c>
      <c r="AV1297" s="54">
        <v>-9.4032817975655505E-2</v>
      </c>
      <c r="AW1297" s="54">
        <v>2.23697793452763E-2</v>
      </c>
    </row>
    <row r="1298" spans="2:49">
      <c r="B1298" s="62" t="s">
        <v>2346</v>
      </c>
      <c r="C1298" s="54">
        <v>8.0414593151473895E-2</v>
      </c>
      <c r="D1298" s="58">
        <v>3.5910902994305001E-5</v>
      </c>
      <c r="F1298" s="62" t="s">
        <v>7108</v>
      </c>
      <c r="G1298" s="54">
        <v>-8.3579947458851195E-2</v>
      </c>
      <c r="H1298" s="58">
        <v>2.4134679528349198E-5</v>
      </c>
      <c r="J1298" s="64" t="s">
        <v>1018</v>
      </c>
      <c r="K1298" s="54">
        <v>0.195955070104958</v>
      </c>
      <c r="L1298" s="54">
        <v>1.3914378887155099E-2</v>
      </c>
      <c r="O1298" s="64" t="s">
        <v>6753</v>
      </c>
      <c r="P1298" s="54">
        <v>-8.7312482515907106E-2</v>
      </c>
      <c r="Q1298" s="81">
        <v>6.5600237122804498E-3</v>
      </c>
      <c r="S1298" s="62" t="s">
        <v>3204</v>
      </c>
      <c r="T1298" s="54">
        <v>0.14361658182022999</v>
      </c>
      <c r="U1298" s="58">
        <v>5.4290476112875698E-5</v>
      </c>
      <c r="W1298" s="62" t="s">
        <v>8280</v>
      </c>
      <c r="X1298" s="54">
        <v>-0.160473818946122</v>
      </c>
      <c r="Y1298" s="54">
        <v>6.7892842414712397E-4</v>
      </c>
      <c r="AA1298" s="62" t="s">
        <v>1297</v>
      </c>
      <c r="AB1298" s="54">
        <v>0.101695275361726</v>
      </c>
      <c r="AC1298" s="54">
        <v>1.2312710546694E-3</v>
      </c>
      <c r="AE1298" s="62" t="s">
        <v>6477</v>
      </c>
      <c r="AF1298" s="54">
        <v>-9.5819273241591701E-2</v>
      </c>
      <c r="AG1298" s="54">
        <v>2.1593804082805101E-2</v>
      </c>
      <c r="AI1298" s="64" t="s">
        <v>5650</v>
      </c>
      <c r="AJ1298" s="54">
        <v>4.8650592341744799E-2</v>
      </c>
      <c r="AK1298" s="54">
        <v>2.4444497324741101E-2</v>
      </c>
      <c r="AM1298" s="64" t="s">
        <v>10588</v>
      </c>
      <c r="AN1298" s="54">
        <v>-3.5344366434280503E-2</v>
      </c>
      <c r="AO1298" s="54">
        <v>4.22126841477471E-2</v>
      </c>
      <c r="AQ1298" s="62" t="s">
        <v>3328</v>
      </c>
      <c r="AR1298" s="54">
        <v>0.204832565911784</v>
      </c>
      <c r="AS1298" s="58">
        <v>8.4125507371257904E-6</v>
      </c>
      <c r="AU1298" s="62" t="s">
        <v>12606</v>
      </c>
      <c r="AV1298" s="54">
        <v>-9.3977619585295699E-2</v>
      </c>
      <c r="AW1298" s="54">
        <v>7.1975598528362002E-3</v>
      </c>
    </row>
    <row r="1299" spans="2:49">
      <c r="B1299" s="62" t="s">
        <v>2347</v>
      </c>
      <c r="C1299" s="54">
        <v>0.17131411189749701</v>
      </c>
      <c r="D1299" s="58">
        <v>3.59117823219116E-5</v>
      </c>
      <c r="F1299" s="62" t="s">
        <v>7109</v>
      </c>
      <c r="G1299" s="54">
        <v>-0.24605969313422699</v>
      </c>
      <c r="H1299" s="58">
        <v>2.4259561189082901E-5</v>
      </c>
      <c r="J1299" s="64" t="s">
        <v>741</v>
      </c>
      <c r="K1299" s="54">
        <v>0.19878529390368399</v>
      </c>
      <c r="L1299" s="54">
        <v>1.39405259225787E-2</v>
      </c>
      <c r="O1299" s="64" t="s">
        <v>8405</v>
      </c>
      <c r="P1299" s="54">
        <v>-0.127778798034546</v>
      </c>
      <c r="Q1299" s="81">
        <v>6.6416461655246298E-3</v>
      </c>
      <c r="S1299" s="62" t="s">
        <v>2147</v>
      </c>
      <c r="T1299" s="54">
        <v>9.0935839436029994E-2</v>
      </c>
      <c r="U1299" s="58">
        <v>5.4356201096274702E-5</v>
      </c>
      <c r="W1299" s="62" t="s">
        <v>7043</v>
      </c>
      <c r="X1299" s="54">
        <v>-5.0871403277405101E-2</v>
      </c>
      <c r="Y1299" s="54">
        <v>6.91483917211433E-4</v>
      </c>
      <c r="AA1299" s="62" t="s">
        <v>3152</v>
      </c>
      <c r="AB1299" s="54">
        <v>0.15874350141760599</v>
      </c>
      <c r="AC1299" s="54">
        <v>1.2367878140275501E-3</v>
      </c>
      <c r="AE1299" s="62" t="s">
        <v>11610</v>
      </c>
      <c r="AF1299" s="54">
        <v>-0.14519570467158599</v>
      </c>
      <c r="AG1299" s="54">
        <v>2.1620029650887301E-2</v>
      </c>
      <c r="AI1299" s="64" t="s">
        <v>8524</v>
      </c>
      <c r="AJ1299" s="54">
        <v>0.14551996012971699</v>
      </c>
      <c r="AK1299" s="54">
        <v>2.4444497324741101E-2</v>
      </c>
      <c r="AM1299" s="64" t="s">
        <v>4931</v>
      </c>
      <c r="AN1299" s="54">
        <v>-5.7590831604683097E-2</v>
      </c>
      <c r="AO1299" s="54">
        <v>4.2320915049009297E-2</v>
      </c>
      <c r="AQ1299" s="62" t="s">
        <v>4929</v>
      </c>
      <c r="AR1299" s="54">
        <v>0.206035858018455</v>
      </c>
      <c r="AS1299" s="58">
        <v>8.4351941154293594E-6</v>
      </c>
      <c r="AU1299" s="62" t="s">
        <v>884</v>
      </c>
      <c r="AV1299" s="54">
        <v>-9.39576884726252E-2</v>
      </c>
      <c r="AW1299" s="54">
        <v>1.8107924900807901E-2</v>
      </c>
    </row>
    <row r="1300" spans="2:49">
      <c r="B1300" s="62" t="s">
        <v>756</v>
      </c>
      <c r="C1300" s="54">
        <v>0.56329366428170602</v>
      </c>
      <c r="D1300" s="58">
        <v>3.5940550259555597E-5</v>
      </c>
      <c r="F1300" s="62" t="s">
        <v>7110</v>
      </c>
      <c r="G1300" s="54">
        <v>-0.171521761203416</v>
      </c>
      <c r="H1300" s="58">
        <v>2.0500126552046701E-5</v>
      </c>
      <c r="J1300" s="64" t="s">
        <v>480</v>
      </c>
      <c r="K1300" s="54">
        <v>0.15313461986690699</v>
      </c>
      <c r="L1300" s="54">
        <v>1.39405259225787E-2</v>
      </c>
      <c r="O1300" s="64" t="s">
        <v>6204</v>
      </c>
      <c r="P1300" s="54">
        <v>-7.2916454648160198E-2</v>
      </c>
      <c r="Q1300" s="81">
        <v>6.6564189375198403E-3</v>
      </c>
      <c r="S1300" s="62" t="s">
        <v>953</v>
      </c>
      <c r="T1300" s="54">
        <v>0.138735514963682</v>
      </c>
      <c r="U1300" s="58">
        <v>5.4520390024287098E-5</v>
      </c>
      <c r="W1300" s="62" t="s">
        <v>1152</v>
      </c>
      <c r="X1300" s="54">
        <v>-0.11510958354462</v>
      </c>
      <c r="Y1300" s="54">
        <v>6.9427725253772097E-4</v>
      </c>
      <c r="AA1300" s="62" t="s">
        <v>2905</v>
      </c>
      <c r="AB1300" s="54">
        <v>0.16724760692024301</v>
      </c>
      <c r="AC1300" s="54">
        <v>1.23702364444483E-3</v>
      </c>
      <c r="AE1300" s="62" t="s">
        <v>6991</v>
      </c>
      <c r="AF1300" s="54">
        <v>-7.1446744580863503E-2</v>
      </c>
      <c r="AG1300" s="54">
        <v>2.1712352004362501E-2</v>
      </c>
      <c r="AI1300" s="64" t="s">
        <v>11890</v>
      </c>
      <c r="AJ1300" s="54">
        <v>3.2291007511862098E-2</v>
      </c>
      <c r="AK1300" s="54">
        <v>2.4483701649191201E-2</v>
      </c>
      <c r="AM1300" s="64" t="s">
        <v>7140</v>
      </c>
      <c r="AN1300" s="54">
        <v>-4.4364015484901202E-2</v>
      </c>
      <c r="AO1300" s="54">
        <v>4.2339915298922198E-2</v>
      </c>
      <c r="AQ1300" s="62" t="s">
        <v>4270</v>
      </c>
      <c r="AR1300" s="54">
        <v>0.11014340739728699</v>
      </c>
      <c r="AS1300" s="58">
        <v>8.4351941154293594E-6</v>
      </c>
      <c r="AU1300" s="62" t="s">
        <v>14267</v>
      </c>
      <c r="AV1300" s="54">
        <v>-9.3902446177044602E-2</v>
      </c>
      <c r="AW1300" s="54">
        <v>3.7583806456763999E-2</v>
      </c>
    </row>
    <row r="1301" spans="2:49">
      <c r="B1301" s="62" t="s">
        <v>1074</v>
      </c>
      <c r="C1301" s="54">
        <v>0.22353697972747599</v>
      </c>
      <c r="D1301" s="58">
        <v>3.60239045361047E-5</v>
      </c>
      <c r="F1301" s="62" t="s">
        <v>7111</v>
      </c>
      <c r="G1301" s="54">
        <v>-0.16498384746511399</v>
      </c>
      <c r="H1301" s="58">
        <v>2.49504557092416E-5</v>
      </c>
      <c r="J1301" s="64" t="s">
        <v>1712</v>
      </c>
      <c r="K1301" s="54">
        <v>6.4642629061704093E-2</v>
      </c>
      <c r="L1301" s="54">
        <v>1.39405259225787E-2</v>
      </c>
      <c r="O1301" s="64" t="s">
        <v>7332</v>
      </c>
      <c r="P1301" s="54">
        <v>-4.8815179464515503E-2</v>
      </c>
      <c r="Q1301" s="81">
        <v>6.7006183628765597E-3</v>
      </c>
      <c r="S1301" s="62" t="s">
        <v>3277</v>
      </c>
      <c r="T1301" s="54">
        <v>0.12336444951464701</v>
      </c>
      <c r="U1301" s="58">
        <v>5.4575287884399498E-5</v>
      </c>
      <c r="W1301" s="62" t="s">
        <v>7916</v>
      </c>
      <c r="X1301" s="54">
        <v>-6.0457930908466302E-2</v>
      </c>
      <c r="Y1301" s="54">
        <v>6.9638203885433701E-4</v>
      </c>
      <c r="AA1301" s="62" t="s">
        <v>3482</v>
      </c>
      <c r="AB1301" s="54">
        <v>0.25131261793755799</v>
      </c>
      <c r="AC1301" s="54">
        <v>1.2452440206285401E-3</v>
      </c>
      <c r="AE1301" s="62" t="s">
        <v>11611</v>
      </c>
      <c r="AF1301" s="54">
        <v>-6.5747244381412898E-2</v>
      </c>
      <c r="AG1301" s="54">
        <v>2.1712352004362501E-2</v>
      </c>
      <c r="AI1301" s="64" t="s">
        <v>8231</v>
      </c>
      <c r="AJ1301" s="54">
        <v>7.4130464610194999E-2</v>
      </c>
      <c r="AK1301" s="54">
        <v>2.45003693801896E-2</v>
      </c>
      <c r="AM1301" s="64" t="s">
        <v>8194</v>
      </c>
      <c r="AN1301" s="54">
        <v>-2.7645641040036799E-2</v>
      </c>
      <c r="AO1301" s="54">
        <v>4.2525512185462598E-2</v>
      </c>
      <c r="AQ1301" s="62" t="s">
        <v>1516</v>
      </c>
      <c r="AR1301" s="54">
        <v>0.22102946891616099</v>
      </c>
      <c r="AS1301" s="58">
        <v>8.4492585289466602E-6</v>
      </c>
      <c r="AU1301" s="62" t="s">
        <v>6049</v>
      </c>
      <c r="AV1301" s="54">
        <v>-9.3902064769563906E-2</v>
      </c>
      <c r="AW1301" s="58">
        <v>6.9572698984756498E-6</v>
      </c>
    </row>
    <row r="1302" spans="2:49">
      <c r="B1302" s="62" t="s">
        <v>2348</v>
      </c>
      <c r="C1302" s="54">
        <v>0.19987954898077301</v>
      </c>
      <c r="D1302" s="58">
        <v>3.6279222557081301E-5</v>
      </c>
      <c r="F1302" s="62" t="s">
        <v>7112</v>
      </c>
      <c r="G1302" s="54">
        <v>-7.1199886421497993E-2</v>
      </c>
      <c r="H1302" s="58">
        <v>2.5028925649826101E-5</v>
      </c>
      <c r="J1302" s="64" t="s">
        <v>2313</v>
      </c>
      <c r="K1302" s="54">
        <v>0.14443115144903301</v>
      </c>
      <c r="L1302" s="54">
        <v>1.39671254697679E-2</v>
      </c>
      <c r="O1302" s="64" t="s">
        <v>7060</v>
      </c>
      <c r="P1302" s="54">
        <v>-0.12120978848304099</v>
      </c>
      <c r="Q1302" s="81">
        <v>6.70689783427093E-3</v>
      </c>
      <c r="S1302" s="62" t="s">
        <v>4292</v>
      </c>
      <c r="T1302" s="54">
        <v>5.9839462920907097E-2</v>
      </c>
      <c r="U1302" s="58">
        <v>5.48529609015581E-5</v>
      </c>
      <c r="W1302" s="62" t="s">
        <v>6075</v>
      </c>
      <c r="X1302" s="54">
        <v>-9.5580454526056804E-2</v>
      </c>
      <c r="Y1302" s="54">
        <v>7.0455310037581705E-4</v>
      </c>
      <c r="AA1302" s="62" t="s">
        <v>4010</v>
      </c>
      <c r="AB1302" s="54">
        <v>0.14278139929293501</v>
      </c>
      <c r="AC1302" s="54">
        <v>1.2498463268122101E-3</v>
      </c>
      <c r="AE1302" s="62" t="s">
        <v>6637</v>
      </c>
      <c r="AF1302" s="54">
        <v>-9.0369762930336606E-2</v>
      </c>
      <c r="AG1302" s="54">
        <v>2.1801988778918001E-2</v>
      </c>
      <c r="AI1302" s="64" t="s">
        <v>3208</v>
      </c>
      <c r="AJ1302" s="54">
        <v>9.5026536772903306E-2</v>
      </c>
      <c r="AK1302" s="54">
        <v>2.4685871888900899E-2</v>
      </c>
      <c r="AM1302" s="64" t="s">
        <v>7488</v>
      </c>
      <c r="AN1302" s="54">
        <v>-6.5438975023001306E-2</v>
      </c>
      <c r="AO1302" s="54">
        <v>4.2677025749154301E-2</v>
      </c>
      <c r="AQ1302" s="62" t="s">
        <v>1694</v>
      </c>
      <c r="AR1302" s="54">
        <v>0.166842931828771</v>
      </c>
      <c r="AS1302" s="58">
        <v>8.4731669192919803E-6</v>
      </c>
      <c r="AU1302" s="62" t="s">
        <v>12128</v>
      </c>
      <c r="AV1302" s="54">
        <v>-9.3846226411066894E-2</v>
      </c>
      <c r="AW1302" s="54">
        <v>4.44610393053904E-4</v>
      </c>
    </row>
    <row r="1303" spans="2:49">
      <c r="B1303" s="62" t="s">
        <v>2349</v>
      </c>
      <c r="C1303" s="54">
        <v>8.8277286079231104E-2</v>
      </c>
      <c r="D1303" s="58">
        <v>3.6384682126263903E-5</v>
      </c>
      <c r="F1303" s="62" t="s">
        <v>7113</v>
      </c>
      <c r="G1303" s="54">
        <v>-0.23234132974465599</v>
      </c>
      <c r="H1303" s="58">
        <v>2.5118896389180699E-5</v>
      </c>
      <c r="I1303" s="80"/>
      <c r="J1303" s="64" t="s">
        <v>9537</v>
      </c>
      <c r="K1303" s="54">
        <v>5.0699678312142303E-2</v>
      </c>
      <c r="L1303" s="54">
        <v>1.3984850282743801E-2</v>
      </c>
      <c r="O1303" s="64" t="s">
        <v>9758</v>
      </c>
      <c r="P1303" s="54">
        <v>-5.1201429798324802E-2</v>
      </c>
      <c r="Q1303" s="81">
        <v>6.71649650055534E-3</v>
      </c>
      <c r="S1303" s="62" t="s">
        <v>3643</v>
      </c>
      <c r="T1303" s="54">
        <v>5.1056847729419097E-2</v>
      </c>
      <c r="U1303" s="58">
        <v>5.48529609015581E-5</v>
      </c>
      <c r="W1303" s="62" t="s">
        <v>7805</v>
      </c>
      <c r="X1303" s="54">
        <v>-9.0140798400309294E-2</v>
      </c>
      <c r="Y1303" s="54">
        <v>7.0527266451540804E-4</v>
      </c>
      <c r="AA1303" s="62" t="s">
        <v>2410</v>
      </c>
      <c r="AB1303" s="54">
        <v>7.9566749505460194E-2</v>
      </c>
      <c r="AC1303" s="54">
        <v>1.2502459356307301E-3</v>
      </c>
      <c r="AE1303" s="62" t="s">
        <v>7501</v>
      </c>
      <c r="AF1303" s="54">
        <v>-0.19631718339451401</v>
      </c>
      <c r="AG1303" s="54">
        <v>2.18214468239692E-2</v>
      </c>
      <c r="AI1303" s="64" t="s">
        <v>714</v>
      </c>
      <c r="AJ1303" s="54">
        <v>0.30135330522954501</v>
      </c>
      <c r="AK1303" s="54">
        <v>2.4729214395727599E-2</v>
      </c>
      <c r="AM1303" s="64" t="s">
        <v>10606</v>
      </c>
      <c r="AN1303" s="54">
        <v>-4.90210980245998E-2</v>
      </c>
      <c r="AO1303" s="54">
        <v>4.2841392074166401E-2</v>
      </c>
      <c r="AQ1303" s="62" t="s">
        <v>1519</v>
      </c>
      <c r="AR1303" s="54">
        <v>8.7969771508967995E-2</v>
      </c>
      <c r="AS1303" s="58">
        <v>8.4753401609112194E-6</v>
      </c>
      <c r="AU1303" s="62" t="s">
        <v>7556</v>
      </c>
      <c r="AV1303" s="54">
        <v>-9.3696154225926698E-2</v>
      </c>
      <c r="AW1303" s="58">
        <v>6.0672169026101802E-5</v>
      </c>
    </row>
    <row r="1304" spans="2:49">
      <c r="B1304" s="62" t="s">
        <v>2350</v>
      </c>
      <c r="C1304" s="54">
        <v>0.13086272395675</v>
      </c>
      <c r="D1304" s="58">
        <v>3.6410328863556198E-5</v>
      </c>
      <c r="F1304" s="62" t="s">
        <v>7114</v>
      </c>
      <c r="G1304" s="54">
        <v>-0.12534825473958</v>
      </c>
      <c r="H1304" s="58">
        <v>2.5309908919847401E-5</v>
      </c>
      <c r="J1304" s="64" t="s">
        <v>9538</v>
      </c>
      <c r="K1304" s="54">
        <v>0.111386590959176</v>
      </c>
      <c r="L1304" s="54">
        <v>1.4004641343007201E-2</v>
      </c>
      <c r="O1304" s="64" t="s">
        <v>7125</v>
      </c>
      <c r="P1304" s="54">
        <v>-0.10718811735190199</v>
      </c>
      <c r="Q1304" s="81">
        <v>6.7180906315468403E-3</v>
      </c>
      <c r="S1304" s="62" t="s">
        <v>2266</v>
      </c>
      <c r="T1304" s="54">
        <v>0.122461129794923</v>
      </c>
      <c r="U1304" s="58">
        <v>5.4868114851343798E-5</v>
      </c>
      <c r="W1304" s="62" t="s">
        <v>6485</v>
      </c>
      <c r="X1304" s="54">
        <v>-9.3644687905360499E-2</v>
      </c>
      <c r="Y1304" s="54">
        <v>7.0713051811162905E-4</v>
      </c>
      <c r="AA1304" s="62" t="s">
        <v>1020</v>
      </c>
      <c r="AB1304" s="54">
        <v>0.413516587397883</v>
      </c>
      <c r="AC1304" s="54">
        <v>1.2503671493015801E-3</v>
      </c>
      <c r="AE1304" s="62" t="s">
        <v>8267</v>
      </c>
      <c r="AF1304" s="54">
        <v>-9.5000050529185004E-2</v>
      </c>
      <c r="AG1304" s="54">
        <v>2.18459123394136E-2</v>
      </c>
      <c r="AI1304" s="64" t="s">
        <v>11268</v>
      </c>
      <c r="AJ1304" s="54">
        <v>0.18965687343389001</v>
      </c>
      <c r="AK1304" s="54">
        <v>2.4756504010583501E-2</v>
      </c>
      <c r="AM1304" s="64" t="s">
        <v>11550</v>
      </c>
      <c r="AN1304" s="54">
        <v>-5.2276781925905298E-2</v>
      </c>
      <c r="AO1304" s="54">
        <v>4.2862605509101703E-2</v>
      </c>
      <c r="AQ1304" s="62" t="s">
        <v>1419</v>
      </c>
      <c r="AR1304" s="54">
        <v>6.7198044697701007E-2</v>
      </c>
      <c r="AS1304" s="58">
        <v>8.4949047062338892E-6</v>
      </c>
      <c r="AU1304" s="62" t="s">
        <v>8788</v>
      </c>
      <c r="AV1304" s="54">
        <v>-9.3627188037334705E-2</v>
      </c>
      <c r="AW1304" s="54">
        <v>8.9811902041528006E-3</v>
      </c>
    </row>
    <row r="1305" spans="2:49">
      <c r="B1305" s="62" t="s">
        <v>2351</v>
      </c>
      <c r="C1305" s="54">
        <v>0.11390036919961199</v>
      </c>
      <c r="D1305" s="58">
        <v>3.6578311846716203E-5</v>
      </c>
      <c r="F1305" s="62" t="s">
        <v>7115</v>
      </c>
      <c r="G1305" s="54">
        <v>-6.9155513180294101E-2</v>
      </c>
      <c r="H1305" s="58">
        <v>2.5307973558711099E-5</v>
      </c>
      <c r="J1305" s="64" t="s">
        <v>9539</v>
      </c>
      <c r="K1305" s="54">
        <v>0.114662588539721</v>
      </c>
      <c r="L1305" s="54">
        <v>1.4004641343007201E-2</v>
      </c>
      <c r="O1305" s="64" t="s">
        <v>7236</v>
      </c>
      <c r="P1305" s="54">
        <v>-3.9678491142694797E-2</v>
      </c>
      <c r="Q1305" s="81">
        <v>6.7212783136203699E-3</v>
      </c>
      <c r="S1305" s="62" t="s">
        <v>5538</v>
      </c>
      <c r="T1305" s="54">
        <v>0.18375453591978799</v>
      </c>
      <c r="U1305" s="58">
        <v>5.48984635864295E-5</v>
      </c>
      <c r="W1305" s="62" t="s">
        <v>908</v>
      </c>
      <c r="X1305" s="54">
        <v>-0.113326694413415</v>
      </c>
      <c r="Y1305" s="54">
        <v>7.1010178165097798E-4</v>
      </c>
      <c r="AA1305" s="62" t="s">
        <v>3929</v>
      </c>
      <c r="AB1305" s="54">
        <v>9.0849936570889703E-2</v>
      </c>
      <c r="AC1305" s="54">
        <v>1.2503671493015801E-3</v>
      </c>
      <c r="AE1305" s="62" t="s">
        <v>9183</v>
      </c>
      <c r="AF1305" s="54">
        <v>-4.3832930841302797E-2</v>
      </c>
      <c r="AG1305" s="54">
        <v>2.18817621998969E-2</v>
      </c>
      <c r="AI1305" s="64" t="s">
        <v>9136</v>
      </c>
      <c r="AJ1305" s="54">
        <v>4.2193033707113699E-2</v>
      </c>
      <c r="AK1305" s="54">
        <v>2.48261584521315E-2</v>
      </c>
      <c r="AM1305" s="64" t="s">
        <v>8377</v>
      </c>
      <c r="AN1305" s="54">
        <v>-8.9402867548343104E-2</v>
      </c>
      <c r="AO1305" s="54">
        <v>4.31583516171768E-2</v>
      </c>
      <c r="AQ1305" s="62" t="s">
        <v>1379</v>
      </c>
      <c r="AR1305" s="54">
        <v>0.176986896665769</v>
      </c>
      <c r="AS1305" s="58">
        <v>8.5662570182210292E-6</v>
      </c>
      <c r="AU1305" s="62" t="s">
        <v>10273</v>
      </c>
      <c r="AV1305" s="54">
        <v>-9.3591311166983701E-2</v>
      </c>
      <c r="AW1305" s="54">
        <v>3.3195037768955402E-4</v>
      </c>
    </row>
    <row r="1306" spans="2:49">
      <c r="B1306" s="62" t="s">
        <v>2352</v>
      </c>
      <c r="C1306" s="54">
        <v>0.14291404820576101</v>
      </c>
      <c r="D1306" s="58">
        <v>3.68461236345843E-5</v>
      </c>
      <c r="F1306" s="62" t="s">
        <v>7116</v>
      </c>
      <c r="G1306" s="54">
        <v>-0.14471692652118501</v>
      </c>
      <c r="H1306" s="58">
        <v>2.12415893228045E-5</v>
      </c>
      <c r="J1306" s="64" t="s">
        <v>3215</v>
      </c>
      <c r="K1306" s="54">
        <v>0.11818635503274</v>
      </c>
      <c r="L1306" s="54">
        <v>1.4022117715878E-2</v>
      </c>
      <c r="O1306" s="64" t="s">
        <v>6596</v>
      </c>
      <c r="P1306" s="54">
        <v>-6.3356635426813995E-2</v>
      </c>
      <c r="Q1306" s="81">
        <v>6.7273994486774201E-3</v>
      </c>
      <c r="S1306" s="62" t="s">
        <v>2399</v>
      </c>
      <c r="T1306" s="54">
        <v>0.16320135143896</v>
      </c>
      <c r="U1306" s="58">
        <v>5.4979712367539398E-5</v>
      </c>
      <c r="W1306" s="62" t="s">
        <v>7705</v>
      </c>
      <c r="X1306" s="54">
        <v>-9.0784302909939996E-2</v>
      </c>
      <c r="Y1306" s="54">
        <v>7.1364800718801298E-4</v>
      </c>
      <c r="AA1306" s="62" t="s">
        <v>286</v>
      </c>
      <c r="AB1306" s="54">
        <v>0.30649336304740499</v>
      </c>
      <c r="AC1306" s="54">
        <v>1.2503671493015801E-3</v>
      </c>
      <c r="AE1306" s="62" t="s">
        <v>7796</v>
      </c>
      <c r="AF1306" s="54">
        <v>-6.8908381558018497E-2</v>
      </c>
      <c r="AG1306" s="54">
        <v>2.19657523696761E-2</v>
      </c>
      <c r="AI1306" s="64" t="s">
        <v>9958</v>
      </c>
      <c r="AJ1306" s="54">
        <v>7.7282181522494206E-2</v>
      </c>
      <c r="AK1306" s="54">
        <v>2.48261584521315E-2</v>
      </c>
      <c r="AM1306" s="64" t="s">
        <v>12082</v>
      </c>
      <c r="AN1306" s="54">
        <v>-6.4195941724688205E-2</v>
      </c>
      <c r="AO1306" s="54">
        <v>4.3359811252723902E-2</v>
      </c>
      <c r="AQ1306" s="62" t="s">
        <v>4081</v>
      </c>
      <c r="AR1306" s="54">
        <v>0.15844141224227001</v>
      </c>
      <c r="AS1306" s="58">
        <v>8.5821787313639495E-6</v>
      </c>
      <c r="AU1306" s="62" t="s">
        <v>6163</v>
      </c>
      <c r="AV1306" s="54">
        <v>-9.3518320809399896E-2</v>
      </c>
      <c r="AW1306" s="54">
        <v>1.4637091687856401E-4</v>
      </c>
    </row>
    <row r="1307" spans="2:49">
      <c r="B1307" s="62" t="s">
        <v>2353</v>
      </c>
      <c r="C1307" s="54">
        <v>0.13188603613751801</v>
      </c>
      <c r="D1307" s="58">
        <v>3.6850303296052798E-5</v>
      </c>
      <c r="F1307" s="62" t="s">
        <v>858</v>
      </c>
      <c r="G1307" s="54">
        <v>-6.6409647504258401E-2</v>
      </c>
      <c r="H1307" s="58">
        <v>2.5743095990140499E-5</v>
      </c>
      <c r="J1307" s="64" t="s">
        <v>790</v>
      </c>
      <c r="K1307" s="54">
        <v>0.23189153082518399</v>
      </c>
      <c r="L1307" s="54">
        <v>1.40360661386922E-2</v>
      </c>
      <c r="O1307" s="64" t="s">
        <v>6214</v>
      </c>
      <c r="P1307" s="54">
        <v>-9.2420310243319606E-2</v>
      </c>
      <c r="Q1307" s="81">
        <v>6.8805021420110203E-3</v>
      </c>
      <c r="S1307" s="62" t="s">
        <v>2435</v>
      </c>
      <c r="T1307" s="54">
        <v>9.1091628914202999E-2</v>
      </c>
      <c r="U1307" s="58">
        <v>5.4979712367539398E-5</v>
      </c>
      <c r="W1307" s="62" t="s">
        <v>8344</v>
      </c>
      <c r="X1307" s="54">
        <v>-5.8842282152372902E-2</v>
      </c>
      <c r="Y1307" s="54">
        <v>7.1446680394351395E-4</v>
      </c>
      <c r="AA1307" s="62" t="s">
        <v>348</v>
      </c>
      <c r="AB1307" s="54">
        <v>0.671678964579556</v>
      </c>
      <c r="AC1307" s="54">
        <v>1.2503671493015801E-3</v>
      </c>
      <c r="AE1307" s="62" t="s">
        <v>7647</v>
      </c>
      <c r="AF1307" s="54">
        <v>-0.340949245922752</v>
      </c>
      <c r="AG1307" s="54">
        <v>2.1987120030774899E-2</v>
      </c>
      <c r="AI1307" s="64" t="s">
        <v>3954</v>
      </c>
      <c r="AJ1307" s="54">
        <v>6.2922300710472001E-2</v>
      </c>
      <c r="AK1307" s="54">
        <v>2.4834939684685801E-2</v>
      </c>
      <c r="AM1307" s="64" t="s">
        <v>7503</v>
      </c>
      <c r="AN1307" s="54">
        <v>-8.5262569291964893E-2</v>
      </c>
      <c r="AO1307" s="54">
        <v>4.3453953957142202E-2</v>
      </c>
      <c r="AQ1307" s="76">
        <v>43349</v>
      </c>
      <c r="AR1307" s="54">
        <v>0.207076545412781</v>
      </c>
      <c r="AS1307" s="58">
        <v>8.6193117200815303E-6</v>
      </c>
      <c r="AU1307" s="62" t="s">
        <v>6001</v>
      </c>
      <c r="AV1307" s="54">
        <v>-9.3508511545295797E-2</v>
      </c>
      <c r="AW1307" s="58">
        <v>2.5687522410770299E-5</v>
      </c>
    </row>
    <row r="1308" spans="2:49">
      <c r="B1308" s="62" t="s">
        <v>2354</v>
      </c>
      <c r="C1308" s="54">
        <v>0.17930446739167599</v>
      </c>
      <c r="D1308" s="58">
        <v>3.6850303296052798E-5</v>
      </c>
      <c r="F1308" s="62" t="s">
        <v>7117</v>
      </c>
      <c r="G1308" s="54">
        <v>-9.8825217606699503E-2</v>
      </c>
      <c r="H1308" s="58">
        <v>2.1513924392932001E-5</v>
      </c>
      <c r="J1308" s="64" t="s">
        <v>3774</v>
      </c>
      <c r="K1308" s="54">
        <v>4.7594661957245599E-2</v>
      </c>
      <c r="L1308" s="54">
        <v>1.4053777122634101E-2</v>
      </c>
      <c r="O1308" s="64" t="s">
        <v>6161</v>
      </c>
      <c r="P1308" s="54">
        <v>-9.5581351587862101E-2</v>
      </c>
      <c r="Q1308" s="81">
        <v>6.8971350758592698E-3</v>
      </c>
      <c r="S1308" s="62" t="s">
        <v>2315</v>
      </c>
      <c r="T1308" s="54">
        <v>8.5098029207229003E-2</v>
      </c>
      <c r="U1308" s="58">
        <v>5.5560485413372499E-5</v>
      </c>
      <c r="W1308" s="62" t="s">
        <v>9094</v>
      </c>
      <c r="X1308" s="54">
        <v>-0.108242281232725</v>
      </c>
      <c r="Y1308" s="54">
        <v>7.1923386245850002E-4</v>
      </c>
      <c r="AA1308" s="62" t="s">
        <v>1648</v>
      </c>
      <c r="AB1308" s="54">
        <v>0.185268341934716</v>
      </c>
      <c r="AC1308" s="54">
        <v>1.2527909013911099E-3</v>
      </c>
      <c r="AE1308" s="62" t="s">
        <v>6536</v>
      </c>
      <c r="AF1308" s="54">
        <v>-0.113633950613894</v>
      </c>
      <c r="AG1308" s="54">
        <v>2.1996016901382E-2</v>
      </c>
      <c r="AI1308" s="64" t="s">
        <v>3313</v>
      </c>
      <c r="AJ1308" s="54">
        <v>4.26473515008867E-2</v>
      </c>
      <c r="AK1308" s="54">
        <v>2.4834939684685801E-2</v>
      </c>
      <c r="AM1308" s="64" t="s">
        <v>6058</v>
      </c>
      <c r="AN1308" s="54">
        <v>-5.1806005965307399E-2</v>
      </c>
      <c r="AO1308" s="54">
        <v>4.3467197991274603E-2</v>
      </c>
      <c r="AQ1308" s="62" t="s">
        <v>11066</v>
      </c>
      <c r="AR1308" s="54">
        <v>0.16259756943668299</v>
      </c>
      <c r="AS1308" s="58">
        <v>8.6226520151319895E-6</v>
      </c>
      <c r="AU1308" s="62" t="s">
        <v>9128</v>
      </c>
      <c r="AV1308" s="54">
        <v>-9.3449594881516204E-2</v>
      </c>
      <c r="AW1308" s="54">
        <v>1.64781621697531E-3</v>
      </c>
    </row>
    <row r="1309" spans="2:49">
      <c r="B1309" s="62" t="s">
        <v>2355</v>
      </c>
      <c r="C1309" s="54">
        <v>0.21249270316868599</v>
      </c>
      <c r="D1309" s="58">
        <v>3.7238982341614599E-5</v>
      </c>
      <c r="F1309" s="62" t="s">
        <v>363</v>
      </c>
      <c r="G1309" s="54">
        <v>-0.45885586437907599</v>
      </c>
      <c r="H1309" s="58">
        <v>2.6222869844375599E-5</v>
      </c>
      <c r="J1309" s="64" t="s">
        <v>486</v>
      </c>
      <c r="K1309" s="54">
        <v>0.102166558197077</v>
      </c>
      <c r="L1309" s="54">
        <v>1.4161313483672401E-2</v>
      </c>
      <c r="O1309" s="64" t="s">
        <v>6058</v>
      </c>
      <c r="P1309" s="54">
        <v>-6.3872977459737093E-2</v>
      </c>
      <c r="Q1309" s="81">
        <v>6.9132313946023904E-3</v>
      </c>
      <c r="S1309" s="62" t="s">
        <v>1663</v>
      </c>
      <c r="T1309" s="54">
        <v>6.7047255863164096E-2</v>
      </c>
      <c r="U1309" s="58">
        <v>5.5659438089608898E-5</v>
      </c>
      <c r="W1309" s="62" t="s">
        <v>6647</v>
      </c>
      <c r="X1309" s="54">
        <v>-0.15974897750150599</v>
      </c>
      <c r="Y1309" s="54">
        <v>7.2058469006793999E-4</v>
      </c>
      <c r="AA1309" s="62" t="s">
        <v>2750</v>
      </c>
      <c r="AB1309" s="54">
        <v>0.23079333817321199</v>
      </c>
      <c r="AC1309" s="54">
        <v>1.2548433147735699E-3</v>
      </c>
      <c r="AE1309" s="62" t="s">
        <v>11612</v>
      </c>
      <c r="AF1309" s="54">
        <v>-8.19614622269942E-2</v>
      </c>
      <c r="AG1309" s="54">
        <v>2.2001850209707401E-2</v>
      </c>
      <c r="AI1309" s="64" t="s">
        <v>5778</v>
      </c>
      <c r="AJ1309" s="54">
        <v>6.4116628828060102E-2</v>
      </c>
      <c r="AK1309" s="54">
        <v>2.4834939684685801E-2</v>
      </c>
      <c r="AM1309" s="64" t="s">
        <v>6556</v>
      </c>
      <c r="AN1309" s="54">
        <v>-9.0796167171937697E-2</v>
      </c>
      <c r="AO1309" s="54">
        <v>4.3534345498348698E-2</v>
      </c>
      <c r="AQ1309" s="62" t="s">
        <v>2926</v>
      </c>
      <c r="AR1309" s="54">
        <v>0.19369795660184599</v>
      </c>
      <c r="AS1309" s="58">
        <v>8.6973632722730196E-6</v>
      </c>
      <c r="AU1309" s="62" t="s">
        <v>7493</v>
      </c>
      <c r="AV1309" s="54">
        <v>-9.3415054328071206E-2</v>
      </c>
      <c r="AW1309" s="54">
        <v>9.8266265345421308E-3</v>
      </c>
    </row>
    <row r="1310" spans="2:49">
      <c r="B1310" s="62" t="s">
        <v>702</v>
      </c>
      <c r="C1310" s="54">
        <v>0.49066862407541301</v>
      </c>
      <c r="D1310" s="58">
        <v>3.7261775978654198E-5</v>
      </c>
      <c r="F1310" s="62" t="s">
        <v>7118</v>
      </c>
      <c r="G1310" s="54">
        <v>-0.24166458049504</v>
      </c>
      <c r="H1310" s="58">
        <v>2.6369702767069799E-5</v>
      </c>
      <c r="J1310" s="64" t="s">
        <v>2113</v>
      </c>
      <c r="K1310" s="54">
        <v>7.7877290957439393E-2</v>
      </c>
      <c r="L1310" s="54">
        <v>1.4254141106080601E-2</v>
      </c>
      <c r="O1310" s="64" t="s">
        <v>6840</v>
      </c>
      <c r="P1310" s="54">
        <v>-0.20245485244640099</v>
      </c>
      <c r="Q1310" s="81">
        <v>6.9456372665746696E-3</v>
      </c>
      <c r="S1310" s="62" t="s">
        <v>1484</v>
      </c>
      <c r="T1310" s="54">
        <v>8.44132813268796E-2</v>
      </c>
      <c r="U1310" s="58">
        <v>5.5771891100536999E-5</v>
      </c>
      <c r="W1310" s="62" t="s">
        <v>339</v>
      </c>
      <c r="X1310" s="54">
        <v>-9.6020213180418396E-2</v>
      </c>
      <c r="Y1310" s="54">
        <v>7.2058469006793999E-4</v>
      </c>
      <c r="AA1310" s="76">
        <v>43358</v>
      </c>
      <c r="AB1310" s="54">
        <v>0.149663590326753</v>
      </c>
      <c r="AC1310" s="54">
        <v>1.2572075760413201E-3</v>
      </c>
      <c r="AE1310" s="62" t="s">
        <v>7023</v>
      </c>
      <c r="AF1310" s="54">
        <v>-0.19441888697007001</v>
      </c>
      <c r="AG1310" s="54">
        <v>2.2020938748715899E-2</v>
      </c>
      <c r="AI1310" s="64" t="s">
        <v>9911</v>
      </c>
      <c r="AJ1310" s="54">
        <v>5.3463353848606197E-2</v>
      </c>
      <c r="AK1310" s="54">
        <v>2.4834939684685801E-2</v>
      </c>
      <c r="AM1310" s="64" t="s">
        <v>5431</v>
      </c>
      <c r="AN1310" s="54">
        <v>-8.0617350690999998E-2</v>
      </c>
      <c r="AO1310" s="54">
        <v>4.3588218603123299E-2</v>
      </c>
      <c r="AQ1310" s="62" t="s">
        <v>1566</v>
      </c>
      <c r="AR1310" s="54">
        <v>0.107548865977455</v>
      </c>
      <c r="AS1310" s="58">
        <v>8.7044023122607607E-6</v>
      </c>
      <c r="AU1310" s="62" t="s">
        <v>561</v>
      </c>
      <c r="AV1310" s="54">
        <v>-9.3400625807907603E-2</v>
      </c>
      <c r="AW1310" s="54">
        <v>4.1938534334043702E-2</v>
      </c>
    </row>
    <row r="1311" spans="2:49">
      <c r="B1311" s="62" t="s">
        <v>2356</v>
      </c>
      <c r="C1311" s="54">
        <v>0.14601148882342299</v>
      </c>
      <c r="D1311" s="58">
        <v>3.7402657888130297E-5</v>
      </c>
      <c r="F1311" s="62" t="s">
        <v>7119</v>
      </c>
      <c r="G1311" s="54">
        <v>-0.117815018223434</v>
      </c>
      <c r="H1311" s="58">
        <v>2.6639153805274201E-5</v>
      </c>
      <c r="J1311" s="64" t="s">
        <v>1802</v>
      </c>
      <c r="K1311" s="54">
        <v>4.3001678174035399E-2</v>
      </c>
      <c r="L1311" s="54">
        <v>1.4264463368651999E-2</v>
      </c>
      <c r="O1311" s="64" t="s">
        <v>6594</v>
      </c>
      <c r="P1311" s="54">
        <v>-0.109401543427746</v>
      </c>
      <c r="Q1311" s="81">
        <v>6.9716367433933996E-3</v>
      </c>
      <c r="S1311" s="62" t="s">
        <v>2433</v>
      </c>
      <c r="T1311" s="54">
        <v>0.12606470139996201</v>
      </c>
      <c r="U1311" s="58">
        <v>5.5815547017829701E-5</v>
      </c>
      <c r="W1311" s="62" t="s">
        <v>229</v>
      </c>
      <c r="X1311" s="54">
        <v>-0.190431734955504</v>
      </c>
      <c r="Y1311" s="54">
        <v>7.2189960690630095E-4</v>
      </c>
      <c r="AA1311" s="62" t="s">
        <v>2550</v>
      </c>
      <c r="AB1311" s="54">
        <v>0.113350416812279</v>
      </c>
      <c r="AC1311" s="54">
        <v>1.2621023087397E-3</v>
      </c>
      <c r="AE1311" s="62" t="s">
        <v>11613</v>
      </c>
      <c r="AF1311" s="54">
        <v>-6.9466346430278506E-2</v>
      </c>
      <c r="AG1311" s="54">
        <v>2.20732152603587E-2</v>
      </c>
      <c r="AI1311" s="64" t="s">
        <v>8045</v>
      </c>
      <c r="AJ1311" s="54">
        <v>9.7819318366146199E-2</v>
      </c>
      <c r="AK1311" s="54">
        <v>2.4849206284746E-2</v>
      </c>
      <c r="AM1311" s="64" t="s">
        <v>12083</v>
      </c>
      <c r="AN1311" s="54">
        <v>-6.5318621911830896E-2</v>
      </c>
      <c r="AO1311" s="54">
        <v>4.3678748310808702E-2</v>
      </c>
      <c r="AQ1311" s="62" t="s">
        <v>2079</v>
      </c>
      <c r="AR1311" s="54">
        <v>0.193871856025947</v>
      </c>
      <c r="AS1311" s="58">
        <v>8.7634868282649808E-6</v>
      </c>
      <c r="AU1311" s="62" t="s">
        <v>7413</v>
      </c>
      <c r="AV1311" s="54">
        <v>-9.3310507673570506E-2</v>
      </c>
      <c r="AW1311" s="54">
        <v>5.6417212015114904E-3</v>
      </c>
    </row>
    <row r="1312" spans="2:49">
      <c r="B1312" s="62" t="s">
        <v>2357</v>
      </c>
      <c r="C1312" s="54">
        <v>9.5002709838525795E-2</v>
      </c>
      <c r="D1312" s="58">
        <v>3.76453468002451E-5</v>
      </c>
      <c r="F1312" s="62" t="s">
        <v>7120</v>
      </c>
      <c r="G1312" s="54">
        <v>-0.11633014493028999</v>
      </c>
      <c r="H1312" s="58">
        <v>2.6755915703030201E-5</v>
      </c>
      <c r="J1312" s="64" t="s">
        <v>159</v>
      </c>
      <c r="K1312" s="54">
        <v>0.21615616588230499</v>
      </c>
      <c r="L1312" s="54">
        <v>1.4337412262664899E-2</v>
      </c>
      <c r="O1312" s="64" t="s">
        <v>6684</v>
      </c>
      <c r="P1312" s="54">
        <v>-0.32684446284355001</v>
      </c>
      <c r="Q1312" s="81">
        <v>7.0679402580429004E-3</v>
      </c>
      <c r="S1312" s="62" t="s">
        <v>7807</v>
      </c>
      <c r="T1312" s="54">
        <v>7.6852564748413996E-2</v>
      </c>
      <c r="U1312" s="58">
        <v>5.6032716068692698E-5</v>
      </c>
      <c r="W1312" s="62" t="s">
        <v>7867</v>
      </c>
      <c r="X1312" s="54">
        <v>-3.3390208780263102E-2</v>
      </c>
      <c r="Y1312" s="54">
        <v>7.2515556884929395E-4</v>
      </c>
      <c r="AA1312" s="62" t="s">
        <v>5719</v>
      </c>
      <c r="AB1312" s="54">
        <v>0.20107156578542801</v>
      </c>
      <c r="AC1312" s="54">
        <v>1.2622988182018199E-3</v>
      </c>
      <c r="AE1312" s="62" t="s">
        <v>6825</v>
      </c>
      <c r="AF1312" s="54">
        <v>-5.3648612720039103E-2</v>
      </c>
      <c r="AG1312" s="54">
        <v>2.20960424754807E-2</v>
      </c>
      <c r="AI1312" s="64" t="s">
        <v>5767</v>
      </c>
      <c r="AJ1312" s="54">
        <v>6.6069280502643907E-2</v>
      </c>
      <c r="AK1312" s="54">
        <v>2.4877572133846799E-2</v>
      </c>
      <c r="AM1312" s="64" t="s">
        <v>6879</v>
      </c>
      <c r="AN1312" s="54">
        <v>-3.76972550272772E-2</v>
      </c>
      <c r="AO1312" s="54">
        <v>4.3797035485617301E-2</v>
      </c>
      <c r="AQ1312" s="62" t="s">
        <v>5213</v>
      </c>
      <c r="AR1312" s="54">
        <v>0.214315688518602</v>
      </c>
      <c r="AS1312" s="58">
        <v>8.7659850722730399E-6</v>
      </c>
      <c r="AU1312" s="62" t="s">
        <v>7103</v>
      </c>
      <c r="AV1312" s="54">
        <v>-9.3291421385596401E-2</v>
      </c>
      <c r="AW1312" s="54">
        <v>6.4881408458096598E-4</v>
      </c>
    </row>
    <row r="1313" spans="2:49">
      <c r="B1313" s="62" t="s">
        <v>2358</v>
      </c>
      <c r="C1313" s="54">
        <v>7.3959882316998501E-2</v>
      </c>
      <c r="D1313" s="58">
        <v>3.7661027567756797E-5</v>
      </c>
      <c r="F1313" s="62" t="s">
        <v>7121</v>
      </c>
      <c r="G1313" s="54">
        <v>-6.3472673474214106E-2</v>
      </c>
      <c r="H1313" s="58">
        <v>2.68209618832878E-5</v>
      </c>
      <c r="J1313" s="64" t="s">
        <v>2754</v>
      </c>
      <c r="K1313" s="54">
        <v>3.2757488661925301E-2</v>
      </c>
      <c r="L1313" s="54">
        <v>1.4430637582073099E-2</v>
      </c>
      <c r="O1313" s="64" t="s">
        <v>9759</v>
      </c>
      <c r="P1313" s="54">
        <v>-9.7331893433198993E-2</v>
      </c>
      <c r="Q1313" s="81">
        <v>7.0725926865470396E-3</v>
      </c>
      <c r="S1313" s="62" t="s">
        <v>1609</v>
      </c>
      <c r="T1313" s="54">
        <v>5.4195807645200503E-2</v>
      </c>
      <c r="U1313" s="58">
        <v>5.6059903614867E-5</v>
      </c>
      <c r="W1313" s="62" t="s">
        <v>9043</v>
      </c>
      <c r="X1313" s="54">
        <v>-9.0852804884355501E-2</v>
      </c>
      <c r="Y1313" s="54">
        <v>7.2569850305593501E-4</v>
      </c>
      <c r="AA1313" s="62" t="s">
        <v>3291</v>
      </c>
      <c r="AB1313" s="54">
        <v>0.105105636412167</v>
      </c>
      <c r="AC1313" s="54">
        <v>1.2642064421711501E-3</v>
      </c>
      <c r="AE1313" s="62" t="s">
        <v>11614</v>
      </c>
      <c r="AF1313" s="54">
        <v>-0.118447480469538</v>
      </c>
      <c r="AG1313" s="54">
        <v>2.2110707549302701E-2</v>
      </c>
      <c r="AI1313" s="64" t="s">
        <v>202</v>
      </c>
      <c r="AJ1313" s="54">
        <v>5.85355084164636E-2</v>
      </c>
      <c r="AK1313" s="54">
        <v>2.5048230281474699E-2</v>
      </c>
      <c r="AM1313" s="64" t="s">
        <v>12084</v>
      </c>
      <c r="AN1313" s="54">
        <v>-6.2461630061710197E-2</v>
      </c>
      <c r="AO1313" s="54">
        <v>4.4027920961726197E-2</v>
      </c>
      <c r="AQ1313" s="62" t="s">
        <v>3544</v>
      </c>
      <c r="AR1313" s="54">
        <v>0.21972949247266399</v>
      </c>
      <c r="AS1313" s="58">
        <v>8.8056310731196404E-6</v>
      </c>
      <c r="AU1313" s="62" t="s">
        <v>12989</v>
      </c>
      <c r="AV1313" s="54">
        <v>-9.3290089332797699E-2</v>
      </c>
      <c r="AW1313" s="54">
        <v>1.27968066324572E-2</v>
      </c>
    </row>
    <row r="1314" spans="2:49">
      <c r="B1314" s="62" t="s">
        <v>2359</v>
      </c>
      <c r="C1314" s="54">
        <v>9.8511283638598193E-2</v>
      </c>
      <c r="D1314" s="58">
        <v>3.7758102157335197E-5</v>
      </c>
      <c r="F1314" s="62" t="s">
        <v>7122</v>
      </c>
      <c r="G1314" s="54">
        <v>-6.9472346870293605E-2</v>
      </c>
      <c r="H1314" s="58">
        <v>2.71338414596749E-5</v>
      </c>
      <c r="J1314" s="64" t="s">
        <v>1784</v>
      </c>
      <c r="K1314" s="54">
        <v>5.8927817367990798E-2</v>
      </c>
      <c r="L1314" s="54">
        <v>1.4430637582073099E-2</v>
      </c>
      <c r="O1314" s="64" t="s">
        <v>6501</v>
      </c>
      <c r="P1314" s="54">
        <v>-7.5712732315020403E-2</v>
      </c>
      <c r="Q1314" s="81">
        <v>7.0750326687808503E-3</v>
      </c>
      <c r="S1314" s="62" t="s">
        <v>3543</v>
      </c>
      <c r="T1314" s="54">
        <v>0.109030919894519</v>
      </c>
      <c r="U1314" s="58">
        <v>5.6371080162525597E-5</v>
      </c>
      <c r="W1314" s="62" t="s">
        <v>9950</v>
      </c>
      <c r="X1314" s="54">
        <v>-6.9335987996613099E-2</v>
      </c>
      <c r="Y1314" s="54">
        <v>7.2954585630289302E-4</v>
      </c>
      <c r="AA1314" s="62" t="s">
        <v>2791</v>
      </c>
      <c r="AB1314" s="54">
        <v>0.23444210444424399</v>
      </c>
      <c r="AC1314" s="54">
        <v>1.26532164440376E-3</v>
      </c>
      <c r="AE1314" s="62" t="s">
        <v>6880</v>
      </c>
      <c r="AF1314" s="54">
        <v>-0.20607150942919</v>
      </c>
      <c r="AG1314" s="54">
        <v>2.2193303790645599E-2</v>
      </c>
      <c r="AI1314" s="64" t="s">
        <v>11891</v>
      </c>
      <c r="AJ1314" s="54">
        <v>3.6002587887807601E-2</v>
      </c>
      <c r="AK1314" s="54">
        <v>2.5063047919656498E-2</v>
      </c>
      <c r="AM1314" s="64" t="s">
        <v>10512</v>
      </c>
      <c r="AN1314" s="54">
        <v>-6.6522829759892793E-2</v>
      </c>
      <c r="AO1314" s="54">
        <v>4.4121275918172199E-2</v>
      </c>
      <c r="AQ1314" s="62" t="s">
        <v>4923</v>
      </c>
      <c r="AR1314" s="54">
        <v>0.107690281909725</v>
      </c>
      <c r="AS1314" s="58">
        <v>8.8270731814996196E-6</v>
      </c>
      <c r="AU1314" s="62" t="s">
        <v>7917</v>
      </c>
      <c r="AV1314" s="54">
        <v>-9.3189192756169895E-2</v>
      </c>
      <c r="AW1314" s="58">
        <v>5.20621094650283E-5</v>
      </c>
    </row>
    <row r="1315" spans="2:49">
      <c r="B1315" s="62" t="s">
        <v>2360</v>
      </c>
      <c r="C1315" s="54">
        <v>0.127858848382573</v>
      </c>
      <c r="D1315" s="58">
        <v>3.7795528048813801E-5</v>
      </c>
      <c r="F1315" s="62" t="s">
        <v>7123</v>
      </c>
      <c r="G1315" s="54">
        <v>-0.15427964394490201</v>
      </c>
      <c r="H1315" s="58">
        <v>2.2693281675247401E-5</v>
      </c>
      <c r="J1315" s="64" t="s">
        <v>1403</v>
      </c>
      <c r="K1315" s="54">
        <v>3.9880400162613398E-2</v>
      </c>
      <c r="L1315" s="54">
        <v>1.4430637582073099E-2</v>
      </c>
      <c r="O1315" s="64" t="s">
        <v>6962</v>
      </c>
      <c r="P1315" s="54">
        <v>-6.22018869327619E-2</v>
      </c>
      <c r="Q1315" s="81">
        <v>7.0789541945536502E-3</v>
      </c>
      <c r="S1315" s="62" t="s">
        <v>2839</v>
      </c>
      <c r="T1315" s="54">
        <v>5.8110630799678403E-2</v>
      </c>
      <c r="U1315" s="58">
        <v>5.6600021460541698E-5</v>
      </c>
      <c r="W1315" s="62" t="s">
        <v>7508</v>
      </c>
      <c r="X1315" s="54">
        <v>-7.25451002685054E-2</v>
      </c>
      <c r="Y1315" s="54">
        <v>7.2988779929429798E-4</v>
      </c>
      <c r="AA1315" s="62" t="s">
        <v>5327</v>
      </c>
      <c r="AB1315" s="54">
        <v>8.6794307651498301E-2</v>
      </c>
      <c r="AC1315" s="54">
        <v>1.2685548863722699E-3</v>
      </c>
      <c r="AE1315" s="62" t="s">
        <v>7623</v>
      </c>
      <c r="AF1315" s="54">
        <v>-8.0233949846070907E-2</v>
      </c>
      <c r="AG1315" s="54">
        <v>2.2226447805689699E-2</v>
      </c>
      <c r="AI1315" s="64" t="s">
        <v>659</v>
      </c>
      <c r="AJ1315" s="54">
        <v>0.21408193537399001</v>
      </c>
      <c r="AK1315" s="54">
        <v>2.5106782729984001E-2</v>
      </c>
      <c r="AM1315" s="64" t="s">
        <v>9056</v>
      </c>
      <c r="AN1315" s="54">
        <v>-6.8874803962688497E-2</v>
      </c>
      <c r="AO1315" s="54">
        <v>4.4121275918172199E-2</v>
      </c>
      <c r="AQ1315" s="62" t="s">
        <v>3333</v>
      </c>
      <c r="AR1315" s="54">
        <v>0.21758944797884</v>
      </c>
      <c r="AS1315" s="58">
        <v>8.89314993701856E-6</v>
      </c>
      <c r="AU1315" s="62" t="s">
        <v>7486</v>
      </c>
      <c r="AV1315" s="54">
        <v>-9.3095293925651704E-2</v>
      </c>
      <c r="AW1315" s="54">
        <v>5.2238059142874205E-4</v>
      </c>
    </row>
    <row r="1316" spans="2:49">
      <c r="B1316" s="62" t="s">
        <v>2361</v>
      </c>
      <c r="C1316" s="54">
        <v>0.23434592926524001</v>
      </c>
      <c r="D1316" s="58">
        <v>3.8021933113059498E-5</v>
      </c>
      <c r="F1316" s="62" t="s">
        <v>7124</v>
      </c>
      <c r="G1316" s="54">
        <v>-9.3163617128844606E-2</v>
      </c>
      <c r="H1316" s="58">
        <v>2.2742797655561499E-5</v>
      </c>
      <c r="J1316" s="64" t="s">
        <v>1204</v>
      </c>
      <c r="K1316" s="54">
        <v>4.49852579162364E-2</v>
      </c>
      <c r="L1316" s="54">
        <v>1.44869498564556E-2</v>
      </c>
      <c r="O1316" s="64" t="s">
        <v>8090</v>
      </c>
      <c r="P1316" s="54">
        <v>-0.186040547455882</v>
      </c>
      <c r="Q1316" s="81">
        <v>7.1304660133301202E-3</v>
      </c>
      <c r="S1316" s="62" t="s">
        <v>3335</v>
      </c>
      <c r="T1316" s="54">
        <v>8.7061486904548999E-2</v>
      </c>
      <c r="U1316" s="58">
        <v>5.6670203480660298E-5</v>
      </c>
      <c r="W1316" s="62" t="s">
        <v>277</v>
      </c>
      <c r="X1316" s="54">
        <v>-0.26059882621318098</v>
      </c>
      <c r="Y1316" s="54">
        <v>7.3102669652258599E-4</v>
      </c>
      <c r="AA1316" s="62" t="s">
        <v>2755</v>
      </c>
      <c r="AB1316" s="54">
        <v>0.23956884846531201</v>
      </c>
      <c r="AC1316" s="54">
        <v>1.2690384218855301E-3</v>
      </c>
      <c r="AE1316" s="62" t="s">
        <v>7805</v>
      </c>
      <c r="AF1316" s="54">
        <v>-6.9597344202955796E-2</v>
      </c>
      <c r="AG1316" s="54">
        <v>2.22290740522142E-2</v>
      </c>
      <c r="AI1316" s="64" t="s">
        <v>10485</v>
      </c>
      <c r="AJ1316" s="54">
        <v>0.18359261386744699</v>
      </c>
      <c r="AK1316" s="54">
        <v>2.5156824270770199E-2</v>
      </c>
      <c r="AM1316" s="64" t="s">
        <v>7115</v>
      </c>
      <c r="AN1316" s="54">
        <v>-3.6409735969687801E-2</v>
      </c>
      <c r="AO1316" s="54">
        <v>4.4178288937704098E-2</v>
      </c>
      <c r="AQ1316" s="62" t="s">
        <v>4596</v>
      </c>
      <c r="AR1316" s="54">
        <v>0.12500385888656901</v>
      </c>
      <c r="AS1316" s="58">
        <v>8.8993686483684802E-6</v>
      </c>
      <c r="AU1316" s="62" t="s">
        <v>6112</v>
      </c>
      <c r="AV1316" s="54">
        <v>-9.3090635706440494E-2</v>
      </c>
      <c r="AW1316" s="54">
        <v>1.59649100307616E-2</v>
      </c>
    </row>
    <row r="1317" spans="2:49">
      <c r="B1317" s="62" t="s">
        <v>2362</v>
      </c>
      <c r="C1317" s="54">
        <v>0.13627052818163399</v>
      </c>
      <c r="D1317" s="58">
        <v>3.8056412294642101E-5</v>
      </c>
      <c r="F1317" s="62" t="s">
        <v>7125</v>
      </c>
      <c r="G1317" s="54">
        <v>-0.165246980383257</v>
      </c>
      <c r="H1317" s="58">
        <v>2.73632543244524E-5</v>
      </c>
      <c r="J1317" s="64" t="s">
        <v>130</v>
      </c>
      <c r="K1317" s="54">
        <v>0.20064873896367799</v>
      </c>
      <c r="L1317" s="54">
        <v>1.45983438709905E-2</v>
      </c>
      <c r="O1317" s="64" t="s">
        <v>6417</v>
      </c>
      <c r="P1317" s="54">
        <v>-4.8129159460284399E-2</v>
      </c>
      <c r="Q1317" s="81">
        <v>7.2027548238397096E-3</v>
      </c>
      <c r="S1317" s="62" t="s">
        <v>2699</v>
      </c>
      <c r="T1317" s="54">
        <v>0.24894977075272301</v>
      </c>
      <c r="U1317" s="58">
        <v>5.6701126133121402E-5</v>
      </c>
      <c r="W1317" s="62" t="s">
        <v>6436</v>
      </c>
      <c r="X1317" s="54">
        <v>-8.2390628341684605E-2</v>
      </c>
      <c r="Y1317" s="54">
        <v>7.3663756901414901E-4</v>
      </c>
      <c r="AA1317" s="62" t="s">
        <v>2074</v>
      </c>
      <c r="AB1317" s="54">
        <v>0.100670724537305</v>
      </c>
      <c r="AC1317" s="54">
        <v>1.27103269882342E-3</v>
      </c>
      <c r="AE1317" s="62" t="s">
        <v>11615</v>
      </c>
      <c r="AF1317" s="54">
        <v>-7.1375921383630497E-2</v>
      </c>
      <c r="AG1317" s="54">
        <v>2.22616045084752E-2</v>
      </c>
      <c r="AI1317" s="64" t="s">
        <v>2415</v>
      </c>
      <c r="AJ1317" s="54">
        <v>3.79173223795677E-2</v>
      </c>
      <c r="AK1317" s="54">
        <v>2.5258827852772898E-2</v>
      </c>
      <c r="AM1317" s="64" t="s">
        <v>12085</v>
      </c>
      <c r="AN1317" s="54">
        <v>-4.0319390426921203E-2</v>
      </c>
      <c r="AO1317" s="54">
        <v>4.4208289745138497E-2</v>
      </c>
      <c r="AQ1317" s="62" t="s">
        <v>1763</v>
      </c>
      <c r="AR1317" s="54">
        <v>0.18531063917357701</v>
      </c>
      <c r="AS1317" s="58">
        <v>8.9053145608032799E-6</v>
      </c>
      <c r="AU1317" s="62" t="s">
        <v>12102</v>
      </c>
      <c r="AV1317" s="54">
        <v>-9.3041018524180799E-2</v>
      </c>
      <c r="AW1317" s="58">
        <v>6.7091929149849195E-5</v>
      </c>
    </row>
    <row r="1318" spans="2:49">
      <c r="B1318" s="62" t="s">
        <v>2363</v>
      </c>
      <c r="C1318" s="54">
        <v>8.2558894113354597E-2</v>
      </c>
      <c r="D1318" s="58">
        <v>3.8101388989915501E-5</v>
      </c>
      <c r="F1318" s="62" t="s">
        <v>7126</v>
      </c>
      <c r="G1318" s="54">
        <v>-0.19695104977913999</v>
      </c>
      <c r="H1318" s="58">
        <v>2.7386926729958501E-5</v>
      </c>
      <c r="J1318" s="64" t="s">
        <v>1036</v>
      </c>
      <c r="K1318" s="54">
        <v>0.15320125737266599</v>
      </c>
      <c r="L1318" s="54">
        <v>1.4718466017451999E-2</v>
      </c>
      <c r="O1318" s="64" t="s">
        <v>9762</v>
      </c>
      <c r="P1318" s="54">
        <v>-6.0609753898528899E-2</v>
      </c>
      <c r="Q1318" s="81">
        <v>7.2050283009668604E-3</v>
      </c>
      <c r="S1318" s="62" t="s">
        <v>1378</v>
      </c>
      <c r="T1318" s="54">
        <v>0.10264991781463099</v>
      </c>
      <c r="U1318" s="58">
        <v>5.6979831041358502E-5</v>
      </c>
      <c r="W1318" s="62" t="s">
        <v>8465</v>
      </c>
      <c r="X1318" s="54">
        <v>-9.26308473524982E-2</v>
      </c>
      <c r="Y1318" s="54">
        <v>7.4341379331569304E-4</v>
      </c>
      <c r="AA1318" s="62" t="s">
        <v>3470</v>
      </c>
      <c r="AB1318" s="54">
        <v>0.104143123509595</v>
      </c>
      <c r="AC1318" s="54">
        <v>1.2729411902342E-3</v>
      </c>
      <c r="AE1318" s="62" t="s">
        <v>7157</v>
      </c>
      <c r="AF1318" s="54">
        <v>-8.9050655241646098E-2</v>
      </c>
      <c r="AG1318" s="54">
        <v>2.2309674287206899E-2</v>
      </c>
      <c r="AI1318" s="64" t="s">
        <v>1101</v>
      </c>
      <c r="AJ1318" s="54">
        <v>9.2188066198676005E-2</v>
      </c>
      <c r="AK1318" s="54">
        <v>2.5266460897888199E-2</v>
      </c>
      <c r="AM1318" s="64" t="s">
        <v>12086</v>
      </c>
      <c r="AN1318" s="54">
        <v>-8.9723786387535795E-2</v>
      </c>
      <c r="AO1318" s="54">
        <v>4.4222347272570101E-2</v>
      </c>
      <c r="AQ1318" s="62" t="s">
        <v>11279</v>
      </c>
      <c r="AR1318" s="54">
        <v>0.10474578988044</v>
      </c>
      <c r="AS1318" s="58">
        <v>8.9067858780414307E-6</v>
      </c>
      <c r="AU1318" s="62" t="s">
        <v>12152</v>
      </c>
      <c r="AV1318" s="54">
        <v>-9.3038736451099197E-2</v>
      </c>
      <c r="AW1318" s="54">
        <v>7.3457514225792604E-4</v>
      </c>
    </row>
    <row r="1319" spans="2:49">
      <c r="B1319" s="62" t="s">
        <v>2364</v>
      </c>
      <c r="C1319" s="54">
        <v>0.201399737048884</v>
      </c>
      <c r="D1319" s="58">
        <v>3.8639985028057399E-5</v>
      </c>
      <c r="F1319" s="62" t="s">
        <v>7127</v>
      </c>
      <c r="G1319" s="54">
        <v>-0.18797388593775399</v>
      </c>
      <c r="H1319" s="58">
        <v>2.7446567425278301E-5</v>
      </c>
      <c r="J1319" s="64" t="s">
        <v>3159</v>
      </c>
      <c r="K1319" s="54">
        <v>0.118467728136499</v>
      </c>
      <c r="L1319" s="54">
        <v>1.47218765446573E-2</v>
      </c>
      <c r="O1319" s="64" t="s">
        <v>464</v>
      </c>
      <c r="P1319" s="54">
        <v>-0.13714679157090301</v>
      </c>
      <c r="Q1319" s="81">
        <v>7.2219516297686503E-3</v>
      </c>
      <c r="S1319" s="62" t="s">
        <v>3389</v>
      </c>
      <c r="T1319" s="54">
        <v>0.123535777707429</v>
      </c>
      <c r="U1319" s="58">
        <v>5.7785664934033998E-5</v>
      </c>
      <c r="W1319" s="62" t="s">
        <v>7535</v>
      </c>
      <c r="X1319" s="54">
        <v>-9.6159253405013495E-2</v>
      </c>
      <c r="Y1319" s="54">
        <v>7.4846817819332096E-4</v>
      </c>
      <c r="AA1319" s="62" t="s">
        <v>2329</v>
      </c>
      <c r="AB1319" s="54">
        <v>0.18995309282967601</v>
      </c>
      <c r="AC1319" s="54">
        <v>1.2756402894999899E-3</v>
      </c>
      <c r="AE1319" s="62" t="s">
        <v>7125</v>
      </c>
      <c r="AF1319" s="54">
        <v>-0.11128987769793</v>
      </c>
      <c r="AG1319" s="54">
        <v>2.2354308819168799E-2</v>
      </c>
      <c r="AI1319" s="64" t="s">
        <v>386</v>
      </c>
      <c r="AJ1319" s="54">
        <v>0.41865046720270799</v>
      </c>
      <c r="AK1319" s="54">
        <v>2.535800175008E-2</v>
      </c>
      <c r="AM1319" s="64" t="s">
        <v>866</v>
      </c>
      <c r="AN1319" s="54">
        <v>-8.4634172093187104E-2</v>
      </c>
      <c r="AO1319" s="54">
        <v>4.4360699773920001E-2</v>
      </c>
      <c r="AQ1319" s="62" t="s">
        <v>3397</v>
      </c>
      <c r="AR1319" s="54">
        <v>0.101025689274645</v>
      </c>
      <c r="AS1319" s="58">
        <v>8.9535336768041702E-6</v>
      </c>
      <c r="AU1319" s="62" t="s">
        <v>7920</v>
      </c>
      <c r="AV1319" s="54">
        <v>-9.3019256235102404E-2</v>
      </c>
      <c r="AW1319" s="54">
        <v>4.4238690707745099E-3</v>
      </c>
    </row>
    <row r="1320" spans="2:49">
      <c r="B1320" s="62" t="s">
        <v>2365</v>
      </c>
      <c r="C1320" s="54">
        <v>6.7234917337209807E-2</v>
      </c>
      <c r="D1320" s="58">
        <v>3.8910216600477597E-5</v>
      </c>
      <c r="F1320" s="62" t="s">
        <v>7128</v>
      </c>
      <c r="G1320" s="54">
        <v>-0.109818012569405</v>
      </c>
      <c r="H1320" s="58">
        <v>2.74777160439573E-5</v>
      </c>
      <c r="J1320" s="64" t="s">
        <v>3588</v>
      </c>
      <c r="K1320" s="54">
        <v>3.4180930854166298E-2</v>
      </c>
      <c r="L1320" s="54">
        <v>1.4831809031861E-2</v>
      </c>
      <c r="O1320" s="64" t="s">
        <v>6728</v>
      </c>
      <c r="P1320" s="54">
        <v>-0.12558180336981301</v>
      </c>
      <c r="Q1320" s="81">
        <v>7.25094615770567E-3</v>
      </c>
      <c r="S1320" s="62" t="s">
        <v>4694</v>
      </c>
      <c r="T1320" s="54">
        <v>5.2507658332254799E-2</v>
      </c>
      <c r="U1320" s="58">
        <v>5.7995288280260303E-5</v>
      </c>
      <c r="W1320" s="62" t="s">
        <v>9951</v>
      </c>
      <c r="X1320" s="54">
        <v>-3.4019363113957403E-2</v>
      </c>
      <c r="Y1320" s="54">
        <v>7.4908948434101996E-4</v>
      </c>
      <c r="AA1320" s="62" t="s">
        <v>1470</v>
      </c>
      <c r="AB1320" s="54">
        <v>0.18224078570291399</v>
      </c>
      <c r="AC1320" s="54">
        <v>1.2795730427361E-3</v>
      </c>
      <c r="AE1320" s="62" t="s">
        <v>6972</v>
      </c>
      <c r="AF1320" s="54">
        <v>-0.12558211159069199</v>
      </c>
      <c r="AG1320" s="54">
        <v>2.2435933109850099E-2</v>
      </c>
      <c r="AI1320" s="64" t="s">
        <v>1951</v>
      </c>
      <c r="AJ1320" s="54">
        <v>7.2719673312551705E-2</v>
      </c>
      <c r="AK1320" s="54">
        <v>2.5475796020650199E-2</v>
      </c>
      <c r="AM1320" s="64" t="s">
        <v>12087</v>
      </c>
      <c r="AN1320" s="54">
        <v>-9.0795114942430602E-2</v>
      </c>
      <c r="AO1320" s="54">
        <v>4.4441410212249198E-2</v>
      </c>
      <c r="AQ1320" s="62" t="s">
        <v>4218</v>
      </c>
      <c r="AR1320" s="54">
        <v>0.27544150514585303</v>
      </c>
      <c r="AS1320" s="58">
        <v>8.9718484078926806E-6</v>
      </c>
      <c r="AU1320" s="62" t="s">
        <v>9248</v>
      </c>
      <c r="AV1320" s="54">
        <v>-9.2973068886145399E-2</v>
      </c>
      <c r="AW1320" s="54">
        <v>5.22045479066485E-4</v>
      </c>
    </row>
    <row r="1321" spans="2:49">
      <c r="B1321" s="62" t="s">
        <v>982</v>
      </c>
      <c r="C1321" s="54">
        <v>0.18124816823572201</v>
      </c>
      <c r="D1321" s="58">
        <v>3.9062042364039902E-5</v>
      </c>
      <c r="F1321" s="62" t="s">
        <v>7129</v>
      </c>
      <c r="G1321" s="54">
        <v>-0.106825727936399</v>
      </c>
      <c r="H1321" s="58">
        <v>2.7620567197484601E-5</v>
      </c>
      <c r="J1321" s="64" t="s">
        <v>1728</v>
      </c>
      <c r="K1321" s="54">
        <v>6.0338967778915502E-2</v>
      </c>
      <c r="L1321" s="54">
        <v>1.48503214345871E-2</v>
      </c>
      <c r="O1321" s="64" t="s">
        <v>7726</v>
      </c>
      <c r="P1321" s="54">
        <v>-4.7502888895452101E-2</v>
      </c>
      <c r="Q1321" s="81">
        <v>7.2861710083571597E-3</v>
      </c>
      <c r="S1321" s="62" t="s">
        <v>3148</v>
      </c>
      <c r="T1321" s="54">
        <v>4.8441855229064898E-2</v>
      </c>
      <c r="U1321" s="58">
        <v>5.8199185688264098E-5</v>
      </c>
      <c r="W1321" s="62" t="s">
        <v>8780</v>
      </c>
      <c r="X1321" s="54">
        <v>-4.8348029416345598E-2</v>
      </c>
      <c r="Y1321" s="54">
        <v>7.5058597141912896E-4</v>
      </c>
      <c r="AA1321" s="62" t="s">
        <v>4098</v>
      </c>
      <c r="AB1321" s="54">
        <v>0.14860234715262599</v>
      </c>
      <c r="AC1321" s="54">
        <v>1.27975480514613E-3</v>
      </c>
      <c r="AE1321" s="62" t="s">
        <v>7383</v>
      </c>
      <c r="AF1321" s="54">
        <v>-5.5917071372633097E-2</v>
      </c>
      <c r="AG1321" s="54">
        <v>2.2505792138572098E-2</v>
      </c>
      <c r="AI1321" s="64" t="s">
        <v>10476</v>
      </c>
      <c r="AJ1321" s="54">
        <v>0.12866861801822599</v>
      </c>
      <c r="AK1321" s="54">
        <v>2.5483304191056402E-2</v>
      </c>
      <c r="AM1321" s="64" t="s">
        <v>8997</v>
      </c>
      <c r="AN1321" s="54">
        <v>-7.1708872301359194E-2</v>
      </c>
      <c r="AO1321" s="54">
        <v>4.45316381957232E-2</v>
      </c>
      <c r="AQ1321" s="62" t="s">
        <v>2246</v>
      </c>
      <c r="AR1321" s="54">
        <v>0.149434340683926</v>
      </c>
      <c r="AS1321" s="58">
        <v>8.9819913243037808E-6</v>
      </c>
      <c r="AU1321" s="62" t="s">
        <v>13658</v>
      </c>
      <c r="AV1321" s="54">
        <v>-9.2964649492725607E-2</v>
      </c>
      <c r="AW1321" s="54">
        <v>2.3742915214437402E-2</v>
      </c>
    </row>
    <row r="1322" spans="2:49">
      <c r="B1322" s="62" t="s">
        <v>728</v>
      </c>
      <c r="C1322" s="54">
        <v>0.15813386501708601</v>
      </c>
      <c r="D1322" s="58">
        <v>3.93334738659267E-5</v>
      </c>
      <c r="F1322" s="62" t="s">
        <v>7130</v>
      </c>
      <c r="G1322" s="54">
        <v>-7.7858879400310804E-2</v>
      </c>
      <c r="H1322" s="58">
        <v>2.7808275087959599E-5</v>
      </c>
      <c r="J1322" s="64" t="s">
        <v>5115</v>
      </c>
      <c r="K1322" s="54">
        <v>9.8289514727022201E-2</v>
      </c>
      <c r="L1322" s="54">
        <v>1.48503214345871E-2</v>
      </c>
      <c r="O1322" s="64" t="s">
        <v>6640</v>
      </c>
      <c r="P1322" s="54">
        <v>-0.105557878658884</v>
      </c>
      <c r="Q1322" s="81">
        <v>7.4487358667843003E-3</v>
      </c>
      <c r="S1322" s="62" t="s">
        <v>988</v>
      </c>
      <c r="T1322" s="54">
        <v>8.7717626615292602E-2</v>
      </c>
      <c r="U1322" s="58">
        <v>5.85367177023813E-5</v>
      </c>
      <c r="W1322" s="62" t="s">
        <v>6501</v>
      </c>
      <c r="X1322" s="54">
        <v>-7.5522781232335995E-2</v>
      </c>
      <c r="Y1322" s="54">
        <v>7.5183558343111599E-4</v>
      </c>
      <c r="AA1322" s="62" t="s">
        <v>411</v>
      </c>
      <c r="AB1322" s="54">
        <v>0.71026922048509</v>
      </c>
      <c r="AC1322" s="54">
        <v>1.28378923786092E-3</v>
      </c>
      <c r="AE1322" s="62" t="s">
        <v>6714</v>
      </c>
      <c r="AF1322" s="54">
        <v>-9.7268387954807495E-2</v>
      </c>
      <c r="AG1322" s="54">
        <v>2.26467138512817E-2</v>
      </c>
      <c r="AI1322" s="64" t="s">
        <v>11892</v>
      </c>
      <c r="AJ1322" s="54">
        <v>4.9936774262634202E-2</v>
      </c>
      <c r="AK1322" s="54">
        <v>2.54942119562977E-2</v>
      </c>
      <c r="AM1322" s="64" t="s">
        <v>9837</v>
      </c>
      <c r="AN1322" s="54">
        <v>-0.13711208381423901</v>
      </c>
      <c r="AO1322" s="54">
        <v>4.4749793539372598E-2</v>
      </c>
      <c r="AQ1322" s="62" t="s">
        <v>10826</v>
      </c>
      <c r="AR1322" s="54">
        <v>0.15702640705781301</v>
      </c>
      <c r="AS1322" s="58">
        <v>9.0033017621962805E-6</v>
      </c>
      <c r="AU1322" s="62" t="s">
        <v>6073</v>
      </c>
      <c r="AV1322" s="54">
        <v>-9.2918159021005295E-2</v>
      </c>
      <c r="AW1322" s="54">
        <v>1.4443737540570599E-3</v>
      </c>
    </row>
    <row r="1323" spans="2:49">
      <c r="B1323" s="62" t="s">
        <v>2366</v>
      </c>
      <c r="C1323" s="54">
        <v>9.8667599667434699E-2</v>
      </c>
      <c r="D1323" s="58">
        <v>3.9433734824362498E-5</v>
      </c>
      <c r="F1323" s="62" t="s">
        <v>7131</v>
      </c>
      <c r="G1323" s="54">
        <v>-7.4577941049516205E-2</v>
      </c>
      <c r="H1323" s="58">
        <v>2.8034801270882001E-5</v>
      </c>
      <c r="J1323" s="64" t="s">
        <v>4012</v>
      </c>
      <c r="K1323" s="54">
        <v>9.08185890796913E-2</v>
      </c>
      <c r="L1323" s="54">
        <v>1.48515875877891E-2</v>
      </c>
      <c r="O1323" s="64" t="s">
        <v>6410</v>
      </c>
      <c r="P1323" s="54">
        <v>-7.38235153906803E-2</v>
      </c>
      <c r="Q1323" s="81">
        <v>7.5148080483879104E-3</v>
      </c>
      <c r="S1323" s="62" t="s">
        <v>3331</v>
      </c>
      <c r="T1323" s="54">
        <v>6.1477251974916498E-2</v>
      </c>
      <c r="U1323" s="58">
        <v>5.8605087697345397E-5</v>
      </c>
      <c r="W1323" s="62" t="s">
        <v>8309</v>
      </c>
      <c r="X1323" s="54">
        <v>-2.8508462676259502E-2</v>
      </c>
      <c r="Y1323" s="54">
        <v>7.6038083748193196E-4</v>
      </c>
      <c r="AA1323" s="62" t="s">
        <v>4054</v>
      </c>
      <c r="AB1323" s="54">
        <v>0.10386386127812</v>
      </c>
      <c r="AC1323" s="54">
        <v>1.2874671631570799E-3</v>
      </c>
      <c r="AE1323" s="62" t="s">
        <v>7403</v>
      </c>
      <c r="AF1323" s="54">
        <v>-0.23099779609294699</v>
      </c>
      <c r="AG1323" s="54">
        <v>2.2664813224200601E-2</v>
      </c>
      <c r="AI1323" s="64" t="s">
        <v>11893</v>
      </c>
      <c r="AJ1323" s="54">
        <v>6.9967693436547407E-2</v>
      </c>
      <c r="AK1323" s="54">
        <v>2.5617034387125402E-2</v>
      </c>
      <c r="AM1323" s="64" t="s">
        <v>10506</v>
      </c>
      <c r="AN1323" s="54">
        <v>-4.3764103731635202E-2</v>
      </c>
      <c r="AO1323" s="54">
        <v>4.5068490998139199E-2</v>
      </c>
      <c r="AQ1323" s="62" t="s">
        <v>3061</v>
      </c>
      <c r="AR1323" s="54">
        <v>0.14705834377823701</v>
      </c>
      <c r="AS1323" s="58">
        <v>9.1103566365978806E-6</v>
      </c>
      <c r="AU1323" s="62" t="s">
        <v>14108</v>
      </c>
      <c r="AV1323" s="54">
        <v>-9.2863875052745307E-2</v>
      </c>
      <c r="AW1323" s="54">
        <v>3.3602242103375E-2</v>
      </c>
    </row>
    <row r="1324" spans="2:49">
      <c r="B1324" s="62" t="s">
        <v>2367</v>
      </c>
      <c r="C1324" s="54">
        <v>0.124168310637976</v>
      </c>
      <c r="D1324" s="58">
        <v>3.97232137120268E-5</v>
      </c>
      <c r="F1324" s="62" t="s">
        <v>7132</v>
      </c>
      <c r="G1324" s="54">
        <v>-9.0197465346904898E-2</v>
      </c>
      <c r="H1324" s="58">
        <v>2.80565441236028E-5</v>
      </c>
      <c r="J1324" s="64" t="s">
        <v>3008</v>
      </c>
      <c r="K1324" s="54">
        <v>0.11620029323325901</v>
      </c>
      <c r="L1324" s="54">
        <v>1.4876132450082499E-2</v>
      </c>
      <c r="O1324" s="64" t="s">
        <v>7322</v>
      </c>
      <c r="P1324" s="54">
        <v>-0.122458646716677</v>
      </c>
      <c r="Q1324" s="81">
        <v>7.5626528555397697E-3</v>
      </c>
      <c r="S1324" s="62" t="s">
        <v>3320</v>
      </c>
      <c r="T1324" s="54">
        <v>0.113442386060204</v>
      </c>
      <c r="U1324" s="58">
        <v>5.86210273456272E-5</v>
      </c>
      <c r="W1324" s="62" t="s">
        <v>7109</v>
      </c>
      <c r="X1324" s="54">
        <v>-0.16076910105273401</v>
      </c>
      <c r="Y1324" s="54">
        <v>7.6409373231080399E-4</v>
      </c>
      <c r="AA1324" s="62" t="s">
        <v>3320</v>
      </c>
      <c r="AB1324" s="54">
        <v>0.145574223750391</v>
      </c>
      <c r="AC1324" s="54">
        <v>1.2880353951341501E-3</v>
      </c>
      <c r="AE1324" s="62" t="s">
        <v>11616</v>
      </c>
      <c r="AF1324" s="54">
        <v>-6.4523075502304295E-2</v>
      </c>
      <c r="AG1324" s="54">
        <v>2.26872370494513E-2</v>
      </c>
      <c r="AI1324" s="64" t="s">
        <v>11894</v>
      </c>
      <c r="AJ1324" s="54">
        <v>0.12780358421658899</v>
      </c>
      <c r="AK1324" s="54">
        <v>2.5632581720023601E-2</v>
      </c>
      <c r="AM1324" s="64" t="s">
        <v>9813</v>
      </c>
      <c r="AN1324" s="54">
        <v>-7.0909391541633199E-2</v>
      </c>
      <c r="AO1324" s="54">
        <v>4.5173896781147901E-2</v>
      </c>
      <c r="AQ1324" s="62" t="s">
        <v>194</v>
      </c>
      <c r="AR1324" s="54">
        <v>0.34260557962183702</v>
      </c>
      <c r="AS1324" s="58">
        <v>9.14515666616373E-6</v>
      </c>
      <c r="AU1324" s="62" t="s">
        <v>8774</v>
      </c>
      <c r="AV1324" s="54">
        <v>-9.2799695866029097E-2</v>
      </c>
      <c r="AW1324" s="54">
        <v>1.07163922273339E-3</v>
      </c>
    </row>
    <row r="1325" spans="2:49">
      <c r="B1325" s="62" t="s">
        <v>2368</v>
      </c>
      <c r="C1325" s="54">
        <v>0.100703875209815</v>
      </c>
      <c r="D1325" s="58">
        <v>3.9896833264701297E-5</v>
      </c>
      <c r="F1325" s="62" t="s">
        <v>7133</v>
      </c>
      <c r="G1325" s="54">
        <v>-4.7361285128335602E-2</v>
      </c>
      <c r="H1325" s="58">
        <v>2.3331578201172099E-5</v>
      </c>
      <c r="J1325" s="64" t="s">
        <v>4252</v>
      </c>
      <c r="K1325" s="54">
        <v>3.4644012508137798E-2</v>
      </c>
      <c r="L1325" s="54">
        <v>1.48920060477555E-2</v>
      </c>
      <c r="O1325" s="64" t="s">
        <v>7430</v>
      </c>
      <c r="P1325" s="54">
        <v>-0.12542767466461699</v>
      </c>
      <c r="Q1325" s="81">
        <v>7.6441014187545999E-3</v>
      </c>
      <c r="S1325" s="62" t="s">
        <v>10534</v>
      </c>
      <c r="T1325" s="54">
        <v>6.8013509499149194E-2</v>
      </c>
      <c r="U1325" s="58">
        <v>5.8741240501012699E-5</v>
      </c>
      <c r="W1325" s="62" t="s">
        <v>6281</v>
      </c>
      <c r="X1325" s="54">
        <v>-0.13471259105658501</v>
      </c>
      <c r="Y1325" s="54">
        <v>7.66660357774002E-4</v>
      </c>
      <c r="AA1325" s="62" t="s">
        <v>1765</v>
      </c>
      <c r="AB1325" s="54">
        <v>8.0521250963323104E-2</v>
      </c>
      <c r="AC1325" s="54">
        <v>1.28952709548142E-3</v>
      </c>
      <c r="AE1325" s="62" t="s">
        <v>11617</v>
      </c>
      <c r="AF1325" s="54">
        <v>-6.6162889697697999E-2</v>
      </c>
      <c r="AG1325" s="54">
        <v>2.2701080931439702E-2</v>
      </c>
      <c r="AI1325" s="64" t="s">
        <v>4891</v>
      </c>
      <c r="AJ1325" s="54">
        <v>4.2523739570311699E-2</v>
      </c>
      <c r="AK1325" s="54">
        <v>2.5648843319679999E-2</v>
      </c>
      <c r="AM1325" s="64" t="s">
        <v>1847</v>
      </c>
      <c r="AN1325" s="54">
        <v>-5.35254250391652E-2</v>
      </c>
      <c r="AO1325" s="54">
        <v>4.5258321517838797E-2</v>
      </c>
      <c r="AQ1325" s="62" t="s">
        <v>5479</v>
      </c>
      <c r="AR1325" s="54">
        <v>0.19964205357251399</v>
      </c>
      <c r="AS1325" s="58">
        <v>9.1860577766929993E-6</v>
      </c>
      <c r="AU1325" s="62" t="s">
        <v>13886</v>
      </c>
      <c r="AV1325" s="54">
        <v>-9.2765024852591998E-2</v>
      </c>
      <c r="AW1325" s="54">
        <v>2.8424857983255E-2</v>
      </c>
    </row>
    <row r="1326" spans="2:49">
      <c r="B1326" s="62" t="s">
        <v>2369</v>
      </c>
      <c r="C1326" s="54">
        <v>7.7241169274217605E-2</v>
      </c>
      <c r="D1326" s="58">
        <v>3.9896833264701297E-5</v>
      </c>
      <c r="F1326" s="62" t="s">
        <v>7134</v>
      </c>
      <c r="G1326" s="54">
        <v>-7.9827598473950295E-2</v>
      </c>
      <c r="H1326" s="58">
        <v>2.3462898455468399E-5</v>
      </c>
      <c r="J1326" s="64" t="s">
        <v>1640</v>
      </c>
      <c r="K1326" s="54">
        <v>5.1741957737187101E-2</v>
      </c>
      <c r="L1326" s="54">
        <v>1.5006554842826101E-2</v>
      </c>
      <c r="O1326" s="64" t="s">
        <v>6590</v>
      </c>
      <c r="P1326" s="54">
        <v>-8.08308491513898E-2</v>
      </c>
      <c r="Q1326" s="81">
        <v>7.7063378007407304E-3</v>
      </c>
      <c r="S1326" s="62" t="s">
        <v>4557</v>
      </c>
      <c r="T1326" s="54">
        <v>9.4230567530381407E-2</v>
      </c>
      <c r="U1326" s="58">
        <v>5.8919296390556402E-5</v>
      </c>
      <c r="W1326" s="62" t="s">
        <v>7028</v>
      </c>
      <c r="X1326" s="54">
        <v>-0.10632459768337001</v>
      </c>
      <c r="Y1326" s="54">
        <v>7.7248065947541804E-4</v>
      </c>
      <c r="AA1326" s="62" t="s">
        <v>5443</v>
      </c>
      <c r="AB1326" s="54">
        <v>9.9724855280506994E-2</v>
      </c>
      <c r="AC1326" s="54">
        <v>1.2902524695489401E-3</v>
      </c>
      <c r="AE1326" s="62" t="s">
        <v>6579</v>
      </c>
      <c r="AF1326" s="54">
        <v>-0.128264046545431</v>
      </c>
      <c r="AG1326" s="54">
        <v>2.2852364209200799E-2</v>
      </c>
      <c r="AI1326" s="64" t="s">
        <v>11895</v>
      </c>
      <c r="AJ1326" s="54">
        <v>0.105168111966358</v>
      </c>
      <c r="AK1326" s="54">
        <v>2.5700129692376401E-2</v>
      </c>
      <c r="AM1326" s="64" t="s">
        <v>9780</v>
      </c>
      <c r="AN1326" s="54">
        <v>-8.7799242881745301E-2</v>
      </c>
      <c r="AO1326" s="54">
        <v>4.5273235551332301E-2</v>
      </c>
      <c r="AQ1326" s="62" t="s">
        <v>3162</v>
      </c>
      <c r="AR1326" s="54">
        <v>0.152352824671494</v>
      </c>
      <c r="AS1326" s="58">
        <v>9.1942917302923997E-6</v>
      </c>
      <c r="AU1326" s="62" t="s">
        <v>7295</v>
      </c>
      <c r="AV1326" s="54">
        <v>-9.2651309323766598E-2</v>
      </c>
      <c r="AW1326" s="54">
        <v>2.35964169013285E-2</v>
      </c>
    </row>
    <row r="1327" spans="2:49">
      <c r="B1327" s="62" t="s">
        <v>2370</v>
      </c>
      <c r="C1327" s="54">
        <v>0.18414879127476799</v>
      </c>
      <c r="D1327" s="58">
        <v>4.0124237716316403E-5</v>
      </c>
      <c r="F1327" s="62" t="s">
        <v>7135</v>
      </c>
      <c r="G1327" s="54">
        <v>-0.158042368224172</v>
      </c>
      <c r="H1327" s="58">
        <v>2.8291150233656699E-5</v>
      </c>
      <c r="J1327" s="64" t="s">
        <v>2605</v>
      </c>
      <c r="K1327" s="54">
        <v>7.4428342679884602E-2</v>
      </c>
      <c r="L1327" s="54">
        <v>1.50090061714672E-2</v>
      </c>
      <c r="O1327" s="64" t="s">
        <v>7161</v>
      </c>
      <c r="P1327" s="54">
        <v>-8.5976626580757595E-2</v>
      </c>
      <c r="Q1327" s="81">
        <v>7.7318469319118E-3</v>
      </c>
      <c r="S1327" s="62" t="s">
        <v>10535</v>
      </c>
      <c r="T1327" s="54">
        <v>6.4850246468542302E-2</v>
      </c>
      <c r="U1327" s="58">
        <v>5.9269457315971697E-5</v>
      </c>
      <c r="W1327" s="62" t="s">
        <v>1062</v>
      </c>
      <c r="X1327" s="54">
        <v>-0.256596970156514</v>
      </c>
      <c r="Y1327" s="54">
        <v>7.7507306567277195E-4</v>
      </c>
      <c r="AA1327" s="62" t="s">
        <v>3349</v>
      </c>
      <c r="AB1327" s="54">
        <v>0.21440602073460699</v>
      </c>
      <c r="AC1327" s="54">
        <v>1.2907002079093799E-3</v>
      </c>
      <c r="AE1327" s="62" t="s">
        <v>7030</v>
      </c>
      <c r="AF1327" s="54">
        <v>-0.14614273160653499</v>
      </c>
      <c r="AG1327" s="54">
        <v>2.2921121331165601E-2</v>
      </c>
      <c r="AI1327" s="64" t="s">
        <v>2994</v>
      </c>
      <c r="AJ1327" s="54">
        <v>5.6072217255226597E-2</v>
      </c>
      <c r="AK1327" s="54">
        <v>2.58453154809383E-2</v>
      </c>
      <c r="AM1327" s="64" t="s">
        <v>5560</v>
      </c>
      <c r="AN1327" s="54">
        <v>-7.8521912684407405E-2</v>
      </c>
      <c r="AO1327" s="54">
        <v>4.5286877028829102E-2</v>
      </c>
      <c r="AQ1327" s="62" t="s">
        <v>10926</v>
      </c>
      <c r="AR1327" s="54">
        <v>0.14886600502427699</v>
      </c>
      <c r="AS1327" s="58">
        <v>9.2401795068532494E-6</v>
      </c>
      <c r="AU1327" s="62" t="s">
        <v>6841</v>
      </c>
      <c r="AV1327" s="54">
        <v>-9.2615995540409599E-2</v>
      </c>
      <c r="AW1327" s="54">
        <v>3.7997953435256302E-3</v>
      </c>
    </row>
    <row r="1328" spans="2:49">
      <c r="B1328" s="62" t="s">
        <v>2371</v>
      </c>
      <c r="C1328" s="54">
        <v>0.193668293654536</v>
      </c>
      <c r="D1328" s="58">
        <v>4.0268320936144103E-5</v>
      </c>
      <c r="F1328" s="62" t="s">
        <v>7136</v>
      </c>
      <c r="G1328" s="54">
        <v>-8.5432641561665995E-2</v>
      </c>
      <c r="H1328" s="58">
        <v>2.8512266823141199E-5</v>
      </c>
      <c r="J1328" s="64" t="s">
        <v>2546</v>
      </c>
      <c r="K1328" s="54">
        <v>9.5988241401004301E-2</v>
      </c>
      <c r="L1328" s="54">
        <v>1.5043581821955299E-2</v>
      </c>
      <c r="O1328" s="64" t="s">
        <v>8007</v>
      </c>
      <c r="P1328" s="54">
        <v>-7.7403448221465596E-2</v>
      </c>
      <c r="Q1328" s="81">
        <v>7.7996153886378504E-3</v>
      </c>
      <c r="S1328" s="62" t="s">
        <v>4813</v>
      </c>
      <c r="T1328" s="54">
        <v>8.9581081754169595E-2</v>
      </c>
      <c r="U1328" s="58">
        <v>5.93621638983845E-5</v>
      </c>
      <c r="W1328" s="62" t="s">
        <v>8737</v>
      </c>
      <c r="X1328" s="54">
        <v>-3.4739742673835401E-2</v>
      </c>
      <c r="Y1328" s="54">
        <v>7.7558461069377903E-4</v>
      </c>
      <c r="AA1328" s="62" t="s">
        <v>4230</v>
      </c>
      <c r="AB1328" s="54">
        <v>0.13555273186986</v>
      </c>
      <c r="AC1328" s="54">
        <v>1.29144028784827E-3</v>
      </c>
      <c r="AE1328" s="62" t="s">
        <v>9287</v>
      </c>
      <c r="AF1328" s="54">
        <v>-9.5882806736316398E-2</v>
      </c>
      <c r="AG1328" s="54">
        <v>2.2969399389009701E-2</v>
      </c>
      <c r="AI1328" s="64" t="s">
        <v>10328</v>
      </c>
      <c r="AJ1328" s="54">
        <v>0.102440034065043</v>
      </c>
      <c r="AK1328" s="54">
        <v>2.59072567983137E-2</v>
      </c>
      <c r="AM1328" s="64" t="s">
        <v>9684</v>
      </c>
      <c r="AN1328" s="54">
        <v>-6.4966747558657695E-2</v>
      </c>
      <c r="AO1328" s="54">
        <v>4.5394610486517203E-2</v>
      </c>
      <c r="AQ1328" s="62" t="s">
        <v>9776</v>
      </c>
      <c r="AR1328" s="54">
        <v>0.13275354476838699</v>
      </c>
      <c r="AS1328" s="58">
        <v>9.2724192156034494E-6</v>
      </c>
      <c r="AU1328" s="62" t="s">
        <v>6580</v>
      </c>
      <c r="AV1328" s="54">
        <v>-9.25410002413143E-2</v>
      </c>
      <c r="AW1328" s="54">
        <v>4.4868397757532701E-2</v>
      </c>
    </row>
    <row r="1329" spans="2:49">
      <c r="B1329" s="62" t="s">
        <v>2372</v>
      </c>
      <c r="C1329" s="54">
        <v>0.13994124204967801</v>
      </c>
      <c r="D1329" s="58">
        <v>4.04078004133071E-5</v>
      </c>
      <c r="F1329" s="62" t="s">
        <v>892</v>
      </c>
      <c r="G1329" s="54">
        <v>-0.13325912373465901</v>
      </c>
      <c r="H1329" s="58">
        <v>2.37582310077836E-5</v>
      </c>
      <c r="J1329" s="64" t="s">
        <v>3933</v>
      </c>
      <c r="K1329" s="54">
        <v>5.6164700495700402E-2</v>
      </c>
      <c r="L1329" s="54">
        <v>1.5085699066336399E-2</v>
      </c>
      <c r="O1329" s="64" t="s">
        <v>6238</v>
      </c>
      <c r="P1329" s="54">
        <v>-8.3484191364906493E-2</v>
      </c>
      <c r="Q1329" s="81">
        <v>7.8152909021447694E-3</v>
      </c>
      <c r="S1329" s="62" t="s">
        <v>1928</v>
      </c>
      <c r="T1329" s="54">
        <v>4.55294137448412E-2</v>
      </c>
      <c r="U1329" s="58">
        <v>5.95263912001415E-5</v>
      </c>
      <c r="W1329" s="62" t="s">
        <v>9952</v>
      </c>
      <c r="X1329" s="54">
        <v>-0.14379219251471201</v>
      </c>
      <c r="Y1329" s="54">
        <v>7.8239742373841404E-4</v>
      </c>
      <c r="AA1329" s="62" t="s">
        <v>1518</v>
      </c>
      <c r="AB1329" s="54">
        <v>7.7810313262433303E-2</v>
      </c>
      <c r="AC1329" s="54">
        <v>1.2916144722283601E-3</v>
      </c>
      <c r="AE1329" s="62" t="s">
        <v>6735</v>
      </c>
      <c r="AF1329" s="54">
        <v>-9.1133156103936103E-2</v>
      </c>
      <c r="AG1329" s="54">
        <v>2.2983214937935599E-2</v>
      </c>
      <c r="AI1329" s="64" t="s">
        <v>96</v>
      </c>
      <c r="AJ1329" s="54">
        <v>0.22977904478400299</v>
      </c>
      <c r="AK1329" s="54">
        <v>2.5963258565210499E-2</v>
      </c>
      <c r="AM1329" s="64" t="s">
        <v>917</v>
      </c>
      <c r="AN1329" s="54">
        <v>-5.5148581632357398E-2</v>
      </c>
      <c r="AO1329" s="54">
        <v>4.5588621442440101E-2</v>
      </c>
      <c r="AQ1329" s="62" t="s">
        <v>1233</v>
      </c>
      <c r="AR1329" s="54">
        <v>0.12636416534800801</v>
      </c>
      <c r="AS1329" s="58">
        <v>9.3085123576017895E-6</v>
      </c>
      <c r="AU1329" s="62" t="s">
        <v>13680</v>
      </c>
      <c r="AV1329" s="54">
        <v>-9.2518672460700599E-2</v>
      </c>
      <c r="AW1329" s="54">
        <v>2.4052812318631399E-2</v>
      </c>
    </row>
    <row r="1330" spans="2:49">
      <c r="B1330" s="62" t="s">
        <v>2373</v>
      </c>
      <c r="C1330" s="54">
        <v>6.2272837776942098E-2</v>
      </c>
      <c r="D1330" s="58">
        <v>4.0411784954646797E-5</v>
      </c>
      <c r="F1330" s="62" t="s">
        <v>7137</v>
      </c>
      <c r="G1330" s="54">
        <v>-0.107553892561779</v>
      </c>
      <c r="H1330" s="58">
        <v>2.37770680014174E-5</v>
      </c>
      <c r="J1330" s="64" t="s">
        <v>3015</v>
      </c>
      <c r="K1330" s="54">
        <v>0.13906406192698201</v>
      </c>
      <c r="L1330" s="54">
        <v>1.5096332625445699E-2</v>
      </c>
      <c r="O1330" s="64" t="s">
        <v>7652</v>
      </c>
      <c r="P1330" s="54">
        <v>-6.9105767951405994E-2</v>
      </c>
      <c r="Q1330" s="81">
        <v>7.9300144863240496E-3</v>
      </c>
      <c r="S1330" s="62" t="s">
        <v>1393</v>
      </c>
      <c r="T1330" s="54">
        <v>0.118194055017682</v>
      </c>
      <c r="U1330" s="58">
        <v>5.9551196954872102E-5</v>
      </c>
      <c r="W1330" s="62" t="s">
        <v>7457</v>
      </c>
      <c r="X1330" s="54">
        <v>-0.12808676314888301</v>
      </c>
      <c r="Y1330" s="54">
        <v>7.82574406800354E-4</v>
      </c>
      <c r="AA1330" s="62" t="s">
        <v>2222</v>
      </c>
      <c r="AB1330" s="54">
        <v>9.3548275578585E-2</v>
      </c>
      <c r="AC1330" s="54">
        <v>1.2916144722283601E-3</v>
      </c>
      <c r="AE1330" s="62" t="s">
        <v>6898</v>
      </c>
      <c r="AF1330" s="54">
        <v>-0.111753036460133</v>
      </c>
      <c r="AG1330" s="54">
        <v>2.31591465744563E-2</v>
      </c>
      <c r="AI1330" s="64" t="s">
        <v>6371</v>
      </c>
      <c r="AJ1330" s="54">
        <v>5.4771188623514697E-2</v>
      </c>
      <c r="AK1330" s="54">
        <v>2.5984582746724799E-2</v>
      </c>
      <c r="AM1330" s="64" t="s">
        <v>12088</v>
      </c>
      <c r="AN1330" s="54">
        <v>-0.129301106542627</v>
      </c>
      <c r="AO1330" s="54">
        <v>4.5608007228837101E-2</v>
      </c>
      <c r="AQ1330" s="62" t="s">
        <v>5482</v>
      </c>
      <c r="AR1330" s="54">
        <v>0.144764135178576</v>
      </c>
      <c r="AS1330" s="58">
        <v>9.3085123576017895E-6</v>
      </c>
      <c r="AU1330" s="62" t="s">
        <v>11947</v>
      </c>
      <c r="AV1330" s="54">
        <v>-9.2499780722866007E-2</v>
      </c>
      <c r="AW1330" s="54">
        <v>1.66549914134941E-4</v>
      </c>
    </row>
    <row r="1331" spans="2:49">
      <c r="B1331" s="62" t="s">
        <v>2374</v>
      </c>
      <c r="C1331" s="54">
        <v>0.104967578205517</v>
      </c>
      <c r="D1331" s="58">
        <v>4.0481870104189797E-5</v>
      </c>
      <c r="F1331" s="62" t="s">
        <v>7138</v>
      </c>
      <c r="G1331" s="54">
        <v>-0.122447345553303</v>
      </c>
      <c r="H1331" s="58">
        <v>2.3788808186043201E-5</v>
      </c>
      <c r="J1331" s="64" t="s">
        <v>9540</v>
      </c>
      <c r="K1331" s="54">
        <v>3.8867951733158698E-2</v>
      </c>
      <c r="L1331" s="54">
        <v>1.5194170094362899E-2</v>
      </c>
      <c r="O1331" s="64" t="s">
        <v>6731</v>
      </c>
      <c r="P1331" s="54">
        <v>-0.122113312052694</v>
      </c>
      <c r="Q1331" s="81">
        <v>8.0550584939031097E-3</v>
      </c>
      <c r="S1331" s="62" t="s">
        <v>10536</v>
      </c>
      <c r="T1331" s="54">
        <v>9.2253169840573995E-2</v>
      </c>
      <c r="U1331" s="58">
        <v>5.9758185172990703E-5</v>
      </c>
      <c r="W1331" s="62" t="s">
        <v>6283</v>
      </c>
      <c r="X1331" s="54">
        <v>-6.7475400290348403E-2</v>
      </c>
      <c r="Y1331" s="54">
        <v>7.9680968868323999E-4</v>
      </c>
      <c r="AA1331" s="62" t="s">
        <v>2274</v>
      </c>
      <c r="AB1331" s="54">
        <v>7.4921068409751407E-2</v>
      </c>
      <c r="AC1331" s="54">
        <v>1.2916144722283601E-3</v>
      </c>
      <c r="AE1331" s="62" t="s">
        <v>7174</v>
      </c>
      <c r="AF1331" s="54">
        <v>-8.1948891498121207E-2</v>
      </c>
      <c r="AG1331" s="54">
        <v>2.3161885665906299E-2</v>
      </c>
      <c r="AI1331" s="64" t="s">
        <v>11896</v>
      </c>
      <c r="AJ1331" s="54">
        <v>5.1495799954832201E-2</v>
      </c>
      <c r="AK1331" s="54">
        <v>2.6044689544461298E-2</v>
      </c>
      <c r="AM1331" s="64" t="s">
        <v>6132</v>
      </c>
      <c r="AN1331" s="54">
        <v>-6.93712405517104E-2</v>
      </c>
      <c r="AO1331" s="54">
        <v>4.5729992159945498E-2</v>
      </c>
      <c r="AQ1331" s="62" t="s">
        <v>798</v>
      </c>
      <c r="AR1331" s="54">
        <v>0.16959083203232</v>
      </c>
      <c r="AS1331" s="58">
        <v>9.3550699675719001E-6</v>
      </c>
      <c r="AU1331" s="62" t="s">
        <v>10423</v>
      </c>
      <c r="AV1331" s="54">
        <v>-9.2493110409400003E-2</v>
      </c>
      <c r="AW1331" s="54">
        <v>9.7347041925784604E-4</v>
      </c>
    </row>
    <row r="1332" spans="2:49">
      <c r="B1332" s="62" t="s">
        <v>2375</v>
      </c>
      <c r="C1332" s="54">
        <v>0.180408668519525</v>
      </c>
      <c r="D1332" s="58">
        <v>4.0543925487501503E-5</v>
      </c>
      <c r="F1332" s="62" t="s">
        <v>7139</v>
      </c>
      <c r="G1332" s="54">
        <v>-0.134294210381905</v>
      </c>
      <c r="H1332" s="58">
        <v>2.9101039558026899E-5</v>
      </c>
      <c r="J1332" s="64" t="s">
        <v>1385</v>
      </c>
      <c r="K1332" s="54">
        <v>4.79601494931945E-2</v>
      </c>
      <c r="L1332" s="54">
        <v>1.5212810884249899E-2</v>
      </c>
      <c r="O1332" s="64" t="s">
        <v>6643</v>
      </c>
      <c r="P1332" s="54">
        <v>-9.4824876928083904E-2</v>
      </c>
      <c r="Q1332" s="81">
        <v>8.0672738754493292E-3</v>
      </c>
      <c r="S1332" s="62" t="s">
        <v>1904</v>
      </c>
      <c r="T1332" s="54">
        <v>5.16926804646003E-2</v>
      </c>
      <c r="U1332" s="58">
        <v>5.9859394466388099E-5</v>
      </c>
      <c r="W1332" s="62" t="s">
        <v>7920</v>
      </c>
      <c r="X1332" s="54">
        <v>-6.4226521501815598E-2</v>
      </c>
      <c r="Y1332" s="54">
        <v>7.9863676813947903E-4</v>
      </c>
      <c r="AA1332" s="62" t="s">
        <v>2305</v>
      </c>
      <c r="AB1332" s="54">
        <v>0.25416867049678199</v>
      </c>
      <c r="AC1332" s="54">
        <v>1.29345534727561E-3</v>
      </c>
      <c r="AE1332" s="62" t="s">
        <v>818</v>
      </c>
      <c r="AF1332" s="54">
        <v>-9.5611702083114203E-2</v>
      </c>
      <c r="AG1332" s="54">
        <v>2.3204348135183302E-2</v>
      </c>
      <c r="AI1332" s="64" t="s">
        <v>10464</v>
      </c>
      <c r="AJ1332" s="54">
        <v>7.1130293270066994E-2</v>
      </c>
      <c r="AK1332" s="54">
        <v>2.6046161632613401E-2</v>
      </c>
      <c r="AM1332" s="64" t="s">
        <v>7827</v>
      </c>
      <c r="AN1332" s="54">
        <v>-8.0615901292338393E-2</v>
      </c>
      <c r="AO1332" s="54">
        <v>4.5772453645579303E-2</v>
      </c>
      <c r="AQ1332" s="62" t="s">
        <v>2808</v>
      </c>
      <c r="AR1332" s="54">
        <v>0.155290898234555</v>
      </c>
      <c r="AS1332" s="58">
        <v>9.3604617353230094E-6</v>
      </c>
      <c r="AU1332" s="62" t="s">
        <v>12116</v>
      </c>
      <c r="AV1332" s="54">
        <v>-9.2356818612129701E-2</v>
      </c>
      <c r="AW1332" s="54">
        <v>3.2429965351152702E-4</v>
      </c>
    </row>
    <row r="1333" spans="2:49">
      <c r="B1333" s="62" t="s">
        <v>2376</v>
      </c>
      <c r="C1333" s="54">
        <v>9.8606059977006694E-2</v>
      </c>
      <c r="D1333" s="58">
        <v>4.0644011015532398E-5</v>
      </c>
      <c r="F1333" s="62" t="s">
        <v>7140</v>
      </c>
      <c r="G1333" s="54">
        <v>-8.7276990013893205E-2</v>
      </c>
      <c r="H1333" s="58">
        <v>2.9151831037665999E-5</v>
      </c>
      <c r="J1333" s="64" t="s">
        <v>5484</v>
      </c>
      <c r="K1333" s="54">
        <v>6.2722146429876197E-2</v>
      </c>
      <c r="L1333" s="54">
        <v>1.52689495115188E-2</v>
      </c>
      <c r="O1333" s="64" t="s">
        <v>8362</v>
      </c>
      <c r="P1333" s="54">
        <v>-7.0465408494682094E-2</v>
      </c>
      <c r="Q1333" s="81">
        <v>8.1039058131206505E-3</v>
      </c>
      <c r="S1333" s="62" t="s">
        <v>1740</v>
      </c>
      <c r="T1333" s="54">
        <v>5.1838341103085397E-2</v>
      </c>
      <c r="U1333" s="58">
        <v>5.9878529464059603E-5</v>
      </c>
      <c r="W1333" s="62" t="s">
        <v>7350</v>
      </c>
      <c r="X1333" s="54">
        <v>-5.4207708471723001E-2</v>
      </c>
      <c r="Y1333" s="54">
        <v>8.0054842673756195E-4</v>
      </c>
      <c r="AA1333" s="62" t="s">
        <v>3906</v>
      </c>
      <c r="AB1333" s="54">
        <v>0.122751503461457</v>
      </c>
      <c r="AC1333" s="54">
        <v>1.29705905812191E-3</v>
      </c>
      <c r="AE1333" s="62" t="s">
        <v>6919</v>
      </c>
      <c r="AF1333" s="54">
        <v>-9.9656243772405298E-2</v>
      </c>
      <c r="AG1333" s="54">
        <v>2.3397128922682899E-2</v>
      </c>
      <c r="AI1333" s="64" t="s">
        <v>8157</v>
      </c>
      <c r="AJ1333" s="54">
        <v>0.10748560939640101</v>
      </c>
      <c r="AK1333" s="54">
        <v>2.6046161632613401E-2</v>
      </c>
      <c r="AM1333" s="64" t="s">
        <v>12089</v>
      </c>
      <c r="AN1333" s="54">
        <v>-2.3761036176568801E-2</v>
      </c>
      <c r="AO1333" s="54">
        <v>4.59308830858687E-2</v>
      </c>
      <c r="AQ1333" s="62" t="s">
        <v>1860</v>
      </c>
      <c r="AR1333" s="54">
        <v>9.9927633150882905E-2</v>
      </c>
      <c r="AS1333" s="58">
        <v>9.3604617353230094E-6</v>
      </c>
      <c r="AU1333" s="62" t="s">
        <v>11639</v>
      </c>
      <c r="AV1333" s="54">
        <v>-9.2353648244075395E-2</v>
      </c>
      <c r="AW1333" s="54">
        <v>9.3857533475761694E-3</v>
      </c>
    </row>
    <row r="1334" spans="2:49">
      <c r="B1334" s="62" t="s">
        <v>2377</v>
      </c>
      <c r="C1334" s="54">
        <v>6.1795644509103902E-2</v>
      </c>
      <c r="D1334" s="58">
        <v>4.0996415151063E-5</v>
      </c>
      <c r="F1334" s="62" t="s">
        <v>7141</v>
      </c>
      <c r="G1334" s="54">
        <v>-7.1509015391716196E-2</v>
      </c>
      <c r="H1334" s="58">
        <v>2.4171605603187501E-5</v>
      </c>
      <c r="J1334" s="64" t="s">
        <v>3049</v>
      </c>
      <c r="K1334" s="54">
        <v>7.5781608602460096E-2</v>
      </c>
      <c r="L1334" s="54">
        <v>1.52789276929895E-2</v>
      </c>
      <c r="O1334" s="64" t="s">
        <v>6905</v>
      </c>
      <c r="P1334" s="54">
        <v>-7.9139541607474898E-2</v>
      </c>
      <c r="Q1334" s="81">
        <v>8.1174121110112896E-3</v>
      </c>
      <c r="S1334" s="62" t="s">
        <v>1343</v>
      </c>
      <c r="T1334" s="54">
        <v>8.9707033486510199E-2</v>
      </c>
      <c r="U1334" s="58">
        <v>6.0017047430209599E-5</v>
      </c>
      <c r="W1334" s="62" t="s">
        <v>7259</v>
      </c>
      <c r="X1334" s="54">
        <v>-9.8710330476794006E-2</v>
      </c>
      <c r="Y1334" s="54">
        <v>8.0319334035782797E-4</v>
      </c>
      <c r="AA1334" s="62" t="s">
        <v>1640</v>
      </c>
      <c r="AB1334" s="54">
        <v>9.2956121771327296E-2</v>
      </c>
      <c r="AC1334" s="54">
        <v>1.29723193473343E-3</v>
      </c>
      <c r="AE1334" s="62" t="s">
        <v>7550</v>
      </c>
      <c r="AF1334" s="54">
        <v>-8.8355022850724801E-2</v>
      </c>
      <c r="AG1334" s="54">
        <v>2.3466405963837499E-2</v>
      </c>
      <c r="AI1334" s="64" t="s">
        <v>11897</v>
      </c>
      <c r="AJ1334" s="54">
        <v>3.12752534913203E-2</v>
      </c>
      <c r="AK1334" s="54">
        <v>2.6063812670221499E-2</v>
      </c>
      <c r="AM1334" s="64" t="s">
        <v>9849</v>
      </c>
      <c r="AN1334" s="54">
        <v>-2.9754298021418699E-2</v>
      </c>
      <c r="AO1334" s="54">
        <v>4.5932722823734097E-2</v>
      </c>
      <c r="AQ1334" s="62" t="s">
        <v>570</v>
      </c>
      <c r="AR1334" s="54">
        <v>0.14504791057063701</v>
      </c>
      <c r="AS1334" s="58">
        <v>9.3687385212239496E-6</v>
      </c>
      <c r="AU1334" s="62" t="s">
        <v>6620</v>
      </c>
      <c r="AV1334" s="54">
        <v>-9.2258459395929499E-2</v>
      </c>
      <c r="AW1334" s="54">
        <v>4.4853067623201598E-3</v>
      </c>
    </row>
    <row r="1335" spans="2:49">
      <c r="B1335" s="62" t="s">
        <v>2378</v>
      </c>
      <c r="C1335" s="54">
        <v>0.17431652335612999</v>
      </c>
      <c r="D1335" s="58">
        <v>4.1105836722614399E-5</v>
      </c>
      <c r="F1335" s="62" t="s">
        <v>7142</v>
      </c>
      <c r="G1335" s="54">
        <v>-0.119273870785658</v>
      </c>
      <c r="H1335" s="58">
        <v>2.43125716014469E-5</v>
      </c>
      <c r="J1335" s="64" t="s">
        <v>1529</v>
      </c>
      <c r="K1335" s="54">
        <v>4.5504404838127697E-2</v>
      </c>
      <c r="L1335" s="54">
        <v>1.52789276929895E-2</v>
      </c>
      <c r="O1335" s="64" t="s">
        <v>6091</v>
      </c>
      <c r="P1335" s="54">
        <v>-7.7488754000248697E-2</v>
      </c>
      <c r="Q1335" s="81">
        <v>8.1174121110112896E-3</v>
      </c>
      <c r="S1335" s="62" t="s">
        <v>1879</v>
      </c>
      <c r="T1335" s="54">
        <v>0.115801991739732</v>
      </c>
      <c r="U1335" s="58">
        <v>6.0286578314358097E-5</v>
      </c>
      <c r="W1335" s="62" t="s">
        <v>8278</v>
      </c>
      <c r="X1335" s="54">
        <v>-8.2325839417803706E-2</v>
      </c>
      <c r="Y1335" s="54">
        <v>8.0332256094697797E-4</v>
      </c>
      <c r="AA1335" s="62" t="s">
        <v>2180</v>
      </c>
      <c r="AB1335" s="54">
        <v>0.17979062357957401</v>
      </c>
      <c r="AC1335" s="54">
        <v>1.3023368636404301E-3</v>
      </c>
      <c r="AE1335" s="62" t="s">
        <v>7288</v>
      </c>
      <c r="AF1335" s="54">
        <v>-5.7945348785376702E-2</v>
      </c>
      <c r="AG1335" s="54">
        <v>2.3500143242285498E-2</v>
      </c>
      <c r="AI1335" s="64" t="s">
        <v>9595</v>
      </c>
      <c r="AJ1335" s="54">
        <v>5.8633099256598903E-2</v>
      </c>
      <c r="AK1335" s="54">
        <v>2.6132101911975701E-2</v>
      </c>
      <c r="AM1335" s="64" t="s">
        <v>178</v>
      </c>
      <c r="AN1335" s="54">
        <v>-0.370786700150468</v>
      </c>
      <c r="AO1335" s="54">
        <v>4.60982208926713E-2</v>
      </c>
      <c r="AQ1335" s="62" t="s">
        <v>3340</v>
      </c>
      <c r="AR1335" s="54">
        <v>0.117950912497596</v>
      </c>
      <c r="AS1335" s="58">
        <v>9.3815222355700694E-6</v>
      </c>
      <c r="AU1335" s="62" t="s">
        <v>6096</v>
      </c>
      <c r="AV1335" s="54">
        <v>-9.2249952288837797E-2</v>
      </c>
      <c r="AW1335" s="54">
        <v>1.4590334515659199E-2</v>
      </c>
    </row>
    <row r="1336" spans="2:49">
      <c r="B1336" s="62" t="s">
        <v>2379</v>
      </c>
      <c r="C1336" s="54">
        <v>0.17744888796147701</v>
      </c>
      <c r="D1336" s="58">
        <v>4.1211667422548701E-5</v>
      </c>
      <c r="F1336" s="62" t="s">
        <v>7143</v>
      </c>
      <c r="G1336" s="54">
        <v>-0.12654262875417499</v>
      </c>
      <c r="H1336" s="58">
        <v>2.9999678714239499E-5</v>
      </c>
      <c r="J1336" s="64" t="s">
        <v>9541</v>
      </c>
      <c r="K1336" s="54">
        <v>3.5638244355436798E-2</v>
      </c>
      <c r="L1336" s="54">
        <v>1.5336360439299999E-2</v>
      </c>
      <c r="O1336" s="64" t="s">
        <v>144</v>
      </c>
      <c r="P1336" s="54">
        <v>-0.14125778557570001</v>
      </c>
      <c r="Q1336" s="81">
        <v>8.1429713080420907E-3</v>
      </c>
      <c r="S1336" s="62" t="s">
        <v>4277</v>
      </c>
      <c r="T1336" s="54">
        <v>4.8750775022729599E-2</v>
      </c>
      <c r="U1336" s="58">
        <v>6.0379468272910898E-5</v>
      </c>
      <c r="W1336" s="62" t="s">
        <v>9953</v>
      </c>
      <c r="X1336" s="54">
        <v>-5.8101482277917803E-2</v>
      </c>
      <c r="Y1336" s="54">
        <v>8.0677225207979896E-4</v>
      </c>
      <c r="AA1336" s="62" t="s">
        <v>4289</v>
      </c>
      <c r="AB1336" s="54">
        <v>7.9377001825980301E-2</v>
      </c>
      <c r="AC1336" s="54">
        <v>1.3044213690851501E-3</v>
      </c>
      <c r="AE1336" s="62" t="s">
        <v>6482</v>
      </c>
      <c r="AF1336" s="54">
        <v>-0.130898953737102</v>
      </c>
      <c r="AG1336" s="54">
        <v>2.35578653121657E-2</v>
      </c>
      <c r="AI1336" s="64" t="s">
        <v>4352</v>
      </c>
      <c r="AJ1336" s="54">
        <v>4.9966040359945098E-2</v>
      </c>
      <c r="AK1336" s="54">
        <v>2.6153324502025701E-2</v>
      </c>
      <c r="AM1336" s="64" t="s">
        <v>11191</v>
      </c>
      <c r="AN1336" s="54">
        <v>-5.4336021067590501E-2</v>
      </c>
      <c r="AO1336" s="54">
        <v>4.60982208926713E-2</v>
      </c>
      <c r="AQ1336" s="62" t="s">
        <v>4368</v>
      </c>
      <c r="AR1336" s="54">
        <v>0.16930104282269101</v>
      </c>
      <c r="AS1336" s="58">
        <v>9.4038643475804897E-6</v>
      </c>
      <c r="AU1336" s="62" t="s">
        <v>7667</v>
      </c>
      <c r="AV1336" s="54">
        <v>-9.2213175252453497E-2</v>
      </c>
      <c r="AW1336" s="54">
        <v>5.5513865604199302E-3</v>
      </c>
    </row>
    <row r="1337" spans="2:49">
      <c r="B1337" s="62" t="s">
        <v>1013</v>
      </c>
      <c r="C1337" s="54">
        <v>0.205742937128609</v>
      </c>
      <c r="D1337" s="58">
        <v>4.1420958672674902E-5</v>
      </c>
      <c r="F1337" s="62" t="s">
        <v>7144</v>
      </c>
      <c r="G1337" s="54">
        <v>-0.12566509605849399</v>
      </c>
      <c r="H1337" s="58">
        <v>2.48791472408416E-5</v>
      </c>
      <c r="J1337" s="64" t="s">
        <v>2651</v>
      </c>
      <c r="K1337" s="54">
        <v>5.0442424262173297E-2</v>
      </c>
      <c r="L1337" s="54">
        <v>1.53597914348369E-2</v>
      </c>
      <c r="O1337" s="64" t="s">
        <v>6818</v>
      </c>
      <c r="P1337" s="54">
        <v>-0.12820993642046899</v>
      </c>
      <c r="Q1337" s="81">
        <v>8.1548644282435408E-3</v>
      </c>
      <c r="S1337" s="62" t="s">
        <v>4049</v>
      </c>
      <c r="T1337" s="54">
        <v>7.5368714991559393E-2</v>
      </c>
      <c r="U1337" s="58">
        <v>6.0405845709305302E-5</v>
      </c>
      <c r="W1337" s="62" t="s">
        <v>9954</v>
      </c>
      <c r="X1337" s="54">
        <v>-0.16100293840102001</v>
      </c>
      <c r="Y1337" s="54">
        <v>8.0698143080829997E-4</v>
      </c>
      <c r="AA1337" s="62" t="s">
        <v>3433</v>
      </c>
      <c r="AB1337" s="54">
        <v>0.129410400287088</v>
      </c>
      <c r="AC1337" s="54">
        <v>1.3098678174153101E-3</v>
      </c>
      <c r="AE1337" s="62" t="s">
        <v>9689</v>
      </c>
      <c r="AF1337" s="54">
        <v>-0.18780542739070599</v>
      </c>
      <c r="AG1337" s="54">
        <v>2.3716386548321301E-2</v>
      </c>
      <c r="AI1337" s="64" t="s">
        <v>11898</v>
      </c>
      <c r="AJ1337" s="54">
        <v>5.9268985576382598E-2</v>
      </c>
      <c r="AK1337" s="54">
        <v>2.6440509916530401E-2</v>
      </c>
      <c r="AM1337" s="64" t="s">
        <v>6199</v>
      </c>
      <c r="AN1337" s="54">
        <v>-6.9899693865840704E-2</v>
      </c>
      <c r="AO1337" s="54">
        <v>4.6293861159857799E-2</v>
      </c>
      <c r="AQ1337" s="62" t="s">
        <v>3175</v>
      </c>
      <c r="AR1337" s="54">
        <v>0.12123905441793099</v>
      </c>
      <c r="AS1337" s="58">
        <v>9.4134843887377499E-6</v>
      </c>
      <c r="AU1337" s="62" t="s">
        <v>12849</v>
      </c>
      <c r="AV1337" s="54">
        <v>-9.2124221456383104E-2</v>
      </c>
      <c r="AW1337" s="54">
        <v>1.0678181114560001E-2</v>
      </c>
    </row>
    <row r="1338" spans="2:49">
      <c r="B1338" s="62" t="s">
        <v>2380</v>
      </c>
      <c r="C1338" s="54">
        <v>0.105496142524657</v>
      </c>
      <c r="D1338" s="58">
        <v>4.1786676188079301E-5</v>
      </c>
      <c r="F1338" s="62" t="s">
        <v>7145</v>
      </c>
      <c r="G1338" s="54">
        <v>-0.46473519358120402</v>
      </c>
      <c r="H1338" s="58">
        <v>3.0268242192202199E-5</v>
      </c>
      <c r="J1338" s="64" t="s">
        <v>4796</v>
      </c>
      <c r="K1338" s="54">
        <v>5.8903570067654301E-2</v>
      </c>
      <c r="L1338" s="54">
        <v>1.53751706437878E-2</v>
      </c>
      <c r="O1338" s="64" t="s">
        <v>7274</v>
      </c>
      <c r="P1338" s="54">
        <v>-4.0759108821262699E-2</v>
      </c>
      <c r="Q1338" s="81">
        <v>8.2230005321277805E-3</v>
      </c>
      <c r="S1338" s="62" t="s">
        <v>3812</v>
      </c>
      <c r="T1338" s="54">
        <v>0.118173954407907</v>
      </c>
      <c r="U1338" s="58">
        <v>6.06363808139202E-5</v>
      </c>
      <c r="W1338" s="62" t="s">
        <v>8966</v>
      </c>
      <c r="X1338" s="54">
        <v>-9.3163559611623398E-2</v>
      </c>
      <c r="Y1338" s="54">
        <v>8.08211281229265E-4</v>
      </c>
      <c r="AA1338" s="62" t="s">
        <v>2330</v>
      </c>
      <c r="AB1338" s="54">
        <v>0.109945589531063</v>
      </c>
      <c r="AC1338" s="54">
        <v>1.3111298866057199E-3</v>
      </c>
      <c r="AE1338" s="62" t="s">
        <v>11618</v>
      </c>
      <c r="AF1338" s="54">
        <v>-0.141696448054031</v>
      </c>
      <c r="AG1338" s="54">
        <v>2.37410348288257E-2</v>
      </c>
      <c r="AI1338" s="64" t="s">
        <v>7281</v>
      </c>
      <c r="AJ1338" s="54">
        <v>5.7277428729410197E-2</v>
      </c>
      <c r="AK1338" s="54">
        <v>2.6617215090797099E-2</v>
      </c>
      <c r="AM1338" s="64" t="s">
        <v>4306</v>
      </c>
      <c r="AN1338" s="54">
        <v>-5.4060122651870698E-2</v>
      </c>
      <c r="AO1338" s="54">
        <v>4.64522753496317E-2</v>
      </c>
      <c r="AQ1338" s="62" t="s">
        <v>4262</v>
      </c>
      <c r="AR1338" s="54">
        <v>0.125174836184549</v>
      </c>
      <c r="AS1338" s="58">
        <v>9.4521419766276407E-6</v>
      </c>
      <c r="AU1338" s="62" t="s">
        <v>6154</v>
      </c>
      <c r="AV1338" s="54">
        <v>-9.2104494522671707E-2</v>
      </c>
      <c r="AW1338" s="54">
        <v>1.5819183818278899E-3</v>
      </c>
    </row>
    <row r="1339" spans="2:49">
      <c r="B1339" s="62" t="s">
        <v>2381</v>
      </c>
      <c r="C1339" s="54">
        <v>0.212730333358672</v>
      </c>
      <c r="D1339" s="58">
        <v>4.1875090197961697E-5</v>
      </c>
      <c r="F1339" s="62" t="s">
        <v>7146</v>
      </c>
      <c r="G1339" s="54">
        <v>-0.15863802526351101</v>
      </c>
      <c r="H1339" s="58">
        <v>2.5344588207597701E-5</v>
      </c>
      <c r="J1339" s="64" t="s">
        <v>541</v>
      </c>
      <c r="K1339" s="54">
        <v>0.37759582765213301</v>
      </c>
      <c r="L1339" s="54">
        <v>1.5394113572264299E-2</v>
      </c>
      <c r="O1339" s="64" t="s">
        <v>9765</v>
      </c>
      <c r="P1339" s="54">
        <v>-7.8214389592924094E-2</v>
      </c>
      <c r="Q1339" s="81">
        <v>8.2811663932823801E-3</v>
      </c>
      <c r="S1339" s="62" t="s">
        <v>2762</v>
      </c>
      <c r="T1339" s="54">
        <v>0.115055838702722</v>
      </c>
      <c r="U1339" s="58">
        <v>6.0801526320372298E-5</v>
      </c>
      <c r="W1339" s="62" t="s">
        <v>6734</v>
      </c>
      <c r="X1339" s="54">
        <v>-9.9800303622949102E-2</v>
      </c>
      <c r="Y1339" s="54">
        <v>8.0980864295383196E-4</v>
      </c>
      <c r="AA1339" s="62" t="s">
        <v>2508</v>
      </c>
      <c r="AB1339" s="54">
        <v>0.22080720773060999</v>
      </c>
      <c r="AC1339" s="54">
        <v>1.3111298866057199E-3</v>
      </c>
      <c r="AE1339" s="62" t="s">
        <v>7604</v>
      </c>
      <c r="AF1339" s="54">
        <v>-0.11183968040398901</v>
      </c>
      <c r="AG1339" s="54">
        <v>2.3749494313077199E-2</v>
      </c>
      <c r="AI1339" s="64" t="s">
        <v>1198</v>
      </c>
      <c r="AJ1339" s="54">
        <v>3.8196738226548503E-2</v>
      </c>
      <c r="AK1339" s="54">
        <v>2.6686770343434099E-2</v>
      </c>
      <c r="AM1339" s="64" t="s">
        <v>10550</v>
      </c>
      <c r="AN1339" s="54">
        <v>-9.5698333176876801E-2</v>
      </c>
      <c r="AO1339" s="54">
        <v>4.6659871178313002E-2</v>
      </c>
      <c r="AQ1339" s="62" t="s">
        <v>10637</v>
      </c>
      <c r="AR1339" s="54">
        <v>9.0518012777143206E-2</v>
      </c>
      <c r="AS1339" s="58">
        <v>9.4742933052299701E-6</v>
      </c>
      <c r="AU1339" s="62" t="s">
        <v>12804</v>
      </c>
      <c r="AV1339" s="54">
        <v>-9.2049365607848294E-2</v>
      </c>
      <c r="AW1339" s="54">
        <v>9.8552510434496803E-3</v>
      </c>
    </row>
    <row r="1340" spans="2:49">
      <c r="B1340" s="62" t="s">
        <v>2382</v>
      </c>
      <c r="C1340" s="54">
        <v>9.73043309404691E-2</v>
      </c>
      <c r="D1340" s="58">
        <v>4.1875090197961697E-5</v>
      </c>
      <c r="F1340" s="62" t="s">
        <v>7147</v>
      </c>
      <c r="G1340" s="54">
        <v>-0.21292186174873701</v>
      </c>
      <c r="H1340" s="58">
        <v>3.0694789608930698E-5</v>
      </c>
      <c r="J1340" s="64" t="s">
        <v>1338</v>
      </c>
      <c r="K1340" s="54">
        <v>8.9062745703000004E-2</v>
      </c>
      <c r="L1340" s="54">
        <v>1.5394113572264299E-2</v>
      </c>
      <c r="O1340" s="64" t="s">
        <v>9766</v>
      </c>
      <c r="P1340" s="54">
        <v>-4.6639604883884203E-2</v>
      </c>
      <c r="Q1340" s="81">
        <v>8.29863057449866E-3</v>
      </c>
      <c r="S1340" s="62" t="s">
        <v>2810</v>
      </c>
      <c r="T1340" s="54">
        <v>8.5777206034766407E-2</v>
      </c>
      <c r="U1340" s="58">
        <v>6.0815018298453599E-5</v>
      </c>
      <c r="W1340" s="62" t="s">
        <v>8364</v>
      </c>
      <c r="X1340" s="54">
        <v>-0.14336563147574599</v>
      </c>
      <c r="Y1340" s="54">
        <v>8.1324272183472496E-4</v>
      </c>
      <c r="AA1340" s="62" t="s">
        <v>5046</v>
      </c>
      <c r="AB1340" s="54">
        <v>0.11532265214538399</v>
      </c>
      <c r="AC1340" s="54">
        <v>1.3111298866057199E-3</v>
      </c>
      <c r="AE1340" s="62" t="s">
        <v>7035</v>
      </c>
      <c r="AF1340" s="54">
        <v>-5.8201397511913597E-2</v>
      </c>
      <c r="AG1340" s="54">
        <v>2.3820819618813601E-2</v>
      </c>
      <c r="AI1340" s="64" t="s">
        <v>9509</v>
      </c>
      <c r="AJ1340" s="54">
        <v>5.2072052997115002E-2</v>
      </c>
      <c r="AK1340" s="54">
        <v>2.67994960033614E-2</v>
      </c>
      <c r="AM1340" s="64" t="s">
        <v>6235</v>
      </c>
      <c r="AN1340" s="54">
        <v>-8.6890576461488706E-2</v>
      </c>
      <c r="AO1340" s="54">
        <v>4.6741267098664198E-2</v>
      </c>
      <c r="AQ1340" s="62" t="s">
        <v>2331</v>
      </c>
      <c r="AR1340" s="54">
        <v>0.12582353847344499</v>
      </c>
      <c r="AS1340" s="58">
        <v>9.4835301400622395E-6</v>
      </c>
      <c r="AU1340" s="62" t="s">
        <v>14090</v>
      </c>
      <c r="AV1340" s="54">
        <v>-9.2032654858406296E-2</v>
      </c>
      <c r="AW1340" s="54">
        <v>3.3118540186867398E-2</v>
      </c>
    </row>
    <row r="1341" spans="2:49">
      <c r="B1341" s="62" t="s">
        <v>2383</v>
      </c>
      <c r="C1341" s="54">
        <v>0.14924897804338999</v>
      </c>
      <c r="D1341" s="58">
        <v>4.1915701722527099E-5</v>
      </c>
      <c r="F1341" s="62" t="s">
        <v>7148</v>
      </c>
      <c r="G1341" s="54">
        <v>-0.104039278355684</v>
      </c>
      <c r="H1341" s="58">
        <v>3.1233713096309497E-5</v>
      </c>
      <c r="J1341" s="64" t="s">
        <v>581</v>
      </c>
      <c r="K1341" s="54">
        <v>0.19528888755920401</v>
      </c>
      <c r="L1341" s="54">
        <v>1.5409073318138801E-2</v>
      </c>
      <c r="O1341" s="64" t="s">
        <v>7421</v>
      </c>
      <c r="P1341" s="54">
        <v>-4.7664364484739402E-2</v>
      </c>
      <c r="Q1341" s="81">
        <v>8.3391994698246395E-3</v>
      </c>
      <c r="S1341" s="62" t="s">
        <v>10537</v>
      </c>
      <c r="T1341" s="54">
        <v>6.0309551820934899E-2</v>
      </c>
      <c r="U1341" s="58">
        <v>6.0847568509607197E-5</v>
      </c>
      <c r="W1341" s="62" t="s">
        <v>9955</v>
      </c>
      <c r="X1341" s="54">
        <v>-4.81397851617942E-2</v>
      </c>
      <c r="Y1341" s="54">
        <v>8.1409470031260501E-4</v>
      </c>
      <c r="AA1341" s="62" t="s">
        <v>3123</v>
      </c>
      <c r="AB1341" s="54">
        <v>0.15437966243950699</v>
      </c>
      <c r="AC1341" s="54">
        <v>1.3111298866057199E-3</v>
      </c>
      <c r="AE1341" s="62" t="s">
        <v>7518</v>
      </c>
      <c r="AF1341" s="54">
        <v>-3.9594121363061098E-2</v>
      </c>
      <c r="AG1341" s="54">
        <v>2.3826373811235101E-2</v>
      </c>
      <c r="AI1341" s="64" t="s">
        <v>3849</v>
      </c>
      <c r="AJ1341" s="54">
        <v>3.8530874356236901E-2</v>
      </c>
      <c r="AK1341" s="54">
        <v>2.6817223034957899E-2</v>
      </c>
      <c r="AM1341" s="64" t="s">
        <v>4566</v>
      </c>
      <c r="AN1341" s="54">
        <v>-6.2795791431381295E-2</v>
      </c>
      <c r="AO1341" s="54">
        <v>4.6741267098664198E-2</v>
      </c>
      <c r="AQ1341" s="62" t="s">
        <v>2286</v>
      </c>
      <c r="AR1341" s="54">
        <v>0.20890392499521701</v>
      </c>
      <c r="AS1341" s="58">
        <v>9.5158657580907701E-6</v>
      </c>
      <c r="AU1341" s="62" t="s">
        <v>6948</v>
      </c>
      <c r="AV1341" s="54">
        <v>-9.1963561458756601E-2</v>
      </c>
      <c r="AW1341" s="54">
        <v>1.87791949716061E-2</v>
      </c>
    </row>
    <row r="1342" spans="2:49">
      <c r="B1342" s="62" t="s">
        <v>2384</v>
      </c>
      <c r="C1342" s="54">
        <v>0.14166222323570701</v>
      </c>
      <c r="D1342" s="58">
        <v>4.2023115854532897E-5</v>
      </c>
      <c r="F1342" s="62" t="s">
        <v>7149</v>
      </c>
      <c r="G1342" s="54">
        <v>-9.9184855462970803E-2</v>
      </c>
      <c r="H1342" s="58">
        <v>3.1303707104298903E-5</v>
      </c>
      <c r="J1342" s="64" t="s">
        <v>3500</v>
      </c>
      <c r="K1342" s="54">
        <v>3.7013847998353298E-2</v>
      </c>
      <c r="L1342" s="54">
        <v>1.54243132129724E-2</v>
      </c>
      <c r="O1342" s="64" t="s">
        <v>8711</v>
      </c>
      <c r="P1342" s="54">
        <v>-3.8925206791863502E-2</v>
      </c>
      <c r="Q1342" s="81">
        <v>8.4080071816190708E-3</v>
      </c>
      <c r="S1342" s="62" t="s">
        <v>4099</v>
      </c>
      <c r="T1342" s="54">
        <v>8.5406502466691195E-2</v>
      </c>
      <c r="U1342" s="58">
        <v>6.1048941404158704E-5</v>
      </c>
      <c r="W1342" s="62" t="s">
        <v>6737</v>
      </c>
      <c r="X1342" s="54">
        <v>-5.7558343065625003E-2</v>
      </c>
      <c r="Y1342" s="54">
        <v>8.1760279026169003E-4</v>
      </c>
      <c r="AA1342" s="62" t="s">
        <v>4206</v>
      </c>
      <c r="AB1342" s="54">
        <v>0.29489521772703298</v>
      </c>
      <c r="AC1342" s="54">
        <v>1.3111298866057199E-3</v>
      </c>
      <c r="AE1342" s="62" t="s">
        <v>6882</v>
      </c>
      <c r="AF1342" s="54">
        <v>-0.10536185014359301</v>
      </c>
      <c r="AG1342" s="54">
        <v>2.3961024841186399E-2</v>
      </c>
      <c r="AI1342" s="60" t="s">
        <v>9938</v>
      </c>
      <c r="AJ1342" s="48">
        <v>0.14757400415955399</v>
      </c>
      <c r="AK1342" s="48">
        <v>2.6863184182528099E-2</v>
      </c>
      <c r="AM1342" s="64" t="s">
        <v>6329</v>
      </c>
      <c r="AN1342" s="54">
        <v>-0.10529057778029199</v>
      </c>
      <c r="AO1342" s="54">
        <v>4.6767893895608703E-2</v>
      </c>
      <c r="AQ1342" s="62" t="s">
        <v>3486</v>
      </c>
      <c r="AR1342" s="54">
        <v>0.15241640759200201</v>
      </c>
      <c r="AS1342" s="58">
        <v>9.5268953801054607E-6</v>
      </c>
      <c r="AU1342" s="62" t="s">
        <v>8162</v>
      </c>
      <c r="AV1342" s="54">
        <v>-9.1896459002559702E-2</v>
      </c>
      <c r="AW1342" s="54">
        <v>9.7381058962964298E-3</v>
      </c>
    </row>
    <row r="1343" spans="2:49">
      <c r="B1343" s="62" t="s">
        <v>2385</v>
      </c>
      <c r="C1343" s="54">
        <v>0.10482717990873699</v>
      </c>
      <c r="D1343" s="58">
        <v>4.2023115854532897E-5</v>
      </c>
      <c r="F1343" s="62" t="s">
        <v>297</v>
      </c>
      <c r="G1343" s="54">
        <v>-7.8046457743810499E-2</v>
      </c>
      <c r="H1343" s="58">
        <v>2.6228569915578899E-5</v>
      </c>
      <c r="J1343" s="64" t="s">
        <v>9542</v>
      </c>
      <c r="K1343" s="54">
        <v>0.154881751073673</v>
      </c>
      <c r="L1343" s="54">
        <v>1.54848037793227E-2</v>
      </c>
      <c r="O1343" s="64" t="s">
        <v>5279</v>
      </c>
      <c r="P1343" s="54">
        <v>-9.9066188979055197E-2</v>
      </c>
      <c r="Q1343" s="81">
        <v>8.4154833975297796E-3</v>
      </c>
      <c r="S1343" s="62" t="s">
        <v>2164</v>
      </c>
      <c r="T1343" s="54">
        <v>7.4551054558064295E-2</v>
      </c>
      <c r="U1343" s="58">
        <v>6.1240503423458807E-5</v>
      </c>
      <c r="W1343" s="62" t="s">
        <v>7623</v>
      </c>
      <c r="X1343" s="54">
        <v>-6.0222004109442097E-2</v>
      </c>
      <c r="Y1343" s="54">
        <v>8.2922249146820295E-4</v>
      </c>
      <c r="AA1343" s="62" t="s">
        <v>1395</v>
      </c>
      <c r="AB1343" s="54">
        <v>0.110563170242439</v>
      </c>
      <c r="AC1343" s="54">
        <v>1.3123850339235099E-3</v>
      </c>
      <c r="AE1343" s="62" t="s">
        <v>8064</v>
      </c>
      <c r="AF1343" s="54">
        <v>-6.0092329041081499E-2</v>
      </c>
      <c r="AG1343" s="54">
        <v>2.4052767811254001E-2</v>
      </c>
      <c r="AI1343" s="64" t="s">
        <v>11899</v>
      </c>
      <c r="AJ1343" s="54">
        <v>6.7686865066298701E-2</v>
      </c>
      <c r="AK1343" s="54">
        <v>2.6909725596269699E-2</v>
      </c>
      <c r="AM1343" s="64" t="s">
        <v>8805</v>
      </c>
      <c r="AN1343" s="54">
        <v>-3.2833046148924801E-2</v>
      </c>
      <c r="AO1343" s="54">
        <v>4.6780270987523902E-2</v>
      </c>
      <c r="AQ1343" s="62" t="s">
        <v>10783</v>
      </c>
      <c r="AR1343" s="54">
        <v>9.5048153503371105E-2</v>
      </c>
      <c r="AS1343" s="58">
        <v>9.5603906504318908E-6</v>
      </c>
      <c r="AU1343" s="62" t="s">
        <v>330</v>
      </c>
      <c r="AV1343" s="54">
        <v>-9.1791244187767504E-2</v>
      </c>
      <c r="AW1343" s="54">
        <v>1.56027968670846E-4</v>
      </c>
    </row>
    <row r="1344" spans="2:49">
      <c r="B1344" s="62" t="s">
        <v>2386</v>
      </c>
      <c r="C1344" s="54">
        <v>0.16881376524776701</v>
      </c>
      <c r="D1344" s="58">
        <v>4.2023115854532897E-5</v>
      </c>
      <c r="F1344" s="62" t="s">
        <v>7150</v>
      </c>
      <c r="G1344" s="54">
        <v>-0.23476870109534001</v>
      </c>
      <c r="H1344" s="58">
        <v>3.1767510574858301E-5</v>
      </c>
      <c r="J1344" s="64" t="s">
        <v>1616</v>
      </c>
      <c r="K1344" s="54">
        <v>7.0290412995251295E-2</v>
      </c>
      <c r="L1344" s="54">
        <v>1.5501505343299299E-2</v>
      </c>
      <c r="O1344" s="64" t="s">
        <v>7964</v>
      </c>
      <c r="P1344" s="54">
        <v>-0.15787603066193601</v>
      </c>
      <c r="Q1344" s="81">
        <v>8.5099084526831792E-3</v>
      </c>
      <c r="S1344" s="62" t="s">
        <v>10538</v>
      </c>
      <c r="T1344" s="54">
        <v>0.117420103206565</v>
      </c>
      <c r="U1344" s="58">
        <v>6.1346608524080103E-5</v>
      </c>
      <c r="W1344" s="62" t="s">
        <v>7761</v>
      </c>
      <c r="X1344" s="54">
        <v>-5.1037813244716901E-2</v>
      </c>
      <c r="Y1344" s="54">
        <v>8.30091771842446E-4</v>
      </c>
      <c r="AA1344" s="62" t="s">
        <v>4076</v>
      </c>
      <c r="AB1344" s="54">
        <v>0.103452116525515</v>
      </c>
      <c r="AC1344" s="54">
        <v>1.31485527283775E-3</v>
      </c>
      <c r="AE1344" s="62" t="s">
        <v>6177</v>
      </c>
      <c r="AF1344" s="54">
        <v>-8.6885477434306899E-2</v>
      </c>
      <c r="AG1344" s="54">
        <v>2.4098520337636601E-2</v>
      </c>
      <c r="AI1344" s="64" t="s">
        <v>5814</v>
      </c>
      <c r="AJ1344" s="54">
        <v>8.5955715224351095E-2</v>
      </c>
      <c r="AK1344" s="54">
        <v>2.6955375662810699E-2</v>
      </c>
      <c r="AM1344" s="64" t="s">
        <v>10846</v>
      </c>
      <c r="AN1344" s="54">
        <v>-3.5529639007750198E-2</v>
      </c>
      <c r="AO1344" s="54">
        <v>4.6938936771398501E-2</v>
      </c>
      <c r="AQ1344" s="62" t="s">
        <v>2800</v>
      </c>
      <c r="AR1344" s="54">
        <v>7.9282803804207297E-2</v>
      </c>
      <c r="AS1344" s="58">
        <v>9.5754065971437499E-6</v>
      </c>
      <c r="AU1344" s="62" t="s">
        <v>8911</v>
      </c>
      <c r="AV1344" s="54">
        <v>-9.1775813027091993E-2</v>
      </c>
      <c r="AW1344" s="54">
        <v>2.3949473889435899E-2</v>
      </c>
    </row>
    <row r="1345" spans="2:49">
      <c r="B1345" s="62" t="s">
        <v>2387</v>
      </c>
      <c r="C1345" s="54">
        <v>0.10034120341823401</v>
      </c>
      <c r="D1345" s="58">
        <v>4.2176574461290702E-5</v>
      </c>
      <c r="F1345" s="62" t="s">
        <v>7151</v>
      </c>
      <c r="G1345" s="54">
        <v>-0.203014356824645</v>
      </c>
      <c r="H1345" s="58">
        <v>3.1794076313558799E-5</v>
      </c>
      <c r="J1345" s="64" t="s">
        <v>4032</v>
      </c>
      <c r="K1345" s="54">
        <v>5.2385595973553301E-2</v>
      </c>
      <c r="L1345" s="54">
        <v>1.5508017353821801E-2</v>
      </c>
      <c r="O1345" s="64" t="s">
        <v>9358</v>
      </c>
      <c r="P1345" s="54">
        <v>-4.4713426863246801E-2</v>
      </c>
      <c r="Q1345" s="81">
        <v>8.5593552356314408E-3</v>
      </c>
      <c r="S1345" s="62" t="s">
        <v>2233</v>
      </c>
      <c r="T1345" s="54">
        <v>8.1031790277253699E-2</v>
      </c>
      <c r="U1345" s="58">
        <v>6.1434797466797196E-5</v>
      </c>
      <c r="W1345" s="62" t="s">
        <v>7763</v>
      </c>
      <c r="X1345" s="54">
        <v>-0.159410111146122</v>
      </c>
      <c r="Y1345" s="54">
        <v>8.3062573201885003E-4</v>
      </c>
      <c r="AA1345" s="62" t="s">
        <v>1770</v>
      </c>
      <c r="AB1345" s="54">
        <v>0.15380496280502101</v>
      </c>
      <c r="AC1345" s="54">
        <v>1.3174935090260801E-3</v>
      </c>
      <c r="AE1345" s="62" t="s">
        <v>7807</v>
      </c>
      <c r="AF1345" s="54">
        <v>-9.02384369962759E-2</v>
      </c>
      <c r="AG1345" s="54">
        <v>2.4186024763035E-2</v>
      </c>
      <c r="AI1345" s="64" t="s">
        <v>11900</v>
      </c>
      <c r="AJ1345" s="54">
        <v>7.7328994954067198E-2</v>
      </c>
      <c r="AK1345" s="54">
        <v>2.6980720854336199E-2</v>
      </c>
      <c r="AM1345" s="64" t="s">
        <v>3300</v>
      </c>
      <c r="AN1345" s="54">
        <v>-5.1621088174377001E-2</v>
      </c>
      <c r="AO1345" s="54">
        <v>4.7281865471273998E-2</v>
      </c>
      <c r="AQ1345" s="62" t="s">
        <v>2756</v>
      </c>
      <c r="AR1345" s="54">
        <v>0.14354214365182399</v>
      </c>
      <c r="AS1345" s="58">
        <v>9.5754065971437499E-6</v>
      </c>
      <c r="AU1345" s="62" t="s">
        <v>6876</v>
      </c>
      <c r="AV1345" s="54">
        <v>-9.1725052940598004E-2</v>
      </c>
      <c r="AW1345" s="54">
        <v>5.6375371159022502E-3</v>
      </c>
    </row>
    <row r="1346" spans="2:49">
      <c r="B1346" s="62" t="s">
        <v>2388</v>
      </c>
      <c r="C1346" s="54">
        <v>9.1472372310787101E-2</v>
      </c>
      <c r="D1346" s="58">
        <v>4.2410357988609299E-5</v>
      </c>
      <c r="F1346" s="62" t="s">
        <v>7152</v>
      </c>
      <c r="G1346" s="54">
        <v>-7.6080924863048502E-2</v>
      </c>
      <c r="H1346" s="58">
        <v>3.2095059756301202E-5</v>
      </c>
      <c r="J1346" s="64" t="s">
        <v>4845</v>
      </c>
      <c r="K1346" s="54">
        <v>7.0508841052491E-2</v>
      </c>
      <c r="L1346" s="54">
        <v>1.5533922599213599E-2</v>
      </c>
      <c r="O1346" s="64" t="s">
        <v>9769</v>
      </c>
      <c r="P1346" s="54">
        <v>-5.7331485872547099E-2</v>
      </c>
      <c r="Q1346" s="81">
        <v>8.7328741754576899E-3</v>
      </c>
      <c r="S1346" s="62" t="s">
        <v>964</v>
      </c>
      <c r="T1346" s="54">
        <v>0.12408257584740801</v>
      </c>
      <c r="U1346" s="58">
        <v>6.1528130045157502E-5</v>
      </c>
      <c r="W1346" s="62" t="s">
        <v>6080</v>
      </c>
      <c r="X1346" s="54">
        <v>-0.13428801042553801</v>
      </c>
      <c r="Y1346" s="54">
        <v>8.3180210011591402E-4</v>
      </c>
      <c r="AA1346" s="62" t="s">
        <v>1987</v>
      </c>
      <c r="AB1346" s="54">
        <v>0.124503021148149</v>
      </c>
      <c r="AC1346" s="54">
        <v>1.3182438445380801E-3</v>
      </c>
      <c r="AE1346" s="62" t="s">
        <v>8027</v>
      </c>
      <c r="AF1346" s="54">
        <v>-0.14055527045684299</v>
      </c>
      <c r="AG1346" s="54">
        <v>2.4256762079027799E-2</v>
      </c>
      <c r="AI1346" s="64" t="s">
        <v>7487</v>
      </c>
      <c r="AJ1346" s="54">
        <v>9.9403728511474804E-2</v>
      </c>
      <c r="AK1346" s="54">
        <v>2.7039755227464001E-2</v>
      </c>
      <c r="AM1346" s="64" t="s">
        <v>11090</v>
      </c>
      <c r="AN1346" s="54">
        <v>-9.48356680705746E-2</v>
      </c>
      <c r="AO1346" s="54">
        <v>4.7467515945462502E-2</v>
      </c>
      <c r="AQ1346" s="62" t="s">
        <v>676</v>
      </c>
      <c r="AR1346" s="54">
        <v>0.24172761450514499</v>
      </c>
      <c r="AS1346" s="58">
        <v>9.5823676995277394E-6</v>
      </c>
      <c r="AU1346" s="62" t="s">
        <v>9175</v>
      </c>
      <c r="AV1346" s="54">
        <v>-9.1650723565265907E-2</v>
      </c>
      <c r="AW1346" s="54">
        <v>3.98472539211066E-2</v>
      </c>
    </row>
    <row r="1347" spans="2:49">
      <c r="B1347" s="62" t="s">
        <v>2389</v>
      </c>
      <c r="C1347" s="54">
        <v>7.5927912469302E-2</v>
      </c>
      <c r="D1347" s="58">
        <v>4.2493973436418103E-5</v>
      </c>
      <c r="F1347" s="62" t="s">
        <v>7153</v>
      </c>
      <c r="G1347" s="54">
        <v>-0.16633638631730099</v>
      </c>
      <c r="H1347" s="58">
        <v>3.21418944765223E-5</v>
      </c>
      <c r="J1347" s="64" t="s">
        <v>4606</v>
      </c>
      <c r="K1347" s="54">
        <v>7.4406423750689399E-2</v>
      </c>
      <c r="L1347" s="54">
        <v>1.56266371724526E-2</v>
      </c>
      <c r="O1347" s="64" t="s">
        <v>8214</v>
      </c>
      <c r="P1347" s="54">
        <v>-4.73712672218074E-2</v>
      </c>
      <c r="Q1347" s="81">
        <v>8.73773462572793E-3</v>
      </c>
      <c r="S1347" s="62" t="s">
        <v>2761</v>
      </c>
      <c r="T1347" s="54">
        <v>5.0351429395491601E-2</v>
      </c>
      <c r="U1347" s="58">
        <v>6.1543029352334694E-5</v>
      </c>
      <c r="W1347" s="62" t="s">
        <v>607</v>
      </c>
      <c r="X1347" s="54">
        <v>-0.31249636762369398</v>
      </c>
      <c r="Y1347" s="54">
        <v>8.3456497732920995E-4</v>
      </c>
      <c r="AA1347" s="62" t="s">
        <v>1291</v>
      </c>
      <c r="AB1347" s="54">
        <v>0.135042603809467</v>
      </c>
      <c r="AC1347" s="54">
        <v>1.3200538849540899E-3</v>
      </c>
      <c r="AE1347" s="62" t="s">
        <v>7325</v>
      </c>
      <c r="AF1347" s="54">
        <v>-5.73849042215357E-2</v>
      </c>
      <c r="AG1347" s="54">
        <v>2.42959128112346E-2</v>
      </c>
      <c r="AI1347" s="64" t="s">
        <v>11901</v>
      </c>
      <c r="AJ1347" s="54">
        <v>5.9588854659812902E-2</v>
      </c>
      <c r="AK1347" s="54">
        <v>2.7243488183925201E-2</v>
      </c>
      <c r="AM1347" s="64" t="s">
        <v>8871</v>
      </c>
      <c r="AN1347" s="54">
        <v>-4.8556110468393997E-2</v>
      </c>
      <c r="AO1347" s="54">
        <v>4.7552914553943101E-2</v>
      </c>
      <c r="AQ1347" s="62" t="s">
        <v>5651</v>
      </c>
      <c r="AR1347" s="54">
        <v>0.18816139919950101</v>
      </c>
      <c r="AS1347" s="58">
        <v>9.6399851745986997E-6</v>
      </c>
      <c r="AU1347" s="62" t="s">
        <v>8861</v>
      </c>
      <c r="AV1347" s="54">
        <v>-9.1620680598913901E-2</v>
      </c>
      <c r="AW1347" s="54">
        <v>3.1588253948005202E-4</v>
      </c>
    </row>
    <row r="1348" spans="2:49">
      <c r="B1348" s="62" t="s">
        <v>2390</v>
      </c>
      <c r="C1348" s="54">
        <v>0.123124266144438</v>
      </c>
      <c r="D1348" s="58">
        <v>4.2545420181330098E-5</v>
      </c>
      <c r="F1348" s="62" t="s">
        <v>179</v>
      </c>
      <c r="G1348" s="54">
        <v>-0.131886907509463</v>
      </c>
      <c r="H1348" s="58">
        <v>2.6549148958452201E-5</v>
      </c>
      <c r="J1348" s="64" t="s">
        <v>1782</v>
      </c>
      <c r="K1348" s="54">
        <v>5.4077473730919798E-2</v>
      </c>
      <c r="L1348" s="54">
        <v>1.5655407328029801E-2</v>
      </c>
      <c r="O1348" s="64" t="s">
        <v>6810</v>
      </c>
      <c r="P1348" s="54">
        <v>-6.5628234066763505E-2</v>
      </c>
      <c r="Q1348" s="81">
        <v>8.8476826901640708E-3</v>
      </c>
      <c r="S1348" s="62" t="s">
        <v>2471</v>
      </c>
      <c r="T1348" s="54">
        <v>0.115776713559471</v>
      </c>
      <c r="U1348" s="58">
        <v>6.1669134261957504E-5</v>
      </c>
      <c r="W1348" s="62" t="s">
        <v>9956</v>
      </c>
      <c r="X1348" s="54">
        <v>-5.6370308174471098E-2</v>
      </c>
      <c r="Y1348" s="54">
        <v>8.3491301521241299E-4</v>
      </c>
      <c r="AA1348" s="62" t="s">
        <v>3204</v>
      </c>
      <c r="AB1348" s="54">
        <v>0.20846861434703401</v>
      </c>
      <c r="AC1348" s="54">
        <v>1.3248214479974201E-3</v>
      </c>
      <c r="AE1348" s="62" t="s">
        <v>6178</v>
      </c>
      <c r="AF1348" s="54">
        <v>-8.6737081329966201E-2</v>
      </c>
      <c r="AG1348" s="54">
        <v>2.4325861240417E-2</v>
      </c>
      <c r="AI1348" s="64" t="s">
        <v>5294</v>
      </c>
      <c r="AJ1348" s="54">
        <v>3.4344790738117602E-2</v>
      </c>
      <c r="AK1348" s="54">
        <v>2.73282986402641E-2</v>
      </c>
      <c r="AM1348" s="64" t="s">
        <v>7936</v>
      </c>
      <c r="AN1348" s="54">
        <v>-4.9469388493861302E-2</v>
      </c>
      <c r="AO1348" s="54">
        <v>4.7583212352029801E-2</v>
      </c>
      <c r="AQ1348" s="62" t="s">
        <v>2525</v>
      </c>
      <c r="AR1348" s="54">
        <v>0.205160514021788</v>
      </c>
      <c r="AS1348" s="58">
        <v>9.6402753614419993E-6</v>
      </c>
      <c r="AU1348" s="62" t="s">
        <v>7227</v>
      </c>
      <c r="AV1348" s="54">
        <v>-9.1603981488233899E-2</v>
      </c>
      <c r="AW1348" s="54">
        <v>3.0480244010557201E-2</v>
      </c>
    </row>
    <row r="1349" spans="2:49">
      <c r="B1349" s="62" t="s">
        <v>2391</v>
      </c>
      <c r="C1349" s="54">
        <v>0.11789710790322599</v>
      </c>
      <c r="D1349" s="58">
        <v>4.26055214309251E-5</v>
      </c>
      <c r="F1349" s="62" t="s">
        <v>7154</v>
      </c>
      <c r="G1349" s="54">
        <v>-0.26870066077128701</v>
      </c>
      <c r="H1349" s="58">
        <v>3.23580578146564E-5</v>
      </c>
      <c r="J1349" s="64" t="s">
        <v>3143</v>
      </c>
      <c r="K1349" s="54">
        <v>4.94504134926173E-2</v>
      </c>
      <c r="L1349" s="54">
        <v>1.5808222414301999E-2</v>
      </c>
      <c r="O1349" s="64" t="s">
        <v>6499</v>
      </c>
      <c r="P1349" s="54">
        <v>-0.215631786260433</v>
      </c>
      <c r="Q1349" s="81">
        <v>9.0406985941260294E-3</v>
      </c>
      <c r="S1349" s="62" t="s">
        <v>3250</v>
      </c>
      <c r="T1349" s="54">
        <v>4.5031098397247497E-2</v>
      </c>
      <c r="U1349" s="58">
        <v>6.1713377967101001E-5</v>
      </c>
      <c r="W1349" s="62" t="s">
        <v>9290</v>
      </c>
      <c r="X1349" s="54">
        <v>-0.12654406803103799</v>
      </c>
      <c r="Y1349" s="54">
        <v>8.3577375885860296E-4</v>
      </c>
      <c r="AA1349" s="62" t="s">
        <v>3392</v>
      </c>
      <c r="AB1349" s="54">
        <v>0.128886942642536</v>
      </c>
      <c r="AC1349" s="54">
        <v>1.3248214479974201E-3</v>
      </c>
      <c r="AE1349" s="62" t="s">
        <v>11619</v>
      </c>
      <c r="AF1349" s="54">
        <v>-8.1100379657846694E-2</v>
      </c>
      <c r="AG1349" s="54">
        <v>2.4446182949242699E-2</v>
      </c>
      <c r="AI1349" s="64" t="s">
        <v>620</v>
      </c>
      <c r="AJ1349" s="54">
        <v>0.109452663208974</v>
      </c>
      <c r="AK1349" s="54">
        <v>2.7362118374000901E-2</v>
      </c>
      <c r="AM1349" s="64" t="s">
        <v>8446</v>
      </c>
      <c r="AN1349" s="54">
        <v>-3.8504732076508397E-2</v>
      </c>
      <c r="AO1349" s="54">
        <v>4.76172621200526E-2</v>
      </c>
      <c r="AQ1349" s="62" t="s">
        <v>2582</v>
      </c>
      <c r="AR1349" s="54">
        <v>0.173767711076557</v>
      </c>
      <c r="AS1349" s="58">
        <v>9.6561537489962398E-6</v>
      </c>
      <c r="AU1349" s="62" t="s">
        <v>12160</v>
      </c>
      <c r="AV1349" s="54">
        <v>-9.1501222639565505E-2</v>
      </c>
      <c r="AW1349" s="54">
        <v>8.3141448993770699E-4</v>
      </c>
    </row>
    <row r="1350" spans="2:49">
      <c r="B1350" s="62" t="s">
        <v>2392</v>
      </c>
      <c r="C1350" s="54">
        <v>9.6309232218846602E-2</v>
      </c>
      <c r="D1350" s="58">
        <v>4.2766142209085799E-5</v>
      </c>
      <c r="F1350" s="62" t="s">
        <v>7155</v>
      </c>
      <c r="G1350" s="54">
        <v>-0.143076376166448</v>
      </c>
      <c r="H1350" s="58">
        <v>2.6980096064018301E-5</v>
      </c>
      <c r="J1350" s="64" t="s">
        <v>9543</v>
      </c>
      <c r="K1350" s="54">
        <v>0.18409807869835901</v>
      </c>
      <c r="L1350" s="54">
        <v>1.5818315068630399E-2</v>
      </c>
      <c r="O1350" s="64" t="s">
        <v>8657</v>
      </c>
      <c r="P1350" s="54">
        <v>-5.6690889370706501E-2</v>
      </c>
      <c r="Q1350" s="81">
        <v>9.0833240077649105E-3</v>
      </c>
      <c r="S1350" s="62" t="s">
        <v>10539</v>
      </c>
      <c r="T1350" s="54">
        <v>4.6933939536732999E-2</v>
      </c>
      <c r="U1350" s="58">
        <v>6.1996993279100104E-5</v>
      </c>
      <c r="W1350" s="62" t="s">
        <v>6460</v>
      </c>
      <c r="X1350" s="54">
        <v>-7.0539181739743398E-2</v>
      </c>
      <c r="Y1350" s="54">
        <v>8.3579927406194298E-4</v>
      </c>
      <c r="AA1350" s="62" t="s">
        <v>1013</v>
      </c>
      <c r="AB1350" s="54">
        <v>0.21980246533869</v>
      </c>
      <c r="AC1350" s="54">
        <v>1.3248214479974201E-3</v>
      </c>
      <c r="AE1350" s="62" t="s">
        <v>9898</v>
      </c>
      <c r="AF1350" s="54">
        <v>-0.114694114234676</v>
      </c>
      <c r="AG1350" s="54">
        <v>2.45297144799747E-2</v>
      </c>
      <c r="AI1350" s="64" t="s">
        <v>11902</v>
      </c>
      <c r="AJ1350" s="54">
        <v>6.26975855567284E-2</v>
      </c>
      <c r="AK1350" s="54">
        <v>2.7482125942500001E-2</v>
      </c>
      <c r="AM1350" s="64" t="s">
        <v>9469</v>
      </c>
      <c r="AN1350" s="54">
        <v>-3.8528905465801302E-2</v>
      </c>
      <c r="AO1350" s="54">
        <v>4.7768694603347497E-2</v>
      </c>
      <c r="AQ1350" s="62" t="s">
        <v>611</v>
      </c>
      <c r="AR1350" s="54">
        <v>0.327559973379765</v>
      </c>
      <c r="AS1350" s="58">
        <v>9.6627432338938394E-6</v>
      </c>
      <c r="AU1350" s="62" t="s">
        <v>413</v>
      </c>
      <c r="AV1350" s="54">
        <v>-9.1464775942103699E-2</v>
      </c>
      <c r="AW1350" s="58">
        <v>4.4995254717735401E-5</v>
      </c>
    </row>
    <row r="1351" spans="2:49">
      <c r="B1351" s="62" t="s">
        <v>2393</v>
      </c>
      <c r="C1351" s="54">
        <v>6.81900422198298E-2</v>
      </c>
      <c r="D1351" s="58">
        <v>4.2786356111522899E-5</v>
      </c>
      <c r="F1351" s="62" t="s">
        <v>7156</v>
      </c>
      <c r="G1351" s="54">
        <v>-0.112688488234693</v>
      </c>
      <c r="H1351" s="58">
        <v>3.2756877129837E-5</v>
      </c>
      <c r="J1351" s="64" t="s">
        <v>5711</v>
      </c>
      <c r="K1351" s="54">
        <v>9.4381896889744105E-2</v>
      </c>
      <c r="L1351" s="54">
        <v>1.5837395233081499E-2</v>
      </c>
      <c r="O1351" s="64" t="s">
        <v>6369</v>
      </c>
      <c r="P1351" s="54">
        <v>-9.5761760788453096E-2</v>
      </c>
      <c r="Q1351" s="81">
        <v>9.1305059239507203E-3</v>
      </c>
      <c r="S1351" s="62" t="s">
        <v>2208</v>
      </c>
      <c r="T1351" s="54">
        <v>0.11739958914352</v>
      </c>
      <c r="U1351" s="58">
        <v>6.2056411649875201E-5</v>
      </c>
      <c r="W1351" s="62" t="s">
        <v>9957</v>
      </c>
      <c r="X1351" s="54">
        <v>-7.8042307597564295E-2</v>
      </c>
      <c r="Y1351" s="54">
        <v>8.3950361242181304E-4</v>
      </c>
      <c r="AA1351" s="62" t="s">
        <v>4379</v>
      </c>
      <c r="AB1351" s="54">
        <v>0.122763856186662</v>
      </c>
      <c r="AC1351" s="54">
        <v>1.3248214479974201E-3</v>
      </c>
      <c r="AE1351" s="62" t="s">
        <v>6906</v>
      </c>
      <c r="AF1351" s="54">
        <v>-0.15030900980298201</v>
      </c>
      <c r="AG1351" s="54">
        <v>2.4573705905243898E-2</v>
      </c>
      <c r="AI1351" s="64" t="s">
        <v>10151</v>
      </c>
      <c r="AJ1351" s="54">
        <v>5.6122793806984803E-2</v>
      </c>
      <c r="AK1351" s="54">
        <v>2.7498965760082199E-2</v>
      </c>
      <c r="AM1351" s="64" t="s">
        <v>9885</v>
      </c>
      <c r="AN1351" s="54">
        <v>-6.5247124771785195E-2</v>
      </c>
      <c r="AO1351" s="54">
        <v>4.7896691425481301E-2</v>
      </c>
      <c r="AQ1351" s="62" t="s">
        <v>3010</v>
      </c>
      <c r="AR1351" s="54">
        <v>0.12731801691917199</v>
      </c>
      <c r="AS1351" s="58">
        <v>9.6630754994188697E-6</v>
      </c>
      <c r="AU1351" s="62" t="s">
        <v>13628</v>
      </c>
      <c r="AV1351" s="54">
        <v>-9.1419906094952097E-2</v>
      </c>
      <c r="AW1351" s="54">
        <v>2.2922769990179701E-2</v>
      </c>
    </row>
    <row r="1352" spans="2:49">
      <c r="B1352" s="62" t="s">
        <v>95</v>
      </c>
      <c r="C1352" s="54">
        <v>0.23701549585590001</v>
      </c>
      <c r="D1352" s="58">
        <v>4.2823853082973497E-5</v>
      </c>
      <c r="F1352" s="62" t="s">
        <v>7157</v>
      </c>
      <c r="G1352" s="54">
        <v>-0.10905396402194301</v>
      </c>
      <c r="H1352" s="58">
        <v>3.29219083347237E-5</v>
      </c>
      <c r="J1352" s="64" t="s">
        <v>576</v>
      </c>
      <c r="K1352" s="54">
        <v>0.31012468611733501</v>
      </c>
      <c r="L1352" s="54">
        <v>1.5959949295758401E-2</v>
      </c>
      <c r="O1352" s="64" t="s">
        <v>6366</v>
      </c>
      <c r="P1352" s="54">
        <v>-0.16432144148080799</v>
      </c>
      <c r="Q1352" s="81">
        <v>9.2168527769329097E-3</v>
      </c>
      <c r="S1352" s="62" t="s">
        <v>9831</v>
      </c>
      <c r="T1352" s="54">
        <v>8.9438937417742906E-2</v>
      </c>
      <c r="U1352" s="58">
        <v>6.2385561152883106E-5</v>
      </c>
      <c r="W1352" s="62" t="s">
        <v>6115</v>
      </c>
      <c r="X1352" s="54">
        <v>-9.1838165578781897E-2</v>
      </c>
      <c r="Y1352" s="54">
        <v>8.4030424890565601E-4</v>
      </c>
      <c r="AA1352" s="62" t="s">
        <v>3956</v>
      </c>
      <c r="AB1352" s="54">
        <v>0.116512772358915</v>
      </c>
      <c r="AC1352" s="54">
        <v>1.3248214479974201E-3</v>
      </c>
      <c r="AE1352" s="62" t="s">
        <v>11620</v>
      </c>
      <c r="AF1352" s="54">
        <v>-5.9291385095017198E-2</v>
      </c>
      <c r="AG1352" s="54">
        <v>2.46516301200768E-2</v>
      </c>
      <c r="AI1352" s="64" t="s">
        <v>789</v>
      </c>
      <c r="AJ1352" s="54">
        <v>0.173126072105588</v>
      </c>
      <c r="AK1352" s="54">
        <v>2.75121850448172E-2</v>
      </c>
      <c r="AM1352" s="64" t="s">
        <v>6643</v>
      </c>
      <c r="AN1352" s="54">
        <v>-7.2304382471727102E-2</v>
      </c>
      <c r="AO1352" s="54">
        <v>4.8032430124377003E-2</v>
      </c>
      <c r="AQ1352" s="62" t="s">
        <v>1514</v>
      </c>
      <c r="AR1352" s="54">
        <v>0.16968809943726301</v>
      </c>
      <c r="AS1352" s="58">
        <v>9.6953232875969198E-6</v>
      </c>
      <c r="AU1352" s="62" t="s">
        <v>9311</v>
      </c>
      <c r="AV1352" s="54">
        <v>-9.1406085452197403E-2</v>
      </c>
      <c r="AW1352" s="54">
        <v>4.82278290977576E-2</v>
      </c>
    </row>
    <row r="1353" spans="2:49">
      <c r="B1353" s="62" t="s">
        <v>2394</v>
      </c>
      <c r="C1353" s="54">
        <v>7.0849293541391994E-2</v>
      </c>
      <c r="D1353" s="58">
        <v>4.2930785731312097E-5</v>
      </c>
      <c r="F1353" s="62" t="s">
        <v>7158</v>
      </c>
      <c r="G1353" s="54">
        <v>-5.8631111958320901E-2</v>
      </c>
      <c r="H1353" s="58">
        <v>3.3474719333274402E-5</v>
      </c>
      <c r="J1353" s="64" t="s">
        <v>1976</v>
      </c>
      <c r="K1353" s="54">
        <v>6.7421230303486901E-2</v>
      </c>
      <c r="L1353" s="54">
        <v>1.6086757946498699E-2</v>
      </c>
      <c r="O1353" s="64" t="s">
        <v>8154</v>
      </c>
      <c r="P1353" s="54">
        <v>-6.7685564535430801E-2</v>
      </c>
      <c r="Q1353" s="81">
        <v>9.2168527769329097E-3</v>
      </c>
      <c r="S1353" s="62" t="s">
        <v>2817</v>
      </c>
      <c r="T1353" s="54">
        <v>5.00298275432733E-2</v>
      </c>
      <c r="U1353" s="58">
        <v>6.2871746461905202E-5</v>
      </c>
      <c r="W1353" s="62" t="s">
        <v>6276</v>
      </c>
      <c r="X1353" s="54">
        <v>-6.6793465010695399E-2</v>
      </c>
      <c r="Y1353" s="54">
        <v>8.4602591792893602E-4</v>
      </c>
      <c r="AA1353" s="62" t="s">
        <v>3179</v>
      </c>
      <c r="AB1353" s="54">
        <v>0.41512727477177203</v>
      </c>
      <c r="AC1353" s="54">
        <v>1.3248214479974201E-3</v>
      </c>
      <c r="AE1353" s="62" t="s">
        <v>7995</v>
      </c>
      <c r="AF1353" s="54">
        <v>-5.0473262970329301E-2</v>
      </c>
      <c r="AG1353" s="54">
        <v>2.4739511684628401E-2</v>
      </c>
      <c r="AI1353" s="64" t="s">
        <v>467</v>
      </c>
      <c r="AJ1353" s="54">
        <v>0.25961026064585602</v>
      </c>
      <c r="AK1353" s="54">
        <v>2.75214346079229E-2</v>
      </c>
      <c r="AM1353" s="64" t="s">
        <v>6872</v>
      </c>
      <c r="AN1353" s="54">
        <v>-3.9279838511896002E-2</v>
      </c>
      <c r="AO1353" s="54">
        <v>4.8050384337965102E-2</v>
      </c>
      <c r="AQ1353" s="62" t="s">
        <v>3549</v>
      </c>
      <c r="AR1353" s="54">
        <v>0.140269182036769</v>
      </c>
      <c r="AS1353" s="58">
        <v>9.6953232875969198E-6</v>
      </c>
      <c r="AU1353" s="62" t="s">
        <v>12168</v>
      </c>
      <c r="AV1353" s="54">
        <v>-9.1369140933107204E-2</v>
      </c>
      <c r="AW1353" s="54">
        <v>9.7799797790406196E-4</v>
      </c>
    </row>
    <row r="1354" spans="2:49">
      <c r="B1354" s="62" t="s">
        <v>2395</v>
      </c>
      <c r="C1354" s="54">
        <v>0.17210512350988899</v>
      </c>
      <c r="D1354" s="58">
        <v>4.2992299212197402E-5</v>
      </c>
      <c r="F1354" s="62" t="s">
        <v>7159</v>
      </c>
      <c r="G1354" s="54">
        <v>-9.4604593425254194E-2</v>
      </c>
      <c r="H1354" s="58">
        <v>3.3524630930351197E-5</v>
      </c>
      <c r="J1354" s="64" t="s">
        <v>2766</v>
      </c>
      <c r="K1354" s="54">
        <v>9.84103226183866E-2</v>
      </c>
      <c r="L1354" s="54">
        <v>1.6086757946498699E-2</v>
      </c>
      <c r="O1354" s="64" t="s">
        <v>7486</v>
      </c>
      <c r="P1354" s="54">
        <v>-7.4698633872326795E-2</v>
      </c>
      <c r="Q1354" s="81">
        <v>9.3198904225768996E-3</v>
      </c>
      <c r="S1354" s="62" t="s">
        <v>3362</v>
      </c>
      <c r="T1354" s="54">
        <v>6.89651558158966E-2</v>
      </c>
      <c r="U1354" s="58">
        <v>6.2902523203358203E-5</v>
      </c>
      <c r="W1354" s="62" t="s">
        <v>7855</v>
      </c>
      <c r="X1354" s="54">
        <v>-7.1831740589152204E-2</v>
      </c>
      <c r="Y1354" s="54">
        <v>8.4848701390494803E-4</v>
      </c>
      <c r="AA1354" s="62" t="s">
        <v>2978</v>
      </c>
      <c r="AB1354" s="54">
        <v>0.158164780231592</v>
      </c>
      <c r="AC1354" s="54">
        <v>1.32618112039399E-3</v>
      </c>
      <c r="AE1354" s="62" t="s">
        <v>7014</v>
      </c>
      <c r="AF1354" s="54">
        <v>-0.116018681734746</v>
      </c>
      <c r="AG1354" s="54">
        <v>2.4784743189679801E-2</v>
      </c>
      <c r="AI1354" s="64" t="s">
        <v>9620</v>
      </c>
      <c r="AJ1354" s="54">
        <v>7.6901707713103604E-2</v>
      </c>
      <c r="AK1354" s="54">
        <v>2.75483659579598E-2</v>
      </c>
      <c r="AM1354" s="64" t="s">
        <v>5046</v>
      </c>
      <c r="AN1354" s="54">
        <v>-6.3821026899484296E-2</v>
      </c>
      <c r="AO1354" s="54">
        <v>4.8149508184499201E-2</v>
      </c>
      <c r="AQ1354" s="62" t="s">
        <v>3936</v>
      </c>
      <c r="AR1354" s="54">
        <v>0.17412357978957699</v>
      </c>
      <c r="AS1354" s="58">
        <v>9.7054452598218204E-6</v>
      </c>
      <c r="AU1354" s="62" t="s">
        <v>12399</v>
      </c>
      <c r="AV1354" s="54">
        <v>-9.13546037430049E-2</v>
      </c>
      <c r="AW1354" s="54">
        <v>4.3623557080303601E-3</v>
      </c>
    </row>
    <row r="1355" spans="2:49">
      <c r="B1355" s="62" t="s">
        <v>2396</v>
      </c>
      <c r="C1355" s="54">
        <v>0.179261405715366</v>
      </c>
      <c r="D1355" s="58">
        <v>4.3452881457610099E-5</v>
      </c>
      <c r="F1355" s="62" t="s">
        <v>7160</v>
      </c>
      <c r="G1355" s="54">
        <v>-9.2473226133037698E-2</v>
      </c>
      <c r="H1355" s="58">
        <v>3.4031498978901898E-5</v>
      </c>
      <c r="J1355" s="64" t="s">
        <v>823</v>
      </c>
      <c r="K1355" s="54">
        <v>7.4500147416120696E-2</v>
      </c>
      <c r="L1355" s="54">
        <v>1.6086757946498699E-2</v>
      </c>
      <c r="O1355" s="64" t="s">
        <v>7122</v>
      </c>
      <c r="P1355" s="54">
        <v>-5.0026811590009303E-2</v>
      </c>
      <c r="Q1355" s="81">
        <v>9.4108858690602395E-3</v>
      </c>
      <c r="S1355" s="62" t="s">
        <v>1727</v>
      </c>
      <c r="T1355" s="54">
        <v>4.8985923275071598E-2</v>
      </c>
      <c r="U1355" s="58">
        <v>6.2918769925387805E-5</v>
      </c>
      <c r="W1355" s="62" t="s">
        <v>8296</v>
      </c>
      <c r="X1355" s="54">
        <v>-4.8668724839402898E-2</v>
      </c>
      <c r="Y1355" s="54">
        <v>8.4909023610753504E-4</v>
      </c>
      <c r="AA1355" s="62" t="s">
        <v>1567</v>
      </c>
      <c r="AB1355" s="54">
        <v>0.189511079269475</v>
      </c>
      <c r="AC1355" s="54">
        <v>1.33724136065254E-3</v>
      </c>
      <c r="AE1355" s="62" t="s">
        <v>11621</v>
      </c>
      <c r="AF1355" s="54">
        <v>-9.3117258713019305E-2</v>
      </c>
      <c r="AG1355" s="54">
        <v>2.4784743189679801E-2</v>
      </c>
      <c r="AI1355" s="64" t="s">
        <v>10152</v>
      </c>
      <c r="AJ1355" s="54">
        <v>4.6017755346537299E-2</v>
      </c>
      <c r="AK1355" s="54">
        <v>2.7628123698430901E-2</v>
      </c>
      <c r="AM1355" s="64" t="s">
        <v>8566</v>
      </c>
      <c r="AN1355" s="54">
        <v>-4.5814654379048698E-2</v>
      </c>
      <c r="AO1355" s="54">
        <v>4.8203485174565602E-2</v>
      </c>
      <c r="AQ1355" s="62" t="s">
        <v>640</v>
      </c>
      <c r="AR1355" s="54">
        <v>0.221537355780484</v>
      </c>
      <c r="AS1355" s="58">
        <v>9.7268880681354697E-6</v>
      </c>
      <c r="AU1355" s="62" t="s">
        <v>6045</v>
      </c>
      <c r="AV1355" s="54">
        <v>-9.1341698070510596E-2</v>
      </c>
      <c r="AW1355" s="54">
        <v>1.34702601864437E-2</v>
      </c>
    </row>
    <row r="1356" spans="2:49">
      <c r="B1356" s="62" t="s">
        <v>2397</v>
      </c>
      <c r="C1356" s="54">
        <v>5.0253144927906702E-2</v>
      </c>
      <c r="D1356" s="58">
        <v>4.3598498720576099E-5</v>
      </c>
      <c r="F1356" s="62" t="s">
        <v>7161</v>
      </c>
      <c r="G1356" s="54">
        <v>-0.119669629358528</v>
      </c>
      <c r="H1356" s="58">
        <v>3.4117763037856802E-5</v>
      </c>
      <c r="J1356" s="64" t="s">
        <v>9544</v>
      </c>
      <c r="K1356" s="54">
        <v>3.3009701534002303E-2</v>
      </c>
      <c r="L1356" s="54">
        <v>1.6089584964265501E-2</v>
      </c>
      <c r="O1356" s="64" t="s">
        <v>9771</v>
      </c>
      <c r="P1356" s="54">
        <v>-0.15409481665088501</v>
      </c>
      <c r="Q1356" s="81">
        <v>9.4146172456290693E-3</v>
      </c>
      <c r="S1356" s="62" t="s">
        <v>2405</v>
      </c>
      <c r="T1356" s="54">
        <v>8.3597083807625899E-2</v>
      </c>
      <c r="U1356" s="58">
        <v>6.2940902736978706E-5</v>
      </c>
      <c r="W1356" s="62" t="s">
        <v>7329</v>
      </c>
      <c r="X1356" s="54">
        <v>-0.15070316354216801</v>
      </c>
      <c r="Y1356" s="54">
        <v>8.5063823742839804E-4</v>
      </c>
      <c r="AA1356" s="62" t="s">
        <v>4457</v>
      </c>
      <c r="AB1356" s="54">
        <v>0.112541625983483</v>
      </c>
      <c r="AC1356" s="54">
        <v>1.34231203564285E-3</v>
      </c>
      <c r="AE1356" s="62" t="s">
        <v>8185</v>
      </c>
      <c r="AF1356" s="54">
        <v>-6.5138490156600795E-2</v>
      </c>
      <c r="AG1356" s="54">
        <v>2.4818374742099698E-2</v>
      </c>
      <c r="AI1356" s="64" t="s">
        <v>11903</v>
      </c>
      <c r="AJ1356" s="54">
        <v>0.130053791071086</v>
      </c>
      <c r="AK1356" s="54">
        <v>2.7643667683059699E-2</v>
      </c>
      <c r="AM1356" s="64" t="s">
        <v>12090</v>
      </c>
      <c r="AN1356" s="54">
        <v>-4.10513309170586E-2</v>
      </c>
      <c r="AO1356" s="54">
        <v>4.8266859640215903E-2</v>
      </c>
      <c r="AQ1356" s="62" t="s">
        <v>11182</v>
      </c>
      <c r="AR1356" s="54">
        <v>0.17026755675042199</v>
      </c>
      <c r="AS1356" s="58">
        <v>9.7275528838666292E-6</v>
      </c>
      <c r="AU1356" s="62" t="s">
        <v>14454</v>
      </c>
      <c r="AV1356" s="54">
        <v>-9.1334711552665496E-2</v>
      </c>
      <c r="AW1356" s="54">
        <v>4.2886694944855197E-2</v>
      </c>
    </row>
    <row r="1357" spans="2:49">
      <c r="B1357" s="62" t="s">
        <v>2398</v>
      </c>
      <c r="C1357" s="54">
        <v>0.175188105160165</v>
      </c>
      <c r="D1357" s="58">
        <v>4.3651417005042299E-5</v>
      </c>
      <c r="F1357" s="62" t="s">
        <v>7162</v>
      </c>
      <c r="G1357" s="54">
        <v>-0.13259535170907299</v>
      </c>
      <c r="H1357" s="58">
        <v>3.4157806066731E-5</v>
      </c>
      <c r="J1357" s="64" t="s">
        <v>5579</v>
      </c>
      <c r="K1357" s="54">
        <v>4.9835694728651299E-2</v>
      </c>
      <c r="L1357" s="54">
        <v>1.6110918512135499E-2</v>
      </c>
      <c r="O1357" s="64" t="s">
        <v>593</v>
      </c>
      <c r="P1357" s="54">
        <v>-7.5662461280824503E-2</v>
      </c>
      <c r="Q1357" s="81">
        <v>9.4512620983775893E-3</v>
      </c>
      <c r="S1357" s="62" t="s">
        <v>9722</v>
      </c>
      <c r="T1357" s="54">
        <v>0.10902391490386</v>
      </c>
      <c r="U1357" s="58">
        <v>6.3005621361056301E-5</v>
      </c>
      <c r="W1357" s="62" t="s">
        <v>6021</v>
      </c>
      <c r="X1357" s="54">
        <v>-5.6234686805606102E-2</v>
      </c>
      <c r="Y1357" s="54">
        <v>8.5218452525775198E-4</v>
      </c>
      <c r="AA1357" s="62" t="s">
        <v>686</v>
      </c>
      <c r="AB1357" s="54">
        <v>0.19566152962641001</v>
      </c>
      <c r="AC1357" s="54">
        <v>1.3442755899847399E-3</v>
      </c>
      <c r="AE1357" s="62" t="s">
        <v>6900</v>
      </c>
      <c r="AF1357" s="54">
        <v>-0.11201297771983799</v>
      </c>
      <c r="AG1357" s="54">
        <v>2.4825733093801899E-2</v>
      </c>
      <c r="AI1357" s="64" t="s">
        <v>1050</v>
      </c>
      <c r="AJ1357" s="54">
        <v>7.7158901699323004E-2</v>
      </c>
      <c r="AK1357" s="54">
        <v>2.7702704152985601E-2</v>
      </c>
      <c r="AM1357" s="64" t="s">
        <v>4889</v>
      </c>
      <c r="AN1357" s="54">
        <v>-6.1363967632825499E-2</v>
      </c>
      <c r="AO1357" s="54">
        <v>4.8351773718464601E-2</v>
      </c>
      <c r="AQ1357" s="62" t="s">
        <v>2220</v>
      </c>
      <c r="AR1357" s="54">
        <v>9.2243048720972901E-2</v>
      </c>
      <c r="AS1357" s="58">
        <v>9.8115105629927404E-6</v>
      </c>
      <c r="AU1357" s="62" t="s">
        <v>11788</v>
      </c>
      <c r="AV1357" s="54">
        <v>-9.1272696648764501E-2</v>
      </c>
      <c r="AW1357" s="54">
        <v>1.04240501675384E-2</v>
      </c>
    </row>
    <row r="1358" spans="2:49">
      <c r="B1358" s="62" t="s">
        <v>369</v>
      </c>
      <c r="C1358" s="54">
        <v>0.71870013601664895</v>
      </c>
      <c r="D1358" s="58">
        <v>4.3792506794314797E-5</v>
      </c>
      <c r="F1358" s="62" t="s">
        <v>7163</v>
      </c>
      <c r="G1358" s="54">
        <v>-0.15242454911549699</v>
      </c>
      <c r="H1358" s="58">
        <v>2.8273048531059802E-5</v>
      </c>
      <c r="J1358" s="64" t="s">
        <v>2265</v>
      </c>
      <c r="K1358" s="54">
        <v>9.4120510572297506E-2</v>
      </c>
      <c r="L1358" s="54">
        <v>1.61387560283087E-2</v>
      </c>
      <c r="O1358" s="64" t="s">
        <v>6543</v>
      </c>
      <c r="P1358" s="54">
        <v>-7.0850245313035701E-2</v>
      </c>
      <c r="Q1358" s="81">
        <v>9.4883150968487796E-3</v>
      </c>
      <c r="S1358" s="62" t="s">
        <v>2389</v>
      </c>
      <c r="T1358" s="54">
        <v>4.80710510004769E-2</v>
      </c>
      <c r="U1358" s="58">
        <v>6.3239770744187394E-5</v>
      </c>
      <c r="W1358" s="62" t="s">
        <v>7833</v>
      </c>
      <c r="X1358" s="54">
        <v>-5.1499358237059298E-2</v>
      </c>
      <c r="Y1358" s="54">
        <v>8.5391895009778696E-4</v>
      </c>
      <c r="AA1358" s="62" t="s">
        <v>3456</v>
      </c>
      <c r="AB1358" s="54">
        <v>0.25376023338342801</v>
      </c>
      <c r="AC1358" s="54">
        <v>1.3442755899847399E-3</v>
      </c>
      <c r="AE1358" s="62" t="s">
        <v>6241</v>
      </c>
      <c r="AF1358" s="54">
        <v>-8.7189946302648202E-2</v>
      </c>
      <c r="AG1358" s="54">
        <v>2.4847202299396701E-2</v>
      </c>
      <c r="AI1358" s="64" t="s">
        <v>5422</v>
      </c>
      <c r="AJ1358" s="54">
        <v>3.9604661156747802E-2</v>
      </c>
      <c r="AK1358" s="54">
        <v>2.7703430315102098E-2</v>
      </c>
      <c r="AM1358" s="64" t="s">
        <v>12091</v>
      </c>
      <c r="AN1358" s="54">
        <v>-6.9425538248938601E-2</v>
      </c>
      <c r="AO1358" s="54">
        <v>4.8355537454376402E-2</v>
      </c>
      <c r="AQ1358" s="62" t="s">
        <v>2084</v>
      </c>
      <c r="AR1358" s="54">
        <v>8.1812903455578997E-2</v>
      </c>
      <c r="AS1358" s="58">
        <v>9.8115105629927404E-6</v>
      </c>
      <c r="AU1358" s="62" t="s">
        <v>6509</v>
      </c>
      <c r="AV1358" s="54">
        <v>-9.1231629419484997E-2</v>
      </c>
      <c r="AW1358" s="54">
        <v>1.37054779697289E-2</v>
      </c>
    </row>
    <row r="1359" spans="2:49">
      <c r="B1359" s="62" t="s">
        <v>2399</v>
      </c>
      <c r="C1359" s="54">
        <v>0.24078744896014401</v>
      </c>
      <c r="D1359" s="58">
        <v>4.3816169435488299E-5</v>
      </c>
      <c r="F1359" s="62" t="s">
        <v>7164</v>
      </c>
      <c r="G1359" s="54">
        <v>-8.6293372473053701E-2</v>
      </c>
      <c r="H1359" s="58">
        <v>2.8420976172622E-5</v>
      </c>
      <c r="J1359" s="64" t="s">
        <v>9545</v>
      </c>
      <c r="K1359" s="54">
        <v>3.85036010489355E-2</v>
      </c>
      <c r="L1359" s="54">
        <v>1.61819368188095E-2</v>
      </c>
      <c r="O1359" s="64" t="s">
        <v>7774</v>
      </c>
      <c r="P1359" s="54">
        <v>-0.100889801725408</v>
      </c>
      <c r="Q1359" s="81">
        <v>9.5117291240824804E-3</v>
      </c>
      <c r="S1359" s="62" t="s">
        <v>10540</v>
      </c>
      <c r="T1359" s="54">
        <v>6.6802587611222805E-2</v>
      </c>
      <c r="U1359" s="58">
        <v>6.3276812592810201E-5</v>
      </c>
      <c r="W1359" s="62" t="s">
        <v>6288</v>
      </c>
      <c r="X1359" s="54">
        <v>-9.5282146318060895E-2</v>
      </c>
      <c r="Y1359" s="54">
        <v>8.5913081387113102E-4</v>
      </c>
      <c r="AA1359" s="62" t="s">
        <v>2503</v>
      </c>
      <c r="AB1359" s="54">
        <v>0.148690566145917</v>
      </c>
      <c r="AC1359" s="54">
        <v>1.35414383269563E-3</v>
      </c>
      <c r="AE1359" s="62" t="s">
        <v>6711</v>
      </c>
      <c r="AF1359" s="54">
        <v>-0.13695676186210701</v>
      </c>
      <c r="AG1359" s="54">
        <v>2.4970667661780001E-2</v>
      </c>
      <c r="AI1359" s="64" t="s">
        <v>4645</v>
      </c>
      <c r="AJ1359" s="54">
        <v>4.85660084467723E-2</v>
      </c>
      <c r="AK1359" s="54">
        <v>2.77052081904713E-2</v>
      </c>
      <c r="AM1359" s="64" t="s">
        <v>464</v>
      </c>
      <c r="AN1359" s="54">
        <v>-0.10839380899449599</v>
      </c>
      <c r="AO1359" s="54">
        <v>4.8452106760833301E-2</v>
      </c>
      <c r="AQ1359" s="62" t="s">
        <v>5031</v>
      </c>
      <c r="AR1359" s="54">
        <v>0.114882416645575</v>
      </c>
      <c r="AS1359" s="58">
        <v>9.9129478431947392E-6</v>
      </c>
      <c r="AU1359" s="62" t="s">
        <v>6904</v>
      </c>
      <c r="AV1359" s="54">
        <v>-9.1216285707250905E-2</v>
      </c>
      <c r="AW1359" s="54">
        <v>1.6457262110372501E-3</v>
      </c>
    </row>
    <row r="1360" spans="2:49">
      <c r="B1360" s="62" t="s">
        <v>682</v>
      </c>
      <c r="C1360" s="54">
        <v>0.179736979707533</v>
      </c>
      <c r="D1360" s="58">
        <v>4.39206900000952E-5</v>
      </c>
      <c r="F1360" s="62" t="s">
        <v>7165</v>
      </c>
      <c r="G1360" s="54">
        <v>-0.13476455199965201</v>
      </c>
      <c r="H1360" s="58">
        <v>2.9062454185168201E-5</v>
      </c>
      <c r="J1360" s="64" t="s">
        <v>4129</v>
      </c>
      <c r="K1360" s="54">
        <v>0.193012287588568</v>
      </c>
      <c r="L1360" s="54">
        <v>1.6198038298492499E-2</v>
      </c>
      <c r="O1360" s="64" t="s">
        <v>7147</v>
      </c>
      <c r="P1360" s="54">
        <v>-0.14009838756634099</v>
      </c>
      <c r="Q1360" s="81">
        <v>9.6315661970698893E-3</v>
      </c>
      <c r="S1360" s="62" t="s">
        <v>2595</v>
      </c>
      <c r="T1360" s="54">
        <v>0.107121193546707</v>
      </c>
      <c r="U1360" s="58">
        <v>6.3396328272868796E-5</v>
      </c>
      <c r="W1360" s="62" t="s">
        <v>1050</v>
      </c>
      <c r="X1360" s="54">
        <v>-8.8019983258013704E-2</v>
      </c>
      <c r="Y1360" s="54">
        <v>8.6301187302266599E-4</v>
      </c>
      <c r="AA1360" s="62" t="s">
        <v>3497</v>
      </c>
      <c r="AB1360" s="54">
        <v>0.108305494369254</v>
      </c>
      <c r="AC1360" s="54">
        <v>1.36130637623989E-3</v>
      </c>
      <c r="AE1360" s="62" t="s">
        <v>7332</v>
      </c>
      <c r="AF1360" s="54">
        <v>-4.7195499370729997E-2</v>
      </c>
      <c r="AG1360" s="54">
        <v>2.5162160852658301E-2</v>
      </c>
      <c r="AI1360" s="64" t="s">
        <v>1929</v>
      </c>
      <c r="AJ1360" s="54">
        <v>0.105825683005131</v>
      </c>
      <c r="AK1360" s="54">
        <v>2.7803894096719298E-2</v>
      </c>
      <c r="AM1360" s="64" t="s">
        <v>7832</v>
      </c>
      <c r="AN1360" s="54">
        <v>-7.1511017557503997E-2</v>
      </c>
      <c r="AO1360" s="54">
        <v>4.8858960209661503E-2</v>
      </c>
      <c r="AQ1360" s="62" t="s">
        <v>1549</v>
      </c>
      <c r="AR1360" s="54">
        <v>0.119341139911655</v>
      </c>
      <c r="AS1360" s="58">
        <v>9.91920453486821E-6</v>
      </c>
      <c r="AU1360" s="62" t="s">
        <v>12708</v>
      </c>
      <c r="AV1360" s="54">
        <v>-9.1129270731439505E-2</v>
      </c>
      <c r="AW1360" s="54">
        <v>8.6470736515764507E-3</v>
      </c>
    </row>
    <row r="1361" spans="2:49">
      <c r="B1361" s="62" t="s">
        <v>2400</v>
      </c>
      <c r="C1361" s="54">
        <v>7.0536902236141494E-2</v>
      </c>
      <c r="D1361" s="58">
        <v>4.3994009403384598E-5</v>
      </c>
      <c r="F1361" s="62" t="s">
        <v>7166</v>
      </c>
      <c r="G1361" s="54">
        <v>-6.1107912966080299E-2</v>
      </c>
      <c r="H1361" s="58">
        <v>3.5478284390824497E-5</v>
      </c>
      <c r="J1361" s="64" t="s">
        <v>1358</v>
      </c>
      <c r="K1361" s="54">
        <v>5.1808082628026497E-2</v>
      </c>
      <c r="L1361" s="54">
        <v>1.6252482437584901E-2</v>
      </c>
      <c r="O1361" s="64" t="s">
        <v>9773</v>
      </c>
      <c r="P1361" s="54">
        <v>-8.2277131828628405E-2</v>
      </c>
      <c r="Q1361" s="81">
        <v>9.6387216062172702E-3</v>
      </c>
      <c r="S1361" s="62" t="s">
        <v>165</v>
      </c>
      <c r="T1361" s="54">
        <v>0.30312127716966503</v>
      </c>
      <c r="U1361" s="58">
        <v>6.3563231071167694E-5</v>
      </c>
      <c r="W1361" s="62" t="s">
        <v>6416</v>
      </c>
      <c r="X1361" s="54">
        <v>-0.12124348671418</v>
      </c>
      <c r="Y1361" s="54">
        <v>8.6531323461284005E-4</v>
      </c>
      <c r="AA1361" s="62" t="s">
        <v>983</v>
      </c>
      <c r="AB1361" s="54">
        <v>0.340764987435699</v>
      </c>
      <c r="AC1361" s="54">
        <v>1.36386301270111E-3</v>
      </c>
      <c r="AE1361" s="62" t="s">
        <v>7057</v>
      </c>
      <c r="AF1361" s="54">
        <v>-0.13415713675811999</v>
      </c>
      <c r="AG1361" s="54">
        <v>2.52487009761613E-2</v>
      </c>
      <c r="AI1361" s="64" t="s">
        <v>963</v>
      </c>
      <c r="AJ1361" s="54">
        <v>9.6254667669614796E-2</v>
      </c>
      <c r="AK1361" s="54">
        <v>2.7825532626193999E-2</v>
      </c>
      <c r="AM1361" s="64" t="s">
        <v>12092</v>
      </c>
      <c r="AN1361" s="54">
        <v>-3.9972171248877898E-2</v>
      </c>
      <c r="AO1361" s="54">
        <v>4.8943307834311799E-2</v>
      </c>
      <c r="AQ1361" s="62" t="s">
        <v>4034</v>
      </c>
      <c r="AR1361" s="54">
        <v>7.8146636305593403E-2</v>
      </c>
      <c r="AS1361" s="58">
        <v>9.95703143531232E-6</v>
      </c>
      <c r="AU1361" s="62" t="s">
        <v>12315</v>
      </c>
      <c r="AV1361" s="54">
        <v>-9.1081447531797394E-2</v>
      </c>
      <c r="AW1361" s="54">
        <v>3.1211139475615301E-3</v>
      </c>
    </row>
    <row r="1362" spans="2:49">
      <c r="B1362" s="62" t="s">
        <v>2401</v>
      </c>
      <c r="C1362" s="54">
        <v>0.17556144312381899</v>
      </c>
      <c r="D1362" s="58">
        <v>4.4070358238855603E-5</v>
      </c>
      <c r="F1362" s="62" t="s">
        <v>7167</v>
      </c>
      <c r="G1362" s="54">
        <v>-9.7554674212231504E-2</v>
      </c>
      <c r="H1362" s="58">
        <v>2.9325626845832898E-5</v>
      </c>
      <c r="J1362" s="64" t="s">
        <v>260</v>
      </c>
      <c r="K1362" s="54">
        <v>0.10601653209202699</v>
      </c>
      <c r="L1362" s="54">
        <v>1.63030883808815E-2</v>
      </c>
      <c r="O1362" s="64" t="s">
        <v>6232</v>
      </c>
      <c r="P1362" s="54">
        <v>-7.5516932519475305E-2</v>
      </c>
      <c r="Q1362" s="81">
        <v>9.6578332298621998E-3</v>
      </c>
      <c r="S1362" s="62" t="s">
        <v>4842</v>
      </c>
      <c r="T1362" s="54">
        <v>0.101144773470788</v>
      </c>
      <c r="U1362" s="58">
        <v>6.37033487908072E-5</v>
      </c>
      <c r="W1362" s="62" t="s">
        <v>9958</v>
      </c>
      <c r="X1362" s="54">
        <v>-8.2653174586960504E-2</v>
      </c>
      <c r="Y1362" s="54">
        <v>8.7129080833227898E-4</v>
      </c>
      <c r="AA1362" s="62" t="s">
        <v>3265</v>
      </c>
      <c r="AB1362" s="54">
        <v>0.129447966007392</v>
      </c>
      <c r="AC1362" s="54">
        <v>1.3662159103553699E-3</v>
      </c>
      <c r="AE1362" s="62" t="s">
        <v>6533</v>
      </c>
      <c r="AF1362" s="54">
        <v>-8.7412853426899403E-2</v>
      </c>
      <c r="AG1362" s="54">
        <v>2.5259429938246099E-2</v>
      </c>
      <c r="AI1362" s="64" t="s">
        <v>1045</v>
      </c>
      <c r="AJ1362" s="54">
        <v>4.7102702445342502E-2</v>
      </c>
      <c r="AK1362" s="54">
        <v>2.78998936139329E-2</v>
      </c>
      <c r="AM1362" s="64" t="s">
        <v>10596</v>
      </c>
      <c r="AN1362" s="54">
        <v>-4.7992015470926602E-2</v>
      </c>
      <c r="AO1362" s="54">
        <v>4.8961322083862703E-2</v>
      </c>
      <c r="AQ1362" s="62" t="s">
        <v>983</v>
      </c>
      <c r="AR1362" s="54">
        <v>0.323497650164358</v>
      </c>
      <c r="AS1362" s="58">
        <v>9.9828553380431607E-6</v>
      </c>
      <c r="AU1362" s="62" t="s">
        <v>13197</v>
      </c>
      <c r="AV1362" s="54">
        <v>-9.1076469586178099E-2</v>
      </c>
      <c r="AW1362" s="54">
        <v>1.5815004088561901E-2</v>
      </c>
    </row>
    <row r="1363" spans="2:49">
      <c r="B1363" s="62" t="s">
        <v>2402</v>
      </c>
      <c r="C1363" s="54">
        <v>7.0594799760704596E-2</v>
      </c>
      <c r="D1363" s="58">
        <v>4.4102187479171103E-5</v>
      </c>
      <c r="F1363" s="62" t="s">
        <v>7168</v>
      </c>
      <c r="G1363" s="54">
        <v>-0.12144573304202</v>
      </c>
      <c r="H1363" s="58">
        <v>3.57291897912698E-5</v>
      </c>
      <c r="J1363" s="64" t="s">
        <v>9546</v>
      </c>
      <c r="K1363" s="54">
        <v>7.1729518112039897E-2</v>
      </c>
      <c r="L1363" s="54">
        <v>1.6314460310335299E-2</v>
      </c>
      <c r="O1363" s="64" t="s">
        <v>6793</v>
      </c>
      <c r="P1363" s="54">
        <v>-0.16993712378839401</v>
      </c>
      <c r="Q1363" s="81">
        <v>9.7516619744114907E-3</v>
      </c>
      <c r="S1363" s="62" t="s">
        <v>1443</v>
      </c>
      <c r="T1363" s="54">
        <v>0.107465382244468</v>
      </c>
      <c r="U1363" s="58">
        <v>6.3771281591379307E-5</v>
      </c>
      <c r="W1363" s="62" t="s">
        <v>8895</v>
      </c>
      <c r="X1363" s="54">
        <v>-8.8405969832971998E-2</v>
      </c>
      <c r="Y1363" s="54">
        <v>8.7425338162452698E-4</v>
      </c>
      <c r="AA1363" s="62" t="s">
        <v>2467</v>
      </c>
      <c r="AB1363" s="54">
        <v>0.18977191343767899</v>
      </c>
      <c r="AC1363" s="54">
        <v>1.36932756888068E-3</v>
      </c>
      <c r="AE1363" s="62" t="s">
        <v>11622</v>
      </c>
      <c r="AF1363" s="54">
        <v>-4.9717593565012499E-2</v>
      </c>
      <c r="AG1363" s="54">
        <v>2.5292560553106701E-2</v>
      </c>
      <c r="AI1363" s="64" t="s">
        <v>8473</v>
      </c>
      <c r="AJ1363" s="54">
        <v>8.1654760998183903E-2</v>
      </c>
      <c r="AK1363" s="54">
        <v>2.7909604758946001E-2</v>
      </c>
      <c r="AM1363" s="64" t="s">
        <v>12093</v>
      </c>
      <c r="AN1363" s="54">
        <v>-5.2365565706341301E-2</v>
      </c>
      <c r="AO1363" s="54">
        <v>4.91528390375469E-2</v>
      </c>
      <c r="AQ1363" s="62" t="s">
        <v>2807</v>
      </c>
      <c r="AR1363" s="54">
        <v>0.123693036114504</v>
      </c>
      <c r="AS1363" s="58">
        <v>1.0005705223293099E-5</v>
      </c>
      <c r="AU1363" s="62" t="s">
        <v>6847</v>
      </c>
      <c r="AV1363" s="54">
        <v>-9.1075359966130698E-2</v>
      </c>
      <c r="AW1363" s="54">
        <v>1.35355620872722E-4</v>
      </c>
    </row>
    <row r="1364" spans="2:49">
      <c r="B1364" s="62" t="s">
        <v>2403</v>
      </c>
      <c r="C1364" s="54">
        <v>0.12784706080567601</v>
      </c>
      <c r="D1364" s="58">
        <v>4.4182252000799898E-5</v>
      </c>
      <c r="F1364" s="62" t="s">
        <v>7169</v>
      </c>
      <c r="G1364" s="54">
        <v>-0.199740224964985</v>
      </c>
      <c r="H1364" s="58">
        <v>2.9597477779795099E-5</v>
      </c>
      <c r="J1364" s="64" t="s">
        <v>9547</v>
      </c>
      <c r="K1364" s="54">
        <v>6.6469051892945594E-2</v>
      </c>
      <c r="L1364" s="54">
        <v>1.6327114971669499E-2</v>
      </c>
      <c r="O1364" s="64" t="s">
        <v>9774</v>
      </c>
      <c r="P1364" s="54">
        <v>-8.3779553578612997E-2</v>
      </c>
      <c r="Q1364" s="81">
        <v>1.00798588185566E-2</v>
      </c>
      <c r="S1364" s="62" t="s">
        <v>3355</v>
      </c>
      <c r="T1364" s="54">
        <v>0.110423264296145</v>
      </c>
      <c r="U1364" s="58">
        <v>6.4191757862566806E-5</v>
      </c>
      <c r="W1364" s="62" t="s">
        <v>8933</v>
      </c>
      <c r="X1364" s="54">
        <v>-9.3742998670382605E-2</v>
      </c>
      <c r="Y1364" s="54">
        <v>8.7840184476497402E-4</v>
      </c>
      <c r="AA1364" s="62" t="s">
        <v>4017</v>
      </c>
      <c r="AB1364" s="54">
        <v>0.118004717978708</v>
      </c>
      <c r="AC1364" s="54">
        <v>1.36954185539191E-3</v>
      </c>
      <c r="AE1364" s="62" t="s">
        <v>11623</v>
      </c>
      <c r="AF1364" s="54">
        <v>-7.6921847270730495E-2</v>
      </c>
      <c r="AG1364" s="54">
        <v>2.5354691829082301E-2</v>
      </c>
      <c r="AI1364" s="64" t="s">
        <v>10062</v>
      </c>
      <c r="AJ1364" s="54">
        <v>8.4649493672969797E-2</v>
      </c>
      <c r="AK1364" s="54">
        <v>2.80201622982891E-2</v>
      </c>
      <c r="AM1364" s="64" t="s">
        <v>12094</v>
      </c>
      <c r="AN1364" s="54">
        <v>-2.3350757777969001E-2</v>
      </c>
      <c r="AO1364" s="54">
        <v>4.9240684695417099E-2</v>
      </c>
      <c r="AQ1364" s="62" t="s">
        <v>1349</v>
      </c>
      <c r="AR1364" s="54">
        <v>0.154176716143614</v>
      </c>
      <c r="AS1364" s="58">
        <v>1.00347947717439E-5</v>
      </c>
      <c r="AU1364" s="62" t="s">
        <v>6183</v>
      </c>
      <c r="AV1364" s="54">
        <v>-9.1028221803386003E-2</v>
      </c>
      <c r="AW1364" s="54">
        <v>1.33632685882268E-2</v>
      </c>
    </row>
    <row r="1365" spans="2:49">
      <c r="B1365" s="62" t="s">
        <v>2404</v>
      </c>
      <c r="C1365" s="54">
        <v>7.0567367707073295E-2</v>
      </c>
      <c r="D1365" s="58">
        <v>4.42811170821819E-5</v>
      </c>
      <c r="F1365" s="62" t="s">
        <v>7170</v>
      </c>
      <c r="G1365" s="54">
        <v>-0.227293016400338</v>
      </c>
      <c r="H1365" s="58">
        <v>3.6351898864014502E-5</v>
      </c>
      <c r="J1365" s="64" t="s">
        <v>9548</v>
      </c>
      <c r="K1365" s="54">
        <v>5.4323820257798701E-2</v>
      </c>
      <c r="L1365" s="54">
        <v>1.63440015091872E-2</v>
      </c>
      <c r="O1365" s="64" t="s">
        <v>810</v>
      </c>
      <c r="P1365" s="54">
        <v>-6.3745894321552796E-2</v>
      </c>
      <c r="Q1365" s="81">
        <v>1.0287102124118101E-2</v>
      </c>
      <c r="S1365" s="62" t="s">
        <v>3127</v>
      </c>
      <c r="T1365" s="54">
        <v>5.4626187728282503E-2</v>
      </c>
      <c r="U1365" s="58">
        <v>6.4357559514275603E-5</v>
      </c>
      <c r="W1365" s="62" t="s">
        <v>6370</v>
      </c>
      <c r="X1365" s="54">
        <v>-0.142805410826773</v>
      </c>
      <c r="Y1365" s="54">
        <v>8.8083588669879995E-4</v>
      </c>
      <c r="AA1365" s="62" t="s">
        <v>3917</v>
      </c>
      <c r="AB1365" s="54">
        <v>0.107875183980102</v>
      </c>
      <c r="AC1365" s="54">
        <v>1.36958621094453E-3</v>
      </c>
      <c r="AE1365" s="62" t="s">
        <v>7476</v>
      </c>
      <c r="AF1365" s="54">
        <v>-0.103133592363466</v>
      </c>
      <c r="AG1365" s="54">
        <v>2.5578862206844698E-2</v>
      </c>
      <c r="AI1365" s="64" t="s">
        <v>9980</v>
      </c>
      <c r="AJ1365" s="54">
        <v>4.5856413229123497E-2</v>
      </c>
      <c r="AK1365" s="54">
        <v>2.8125398168168302E-2</v>
      </c>
      <c r="AM1365" s="64" t="s">
        <v>12095</v>
      </c>
      <c r="AN1365" s="54">
        <v>-9.4996084944970194E-2</v>
      </c>
      <c r="AO1365" s="54">
        <v>4.9276286310527502E-2</v>
      </c>
      <c r="AQ1365" s="62" t="s">
        <v>3888</v>
      </c>
      <c r="AR1365" s="54">
        <v>0.15001885459081801</v>
      </c>
      <c r="AS1365" s="58">
        <v>1.0077677887283399E-5</v>
      </c>
      <c r="AU1365" s="62" t="s">
        <v>10123</v>
      </c>
      <c r="AV1365" s="54">
        <v>-9.0976126046445699E-2</v>
      </c>
      <c r="AW1365" s="54">
        <v>1.0095137538845399E-4</v>
      </c>
    </row>
    <row r="1366" spans="2:49">
      <c r="B1366" s="62" t="s">
        <v>2405</v>
      </c>
      <c r="C1366" s="54">
        <v>0.127553884339518</v>
      </c>
      <c r="D1366" s="58">
        <v>4.42811170821819E-5</v>
      </c>
      <c r="F1366" s="62" t="s">
        <v>7171</v>
      </c>
      <c r="G1366" s="54">
        <v>-0.14690429046216</v>
      </c>
      <c r="H1366" s="58">
        <v>3.0123419176625799E-5</v>
      </c>
      <c r="J1366" s="64" t="s">
        <v>4097</v>
      </c>
      <c r="K1366" s="54">
        <v>6.0071840881604999E-2</v>
      </c>
      <c r="L1366" s="54">
        <v>1.63465792778376E-2</v>
      </c>
      <c r="O1366" s="64" t="s">
        <v>9775</v>
      </c>
      <c r="P1366" s="54">
        <v>-6.1954679430921401E-2</v>
      </c>
      <c r="Q1366" s="81">
        <v>1.03498544144412E-2</v>
      </c>
      <c r="S1366" s="62" t="s">
        <v>10541</v>
      </c>
      <c r="T1366" s="54">
        <v>5.7253230561644698E-2</v>
      </c>
      <c r="U1366" s="58">
        <v>6.4720347492416803E-5</v>
      </c>
      <c r="W1366" s="62" t="s">
        <v>6972</v>
      </c>
      <c r="X1366" s="54">
        <v>-8.3571122963066499E-2</v>
      </c>
      <c r="Y1366" s="54">
        <v>8.80922715887541E-4</v>
      </c>
      <c r="AA1366" s="62" t="s">
        <v>1776</v>
      </c>
      <c r="AB1366" s="54">
        <v>7.7785095118368702E-2</v>
      </c>
      <c r="AC1366" s="54">
        <v>1.37160100078782E-3</v>
      </c>
      <c r="AE1366" s="62" t="s">
        <v>11624</v>
      </c>
      <c r="AF1366" s="54">
        <v>-8.1908853329380804E-2</v>
      </c>
      <c r="AG1366" s="54">
        <v>2.5637640065420901E-2</v>
      </c>
      <c r="AI1366" s="64" t="s">
        <v>6869</v>
      </c>
      <c r="AJ1366" s="54">
        <v>9.1657192176161806E-2</v>
      </c>
      <c r="AK1366" s="54">
        <v>2.8247158406465401E-2</v>
      </c>
      <c r="AM1366" s="64" t="s">
        <v>6964</v>
      </c>
      <c r="AN1366" s="54">
        <v>-8.0818720947267095E-2</v>
      </c>
      <c r="AO1366" s="54">
        <v>4.9338621219681501E-2</v>
      </c>
      <c r="AQ1366" s="62" t="s">
        <v>3655</v>
      </c>
      <c r="AR1366" s="54">
        <v>9.2459084893223006E-2</v>
      </c>
      <c r="AS1366" s="58">
        <v>1.0077677887283399E-5</v>
      </c>
      <c r="AU1366" s="62" t="s">
        <v>9560</v>
      </c>
      <c r="AV1366" s="54">
        <v>-9.0963910025322101E-2</v>
      </c>
      <c r="AW1366" s="54">
        <v>4.0791466533059699E-2</v>
      </c>
    </row>
    <row r="1367" spans="2:49">
      <c r="B1367" s="62" t="s">
        <v>2406</v>
      </c>
      <c r="C1367" s="54">
        <v>0.121281512921072</v>
      </c>
      <c r="D1367" s="58">
        <v>4.42811170821819E-5</v>
      </c>
      <c r="F1367" s="62" t="s">
        <v>7172</v>
      </c>
      <c r="G1367" s="54">
        <v>-6.1244374685640098E-2</v>
      </c>
      <c r="H1367" s="58">
        <v>3.0253051281307901E-5</v>
      </c>
      <c r="J1367" s="64" t="s">
        <v>2343</v>
      </c>
      <c r="K1367" s="54">
        <v>8.8393926394160396E-2</v>
      </c>
      <c r="L1367" s="54">
        <v>1.6471020892231299E-2</v>
      </c>
      <c r="O1367" s="64" t="s">
        <v>8469</v>
      </c>
      <c r="P1367" s="54">
        <v>-0.121118487005624</v>
      </c>
      <c r="Q1367" s="81">
        <v>1.0416140363982499E-2</v>
      </c>
      <c r="S1367" s="62" t="s">
        <v>2457</v>
      </c>
      <c r="T1367" s="54">
        <v>5.7097579060780397E-2</v>
      </c>
      <c r="U1367" s="58">
        <v>6.4798248046943105E-5</v>
      </c>
      <c r="W1367" s="62" t="s">
        <v>6222</v>
      </c>
      <c r="X1367" s="54">
        <v>-5.4488627986708102E-2</v>
      </c>
      <c r="Y1367" s="54">
        <v>8.8150986756052303E-4</v>
      </c>
      <c r="AA1367" s="62" t="s">
        <v>3683</v>
      </c>
      <c r="AB1367" s="54">
        <v>9.1102812538366607E-2</v>
      </c>
      <c r="AC1367" s="54">
        <v>1.3718564901366399E-3</v>
      </c>
      <c r="AE1367" s="62" t="s">
        <v>11625</v>
      </c>
      <c r="AF1367" s="54">
        <v>-6.3793440604481305E-2</v>
      </c>
      <c r="AG1367" s="54">
        <v>2.5835800876790899E-2</v>
      </c>
      <c r="AI1367" s="64" t="s">
        <v>11904</v>
      </c>
      <c r="AJ1367" s="54">
        <v>6.7787504606656904E-2</v>
      </c>
      <c r="AK1367" s="54">
        <v>2.8247158406465401E-2</v>
      </c>
      <c r="AM1367" s="64" t="s">
        <v>6195</v>
      </c>
      <c r="AN1367" s="54">
        <v>-8.6365047293718106E-2</v>
      </c>
      <c r="AO1367" s="54">
        <v>4.9394649579108697E-2</v>
      </c>
      <c r="AQ1367" s="62" t="s">
        <v>4572</v>
      </c>
      <c r="AR1367" s="54">
        <v>0.17489310401003599</v>
      </c>
      <c r="AS1367" s="58">
        <v>1.0177198113907099E-5</v>
      </c>
      <c r="AU1367" s="62" t="s">
        <v>9999</v>
      </c>
      <c r="AV1367" s="54">
        <v>-9.0916918186682197E-2</v>
      </c>
      <c r="AW1367" s="54">
        <v>2.7669101959644999E-3</v>
      </c>
    </row>
    <row r="1368" spans="2:49">
      <c r="B1368" s="62" t="s">
        <v>2407</v>
      </c>
      <c r="C1368" s="54">
        <v>0.135794265279749</v>
      </c>
      <c r="D1368" s="58">
        <v>4.4439767204968797E-5</v>
      </c>
      <c r="F1368" s="62" t="s">
        <v>7173</v>
      </c>
      <c r="G1368" s="54">
        <v>-9.0489250336157803E-2</v>
      </c>
      <c r="H1368" s="58">
        <v>3.6696309201200202E-5</v>
      </c>
      <c r="J1368" s="64" t="s">
        <v>2456</v>
      </c>
      <c r="K1368" s="54">
        <v>0.12271628237238</v>
      </c>
      <c r="L1368" s="54">
        <v>1.6493266619014301E-2</v>
      </c>
      <c r="O1368" s="64" t="s">
        <v>6612</v>
      </c>
      <c r="P1368" s="54">
        <v>-7.69731580230157E-2</v>
      </c>
      <c r="Q1368" s="81">
        <v>1.04818276061589E-2</v>
      </c>
      <c r="S1368" s="62" t="s">
        <v>5036</v>
      </c>
      <c r="T1368" s="54">
        <v>0.112846639871073</v>
      </c>
      <c r="U1368" s="58">
        <v>6.5439829510661001E-5</v>
      </c>
      <c r="W1368" s="62" t="s">
        <v>8060</v>
      </c>
      <c r="X1368" s="54">
        <v>-6.4218364352761598E-2</v>
      </c>
      <c r="Y1368" s="54">
        <v>8.8157114959395695E-4</v>
      </c>
      <c r="AA1368" s="62" t="s">
        <v>5041</v>
      </c>
      <c r="AB1368" s="54">
        <v>0.23041138458466601</v>
      </c>
      <c r="AC1368" s="54">
        <v>1.3724156187871E-3</v>
      </c>
      <c r="AE1368" s="62" t="s">
        <v>8003</v>
      </c>
      <c r="AF1368" s="54">
        <v>-4.9095651141972702E-2</v>
      </c>
      <c r="AG1368" s="54">
        <v>2.58968494642101E-2</v>
      </c>
      <c r="AI1368" s="64" t="s">
        <v>791</v>
      </c>
      <c r="AJ1368" s="54">
        <v>0.13890137338824399</v>
      </c>
      <c r="AK1368" s="54">
        <v>2.83227680852145E-2</v>
      </c>
      <c r="AM1368" s="64" t="s">
        <v>6186</v>
      </c>
      <c r="AN1368" s="54">
        <v>-8.2122023734912702E-2</v>
      </c>
      <c r="AO1368" s="54">
        <v>4.9582940308175401E-2</v>
      </c>
      <c r="AQ1368" s="62" t="s">
        <v>3705</v>
      </c>
      <c r="AR1368" s="54">
        <v>0.15820188128726501</v>
      </c>
      <c r="AS1368" s="58">
        <v>1.0201727022793501E-5</v>
      </c>
      <c r="AU1368" s="62" t="s">
        <v>8203</v>
      </c>
      <c r="AV1368" s="54">
        <v>-9.0912258200607901E-2</v>
      </c>
      <c r="AW1368" s="54">
        <v>4.41652632876736E-4</v>
      </c>
    </row>
    <row r="1369" spans="2:49">
      <c r="B1369" s="62" t="s">
        <v>773</v>
      </c>
      <c r="C1369" s="54">
        <v>0.35569885853829902</v>
      </c>
      <c r="D1369" s="58">
        <v>4.4439767204968797E-5</v>
      </c>
      <c r="F1369" s="62" t="s">
        <v>7174</v>
      </c>
      <c r="G1369" s="54">
        <v>-0.105627641316478</v>
      </c>
      <c r="H1369" s="58">
        <v>3.0545198149533402E-5</v>
      </c>
      <c r="J1369" s="64" t="s">
        <v>5565</v>
      </c>
      <c r="K1369" s="54">
        <v>7.5736542451399394E-2</v>
      </c>
      <c r="L1369" s="54">
        <v>1.6494019940938399E-2</v>
      </c>
      <c r="O1369" s="64" t="s">
        <v>9778</v>
      </c>
      <c r="P1369" s="54">
        <v>-8.7820851917348897E-2</v>
      </c>
      <c r="Q1369" s="81">
        <v>1.04886359807039E-2</v>
      </c>
      <c r="S1369" s="62" t="s">
        <v>1692</v>
      </c>
      <c r="T1369" s="54">
        <v>0.106399464219217</v>
      </c>
      <c r="U1369" s="58">
        <v>6.56473433103471E-5</v>
      </c>
      <c r="W1369" s="62" t="s">
        <v>7242</v>
      </c>
      <c r="X1369" s="54">
        <v>-4.1769155238118701E-2</v>
      </c>
      <c r="Y1369" s="54">
        <v>8.8810299083426803E-4</v>
      </c>
      <c r="AA1369" s="62" t="s">
        <v>4961</v>
      </c>
      <c r="AB1369" s="54">
        <v>0.109320087257421</v>
      </c>
      <c r="AC1369" s="54">
        <v>1.3724156187871E-3</v>
      </c>
      <c r="AE1369" s="62" t="s">
        <v>8253</v>
      </c>
      <c r="AF1369" s="54">
        <v>-3.7055870563742502E-2</v>
      </c>
      <c r="AG1369" s="54">
        <v>2.5899543218399199E-2</v>
      </c>
      <c r="AI1369" s="64" t="s">
        <v>11905</v>
      </c>
      <c r="AJ1369" s="54">
        <v>3.8889914487949498E-2</v>
      </c>
      <c r="AK1369" s="54">
        <v>2.83227680852145E-2</v>
      </c>
      <c r="AM1369" s="64" t="s">
        <v>10654</v>
      </c>
      <c r="AN1369" s="54">
        <v>-7.2777529523392601E-2</v>
      </c>
      <c r="AO1369" s="54">
        <v>4.96064668044865E-2</v>
      </c>
      <c r="AQ1369" s="62" t="s">
        <v>2377</v>
      </c>
      <c r="AR1369" s="54">
        <v>0.16504912005324601</v>
      </c>
      <c r="AS1369" s="58">
        <v>1.02921513207341E-5</v>
      </c>
      <c r="AU1369" s="62" t="s">
        <v>12802</v>
      </c>
      <c r="AV1369" s="54">
        <v>-9.0896511251315801E-2</v>
      </c>
      <c r="AW1369" s="54">
        <v>9.8274054785907096E-3</v>
      </c>
    </row>
    <row r="1370" spans="2:49">
      <c r="B1370" s="62" t="s">
        <v>2408</v>
      </c>
      <c r="C1370" s="54">
        <v>8.7649270922556297E-2</v>
      </c>
      <c r="D1370" s="58">
        <v>4.45818158527994E-5</v>
      </c>
      <c r="F1370" s="62" t="s">
        <v>7175</v>
      </c>
      <c r="G1370" s="54">
        <v>-0.14382800857366199</v>
      </c>
      <c r="H1370" s="58">
        <v>3.69737201279895E-5</v>
      </c>
      <c r="J1370" s="64" t="s">
        <v>1827</v>
      </c>
      <c r="K1370" s="54">
        <v>0.148049422469132</v>
      </c>
      <c r="L1370" s="54">
        <v>1.6553495277303099E-2</v>
      </c>
      <c r="O1370" s="64" t="s">
        <v>9107</v>
      </c>
      <c r="P1370" s="54">
        <v>-9.7329676414891403E-2</v>
      </c>
      <c r="Q1370" s="81">
        <v>1.0538180560684699E-2</v>
      </c>
      <c r="S1370" s="62" t="s">
        <v>4354</v>
      </c>
      <c r="T1370" s="54">
        <v>0.10829296928704001</v>
      </c>
      <c r="U1370" s="58">
        <v>6.6197572974488998E-5</v>
      </c>
      <c r="W1370" s="62" t="s">
        <v>7468</v>
      </c>
      <c r="X1370" s="54">
        <v>-0.115122425396917</v>
      </c>
      <c r="Y1370" s="54">
        <v>8.9263559251087795E-4</v>
      </c>
      <c r="AA1370" s="62" t="s">
        <v>3725</v>
      </c>
      <c r="AB1370" s="54">
        <v>0.23240144008872299</v>
      </c>
      <c r="AC1370" s="54">
        <v>1.3838030580807599E-3</v>
      </c>
      <c r="AE1370" s="62" t="s">
        <v>11626</v>
      </c>
      <c r="AF1370" s="54">
        <v>-7.6559474078032402E-2</v>
      </c>
      <c r="AG1370" s="54">
        <v>2.6008398774635701E-2</v>
      </c>
      <c r="AI1370" s="64" t="s">
        <v>11906</v>
      </c>
      <c r="AJ1370" s="54">
        <v>3.7251117188880301E-2</v>
      </c>
      <c r="AK1370" s="54">
        <v>2.8357530566355399E-2</v>
      </c>
      <c r="AM1370" s="64" t="s">
        <v>6300</v>
      </c>
      <c r="AN1370" s="54">
        <v>-0.25950483562249299</v>
      </c>
      <c r="AO1370" s="54">
        <v>4.9680578935836897E-2</v>
      </c>
      <c r="AQ1370" s="62" t="s">
        <v>3302</v>
      </c>
      <c r="AR1370" s="54">
        <v>0.14347592730633901</v>
      </c>
      <c r="AS1370" s="58">
        <v>1.03263191088089E-5</v>
      </c>
      <c r="AU1370" s="62" t="s">
        <v>8487</v>
      </c>
      <c r="AV1370" s="54">
        <v>-9.0756526393837703E-2</v>
      </c>
      <c r="AW1370" s="54">
        <v>1.1388283653418299E-2</v>
      </c>
    </row>
    <row r="1371" spans="2:49">
      <c r="B1371" s="62" t="s">
        <v>2409</v>
      </c>
      <c r="C1371" s="54">
        <v>0.24653886051164201</v>
      </c>
      <c r="D1371" s="58">
        <v>4.4885961199137998E-5</v>
      </c>
      <c r="F1371" s="62" t="s">
        <v>7176</v>
      </c>
      <c r="G1371" s="54">
        <v>-9.1708431724122796E-2</v>
      </c>
      <c r="H1371" s="58">
        <v>3.7170306963285897E-5</v>
      </c>
      <c r="J1371" s="64" t="s">
        <v>2681</v>
      </c>
      <c r="K1371" s="54">
        <v>3.0475389805887199E-2</v>
      </c>
      <c r="L1371" s="54">
        <v>1.65749035097843E-2</v>
      </c>
      <c r="O1371" s="64" t="s">
        <v>6691</v>
      </c>
      <c r="P1371" s="54">
        <v>-4.9110357244138897E-2</v>
      </c>
      <c r="Q1371" s="81">
        <v>1.05645948902288E-2</v>
      </c>
      <c r="S1371" s="62" t="s">
        <v>5421</v>
      </c>
      <c r="T1371" s="54">
        <v>9.9004986449617902E-2</v>
      </c>
      <c r="U1371" s="58">
        <v>6.6197572974488998E-5</v>
      </c>
      <c r="W1371" s="62" t="s">
        <v>6330</v>
      </c>
      <c r="X1371" s="54">
        <v>-0.103024511090714</v>
      </c>
      <c r="Y1371" s="54">
        <v>8.9401390187740005E-4</v>
      </c>
      <c r="AA1371" s="62" t="s">
        <v>3054</v>
      </c>
      <c r="AB1371" s="54">
        <v>0.103759181467264</v>
      </c>
      <c r="AC1371" s="54">
        <v>1.3883972529378601E-3</v>
      </c>
      <c r="AE1371" s="62" t="s">
        <v>9193</v>
      </c>
      <c r="AF1371" s="54">
        <v>-7.5209973330108995E-2</v>
      </c>
      <c r="AG1371" s="54">
        <v>2.6008398774635701E-2</v>
      </c>
      <c r="AI1371" s="64" t="s">
        <v>8294</v>
      </c>
      <c r="AJ1371" s="54">
        <v>8.32608374767565E-2</v>
      </c>
      <c r="AK1371" s="54">
        <v>2.8363576771592101E-2</v>
      </c>
      <c r="AM1371" s="64" t="s">
        <v>855</v>
      </c>
      <c r="AN1371" s="54">
        <v>-5.8792650267775998E-2</v>
      </c>
      <c r="AO1371" s="54">
        <v>4.9696092834185697E-2</v>
      </c>
      <c r="AQ1371" s="62" t="s">
        <v>2026</v>
      </c>
      <c r="AR1371" s="54">
        <v>0.11551532386256499</v>
      </c>
      <c r="AS1371" s="58">
        <v>1.0360225561593901E-5</v>
      </c>
      <c r="AU1371" s="62" t="s">
        <v>7895</v>
      </c>
      <c r="AV1371" s="54">
        <v>-9.0737823330953496E-2</v>
      </c>
      <c r="AW1371" s="58">
        <v>5.34290067436609E-5</v>
      </c>
    </row>
    <row r="1372" spans="2:49">
      <c r="B1372" s="62" t="s">
        <v>2410</v>
      </c>
      <c r="C1372" s="54">
        <v>8.4834735364053906E-2</v>
      </c>
      <c r="D1372" s="58">
        <v>4.4910733250138899E-5</v>
      </c>
      <c r="F1372" s="62" t="s">
        <v>7177</v>
      </c>
      <c r="G1372" s="54">
        <v>-0.158990723206374</v>
      </c>
      <c r="H1372" s="58">
        <v>3.0870670727666002E-5</v>
      </c>
      <c r="J1372" s="64" t="s">
        <v>3612</v>
      </c>
      <c r="K1372" s="54">
        <v>6.6906023639020901E-2</v>
      </c>
      <c r="L1372" s="54">
        <v>1.6648441758396599E-2</v>
      </c>
      <c r="O1372" s="64" t="s">
        <v>9779</v>
      </c>
      <c r="P1372" s="54">
        <v>-8.92754248518592E-2</v>
      </c>
      <c r="Q1372" s="81">
        <v>1.06013813042805E-2</v>
      </c>
      <c r="S1372" s="62" t="s">
        <v>1302</v>
      </c>
      <c r="T1372" s="54">
        <v>4.2879962863469102E-2</v>
      </c>
      <c r="U1372" s="58">
        <v>6.6219055630413806E-5</v>
      </c>
      <c r="W1372" s="62" t="s">
        <v>8779</v>
      </c>
      <c r="X1372" s="54">
        <v>-6.9496776167671498E-2</v>
      </c>
      <c r="Y1372" s="54">
        <v>9.0342114968870399E-4</v>
      </c>
      <c r="AA1372" s="62" t="s">
        <v>2947</v>
      </c>
      <c r="AB1372" s="54">
        <v>0.10093278182693501</v>
      </c>
      <c r="AC1372" s="54">
        <v>1.39194558523882E-3</v>
      </c>
      <c r="AE1372" s="62" t="s">
        <v>11627</v>
      </c>
      <c r="AF1372" s="54">
        <v>-5.0412956524075597E-2</v>
      </c>
      <c r="AG1372" s="54">
        <v>2.6031367988138199E-2</v>
      </c>
      <c r="AI1372" s="64" t="s">
        <v>9309</v>
      </c>
      <c r="AJ1372" s="54">
        <v>8.9483582015063207E-2</v>
      </c>
      <c r="AK1372" s="54">
        <v>2.8418479517936902E-2</v>
      </c>
      <c r="AM1372" s="64" t="s">
        <v>12096</v>
      </c>
      <c r="AN1372" s="54">
        <v>-7.5159976283312196E-2</v>
      </c>
      <c r="AO1372" s="54">
        <v>4.9736089884009897E-2</v>
      </c>
      <c r="AQ1372" s="62" t="s">
        <v>2624</v>
      </c>
      <c r="AR1372" s="54">
        <v>0.40444841048313601</v>
      </c>
      <c r="AS1372" s="58">
        <v>1.03956141661513E-5</v>
      </c>
      <c r="AU1372" s="62" t="s">
        <v>8602</v>
      </c>
      <c r="AV1372" s="54">
        <v>-9.0703609075001496E-2</v>
      </c>
      <c r="AW1372" s="54">
        <v>1.08021662919496E-2</v>
      </c>
    </row>
    <row r="1373" spans="2:49">
      <c r="B1373" s="62" t="s">
        <v>2411</v>
      </c>
      <c r="C1373" s="54">
        <v>9.9779308187545504E-2</v>
      </c>
      <c r="D1373" s="58">
        <v>4.4966344712362099E-5</v>
      </c>
      <c r="F1373" s="62" t="s">
        <v>7178</v>
      </c>
      <c r="G1373" s="54">
        <v>-0.20148132374379699</v>
      </c>
      <c r="H1373" s="58">
        <v>3.7407814150915599E-5</v>
      </c>
      <c r="J1373" s="64" t="s">
        <v>4622</v>
      </c>
      <c r="K1373" s="54">
        <v>4.4313475573374297E-2</v>
      </c>
      <c r="L1373" s="54">
        <v>1.66511766076161E-2</v>
      </c>
      <c r="O1373" s="64" t="s">
        <v>8223</v>
      </c>
      <c r="P1373" s="54">
        <v>-4.0488589714468198E-2</v>
      </c>
      <c r="Q1373" s="81">
        <v>1.06258444032334E-2</v>
      </c>
      <c r="S1373" s="62" t="s">
        <v>685</v>
      </c>
      <c r="T1373" s="54">
        <v>5.7402790514360397E-2</v>
      </c>
      <c r="U1373" s="58">
        <v>6.6698014962170897E-5</v>
      </c>
      <c r="W1373" s="62" t="s">
        <v>6801</v>
      </c>
      <c r="X1373" s="54">
        <v>-0.15168219227343999</v>
      </c>
      <c r="Y1373" s="54">
        <v>9.0578670716820703E-4</v>
      </c>
      <c r="AA1373" s="62" t="s">
        <v>1005</v>
      </c>
      <c r="AB1373" s="54">
        <v>0.13916902085827401</v>
      </c>
      <c r="AC1373" s="54">
        <v>1.3945264712345101E-3</v>
      </c>
      <c r="AE1373" s="62" t="s">
        <v>6853</v>
      </c>
      <c r="AF1373" s="54">
        <v>-0.14193923594156099</v>
      </c>
      <c r="AG1373" s="54">
        <v>2.6121336916765499E-2</v>
      </c>
      <c r="AI1373" s="64" t="s">
        <v>1744</v>
      </c>
      <c r="AJ1373" s="54">
        <v>3.9330032387924901E-2</v>
      </c>
      <c r="AK1373" s="54">
        <v>2.8465535154911001E-2</v>
      </c>
      <c r="AM1373" s="64" t="s">
        <v>4561</v>
      </c>
      <c r="AN1373" s="54">
        <v>-6.7110426330517101E-2</v>
      </c>
      <c r="AO1373" s="54">
        <v>4.9877489801004399E-2</v>
      </c>
      <c r="AQ1373" s="62" t="s">
        <v>1681</v>
      </c>
      <c r="AR1373" s="54">
        <v>0.22874235702557799</v>
      </c>
      <c r="AS1373" s="58">
        <v>1.04316208556739E-5</v>
      </c>
      <c r="AU1373" s="62" t="s">
        <v>6788</v>
      </c>
      <c r="AV1373" s="54">
        <v>-9.0678373053487193E-2</v>
      </c>
      <c r="AW1373" s="54">
        <v>2.62669853611497E-2</v>
      </c>
    </row>
    <row r="1374" spans="2:49">
      <c r="B1374" s="62" t="s">
        <v>2412</v>
      </c>
      <c r="C1374" s="54">
        <v>0.160045224381134</v>
      </c>
      <c r="D1374" s="58">
        <v>4.4980031378046103E-5</v>
      </c>
      <c r="F1374" s="62" t="s">
        <v>7179</v>
      </c>
      <c r="G1374" s="54">
        <v>-0.104402748073992</v>
      </c>
      <c r="H1374" s="58">
        <v>3.1026070396282598E-5</v>
      </c>
      <c r="J1374" s="64" t="s">
        <v>3238</v>
      </c>
      <c r="K1374" s="54">
        <v>8.3172557814799E-2</v>
      </c>
      <c r="L1374" s="54">
        <v>1.6711079044867402E-2</v>
      </c>
      <c r="O1374" s="64" t="s">
        <v>8238</v>
      </c>
      <c r="P1374" s="54">
        <v>-5.5103163534068897E-2</v>
      </c>
      <c r="Q1374" s="81">
        <v>1.06536339288811E-2</v>
      </c>
      <c r="S1374" s="62" t="s">
        <v>3133</v>
      </c>
      <c r="T1374" s="54">
        <v>8.9009965678163105E-2</v>
      </c>
      <c r="U1374" s="58">
        <v>6.6824396107644903E-5</v>
      </c>
      <c r="W1374" s="62" t="s">
        <v>9959</v>
      </c>
      <c r="X1374" s="54">
        <v>-0.170061922709662</v>
      </c>
      <c r="Y1374" s="54">
        <v>9.09245219860794E-4</v>
      </c>
      <c r="AA1374" s="62" t="s">
        <v>3012</v>
      </c>
      <c r="AB1374" s="54">
        <v>0.15164587835492399</v>
      </c>
      <c r="AC1374" s="54">
        <v>1.39547491799421E-3</v>
      </c>
      <c r="AE1374" s="62" t="s">
        <v>11628</v>
      </c>
      <c r="AF1374" s="54">
        <v>-8.6437349846313793E-2</v>
      </c>
      <c r="AG1374" s="54">
        <v>2.6204167194267099E-2</v>
      </c>
      <c r="AI1374" s="64" t="s">
        <v>7847</v>
      </c>
      <c r="AJ1374" s="54">
        <v>7.2662084845202202E-2</v>
      </c>
      <c r="AK1374" s="54">
        <v>2.8465535154911001E-2</v>
      </c>
      <c r="AM1374" s="64" t="s">
        <v>7725</v>
      </c>
      <c r="AN1374" s="54">
        <v>-4.2405436336195201E-2</v>
      </c>
      <c r="AO1374" s="54">
        <v>4.9934738859285399E-2</v>
      </c>
      <c r="AQ1374" s="62" t="s">
        <v>3346</v>
      </c>
      <c r="AR1374" s="54">
        <v>9.8252391557886995E-2</v>
      </c>
      <c r="AS1374" s="58">
        <v>1.0457428553790801E-5</v>
      </c>
      <c r="AU1374" s="62" t="s">
        <v>6091</v>
      </c>
      <c r="AV1374" s="54">
        <v>-9.0669288899130507E-2</v>
      </c>
      <c r="AW1374" s="54">
        <v>2.0769441037344098E-3</v>
      </c>
    </row>
    <row r="1375" spans="2:49">
      <c r="B1375" s="62" t="s">
        <v>952</v>
      </c>
      <c r="C1375" s="54">
        <v>0.26720501305738298</v>
      </c>
      <c r="D1375" s="58">
        <v>4.50184047026054E-5</v>
      </c>
      <c r="F1375" s="62" t="s">
        <v>7180</v>
      </c>
      <c r="G1375" s="54">
        <v>-0.11213221475370801</v>
      </c>
      <c r="H1375" s="58">
        <v>3.7476441623621602E-5</v>
      </c>
      <c r="J1375" s="64" t="s">
        <v>9549</v>
      </c>
      <c r="K1375" s="54">
        <v>0.165434338119679</v>
      </c>
      <c r="L1375" s="54">
        <v>1.67127441095372E-2</v>
      </c>
      <c r="O1375" s="64" t="s">
        <v>6317</v>
      </c>
      <c r="P1375" s="54">
        <v>-9.5899099326382894E-2</v>
      </c>
      <c r="Q1375" s="81">
        <v>1.0681188329834701E-2</v>
      </c>
      <c r="S1375" s="62" t="s">
        <v>2530</v>
      </c>
      <c r="T1375" s="54">
        <v>8.7123321475647095E-2</v>
      </c>
      <c r="U1375" s="58">
        <v>6.7157668958399804E-5</v>
      </c>
      <c r="W1375" s="62" t="s">
        <v>8433</v>
      </c>
      <c r="X1375" s="54">
        <v>-7.8861168755418404E-2</v>
      </c>
      <c r="Y1375" s="54">
        <v>9.09400285632413E-4</v>
      </c>
      <c r="AA1375" s="62" t="s">
        <v>5459</v>
      </c>
      <c r="AB1375" s="54">
        <v>0.296575297518961</v>
      </c>
      <c r="AC1375" s="54">
        <v>1.39547491799421E-3</v>
      </c>
      <c r="AE1375" s="62" t="s">
        <v>7794</v>
      </c>
      <c r="AF1375" s="54">
        <v>-7.5157172744176201E-2</v>
      </c>
      <c r="AG1375" s="54">
        <v>2.6289824628296501E-2</v>
      </c>
      <c r="AI1375" s="64" t="s">
        <v>2141</v>
      </c>
      <c r="AJ1375" s="54">
        <v>4.2006302585998703E-2</v>
      </c>
      <c r="AK1375" s="54">
        <v>2.8465535154911001E-2</v>
      </c>
      <c r="AQ1375" s="62" t="s">
        <v>3501</v>
      </c>
      <c r="AR1375" s="54">
        <v>9.9994287058341194E-2</v>
      </c>
      <c r="AS1375" s="58">
        <v>1.04596907030722E-5</v>
      </c>
      <c r="AU1375" s="62" t="s">
        <v>12324</v>
      </c>
      <c r="AV1375" s="54">
        <v>-9.0614039591383005E-2</v>
      </c>
      <c r="AW1375" s="54">
        <v>3.2601094742953202E-3</v>
      </c>
    </row>
    <row r="1376" spans="2:49">
      <c r="B1376" s="62" t="s">
        <v>2413</v>
      </c>
      <c r="C1376" s="54">
        <v>0.22059789927974299</v>
      </c>
      <c r="D1376" s="58">
        <v>4.5144421396611101E-5</v>
      </c>
      <c r="F1376" s="62" t="s">
        <v>7181</v>
      </c>
      <c r="G1376" s="54">
        <v>-0.101911017370083</v>
      </c>
      <c r="H1376" s="58">
        <v>3.78455020300472E-5</v>
      </c>
      <c r="J1376" s="64" t="s">
        <v>1626</v>
      </c>
      <c r="K1376" s="54">
        <v>6.0196409742237798E-2</v>
      </c>
      <c r="L1376" s="54">
        <v>1.67385466257171E-2</v>
      </c>
      <c r="O1376" s="64" t="s">
        <v>6531</v>
      </c>
      <c r="P1376" s="54">
        <v>-6.4500550901549006E-2</v>
      </c>
      <c r="Q1376" s="81">
        <v>1.0700913843947E-2</v>
      </c>
      <c r="S1376" s="62" t="s">
        <v>2527</v>
      </c>
      <c r="T1376" s="54">
        <v>4.4580919893736103E-2</v>
      </c>
      <c r="U1376" s="58">
        <v>6.7582027412639505E-5</v>
      </c>
      <c r="W1376" s="62" t="s">
        <v>262</v>
      </c>
      <c r="X1376" s="54">
        <v>-6.0136523237972E-2</v>
      </c>
      <c r="Y1376" s="54">
        <v>9.1329233108028798E-4</v>
      </c>
      <c r="AA1376" s="62" t="s">
        <v>3249</v>
      </c>
      <c r="AB1376" s="54">
        <v>0.11028457806668999</v>
      </c>
      <c r="AC1376" s="54">
        <v>1.39790024694163E-3</v>
      </c>
      <c r="AE1376" s="62" t="s">
        <v>9302</v>
      </c>
      <c r="AF1376" s="54">
        <v>-7.6542691011323605E-2</v>
      </c>
      <c r="AG1376" s="54">
        <v>2.6315064127341199E-2</v>
      </c>
      <c r="AI1376" s="64" t="s">
        <v>11907</v>
      </c>
      <c r="AJ1376" s="54">
        <v>7.1437051858874098E-2</v>
      </c>
      <c r="AK1376" s="54">
        <v>2.86236420326073E-2</v>
      </c>
      <c r="AQ1376" s="62" t="s">
        <v>4226</v>
      </c>
      <c r="AR1376" s="54">
        <v>0.16674800601773301</v>
      </c>
      <c r="AS1376" s="58">
        <v>1.0466337410573E-5</v>
      </c>
      <c r="AU1376" s="62" t="s">
        <v>10377</v>
      </c>
      <c r="AV1376" s="54">
        <v>-9.05742561695035E-2</v>
      </c>
      <c r="AW1376" s="54">
        <v>1.4807377343580899E-3</v>
      </c>
    </row>
    <row r="1377" spans="2:49">
      <c r="B1377" s="62" t="s">
        <v>2414</v>
      </c>
      <c r="C1377" s="54">
        <v>6.0413843302265E-2</v>
      </c>
      <c r="D1377" s="58">
        <v>4.5169394100051198E-5</v>
      </c>
      <c r="F1377" s="62" t="s">
        <v>7182</v>
      </c>
      <c r="G1377" s="54">
        <v>-9.5851645087385903E-2</v>
      </c>
      <c r="H1377" s="58">
        <v>3.1727685410980898E-5</v>
      </c>
      <c r="J1377" s="64" t="s">
        <v>9550</v>
      </c>
      <c r="K1377" s="54">
        <v>5.4115360788777898E-2</v>
      </c>
      <c r="L1377" s="54">
        <v>1.6776576930835101E-2</v>
      </c>
      <c r="O1377" s="64" t="s">
        <v>7215</v>
      </c>
      <c r="P1377" s="54">
        <v>-9.9009319517807406E-2</v>
      </c>
      <c r="Q1377" s="81">
        <v>1.0759355942398E-2</v>
      </c>
      <c r="S1377" s="62" t="s">
        <v>4020</v>
      </c>
      <c r="T1377" s="54">
        <v>9.3175155906608104E-2</v>
      </c>
      <c r="U1377" s="58">
        <v>6.7741997240424598E-5</v>
      </c>
      <c r="W1377" s="62" t="s">
        <v>141</v>
      </c>
      <c r="X1377" s="54">
        <v>-4.5750871661694802E-2</v>
      </c>
      <c r="Y1377" s="54">
        <v>9.1401179072290203E-4</v>
      </c>
      <c r="AA1377" s="62" t="s">
        <v>4771</v>
      </c>
      <c r="AB1377" s="54">
        <v>0.13281073764997101</v>
      </c>
      <c r="AC1377" s="54">
        <v>1.3988277487208E-3</v>
      </c>
      <c r="AE1377" s="62" t="s">
        <v>8864</v>
      </c>
      <c r="AF1377" s="54">
        <v>-5.6678216651550699E-2</v>
      </c>
      <c r="AG1377" s="54">
        <v>2.6391753974763201E-2</v>
      </c>
      <c r="AI1377" s="64" t="s">
        <v>4584</v>
      </c>
      <c r="AJ1377" s="54">
        <v>5.9500724236496397E-2</v>
      </c>
      <c r="AK1377" s="54">
        <v>2.8812518350188301E-2</v>
      </c>
      <c r="AQ1377" s="62" t="s">
        <v>11504</v>
      </c>
      <c r="AR1377" s="54">
        <v>0.147494702007753</v>
      </c>
      <c r="AS1377" s="58">
        <v>1.05003237367412E-5</v>
      </c>
      <c r="AU1377" s="62" t="s">
        <v>8989</v>
      </c>
      <c r="AV1377" s="54">
        <v>-9.0568616706996799E-2</v>
      </c>
      <c r="AW1377" s="58">
        <v>4.5162916525712298E-6</v>
      </c>
    </row>
    <row r="1378" spans="2:49">
      <c r="B1378" s="62" t="s">
        <v>2415</v>
      </c>
      <c r="C1378" s="54">
        <v>8.4844278929335104E-2</v>
      </c>
      <c r="D1378" s="58">
        <v>4.5169394100051198E-5</v>
      </c>
      <c r="F1378" s="62" t="s">
        <v>7183</v>
      </c>
      <c r="G1378" s="54">
        <v>-0.230821665293168</v>
      </c>
      <c r="H1378" s="58">
        <v>3.2043868536852002E-5</v>
      </c>
      <c r="J1378" s="64" t="s">
        <v>4870</v>
      </c>
      <c r="K1378" s="54">
        <v>0.10022617819597</v>
      </c>
      <c r="L1378" s="54">
        <v>1.6776576930835101E-2</v>
      </c>
      <c r="O1378" s="64" t="s">
        <v>704</v>
      </c>
      <c r="P1378" s="54">
        <v>-8.4869292693740703E-2</v>
      </c>
      <c r="Q1378" s="81">
        <v>1.08610279985488E-2</v>
      </c>
      <c r="S1378" s="62" t="s">
        <v>10542</v>
      </c>
      <c r="T1378" s="54">
        <v>0.131609345624669</v>
      </c>
      <c r="U1378" s="58">
        <v>6.8252291867196505E-5</v>
      </c>
      <c r="W1378" s="62" t="s">
        <v>8043</v>
      </c>
      <c r="X1378" s="54">
        <v>-7.1405557078087198E-2</v>
      </c>
      <c r="Y1378" s="54">
        <v>9.1484845336546302E-4</v>
      </c>
      <c r="AA1378" s="62" t="s">
        <v>2388</v>
      </c>
      <c r="AB1378" s="54">
        <v>8.1356036221484004E-2</v>
      </c>
      <c r="AC1378" s="54">
        <v>1.40049490359132E-3</v>
      </c>
      <c r="AE1378" s="62" t="s">
        <v>11629</v>
      </c>
      <c r="AF1378" s="54">
        <v>-6.9653133672780101E-2</v>
      </c>
      <c r="AG1378" s="54">
        <v>2.6441940686523401E-2</v>
      </c>
      <c r="AI1378" s="64" t="s">
        <v>6832</v>
      </c>
      <c r="AJ1378" s="54">
        <v>5.2038139613977699E-2</v>
      </c>
      <c r="AK1378" s="54">
        <v>2.8812518350188301E-2</v>
      </c>
      <c r="AQ1378" s="62" t="s">
        <v>2205</v>
      </c>
      <c r="AR1378" s="54">
        <v>0.18182461512723999</v>
      </c>
      <c r="AS1378" s="58">
        <v>1.05371337387321E-5</v>
      </c>
      <c r="AU1378" s="62" t="s">
        <v>12778</v>
      </c>
      <c r="AV1378" s="54">
        <v>-9.0568326385445097E-2</v>
      </c>
      <c r="AW1378" s="54">
        <v>9.5025174613293604E-3</v>
      </c>
    </row>
    <row r="1379" spans="2:49">
      <c r="B1379" s="62" t="s">
        <v>2416</v>
      </c>
      <c r="C1379" s="54">
        <v>0.16858539896720401</v>
      </c>
      <c r="D1379" s="58">
        <v>4.53925435070663E-5</v>
      </c>
      <c r="F1379" s="62" t="s">
        <v>7184</v>
      </c>
      <c r="G1379" s="54">
        <v>-0.121017010317757</v>
      </c>
      <c r="H1379" s="58">
        <v>3.8974692862915001E-5</v>
      </c>
      <c r="J1379" s="64" t="s">
        <v>1044</v>
      </c>
      <c r="K1379" s="54">
        <v>9.7743350232620999E-2</v>
      </c>
      <c r="L1379" s="54">
        <v>1.6797224755608998E-2</v>
      </c>
      <c r="O1379" s="64" t="s">
        <v>7947</v>
      </c>
      <c r="P1379" s="54">
        <v>-5.6064348038968398E-2</v>
      </c>
      <c r="Q1379" s="81">
        <v>1.09572022074502E-2</v>
      </c>
      <c r="S1379" s="62" t="s">
        <v>2941</v>
      </c>
      <c r="T1379" s="54">
        <v>9.3036744098357702E-2</v>
      </c>
      <c r="U1379" s="58">
        <v>6.8546711003935297E-5</v>
      </c>
      <c r="W1379" s="62" t="s">
        <v>5994</v>
      </c>
      <c r="X1379" s="54">
        <v>-0.1209950929355</v>
      </c>
      <c r="Y1379" s="54">
        <v>9.1509207125529404E-4</v>
      </c>
      <c r="AA1379" s="62" t="s">
        <v>4465</v>
      </c>
      <c r="AB1379" s="54">
        <v>0.16694165104280301</v>
      </c>
      <c r="AC1379" s="54">
        <v>1.4010982610161999E-3</v>
      </c>
      <c r="AE1379" s="62" t="s">
        <v>6896</v>
      </c>
      <c r="AF1379" s="54">
        <v>-0.127445576365674</v>
      </c>
      <c r="AG1379" s="54">
        <v>2.66245945405282E-2</v>
      </c>
      <c r="AI1379" s="64" t="s">
        <v>5781</v>
      </c>
      <c r="AJ1379" s="54">
        <v>3.7558553673128402E-2</v>
      </c>
      <c r="AK1379" s="54">
        <v>2.8812518350188301E-2</v>
      </c>
      <c r="AQ1379" s="62" t="s">
        <v>1893</v>
      </c>
      <c r="AR1379" s="54">
        <v>0.23147502385553301</v>
      </c>
      <c r="AS1379" s="58">
        <v>1.05743921853235E-5</v>
      </c>
      <c r="AU1379" s="62" t="s">
        <v>8488</v>
      </c>
      <c r="AV1379" s="54">
        <v>-9.0562213372790801E-2</v>
      </c>
      <c r="AW1379" s="54">
        <v>2.4893177449215298E-3</v>
      </c>
    </row>
    <row r="1380" spans="2:49">
      <c r="B1380" s="62" t="s">
        <v>2417</v>
      </c>
      <c r="C1380" s="54">
        <v>6.1792718472536201E-2</v>
      </c>
      <c r="D1380" s="58">
        <v>4.6519041959965003E-5</v>
      </c>
      <c r="E1380" s="80"/>
      <c r="F1380" s="62" t="s">
        <v>7185</v>
      </c>
      <c r="G1380" s="54">
        <v>-0.36560808064343098</v>
      </c>
      <c r="H1380" s="58">
        <v>3.9613548055048401E-5</v>
      </c>
      <c r="J1380" s="64" t="s">
        <v>615</v>
      </c>
      <c r="K1380" s="54">
        <v>0.12594282668390799</v>
      </c>
      <c r="L1380" s="54">
        <v>1.68260136791351E-2</v>
      </c>
      <c r="O1380" s="64" t="s">
        <v>899</v>
      </c>
      <c r="P1380" s="54">
        <v>-8.3927617741466995E-2</v>
      </c>
      <c r="Q1380" s="81">
        <v>1.1246954079669001E-2</v>
      </c>
      <c r="S1380" s="62" t="s">
        <v>10543</v>
      </c>
      <c r="T1380" s="54">
        <v>9.2577994516138198E-2</v>
      </c>
      <c r="U1380" s="58">
        <v>6.8576623328981003E-5</v>
      </c>
      <c r="W1380" s="62" t="s">
        <v>6537</v>
      </c>
      <c r="X1380" s="54">
        <v>-7.3365654961749599E-2</v>
      </c>
      <c r="Y1380" s="54">
        <v>9.2566228572513501E-4</v>
      </c>
      <c r="AA1380" s="62" t="s">
        <v>1618</v>
      </c>
      <c r="AB1380" s="54">
        <v>0.38399960812943701</v>
      </c>
      <c r="AC1380" s="54">
        <v>1.40195795428846E-3</v>
      </c>
      <c r="AE1380" s="62" t="s">
        <v>11630</v>
      </c>
      <c r="AF1380" s="54">
        <v>-6.7578238628840395E-2</v>
      </c>
      <c r="AG1380" s="54">
        <v>2.66413254716245E-2</v>
      </c>
      <c r="AI1380" s="64" t="s">
        <v>11908</v>
      </c>
      <c r="AJ1380" s="54">
        <v>3.7981915139202897E-2</v>
      </c>
      <c r="AK1380" s="54">
        <v>2.89321481026245E-2</v>
      </c>
      <c r="AQ1380" s="62" t="s">
        <v>2834</v>
      </c>
      <c r="AR1380" s="54">
        <v>0.13066377649609401</v>
      </c>
      <c r="AS1380" s="58">
        <v>1.0583894284655501E-5</v>
      </c>
      <c r="AU1380" s="62" t="s">
        <v>8344</v>
      </c>
      <c r="AV1380" s="54">
        <v>-9.0508741403544604E-2</v>
      </c>
      <c r="AW1380" s="54">
        <v>1.72264560123613E-3</v>
      </c>
    </row>
    <row r="1381" spans="2:49">
      <c r="B1381" s="62" t="s">
        <v>2418</v>
      </c>
      <c r="C1381" s="54">
        <v>5.4309564844566602E-2</v>
      </c>
      <c r="D1381" s="58">
        <v>4.6519041959965003E-5</v>
      </c>
      <c r="F1381" s="62" t="s">
        <v>7186</v>
      </c>
      <c r="G1381" s="54">
        <v>-0.13320708770841899</v>
      </c>
      <c r="H1381" s="58">
        <v>4.0065749854341099E-5</v>
      </c>
      <c r="J1381" s="64" t="s">
        <v>3455</v>
      </c>
      <c r="K1381" s="54">
        <v>6.6085435525709002E-2</v>
      </c>
      <c r="L1381" s="54">
        <v>1.68947674002599E-2</v>
      </c>
      <c r="O1381" s="64" t="s">
        <v>8768</v>
      </c>
      <c r="P1381" s="54">
        <v>-0.16079037152443099</v>
      </c>
      <c r="Q1381" s="81">
        <v>1.12675275013776E-2</v>
      </c>
      <c r="S1381" s="62" t="s">
        <v>1445</v>
      </c>
      <c r="T1381" s="54">
        <v>4.7294309880108201E-2</v>
      </c>
      <c r="U1381" s="58">
        <v>6.8644453937665697E-5</v>
      </c>
      <c r="W1381" s="62" t="s">
        <v>4074</v>
      </c>
      <c r="X1381" s="54">
        <v>-5.2439610925447702E-2</v>
      </c>
      <c r="Y1381" s="54">
        <v>9.25863599946773E-4</v>
      </c>
      <c r="AA1381" s="62" t="s">
        <v>1932</v>
      </c>
      <c r="AB1381" s="54">
        <v>0.15636545046736</v>
      </c>
      <c r="AC1381" s="54">
        <v>1.4075298239982199E-3</v>
      </c>
      <c r="AE1381" s="62" t="s">
        <v>8038</v>
      </c>
      <c r="AF1381" s="54">
        <v>-6.0602952648412901E-2</v>
      </c>
      <c r="AG1381" s="54">
        <v>2.6684889294542501E-2</v>
      </c>
      <c r="AI1381" s="64" t="s">
        <v>382</v>
      </c>
      <c r="AJ1381" s="54">
        <v>5.7234896212641197E-2</v>
      </c>
      <c r="AK1381" s="54">
        <v>2.9021648558417198E-2</v>
      </c>
      <c r="AQ1381" s="62" t="s">
        <v>1401</v>
      </c>
      <c r="AR1381" s="54">
        <v>0.11876600981114201</v>
      </c>
      <c r="AS1381" s="58">
        <v>1.0645544347739001E-5</v>
      </c>
      <c r="AU1381" s="62" t="s">
        <v>6245</v>
      </c>
      <c r="AV1381" s="54">
        <v>-9.0472815741200002E-2</v>
      </c>
      <c r="AW1381" s="54">
        <v>1.99685310620265E-2</v>
      </c>
    </row>
    <row r="1382" spans="2:49">
      <c r="B1382" s="62" t="s">
        <v>2419</v>
      </c>
      <c r="C1382" s="54">
        <v>0.20341718497384501</v>
      </c>
      <c r="D1382" s="58">
        <v>4.6519041959965003E-5</v>
      </c>
      <c r="F1382" s="62" t="s">
        <v>7187</v>
      </c>
      <c r="G1382" s="54">
        <v>-7.2594673695938597E-2</v>
      </c>
      <c r="H1382" s="58">
        <v>3.3347693070551197E-5</v>
      </c>
      <c r="J1382" s="64" t="s">
        <v>4094</v>
      </c>
      <c r="K1382" s="54">
        <v>0.14013546042261901</v>
      </c>
      <c r="L1382" s="54">
        <v>1.6905936273583302E-2</v>
      </c>
      <c r="O1382" s="64" t="s">
        <v>9781</v>
      </c>
      <c r="P1382" s="54">
        <v>-7.4404666267422898E-2</v>
      </c>
      <c r="Q1382" s="81">
        <v>1.13556767498461E-2</v>
      </c>
      <c r="S1382" s="62" t="s">
        <v>486</v>
      </c>
      <c r="T1382" s="54">
        <v>0.12127790389429099</v>
      </c>
      <c r="U1382" s="58">
        <v>6.8963523561062706E-5</v>
      </c>
      <c r="W1382" s="62" t="s">
        <v>6241</v>
      </c>
      <c r="X1382" s="54">
        <v>-5.3261922616896697E-2</v>
      </c>
      <c r="Y1382" s="54">
        <v>9.2817024608125398E-4</v>
      </c>
      <c r="AA1382" s="62" t="s">
        <v>2303</v>
      </c>
      <c r="AB1382" s="54">
        <v>8.1799961633596902E-2</v>
      </c>
      <c r="AC1382" s="54">
        <v>1.4080180579929299E-3</v>
      </c>
      <c r="AE1382" s="62" t="s">
        <v>11631</v>
      </c>
      <c r="AF1382" s="54">
        <v>-8.9210718612122306E-2</v>
      </c>
      <c r="AG1382" s="54">
        <v>2.67504374916793E-2</v>
      </c>
      <c r="AI1382" s="64" t="s">
        <v>11909</v>
      </c>
      <c r="AJ1382" s="54">
        <v>3.8899167026235297E-2</v>
      </c>
      <c r="AK1382" s="54">
        <v>2.90366347933903E-2</v>
      </c>
      <c r="AQ1382" s="62" t="s">
        <v>4228</v>
      </c>
      <c r="AR1382" s="54">
        <v>8.0892623126868707E-2</v>
      </c>
      <c r="AS1382" s="58">
        <v>1.0646908465012701E-5</v>
      </c>
      <c r="AU1382" s="62" t="s">
        <v>7407</v>
      </c>
      <c r="AV1382" s="54">
        <v>-9.0468047451854397E-2</v>
      </c>
      <c r="AW1382" s="54">
        <v>1.9053898163246801E-2</v>
      </c>
    </row>
    <row r="1383" spans="2:49">
      <c r="B1383" s="62" t="s">
        <v>2420</v>
      </c>
      <c r="C1383" s="54">
        <v>0.16639497171374501</v>
      </c>
      <c r="D1383" s="58">
        <v>4.7273341202299697E-5</v>
      </c>
      <c r="F1383" s="62" t="s">
        <v>7188</v>
      </c>
      <c r="G1383" s="54">
        <v>-0.158824960370305</v>
      </c>
      <c r="H1383" s="58">
        <v>4.0137612053532197E-5</v>
      </c>
      <c r="J1383" s="64" t="s">
        <v>943</v>
      </c>
      <c r="K1383" s="54">
        <v>5.1746988838399198E-2</v>
      </c>
      <c r="L1383" s="54">
        <v>1.6932384115095601E-2</v>
      </c>
      <c r="O1383" s="64" t="s">
        <v>6657</v>
      </c>
      <c r="P1383" s="54">
        <v>-0.14509498628489401</v>
      </c>
      <c r="Q1383" s="81">
        <v>1.1363030167573901E-2</v>
      </c>
      <c r="S1383" s="62" t="s">
        <v>1650</v>
      </c>
      <c r="T1383" s="54">
        <v>0.111057793232231</v>
      </c>
      <c r="U1383" s="58">
        <v>6.9395626633364903E-5</v>
      </c>
      <c r="W1383" s="76">
        <v>43162</v>
      </c>
      <c r="X1383" s="54">
        <v>-7.0510101437233394E-2</v>
      </c>
      <c r="Y1383" s="54">
        <v>9.2880350210067502E-4</v>
      </c>
      <c r="AA1383" s="62" t="s">
        <v>3214</v>
      </c>
      <c r="AB1383" s="54">
        <v>0.115577757400604</v>
      </c>
      <c r="AC1383" s="54">
        <v>1.4086624628872201E-3</v>
      </c>
      <c r="AE1383" s="62" t="s">
        <v>11632</v>
      </c>
      <c r="AF1383" s="54">
        <v>-7.5025488114818906E-2</v>
      </c>
      <c r="AG1383" s="54">
        <v>2.6827831736800201E-2</v>
      </c>
      <c r="AI1383" s="64" t="s">
        <v>9588</v>
      </c>
      <c r="AJ1383" s="54">
        <v>0.28033114042647</v>
      </c>
      <c r="AK1383" s="54">
        <v>2.90630867694966E-2</v>
      </c>
      <c r="AQ1383" s="62" t="s">
        <v>4296</v>
      </c>
      <c r="AR1383" s="54">
        <v>0.25021471689707497</v>
      </c>
      <c r="AS1383" s="58">
        <v>1.0663393469771701E-5</v>
      </c>
      <c r="AU1383" s="62" t="s">
        <v>1145</v>
      </c>
      <c r="AV1383" s="54">
        <v>-9.04369420716096E-2</v>
      </c>
      <c r="AW1383" s="54">
        <v>1.6924704698618E-3</v>
      </c>
    </row>
    <row r="1384" spans="2:49">
      <c r="B1384" s="62" t="s">
        <v>2421</v>
      </c>
      <c r="C1384" s="54">
        <v>0.13043816073308201</v>
      </c>
      <c r="D1384" s="58">
        <v>4.7277219852279199E-5</v>
      </c>
      <c r="F1384" s="62" t="s">
        <v>866</v>
      </c>
      <c r="G1384" s="54">
        <v>-0.185828708643205</v>
      </c>
      <c r="H1384" s="58">
        <v>3.3423900369915202E-5</v>
      </c>
      <c r="J1384" s="64" t="s">
        <v>218</v>
      </c>
      <c r="K1384" s="54">
        <v>0.134420410590643</v>
      </c>
      <c r="L1384" s="54">
        <v>1.6951684846004001E-2</v>
      </c>
      <c r="O1384" s="64" t="s">
        <v>6465</v>
      </c>
      <c r="P1384" s="54">
        <v>-0.12670919797455599</v>
      </c>
      <c r="Q1384" s="81">
        <v>1.13779728422942E-2</v>
      </c>
      <c r="S1384" s="62" t="s">
        <v>2345</v>
      </c>
      <c r="T1384" s="54">
        <v>9.1229195582358494E-2</v>
      </c>
      <c r="U1384" s="58">
        <v>6.9734213667978107E-5</v>
      </c>
      <c r="W1384" s="62" t="s">
        <v>7460</v>
      </c>
      <c r="X1384" s="54">
        <v>-7.2614885829885595E-2</v>
      </c>
      <c r="Y1384" s="54">
        <v>9.3288557857243296E-4</v>
      </c>
      <c r="AA1384" s="62" t="s">
        <v>1714</v>
      </c>
      <c r="AB1384" s="54">
        <v>0.100998847915249</v>
      </c>
      <c r="AC1384" s="54">
        <v>1.41322336749381E-3</v>
      </c>
      <c r="AE1384" s="62" t="s">
        <v>6709</v>
      </c>
      <c r="AF1384" s="54">
        <v>-0.100684699211953</v>
      </c>
      <c r="AG1384" s="54">
        <v>2.68926403828059E-2</v>
      </c>
      <c r="AI1384" s="64" t="s">
        <v>4971</v>
      </c>
      <c r="AJ1384" s="54">
        <v>0.120231762882582</v>
      </c>
      <c r="AK1384" s="54">
        <v>2.91097158233002E-2</v>
      </c>
      <c r="AQ1384" s="62" t="s">
        <v>1396</v>
      </c>
      <c r="AR1384" s="54">
        <v>0.11485384163670501</v>
      </c>
      <c r="AS1384" s="58">
        <v>1.07056447758654E-5</v>
      </c>
      <c r="AU1384" s="62" t="s">
        <v>7743</v>
      </c>
      <c r="AV1384" s="54">
        <v>-9.0419026777294007E-2</v>
      </c>
      <c r="AW1384" s="54">
        <v>3.20988464091315E-2</v>
      </c>
    </row>
    <row r="1385" spans="2:49">
      <c r="B1385" s="62" t="s">
        <v>2422</v>
      </c>
      <c r="C1385" s="54">
        <v>0.17760120016210099</v>
      </c>
      <c r="D1385" s="58">
        <v>4.7324672007947101E-5</v>
      </c>
      <c r="F1385" s="62" t="s">
        <v>7189</v>
      </c>
      <c r="G1385" s="54">
        <v>-0.16989474461253201</v>
      </c>
      <c r="H1385" s="58">
        <v>4.1018472255563701E-5</v>
      </c>
      <c r="J1385" s="64" t="s">
        <v>2075</v>
      </c>
      <c r="K1385" s="54">
        <v>0.12377831612880801</v>
      </c>
      <c r="L1385" s="54">
        <v>1.6981731951128599E-2</v>
      </c>
      <c r="O1385" s="64" t="s">
        <v>6264</v>
      </c>
      <c r="P1385" s="54">
        <v>-8.2223957764698596E-2</v>
      </c>
      <c r="Q1385" s="81">
        <v>1.1413631202006801E-2</v>
      </c>
      <c r="S1385" s="62" t="s">
        <v>2713</v>
      </c>
      <c r="T1385" s="54">
        <v>8.7840320237731404E-2</v>
      </c>
      <c r="U1385" s="58">
        <v>7.0110416887267401E-5</v>
      </c>
      <c r="W1385" s="62" t="s">
        <v>9960</v>
      </c>
      <c r="X1385" s="54">
        <v>-5.2731118347600699E-2</v>
      </c>
      <c r="Y1385" s="54">
        <v>9.4339759680090601E-4</v>
      </c>
      <c r="AA1385" s="62" t="s">
        <v>4168</v>
      </c>
      <c r="AB1385" s="54">
        <v>0.218174119234743</v>
      </c>
      <c r="AC1385" s="54">
        <v>1.4254334580841E-3</v>
      </c>
      <c r="AE1385" s="62" t="s">
        <v>8107</v>
      </c>
      <c r="AF1385" s="54">
        <v>-6.7973815193435705E-2</v>
      </c>
      <c r="AG1385" s="54">
        <v>2.69065354195662E-2</v>
      </c>
      <c r="AI1385" s="64" t="s">
        <v>7386</v>
      </c>
      <c r="AJ1385" s="54">
        <v>7.0579588402384999E-2</v>
      </c>
      <c r="AK1385" s="54">
        <v>2.92273147174659E-2</v>
      </c>
      <c r="AQ1385" s="62" t="s">
        <v>2015</v>
      </c>
      <c r="AR1385" s="54">
        <v>8.2469498862000307E-2</v>
      </c>
      <c r="AS1385" s="58">
        <v>1.0726882908687599E-5</v>
      </c>
      <c r="AU1385" s="62" t="s">
        <v>12191</v>
      </c>
      <c r="AV1385" s="54">
        <v>-9.0411566124388706E-2</v>
      </c>
      <c r="AW1385" s="54">
        <v>1.43279604783353E-3</v>
      </c>
    </row>
    <row r="1386" spans="2:49">
      <c r="B1386" s="62" t="s">
        <v>476</v>
      </c>
      <c r="C1386" s="54">
        <v>9.88402106207769E-2</v>
      </c>
      <c r="D1386" s="58">
        <v>4.7762571838718502E-5</v>
      </c>
      <c r="F1386" s="62" t="s">
        <v>7190</v>
      </c>
      <c r="G1386" s="54">
        <v>-8.5627178077468905E-2</v>
      </c>
      <c r="H1386" s="58">
        <v>4.1210666687669399E-5</v>
      </c>
      <c r="J1386" s="64" t="s">
        <v>947</v>
      </c>
      <c r="K1386" s="54">
        <v>0.16470562964514801</v>
      </c>
      <c r="L1386" s="54">
        <v>1.7017277539131501E-2</v>
      </c>
      <c r="O1386" s="64" t="s">
        <v>7444</v>
      </c>
      <c r="P1386" s="54">
        <v>-6.4876535729254697E-2</v>
      </c>
      <c r="Q1386" s="81">
        <v>1.14332288164514E-2</v>
      </c>
      <c r="S1386" s="62" t="s">
        <v>1973</v>
      </c>
      <c r="T1386" s="54">
        <v>7.0824047227421999E-2</v>
      </c>
      <c r="U1386" s="58">
        <v>7.0146722111017793E-5</v>
      </c>
      <c r="W1386" s="62" t="s">
        <v>9961</v>
      </c>
      <c r="X1386" s="54">
        <v>-8.7089328328461099E-2</v>
      </c>
      <c r="Y1386" s="54">
        <v>9.4844249055201597E-4</v>
      </c>
      <c r="AA1386" s="62" t="s">
        <v>683</v>
      </c>
      <c r="AB1386" s="54">
        <v>0.607848853812476</v>
      </c>
      <c r="AC1386" s="54">
        <v>1.4287210237683499E-3</v>
      </c>
      <c r="AE1386" s="62" t="s">
        <v>8161</v>
      </c>
      <c r="AF1386" s="54">
        <v>-6.9937267871470296E-2</v>
      </c>
      <c r="AG1386" s="54">
        <v>2.6925358077665499E-2</v>
      </c>
      <c r="AI1386" s="64" t="s">
        <v>3449</v>
      </c>
      <c r="AJ1386" s="54">
        <v>5.8486221286842402E-2</v>
      </c>
      <c r="AK1386" s="54">
        <v>2.9318526570841899E-2</v>
      </c>
      <c r="AQ1386" s="62" t="s">
        <v>1613</v>
      </c>
      <c r="AR1386" s="54">
        <v>0.20164444828331801</v>
      </c>
      <c r="AS1386" s="58">
        <v>1.07322437858611E-5</v>
      </c>
      <c r="AU1386" s="62" t="s">
        <v>7625</v>
      </c>
      <c r="AV1386" s="54">
        <v>-9.03896399048678E-2</v>
      </c>
      <c r="AW1386" s="54">
        <v>1.6066222322019799E-3</v>
      </c>
    </row>
    <row r="1387" spans="2:49">
      <c r="B1387" s="62" t="s">
        <v>2423</v>
      </c>
      <c r="C1387" s="54">
        <v>9.4835719591356102E-2</v>
      </c>
      <c r="D1387" s="58">
        <v>4.7792369496265303E-5</v>
      </c>
      <c r="F1387" s="62" t="s">
        <v>373</v>
      </c>
      <c r="G1387" s="54">
        <v>-0.62152302512871105</v>
      </c>
      <c r="H1387" s="58">
        <v>4.1505092021179301E-5</v>
      </c>
      <c r="J1387" s="64" t="s">
        <v>2886</v>
      </c>
      <c r="K1387" s="54">
        <v>9.1224922625794805E-2</v>
      </c>
      <c r="L1387" s="54">
        <v>1.7024150499310501E-2</v>
      </c>
      <c r="O1387" s="64" t="s">
        <v>2924</v>
      </c>
      <c r="P1387" s="54">
        <v>-0.16247530773153501</v>
      </c>
      <c r="Q1387" s="81">
        <v>1.14536590734194E-2</v>
      </c>
      <c r="S1387" s="62" t="s">
        <v>940</v>
      </c>
      <c r="T1387" s="54">
        <v>0.20125054389328001</v>
      </c>
      <c r="U1387" s="58">
        <v>7.0188805540314994E-5</v>
      </c>
      <c r="W1387" s="62" t="s">
        <v>7079</v>
      </c>
      <c r="X1387" s="54">
        <v>-0.17149807692015201</v>
      </c>
      <c r="Y1387" s="54">
        <v>9.5344560710714204E-4</v>
      </c>
      <c r="AA1387" s="62" t="s">
        <v>10818</v>
      </c>
      <c r="AB1387" s="54">
        <v>0.127694378602735</v>
      </c>
      <c r="AC1387" s="54">
        <v>1.4304057084369699E-3</v>
      </c>
      <c r="AE1387" s="62" t="s">
        <v>8484</v>
      </c>
      <c r="AF1387" s="54">
        <v>-7.4141039382542601E-2</v>
      </c>
      <c r="AG1387" s="54">
        <v>2.6925358077665499E-2</v>
      </c>
      <c r="AI1387" s="64" t="s">
        <v>1081</v>
      </c>
      <c r="AJ1387" s="54">
        <v>0.309710135177516</v>
      </c>
      <c r="AK1387" s="54">
        <v>2.9362593851272701E-2</v>
      </c>
      <c r="AQ1387" s="62" t="s">
        <v>2889</v>
      </c>
      <c r="AR1387" s="54">
        <v>0.105763027332896</v>
      </c>
      <c r="AS1387" s="58">
        <v>1.0767465855087E-5</v>
      </c>
      <c r="AU1387" s="62" t="s">
        <v>10376</v>
      </c>
      <c r="AV1387" s="54">
        <v>-9.0369528899202606E-2</v>
      </c>
      <c r="AW1387" s="54">
        <v>3.1520567958541598E-3</v>
      </c>
    </row>
    <row r="1388" spans="2:49">
      <c r="B1388" s="62" t="s">
        <v>2424</v>
      </c>
      <c r="C1388" s="54">
        <v>0.19991412834755601</v>
      </c>
      <c r="D1388" s="58">
        <v>4.78271277998849E-5</v>
      </c>
      <c r="F1388" s="62" t="s">
        <v>7191</v>
      </c>
      <c r="G1388" s="54">
        <v>-0.125405236433351</v>
      </c>
      <c r="H1388" s="58">
        <v>4.1558893412911899E-5</v>
      </c>
      <c r="J1388" s="64" t="s">
        <v>4267</v>
      </c>
      <c r="K1388" s="54">
        <v>8.8359625470335601E-2</v>
      </c>
      <c r="L1388" s="54">
        <v>1.7037187388867302E-2</v>
      </c>
      <c r="O1388" s="64" t="s">
        <v>9782</v>
      </c>
      <c r="P1388" s="54">
        <v>-0.121930086484317</v>
      </c>
      <c r="Q1388" s="81">
        <v>1.15112172055613E-2</v>
      </c>
      <c r="S1388" s="62" t="s">
        <v>4987</v>
      </c>
      <c r="T1388" s="54">
        <v>5.4044538822728902E-2</v>
      </c>
      <c r="U1388" s="58">
        <v>7.0392268019418602E-5</v>
      </c>
      <c r="W1388" s="62" t="s">
        <v>9962</v>
      </c>
      <c r="X1388" s="54">
        <v>-5.0855075680544801E-2</v>
      </c>
      <c r="Y1388" s="54">
        <v>9.5483790550029599E-4</v>
      </c>
      <c r="AA1388" s="62" t="s">
        <v>729</v>
      </c>
      <c r="AB1388" s="54">
        <v>0.338322682551494</v>
      </c>
      <c r="AC1388" s="54">
        <v>1.4336229115464001E-3</v>
      </c>
      <c r="AE1388" s="62" t="s">
        <v>11633</v>
      </c>
      <c r="AF1388" s="54">
        <v>-5.9844823121372001E-2</v>
      </c>
      <c r="AG1388" s="54">
        <v>2.6932607091158699E-2</v>
      </c>
      <c r="AI1388" s="64" t="s">
        <v>9474</v>
      </c>
      <c r="AJ1388" s="54">
        <v>3.6332678553481698E-2</v>
      </c>
      <c r="AK1388" s="54">
        <v>2.94554328191678E-2</v>
      </c>
      <c r="AQ1388" s="62" t="s">
        <v>3243</v>
      </c>
      <c r="AR1388" s="54">
        <v>0.153268422661133</v>
      </c>
      <c r="AS1388" s="58">
        <v>1.07910322674502E-5</v>
      </c>
      <c r="AU1388" s="62" t="s">
        <v>9944</v>
      </c>
      <c r="AV1388" s="54">
        <v>-9.0305306987690195E-2</v>
      </c>
      <c r="AW1388" s="54">
        <v>3.7027773753345398E-4</v>
      </c>
    </row>
    <row r="1389" spans="2:49">
      <c r="B1389" s="62" t="s">
        <v>2425</v>
      </c>
      <c r="C1389" s="54">
        <v>0.23179727830009</v>
      </c>
      <c r="D1389" s="58">
        <v>4.7829216146296302E-5</v>
      </c>
      <c r="F1389" s="62" t="s">
        <v>7192</v>
      </c>
      <c r="G1389" s="54">
        <v>-0.16803230070327499</v>
      </c>
      <c r="H1389" s="58">
        <v>3.4593785917521701E-5</v>
      </c>
      <c r="J1389" s="64" t="s">
        <v>1887</v>
      </c>
      <c r="K1389" s="54">
        <v>9.4055223422103901E-2</v>
      </c>
      <c r="L1389" s="54">
        <v>1.7040922947129201E-2</v>
      </c>
      <c r="O1389" s="64" t="s">
        <v>7753</v>
      </c>
      <c r="P1389" s="54">
        <v>-3.2303446815113497E-2</v>
      </c>
      <c r="Q1389" s="81">
        <v>1.1607373995309001E-2</v>
      </c>
      <c r="S1389" s="62" t="s">
        <v>5621</v>
      </c>
      <c r="T1389" s="54">
        <v>0.237908046764915</v>
      </c>
      <c r="U1389" s="58">
        <v>7.0618902935491804E-5</v>
      </c>
      <c r="W1389" s="62" t="s">
        <v>6951</v>
      </c>
      <c r="X1389" s="54">
        <v>-0.13448651850049201</v>
      </c>
      <c r="Y1389" s="54">
        <v>9.5552611094920495E-4</v>
      </c>
      <c r="AA1389" s="62" t="s">
        <v>4713</v>
      </c>
      <c r="AB1389" s="54">
        <v>0.15366981105601901</v>
      </c>
      <c r="AC1389" s="54">
        <v>1.4338891324565701E-3</v>
      </c>
      <c r="AE1389" s="62" t="s">
        <v>11634</v>
      </c>
      <c r="AF1389" s="54">
        <v>-6.4723120239911197E-2</v>
      </c>
      <c r="AG1389" s="54">
        <v>2.7010247490587998E-2</v>
      </c>
      <c r="AI1389" s="64" t="s">
        <v>5018</v>
      </c>
      <c r="AJ1389" s="54">
        <v>3.5997265290662397E-2</v>
      </c>
      <c r="AK1389" s="54">
        <v>2.94769030726066E-2</v>
      </c>
      <c r="AQ1389" s="62" t="s">
        <v>2733</v>
      </c>
      <c r="AR1389" s="54">
        <v>0.15298125824809</v>
      </c>
      <c r="AS1389" s="58">
        <v>1.0829070843571101E-5</v>
      </c>
      <c r="AU1389" s="62" t="s">
        <v>9907</v>
      </c>
      <c r="AV1389" s="54">
        <v>-9.0292486664941898E-2</v>
      </c>
      <c r="AW1389" s="58">
        <v>1.8706407701404701E-5</v>
      </c>
    </row>
    <row r="1390" spans="2:49">
      <c r="B1390" s="62" t="s">
        <v>1060</v>
      </c>
      <c r="C1390" s="54">
        <v>0.141439957502066</v>
      </c>
      <c r="D1390" s="58">
        <v>4.7873139094202397E-5</v>
      </c>
      <c r="F1390" s="62" t="s">
        <v>7193</v>
      </c>
      <c r="G1390" s="54">
        <v>-0.19044635895775699</v>
      </c>
      <c r="H1390" s="58">
        <v>3.47301715861306E-5</v>
      </c>
      <c r="J1390" s="64" t="s">
        <v>988</v>
      </c>
      <c r="K1390" s="54">
        <v>6.8945736058338994E-2</v>
      </c>
      <c r="L1390" s="54">
        <v>1.7052695412502601E-2</v>
      </c>
      <c r="O1390" s="64" t="s">
        <v>178</v>
      </c>
      <c r="P1390" s="54">
        <v>-0.48792446016195901</v>
      </c>
      <c r="Q1390" s="81">
        <v>1.16672290104885E-2</v>
      </c>
      <c r="S1390" s="62" t="s">
        <v>10544</v>
      </c>
      <c r="T1390" s="54">
        <v>7.5810849424156501E-2</v>
      </c>
      <c r="U1390" s="58">
        <v>7.0728183429351804E-5</v>
      </c>
      <c r="W1390" s="62" t="s">
        <v>9635</v>
      </c>
      <c r="X1390" s="54">
        <v>-3.77756186294134E-2</v>
      </c>
      <c r="Y1390" s="54">
        <v>9.5690692734248296E-4</v>
      </c>
      <c r="AA1390" s="62" t="s">
        <v>3033</v>
      </c>
      <c r="AB1390" s="54">
        <v>0.28685367301016901</v>
      </c>
      <c r="AC1390" s="54">
        <v>1.43739648988211E-3</v>
      </c>
      <c r="AE1390" s="62" t="s">
        <v>6463</v>
      </c>
      <c r="AF1390" s="54">
        <v>-4.93941359693943E-2</v>
      </c>
      <c r="AG1390" s="54">
        <v>2.7093139845990301E-2</v>
      </c>
      <c r="AI1390" s="64" t="s">
        <v>5624</v>
      </c>
      <c r="AJ1390" s="54">
        <v>5.5732289264146799E-2</v>
      </c>
      <c r="AK1390" s="54">
        <v>2.9483950794781399E-2</v>
      </c>
      <c r="AQ1390" s="62" t="s">
        <v>4956</v>
      </c>
      <c r="AR1390" s="54">
        <v>8.2109792585222302E-2</v>
      </c>
      <c r="AS1390" s="58">
        <v>1.0876707261935701E-5</v>
      </c>
      <c r="AU1390" s="62" t="s">
        <v>7796</v>
      </c>
      <c r="AV1390" s="54">
        <v>-9.0214301704129696E-2</v>
      </c>
      <c r="AW1390" s="58">
        <v>4.71819006788629E-5</v>
      </c>
    </row>
    <row r="1391" spans="2:49">
      <c r="B1391" s="62" t="s">
        <v>218</v>
      </c>
      <c r="C1391" s="54">
        <v>0.229284564878311</v>
      </c>
      <c r="D1391" s="58">
        <v>4.7913587465874998E-5</v>
      </c>
      <c r="F1391" s="62" t="s">
        <v>7194</v>
      </c>
      <c r="G1391" s="54">
        <v>-7.5790954849475498E-2</v>
      </c>
      <c r="H1391" s="58">
        <v>4.1839519843097399E-5</v>
      </c>
      <c r="J1391" s="64" t="s">
        <v>3465</v>
      </c>
      <c r="K1391" s="54">
        <v>6.0989168960096797E-2</v>
      </c>
      <c r="L1391" s="54">
        <v>1.7082975916335699E-2</v>
      </c>
      <c r="O1391" s="64" t="s">
        <v>6734</v>
      </c>
      <c r="P1391" s="54">
        <v>-9.8869700191626095E-2</v>
      </c>
      <c r="Q1391" s="81">
        <v>1.1774086162369701E-2</v>
      </c>
      <c r="S1391" s="62" t="s">
        <v>3730</v>
      </c>
      <c r="T1391" s="54">
        <v>7.0767022417658004E-2</v>
      </c>
      <c r="U1391" s="58">
        <v>7.0810533765525101E-5</v>
      </c>
      <c r="W1391" s="62" t="s">
        <v>6469</v>
      </c>
      <c r="X1391" s="54">
        <v>-0.202252920502798</v>
      </c>
      <c r="Y1391" s="54">
        <v>9.5985824507121295E-4</v>
      </c>
      <c r="AA1391" s="62" t="s">
        <v>1581</v>
      </c>
      <c r="AB1391" s="54">
        <v>0.130731190025939</v>
      </c>
      <c r="AC1391" s="54">
        <v>1.4391638947066499E-3</v>
      </c>
      <c r="AE1391" s="62" t="s">
        <v>7570</v>
      </c>
      <c r="AF1391" s="54">
        <v>-6.60469554073604E-2</v>
      </c>
      <c r="AG1391" s="54">
        <v>2.7146558760110701E-2</v>
      </c>
      <c r="AI1391" s="64" t="s">
        <v>9416</v>
      </c>
      <c r="AJ1391" s="54">
        <v>0.108536324519724</v>
      </c>
      <c r="AK1391" s="54">
        <v>2.9592664728127601E-2</v>
      </c>
      <c r="AQ1391" s="62" t="s">
        <v>2637</v>
      </c>
      <c r="AR1391" s="54">
        <v>0.117392996663161</v>
      </c>
      <c r="AS1391" s="58">
        <v>1.09365106635189E-5</v>
      </c>
      <c r="AU1391" s="62" t="s">
        <v>6408</v>
      </c>
      <c r="AV1391" s="54">
        <v>-9.0208659912091704E-2</v>
      </c>
      <c r="AW1391" s="54">
        <v>1.0224492973035E-2</v>
      </c>
    </row>
    <row r="1392" spans="2:49">
      <c r="B1392" s="62" t="s">
        <v>2426</v>
      </c>
      <c r="C1392" s="54">
        <v>0.13785985947717999</v>
      </c>
      <c r="D1392" s="58">
        <v>4.7946534400591302E-5</v>
      </c>
      <c r="F1392" s="62" t="s">
        <v>7195</v>
      </c>
      <c r="G1392" s="54">
        <v>-0.10982549630317</v>
      </c>
      <c r="H1392" s="58">
        <v>4.1932733681587398E-5</v>
      </c>
      <c r="J1392" s="64" t="s">
        <v>1283</v>
      </c>
      <c r="K1392" s="54">
        <v>8.0702491826078096E-2</v>
      </c>
      <c r="L1392" s="54">
        <v>1.7082975916335699E-2</v>
      </c>
      <c r="O1392" s="64" t="s">
        <v>7341</v>
      </c>
      <c r="P1392" s="54">
        <v>-7.9700883661109501E-2</v>
      </c>
      <c r="Q1392" s="81">
        <v>1.18153582933392E-2</v>
      </c>
      <c r="S1392" s="62" t="s">
        <v>2156</v>
      </c>
      <c r="T1392" s="54">
        <v>0.1089500986062</v>
      </c>
      <c r="U1392" s="58">
        <v>7.1558550993597802E-5</v>
      </c>
      <c r="W1392" s="62" t="s">
        <v>8319</v>
      </c>
      <c r="X1392" s="54">
        <v>-5.49924671300221E-2</v>
      </c>
      <c r="Y1392" s="54">
        <v>9.7073208029288603E-4</v>
      </c>
      <c r="AA1392" s="62" t="s">
        <v>3740</v>
      </c>
      <c r="AB1392" s="54">
        <v>0.233760066377841</v>
      </c>
      <c r="AC1392" s="54">
        <v>1.4446887270467301E-3</v>
      </c>
      <c r="AE1392" s="62" t="s">
        <v>6852</v>
      </c>
      <c r="AF1392" s="54">
        <v>-5.4898048747975998E-2</v>
      </c>
      <c r="AG1392" s="54">
        <v>2.71964688038446E-2</v>
      </c>
      <c r="AI1392" s="64" t="s">
        <v>11910</v>
      </c>
      <c r="AJ1392" s="54">
        <v>0.17085760528941801</v>
      </c>
      <c r="AK1392" s="54">
        <v>2.9593145754735099E-2</v>
      </c>
      <c r="AQ1392" s="62" t="s">
        <v>11364</v>
      </c>
      <c r="AR1392" s="54">
        <v>0.215671793557486</v>
      </c>
      <c r="AS1392" s="58">
        <v>1.09457434095735E-5</v>
      </c>
      <c r="AU1392" s="62" t="s">
        <v>12296</v>
      </c>
      <c r="AV1392" s="54">
        <v>-9.0195579203681001E-2</v>
      </c>
      <c r="AW1392" s="54">
        <v>2.9359055062670998E-3</v>
      </c>
    </row>
    <row r="1393" spans="2:49">
      <c r="B1393" s="62" t="s">
        <v>2427</v>
      </c>
      <c r="C1393" s="54">
        <v>0.16325619291657201</v>
      </c>
      <c r="D1393" s="58">
        <v>4.8149487145550701E-5</v>
      </c>
      <c r="F1393" s="62" t="s">
        <v>7196</v>
      </c>
      <c r="G1393" s="54">
        <v>-0.141940467314742</v>
      </c>
      <c r="H1393" s="58">
        <v>3.4946585418991502E-5</v>
      </c>
      <c r="J1393" s="64" t="s">
        <v>1509</v>
      </c>
      <c r="K1393" s="54">
        <v>4.2108234268920498E-2</v>
      </c>
      <c r="L1393" s="54">
        <v>1.7429438097857301E-2</v>
      </c>
      <c r="O1393" s="64" t="s">
        <v>6089</v>
      </c>
      <c r="P1393" s="54">
        <v>-0.102592065091047</v>
      </c>
      <c r="Q1393" s="81">
        <v>1.18369306705167E-2</v>
      </c>
      <c r="S1393" s="62" t="s">
        <v>4529</v>
      </c>
      <c r="T1393" s="54">
        <v>0.127854134481377</v>
      </c>
      <c r="U1393" s="58">
        <v>7.1724548260103E-5</v>
      </c>
      <c r="W1393" s="62" t="s">
        <v>7284</v>
      </c>
      <c r="X1393" s="54">
        <v>-0.110907747364118</v>
      </c>
      <c r="Y1393" s="54">
        <v>9.7080267076009199E-4</v>
      </c>
      <c r="AA1393" s="62" t="s">
        <v>3122</v>
      </c>
      <c r="AB1393" s="54">
        <v>0.231662367509784</v>
      </c>
      <c r="AC1393" s="54">
        <v>1.4446887270467301E-3</v>
      </c>
      <c r="AE1393" s="62" t="s">
        <v>11635</v>
      </c>
      <c r="AF1393" s="54">
        <v>-6.0442713432926197E-2</v>
      </c>
      <c r="AG1393" s="54">
        <v>2.7204783544919401E-2</v>
      </c>
      <c r="AI1393" s="64" t="s">
        <v>2476</v>
      </c>
      <c r="AJ1393" s="54">
        <v>6.7657310052430503E-2</v>
      </c>
      <c r="AK1393" s="54">
        <v>2.9709898407252699E-2</v>
      </c>
      <c r="AQ1393" s="62" t="s">
        <v>3691</v>
      </c>
      <c r="AR1393" s="54">
        <v>0.106988138305708</v>
      </c>
      <c r="AS1393" s="58">
        <v>1.09997880541794E-5</v>
      </c>
      <c r="AU1393" s="62" t="s">
        <v>10083</v>
      </c>
      <c r="AV1393" s="54">
        <v>-9.0174837582353895E-2</v>
      </c>
      <c r="AW1393" s="54">
        <v>2.4734256142351098E-3</v>
      </c>
    </row>
    <row r="1394" spans="2:49">
      <c r="B1394" s="62" t="s">
        <v>2428</v>
      </c>
      <c r="C1394" s="54">
        <v>5.9812447022935998E-2</v>
      </c>
      <c r="D1394" s="58">
        <v>4.8250270714584302E-5</v>
      </c>
      <c r="F1394" s="62" t="s">
        <v>7197</v>
      </c>
      <c r="G1394" s="54">
        <v>-0.10549710546374901</v>
      </c>
      <c r="H1394" s="58">
        <v>3.5329025345154801E-5</v>
      </c>
      <c r="J1394" s="64" t="s">
        <v>1404</v>
      </c>
      <c r="K1394" s="54">
        <v>9.2997253807066499E-2</v>
      </c>
      <c r="L1394" s="54">
        <v>1.7635157394082099E-2</v>
      </c>
      <c r="O1394" s="64" t="s">
        <v>7203</v>
      </c>
      <c r="P1394" s="54">
        <v>-7.4176901033794707E-2</v>
      </c>
      <c r="Q1394" s="81">
        <v>1.18899918571089E-2</v>
      </c>
      <c r="S1394" s="62" t="s">
        <v>10545</v>
      </c>
      <c r="T1394" s="54">
        <v>5.6182776256978401E-2</v>
      </c>
      <c r="U1394" s="58">
        <v>7.2377795902903603E-5</v>
      </c>
      <c r="W1394" s="62" t="s">
        <v>6518</v>
      </c>
      <c r="X1394" s="54">
        <v>-7.94604402257644E-2</v>
      </c>
      <c r="Y1394" s="54">
        <v>9.7098604494342698E-4</v>
      </c>
      <c r="AA1394" s="62" t="s">
        <v>3544</v>
      </c>
      <c r="AB1394" s="54">
        <v>0.16492001542588799</v>
      </c>
      <c r="AC1394" s="54">
        <v>1.4446887270467301E-3</v>
      </c>
      <c r="AE1394" s="62" t="s">
        <v>11636</v>
      </c>
      <c r="AF1394" s="54">
        <v>-7.6541186114527995E-2</v>
      </c>
      <c r="AG1394" s="54">
        <v>2.73071985893042E-2</v>
      </c>
      <c r="AI1394" s="64" t="s">
        <v>11305</v>
      </c>
      <c r="AJ1394" s="54">
        <v>3.91351936602451E-2</v>
      </c>
      <c r="AK1394" s="54">
        <v>2.9734472906931E-2</v>
      </c>
      <c r="AQ1394" s="62" t="s">
        <v>1295</v>
      </c>
      <c r="AR1394" s="54">
        <v>0.12110056193409301</v>
      </c>
      <c r="AS1394" s="58">
        <v>1.1095740681645701E-5</v>
      </c>
      <c r="AU1394" s="62" t="s">
        <v>10298</v>
      </c>
      <c r="AV1394" s="54">
        <v>-9.0097354974855798E-2</v>
      </c>
      <c r="AW1394" s="54">
        <v>1.7394621130579001E-2</v>
      </c>
    </row>
    <row r="1395" spans="2:49">
      <c r="B1395" s="62" t="s">
        <v>2429</v>
      </c>
      <c r="C1395" s="54">
        <v>9.7998240518432297E-2</v>
      </c>
      <c r="D1395" s="58">
        <v>4.8257423912967801E-5</v>
      </c>
      <c r="F1395" s="62" t="s">
        <v>7198</v>
      </c>
      <c r="G1395" s="54">
        <v>-0.13535269974530501</v>
      </c>
      <c r="H1395" s="58">
        <v>3.5445402048556303E-5</v>
      </c>
      <c r="J1395" s="64" t="s">
        <v>9554</v>
      </c>
      <c r="K1395" s="54">
        <v>5.9138023022573101E-2</v>
      </c>
      <c r="L1395" s="54">
        <v>1.76625290925418E-2</v>
      </c>
      <c r="O1395" s="64" t="s">
        <v>6677</v>
      </c>
      <c r="P1395" s="54">
        <v>-0.106386425935938</v>
      </c>
      <c r="Q1395" s="81">
        <v>1.19245605170748E-2</v>
      </c>
      <c r="S1395" s="62" t="s">
        <v>312</v>
      </c>
      <c r="T1395" s="54">
        <v>0.19241170692884399</v>
      </c>
      <c r="U1395" s="58">
        <v>7.2717908542678294E-5</v>
      </c>
      <c r="W1395" s="62" t="s">
        <v>6533</v>
      </c>
      <c r="X1395" s="54">
        <v>-6.79513481794842E-2</v>
      </c>
      <c r="Y1395" s="54">
        <v>9.7289462314438903E-4</v>
      </c>
      <c r="AA1395" s="62" t="s">
        <v>4385</v>
      </c>
      <c r="AB1395" s="54">
        <v>0.21522238698738999</v>
      </c>
      <c r="AC1395" s="54">
        <v>1.4446887270467301E-3</v>
      </c>
      <c r="AE1395" s="62" t="s">
        <v>6312</v>
      </c>
      <c r="AF1395" s="54">
        <v>-7.4859231167789794E-2</v>
      </c>
      <c r="AG1395" s="54">
        <v>2.7317705053365001E-2</v>
      </c>
      <c r="AI1395" s="64" t="s">
        <v>1290</v>
      </c>
      <c r="AJ1395" s="54">
        <v>4.3207912370180103E-2</v>
      </c>
      <c r="AK1395" s="54">
        <v>2.97661025114184E-2</v>
      </c>
      <c r="AQ1395" s="62" t="s">
        <v>4535</v>
      </c>
      <c r="AR1395" s="54">
        <v>0.136740492861638</v>
      </c>
      <c r="AS1395" s="58">
        <v>1.11181027561836E-5</v>
      </c>
      <c r="AU1395" s="62" t="s">
        <v>6204</v>
      </c>
      <c r="AV1395" s="54">
        <v>-9.0087387212739706E-2</v>
      </c>
      <c r="AW1395" s="54">
        <v>1.9379098907070801E-4</v>
      </c>
    </row>
    <row r="1396" spans="2:49">
      <c r="B1396" s="62" t="s">
        <v>2430</v>
      </c>
      <c r="C1396" s="54">
        <v>0.11227062639100401</v>
      </c>
      <c r="D1396" s="58">
        <v>4.8385730685316003E-5</v>
      </c>
      <c r="F1396" s="62" t="s">
        <v>7199</v>
      </c>
      <c r="G1396" s="54">
        <v>-0.120542897105392</v>
      </c>
      <c r="H1396" s="58">
        <v>4.2861873537299097E-5</v>
      </c>
      <c r="J1396" s="64" t="s">
        <v>5010</v>
      </c>
      <c r="K1396" s="54">
        <v>4.06890701697806E-2</v>
      </c>
      <c r="L1396" s="54">
        <v>1.76625290925418E-2</v>
      </c>
      <c r="O1396" s="64" t="s">
        <v>297</v>
      </c>
      <c r="P1396" s="54">
        <v>-5.2577402390718397E-2</v>
      </c>
      <c r="Q1396" s="81">
        <v>1.1956753994083601E-2</v>
      </c>
      <c r="S1396" s="62" t="s">
        <v>4863</v>
      </c>
      <c r="T1396" s="54">
        <v>0.11921153037921201</v>
      </c>
      <c r="U1396" s="58">
        <v>7.3224572054579707E-5</v>
      </c>
      <c r="W1396" s="62" t="s">
        <v>8135</v>
      </c>
      <c r="X1396" s="54">
        <v>-6.8167749514995699E-2</v>
      </c>
      <c r="Y1396" s="54">
        <v>9.8106349694530208E-4</v>
      </c>
      <c r="AA1396" s="62" t="s">
        <v>3468</v>
      </c>
      <c r="AB1396" s="54">
        <v>0.23191735803937399</v>
      </c>
      <c r="AC1396" s="54">
        <v>1.4446887270467301E-3</v>
      </c>
      <c r="AE1396" s="62" t="s">
        <v>9080</v>
      </c>
      <c r="AF1396" s="54">
        <v>-6.9842709528549193E-2</v>
      </c>
      <c r="AG1396" s="54">
        <v>2.73299827783474E-2</v>
      </c>
      <c r="AI1396" s="64" t="s">
        <v>8019</v>
      </c>
      <c r="AJ1396" s="54">
        <v>9.9395924607358105E-2</v>
      </c>
      <c r="AK1396" s="54">
        <v>2.9894508154074202E-2</v>
      </c>
      <c r="AQ1396" s="62" t="s">
        <v>3988</v>
      </c>
      <c r="AR1396" s="54">
        <v>0.10496301975099399</v>
      </c>
      <c r="AS1396" s="58">
        <v>1.1124115198592601E-5</v>
      </c>
      <c r="AU1396" s="62" t="s">
        <v>14404</v>
      </c>
      <c r="AV1396" s="54">
        <v>-9.0040531391897702E-2</v>
      </c>
      <c r="AW1396" s="54">
        <v>4.1704137792943199E-2</v>
      </c>
    </row>
    <row r="1397" spans="2:49">
      <c r="B1397" s="62" t="s">
        <v>2431</v>
      </c>
      <c r="C1397" s="54">
        <v>0.106604564043193</v>
      </c>
      <c r="D1397" s="58">
        <v>4.85407664585297E-5</v>
      </c>
      <c r="F1397" s="62" t="s">
        <v>7200</v>
      </c>
      <c r="G1397" s="54">
        <v>-0.160093394902486</v>
      </c>
      <c r="H1397" s="58">
        <v>4.3010641393141198E-5</v>
      </c>
      <c r="J1397" s="64" t="s">
        <v>4408</v>
      </c>
      <c r="K1397" s="54">
        <v>4.6465524589286197E-2</v>
      </c>
      <c r="L1397" s="54">
        <v>1.77305818997056E-2</v>
      </c>
      <c r="O1397" s="64" t="s">
        <v>7461</v>
      </c>
      <c r="P1397" s="54">
        <v>-8.7704171800158506E-2</v>
      </c>
      <c r="Q1397" s="81">
        <v>1.2011502289232E-2</v>
      </c>
      <c r="S1397" s="62" t="s">
        <v>9119</v>
      </c>
      <c r="T1397" s="54">
        <v>0.49717501019933202</v>
      </c>
      <c r="U1397" s="58">
        <v>7.3655662977437298E-5</v>
      </c>
      <c r="W1397" s="62" t="s">
        <v>7527</v>
      </c>
      <c r="X1397" s="54">
        <v>-6.1149022122310499E-2</v>
      </c>
      <c r="Y1397" s="54">
        <v>9.8489303205030201E-4</v>
      </c>
      <c r="AA1397" s="62" t="s">
        <v>2179</v>
      </c>
      <c r="AB1397" s="54">
        <v>0.20822467750000601</v>
      </c>
      <c r="AC1397" s="54">
        <v>1.4446887270467301E-3</v>
      </c>
      <c r="AE1397" s="62" t="s">
        <v>70</v>
      </c>
      <c r="AF1397" s="54">
        <v>-9.8224607941665099E-2</v>
      </c>
      <c r="AG1397" s="54">
        <v>2.73562257659219E-2</v>
      </c>
      <c r="AI1397" s="64" t="s">
        <v>9642</v>
      </c>
      <c r="AJ1397" s="54">
        <v>4.6368322355342599E-2</v>
      </c>
      <c r="AK1397" s="54">
        <v>2.9948866859960201E-2</v>
      </c>
      <c r="AQ1397" s="62" t="s">
        <v>10739</v>
      </c>
      <c r="AR1397" s="54">
        <v>0.130447784326639</v>
      </c>
      <c r="AS1397" s="58">
        <v>1.11500854260947E-5</v>
      </c>
      <c r="AU1397" s="62" t="s">
        <v>12416</v>
      </c>
      <c r="AV1397" s="54">
        <v>-9.0021396105321103E-2</v>
      </c>
      <c r="AW1397" s="54">
        <v>4.6401811171330404E-3</v>
      </c>
    </row>
    <row r="1398" spans="2:49">
      <c r="B1398" s="62" t="s">
        <v>2432</v>
      </c>
      <c r="C1398" s="54">
        <v>0.10262592674844</v>
      </c>
      <c r="D1398" s="58">
        <v>4.85407664585297E-5</v>
      </c>
      <c r="F1398" s="62" t="s">
        <v>7201</v>
      </c>
      <c r="G1398" s="54">
        <v>-0.15991417738779201</v>
      </c>
      <c r="H1398" s="58">
        <v>4.3239494611008303E-5</v>
      </c>
      <c r="J1398" s="64" t="s">
        <v>2538</v>
      </c>
      <c r="K1398" s="54">
        <v>7.7823005791015198E-2</v>
      </c>
      <c r="L1398" s="54">
        <v>1.8008396427500802E-2</v>
      </c>
      <c r="O1398" s="64" t="s">
        <v>9264</v>
      </c>
      <c r="P1398" s="54">
        <v>-4.78687971127165E-2</v>
      </c>
      <c r="Q1398" s="81">
        <v>1.2016044196510501E-2</v>
      </c>
      <c r="S1398" s="62" t="s">
        <v>4162</v>
      </c>
      <c r="T1398" s="54">
        <v>6.5297223649554995E-2</v>
      </c>
      <c r="U1398" s="58">
        <v>7.3687289380456895E-5</v>
      </c>
      <c r="W1398" s="62" t="s">
        <v>9281</v>
      </c>
      <c r="X1398" s="54">
        <v>-6.9570628282205504E-2</v>
      </c>
      <c r="Y1398" s="54">
        <v>9.8653431396754994E-4</v>
      </c>
      <c r="AA1398" s="62" t="s">
        <v>4114</v>
      </c>
      <c r="AB1398" s="54">
        <v>0.119249540463578</v>
      </c>
      <c r="AC1398" s="54">
        <v>1.4451866305805799E-3</v>
      </c>
      <c r="AE1398" s="62" t="s">
        <v>7458</v>
      </c>
      <c r="AF1398" s="54">
        <v>-0.19395375090844399</v>
      </c>
      <c r="AG1398" s="54">
        <v>2.73879407878884E-2</v>
      </c>
      <c r="AI1398" s="64" t="s">
        <v>11911</v>
      </c>
      <c r="AJ1398" s="54">
        <v>4.25975824043308E-2</v>
      </c>
      <c r="AK1398" s="54">
        <v>3.0041942447191099E-2</v>
      </c>
      <c r="AQ1398" s="62" t="s">
        <v>2804</v>
      </c>
      <c r="AR1398" s="54">
        <v>0.12873206241049001</v>
      </c>
      <c r="AS1398" s="58">
        <v>1.1152496918379801E-5</v>
      </c>
      <c r="AU1398" s="62" t="s">
        <v>10019</v>
      </c>
      <c r="AV1398" s="54">
        <v>-9.0003686406012307E-2</v>
      </c>
      <c r="AW1398" s="54">
        <v>7.8761426503381397E-4</v>
      </c>
    </row>
    <row r="1399" spans="2:49">
      <c r="B1399" s="62" t="s">
        <v>2433</v>
      </c>
      <c r="C1399" s="54">
        <v>0.18486262375148299</v>
      </c>
      <c r="D1399" s="58">
        <v>4.8643432592896598E-5</v>
      </c>
      <c r="F1399" s="62" t="s">
        <v>7202</v>
      </c>
      <c r="G1399" s="54">
        <v>-0.200610987046697</v>
      </c>
      <c r="H1399" s="58">
        <v>3.6144294123910399E-5</v>
      </c>
      <c r="J1399" s="64" t="s">
        <v>4360</v>
      </c>
      <c r="K1399" s="54">
        <v>0.106311863888244</v>
      </c>
      <c r="L1399" s="54">
        <v>1.8081897829484099E-2</v>
      </c>
      <c r="O1399" s="64" t="s">
        <v>7014</v>
      </c>
      <c r="P1399" s="54">
        <v>-9.4622163775950299E-2</v>
      </c>
      <c r="Q1399" s="81">
        <v>1.20603906296986E-2</v>
      </c>
      <c r="S1399" s="62" t="s">
        <v>5843</v>
      </c>
      <c r="T1399" s="54">
        <v>7.0674828603142906E-2</v>
      </c>
      <c r="U1399" s="58">
        <v>7.3753974416347994E-5</v>
      </c>
      <c r="W1399" s="62" t="s">
        <v>9559</v>
      </c>
      <c r="X1399" s="54">
        <v>-5.2761944014600999E-2</v>
      </c>
      <c r="Y1399" s="54">
        <v>9.8807184380711194E-4</v>
      </c>
      <c r="AA1399" s="62" t="s">
        <v>3484</v>
      </c>
      <c r="AB1399" s="54">
        <v>0.186881743374431</v>
      </c>
      <c r="AC1399" s="54">
        <v>1.44605948673095E-3</v>
      </c>
      <c r="AE1399" s="62" t="s">
        <v>7909</v>
      </c>
      <c r="AF1399" s="54">
        <v>-8.6886449079703901E-2</v>
      </c>
      <c r="AG1399" s="54">
        <v>2.7393438605429799E-2</v>
      </c>
      <c r="AI1399" s="64" t="s">
        <v>11912</v>
      </c>
      <c r="AJ1399" s="54">
        <v>0.109681334338058</v>
      </c>
      <c r="AK1399" s="54">
        <v>3.0184940502867099E-2</v>
      </c>
      <c r="AQ1399" s="62" t="s">
        <v>3558</v>
      </c>
      <c r="AR1399" s="54">
        <v>0.25593867342096899</v>
      </c>
      <c r="AS1399" s="58">
        <v>1.1162086929685E-5</v>
      </c>
      <c r="AU1399" s="62" t="s">
        <v>7527</v>
      </c>
      <c r="AV1399" s="54">
        <v>-8.9971894303107397E-2</v>
      </c>
      <c r="AW1399" s="58">
        <v>8.3788760120667098E-5</v>
      </c>
    </row>
    <row r="1400" spans="2:49">
      <c r="B1400" s="62" t="s">
        <v>2434</v>
      </c>
      <c r="C1400" s="54">
        <v>0.10022004421962</v>
      </c>
      <c r="D1400" s="58">
        <v>4.9000446973849302E-5</v>
      </c>
      <c r="F1400" s="62" t="s">
        <v>7203</v>
      </c>
      <c r="G1400" s="54">
        <v>-0.11707629687535601</v>
      </c>
      <c r="H1400" s="58">
        <v>4.4150581940419799E-5</v>
      </c>
      <c r="J1400" s="64" t="s">
        <v>9556</v>
      </c>
      <c r="K1400" s="54">
        <v>2.9933302838487399E-2</v>
      </c>
      <c r="L1400" s="54">
        <v>1.8099252481534E-2</v>
      </c>
      <c r="O1400" s="64" t="s">
        <v>9783</v>
      </c>
      <c r="P1400" s="54">
        <v>-3.1707898785977101E-2</v>
      </c>
      <c r="Q1400" s="81">
        <v>1.21201629567083E-2</v>
      </c>
      <c r="S1400" s="62" t="s">
        <v>2176</v>
      </c>
      <c r="T1400" s="54">
        <v>0.141468271607713</v>
      </c>
      <c r="U1400" s="58">
        <v>7.3792677227578704E-5</v>
      </c>
      <c r="W1400" s="62" t="s">
        <v>6907</v>
      </c>
      <c r="X1400" s="54">
        <v>-7.2446889932082897E-2</v>
      </c>
      <c r="Y1400" s="54">
        <v>9.9272550159198395E-4</v>
      </c>
      <c r="AA1400" s="62" t="s">
        <v>736</v>
      </c>
      <c r="AB1400" s="54">
        <v>0.70946746395954297</v>
      </c>
      <c r="AC1400" s="54">
        <v>1.44605948673095E-3</v>
      </c>
      <c r="AE1400" s="62" t="s">
        <v>6456</v>
      </c>
      <c r="AF1400" s="54">
        <v>-0.15817723816840101</v>
      </c>
      <c r="AG1400" s="54">
        <v>2.7409319938473901E-2</v>
      </c>
      <c r="AI1400" s="64" t="s">
        <v>2671</v>
      </c>
      <c r="AJ1400" s="54">
        <v>4.90240626477014E-2</v>
      </c>
      <c r="AK1400" s="54">
        <v>3.0286909964727101E-2</v>
      </c>
      <c r="AQ1400" s="62" t="s">
        <v>2179</v>
      </c>
      <c r="AR1400" s="54">
        <v>0.20579330513779401</v>
      </c>
      <c r="AS1400" s="58">
        <v>1.11624326202503E-5</v>
      </c>
      <c r="AU1400" s="62" t="s">
        <v>12742</v>
      </c>
      <c r="AV1400" s="54">
        <v>-8.9957839333200298E-2</v>
      </c>
      <c r="AW1400" s="54">
        <v>9.1202311699154093E-3</v>
      </c>
    </row>
    <row r="1401" spans="2:49">
      <c r="B1401" s="62" t="s">
        <v>2435</v>
      </c>
      <c r="C1401" s="54">
        <v>0.12782296623282199</v>
      </c>
      <c r="D1401" s="58">
        <v>4.9000446973849302E-5</v>
      </c>
      <c r="F1401" s="62" t="s">
        <v>7204</v>
      </c>
      <c r="G1401" s="54">
        <v>-7.50547836721598E-2</v>
      </c>
      <c r="H1401" s="58">
        <v>4.4193176305421802E-5</v>
      </c>
      <c r="J1401" s="64" t="s">
        <v>4112</v>
      </c>
      <c r="K1401" s="54">
        <v>0.119122808507554</v>
      </c>
      <c r="L1401" s="54">
        <v>1.8201150475928501E-2</v>
      </c>
      <c r="O1401" s="64" t="s">
        <v>7498</v>
      </c>
      <c r="P1401" s="54">
        <v>-6.0383330649449903E-2</v>
      </c>
      <c r="Q1401" s="81">
        <v>1.22725283048267E-2</v>
      </c>
      <c r="S1401" s="62" t="s">
        <v>3010</v>
      </c>
      <c r="T1401" s="54">
        <v>8.56268760976375E-2</v>
      </c>
      <c r="U1401" s="58">
        <v>7.3954973215978404E-5</v>
      </c>
      <c r="W1401" s="62" t="s">
        <v>8701</v>
      </c>
      <c r="X1401" s="54">
        <v>-0.15382820404758701</v>
      </c>
      <c r="Y1401" s="54">
        <v>9.9780329296625804E-4</v>
      </c>
      <c r="AA1401" s="62" t="s">
        <v>2010</v>
      </c>
      <c r="AB1401" s="54">
        <v>8.2366392598724594E-2</v>
      </c>
      <c r="AC1401" s="54">
        <v>1.4460729672423399E-3</v>
      </c>
      <c r="AE1401" s="62" t="s">
        <v>6774</v>
      </c>
      <c r="AF1401" s="54">
        <v>-0.15820522788654001</v>
      </c>
      <c r="AG1401" s="54">
        <v>2.7426923828202499E-2</v>
      </c>
      <c r="AI1401" s="64" t="s">
        <v>45</v>
      </c>
      <c r="AJ1401" s="54">
        <v>0.34546729526356001</v>
      </c>
      <c r="AK1401" s="54">
        <v>3.0579853941450099E-2</v>
      </c>
      <c r="AQ1401" s="62" t="s">
        <v>2370</v>
      </c>
      <c r="AR1401" s="54">
        <v>0.18895823271975801</v>
      </c>
      <c r="AS1401" s="58">
        <v>1.11648590513679E-5</v>
      </c>
      <c r="AU1401" s="62" t="s">
        <v>9958</v>
      </c>
      <c r="AV1401" s="54">
        <v>-8.9929916754654102E-2</v>
      </c>
      <c r="AW1401" s="54">
        <v>9.8802028924593003E-3</v>
      </c>
    </row>
    <row r="1402" spans="2:49">
      <c r="B1402" s="62" t="s">
        <v>2436</v>
      </c>
      <c r="C1402" s="54">
        <v>0.111174477842946</v>
      </c>
      <c r="D1402" s="58">
        <v>4.9005507469554499E-5</v>
      </c>
      <c r="E1402" s="80"/>
      <c r="F1402" s="62" t="s">
        <v>7205</v>
      </c>
      <c r="G1402" s="54">
        <v>-0.152824945120655</v>
      </c>
      <c r="H1402" s="58">
        <v>3.7224186717372603E-5</v>
      </c>
      <c r="J1402" s="64" t="s">
        <v>4674</v>
      </c>
      <c r="K1402" s="54">
        <v>0.15864530056140499</v>
      </c>
      <c r="L1402" s="54">
        <v>1.8201150475928501E-2</v>
      </c>
      <c r="O1402" s="64" t="s">
        <v>6883</v>
      </c>
      <c r="P1402" s="54">
        <v>-0.10432916769332599</v>
      </c>
      <c r="Q1402" s="81">
        <v>1.2287159838267199E-2</v>
      </c>
      <c r="S1402" s="62" t="s">
        <v>5371</v>
      </c>
      <c r="T1402" s="54">
        <v>0.11299234928735701</v>
      </c>
      <c r="U1402" s="58">
        <v>7.3992217939878295E-5</v>
      </c>
      <c r="W1402" s="62" t="s">
        <v>9306</v>
      </c>
      <c r="X1402" s="54">
        <v>-6.02229076145031E-2</v>
      </c>
      <c r="Y1402" s="54">
        <v>1.00184226668946E-3</v>
      </c>
      <c r="AA1402" s="62" t="s">
        <v>2899</v>
      </c>
      <c r="AB1402" s="54">
        <v>0.112721304813757</v>
      </c>
      <c r="AC1402" s="54">
        <v>1.4528621845644599E-3</v>
      </c>
      <c r="AE1402" s="62" t="s">
        <v>7414</v>
      </c>
      <c r="AF1402" s="54">
        <v>-0.11623804541298199</v>
      </c>
      <c r="AG1402" s="54">
        <v>2.7484146390299499E-2</v>
      </c>
      <c r="AI1402" s="64" t="s">
        <v>11913</v>
      </c>
      <c r="AJ1402" s="54">
        <v>8.2383469369278706E-2</v>
      </c>
      <c r="AK1402" s="54">
        <v>3.0906098187406798E-2</v>
      </c>
      <c r="AQ1402" s="62" t="s">
        <v>4485</v>
      </c>
      <c r="AR1402" s="54">
        <v>0.21492648636791301</v>
      </c>
      <c r="AS1402" s="58">
        <v>1.11870038312472E-5</v>
      </c>
      <c r="AU1402" s="62" t="s">
        <v>9914</v>
      </c>
      <c r="AV1402" s="54">
        <v>-8.9797399726207594E-2</v>
      </c>
      <c r="AW1402" s="54">
        <v>6.1578190698136897E-3</v>
      </c>
    </row>
    <row r="1403" spans="2:49">
      <c r="B1403" s="62" t="s">
        <v>2437</v>
      </c>
      <c r="C1403" s="54">
        <v>0.14551102984561701</v>
      </c>
      <c r="D1403" s="58">
        <v>4.9094870331635701E-5</v>
      </c>
      <c r="F1403" s="62" t="s">
        <v>7206</v>
      </c>
      <c r="G1403" s="54">
        <v>-8.8743434397818205E-2</v>
      </c>
      <c r="H1403" s="58">
        <v>4.55064310714273E-5</v>
      </c>
      <c r="J1403" s="64" t="s">
        <v>9557</v>
      </c>
      <c r="K1403" s="54">
        <v>0.161709795572097</v>
      </c>
      <c r="L1403" s="54">
        <v>1.8201150475928501E-2</v>
      </c>
      <c r="O1403" s="64" t="s">
        <v>7166</v>
      </c>
      <c r="P1403" s="54">
        <v>-3.8028886467022197E-2</v>
      </c>
      <c r="Q1403" s="81">
        <v>1.22880524941495E-2</v>
      </c>
      <c r="S1403" s="62" t="s">
        <v>1303</v>
      </c>
      <c r="T1403" s="54">
        <v>0.13681635824135599</v>
      </c>
      <c r="U1403" s="58">
        <v>7.47693405546063E-5</v>
      </c>
      <c r="W1403" s="62" t="s">
        <v>6486</v>
      </c>
      <c r="X1403" s="54">
        <v>-0.18251943925665701</v>
      </c>
      <c r="Y1403" s="54">
        <v>1.0048578955310201E-3</v>
      </c>
      <c r="AA1403" s="62" t="s">
        <v>2997</v>
      </c>
      <c r="AB1403" s="54">
        <v>0.10890512462582699</v>
      </c>
      <c r="AC1403" s="54">
        <v>1.4530887968500501E-3</v>
      </c>
      <c r="AE1403" s="62" t="s">
        <v>7698</v>
      </c>
      <c r="AF1403" s="54">
        <v>-6.8683563666339403E-2</v>
      </c>
      <c r="AG1403" s="54">
        <v>2.7490995692224299E-2</v>
      </c>
      <c r="AI1403" s="64" t="s">
        <v>9254</v>
      </c>
      <c r="AJ1403" s="54">
        <v>3.6021581141254103E-2</v>
      </c>
      <c r="AK1403" s="54">
        <v>3.0911587053249801E-2</v>
      </c>
      <c r="AQ1403" s="62" t="s">
        <v>3618</v>
      </c>
      <c r="AR1403" s="54">
        <v>0.11829222032001301</v>
      </c>
      <c r="AS1403" s="58">
        <v>1.11870038312472E-5</v>
      </c>
      <c r="AU1403" s="62" t="s">
        <v>2005</v>
      </c>
      <c r="AV1403" s="54">
        <v>-8.9761318950248595E-2</v>
      </c>
      <c r="AW1403" s="54">
        <v>2.8974499678473299E-3</v>
      </c>
    </row>
    <row r="1404" spans="2:49">
      <c r="B1404" s="62" t="s">
        <v>2438</v>
      </c>
      <c r="C1404" s="54">
        <v>0.162548941733585</v>
      </c>
      <c r="D1404" s="58">
        <v>4.9402456145153901E-5</v>
      </c>
      <c r="F1404" s="62" t="s">
        <v>7207</v>
      </c>
      <c r="G1404" s="54">
        <v>-0.143662685426168</v>
      </c>
      <c r="H1404" s="58">
        <v>4.5641282945907798E-5</v>
      </c>
      <c r="J1404" s="64" t="s">
        <v>1927</v>
      </c>
      <c r="K1404" s="54">
        <v>0.13445415342102701</v>
      </c>
      <c r="L1404" s="54">
        <v>1.8355688345056499E-2</v>
      </c>
      <c r="O1404" s="64" t="s">
        <v>9784</v>
      </c>
      <c r="P1404" s="54">
        <v>-5.4201542736243398E-2</v>
      </c>
      <c r="Q1404" s="81">
        <v>1.2412222714534101E-2</v>
      </c>
      <c r="S1404" s="62" t="s">
        <v>4495</v>
      </c>
      <c r="T1404" s="54">
        <v>0.101850063159072</v>
      </c>
      <c r="U1404" s="58">
        <v>7.5196305067252103E-5</v>
      </c>
      <c r="W1404" s="62" t="s">
        <v>8554</v>
      </c>
      <c r="X1404" s="54">
        <v>-8.7375952191210998E-2</v>
      </c>
      <c r="Y1404" s="54">
        <v>1.00933020925557E-3</v>
      </c>
      <c r="AA1404" s="62" t="s">
        <v>2011</v>
      </c>
      <c r="AB1404" s="54">
        <v>0.14191569039527699</v>
      </c>
      <c r="AC1404" s="54">
        <v>1.4534655056798701E-3</v>
      </c>
      <c r="AD1404" s="80"/>
      <c r="AE1404" s="62" t="s">
        <v>7205</v>
      </c>
      <c r="AF1404" s="54">
        <v>-0.13303428187024499</v>
      </c>
      <c r="AG1404" s="54">
        <v>2.7592951073005401E-2</v>
      </c>
      <c r="AI1404" s="64" t="s">
        <v>9467</v>
      </c>
      <c r="AJ1404" s="54">
        <v>5.3751821181750301E-2</v>
      </c>
      <c r="AK1404" s="54">
        <v>3.0911847077568399E-2</v>
      </c>
      <c r="AQ1404" s="62" t="s">
        <v>4800</v>
      </c>
      <c r="AR1404" s="54">
        <v>0.169890497625489</v>
      </c>
      <c r="AS1404" s="58">
        <v>1.11886254035353E-5</v>
      </c>
      <c r="AU1404" s="62" t="s">
        <v>11810</v>
      </c>
      <c r="AV1404" s="54">
        <v>-8.9752944016352906E-2</v>
      </c>
      <c r="AW1404" s="54">
        <v>1.11319405330267E-4</v>
      </c>
    </row>
    <row r="1405" spans="2:49">
      <c r="B1405" s="62" t="s">
        <v>2439</v>
      </c>
      <c r="C1405" s="54">
        <v>0.111711925732497</v>
      </c>
      <c r="D1405" s="58">
        <v>5.0009325545962598E-5</v>
      </c>
      <c r="F1405" s="62" t="s">
        <v>7208</v>
      </c>
      <c r="G1405" s="54">
        <v>-4.7539032046256799E-2</v>
      </c>
      <c r="H1405" s="58">
        <v>4.5923490318610902E-5</v>
      </c>
      <c r="J1405" s="64" t="s">
        <v>4417</v>
      </c>
      <c r="K1405" s="54">
        <v>0.12663764716930401</v>
      </c>
      <c r="L1405" s="54">
        <v>1.8369960046658199E-2</v>
      </c>
      <c r="O1405" s="64" t="s">
        <v>9785</v>
      </c>
      <c r="P1405" s="54">
        <v>-5.1770556010052503E-2</v>
      </c>
      <c r="Q1405" s="81">
        <v>1.243609305571E-2</v>
      </c>
      <c r="S1405" s="62" t="s">
        <v>1626</v>
      </c>
      <c r="T1405" s="54">
        <v>7.2196872246278701E-2</v>
      </c>
      <c r="U1405" s="58">
        <v>7.5488880963929701E-5</v>
      </c>
      <c r="W1405" s="62" t="s">
        <v>6452</v>
      </c>
      <c r="X1405" s="54">
        <v>-0.24292911175809501</v>
      </c>
      <c r="Y1405" s="54">
        <v>1.01375127764549E-3</v>
      </c>
      <c r="AA1405" s="62" t="s">
        <v>2135</v>
      </c>
      <c r="AB1405" s="54">
        <v>7.6470832333426705E-2</v>
      </c>
      <c r="AC1405" s="54">
        <v>1.45436586958959E-3</v>
      </c>
      <c r="AE1405" s="62" t="s">
        <v>6627</v>
      </c>
      <c r="AF1405" s="54">
        <v>-0.217111743972874</v>
      </c>
      <c r="AG1405" s="54">
        <v>2.7698275379260499E-2</v>
      </c>
      <c r="AI1405" s="64" t="s">
        <v>9484</v>
      </c>
      <c r="AJ1405" s="54">
        <v>4.8702694702813097E-2</v>
      </c>
      <c r="AK1405" s="54">
        <v>3.0939775678876898E-2</v>
      </c>
      <c r="AQ1405" s="62" t="s">
        <v>3362</v>
      </c>
      <c r="AR1405" s="54">
        <v>0.10482523374781701</v>
      </c>
      <c r="AS1405" s="58">
        <v>1.11938184068552E-5</v>
      </c>
      <c r="AU1405" s="62" t="s">
        <v>9055</v>
      </c>
      <c r="AV1405" s="54">
        <v>-8.9747364994534201E-2</v>
      </c>
      <c r="AW1405" s="54">
        <v>1.5249313201108399E-3</v>
      </c>
    </row>
    <row r="1406" spans="2:49">
      <c r="B1406" s="62" t="s">
        <v>2440</v>
      </c>
      <c r="C1406" s="54">
        <v>0.15809777537845399</v>
      </c>
      <c r="D1406" s="58">
        <v>5.0071233176658499E-5</v>
      </c>
      <c r="F1406" s="62" t="s">
        <v>7209</v>
      </c>
      <c r="G1406" s="54">
        <v>-7.4450605627689001E-2</v>
      </c>
      <c r="H1406" s="58">
        <v>4.6248833891900798E-5</v>
      </c>
      <c r="J1406" s="64" t="s">
        <v>780</v>
      </c>
      <c r="K1406" s="54">
        <v>0.14332902861590699</v>
      </c>
      <c r="L1406" s="54">
        <v>1.8374509133642601E-2</v>
      </c>
      <c r="O1406" s="64" t="s">
        <v>9024</v>
      </c>
      <c r="P1406" s="54">
        <v>-6.2969014287466193E-2</v>
      </c>
      <c r="Q1406" s="81">
        <v>1.24775311629903E-2</v>
      </c>
      <c r="S1406" s="62" t="s">
        <v>4479</v>
      </c>
      <c r="T1406" s="54">
        <v>8.3441625823555299E-2</v>
      </c>
      <c r="U1406" s="58">
        <v>7.5701813477485201E-5</v>
      </c>
      <c r="W1406" s="62" t="s">
        <v>7459</v>
      </c>
      <c r="X1406" s="54">
        <v>-0.100457740067752</v>
      </c>
      <c r="Y1406" s="54">
        <v>1.01375127764549E-3</v>
      </c>
      <c r="AA1406" s="62" t="s">
        <v>2592</v>
      </c>
      <c r="AB1406" s="54">
        <v>5.9804148308829901E-2</v>
      </c>
      <c r="AC1406" s="54">
        <v>1.4600337708686E-3</v>
      </c>
      <c r="AE1406" s="62" t="s">
        <v>6475</v>
      </c>
      <c r="AF1406" s="54">
        <v>-0.15738027195058801</v>
      </c>
      <c r="AG1406" s="54">
        <v>2.7756575376544999E-2</v>
      </c>
      <c r="AI1406" s="64" t="s">
        <v>11914</v>
      </c>
      <c r="AJ1406" s="54">
        <v>6.02386140039535E-2</v>
      </c>
      <c r="AK1406" s="54">
        <v>3.0951305193922501E-2</v>
      </c>
      <c r="AQ1406" s="62" t="s">
        <v>5076</v>
      </c>
      <c r="AR1406" s="54">
        <v>0.20478505505158801</v>
      </c>
      <c r="AS1406" s="58">
        <v>1.1227756683076301E-5</v>
      </c>
      <c r="AU1406" s="62" t="s">
        <v>6066</v>
      </c>
      <c r="AV1406" s="54">
        <v>-8.9738945115772906E-2</v>
      </c>
      <c r="AW1406" s="54">
        <v>2.48458519610757E-2</v>
      </c>
    </row>
    <row r="1407" spans="2:49">
      <c r="B1407" s="62" t="s">
        <v>2441</v>
      </c>
      <c r="C1407" s="54">
        <v>0.18788764772983799</v>
      </c>
      <c r="D1407" s="58">
        <v>5.0294071498563597E-5</v>
      </c>
      <c r="F1407" s="62" t="s">
        <v>7210</v>
      </c>
      <c r="G1407" s="54">
        <v>-0.24534835542338501</v>
      </c>
      <c r="H1407" s="58">
        <v>4.6254682423817902E-5</v>
      </c>
      <c r="J1407" s="64" t="s">
        <v>1837</v>
      </c>
      <c r="K1407" s="54">
        <v>0.13135634040351901</v>
      </c>
      <c r="L1407" s="54">
        <v>1.8400760426691001E-2</v>
      </c>
      <c r="O1407" s="64" t="s">
        <v>8134</v>
      </c>
      <c r="P1407" s="54">
        <v>-5.1825822674556897E-2</v>
      </c>
      <c r="Q1407" s="81">
        <v>1.27119651185472E-2</v>
      </c>
      <c r="S1407" s="62" t="s">
        <v>3895</v>
      </c>
      <c r="T1407" s="54">
        <v>0.15375335018455399</v>
      </c>
      <c r="U1407" s="58">
        <v>7.6123838475105905E-5</v>
      </c>
      <c r="W1407" s="62" t="s">
        <v>6513</v>
      </c>
      <c r="X1407" s="54">
        <v>-0.14248568837591999</v>
      </c>
      <c r="Y1407" s="54">
        <v>1.01599112401305E-3</v>
      </c>
      <c r="AA1407" s="62" t="s">
        <v>2514</v>
      </c>
      <c r="AB1407" s="54">
        <v>0.185883829827834</v>
      </c>
      <c r="AC1407" s="54">
        <v>1.46209652195123E-3</v>
      </c>
      <c r="AE1407" s="62" t="s">
        <v>7198</v>
      </c>
      <c r="AF1407" s="54">
        <v>-9.2281986794375798E-2</v>
      </c>
      <c r="AG1407" s="54">
        <v>2.7854439767324601E-2</v>
      </c>
      <c r="AI1407" s="64" t="s">
        <v>11915</v>
      </c>
      <c r="AJ1407" s="54">
        <v>4.3940226854619603E-2</v>
      </c>
      <c r="AK1407" s="54">
        <v>3.0966325150624099E-2</v>
      </c>
      <c r="AQ1407" s="62" t="s">
        <v>5843</v>
      </c>
      <c r="AR1407" s="54">
        <v>9.5620394640508102E-2</v>
      </c>
      <c r="AS1407" s="58">
        <v>1.1286019890933E-5</v>
      </c>
      <c r="AU1407" s="62" t="s">
        <v>14203</v>
      </c>
      <c r="AV1407" s="54">
        <v>-8.9673815961040404E-2</v>
      </c>
      <c r="AW1407" s="54">
        <v>3.6094942718084999E-2</v>
      </c>
    </row>
    <row r="1408" spans="2:49">
      <c r="B1408" s="62" t="s">
        <v>2442</v>
      </c>
      <c r="C1408" s="54">
        <v>0.12164382287341</v>
      </c>
      <c r="D1408" s="58">
        <v>5.0992697269172199E-5</v>
      </c>
      <c r="F1408" s="62" t="s">
        <v>7211</v>
      </c>
      <c r="G1408" s="54">
        <v>-0.100810302595506</v>
      </c>
      <c r="H1408" s="58">
        <v>4.6404066024308001E-5</v>
      </c>
      <c r="J1408" s="64" t="s">
        <v>1096</v>
      </c>
      <c r="K1408" s="54">
        <v>3.0316046057787802E-2</v>
      </c>
      <c r="L1408" s="54">
        <v>1.84932514780193E-2</v>
      </c>
      <c r="O1408" s="64" t="s">
        <v>7046</v>
      </c>
      <c r="P1408" s="54">
        <v>-4.48137638944699E-2</v>
      </c>
      <c r="Q1408" s="81">
        <v>1.27272117004174E-2</v>
      </c>
      <c r="S1408" s="62" t="s">
        <v>3423</v>
      </c>
      <c r="T1408" s="54">
        <v>0.12946752583426699</v>
      </c>
      <c r="U1408" s="58">
        <v>7.6205631765922E-5</v>
      </c>
      <c r="W1408" s="62" t="s">
        <v>8690</v>
      </c>
      <c r="X1408" s="54">
        <v>-5.5693770682999001E-2</v>
      </c>
      <c r="Y1408" s="54">
        <v>1.01664227164216E-3</v>
      </c>
      <c r="AA1408" s="62" t="s">
        <v>2692</v>
      </c>
      <c r="AB1408" s="54">
        <v>8.2659546247022306E-2</v>
      </c>
      <c r="AC1408" s="54">
        <v>1.46296513927527E-3</v>
      </c>
      <c r="AE1408" s="62" t="s">
        <v>8989</v>
      </c>
      <c r="AF1408" s="54">
        <v>-5.2967296530494999E-2</v>
      </c>
      <c r="AG1408" s="54">
        <v>2.7854439767324601E-2</v>
      </c>
      <c r="AI1408" s="64" t="s">
        <v>849</v>
      </c>
      <c r="AJ1408" s="54">
        <v>0.129450531396364</v>
      </c>
      <c r="AK1408" s="54">
        <v>3.0998753237985201E-2</v>
      </c>
      <c r="AQ1408" s="62" t="s">
        <v>11173</v>
      </c>
      <c r="AR1408" s="54">
        <v>0.13524913649770401</v>
      </c>
      <c r="AS1408" s="58">
        <v>1.13555588477703E-5</v>
      </c>
      <c r="AU1408" s="62" t="s">
        <v>12348</v>
      </c>
      <c r="AV1408" s="54">
        <v>-8.9655125315083198E-2</v>
      </c>
      <c r="AW1408" s="54">
        <v>3.5947089380739699E-3</v>
      </c>
    </row>
    <row r="1409" spans="2:49">
      <c r="B1409" s="62" t="s">
        <v>2443</v>
      </c>
      <c r="C1409" s="54">
        <v>6.5595992358592703E-2</v>
      </c>
      <c r="D1409" s="58">
        <v>5.0996802882019499E-5</v>
      </c>
      <c r="F1409" s="62" t="s">
        <v>7212</v>
      </c>
      <c r="G1409" s="54">
        <v>-0.164564014563505</v>
      </c>
      <c r="H1409" s="58">
        <v>4.6803014159654601E-5</v>
      </c>
      <c r="J1409" s="64" t="s">
        <v>4101</v>
      </c>
      <c r="K1409" s="54">
        <v>2.8812637037612301E-2</v>
      </c>
      <c r="L1409" s="54">
        <v>1.8560691998383099E-2</v>
      </c>
      <c r="O1409" s="64" t="s">
        <v>6418</v>
      </c>
      <c r="P1409" s="54">
        <v>-6.8788003447046706E-2</v>
      </c>
      <c r="Q1409" s="81">
        <v>1.28806402892506E-2</v>
      </c>
      <c r="S1409" s="62" t="s">
        <v>1509</v>
      </c>
      <c r="T1409" s="54">
        <v>5.8903492398205699E-2</v>
      </c>
      <c r="U1409" s="58">
        <v>7.6275109467251504E-5</v>
      </c>
      <c r="W1409" s="62" t="s">
        <v>9963</v>
      </c>
      <c r="X1409" s="54">
        <v>-3.7061418636755099E-2</v>
      </c>
      <c r="Y1409" s="54">
        <v>1.0194458707207101E-3</v>
      </c>
      <c r="AA1409" s="62" t="s">
        <v>3046</v>
      </c>
      <c r="AB1409" s="54">
        <v>0.212226595399682</v>
      </c>
      <c r="AC1409" s="54">
        <v>1.46465173568058E-3</v>
      </c>
      <c r="AE1409" s="62" t="s">
        <v>8063</v>
      </c>
      <c r="AF1409" s="54">
        <v>-8.1704742651615106E-2</v>
      </c>
      <c r="AG1409" s="54">
        <v>2.7951574454864899E-2</v>
      </c>
      <c r="AI1409" s="64" t="s">
        <v>11314</v>
      </c>
      <c r="AJ1409" s="54">
        <v>0.11673948603494499</v>
      </c>
      <c r="AK1409" s="54">
        <v>3.1176566659672202E-2</v>
      </c>
      <c r="AQ1409" s="62" t="s">
        <v>184</v>
      </c>
      <c r="AR1409" s="54">
        <v>0.43449489303297201</v>
      </c>
      <c r="AS1409" s="58">
        <v>1.14618805501222E-5</v>
      </c>
      <c r="AU1409" s="62" t="s">
        <v>8548</v>
      </c>
      <c r="AV1409" s="54">
        <v>-8.9631782505759497E-2</v>
      </c>
      <c r="AW1409" s="54">
        <v>1.16502104229351E-2</v>
      </c>
    </row>
    <row r="1410" spans="2:49">
      <c r="B1410" s="62" t="s">
        <v>2444</v>
      </c>
      <c r="C1410" s="54">
        <v>9.1273821515330603E-2</v>
      </c>
      <c r="D1410" s="58">
        <v>5.1255059675746898E-5</v>
      </c>
      <c r="F1410" s="62" t="s">
        <v>7213</v>
      </c>
      <c r="G1410" s="54">
        <v>-0.12102539475917</v>
      </c>
      <c r="H1410" s="58">
        <v>4.7455044512081499E-5</v>
      </c>
      <c r="J1410" s="64" t="s">
        <v>848</v>
      </c>
      <c r="K1410" s="54">
        <v>0.31758213077900899</v>
      </c>
      <c r="L1410" s="54">
        <v>1.8562860208323002E-2</v>
      </c>
      <c r="O1410" s="64" t="s">
        <v>6056</v>
      </c>
      <c r="P1410" s="54">
        <v>-7.8807655669689503E-2</v>
      </c>
      <c r="Q1410" s="81">
        <v>1.2907138139884301E-2</v>
      </c>
      <c r="S1410" s="62" t="s">
        <v>1956</v>
      </c>
      <c r="T1410" s="54">
        <v>0.150135015111412</v>
      </c>
      <c r="U1410" s="58">
        <v>7.6305628357571306E-5</v>
      </c>
      <c r="W1410" s="62" t="s">
        <v>9964</v>
      </c>
      <c r="X1410" s="54">
        <v>-3.0178039330461801E-2</v>
      </c>
      <c r="Y1410" s="54">
        <v>1.0242882649363599E-3</v>
      </c>
      <c r="AA1410" s="62" t="s">
        <v>3706</v>
      </c>
      <c r="AB1410" s="54">
        <v>0.15635329739537501</v>
      </c>
      <c r="AC1410" s="54">
        <v>1.4677364398101901E-3</v>
      </c>
      <c r="AE1410" s="62" t="s">
        <v>6957</v>
      </c>
      <c r="AF1410" s="54">
        <v>-5.8461914672641897E-2</v>
      </c>
      <c r="AG1410" s="54">
        <v>2.7964531372911199E-2</v>
      </c>
      <c r="AI1410" s="64" t="s">
        <v>2955</v>
      </c>
      <c r="AJ1410" s="54">
        <v>3.6924629786668099E-2</v>
      </c>
      <c r="AK1410" s="54">
        <v>3.1213900311802701E-2</v>
      </c>
      <c r="AQ1410" s="62" t="s">
        <v>3126</v>
      </c>
      <c r="AR1410" s="54">
        <v>0.15007815902743399</v>
      </c>
      <c r="AS1410" s="58">
        <v>1.14638431733844E-5</v>
      </c>
      <c r="AU1410" s="62" t="s">
        <v>6527</v>
      </c>
      <c r="AV1410" s="54">
        <v>-8.9605318308853696E-2</v>
      </c>
      <c r="AW1410" s="58">
        <v>8.7780436134048504E-7</v>
      </c>
    </row>
    <row r="1411" spans="2:49">
      <c r="B1411" s="62" t="s">
        <v>184</v>
      </c>
      <c r="C1411" s="54">
        <v>0.424779856848918</v>
      </c>
      <c r="D1411" s="58">
        <v>5.1349428239888902E-5</v>
      </c>
      <c r="F1411" s="62" t="s">
        <v>7214</v>
      </c>
      <c r="G1411" s="54">
        <v>-8.8079961444211805E-2</v>
      </c>
      <c r="H1411" s="58">
        <v>4.7475826835363999E-5</v>
      </c>
      <c r="J1411" s="64" t="s">
        <v>5302</v>
      </c>
      <c r="K1411" s="54">
        <v>3.05706192135036E-2</v>
      </c>
      <c r="L1411" s="54">
        <v>1.8628848553373101E-2</v>
      </c>
      <c r="O1411" s="64" t="s">
        <v>6700</v>
      </c>
      <c r="P1411" s="54">
        <v>-7.4689990519481803E-2</v>
      </c>
      <c r="Q1411" s="81">
        <v>1.2989635857314601E-2</v>
      </c>
      <c r="S1411" s="62" t="s">
        <v>2932</v>
      </c>
      <c r="T1411" s="54">
        <v>0.10755752366678201</v>
      </c>
      <c r="U1411" s="58">
        <v>7.6305628357571306E-5</v>
      </c>
      <c r="W1411" s="62" t="s">
        <v>9965</v>
      </c>
      <c r="X1411" s="54">
        <v>-0.119470364847547</v>
      </c>
      <c r="Y1411" s="54">
        <v>1.02617592028796E-3</v>
      </c>
      <c r="AA1411" s="62" t="s">
        <v>10713</v>
      </c>
      <c r="AB1411" s="54">
        <v>0.114070732300636</v>
      </c>
      <c r="AC1411" s="54">
        <v>1.4776384402280999E-3</v>
      </c>
      <c r="AE1411" s="62" t="s">
        <v>6688</v>
      </c>
      <c r="AF1411" s="54">
        <v>-0.162344278552429</v>
      </c>
      <c r="AG1411" s="54">
        <v>2.80661777161786E-2</v>
      </c>
      <c r="AI1411" s="64" t="s">
        <v>1897</v>
      </c>
      <c r="AJ1411" s="54">
        <v>6.6553525210076195E-2</v>
      </c>
      <c r="AK1411" s="54">
        <v>3.1481437484335503E-2</v>
      </c>
      <c r="AQ1411" s="62" t="s">
        <v>2849</v>
      </c>
      <c r="AR1411" s="54">
        <v>0.14960729835579001</v>
      </c>
      <c r="AS1411" s="58">
        <v>1.14713810528848E-5</v>
      </c>
      <c r="AU1411" s="62" t="s">
        <v>7098</v>
      </c>
      <c r="AV1411" s="54">
        <v>-8.9575082458479102E-2</v>
      </c>
      <c r="AW1411" s="58">
        <v>1.39669111807235E-5</v>
      </c>
    </row>
    <row r="1412" spans="2:49">
      <c r="B1412" s="62" t="s">
        <v>2445</v>
      </c>
      <c r="C1412" s="54">
        <v>0.17834421851730001</v>
      </c>
      <c r="D1412" s="58">
        <v>5.1408623814008797E-5</v>
      </c>
      <c r="F1412" s="62" t="s">
        <v>7215</v>
      </c>
      <c r="G1412" s="54">
        <v>-0.14564398606172599</v>
      </c>
      <c r="H1412" s="58">
        <v>4.79487683144314E-5</v>
      </c>
      <c r="J1412" s="64" t="s">
        <v>5571</v>
      </c>
      <c r="K1412" s="54">
        <v>0.14070158526103199</v>
      </c>
      <c r="L1412" s="54">
        <v>1.86341259630389E-2</v>
      </c>
      <c r="O1412" s="64" t="s">
        <v>9786</v>
      </c>
      <c r="P1412" s="54">
        <v>-5.0342556004345299E-2</v>
      </c>
      <c r="Q1412" s="81">
        <v>1.3050446838055899E-2</v>
      </c>
      <c r="S1412" s="62" t="s">
        <v>2695</v>
      </c>
      <c r="T1412" s="54">
        <v>7.15791569025752E-2</v>
      </c>
      <c r="U1412" s="58">
        <v>7.6431880404651703E-5</v>
      </c>
      <c r="W1412" s="62" t="s">
        <v>8658</v>
      </c>
      <c r="X1412" s="54">
        <v>-0.13664922493260001</v>
      </c>
      <c r="Y1412" s="54">
        <v>1.02705211415045E-3</v>
      </c>
      <c r="AA1412" s="62" t="s">
        <v>2746</v>
      </c>
      <c r="AB1412" s="54">
        <v>0.160700189083023</v>
      </c>
      <c r="AC1412" s="54">
        <v>1.47877986389129E-3</v>
      </c>
      <c r="AE1412" s="62" t="s">
        <v>7156</v>
      </c>
      <c r="AF1412" s="54">
        <v>-8.7299848452850895E-2</v>
      </c>
      <c r="AG1412" s="54">
        <v>2.8253831488960199E-2</v>
      </c>
      <c r="AI1412" s="64" t="s">
        <v>9572</v>
      </c>
      <c r="AJ1412" s="54">
        <v>6.9873528797794293E-2</v>
      </c>
      <c r="AK1412" s="54">
        <v>3.1594137994937099E-2</v>
      </c>
      <c r="AQ1412" s="62" t="s">
        <v>1485</v>
      </c>
      <c r="AR1412" s="54">
        <v>0.102310621532268</v>
      </c>
      <c r="AS1412" s="58">
        <v>1.14713810528848E-5</v>
      </c>
      <c r="AU1412" s="62" t="s">
        <v>6303</v>
      </c>
      <c r="AV1412" s="54">
        <v>-8.9497415206031106E-2</v>
      </c>
      <c r="AW1412" s="54">
        <v>1.31061785137458E-4</v>
      </c>
    </row>
    <row r="1413" spans="2:49">
      <c r="B1413" s="62" t="s">
        <v>2446</v>
      </c>
      <c r="C1413" s="54">
        <v>0.193129643978036</v>
      </c>
      <c r="D1413" s="58">
        <v>5.1544671065573701E-5</v>
      </c>
      <c r="F1413" s="62" t="s">
        <v>7216</v>
      </c>
      <c r="G1413" s="54">
        <v>-0.13093813690404901</v>
      </c>
      <c r="H1413" s="58">
        <v>4.0095906326412E-5</v>
      </c>
      <c r="J1413" s="64" t="s">
        <v>4299</v>
      </c>
      <c r="K1413" s="54">
        <v>6.6135225315302498E-2</v>
      </c>
      <c r="L1413" s="54">
        <v>1.86341259630389E-2</v>
      </c>
      <c r="O1413" s="64" t="s">
        <v>9787</v>
      </c>
      <c r="P1413" s="54">
        <v>-6.2772757798969195E-2</v>
      </c>
      <c r="Q1413" s="81">
        <v>1.31711609140701E-2</v>
      </c>
      <c r="S1413" s="62" t="s">
        <v>1535</v>
      </c>
      <c r="T1413" s="54">
        <v>8.45155612718171E-2</v>
      </c>
      <c r="U1413" s="58">
        <v>7.6576189587318602E-5</v>
      </c>
      <c r="W1413" s="62" t="s">
        <v>6847</v>
      </c>
      <c r="X1413" s="54">
        <v>-5.8779512973324601E-2</v>
      </c>
      <c r="Y1413" s="54">
        <v>1.02910488026111E-3</v>
      </c>
      <c r="AA1413" s="62" t="s">
        <v>1466</v>
      </c>
      <c r="AB1413" s="54">
        <v>0.12982356980652601</v>
      </c>
      <c r="AC1413" s="54">
        <v>1.48008458158798E-3</v>
      </c>
      <c r="AE1413" s="62" t="s">
        <v>7191</v>
      </c>
      <c r="AF1413" s="54">
        <v>-9.5365249229188501E-2</v>
      </c>
      <c r="AG1413" s="54">
        <v>2.8253831488960199E-2</v>
      </c>
      <c r="AI1413" s="64" t="s">
        <v>11916</v>
      </c>
      <c r="AJ1413" s="54">
        <v>6.3466259149241602E-2</v>
      </c>
      <c r="AK1413" s="54">
        <v>3.1594137994937099E-2</v>
      </c>
      <c r="AQ1413" s="62" t="s">
        <v>5486</v>
      </c>
      <c r="AR1413" s="54">
        <v>0.144211104338481</v>
      </c>
      <c r="AS1413" s="58">
        <v>1.1596171006100001E-5</v>
      </c>
      <c r="AU1413" s="62" t="s">
        <v>14605</v>
      </c>
      <c r="AV1413" s="54">
        <v>-8.9488587988505203E-2</v>
      </c>
      <c r="AW1413" s="54">
        <v>4.8028678744627303E-2</v>
      </c>
    </row>
    <row r="1414" spans="2:49">
      <c r="B1414" s="62" t="s">
        <v>316</v>
      </c>
      <c r="C1414" s="54">
        <v>0.28734983386539698</v>
      </c>
      <c r="D1414" s="58">
        <v>5.1602984843061098E-5</v>
      </c>
      <c r="F1414" s="62" t="s">
        <v>7217</v>
      </c>
      <c r="G1414" s="54">
        <v>-0.31906044610482598</v>
      </c>
      <c r="H1414" s="58">
        <v>4.0469478967008797E-5</v>
      </c>
      <c r="J1414" s="64" t="s">
        <v>4645</v>
      </c>
      <c r="K1414" s="54">
        <v>5.0014523777178098E-2</v>
      </c>
      <c r="L1414" s="54">
        <v>1.86341259630389E-2</v>
      </c>
      <c r="O1414" s="64" t="s">
        <v>7090</v>
      </c>
      <c r="P1414" s="54">
        <v>-6.7181459487853701E-2</v>
      </c>
      <c r="Q1414" s="81">
        <v>1.3195734156496801E-2</v>
      </c>
      <c r="S1414" s="62" t="s">
        <v>3876</v>
      </c>
      <c r="T1414" s="54">
        <v>0.10228505494599401</v>
      </c>
      <c r="U1414" s="58">
        <v>7.6765851262911399E-5</v>
      </c>
      <c r="W1414" s="62" t="s">
        <v>9966</v>
      </c>
      <c r="X1414" s="54">
        <v>-6.6159710796690696E-2</v>
      </c>
      <c r="Y1414" s="54">
        <v>1.03526099082793E-3</v>
      </c>
      <c r="AA1414" s="62" t="s">
        <v>1917</v>
      </c>
      <c r="AB1414" s="54">
        <v>0.10823978556413499</v>
      </c>
      <c r="AC1414" s="54">
        <v>1.48008458158798E-3</v>
      </c>
      <c r="AE1414" s="62" t="s">
        <v>7739</v>
      </c>
      <c r="AF1414" s="54">
        <v>-4.3953177403526701E-2</v>
      </c>
      <c r="AG1414" s="54">
        <v>2.8328094803306E-2</v>
      </c>
      <c r="AI1414" s="64" t="s">
        <v>11917</v>
      </c>
      <c r="AJ1414" s="54">
        <v>5.9100906744110802E-2</v>
      </c>
      <c r="AK1414" s="54">
        <v>3.1648030116399703E-2</v>
      </c>
      <c r="AQ1414" s="62" t="s">
        <v>3299</v>
      </c>
      <c r="AR1414" s="54">
        <v>0.23956734160090301</v>
      </c>
      <c r="AS1414" s="58">
        <v>1.15983183991459E-5</v>
      </c>
      <c r="AU1414" s="62" t="s">
        <v>12229</v>
      </c>
      <c r="AV1414" s="54">
        <v>-8.9471058192581096E-2</v>
      </c>
      <c r="AW1414" s="54">
        <v>1.9946159660552999E-3</v>
      </c>
    </row>
    <row r="1415" spans="2:49">
      <c r="B1415" s="62" t="s">
        <v>2447</v>
      </c>
      <c r="C1415" s="54">
        <v>0.20319968990814999</v>
      </c>
      <c r="D1415" s="58">
        <v>5.1952273127720297E-5</v>
      </c>
      <c r="F1415" s="62" t="s">
        <v>7218</v>
      </c>
      <c r="G1415" s="54">
        <v>-0.13862721406103401</v>
      </c>
      <c r="H1415" s="58">
        <v>4.05134928537239E-5</v>
      </c>
      <c r="J1415" s="64" t="s">
        <v>599</v>
      </c>
      <c r="K1415" s="54">
        <v>0.14748104751800201</v>
      </c>
      <c r="L1415" s="54">
        <v>1.8784475642741601E-2</v>
      </c>
      <c r="O1415" s="64" t="s">
        <v>9089</v>
      </c>
      <c r="P1415" s="54">
        <v>-6.8953241486553907E-2</v>
      </c>
      <c r="Q1415" s="81">
        <v>1.3238124764121499E-2</v>
      </c>
      <c r="S1415" s="62" t="s">
        <v>1351</v>
      </c>
      <c r="T1415" s="54">
        <v>3.3930757164021899E-2</v>
      </c>
      <c r="U1415" s="58">
        <v>7.7394588384757703E-5</v>
      </c>
      <c r="W1415" s="62" t="s">
        <v>8250</v>
      </c>
      <c r="X1415" s="54">
        <v>-8.9966657645447895E-2</v>
      </c>
      <c r="Y1415" s="54">
        <v>1.0368884097677899E-3</v>
      </c>
      <c r="AA1415" s="62" t="s">
        <v>2159</v>
      </c>
      <c r="AB1415" s="54">
        <v>0.12125078298590999</v>
      </c>
      <c r="AC1415" s="54">
        <v>1.4818838515833601E-3</v>
      </c>
      <c r="AE1415" s="62" t="s">
        <v>6877</v>
      </c>
      <c r="AF1415" s="54">
        <v>-9.0905206422591298E-2</v>
      </c>
      <c r="AG1415" s="54">
        <v>2.8354216814094599E-2</v>
      </c>
      <c r="AI1415" s="64" t="s">
        <v>9661</v>
      </c>
      <c r="AJ1415" s="54">
        <v>8.1148805210133901E-2</v>
      </c>
      <c r="AK1415" s="54">
        <v>3.1702741317382599E-2</v>
      </c>
      <c r="AQ1415" s="62" t="s">
        <v>3041</v>
      </c>
      <c r="AR1415" s="54">
        <v>0.144134543836267</v>
      </c>
      <c r="AS1415" s="58">
        <v>1.1646237997984899E-5</v>
      </c>
      <c r="AU1415" s="62" t="s">
        <v>8402</v>
      </c>
      <c r="AV1415" s="54">
        <v>-8.9398778489760702E-2</v>
      </c>
      <c r="AW1415" s="54">
        <v>1.8661942862243001E-4</v>
      </c>
    </row>
    <row r="1416" spans="2:49">
      <c r="B1416" s="62" t="s">
        <v>2448</v>
      </c>
      <c r="C1416" s="54">
        <v>0.166490116195918</v>
      </c>
      <c r="D1416" s="58">
        <v>5.1967771664305397E-5</v>
      </c>
      <c r="F1416" s="62" t="s">
        <v>7219</v>
      </c>
      <c r="G1416" s="54">
        <v>-0.13717025367694399</v>
      </c>
      <c r="H1416" s="58">
        <v>4.85471760000332E-5</v>
      </c>
      <c r="J1416" s="64" t="s">
        <v>2716</v>
      </c>
      <c r="K1416" s="54">
        <v>4.1684939230631997E-2</v>
      </c>
      <c r="L1416" s="54">
        <v>1.8790551331851601E-2</v>
      </c>
      <c r="O1416" s="64" t="s">
        <v>7889</v>
      </c>
      <c r="P1416" s="54">
        <v>-6.6321032937816299E-2</v>
      </c>
      <c r="Q1416" s="81">
        <v>1.33294335197093E-2</v>
      </c>
      <c r="S1416" s="62" t="s">
        <v>2312</v>
      </c>
      <c r="T1416" s="54">
        <v>0.17085763410115501</v>
      </c>
      <c r="U1416" s="58">
        <v>7.8261576176634603E-5</v>
      </c>
      <c r="W1416" s="62" t="s">
        <v>9213</v>
      </c>
      <c r="X1416" s="54">
        <v>-4.7933697934883703E-2</v>
      </c>
      <c r="Y1416" s="54">
        <v>1.0487205171775501E-3</v>
      </c>
      <c r="AA1416" s="62" t="s">
        <v>1461</v>
      </c>
      <c r="AB1416" s="54">
        <v>7.9652477015051695E-2</v>
      </c>
      <c r="AC1416" s="54">
        <v>1.4887346662401601E-3</v>
      </c>
      <c r="AE1416" s="62" t="s">
        <v>6408</v>
      </c>
      <c r="AF1416" s="54">
        <v>-0.102909499117079</v>
      </c>
      <c r="AG1416" s="54">
        <v>2.8362389521006299E-2</v>
      </c>
      <c r="AI1416" s="64" t="s">
        <v>765</v>
      </c>
      <c r="AJ1416" s="54">
        <v>0.16028762266476401</v>
      </c>
      <c r="AK1416" s="54">
        <v>3.1822992576189701E-2</v>
      </c>
      <c r="AQ1416" s="62" t="s">
        <v>2315</v>
      </c>
      <c r="AR1416" s="54">
        <v>0.126416187004047</v>
      </c>
      <c r="AS1416" s="58">
        <v>1.1665474147769E-5</v>
      </c>
      <c r="AU1416" s="62" t="s">
        <v>11729</v>
      </c>
      <c r="AV1416" s="54">
        <v>-8.9335037786382201E-2</v>
      </c>
      <c r="AW1416" s="54">
        <v>2.3734754197873099E-4</v>
      </c>
    </row>
    <row r="1417" spans="2:49">
      <c r="B1417" s="62" t="s">
        <v>2449</v>
      </c>
      <c r="C1417" s="54">
        <v>0.22341915886357799</v>
      </c>
      <c r="D1417" s="58">
        <v>5.1967771664305397E-5</v>
      </c>
      <c r="F1417" s="62" t="s">
        <v>7220</v>
      </c>
      <c r="G1417" s="54">
        <v>-0.28870698321055999</v>
      </c>
      <c r="H1417" s="58">
        <v>4.9283740682537699E-5</v>
      </c>
      <c r="J1417" s="64" t="s">
        <v>4837</v>
      </c>
      <c r="K1417" s="54">
        <v>7.8041424878424706E-2</v>
      </c>
      <c r="L1417" s="54">
        <v>1.8869585941304799E-2</v>
      </c>
      <c r="O1417" s="64" t="s">
        <v>6896</v>
      </c>
      <c r="P1417" s="54">
        <v>-0.108605743298036</v>
      </c>
      <c r="Q1417" s="81">
        <v>1.3396857166518899E-2</v>
      </c>
      <c r="S1417" s="62" t="s">
        <v>2539</v>
      </c>
      <c r="T1417" s="54">
        <v>0.13468828917876299</v>
      </c>
      <c r="U1417" s="58">
        <v>7.8658836220676706E-5</v>
      </c>
      <c r="W1417" s="62" t="s">
        <v>6119</v>
      </c>
      <c r="X1417" s="54">
        <v>-0.14742332028727401</v>
      </c>
      <c r="Y1417" s="54">
        <v>1.05880764059088E-3</v>
      </c>
      <c r="AA1417" s="62" t="s">
        <v>4378</v>
      </c>
      <c r="AB1417" s="54">
        <v>0.13856906311721601</v>
      </c>
      <c r="AC1417" s="54">
        <v>1.500639473011E-3</v>
      </c>
      <c r="AE1417" s="62" t="s">
        <v>6403</v>
      </c>
      <c r="AF1417" s="54">
        <v>-0.17948920610674099</v>
      </c>
      <c r="AG1417" s="54">
        <v>2.83991796969904E-2</v>
      </c>
      <c r="AI1417" s="64" t="s">
        <v>5865</v>
      </c>
      <c r="AJ1417" s="54">
        <v>2.9457093421666702E-2</v>
      </c>
      <c r="AK1417" s="54">
        <v>3.1834905516693303E-2</v>
      </c>
      <c r="AQ1417" s="62" t="s">
        <v>2581</v>
      </c>
      <c r="AR1417" s="54">
        <v>0.24684441369146001</v>
      </c>
      <c r="AS1417" s="58">
        <v>1.1680054199713101E-5</v>
      </c>
      <c r="AU1417" s="62" t="s">
        <v>8966</v>
      </c>
      <c r="AV1417" s="54">
        <v>-8.9299668525964798E-2</v>
      </c>
      <c r="AW1417" s="54">
        <v>3.9038662766031497E-2</v>
      </c>
    </row>
    <row r="1418" spans="2:49">
      <c r="B1418" s="62" t="s">
        <v>2450</v>
      </c>
      <c r="C1418" s="54">
        <v>0.101305360270493</v>
      </c>
      <c r="D1418" s="58">
        <v>5.2168390545058599E-5</v>
      </c>
      <c r="F1418" s="62" t="s">
        <v>7221</v>
      </c>
      <c r="G1418" s="54">
        <v>-0.17574655213089299</v>
      </c>
      <c r="H1418" s="58">
        <v>4.93925455190384E-5</v>
      </c>
      <c r="J1418" s="64" t="s">
        <v>170</v>
      </c>
      <c r="K1418" s="54">
        <v>0.27289689320791199</v>
      </c>
      <c r="L1418" s="54">
        <v>1.8899577727830099E-2</v>
      </c>
      <c r="O1418" s="64" t="s">
        <v>8853</v>
      </c>
      <c r="P1418" s="54">
        <v>-0.15344321899361599</v>
      </c>
      <c r="Q1418" s="81">
        <v>1.3524293336058001E-2</v>
      </c>
      <c r="S1418" s="62" t="s">
        <v>2989</v>
      </c>
      <c r="T1418" s="54">
        <v>8.81541822590277E-2</v>
      </c>
      <c r="U1418" s="58">
        <v>7.8658836220676706E-5</v>
      </c>
      <c r="W1418" s="62" t="s">
        <v>8056</v>
      </c>
      <c r="X1418" s="54">
        <v>-7.0071834411256098E-2</v>
      </c>
      <c r="Y1418" s="54">
        <v>1.05999282410262E-3</v>
      </c>
      <c r="AA1418" s="62" t="s">
        <v>3974</v>
      </c>
      <c r="AB1418" s="54">
        <v>0.203142919611146</v>
      </c>
      <c r="AC1418" s="54">
        <v>1.500639473011E-3</v>
      </c>
      <c r="AE1418" s="62" t="s">
        <v>11637</v>
      </c>
      <c r="AF1418" s="54">
        <v>-7.1297652668453004E-2</v>
      </c>
      <c r="AG1418" s="54">
        <v>2.83991796969904E-2</v>
      </c>
      <c r="AI1418" s="64" t="s">
        <v>692</v>
      </c>
      <c r="AJ1418" s="54">
        <v>9.7085353300347996E-2</v>
      </c>
      <c r="AK1418" s="54">
        <v>3.18418972428237E-2</v>
      </c>
      <c r="AQ1418" s="62" t="s">
        <v>5347</v>
      </c>
      <c r="AR1418" s="54">
        <v>0.17147082668434199</v>
      </c>
      <c r="AS1418" s="58">
        <v>1.17128736986953E-5</v>
      </c>
      <c r="AU1418" s="62" t="s">
        <v>6434</v>
      </c>
      <c r="AV1418" s="54">
        <v>-8.9245134378384897E-2</v>
      </c>
      <c r="AW1418" s="54">
        <v>2.5744369684120003E-4</v>
      </c>
    </row>
    <row r="1419" spans="2:49">
      <c r="B1419" s="62" t="s">
        <v>2451</v>
      </c>
      <c r="C1419" s="54">
        <v>0.13091150216368599</v>
      </c>
      <c r="D1419" s="58">
        <v>5.2168390545058599E-5</v>
      </c>
      <c r="F1419" s="62" t="s">
        <v>7222</v>
      </c>
      <c r="G1419" s="54">
        <v>-0.201484951655511</v>
      </c>
      <c r="H1419" s="58">
        <v>4.9580535009563198E-5</v>
      </c>
      <c r="J1419" s="64" t="s">
        <v>508</v>
      </c>
      <c r="K1419" s="54">
        <v>0.32264041914163299</v>
      </c>
      <c r="L1419" s="54">
        <v>1.8920032834762901E-2</v>
      </c>
      <c r="O1419" s="64" t="s">
        <v>9788</v>
      </c>
      <c r="P1419" s="54">
        <v>-5.5201450842251802E-2</v>
      </c>
      <c r="Q1419" s="81">
        <v>1.3552863076235299E-2</v>
      </c>
      <c r="S1419" s="62" t="s">
        <v>2597</v>
      </c>
      <c r="T1419" s="54">
        <v>0.16133060218012199</v>
      </c>
      <c r="U1419" s="58">
        <v>7.8699757386817894E-5</v>
      </c>
      <c r="W1419" s="62" t="s">
        <v>6433</v>
      </c>
      <c r="X1419" s="54">
        <v>-7.27567598932293E-2</v>
      </c>
      <c r="Y1419" s="54">
        <v>1.06543048231125E-3</v>
      </c>
      <c r="AA1419" s="62" t="s">
        <v>2072</v>
      </c>
      <c r="AB1419" s="54">
        <v>0.143719680626646</v>
      </c>
      <c r="AC1419" s="54">
        <v>1.500639473011E-3</v>
      </c>
      <c r="AE1419" s="62" t="s">
        <v>6667</v>
      </c>
      <c r="AF1419" s="54">
        <v>-7.3636627612053501E-2</v>
      </c>
      <c r="AG1419" s="54">
        <v>2.8543824008178401E-2</v>
      </c>
      <c r="AI1419" s="64" t="s">
        <v>8573</v>
      </c>
      <c r="AJ1419" s="54">
        <v>5.9812684678533401E-2</v>
      </c>
      <c r="AK1419" s="54">
        <v>3.19068901986099E-2</v>
      </c>
      <c r="AQ1419" s="62" t="s">
        <v>1459</v>
      </c>
      <c r="AR1419" s="54">
        <v>0.12962044067680301</v>
      </c>
      <c r="AS1419" s="58">
        <v>1.17932236385614E-5</v>
      </c>
      <c r="AU1419" s="62" t="s">
        <v>12219</v>
      </c>
      <c r="AV1419" s="54">
        <v>-8.9188728631064002E-2</v>
      </c>
      <c r="AW1419" s="54">
        <v>1.87276023796984E-3</v>
      </c>
    </row>
    <row r="1420" spans="2:49">
      <c r="B1420" s="62" t="s">
        <v>2452</v>
      </c>
      <c r="C1420" s="54">
        <v>8.2363822806602399E-2</v>
      </c>
      <c r="D1420" s="58">
        <v>5.22455817190745E-5</v>
      </c>
      <c r="F1420" s="62" t="s">
        <v>7223</v>
      </c>
      <c r="G1420" s="54">
        <v>-4.8451383880499001E-2</v>
      </c>
      <c r="H1420" s="58">
        <v>4.9802562066197698E-5</v>
      </c>
      <c r="J1420" s="64" t="s">
        <v>4208</v>
      </c>
      <c r="K1420" s="54">
        <v>4.55977213483214E-2</v>
      </c>
      <c r="L1420" s="54">
        <v>1.8942787958731298E-2</v>
      </c>
      <c r="O1420" s="64" t="s">
        <v>6309</v>
      </c>
      <c r="P1420" s="54">
        <v>-8.9750860061857701E-2</v>
      </c>
      <c r="Q1420" s="81">
        <v>1.35924501676134E-2</v>
      </c>
      <c r="S1420" s="62" t="s">
        <v>1449</v>
      </c>
      <c r="T1420" s="54">
        <v>7.9173138617425906E-2</v>
      </c>
      <c r="U1420" s="58">
        <v>7.8871125728147793E-5</v>
      </c>
      <c r="W1420" s="62" t="s">
        <v>9967</v>
      </c>
      <c r="X1420" s="54">
        <v>-6.2153151830525402E-2</v>
      </c>
      <c r="Y1420" s="54">
        <v>1.06961408454967E-3</v>
      </c>
      <c r="AA1420" s="62" t="s">
        <v>2919</v>
      </c>
      <c r="AB1420" s="54">
        <v>0.14314616865441299</v>
      </c>
      <c r="AC1420" s="54">
        <v>1.5039801828397501E-3</v>
      </c>
      <c r="AE1420" s="62" t="s">
        <v>6656</v>
      </c>
      <c r="AF1420" s="54">
        <v>-0.146864438248624</v>
      </c>
      <c r="AG1420" s="54">
        <v>2.8646048443090801E-2</v>
      </c>
      <c r="AI1420" s="64" t="s">
        <v>3147</v>
      </c>
      <c r="AJ1420" s="54">
        <v>6.6240054379218996E-2</v>
      </c>
      <c r="AK1420" s="54">
        <v>3.1975664230687199E-2</v>
      </c>
      <c r="AQ1420" s="62" t="s">
        <v>2698</v>
      </c>
      <c r="AR1420" s="54">
        <v>0.129476559323178</v>
      </c>
      <c r="AS1420" s="58">
        <v>1.1809753914172001E-5</v>
      </c>
      <c r="AU1420" s="62" t="s">
        <v>11643</v>
      </c>
      <c r="AV1420" s="54">
        <v>-8.91430592330371E-2</v>
      </c>
      <c r="AW1420" s="54">
        <v>3.45095325158006E-4</v>
      </c>
    </row>
    <row r="1421" spans="2:49">
      <c r="B1421" s="62" t="s">
        <v>2453</v>
      </c>
      <c r="C1421" s="54">
        <v>0.10381017326787401</v>
      </c>
      <c r="D1421" s="58">
        <v>5.2356393861047602E-5</v>
      </c>
      <c r="F1421" s="62" t="s">
        <v>7224</v>
      </c>
      <c r="G1421" s="54">
        <v>-8.5175336125289797E-2</v>
      </c>
      <c r="H1421" s="58">
        <v>4.19547779132952E-5</v>
      </c>
      <c r="J1421" s="64" t="s">
        <v>2142</v>
      </c>
      <c r="K1421" s="54">
        <v>6.7928230366769399E-2</v>
      </c>
      <c r="L1421" s="54">
        <v>1.9053973326707701E-2</v>
      </c>
      <c r="O1421" s="64" t="s">
        <v>5962</v>
      </c>
      <c r="P1421" s="54">
        <v>-0.125132533011829</v>
      </c>
      <c r="Q1421" s="81">
        <v>1.36761520702035E-2</v>
      </c>
      <c r="S1421" s="62" t="s">
        <v>4424</v>
      </c>
      <c r="T1421" s="54">
        <v>0.169400761408875</v>
      </c>
      <c r="U1421" s="58">
        <v>7.8942107125056402E-5</v>
      </c>
      <c r="W1421" s="62" t="s">
        <v>7095</v>
      </c>
      <c r="X1421" s="54">
        <v>-4.2070926315456197E-2</v>
      </c>
      <c r="Y1421" s="54">
        <v>1.07922588838303E-3</v>
      </c>
      <c r="AA1421" s="62" t="s">
        <v>2028</v>
      </c>
      <c r="AB1421" s="54">
        <v>0.138655697177575</v>
      </c>
      <c r="AC1421" s="54">
        <v>1.50564734446402E-3</v>
      </c>
      <c r="AE1421" s="62" t="s">
        <v>11638</v>
      </c>
      <c r="AF1421" s="54">
        <v>-6.0833607691397298E-2</v>
      </c>
      <c r="AG1421" s="54">
        <v>2.8669259085401601E-2</v>
      </c>
      <c r="AI1421" s="64" t="s">
        <v>506</v>
      </c>
      <c r="AJ1421" s="54">
        <v>3.0790748628594301E-2</v>
      </c>
      <c r="AK1421" s="54">
        <v>3.1978567444639998E-2</v>
      </c>
      <c r="AQ1421" s="62" t="s">
        <v>2292</v>
      </c>
      <c r="AR1421" s="54">
        <v>0.15405835499245199</v>
      </c>
      <c r="AS1421" s="58">
        <v>1.1828863873544801E-5</v>
      </c>
      <c r="AU1421" s="62" t="s">
        <v>6709</v>
      </c>
      <c r="AV1421" s="54">
        <v>-8.9130593624793697E-2</v>
      </c>
      <c r="AW1421" s="54">
        <v>1.1548845174646999E-3</v>
      </c>
    </row>
    <row r="1422" spans="2:49">
      <c r="B1422" s="62" t="s">
        <v>2454</v>
      </c>
      <c r="C1422" s="54">
        <v>0.193810216009768</v>
      </c>
      <c r="D1422" s="58">
        <v>5.2684327125211399E-5</v>
      </c>
      <c r="F1422" s="62" t="s">
        <v>7225</v>
      </c>
      <c r="G1422" s="54">
        <v>-0.12009551678533301</v>
      </c>
      <c r="H1422" s="58">
        <v>4.2162683159862597E-5</v>
      </c>
      <c r="J1422" s="64" t="s">
        <v>1771</v>
      </c>
      <c r="K1422" s="54">
        <v>3.9685662153325502E-2</v>
      </c>
      <c r="L1422" s="54">
        <v>1.9141297744626001E-2</v>
      </c>
      <c r="O1422" s="64" t="s">
        <v>6484</v>
      </c>
      <c r="P1422" s="54">
        <v>-0.120461883452151</v>
      </c>
      <c r="Q1422" s="81">
        <v>1.37582166645407E-2</v>
      </c>
      <c r="S1422" s="62" t="s">
        <v>1961</v>
      </c>
      <c r="T1422" s="54">
        <v>9.9808892333715704E-2</v>
      </c>
      <c r="U1422" s="58">
        <v>7.9243471567806505E-5</v>
      </c>
      <c r="W1422" s="62" t="s">
        <v>7361</v>
      </c>
      <c r="X1422" s="54">
        <v>-0.10528912353689</v>
      </c>
      <c r="Y1422" s="54">
        <v>1.07946514783083E-3</v>
      </c>
      <c r="AA1422" s="62" t="s">
        <v>1653</v>
      </c>
      <c r="AB1422" s="54">
        <v>9.4632510254469601E-2</v>
      </c>
      <c r="AC1422" s="54">
        <v>1.5066917357615501E-3</v>
      </c>
      <c r="AE1422" s="62" t="s">
        <v>11639</v>
      </c>
      <c r="AF1422" s="54">
        <v>-0.10036601209033399</v>
      </c>
      <c r="AG1422" s="54">
        <v>2.89121944478135E-2</v>
      </c>
      <c r="AI1422" s="64" t="s">
        <v>11918</v>
      </c>
      <c r="AJ1422" s="54">
        <v>3.1659591383621503E-2</v>
      </c>
      <c r="AK1422" s="54">
        <v>3.1978567444639998E-2</v>
      </c>
      <c r="AQ1422" s="62" t="s">
        <v>3682</v>
      </c>
      <c r="AR1422" s="54">
        <v>0.123860100908267</v>
      </c>
      <c r="AS1422" s="58">
        <v>1.1975084882062099E-5</v>
      </c>
      <c r="AU1422" s="62" t="s">
        <v>12205</v>
      </c>
      <c r="AV1422" s="54">
        <v>-8.9114244688339297E-2</v>
      </c>
      <c r="AW1422" s="54">
        <v>1.64338020181169E-3</v>
      </c>
    </row>
    <row r="1423" spans="2:49">
      <c r="B1423" s="62" t="s">
        <v>1070</v>
      </c>
      <c r="C1423" s="54">
        <v>0.21811105095741601</v>
      </c>
      <c r="D1423" s="58">
        <v>5.2684327125211399E-5</v>
      </c>
      <c r="F1423" s="62" t="s">
        <v>7226</v>
      </c>
      <c r="G1423" s="54">
        <v>-6.3760449737674002E-2</v>
      </c>
      <c r="H1423" s="58">
        <v>5.0799348679962202E-5</v>
      </c>
      <c r="J1423" s="64" t="s">
        <v>9558</v>
      </c>
      <c r="K1423" s="54">
        <v>5.0392952642757102E-2</v>
      </c>
      <c r="L1423" s="54">
        <v>1.9215551135081901E-2</v>
      </c>
      <c r="O1423" s="64" t="s">
        <v>6487</v>
      </c>
      <c r="P1423" s="54">
        <v>-0.103552173211862</v>
      </c>
      <c r="Q1423" s="81">
        <v>1.37619823641623E-2</v>
      </c>
      <c r="S1423" s="62" t="s">
        <v>5909</v>
      </c>
      <c r="T1423" s="54">
        <v>0.14335460826767299</v>
      </c>
      <c r="U1423" s="58">
        <v>7.9556542246702206E-5</v>
      </c>
      <c r="W1423" s="62" t="s">
        <v>9968</v>
      </c>
      <c r="X1423" s="54">
        <v>-4.1049207675207797E-2</v>
      </c>
      <c r="Y1423" s="54">
        <v>1.07946514783083E-3</v>
      </c>
      <c r="AA1423" s="62" t="s">
        <v>4091</v>
      </c>
      <c r="AB1423" s="54">
        <v>0.112482403965653</v>
      </c>
      <c r="AC1423" s="54">
        <v>1.50778535340233E-3</v>
      </c>
      <c r="AE1423" s="62" t="s">
        <v>7233</v>
      </c>
      <c r="AF1423" s="54">
        <v>-7.40333608227184E-2</v>
      </c>
      <c r="AG1423" s="54">
        <v>2.89339251014454E-2</v>
      </c>
      <c r="AI1423" s="64" t="s">
        <v>10300</v>
      </c>
      <c r="AJ1423" s="54">
        <v>0.16262609088544799</v>
      </c>
      <c r="AK1423" s="54">
        <v>3.21612134674105E-2</v>
      </c>
      <c r="AQ1423" s="62" t="s">
        <v>634</v>
      </c>
      <c r="AR1423" s="54">
        <v>0.227577082677518</v>
      </c>
      <c r="AS1423" s="58">
        <v>1.20383534764593E-5</v>
      </c>
      <c r="AU1423" s="62" t="s">
        <v>13500</v>
      </c>
      <c r="AV1423" s="54">
        <v>-8.9082963992415096E-2</v>
      </c>
      <c r="AW1423" s="54">
        <v>2.07135536367779E-2</v>
      </c>
    </row>
    <row r="1424" spans="2:49">
      <c r="B1424" s="62" t="s">
        <v>2455</v>
      </c>
      <c r="C1424" s="54">
        <v>9.9785819215771496E-2</v>
      </c>
      <c r="D1424" s="58">
        <v>5.2692570388665698E-5</v>
      </c>
      <c r="F1424" s="62" t="s">
        <v>7227</v>
      </c>
      <c r="G1424" s="54">
        <v>-0.15798074799027501</v>
      </c>
      <c r="H1424" s="58">
        <v>4.28029697901021E-5</v>
      </c>
      <c r="J1424" s="64" t="s">
        <v>3201</v>
      </c>
      <c r="K1424" s="54">
        <v>4.6610698793170299E-2</v>
      </c>
      <c r="L1424" s="54">
        <v>1.94793172070068E-2</v>
      </c>
      <c r="O1424" s="64" t="s">
        <v>9789</v>
      </c>
      <c r="P1424" s="54">
        <v>-4.88386704562958E-2</v>
      </c>
      <c r="Q1424" s="81">
        <v>1.37985300326134E-2</v>
      </c>
      <c r="S1424" s="62" t="s">
        <v>1981</v>
      </c>
      <c r="T1424" s="54">
        <v>0.111295981625346</v>
      </c>
      <c r="U1424" s="58">
        <v>7.9675340797437998E-5</v>
      </c>
      <c r="W1424" s="62" t="s">
        <v>7029</v>
      </c>
      <c r="X1424" s="54">
        <v>-8.1531365863126495E-2</v>
      </c>
      <c r="Y1424" s="54">
        <v>1.0839738462578401E-3</v>
      </c>
      <c r="AA1424" s="62" t="s">
        <v>3413</v>
      </c>
      <c r="AB1424" s="54">
        <v>0.22502724729365101</v>
      </c>
      <c r="AC1424" s="54">
        <v>1.50778535340233E-3</v>
      </c>
      <c r="AE1424" s="62" t="s">
        <v>11640</v>
      </c>
      <c r="AF1424" s="54">
        <v>-7.4456701033013495E-2</v>
      </c>
      <c r="AG1424" s="54">
        <v>2.89611162067424E-2</v>
      </c>
      <c r="AI1424" s="64" t="s">
        <v>1596</v>
      </c>
      <c r="AJ1424" s="54">
        <v>4.4326519842201199E-2</v>
      </c>
      <c r="AK1424" s="54">
        <v>3.22237173068445E-2</v>
      </c>
      <c r="AQ1424" s="62" t="s">
        <v>3945</v>
      </c>
      <c r="AR1424" s="54">
        <v>0.17496090462866001</v>
      </c>
      <c r="AS1424" s="58">
        <v>1.2082416272510799E-5</v>
      </c>
      <c r="AU1424" s="62" t="s">
        <v>12619</v>
      </c>
      <c r="AV1424" s="54">
        <v>-8.9080361341415504E-2</v>
      </c>
      <c r="AW1424" s="54">
        <v>7.4256783192795401E-3</v>
      </c>
    </row>
    <row r="1425" spans="2:49">
      <c r="B1425" s="62" t="s">
        <v>2456</v>
      </c>
      <c r="C1425" s="54">
        <v>0.24352078825686599</v>
      </c>
      <c r="D1425" s="58">
        <v>5.2909279199218898E-5</v>
      </c>
      <c r="F1425" s="62" t="s">
        <v>7228</v>
      </c>
      <c r="G1425" s="54">
        <v>-0.27476793754918999</v>
      </c>
      <c r="H1425" s="58">
        <v>5.1206295106597603E-5</v>
      </c>
      <c r="J1425" s="64" t="s">
        <v>9559</v>
      </c>
      <c r="K1425" s="54">
        <v>4.7994503997581497E-2</v>
      </c>
      <c r="L1425" s="54">
        <v>1.9482917060801099E-2</v>
      </c>
      <c r="O1425" s="64" t="s">
        <v>6014</v>
      </c>
      <c r="P1425" s="54">
        <v>-0.13360885439301501</v>
      </c>
      <c r="Q1425" s="81">
        <v>1.38369704969162E-2</v>
      </c>
      <c r="S1425" s="62" t="s">
        <v>2422</v>
      </c>
      <c r="T1425" s="54">
        <v>0.121014110457212</v>
      </c>
      <c r="U1425" s="58">
        <v>7.9776195540302202E-5</v>
      </c>
      <c r="W1425" s="62" t="s">
        <v>8042</v>
      </c>
      <c r="X1425" s="54">
        <v>-7.9551358157250895E-2</v>
      </c>
      <c r="Y1425" s="54">
        <v>1.0931849376416101E-3</v>
      </c>
      <c r="AA1425" s="62" t="s">
        <v>1580</v>
      </c>
      <c r="AB1425" s="54">
        <v>0.172494400311174</v>
      </c>
      <c r="AC1425" s="54">
        <v>1.5088085859100799E-3</v>
      </c>
      <c r="AE1425" s="62" t="s">
        <v>7966</v>
      </c>
      <c r="AF1425" s="54">
        <v>-5.3519948218278698E-2</v>
      </c>
      <c r="AG1425" s="54">
        <v>2.92672858106942E-2</v>
      </c>
      <c r="AI1425" s="64" t="s">
        <v>85</v>
      </c>
      <c r="AJ1425" s="54">
        <v>0.358533929714618</v>
      </c>
      <c r="AK1425" s="54">
        <v>3.2238953760518801E-2</v>
      </c>
      <c r="AQ1425" s="62" t="s">
        <v>1472</v>
      </c>
      <c r="AR1425" s="54">
        <v>8.6188779914586205E-2</v>
      </c>
      <c r="AS1425" s="58">
        <v>1.2082416272510799E-5</v>
      </c>
      <c r="AU1425" s="62" t="s">
        <v>9268</v>
      </c>
      <c r="AV1425" s="54">
        <v>-8.9054140876002399E-2</v>
      </c>
      <c r="AW1425" s="54">
        <v>2.3291365444761398E-3</v>
      </c>
    </row>
    <row r="1426" spans="2:49">
      <c r="B1426" s="62" t="s">
        <v>2457</v>
      </c>
      <c r="C1426" s="54">
        <v>8.4899627907557104E-2</v>
      </c>
      <c r="D1426" s="58">
        <v>5.2994097382395497E-5</v>
      </c>
      <c r="F1426" s="62" t="s">
        <v>7229</v>
      </c>
      <c r="G1426" s="54">
        <v>-6.9497411841769705E-2</v>
      </c>
      <c r="H1426" s="58">
        <v>5.1453879430753199E-5</v>
      </c>
      <c r="J1426" s="64" t="s">
        <v>3800</v>
      </c>
      <c r="K1426" s="54">
        <v>0.16647428440530199</v>
      </c>
      <c r="L1426" s="54">
        <v>1.9490885650017001E-2</v>
      </c>
      <c r="O1426" s="64" t="s">
        <v>9790</v>
      </c>
      <c r="P1426" s="54">
        <v>-5.0722456895980102E-2</v>
      </c>
      <c r="Q1426" s="81">
        <v>1.3852229759803001E-2</v>
      </c>
      <c r="S1426" s="62" t="s">
        <v>1349</v>
      </c>
      <c r="T1426" s="54">
        <v>0.12015768827904701</v>
      </c>
      <c r="U1426" s="58">
        <v>7.98076040556748E-5</v>
      </c>
      <c r="W1426" s="62" t="s">
        <v>9969</v>
      </c>
      <c r="X1426" s="54">
        <v>-0.147045020671322</v>
      </c>
      <c r="Y1426" s="54">
        <v>1.1019098265562101E-3</v>
      </c>
      <c r="AA1426" s="62" t="s">
        <v>11282</v>
      </c>
      <c r="AB1426" s="54">
        <v>0.17460063929628999</v>
      </c>
      <c r="AC1426" s="54">
        <v>1.5134065301855701E-3</v>
      </c>
      <c r="AE1426" s="62" t="s">
        <v>7977</v>
      </c>
      <c r="AF1426" s="54">
        <v>-0.111209678085455</v>
      </c>
      <c r="AG1426" s="54">
        <v>2.93097594846266E-2</v>
      </c>
      <c r="AI1426" s="64" t="s">
        <v>3548</v>
      </c>
      <c r="AJ1426" s="54">
        <v>6.41575786780582E-2</v>
      </c>
      <c r="AK1426" s="54">
        <v>3.2256970552490598E-2</v>
      </c>
      <c r="AQ1426" s="62" t="s">
        <v>4106</v>
      </c>
      <c r="AR1426" s="54">
        <v>0.204814091309588</v>
      </c>
      <c r="AS1426" s="58">
        <v>1.2082416272510799E-5</v>
      </c>
      <c r="AU1426" s="62" t="s">
        <v>8720</v>
      </c>
      <c r="AV1426" s="54">
        <v>-8.9048820237763907E-2</v>
      </c>
      <c r="AW1426" s="54">
        <v>1.12341627218247E-2</v>
      </c>
    </row>
    <row r="1427" spans="2:49">
      <c r="B1427" s="62" t="s">
        <v>2458</v>
      </c>
      <c r="C1427" s="54">
        <v>0.14002858493061801</v>
      </c>
      <c r="D1427" s="58">
        <v>5.3008680078065699E-5</v>
      </c>
      <c r="F1427" s="62" t="s">
        <v>7230</v>
      </c>
      <c r="G1427" s="54">
        <v>-7.5284386705927603E-2</v>
      </c>
      <c r="H1427" s="58">
        <v>5.1764153008289403E-5</v>
      </c>
      <c r="J1427" s="64" t="s">
        <v>9560</v>
      </c>
      <c r="K1427" s="54">
        <v>9.4927220100956305E-2</v>
      </c>
      <c r="L1427" s="54">
        <v>1.95186224331837E-2</v>
      </c>
      <c r="O1427" s="64" t="s">
        <v>9791</v>
      </c>
      <c r="P1427" s="54">
        <v>-0.13262737313118</v>
      </c>
      <c r="Q1427" s="81">
        <v>1.39405259225787E-2</v>
      </c>
      <c r="S1427" s="62" t="s">
        <v>3534</v>
      </c>
      <c r="T1427" s="54">
        <v>6.3776945467626703E-2</v>
      </c>
      <c r="U1427" s="58">
        <v>7.9824524270905199E-5</v>
      </c>
      <c r="W1427" s="62" t="s">
        <v>7817</v>
      </c>
      <c r="X1427" s="54">
        <v>-8.2915736822316802E-2</v>
      </c>
      <c r="Y1427" s="54">
        <v>1.1031115748972101E-3</v>
      </c>
      <c r="AA1427" s="62" t="s">
        <v>1011</v>
      </c>
      <c r="AB1427" s="54">
        <v>0.31610089164661398</v>
      </c>
      <c r="AC1427" s="54">
        <v>1.5157912929491301E-3</v>
      </c>
      <c r="AE1427" s="62" t="s">
        <v>6881</v>
      </c>
      <c r="AF1427" s="54">
        <v>-5.8965344342026597E-2</v>
      </c>
      <c r="AG1427" s="54">
        <v>2.93097594846266E-2</v>
      </c>
      <c r="AI1427" s="64" t="s">
        <v>220</v>
      </c>
      <c r="AJ1427" s="54">
        <v>4.7644642157584002E-2</v>
      </c>
      <c r="AK1427" s="54">
        <v>3.2263670193635602E-2</v>
      </c>
      <c r="AQ1427" s="62" t="s">
        <v>2896</v>
      </c>
      <c r="AR1427" s="54">
        <v>0.23242667790993701</v>
      </c>
      <c r="AS1427" s="58">
        <v>1.2089815105410701E-5</v>
      </c>
      <c r="AU1427" s="62" t="s">
        <v>14424</v>
      </c>
      <c r="AV1427" s="54">
        <v>-8.9016915617631504E-2</v>
      </c>
      <c r="AW1427" s="54">
        <v>4.2152298485249998E-2</v>
      </c>
    </row>
    <row r="1428" spans="2:49">
      <c r="B1428" s="62" t="s">
        <v>2459</v>
      </c>
      <c r="C1428" s="54">
        <v>9.9021025844717905E-2</v>
      </c>
      <c r="D1428" s="58">
        <v>5.3112088515037499E-5</v>
      </c>
      <c r="F1428" s="62" t="s">
        <v>7231</v>
      </c>
      <c r="G1428" s="54">
        <v>-4.31655464060254E-2</v>
      </c>
      <c r="H1428" s="58">
        <v>4.3464701804052903E-5</v>
      </c>
      <c r="J1428" s="64" t="s">
        <v>1424</v>
      </c>
      <c r="K1428" s="54">
        <v>6.3818961268214694E-2</v>
      </c>
      <c r="L1428" s="54">
        <v>1.9526762644920401E-2</v>
      </c>
      <c r="O1428" s="64" t="s">
        <v>9792</v>
      </c>
      <c r="P1428" s="54">
        <v>-0.14167924155354999</v>
      </c>
      <c r="Q1428" s="81">
        <v>1.39405259225787E-2</v>
      </c>
      <c r="S1428" s="62" t="s">
        <v>2679</v>
      </c>
      <c r="T1428" s="54">
        <v>4.4238960750303299E-2</v>
      </c>
      <c r="U1428" s="58">
        <v>8.02336976629193E-5</v>
      </c>
      <c r="W1428" s="62" t="s">
        <v>896</v>
      </c>
      <c r="X1428" s="54">
        <v>-0.16034759435766299</v>
      </c>
      <c r="Y1428" s="54">
        <v>1.1055354006935399E-3</v>
      </c>
      <c r="AA1428" s="62" t="s">
        <v>3959</v>
      </c>
      <c r="AB1428" s="54">
        <v>8.5491414940426197E-2</v>
      </c>
      <c r="AC1428" s="54">
        <v>1.5185327090747199E-3</v>
      </c>
      <c r="AE1428" s="62" t="s">
        <v>7409</v>
      </c>
      <c r="AF1428" s="54">
        <v>-0.135390057472972</v>
      </c>
      <c r="AG1428" s="54">
        <v>2.9559665776345799E-2</v>
      </c>
      <c r="AI1428" s="64" t="s">
        <v>5671</v>
      </c>
      <c r="AJ1428" s="54">
        <v>3.3061428771216803E-2</v>
      </c>
      <c r="AK1428" s="54">
        <v>3.2333474452268099E-2</v>
      </c>
      <c r="AQ1428" s="62" t="s">
        <v>115</v>
      </c>
      <c r="AR1428" s="54">
        <v>0.17864719220578801</v>
      </c>
      <c r="AS1428" s="58">
        <v>1.2106448561654099E-5</v>
      </c>
      <c r="AU1428" s="62" t="s">
        <v>6272</v>
      </c>
      <c r="AV1428" s="54">
        <v>-8.8979379183387095E-2</v>
      </c>
      <c r="AW1428" s="54">
        <v>2.1134705313709701E-2</v>
      </c>
    </row>
    <row r="1429" spans="2:49">
      <c r="B1429" s="62" t="s">
        <v>405</v>
      </c>
      <c r="C1429" s="54">
        <v>0.36698438350697299</v>
      </c>
      <c r="D1429" s="58">
        <v>5.3448728648570999E-5</v>
      </c>
      <c r="F1429" s="62" t="s">
        <v>7232</v>
      </c>
      <c r="G1429" s="54">
        <v>-0.12421427420346701</v>
      </c>
      <c r="H1429" s="58">
        <v>4.3592952348341001E-5</v>
      </c>
      <c r="J1429" s="64" t="s">
        <v>9561</v>
      </c>
      <c r="K1429" s="54">
        <v>4.2931051207681002E-2</v>
      </c>
      <c r="L1429" s="54">
        <v>1.9581248906774901E-2</v>
      </c>
      <c r="O1429" s="64" t="s">
        <v>7333</v>
      </c>
      <c r="P1429" s="54">
        <v>-5.5836636461418003E-2</v>
      </c>
      <c r="Q1429" s="81">
        <v>1.40299955599329E-2</v>
      </c>
      <c r="S1429" s="62" t="s">
        <v>2821</v>
      </c>
      <c r="T1429" s="54">
        <v>9.7403515935068796E-2</v>
      </c>
      <c r="U1429" s="58">
        <v>8.0750268219721604E-5</v>
      </c>
      <c r="W1429" s="62" t="s">
        <v>7052</v>
      </c>
      <c r="X1429" s="54">
        <v>-6.0404782665682603E-2</v>
      </c>
      <c r="Y1429" s="54">
        <v>1.1077125642173101E-3</v>
      </c>
      <c r="AA1429" s="62" t="s">
        <v>1441</v>
      </c>
      <c r="AB1429" s="54">
        <v>0.124252007600735</v>
      </c>
      <c r="AC1429" s="54">
        <v>1.5196321774126301E-3</v>
      </c>
      <c r="AE1429" s="62" t="s">
        <v>6616</v>
      </c>
      <c r="AF1429" s="54">
        <v>-6.7193916635771303E-2</v>
      </c>
      <c r="AG1429" s="54">
        <v>2.9611338790563199E-2</v>
      </c>
      <c r="AI1429" s="64" t="s">
        <v>11919</v>
      </c>
      <c r="AJ1429" s="54">
        <v>6.4703454012248002E-2</v>
      </c>
      <c r="AK1429" s="54">
        <v>3.2631001624020398E-2</v>
      </c>
      <c r="AQ1429" s="62" t="s">
        <v>3645</v>
      </c>
      <c r="AR1429" s="54">
        <v>0.161569397943715</v>
      </c>
      <c r="AS1429" s="58">
        <v>1.2106448561654099E-5</v>
      </c>
      <c r="AU1429" s="62" t="s">
        <v>14003</v>
      </c>
      <c r="AV1429" s="54">
        <v>-8.8955675816626098E-2</v>
      </c>
      <c r="AW1429" s="54">
        <v>3.0856157278281601E-2</v>
      </c>
    </row>
    <row r="1430" spans="2:49">
      <c r="B1430" s="62" t="s">
        <v>2460</v>
      </c>
      <c r="C1430" s="54">
        <v>0.133681701053318</v>
      </c>
      <c r="D1430" s="58">
        <v>5.3684068809379299E-5</v>
      </c>
      <c r="F1430" s="62" t="s">
        <v>930</v>
      </c>
      <c r="G1430" s="54">
        <v>-7.0700668808678202E-2</v>
      </c>
      <c r="H1430" s="58">
        <v>4.3628004855228703E-5</v>
      </c>
      <c r="J1430" s="64" t="s">
        <v>2372</v>
      </c>
      <c r="K1430" s="54">
        <v>8.6462686113289805E-2</v>
      </c>
      <c r="L1430" s="54">
        <v>1.9600993376228702E-2</v>
      </c>
      <c r="O1430" s="64" t="s">
        <v>6450</v>
      </c>
      <c r="P1430" s="54">
        <v>-5.0231257459569398E-2</v>
      </c>
      <c r="Q1430" s="81">
        <v>1.4051549248151799E-2</v>
      </c>
      <c r="S1430" s="62" t="s">
        <v>1220</v>
      </c>
      <c r="T1430" s="54">
        <v>8.1314389360386499E-2</v>
      </c>
      <c r="U1430" s="58">
        <v>8.0837679056165599E-5</v>
      </c>
      <c r="W1430" s="62" t="s">
        <v>7759</v>
      </c>
      <c r="X1430" s="54">
        <v>-3.84445445676782E-2</v>
      </c>
      <c r="Y1430" s="54">
        <v>1.1079524971529301E-3</v>
      </c>
      <c r="AA1430" s="62" t="s">
        <v>2803</v>
      </c>
      <c r="AB1430" s="54">
        <v>0.13615517527503801</v>
      </c>
      <c r="AC1430" s="54">
        <v>1.5204669385102099E-3</v>
      </c>
      <c r="AE1430" s="62" t="s">
        <v>6437</v>
      </c>
      <c r="AF1430" s="54">
        <v>-8.67737225020173E-2</v>
      </c>
      <c r="AG1430" s="54">
        <v>2.9714185321741301E-2</v>
      </c>
      <c r="AI1430" s="64" t="s">
        <v>9402</v>
      </c>
      <c r="AJ1430" s="54">
        <v>8.7854898800994605E-2</v>
      </c>
      <c r="AK1430" s="54">
        <v>3.2933125720301701E-2</v>
      </c>
      <c r="AQ1430" s="62" t="s">
        <v>4243</v>
      </c>
      <c r="AR1430" s="54">
        <v>0.21680819265460499</v>
      </c>
      <c r="AS1430" s="58">
        <v>1.22757314139035E-5</v>
      </c>
      <c r="AU1430" s="62" t="s">
        <v>10227</v>
      </c>
      <c r="AV1430" s="54">
        <v>-8.8953880094117602E-2</v>
      </c>
      <c r="AW1430" s="54">
        <v>2.82657966674191E-3</v>
      </c>
    </row>
    <row r="1431" spans="2:49">
      <c r="B1431" s="62" t="s">
        <v>2461</v>
      </c>
      <c r="C1431" s="54">
        <v>0.17947927147693701</v>
      </c>
      <c r="D1431" s="58">
        <v>5.3695930247248901E-5</v>
      </c>
      <c r="F1431" s="62" t="s">
        <v>7233</v>
      </c>
      <c r="G1431" s="54">
        <v>-9.2303481110758603E-2</v>
      </c>
      <c r="H1431" s="58">
        <v>5.2196855512353599E-5</v>
      </c>
      <c r="J1431" s="64" t="s">
        <v>412</v>
      </c>
      <c r="K1431" s="54">
        <v>7.7222552351823695E-2</v>
      </c>
      <c r="L1431" s="54">
        <v>1.9606640922084001E-2</v>
      </c>
      <c r="O1431" s="64" t="s">
        <v>6377</v>
      </c>
      <c r="P1431" s="54">
        <v>-0.17396298442244701</v>
      </c>
      <c r="Q1431" s="81">
        <v>1.4137368567083501E-2</v>
      </c>
      <c r="S1431" s="62" t="s">
        <v>5266</v>
      </c>
      <c r="T1431" s="54">
        <v>0.125735921111365</v>
      </c>
      <c r="U1431" s="58">
        <v>8.0929978955252295E-5</v>
      </c>
      <c r="W1431" s="62" t="s">
        <v>7582</v>
      </c>
      <c r="X1431" s="54">
        <v>-6.9638759608123393E-2</v>
      </c>
      <c r="Y1431" s="54">
        <v>1.11561597287967E-3</v>
      </c>
      <c r="AA1431" s="62" t="s">
        <v>3359</v>
      </c>
      <c r="AB1431" s="54">
        <v>0.13070026156449099</v>
      </c>
      <c r="AC1431" s="54">
        <v>1.5222395397753101E-3</v>
      </c>
      <c r="AE1431" s="62" t="s">
        <v>10278</v>
      </c>
      <c r="AF1431" s="54">
        <v>-6.5341137746632902E-2</v>
      </c>
      <c r="AG1431" s="54">
        <v>2.9714185321741301E-2</v>
      </c>
      <c r="AI1431" s="64" t="s">
        <v>2310</v>
      </c>
      <c r="AJ1431" s="54">
        <v>5.9510452374617301E-2</v>
      </c>
      <c r="AK1431" s="54">
        <v>3.3149609327874897E-2</v>
      </c>
      <c r="AQ1431" s="62" t="s">
        <v>10610</v>
      </c>
      <c r="AR1431" s="54">
        <v>0.17707384523279501</v>
      </c>
      <c r="AS1431" s="58">
        <v>1.22765328902819E-5</v>
      </c>
      <c r="AU1431" s="62" t="s">
        <v>12383</v>
      </c>
      <c r="AV1431" s="54">
        <v>-8.8941513634679795E-2</v>
      </c>
      <c r="AW1431" s="54">
        <v>4.0849791708077203E-3</v>
      </c>
    </row>
    <row r="1432" spans="2:49">
      <c r="B1432" s="62" t="s">
        <v>2462</v>
      </c>
      <c r="C1432" s="54">
        <v>0.21983119821286901</v>
      </c>
      <c r="D1432" s="58">
        <v>5.3788390740940398E-5</v>
      </c>
      <c r="F1432" s="62" t="s">
        <v>7234</v>
      </c>
      <c r="G1432" s="54">
        <v>-9.6868081195792002E-2</v>
      </c>
      <c r="H1432" s="58">
        <v>4.40276121863419E-5</v>
      </c>
      <c r="J1432" s="64" t="s">
        <v>797</v>
      </c>
      <c r="K1432" s="54">
        <v>6.0955189346333101E-2</v>
      </c>
      <c r="L1432" s="54">
        <v>1.9664152973317601E-2</v>
      </c>
      <c r="O1432" s="64" t="s">
        <v>8855</v>
      </c>
      <c r="P1432" s="54">
        <v>-7.2860992622971701E-2</v>
      </c>
      <c r="Q1432" s="81">
        <v>1.4137741540288601E-2</v>
      </c>
      <c r="S1432" s="62" t="s">
        <v>3262</v>
      </c>
      <c r="T1432" s="54">
        <v>0.124448544671959</v>
      </c>
      <c r="U1432" s="58">
        <v>8.1150937081766507E-5</v>
      </c>
      <c r="W1432" s="62" t="s">
        <v>8513</v>
      </c>
      <c r="X1432" s="54">
        <v>-0.15229600961098599</v>
      </c>
      <c r="Y1432" s="54">
        <v>1.12458464007751E-3</v>
      </c>
      <c r="AA1432" s="62" t="s">
        <v>3549</v>
      </c>
      <c r="AB1432" s="54">
        <v>0.130799413760288</v>
      </c>
      <c r="AC1432" s="54">
        <v>1.5222395397753101E-3</v>
      </c>
      <c r="AE1432" s="62" t="s">
        <v>7454</v>
      </c>
      <c r="AF1432" s="54">
        <v>-0.17670127780140199</v>
      </c>
      <c r="AG1432" s="54">
        <v>2.9820059738615599E-2</v>
      </c>
      <c r="AI1432" s="64" t="s">
        <v>10409</v>
      </c>
      <c r="AJ1432" s="54">
        <v>3.3237187104146103E-2</v>
      </c>
      <c r="AK1432" s="54">
        <v>3.3160615342816099E-2</v>
      </c>
      <c r="AQ1432" s="62" t="s">
        <v>10958</v>
      </c>
      <c r="AR1432" s="54">
        <v>0.13629335255021</v>
      </c>
      <c r="AS1432" s="58">
        <v>1.2313226659759599E-5</v>
      </c>
      <c r="AU1432" s="62" t="s">
        <v>6976</v>
      </c>
      <c r="AV1432" s="54">
        <v>-8.8936968325126195E-2</v>
      </c>
      <c r="AW1432" s="54">
        <v>2.8493614930889801E-3</v>
      </c>
    </row>
    <row r="1433" spans="2:49">
      <c r="B1433" s="62" t="s">
        <v>2463</v>
      </c>
      <c r="C1433" s="54">
        <v>0.12561841661777101</v>
      </c>
      <c r="D1433" s="58">
        <v>5.3897618993764898E-5</v>
      </c>
      <c r="F1433" s="62" t="s">
        <v>7235</v>
      </c>
      <c r="G1433" s="54">
        <v>-0.13202606449750401</v>
      </c>
      <c r="H1433" s="58">
        <v>5.2666096447313101E-5</v>
      </c>
      <c r="J1433" s="64" t="s">
        <v>1551</v>
      </c>
      <c r="K1433" s="54">
        <v>6.3902104107097693E-2</v>
      </c>
      <c r="L1433" s="54">
        <v>1.9666082191323001E-2</v>
      </c>
      <c r="O1433" s="64" t="s">
        <v>7162</v>
      </c>
      <c r="P1433" s="54">
        <v>-8.7485939211521896E-2</v>
      </c>
      <c r="Q1433" s="81">
        <v>1.4176621657518099E-2</v>
      </c>
      <c r="S1433" s="62" t="s">
        <v>10546</v>
      </c>
      <c r="T1433" s="54">
        <v>0.15655733133590999</v>
      </c>
      <c r="U1433" s="58">
        <v>8.1569157246966903E-5</v>
      </c>
      <c r="W1433" s="62" t="s">
        <v>6405</v>
      </c>
      <c r="X1433" s="54">
        <v>-0.114561317931458</v>
      </c>
      <c r="Y1433" s="54">
        <v>1.1418524229621599E-3</v>
      </c>
      <c r="AA1433" s="62" t="s">
        <v>728</v>
      </c>
      <c r="AB1433" s="54">
        <v>0.14700982984651401</v>
      </c>
      <c r="AC1433" s="54">
        <v>1.5240713984926799E-3</v>
      </c>
      <c r="AE1433" s="62" t="s">
        <v>7231</v>
      </c>
      <c r="AF1433" s="54">
        <v>-5.8338640667805898E-2</v>
      </c>
      <c r="AG1433" s="54">
        <v>2.98738576996769E-2</v>
      </c>
      <c r="AI1433" s="64" t="s">
        <v>1091</v>
      </c>
      <c r="AJ1433" s="54">
        <v>0.18487144149545701</v>
      </c>
      <c r="AK1433" s="54">
        <v>3.3450543968515198E-2</v>
      </c>
      <c r="AQ1433" s="62" t="s">
        <v>4461</v>
      </c>
      <c r="AR1433" s="54">
        <v>0.122337082380468</v>
      </c>
      <c r="AS1433" s="58">
        <v>1.2326999313671701E-5</v>
      </c>
      <c r="AU1433" s="62" t="s">
        <v>10232</v>
      </c>
      <c r="AV1433" s="54">
        <v>-8.8901266535301296E-2</v>
      </c>
      <c r="AW1433" s="58">
        <v>6.0435824029610802E-5</v>
      </c>
    </row>
    <row r="1434" spans="2:49">
      <c r="B1434" s="62" t="s">
        <v>2464</v>
      </c>
      <c r="C1434" s="54">
        <v>0.138353190511179</v>
      </c>
      <c r="D1434" s="58">
        <v>5.4172563405266602E-5</v>
      </c>
      <c r="F1434" s="62" t="s">
        <v>7236</v>
      </c>
      <c r="G1434" s="54">
        <v>-4.6064072185394003E-2</v>
      </c>
      <c r="H1434" s="58">
        <v>4.5028509101062302E-5</v>
      </c>
      <c r="J1434" s="64" t="s">
        <v>2339</v>
      </c>
      <c r="K1434" s="54">
        <v>5.90520419114791E-2</v>
      </c>
      <c r="L1434" s="54">
        <v>1.9721009883964202E-2</v>
      </c>
      <c r="O1434" s="64" t="s">
        <v>7299</v>
      </c>
      <c r="P1434" s="54">
        <v>-0.20205509987051901</v>
      </c>
      <c r="Q1434" s="81">
        <v>1.4193441023688099E-2</v>
      </c>
      <c r="S1434" s="62" t="s">
        <v>2709</v>
      </c>
      <c r="T1434" s="54">
        <v>0.12579810944752101</v>
      </c>
      <c r="U1434" s="58">
        <v>8.1710861475553005E-5</v>
      </c>
      <c r="W1434" s="62" t="s">
        <v>9970</v>
      </c>
      <c r="X1434" s="54">
        <v>-7.2241003437623505E-2</v>
      </c>
      <c r="Y1434" s="54">
        <v>1.14478982492407E-3</v>
      </c>
      <c r="AA1434" s="62" t="s">
        <v>2301</v>
      </c>
      <c r="AB1434" s="54">
        <v>0.21356452908539</v>
      </c>
      <c r="AC1434" s="54">
        <v>1.5298800231988801E-3</v>
      </c>
      <c r="AE1434" s="62" t="s">
        <v>7625</v>
      </c>
      <c r="AF1434" s="54">
        <v>-8.6112913981903502E-2</v>
      </c>
      <c r="AG1434" s="54">
        <v>2.9951673048896899E-2</v>
      </c>
      <c r="AI1434" s="64" t="s">
        <v>11920</v>
      </c>
      <c r="AJ1434" s="54">
        <v>3.5638970556879798E-2</v>
      </c>
      <c r="AK1434" s="54">
        <v>3.3598981413526102E-2</v>
      </c>
      <c r="AQ1434" s="62" t="s">
        <v>1004</v>
      </c>
      <c r="AR1434" s="54">
        <v>0.22477340427091999</v>
      </c>
      <c r="AS1434" s="58">
        <v>1.2349177125471E-5</v>
      </c>
      <c r="AU1434" s="62" t="s">
        <v>12198</v>
      </c>
      <c r="AV1434" s="54">
        <v>-8.8859157173463807E-2</v>
      </c>
      <c r="AW1434" s="54">
        <v>1.53488844184872E-3</v>
      </c>
    </row>
    <row r="1435" spans="2:49">
      <c r="B1435" s="62" t="s">
        <v>2465</v>
      </c>
      <c r="C1435" s="54">
        <v>0.30531944912512698</v>
      </c>
      <c r="D1435" s="58">
        <v>5.43294973655456E-5</v>
      </c>
      <c r="F1435" s="62" t="s">
        <v>7237</v>
      </c>
      <c r="G1435" s="54">
        <v>-6.8809813749338006E-2</v>
      </c>
      <c r="H1435" s="58">
        <v>5.3632918491206998E-5</v>
      </c>
      <c r="J1435" s="64" t="s">
        <v>1855</v>
      </c>
      <c r="K1435" s="54">
        <v>9.7416632490094898E-2</v>
      </c>
      <c r="L1435" s="54">
        <v>1.9743991029763899E-2</v>
      </c>
      <c r="O1435" s="64" t="s">
        <v>9794</v>
      </c>
      <c r="P1435" s="54">
        <v>-8.8868661970327195E-2</v>
      </c>
      <c r="Q1435" s="81">
        <v>1.42476912734644E-2</v>
      </c>
      <c r="S1435" s="62" t="s">
        <v>2444</v>
      </c>
      <c r="T1435" s="54">
        <v>6.8111414884280699E-2</v>
      </c>
      <c r="U1435" s="58">
        <v>8.1710861475553005E-5</v>
      </c>
      <c r="W1435" s="62" t="s">
        <v>8820</v>
      </c>
      <c r="X1435" s="54">
        <v>-0.157212923505722</v>
      </c>
      <c r="Y1435" s="54">
        <v>1.14517047630638E-3</v>
      </c>
      <c r="AA1435" s="62" t="s">
        <v>762</v>
      </c>
      <c r="AB1435" s="54">
        <v>0.174498613278423</v>
      </c>
      <c r="AC1435" s="54">
        <v>1.5298800231988801E-3</v>
      </c>
      <c r="AE1435" s="62" t="s">
        <v>8328</v>
      </c>
      <c r="AF1435" s="54">
        <v>-6.2824554667397295E-2</v>
      </c>
      <c r="AG1435" s="54">
        <v>3.0074967928092999E-2</v>
      </c>
      <c r="AI1435" s="64" t="s">
        <v>11432</v>
      </c>
      <c r="AJ1435" s="54">
        <v>5.5496222281733197E-2</v>
      </c>
      <c r="AK1435" s="54">
        <v>3.3608181623741601E-2</v>
      </c>
      <c r="AQ1435" s="62" t="s">
        <v>1248</v>
      </c>
      <c r="AR1435" s="54">
        <v>0.107162001802104</v>
      </c>
      <c r="AS1435" s="58">
        <v>1.23687945459138E-5</v>
      </c>
      <c r="AU1435" s="62" t="s">
        <v>6477</v>
      </c>
      <c r="AV1435" s="54">
        <v>-8.8843145792833603E-2</v>
      </c>
      <c r="AW1435" s="54">
        <v>4.1885655343204499E-4</v>
      </c>
    </row>
    <row r="1436" spans="2:49">
      <c r="B1436" s="62" t="s">
        <v>2466</v>
      </c>
      <c r="C1436" s="54">
        <v>0.12701256075008199</v>
      </c>
      <c r="D1436" s="58">
        <v>5.4426356713109501E-5</v>
      </c>
      <c r="F1436" s="62" t="s">
        <v>7238</v>
      </c>
      <c r="G1436" s="54">
        <v>-0.137891956018656</v>
      </c>
      <c r="H1436" s="58">
        <v>5.37025820309734E-5</v>
      </c>
      <c r="J1436" s="64" t="s">
        <v>1896</v>
      </c>
      <c r="K1436" s="54">
        <v>9.2139908798211295E-2</v>
      </c>
      <c r="L1436" s="54">
        <v>1.9763647242677498E-2</v>
      </c>
      <c r="O1436" s="64" t="s">
        <v>6428</v>
      </c>
      <c r="P1436" s="54">
        <v>-0.174247730046142</v>
      </c>
      <c r="Q1436" s="81">
        <v>1.4337412262664899E-2</v>
      </c>
      <c r="S1436" s="62" t="s">
        <v>1794</v>
      </c>
      <c r="T1436" s="54">
        <v>8.6210866123564295E-2</v>
      </c>
      <c r="U1436" s="58">
        <v>8.1830899878030104E-5</v>
      </c>
      <c r="W1436" s="62" t="s">
        <v>9381</v>
      </c>
      <c r="X1436" s="54">
        <v>-5.91381531436257E-2</v>
      </c>
      <c r="Y1436" s="54">
        <v>1.1462859350347999E-3</v>
      </c>
      <c r="AA1436" s="62" t="s">
        <v>3090</v>
      </c>
      <c r="AB1436" s="54">
        <v>0.27078973071628099</v>
      </c>
      <c r="AC1436" s="54">
        <v>1.5330224882140399E-3</v>
      </c>
      <c r="AE1436" s="62" t="s">
        <v>7143</v>
      </c>
      <c r="AF1436" s="54">
        <v>-8.8475595798227502E-2</v>
      </c>
      <c r="AG1436" s="54">
        <v>3.0077164323071899E-2</v>
      </c>
      <c r="AI1436" s="64" t="s">
        <v>4108</v>
      </c>
      <c r="AJ1436" s="54">
        <v>5.6661192239694499E-2</v>
      </c>
      <c r="AK1436" s="54">
        <v>3.3723429536080603E-2</v>
      </c>
      <c r="AQ1436" s="62" t="s">
        <v>4528</v>
      </c>
      <c r="AR1436" s="54">
        <v>0.219445265875373</v>
      </c>
      <c r="AS1436" s="58">
        <v>1.24237726534551E-5</v>
      </c>
      <c r="AU1436" s="62" t="s">
        <v>162</v>
      </c>
      <c r="AV1436" s="54">
        <v>-8.8826549058206097E-2</v>
      </c>
      <c r="AW1436" s="54">
        <v>4.0402184944816301E-3</v>
      </c>
    </row>
    <row r="1437" spans="2:49">
      <c r="B1437" s="62" t="s">
        <v>2467</v>
      </c>
      <c r="C1437" s="54">
        <v>0.18003614259768899</v>
      </c>
      <c r="D1437" s="58">
        <v>5.4499974660613598E-5</v>
      </c>
      <c r="F1437" s="62" t="s">
        <v>7239</v>
      </c>
      <c r="G1437" s="54">
        <v>-0.190167555111588</v>
      </c>
      <c r="H1437" s="58">
        <v>5.4260806743640498E-5</v>
      </c>
      <c r="J1437" s="64" t="s">
        <v>1763</v>
      </c>
      <c r="K1437" s="54">
        <v>0.10558622561960899</v>
      </c>
      <c r="L1437" s="54">
        <v>1.9763949207118998E-2</v>
      </c>
      <c r="O1437" s="64" t="s">
        <v>9795</v>
      </c>
      <c r="P1437" s="54">
        <v>-6.1622461977988201E-2</v>
      </c>
      <c r="Q1437" s="81">
        <v>1.45376624216224E-2</v>
      </c>
      <c r="S1437" s="62" t="s">
        <v>1800</v>
      </c>
      <c r="T1437" s="54">
        <v>8.2568016848470399E-2</v>
      </c>
      <c r="U1437" s="58">
        <v>8.1872516313927503E-5</v>
      </c>
      <c r="W1437" s="62" t="s">
        <v>8839</v>
      </c>
      <c r="X1437" s="54">
        <v>-5.5846028929874302E-2</v>
      </c>
      <c r="Y1437" s="54">
        <v>1.14800802875113E-3</v>
      </c>
      <c r="AA1437" s="62" t="s">
        <v>3895</v>
      </c>
      <c r="AB1437" s="54">
        <v>0.22813971567545799</v>
      </c>
      <c r="AC1437" s="54">
        <v>1.5352956162507001E-3</v>
      </c>
      <c r="AE1437" s="62" t="s">
        <v>7429</v>
      </c>
      <c r="AF1437" s="54">
        <v>-9.8346655377184802E-2</v>
      </c>
      <c r="AG1437" s="54">
        <v>3.00801245828386E-2</v>
      </c>
      <c r="AI1437" s="64" t="s">
        <v>734</v>
      </c>
      <c r="AJ1437" s="54">
        <v>3.9301941957847801E-2</v>
      </c>
      <c r="AK1437" s="54">
        <v>3.3745997004612199E-2</v>
      </c>
      <c r="AQ1437" s="62" t="s">
        <v>3689</v>
      </c>
      <c r="AR1437" s="54">
        <v>0.10901439991145601</v>
      </c>
      <c r="AS1437" s="58">
        <v>1.24388155014344E-5</v>
      </c>
      <c r="AU1437" s="62" t="s">
        <v>8305</v>
      </c>
      <c r="AV1437" s="54">
        <v>-8.8807782267448204E-2</v>
      </c>
      <c r="AW1437" s="54">
        <v>3.4947643050050898E-3</v>
      </c>
    </row>
    <row r="1438" spans="2:49">
      <c r="B1438" s="62" t="s">
        <v>2468</v>
      </c>
      <c r="C1438" s="54">
        <v>0.122441382330729</v>
      </c>
      <c r="D1438" s="58">
        <v>5.48141068383152E-5</v>
      </c>
      <c r="F1438" s="62" t="s">
        <v>7240</v>
      </c>
      <c r="G1438" s="54">
        <v>-0.133926171617789</v>
      </c>
      <c r="H1438" s="58">
        <v>5.43570789555043E-5</v>
      </c>
      <c r="J1438" s="64" t="s">
        <v>9562</v>
      </c>
      <c r="K1438" s="54">
        <v>6.6463750368480803E-2</v>
      </c>
      <c r="L1438" s="54">
        <v>1.9787551289906401E-2</v>
      </c>
      <c r="O1438" s="64" t="s">
        <v>876</v>
      </c>
      <c r="P1438" s="54">
        <v>-9.56590370740482E-2</v>
      </c>
      <c r="Q1438" s="81">
        <v>1.45510171524868E-2</v>
      </c>
      <c r="S1438" s="62" t="s">
        <v>1716</v>
      </c>
      <c r="T1438" s="54">
        <v>8.0350080494988596E-2</v>
      </c>
      <c r="U1438" s="58">
        <v>8.2052230422238994E-5</v>
      </c>
      <c r="W1438" s="62" t="s">
        <v>7560</v>
      </c>
      <c r="X1438" s="54">
        <v>-5.4478756831987801E-2</v>
      </c>
      <c r="Y1438" s="54">
        <v>1.14854168645113E-3</v>
      </c>
      <c r="AA1438" s="62" t="s">
        <v>2683</v>
      </c>
      <c r="AB1438" s="54">
        <v>0.24462343008509299</v>
      </c>
      <c r="AC1438" s="54">
        <v>1.5369434001794901E-3</v>
      </c>
      <c r="AE1438" s="62" t="s">
        <v>6551</v>
      </c>
      <c r="AF1438" s="54">
        <v>-5.2221497491523799E-2</v>
      </c>
      <c r="AG1438" s="54">
        <v>3.0132912238042001E-2</v>
      </c>
      <c r="AI1438" s="64" t="s">
        <v>8280</v>
      </c>
      <c r="AJ1438" s="54">
        <v>0.131461280029878</v>
      </c>
      <c r="AK1438" s="54">
        <v>3.3937146340871797E-2</v>
      </c>
      <c r="AQ1438" s="62" t="s">
        <v>2367</v>
      </c>
      <c r="AR1438" s="54">
        <v>0.11490947524228901</v>
      </c>
      <c r="AS1438" s="58">
        <v>1.2468280095222899E-5</v>
      </c>
      <c r="AU1438" s="62" t="s">
        <v>8293</v>
      </c>
      <c r="AV1438" s="54">
        <v>-8.8780162331661694E-2</v>
      </c>
      <c r="AW1438" s="54">
        <v>1.18012209954682E-3</v>
      </c>
    </row>
    <row r="1439" spans="2:49">
      <c r="B1439" s="62" t="s">
        <v>2469</v>
      </c>
      <c r="C1439" s="54">
        <v>0.14717254850546099</v>
      </c>
      <c r="D1439" s="58">
        <v>5.4844083220722602E-5</v>
      </c>
      <c r="F1439" s="62" t="s">
        <v>7241</v>
      </c>
      <c r="G1439" s="54">
        <v>-0.11994581138013601</v>
      </c>
      <c r="H1439" s="58">
        <v>4.6414089415098501E-5</v>
      </c>
      <c r="J1439" s="64" t="s">
        <v>3663</v>
      </c>
      <c r="K1439" s="54">
        <v>0.100255810313953</v>
      </c>
      <c r="L1439" s="54">
        <v>1.98413443944019E-2</v>
      </c>
      <c r="O1439" s="64" t="s">
        <v>9796</v>
      </c>
      <c r="P1439" s="54">
        <v>-4.3414563593929097E-2</v>
      </c>
      <c r="Q1439" s="81">
        <v>1.47069693170174E-2</v>
      </c>
      <c r="S1439" s="62" t="s">
        <v>1695</v>
      </c>
      <c r="T1439" s="54">
        <v>8.7285385809594607E-2</v>
      </c>
      <c r="U1439" s="58">
        <v>8.30768827079234E-5</v>
      </c>
      <c r="W1439" s="62" t="s">
        <v>6398</v>
      </c>
      <c r="X1439" s="54">
        <v>-0.100773757365734</v>
      </c>
      <c r="Y1439" s="54">
        <v>1.14906218428233E-3</v>
      </c>
      <c r="AA1439" s="62" t="s">
        <v>3861</v>
      </c>
      <c r="AB1439" s="54">
        <v>0.204125388809346</v>
      </c>
      <c r="AC1439" s="54">
        <v>1.5369434001794901E-3</v>
      </c>
      <c r="AE1439" s="62" t="s">
        <v>8170</v>
      </c>
      <c r="AF1439" s="54">
        <v>-4.8322640737248797E-2</v>
      </c>
      <c r="AG1439" s="54">
        <v>3.01962913482475E-2</v>
      </c>
      <c r="AI1439" s="64" t="s">
        <v>3502</v>
      </c>
      <c r="AJ1439" s="54">
        <v>8.4372745055628001E-2</v>
      </c>
      <c r="AK1439" s="54">
        <v>3.4098595609806499E-2</v>
      </c>
      <c r="AQ1439" s="62" t="s">
        <v>4714</v>
      </c>
      <c r="AR1439" s="54">
        <v>0.115396688481107</v>
      </c>
      <c r="AS1439" s="58">
        <v>1.2468280095222899E-5</v>
      </c>
      <c r="AU1439" s="62" t="s">
        <v>9216</v>
      </c>
      <c r="AV1439" s="54">
        <v>-8.8707033819568806E-2</v>
      </c>
      <c r="AW1439" s="54">
        <v>3.3714412222042198E-4</v>
      </c>
    </row>
    <row r="1440" spans="2:49">
      <c r="B1440" s="62" t="s">
        <v>2470</v>
      </c>
      <c r="C1440" s="54">
        <v>0.155653310952687</v>
      </c>
      <c r="D1440" s="58">
        <v>5.4853910575639099E-5</v>
      </c>
      <c r="F1440" s="62" t="s">
        <v>7242</v>
      </c>
      <c r="G1440" s="54">
        <v>-6.6471524537305093E-2</v>
      </c>
      <c r="H1440" s="58">
        <v>5.5513124094181703E-5</v>
      </c>
      <c r="J1440" s="64" t="s">
        <v>1812</v>
      </c>
      <c r="K1440" s="54">
        <v>7.3235946690425102E-2</v>
      </c>
      <c r="L1440" s="54">
        <v>1.9884523445376001E-2</v>
      </c>
      <c r="O1440" s="64" t="s">
        <v>8372</v>
      </c>
      <c r="P1440" s="54">
        <v>-0.111425755803301</v>
      </c>
      <c r="Q1440" s="81">
        <v>1.47271224915663E-2</v>
      </c>
      <c r="S1440" s="62" t="s">
        <v>4373</v>
      </c>
      <c r="T1440" s="54">
        <v>4.71663723573474E-2</v>
      </c>
      <c r="U1440" s="58">
        <v>8.30768827079234E-5</v>
      </c>
      <c r="W1440" s="62" t="s">
        <v>6669</v>
      </c>
      <c r="X1440" s="54">
        <v>-6.2272069625939799E-2</v>
      </c>
      <c r="Y1440" s="54">
        <v>1.14988989650186E-3</v>
      </c>
      <c r="AA1440" s="62" t="s">
        <v>2916</v>
      </c>
      <c r="AB1440" s="54">
        <v>0.240621344170902</v>
      </c>
      <c r="AC1440" s="54">
        <v>1.53726506788083E-3</v>
      </c>
      <c r="AE1440" s="62" t="s">
        <v>9832</v>
      </c>
      <c r="AF1440" s="54">
        <v>-9.3977950020421197E-2</v>
      </c>
      <c r="AG1440" s="54">
        <v>3.03546966822607E-2</v>
      </c>
      <c r="AI1440" s="64" t="s">
        <v>1038</v>
      </c>
      <c r="AJ1440" s="54">
        <v>5.1634287529171999E-2</v>
      </c>
      <c r="AK1440" s="54">
        <v>3.4100627518330498E-2</v>
      </c>
      <c r="AQ1440" s="62" t="s">
        <v>1811</v>
      </c>
      <c r="AR1440" s="54">
        <v>0.136703808514683</v>
      </c>
      <c r="AS1440" s="58">
        <v>1.2468280095222899E-5</v>
      </c>
      <c r="AU1440" s="62" t="s">
        <v>10213</v>
      </c>
      <c r="AV1440" s="54">
        <v>-8.8703340095719299E-2</v>
      </c>
      <c r="AW1440" s="54">
        <v>1.23316610428528E-2</v>
      </c>
    </row>
    <row r="1441" spans="2:49">
      <c r="B1441" s="62" t="s">
        <v>2471</v>
      </c>
      <c r="C1441" s="54">
        <v>0.17370101735906501</v>
      </c>
      <c r="D1441" s="58">
        <v>5.4862025866037303E-5</v>
      </c>
      <c r="F1441" s="62" t="s">
        <v>7243</v>
      </c>
      <c r="G1441" s="54">
        <v>-7.6205349256424498E-2</v>
      </c>
      <c r="H1441" s="58">
        <v>5.5524987308145998E-5</v>
      </c>
      <c r="J1441" s="64" t="s">
        <v>368</v>
      </c>
      <c r="K1441" s="54">
        <v>0.242075426208887</v>
      </c>
      <c r="L1441" s="54">
        <v>1.99184774804223E-2</v>
      </c>
      <c r="O1441" s="64" t="s">
        <v>6470</v>
      </c>
      <c r="P1441" s="54">
        <v>-0.111109654920778</v>
      </c>
      <c r="Q1441" s="81">
        <v>1.48025061778E-2</v>
      </c>
      <c r="S1441" s="62" t="s">
        <v>1430</v>
      </c>
      <c r="T1441" s="54">
        <v>0.108656428065347</v>
      </c>
      <c r="U1441" s="58">
        <v>8.3309338566882197E-5</v>
      </c>
      <c r="W1441" s="62" t="s">
        <v>8907</v>
      </c>
      <c r="X1441" s="54">
        <v>-7.2255263523642199E-2</v>
      </c>
      <c r="Y1441" s="54">
        <v>1.15430759184233E-3</v>
      </c>
      <c r="AA1441" s="62" t="s">
        <v>1698</v>
      </c>
      <c r="AB1441" s="54">
        <v>9.2449430961570697E-2</v>
      </c>
      <c r="AC1441" s="54">
        <v>1.53726506788083E-3</v>
      </c>
      <c r="AE1441" s="62" t="s">
        <v>6757</v>
      </c>
      <c r="AF1441" s="54">
        <v>-0.17649522111591601</v>
      </c>
      <c r="AG1441" s="54">
        <v>3.0428280695311598E-2</v>
      </c>
      <c r="AI1441" s="64" t="s">
        <v>324</v>
      </c>
      <c r="AJ1441" s="54">
        <v>0.111864817408005</v>
      </c>
      <c r="AK1441" s="54">
        <v>3.4280471774681902E-2</v>
      </c>
      <c r="AQ1441" s="62" t="s">
        <v>3847</v>
      </c>
      <c r="AR1441" s="54">
        <v>0.128418286050271</v>
      </c>
      <c r="AS1441" s="58">
        <v>1.25008023333547E-5</v>
      </c>
      <c r="AU1441" s="62" t="s">
        <v>8484</v>
      </c>
      <c r="AV1441" s="54">
        <v>-8.8673976468951005E-2</v>
      </c>
      <c r="AW1441" s="54">
        <v>2.5574638225689698E-4</v>
      </c>
    </row>
    <row r="1442" spans="2:49">
      <c r="B1442" s="62" t="s">
        <v>2472</v>
      </c>
      <c r="C1442" s="54">
        <v>0.14575950010241501</v>
      </c>
      <c r="D1442" s="58">
        <v>5.4996502492685103E-5</v>
      </c>
      <c r="F1442" s="62" t="s">
        <v>7244</v>
      </c>
      <c r="G1442" s="54">
        <v>-0.15048832088154901</v>
      </c>
      <c r="H1442" s="58">
        <v>5.5743218008752298E-5</v>
      </c>
      <c r="J1442" s="64" t="s">
        <v>2811</v>
      </c>
      <c r="K1442" s="54">
        <v>3.1571240139949303E-2</v>
      </c>
      <c r="L1442" s="54">
        <v>1.9946660851765701E-2</v>
      </c>
      <c r="O1442" s="64" t="s">
        <v>2565</v>
      </c>
      <c r="P1442" s="54">
        <v>-0.140585897847568</v>
      </c>
      <c r="Q1442" s="81">
        <v>1.48235043893303E-2</v>
      </c>
      <c r="S1442" s="62" t="s">
        <v>10547</v>
      </c>
      <c r="T1442" s="54">
        <v>0.12994230558176101</v>
      </c>
      <c r="U1442" s="58">
        <v>8.3497827389537001E-5</v>
      </c>
      <c r="W1442" s="62" t="s">
        <v>7609</v>
      </c>
      <c r="X1442" s="54">
        <v>-0.16360183875475301</v>
      </c>
      <c r="Y1442" s="54">
        <v>1.15683638996587E-3</v>
      </c>
      <c r="AA1442" s="62" t="s">
        <v>3452</v>
      </c>
      <c r="AB1442" s="54">
        <v>0.12670335046994799</v>
      </c>
      <c r="AC1442" s="54">
        <v>1.53726506788083E-3</v>
      </c>
      <c r="AE1442" s="62" t="s">
        <v>6827</v>
      </c>
      <c r="AF1442" s="54">
        <v>-5.9803291858064399E-2</v>
      </c>
      <c r="AG1442" s="54">
        <v>3.04694687750648E-2</v>
      </c>
      <c r="AI1442" s="64" t="s">
        <v>11921</v>
      </c>
      <c r="AJ1442" s="54">
        <v>8.8743266225420406E-2</v>
      </c>
      <c r="AK1442" s="54">
        <v>3.4396631851303802E-2</v>
      </c>
      <c r="AQ1442" s="62" t="s">
        <v>11319</v>
      </c>
      <c r="AR1442" s="54">
        <v>0.108780133023775</v>
      </c>
      <c r="AS1442" s="58">
        <v>1.25008023333547E-5</v>
      </c>
      <c r="AU1442" s="62" t="s">
        <v>12277</v>
      </c>
      <c r="AV1442" s="54">
        <v>-8.86531337372016E-2</v>
      </c>
      <c r="AW1442" s="54">
        <v>2.67575082053701E-3</v>
      </c>
    </row>
    <row r="1443" spans="2:49">
      <c r="B1443" s="62" t="s">
        <v>2473</v>
      </c>
      <c r="C1443" s="54">
        <v>0.221532968212275</v>
      </c>
      <c r="D1443" s="58">
        <v>5.4998672436182702E-5</v>
      </c>
      <c r="F1443" s="62" t="s">
        <v>7245</v>
      </c>
      <c r="G1443" s="54">
        <v>-8.26237091699875E-2</v>
      </c>
      <c r="H1443" s="58">
        <v>4.6987014123316099E-5</v>
      </c>
      <c r="J1443" s="64" t="s">
        <v>9563</v>
      </c>
      <c r="K1443" s="54">
        <v>5.0995208870778803E-2</v>
      </c>
      <c r="L1443" s="54">
        <v>2.0025044275753998E-2</v>
      </c>
      <c r="O1443" s="64" t="s">
        <v>7832</v>
      </c>
      <c r="P1443" s="54">
        <v>-0.10372772455038901</v>
      </c>
      <c r="Q1443" s="81">
        <v>1.48523611792156E-2</v>
      </c>
      <c r="S1443" s="62" t="s">
        <v>2413</v>
      </c>
      <c r="T1443" s="54">
        <v>0.149908800505486</v>
      </c>
      <c r="U1443" s="58">
        <v>8.4273513968442999E-5</v>
      </c>
      <c r="W1443" s="62" t="s">
        <v>910</v>
      </c>
      <c r="X1443" s="54">
        <v>-0.101182058351119</v>
      </c>
      <c r="Y1443" s="54">
        <v>1.1595416757428101E-3</v>
      </c>
      <c r="AA1443" s="62" t="s">
        <v>3185</v>
      </c>
      <c r="AB1443" s="54">
        <v>0.236785701061693</v>
      </c>
      <c r="AC1443" s="54">
        <v>1.53774859532494E-3</v>
      </c>
      <c r="AE1443" s="62" t="s">
        <v>11641</v>
      </c>
      <c r="AF1443" s="54">
        <v>-0.116506293952104</v>
      </c>
      <c r="AG1443" s="54">
        <v>3.0491657664481399E-2</v>
      </c>
      <c r="AI1443" s="64" t="s">
        <v>566</v>
      </c>
      <c r="AJ1443" s="54">
        <v>0.19189743521986</v>
      </c>
      <c r="AK1443" s="54">
        <v>3.4466783273181902E-2</v>
      </c>
      <c r="AQ1443" s="62" t="s">
        <v>5589</v>
      </c>
      <c r="AR1443" s="54">
        <v>0.117896503372869</v>
      </c>
      <c r="AS1443" s="58">
        <v>1.2601435950001699E-5</v>
      </c>
      <c r="AU1443" s="62" t="s">
        <v>7252</v>
      </c>
      <c r="AV1443" s="54">
        <v>-8.8605122591141894E-2</v>
      </c>
      <c r="AW1443" s="58">
        <v>2.08472167015832E-5</v>
      </c>
    </row>
    <row r="1444" spans="2:49">
      <c r="B1444" s="62" t="s">
        <v>2474</v>
      </c>
      <c r="C1444" s="54">
        <v>0.12583045630186501</v>
      </c>
      <c r="D1444" s="58">
        <v>5.5073076639447399E-5</v>
      </c>
      <c r="F1444" s="62" t="s">
        <v>161</v>
      </c>
      <c r="G1444" s="54">
        <v>-0.29626629626554202</v>
      </c>
      <c r="H1444" s="58">
        <v>4.7093145623565098E-5</v>
      </c>
      <c r="J1444" s="64" t="s">
        <v>9564</v>
      </c>
      <c r="K1444" s="54">
        <v>0.29992208844333001</v>
      </c>
      <c r="L1444" s="54">
        <v>2.0025044275753998E-2</v>
      </c>
      <c r="O1444" s="64" t="s">
        <v>4755</v>
      </c>
      <c r="P1444" s="54">
        <v>-7.3498475785389594E-2</v>
      </c>
      <c r="Q1444" s="81">
        <v>1.48537862196545E-2</v>
      </c>
      <c r="S1444" s="62" t="s">
        <v>2983</v>
      </c>
      <c r="T1444" s="54">
        <v>0.15577579480665599</v>
      </c>
      <c r="U1444" s="58">
        <v>8.5017055189350895E-5</v>
      </c>
      <c r="W1444" s="62" t="s">
        <v>6127</v>
      </c>
      <c r="X1444" s="54">
        <v>-9.8839465152508396E-2</v>
      </c>
      <c r="Y1444" s="54">
        <v>1.16173858023213E-3</v>
      </c>
      <c r="AA1444" s="62" t="s">
        <v>2696</v>
      </c>
      <c r="AB1444" s="54">
        <v>0.13232067235202499</v>
      </c>
      <c r="AC1444" s="54">
        <v>1.5435316312357001E-3</v>
      </c>
      <c r="AE1444" s="62" t="s">
        <v>6943</v>
      </c>
      <c r="AF1444" s="54">
        <v>-0.220721017556328</v>
      </c>
      <c r="AG1444" s="54">
        <v>3.05517889523323E-2</v>
      </c>
      <c r="AI1444" s="64" t="s">
        <v>11922</v>
      </c>
      <c r="AJ1444" s="54">
        <v>3.5727870432247698E-2</v>
      </c>
      <c r="AK1444" s="54">
        <v>3.4663850089006097E-2</v>
      </c>
      <c r="AQ1444" s="62" t="s">
        <v>4662</v>
      </c>
      <c r="AR1444" s="54">
        <v>0.121494636755518</v>
      </c>
      <c r="AS1444" s="58">
        <v>1.2738491754738E-5</v>
      </c>
      <c r="AU1444" s="62" t="s">
        <v>9075</v>
      </c>
      <c r="AV1444" s="54">
        <v>-8.8555097529426696E-2</v>
      </c>
      <c r="AW1444" s="54">
        <v>9.03574205804296E-4</v>
      </c>
    </row>
    <row r="1445" spans="2:49">
      <c r="B1445" s="62" t="s">
        <v>2475</v>
      </c>
      <c r="C1445" s="54">
        <v>6.6358509465025903E-2</v>
      </c>
      <c r="D1445" s="58">
        <v>5.5113763210825999E-5</v>
      </c>
      <c r="F1445" s="62" t="s">
        <v>7246</v>
      </c>
      <c r="G1445" s="54">
        <v>-0.173582980621551</v>
      </c>
      <c r="H1445" s="58">
        <v>5.6040944208270597E-5</v>
      </c>
      <c r="J1445" s="64" t="s">
        <v>1449</v>
      </c>
      <c r="K1445" s="54">
        <v>6.4955037376320093E-2</v>
      </c>
      <c r="L1445" s="54">
        <v>2.0025797573136599E-2</v>
      </c>
      <c r="O1445" s="64" t="s">
        <v>6421</v>
      </c>
      <c r="P1445" s="54">
        <v>-0.192605037937184</v>
      </c>
      <c r="Q1445" s="81">
        <v>1.49435732643033E-2</v>
      </c>
      <c r="S1445" s="62" t="s">
        <v>1309</v>
      </c>
      <c r="T1445" s="54">
        <v>8.1661463139413498E-2</v>
      </c>
      <c r="U1445" s="58">
        <v>8.5264363898503902E-5</v>
      </c>
      <c r="W1445" s="62" t="s">
        <v>9971</v>
      </c>
      <c r="X1445" s="54">
        <v>-8.3131091965436901E-2</v>
      </c>
      <c r="Y1445" s="54">
        <v>1.1661471520588401E-3</v>
      </c>
      <c r="AA1445" s="62" t="s">
        <v>3517</v>
      </c>
      <c r="AB1445" s="54">
        <v>7.5651987497405301E-2</v>
      </c>
      <c r="AC1445" s="54">
        <v>1.5460284714871901E-3</v>
      </c>
      <c r="AE1445" s="62" t="s">
        <v>11642</v>
      </c>
      <c r="AF1445" s="54">
        <v>-7.1251748574955101E-2</v>
      </c>
      <c r="AG1445" s="54">
        <v>3.0562391583469399E-2</v>
      </c>
      <c r="AI1445" s="64" t="s">
        <v>11923</v>
      </c>
      <c r="AJ1445" s="54">
        <v>2.7429497840273601E-2</v>
      </c>
      <c r="AK1445" s="54">
        <v>3.4707242101722997E-2</v>
      </c>
      <c r="AQ1445" s="62" t="s">
        <v>2934</v>
      </c>
      <c r="AR1445" s="54">
        <v>0.198811314508994</v>
      </c>
      <c r="AS1445" s="58">
        <v>1.2754975960421899E-5</v>
      </c>
      <c r="AU1445" s="62" t="s">
        <v>9306</v>
      </c>
      <c r="AV1445" s="54">
        <v>-8.8457481549784903E-2</v>
      </c>
      <c r="AW1445" s="54">
        <v>2.88275625724551E-4</v>
      </c>
    </row>
    <row r="1446" spans="2:49">
      <c r="B1446" s="62" t="s">
        <v>557</v>
      </c>
      <c r="C1446" s="54">
        <v>0.216492090762262</v>
      </c>
      <c r="D1446" s="58">
        <v>5.5855490300787898E-5</v>
      </c>
      <c r="F1446" s="62" t="s">
        <v>929</v>
      </c>
      <c r="G1446" s="54">
        <v>-0.20230377016495099</v>
      </c>
      <c r="H1446" s="58">
        <v>5.6107279792215299E-5</v>
      </c>
      <c r="J1446" s="64" t="s">
        <v>2831</v>
      </c>
      <c r="K1446" s="54">
        <v>8.5070261819939E-2</v>
      </c>
      <c r="L1446" s="54">
        <v>2.0033679653329299E-2</v>
      </c>
      <c r="O1446" s="64" t="s">
        <v>7298</v>
      </c>
      <c r="P1446" s="54">
        <v>-6.9790676100123697E-2</v>
      </c>
      <c r="Q1446" s="81">
        <v>1.5017632475854401E-2</v>
      </c>
      <c r="S1446" s="62" t="s">
        <v>2896</v>
      </c>
      <c r="T1446" s="54">
        <v>0.16564128233287301</v>
      </c>
      <c r="U1446" s="58">
        <v>8.5527807792649797E-5</v>
      </c>
      <c r="W1446" s="62" t="s">
        <v>431</v>
      </c>
      <c r="X1446" s="54">
        <v>-3.6950533679680903E-2</v>
      </c>
      <c r="Y1446" s="54">
        <v>1.16843031833008E-3</v>
      </c>
      <c r="AA1446" s="62" t="s">
        <v>991</v>
      </c>
      <c r="AB1446" s="54">
        <v>0.164137625066967</v>
      </c>
      <c r="AC1446" s="54">
        <v>1.54808724738002E-3</v>
      </c>
      <c r="AE1446" s="62" t="s">
        <v>11643</v>
      </c>
      <c r="AF1446" s="54">
        <v>-7.4806401124543995E-2</v>
      </c>
      <c r="AG1446" s="54">
        <v>3.06383620509263E-2</v>
      </c>
      <c r="AI1446" s="64" t="s">
        <v>11924</v>
      </c>
      <c r="AJ1446" s="54">
        <v>6.4629773909634203E-2</v>
      </c>
      <c r="AK1446" s="54">
        <v>3.4732183529672001E-2</v>
      </c>
      <c r="AQ1446" s="62" t="s">
        <v>1502</v>
      </c>
      <c r="AR1446" s="54">
        <v>0.177453354157909</v>
      </c>
      <c r="AS1446" s="58">
        <v>1.27604880003874E-5</v>
      </c>
      <c r="AU1446" s="62" t="s">
        <v>11696</v>
      </c>
      <c r="AV1446" s="54">
        <v>-8.8424647432504805E-2</v>
      </c>
      <c r="AW1446" s="54">
        <v>7.6356106245930005E-4</v>
      </c>
    </row>
    <row r="1447" spans="2:49">
      <c r="B1447" s="62" t="s">
        <v>2476</v>
      </c>
      <c r="C1447" s="54">
        <v>0.12713126875070399</v>
      </c>
      <c r="D1447" s="58">
        <v>5.6136851971108902E-5</v>
      </c>
      <c r="F1447" s="62" t="s">
        <v>7247</v>
      </c>
      <c r="G1447" s="54">
        <v>-8.4423239847974493E-2</v>
      </c>
      <c r="H1447" s="58">
        <v>4.7328945044860203E-5</v>
      </c>
      <c r="J1447" s="64" t="s">
        <v>5473</v>
      </c>
      <c r="K1447" s="54">
        <v>0.18427918073201</v>
      </c>
      <c r="L1447" s="54">
        <v>2.0054833699629401E-2</v>
      </c>
      <c r="O1447" s="64" t="s">
        <v>6798</v>
      </c>
      <c r="P1447" s="54">
        <v>-3.9556231303973503E-2</v>
      </c>
      <c r="Q1447" s="81">
        <v>1.51114622452526E-2</v>
      </c>
      <c r="S1447" s="62" t="s">
        <v>2068</v>
      </c>
      <c r="T1447" s="54">
        <v>6.1710445112798801E-2</v>
      </c>
      <c r="U1447" s="58">
        <v>8.5626064350319801E-5</v>
      </c>
      <c r="W1447" s="62" t="s">
        <v>6652</v>
      </c>
      <c r="X1447" s="54">
        <v>-7.3014497267942097E-2</v>
      </c>
      <c r="Y1447" s="54">
        <v>1.17762089939729E-3</v>
      </c>
      <c r="AA1447" s="62" t="s">
        <v>2678</v>
      </c>
      <c r="AB1447" s="54">
        <v>7.2221753627697893E-2</v>
      </c>
      <c r="AC1447" s="54">
        <v>1.5515047251162201E-3</v>
      </c>
      <c r="AE1447" s="62" t="s">
        <v>7022</v>
      </c>
      <c r="AF1447" s="54">
        <v>-0.103620869841572</v>
      </c>
      <c r="AG1447" s="54">
        <v>3.0761296980976301E-2</v>
      </c>
      <c r="AI1447" s="64" t="s">
        <v>10282</v>
      </c>
      <c r="AJ1447" s="54">
        <v>3.7718210869769599E-2</v>
      </c>
      <c r="AK1447" s="54">
        <v>3.4732183529672001E-2</v>
      </c>
      <c r="AQ1447" s="62" t="s">
        <v>3914</v>
      </c>
      <c r="AR1447" s="54">
        <v>0.10800162311009399</v>
      </c>
      <c r="AS1447" s="58">
        <v>1.27972913005756E-5</v>
      </c>
      <c r="AU1447" s="62" t="s">
        <v>8148</v>
      </c>
      <c r="AV1447" s="54">
        <v>-8.8414163333284904E-2</v>
      </c>
      <c r="AW1447" s="54">
        <v>5.9689266553278905E-4</v>
      </c>
    </row>
    <row r="1448" spans="2:49">
      <c r="B1448" s="62" t="s">
        <v>2477</v>
      </c>
      <c r="C1448" s="54">
        <v>0.103913752487275</v>
      </c>
      <c r="D1448" s="58">
        <v>5.6379391437045202E-5</v>
      </c>
      <c r="F1448" s="62" t="s">
        <v>7248</v>
      </c>
      <c r="G1448" s="54">
        <v>-0.111325682188731</v>
      </c>
      <c r="H1448" s="58">
        <v>4.74956317832602E-5</v>
      </c>
      <c r="J1448" s="64" t="s">
        <v>3284</v>
      </c>
      <c r="K1448" s="54">
        <v>8.7924682871511506E-2</v>
      </c>
      <c r="L1448" s="54">
        <v>2.01444918266655E-2</v>
      </c>
      <c r="O1448" s="64" t="s">
        <v>6929</v>
      </c>
      <c r="P1448" s="54">
        <v>-6.54910552719601E-2</v>
      </c>
      <c r="Q1448" s="81">
        <v>1.5281201243216301E-2</v>
      </c>
      <c r="S1448" s="62" t="s">
        <v>2670</v>
      </c>
      <c r="T1448" s="54">
        <v>6.8385158043851896E-2</v>
      </c>
      <c r="U1448" s="58">
        <v>8.5787995373278494E-5</v>
      </c>
      <c r="W1448" s="62" t="s">
        <v>3105</v>
      </c>
      <c r="X1448" s="54">
        <v>-5.1152976480753197E-2</v>
      </c>
      <c r="Y1448" s="54">
        <v>1.1809072531537401E-3</v>
      </c>
      <c r="AA1448" s="62" t="s">
        <v>2814</v>
      </c>
      <c r="AB1448" s="54">
        <v>0.238108419327446</v>
      </c>
      <c r="AC1448" s="54">
        <v>1.5530495581411799E-3</v>
      </c>
      <c r="AE1448" s="62" t="s">
        <v>8489</v>
      </c>
      <c r="AF1448" s="54">
        <v>-0.10617261404894</v>
      </c>
      <c r="AG1448" s="54">
        <v>3.08980193678026E-2</v>
      </c>
      <c r="AI1448" s="64" t="s">
        <v>790</v>
      </c>
      <c r="AJ1448" s="54">
        <v>0.21077772251267199</v>
      </c>
      <c r="AK1448" s="54">
        <v>3.4767299569807501E-2</v>
      </c>
      <c r="AQ1448" s="62" t="s">
        <v>2390</v>
      </c>
      <c r="AR1448" s="54">
        <v>0.122360671560513</v>
      </c>
      <c r="AS1448" s="58">
        <v>1.2831906624158201E-5</v>
      </c>
      <c r="AU1448" s="62" t="s">
        <v>12183</v>
      </c>
      <c r="AV1448" s="54">
        <v>-8.84048640088997E-2</v>
      </c>
      <c r="AW1448" s="54">
        <v>1.3451089470524901E-3</v>
      </c>
    </row>
    <row r="1449" spans="2:49">
      <c r="B1449" s="62" t="s">
        <v>2478</v>
      </c>
      <c r="C1449" s="54">
        <v>0.12741731379245499</v>
      </c>
      <c r="D1449" s="58">
        <v>5.6379391437045202E-5</v>
      </c>
      <c r="F1449" s="62" t="s">
        <v>7249</v>
      </c>
      <c r="G1449" s="54">
        <v>-0.14007501842666401</v>
      </c>
      <c r="H1449" s="58">
        <v>4.7639557627117701E-5</v>
      </c>
      <c r="J1449" s="64" t="s">
        <v>9565</v>
      </c>
      <c r="K1449" s="54">
        <v>5.6345811710125197E-2</v>
      </c>
      <c r="L1449" s="54">
        <v>2.0208431615063499E-2</v>
      </c>
      <c r="O1449" s="64" t="s">
        <v>6548</v>
      </c>
      <c r="P1449" s="54">
        <v>-7.3011110462606305E-2</v>
      </c>
      <c r="Q1449" s="81">
        <v>1.5508017353821801E-2</v>
      </c>
      <c r="S1449" s="62" t="s">
        <v>2645</v>
      </c>
      <c r="T1449" s="54">
        <v>4.9336641754993402E-2</v>
      </c>
      <c r="U1449" s="58">
        <v>8.5987128907342607E-5</v>
      </c>
      <c r="W1449" s="62" t="s">
        <v>6096</v>
      </c>
      <c r="X1449" s="54">
        <v>-9.3331991449689497E-2</v>
      </c>
      <c r="Y1449" s="54">
        <v>1.1810722681312199E-3</v>
      </c>
      <c r="AA1449" s="62" t="s">
        <v>2469</v>
      </c>
      <c r="AB1449" s="54">
        <v>0.13665062062678801</v>
      </c>
      <c r="AC1449" s="54">
        <v>1.5598550113555801E-3</v>
      </c>
      <c r="AE1449" s="62" t="s">
        <v>10129</v>
      </c>
      <c r="AF1449" s="54">
        <v>-6.8098531338598001E-2</v>
      </c>
      <c r="AG1449" s="54">
        <v>3.1142871108623099E-2</v>
      </c>
      <c r="AI1449" s="64" t="s">
        <v>1261</v>
      </c>
      <c r="AJ1449" s="54">
        <v>5.7475481270887301E-2</v>
      </c>
      <c r="AK1449" s="54">
        <v>3.4789383886929599E-2</v>
      </c>
      <c r="AQ1449" s="62" t="s">
        <v>1874</v>
      </c>
      <c r="AR1449" s="54">
        <v>0.11645336111339299</v>
      </c>
      <c r="AS1449" s="58">
        <v>1.2883153154894E-5</v>
      </c>
      <c r="AU1449" s="62" t="s">
        <v>13060</v>
      </c>
      <c r="AV1449" s="54">
        <v>-8.8383873912053296E-2</v>
      </c>
      <c r="AW1449" s="54">
        <v>1.38236123324651E-2</v>
      </c>
    </row>
    <row r="1450" spans="2:49">
      <c r="B1450" s="62" t="s">
        <v>2479</v>
      </c>
      <c r="C1450" s="54">
        <v>0.15578794832958301</v>
      </c>
      <c r="D1450" s="58">
        <v>5.6574316138975699E-5</v>
      </c>
      <c r="F1450" s="62" t="s">
        <v>7250</v>
      </c>
      <c r="G1450" s="54">
        <v>-0.19305885840030601</v>
      </c>
      <c r="H1450" s="58">
        <v>5.67874148724601E-5</v>
      </c>
      <c r="J1450" s="64" t="s">
        <v>3656</v>
      </c>
      <c r="K1450" s="54">
        <v>7.2418190032843596E-2</v>
      </c>
      <c r="L1450" s="54">
        <v>2.0257289012196599E-2</v>
      </c>
      <c r="O1450" s="64" t="s">
        <v>695</v>
      </c>
      <c r="P1450" s="54">
        <v>-3.5488463182710803E-2</v>
      </c>
      <c r="Q1450" s="81">
        <v>1.5676958860429E-2</v>
      </c>
      <c r="S1450" s="62" t="s">
        <v>1849</v>
      </c>
      <c r="T1450" s="54">
        <v>7.5517428267991293E-2</v>
      </c>
      <c r="U1450" s="58">
        <v>8.6514599246590099E-5</v>
      </c>
      <c r="W1450" s="62" t="s">
        <v>6070</v>
      </c>
      <c r="X1450" s="54">
        <v>-0.108489822868471</v>
      </c>
      <c r="Y1450" s="54">
        <v>1.18340290776242E-3</v>
      </c>
      <c r="AA1450" s="62" t="s">
        <v>2906</v>
      </c>
      <c r="AB1450" s="54">
        <v>0.156031489425799</v>
      </c>
      <c r="AC1450" s="54">
        <v>1.55988646557411E-3</v>
      </c>
      <c r="AE1450" s="62" t="s">
        <v>8917</v>
      </c>
      <c r="AF1450" s="54">
        <v>-5.2540071747390699E-2</v>
      </c>
      <c r="AG1450" s="54">
        <v>3.11492860766702E-2</v>
      </c>
      <c r="AI1450" s="64" t="s">
        <v>11925</v>
      </c>
      <c r="AJ1450" s="54">
        <v>8.7037329937010605E-2</v>
      </c>
      <c r="AK1450" s="54">
        <v>3.4789383886929599E-2</v>
      </c>
      <c r="AQ1450" s="62" t="s">
        <v>5746</v>
      </c>
      <c r="AR1450" s="54">
        <v>0.20871223599229299</v>
      </c>
      <c r="AS1450" s="58">
        <v>1.2906048561231801E-5</v>
      </c>
      <c r="AU1450" s="62" t="s">
        <v>415</v>
      </c>
      <c r="AV1450" s="54">
        <v>-8.8376383069051406E-2</v>
      </c>
      <c r="AW1450" s="54">
        <v>1.0453608659010899E-3</v>
      </c>
    </row>
    <row r="1451" spans="2:49">
      <c r="B1451" s="62" t="s">
        <v>2480</v>
      </c>
      <c r="C1451" s="54">
        <v>0.110911386687543</v>
      </c>
      <c r="D1451" s="58">
        <v>5.6786391050800399E-5</v>
      </c>
      <c r="F1451" s="62" t="s">
        <v>7251</v>
      </c>
      <c r="G1451" s="54">
        <v>-0.12952372739406801</v>
      </c>
      <c r="H1451" s="58">
        <v>4.87724114035842E-5</v>
      </c>
      <c r="J1451" s="64" t="s">
        <v>1851</v>
      </c>
      <c r="K1451" s="54">
        <v>0.106996493259205</v>
      </c>
      <c r="L1451" s="54">
        <v>2.03639037963525E-2</v>
      </c>
      <c r="O1451" s="64" t="s">
        <v>7475</v>
      </c>
      <c r="P1451" s="54">
        <v>-0.11357999190891099</v>
      </c>
      <c r="Q1451" s="81">
        <v>1.5719479043352899E-2</v>
      </c>
      <c r="S1451" s="62" t="s">
        <v>3239</v>
      </c>
      <c r="T1451" s="54">
        <v>5.7184139301697599E-2</v>
      </c>
      <c r="U1451" s="58">
        <v>8.6543617604815503E-5</v>
      </c>
      <c r="W1451" s="62" t="s">
        <v>208</v>
      </c>
      <c r="X1451" s="54">
        <v>-7.3674031013300806E-2</v>
      </c>
      <c r="Y1451" s="54">
        <v>1.18340290776242E-3</v>
      </c>
      <c r="AA1451" s="62" t="s">
        <v>3361</v>
      </c>
      <c r="AB1451" s="54">
        <v>0.227968380443475</v>
      </c>
      <c r="AC1451" s="54">
        <v>1.5634432180343901E-3</v>
      </c>
      <c r="AE1451" s="62" t="s">
        <v>8622</v>
      </c>
      <c r="AF1451" s="54">
        <v>-7.2953915157572005E-2</v>
      </c>
      <c r="AG1451" s="54">
        <v>3.1164118103094201E-2</v>
      </c>
      <c r="AI1451" s="64" t="s">
        <v>2036</v>
      </c>
      <c r="AJ1451" s="54">
        <v>7.0350578896343705E-2</v>
      </c>
      <c r="AK1451" s="54">
        <v>3.4789383886929599E-2</v>
      </c>
      <c r="AQ1451" s="62" t="s">
        <v>5635</v>
      </c>
      <c r="AR1451" s="54">
        <v>0.20900454484596501</v>
      </c>
      <c r="AS1451" s="58">
        <v>1.29197817366763E-5</v>
      </c>
      <c r="AU1451" s="62" t="s">
        <v>14476</v>
      </c>
      <c r="AV1451" s="54">
        <v>-8.8357792959128795E-2</v>
      </c>
      <c r="AW1451" s="54">
        <v>4.35158308986765E-2</v>
      </c>
    </row>
    <row r="1452" spans="2:49">
      <c r="B1452" s="62" t="s">
        <v>2481</v>
      </c>
      <c r="C1452" s="54">
        <v>7.8017128491955703E-2</v>
      </c>
      <c r="D1452" s="58">
        <v>5.6849469318706697E-5</v>
      </c>
      <c r="F1452" s="62" t="s">
        <v>7252</v>
      </c>
      <c r="G1452" s="54">
        <v>-7.8015574588712305E-2</v>
      </c>
      <c r="H1452" s="58">
        <v>5.8399287269607497E-5</v>
      </c>
      <c r="J1452" s="64" t="s">
        <v>4830</v>
      </c>
      <c r="K1452" s="54">
        <v>5.6824444287278703E-2</v>
      </c>
      <c r="L1452" s="54">
        <v>2.0366162829575901E-2</v>
      </c>
      <c r="O1452" s="64" t="s">
        <v>6331</v>
      </c>
      <c r="P1452" s="54">
        <v>-4.9556675771289499E-2</v>
      </c>
      <c r="Q1452" s="81">
        <v>1.5728380374294901E-2</v>
      </c>
      <c r="S1452" s="62" t="s">
        <v>3985</v>
      </c>
      <c r="T1452" s="54">
        <v>4.8691782081960802E-2</v>
      </c>
      <c r="U1452" s="58">
        <v>8.6605756743735805E-5</v>
      </c>
      <c r="W1452" s="62" t="s">
        <v>6651</v>
      </c>
      <c r="X1452" s="54">
        <v>-8.6974112432161896E-2</v>
      </c>
      <c r="Y1452" s="54">
        <v>1.1875295834252501E-3</v>
      </c>
      <c r="AA1452" s="62" t="s">
        <v>4834</v>
      </c>
      <c r="AB1452" s="54">
        <v>8.0168692239438705E-2</v>
      </c>
      <c r="AC1452" s="54">
        <v>1.5660103693868499E-3</v>
      </c>
      <c r="AE1452" s="62" t="s">
        <v>11644</v>
      </c>
      <c r="AF1452" s="54">
        <v>-6.8583601784475895E-2</v>
      </c>
      <c r="AG1452" s="54">
        <v>3.1191943771859E-2</v>
      </c>
      <c r="AI1452" s="64" t="s">
        <v>10087</v>
      </c>
      <c r="AJ1452" s="54">
        <v>0.11952956111765201</v>
      </c>
      <c r="AK1452" s="54">
        <v>3.4936865822822301E-2</v>
      </c>
      <c r="AQ1452" s="62" t="s">
        <v>2184</v>
      </c>
      <c r="AR1452" s="54">
        <v>0.144176424957318</v>
      </c>
      <c r="AS1452" s="58">
        <v>1.29673120040598E-5</v>
      </c>
      <c r="AU1452" s="62" t="s">
        <v>8652</v>
      </c>
      <c r="AV1452" s="54">
        <v>-8.8270512790887601E-2</v>
      </c>
      <c r="AW1452" s="54">
        <v>1.3789585461164401E-4</v>
      </c>
    </row>
    <row r="1453" spans="2:49">
      <c r="B1453" s="62" t="s">
        <v>2482</v>
      </c>
      <c r="C1453" s="54">
        <v>5.4672273979549303E-2</v>
      </c>
      <c r="D1453" s="58">
        <v>5.7073116565713103E-5</v>
      </c>
      <c r="F1453" s="62" t="s">
        <v>7253</v>
      </c>
      <c r="G1453" s="54">
        <v>-8.9611770327580095E-2</v>
      </c>
      <c r="H1453" s="58">
        <v>4.9471171334972002E-5</v>
      </c>
      <c r="J1453" s="64" t="s">
        <v>1469</v>
      </c>
      <c r="K1453" s="54">
        <v>0.110450601541523</v>
      </c>
      <c r="L1453" s="54">
        <v>2.0435681756310099E-2</v>
      </c>
      <c r="O1453" s="64" t="s">
        <v>6282</v>
      </c>
      <c r="P1453" s="54">
        <v>-0.12033033382312699</v>
      </c>
      <c r="Q1453" s="81">
        <v>1.5842882876367401E-2</v>
      </c>
      <c r="S1453" s="62" t="s">
        <v>2851</v>
      </c>
      <c r="T1453" s="54">
        <v>6.3195032059975495E-2</v>
      </c>
      <c r="U1453" s="58">
        <v>8.6759223852114905E-5</v>
      </c>
      <c r="W1453" s="62" t="s">
        <v>6131</v>
      </c>
      <c r="X1453" s="54">
        <v>-0.16352360448717501</v>
      </c>
      <c r="Y1453" s="54">
        <v>1.19199303291005E-3</v>
      </c>
      <c r="AA1453" s="62" t="s">
        <v>5421</v>
      </c>
      <c r="AB1453" s="54">
        <v>0.15658869556344299</v>
      </c>
      <c r="AC1453" s="54">
        <v>1.5663867738080299E-3</v>
      </c>
      <c r="AE1453" s="62" t="s">
        <v>8029</v>
      </c>
      <c r="AF1453" s="54">
        <v>-6.89610269732919E-2</v>
      </c>
      <c r="AG1453" s="54">
        <v>3.12105679668707E-2</v>
      </c>
      <c r="AI1453" s="64" t="s">
        <v>11926</v>
      </c>
      <c r="AJ1453" s="54">
        <v>5.7962452477264399E-2</v>
      </c>
      <c r="AK1453" s="54">
        <v>3.5044753465287001E-2</v>
      </c>
      <c r="AQ1453" s="62" t="s">
        <v>3390</v>
      </c>
      <c r="AR1453" s="54">
        <v>0.18772157554184599</v>
      </c>
      <c r="AS1453" s="58">
        <v>1.30098345174471E-5</v>
      </c>
      <c r="AU1453" s="62" t="s">
        <v>8070</v>
      </c>
      <c r="AV1453" s="54">
        <v>-8.8264772117902596E-2</v>
      </c>
      <c r="AW1453" s="54">
        <v>2.1984918569015799E-2</v>
      </c>
    </row>
    <row r="1454" spans="2:49">
      <c r="B1454" s="62" t="s">
        <v>2483</v>
      </c>
      <c r="C1454" s="54">
        <v>9.6493618269616596E-2</v>
      </c>
      <c r="D1454" s="58">
        <v>5.7255921131013302E-5</v>
      </c>
      <c r="F1454" s="62" t="s">
        <v>413</v>
      </c>
      <c r="G1454" s="54">
        <v>-8.4895578986118103E-2</v>
      </c>
      <c r="H1454" s="58">
        <v>5.9308980052244697E-5</v>
      </c>
      <c r="J1454" s="64" t="s">
        <v>3522</v>
      </c>
      <c r="K1454" s="54">
        <v>4.9643633518940099E-2</v>
      </c>
      <c r="L1454" s="54">
        <v>2.0439777991744099E-2</v>
      </c>
      <c r="O1454" s="64" t="s">
        <v>7401</v>
      </c>
      <c r="P1454" s="54">
        <v>-0.104435599730954</v>
      </c>
      <c r="Q1454" s="81">
        <v>1.59718788331672E-2</v>
      </c>
      <c r="S1454" s="62" t="s">
        <v>2997</v>
      </c>
      <c r="T1454" s="54">
        <v>6.6902441766141699E-2</v>
      </c>
      <c r="U1454" s="58">
        <v>8.8442622934778594E-5</v>
      </c>
      <c r="W1454" s="62" t="s">
        <v>7777</v>
      </c>
      <c r="X1454" s="54">
        <v>-5.5595088699529803E-2</v>
      </c>
      <c r="Y1454" s="54">
        <v>1.1926640766543499E-3</v>
      </c>
      <c r="AA1454" s="62" t="s">
        <v>2671</v>
      </c>
      <c r="AB1454" s="54">
        <v>0.105384002798711</v>
      </c>
      <c r="AC1454" s="54">
        <v>1.5697639992655001E-3</v>
      </c>
      <c r="AE1454" s="62" t="s">
        <v>8968</v>
      </c>
      <c r="AF1454" s="54">
        <v>-7.7991940384198905E-2</v>
      </c>
      <c r="AG1454" s="54">
        <v>3.1260314102216899E-2</v>
      </c>
      <c r="AI1454" s="64" t="s">
        <v>1343</v>
      </c>
      <c r="AJ1454" s="54">
        <v>6.87594371029316E-2</v>
      </c>
      <c r="AK1454" s="54">
        <v>3.5044753465287001E-2</v>
      </c>
      <c r="AQ1454" s="62" t="s">
        <v>11131</v>
      </c>
      <c r="AR1454" s="54">
        <v>0.11685493954612999</v>
      </c>
      <c r="AS1454" s="58">
        <v>1.30632451882389E-5</v>
      </c>
      <c r="AU1454" s="62" t="s">
        <v>6668</v>
      </c>
      <c r="AV1454" s="54">
        <v>-8.8196345439630605E-2</v>
      </c>
      <c r="AW1454" s="54">
        <v>2.4356293213955802E-3</v>
      </c>
    </row>
    <row r="1455" spans="2:49">
      <c r="B1455" s="62" t="s">
        <v>2484</v>
      </c>
      <c r="C1455" s="54">
        <v>0.213872339390206</v>
      </c>
      <c r="D1455" s="58">
        <v>5.7409164337557999E-5</v>
      </c>
      <c r="F1455" s="62" t="s">
        <v>7254</v>
      </c>
      <c r="G1455" s="54">
        <v>-0.113449379729607</v>
      </c>
      <c r="H1455" s="58">
        <v>5.9620863678391997E-5</v>
      </c>
      <c r="J1455" s="64" t="s">
        <v>9566</v>
      </c>
      <c r="K1455" s="54">
        <v>0.11141824937632799</v>
      </c>
      <c r="L1455" s="54">
        <v>2.04478447028386E-2</v>
      </c>
      <c r="O1455" s="64" t="s">
        <v>6269</v>
      </c>
      <c r="P1455" s="54">
        <v>-7.5824172482626295E-2</v>
      </c>
      <c r="Q1455" s="81">
        <v>1.60637236166302E-2</v>
      </c>
      <c r="S1455" s="62" t="s">
        <v>1364</v>
      </c>
      <c r="T1455" s="54">
        <v>4.7193376636832901E-2</v>
      </c>
      <c r="U1455" s="58">
        <v>8.8876883808026798E-5</v>
      </c>
      <c r="W1455" s="62" t="s">
        <v>7563</v>
      </c>
      <c r="X1455" s="54">
        <v>-8.9872230414075105E-2</v>
      </c>
      <c r="Y1455" s="54">
        <v>1.1932528155049801E-3</v>
      </c>
      <c r="AA1455" s="62" t="s">
        <v>2923</v>
      </c>
      <c r="AB1455" s="54">
        <v>9.1246179781751202E-2</v>
      </c>
      <c r="AC1455" s="54">
        <v>1.57076545053806E-3</v>
      </c>
      <c r="AE1455" s="62" t="s">
        <v>9119</v>
      </c>
      <c r="AF1455" s="54">
        <v>-0.15543157295045701</v>
      </c>
      <c r="AG1455" s="54">
        <v>3.1294487493596701E-2</v>
      </c>
      <c r="AI1455" s="64" t="s">
        <v>11927</v>
      </c>
      <c r="AJ1455" s="54">
        <v>3.0032216696539198E-2</v>
      </c>
      <c r="AK1455" s="54">
        <v>3.5418677683559503E-2</v>
      </c>
      <c r="AQ1455" s="62" t="s">
        <v>9741</v>
      </c>
      <c r="AR1455" s="54">
        <v>0.109031459036272</v>
      </c>
      <c r="AS1455" s="58">
        <v>1.30692299816689E-5</v>
      </c>
      <c r="AU1455" s="62" t="s">
        <v>8356</v>
      </c>
      <c r="AV1455" s="54">
        <v>-8.8182164844750902E-2</v>
      </c>
      <c r="AW1455" s="54">
        <v>1.37173511645602E-2</v>
      </c>
    </row>
    <row r="1456" spans="2:49">
      <c r="B1456" s="62" t="s">
        <v>2485</v>
      </c>
      <c r="C1456" s="54">
        <v>7.4774479250694803E-2</v>
      </c>
      <c r="D1456" s="58">
        <v>5.7651894103555402E-5</v>
      </c>
      <c r="F1456" s="62" t="s">
        <v>915</v>
      </c>
      <c r="G1456" s="54">
        <v>-0.104141960763321</v>
      </c>
      <c r="H1456" s="58">
        <v>5.0455679253794403E-5</v>
      </c>
      <c r="J1456" s="64" t="s">
        <v>1914</v>
      </c>
      <c r="K1456" s="54">
        <v>7.1696532244685904E-2</v>
      </c>
      <c r="L1456" s="54">
        <v>2.0530350436713099E-2</v>
      </c>
      <c r="O1456" s="64" t="s">
        <v>8842</v>
      </c>
      <c r="P1456" s="54">
        <v>-6.4273572019744499E-2</v>
      </c>
      <c r="Q1456" s="81">
        <v>1.61512753675601E-2</v>
      </c>
      <c r="S1456" s="62" t="s">
        <v>2237</v>
      </c>
      <c r="T1456" s="54">
        <v>8.2809339404714202E-2</v>
      </c>
      <c r="U1456" s="58">
        <v>8.8976204857434005E-5</v>
      </c>
      <c r="W1456" s="62" t="s">
        <v>6601</v>
      </c>
      <c r="X1456" s="54">
        <v>-4.8589347411045501E-2</v>
      </c>
      <c r="Y1456" s="54">
        <v>1.1946463484475199E-3</v>
      </c>
      <c r="AA1456" s="62" t="s">
        <v>3164</v>
      </c>
      <c r="AB1456" s="54">
        <v>8.1000200543000403E-2</v>
      </c>
      <c r="AC1456" s="54">
        <v>1.57076545053806E-3</v>
      </c>
      <c r="AE1456" s="62" t="s">
        <v>11645</v>
      </c>
      <c r="AF1456" s="54">
        <v>-5.18266452655958E-2</v>
      </c>
      <c r="AG1456" s="54">
        <v>3.13362901198318E-2</v>
      </c>
      <c r="AI1456" s="64" t="s">
        <v>1545</v>
      </c>
      <c r="AJ1456" s="54">
        <v>3.2008951808739597E-2</v>
      </c>
      <c r="AK1456" s="54">
        <v>3.55078917272637E-2</v>
      </c>
      <c r="AQ1456" s="62" t="s">
        <v>2777</v>
      </c>
      <c r="AR1456" s="54">
        <v>0.30008968488767201</v>
      </c>
      <c r="AS1456" s="58">
        <v>1.3069670927233201E-5</v>
      </c>
      <c r="AU1456" s="62" t="s">
        <v>7051</v>
      </c>
      <c r="AV1456" s="54">
        <v>-8.8173654302029697E-2</v>
      </c>
      <c r="AW1456" s="54">
        <v>9.2344904708151591E-3</v>
      </c>
    </row>
    <row r="1457" spans="2:49">
      <c r="B1457" s="62" t="s">
        <v>2486</v>
      </c>
      <c r="C1457" s="54">
        <v>0.20595725736398801</v>
      </c>
      <c r="D1457" s="58">
        <v>5.7697859386042398E-5</v>
      </c>
      <c r="F1457" s="62" t="s">
        <v>7255</v>
      </c>
      <c r="G1457" s="54">
        <v>-9.4475475131035894E-2</v>
      </c>
      <c r="H1457" s="58">
        <v>5.9967190164348702E-5</v>
      </c>
      <c r="J1457" s="64" t="s">
        <v>216</v>
      </c>
      <c r="K1457" s="54">
        <v>0.21174902088308001</v>
      </c>
      <c r="L1457" s="54">
        <v>2.05462078890375E-2</v>
      </c>
      <c r="O1457" s="64" t="s">
        <v>8934</v>
      </c>
      <c r="P1457" s="54">
        <v>-4.4755374533351301E-2</v>
      </c>
      <c r="Q1457" s="81">
        <v>1.6252226120329099E-2</v>
      </c>
      <c r="S1457" s="62" t="s">
        <v>3822</v>
      </c>
      <c r="T1457" s="54">
        <v>0.148589027378183</v>
      </c>
      <c r="U1457" s="58">
        <v>8.8983961477065104E-5</v>
      </c>
      <c r="W1457" s="62" t="s">
        <v>8331</v>
      </c>
      <c r="X1457" s="54">
        <v>-0.105152977516553</v>
      </c>
      <c r="Y1457" s="54">
        <v>1.20151736548823E-3</v>
      </c>
      <c r="AA1457" s="62" t="s">
        <v>420</v>
      </c>
      <c r="AB1457" s="54">
        <v>0.33703665571312202</v>
      </c>
      <c r="AC1457" s="54">
        <v>1.5771280852068001E-3</v>
      </c>
      <c r="AE1457" s="62" t="s">
        <v>11646</v>
      </c>
      <c r="AF1457" s="54">
        <v>-6.9261962429308696E-2</v>
      </c>
      <c r="AG1457" s="54">
        <v>3.13427070154614E-2</v>
      </c>
      <c r="AI1457" s="64" t="s">
        <v>3438</v>
      </c>
      <c r="AJ1457" s="54">
        <v>3.8924615811489503E-2</v>
      </c>
      <c r="AK1457" s="54">
        <v>3.5656322474136401E-2</v>
      </c>
      <c r="AQ1457" s="62" t="s">
        <v>3436</v>
      </c>
      <c r="AR1457" s="54">
        <v>0.18236308403200599</v>
      </c>
      <c r="AS1457" s="58">
        <v>1.30716889928821E-5</v>
      </c>
      <c r="AU1457" s="62" t="s">
        <v>12121</v>
      </c>
      <c r="AV1457" s="54">
        <v>-8.8163904390709605E-2</v>
      </c>
      <c r="AW1457" s="54">
        <v>3.9578033352974401E-4</v>
      </c>
    </row>
    <row r="1458" spans="2:49">
      <c r="B1458" s="62" t="s">
        <v>2487</v>
      </c>
      <c r="C1458" s="54">
        <v>0.13474675022218999</v>
      </c>
      <c r="D1458" s="58">
        <v>5.7758871553952399E-5</v>
      </c>
      <c r="F1458" s="62" t="s">
        <v>7256</v>
      </c>
      <c r="G1458" s="54">
        <v>-0.46703686905210001</v>
      </c>
      <c r="H1458" s="58">
        <v>6.0670234552426601E-5</v>
      </c>
      <c r="J1458" s="64" t="s">
        <v>5098</v>
      </c>
      <c r="K1458" s="54">
        <v>5.3614053520523598E-2</v>
      </c>
      <c r="L1458" s="54">
        <v>2.0547591490148901E-2</v>
      </c>
      <c r="O1458" s="64" t="s">
        <v>7643</v>
      </c>
      <c r="P1458" s="54">
        <v>-7.0197839224249506E-2</v>
      </c>
      <c r="Q1458" s="81">
        <v>1.6311982552456701E-2</v>
      </c>
      <c r="S1458" s="62" t="s">
        <v>2513</v>
      </c>
      <c r="T1458" s="54">
        <v>6.9214650415732507E-2</v>
      </c>
      <c r="U1458" s="58">
        <v>8.9501424167830006E-5</v>
      </c>
      <c r="W1458" s="62" t="s">
        <v>9516</v>
      </c>
      <c r="X1458" s="54">
        <v>-5.7211672849790701E-2</v>
      </c>
      <c r="Y1458" s="54">
        <v>1.21163522611643E-3</v>
      </c>
      <c r="AA1458" s="62" t="s">
        <v>5671</v>
      </c>
      <c r="AB1458" s="54">
        <v>6.3716449405254699E-2</v>
      </c>
      <c r="AC1458" s="54">
        <v>1.57716497135379E-3</v>
      </c>
      <c r="AE1458" s="62" t="s">
        <v>6519</v>
      </c>
      <c r="AF1458" s="54">
        <v>-0.21642494787916799</v>
      </c>
      <c r="AG1458" s="54">
        <v>3.1427581834689598E-2</v>
      </c>
      <c r="AI1458" s="64" t="s">
        <v>4119</v>
      </c>
      <c r="AJ1458" s="54">
        <v>6.5200440597770595E-2</v>
      </c>
      <c r="AK1458" s="54">
        <v>3.56664340678053E-2</v>
      </c>
      <c r="AQ1458" s="62" t="s">
        <v>2625</v>
      </c>
      <c r="AR1458" s="54">
        <v>0.15346396381014399</v>
      </c>
      <c r="AS1458" s="58">
        <v>1.3072496857479399E-5</v>
      </c>
      <c r="AU1458" s="62" t="s">
        <v>12953</v>
      </c>
      <c r="AV1458" s="54">
        <v>-8.8163593428821393E-2</v>
      </c>
      <c r="AW1458" s="54">
        <v>1.2232361897624401E-2</v>
      </c>
    </row>
    <row r="1459" spans="2:49">
      <c r="B1459" s="62" t="s">
        <v>2488</v>
      </c>
      <c r="C1459" s="54">
        <v>0.27396601919697799</v>
      </c>
      <c r="D1459" s="58">
        <v>5.7828802599230202E-5</v>
      </c>
      <c r="F1459" s="62" t="s">
        <v>7257</v>
      </c>
      <c r="G1459" s="54">
        <v>-0.118049678220892</v>
      </c>
      <c r="H1459" s="58">
        <v>6.10485971463408E-5</v>
      </c>
      <c r="J1459" s="64" t="s">
        <v>2408</v>
      </c>
      <c r="K1459" s="54">
        <v>5.2663265995204399E-2</v>
      </c>
      <c r="L1459" s="54">
        <v>2.0585870603141598E-2</v>
      </c>
      <c r="O1459" s="64" t="s">
        <v>9798</v>
      </c>
      <c r="P1459" s="54">
        <v>-4.1355942510278999E-2</v>
      </c>
      <c r="Q1459" s="81">
        <v>1.6347665770876301E-2</v>
      </c>
      <c r="S1459" s="62" t="s">
        <v>2282</v>
      </c>
      <c r="T1459" s="54">
        <v>8.27676257122167E-2</v>
      </c>
      <c r="U1459" s="58">
        <v>8.9570673935842799E-5</v>
      </c>
      <c r="W1459" s="62" t="s">
        <v>6329</v>
      </c>
      <c r="X1459" s="54">
        <v>-0.112071496352357</v>
      </c>
      <c r="Y1459" s="54">
        <v>1.21273017045093E-3</v>
      </c>
      <c r="AA1459" s="62" t="s">
        <v>188</v>
      </c>
      <c r="AB1459" s="54">
        <v>0.65709287372088498</v>
      </c>
      <c r="AC1459" s="54">
        <v>1.5798467500731099E-3</v>
      </c>
      <c r="AE1459" s="62" t="s">
        <v>7018</v>
      </c>
      <c r="AF1459" s="54">
        <v>-0.17088628985783899</v>
      </c>
      <c r="AG1459" s="54">
        <v>3.1468739034873502E-2</v>
      </c>
      <c r="AI1459" s="64" t="s">
        <v>4181</v>
      </c>
      <c r="AJ1459" s="54">
        <v>0.100049474973932</v>
      </c>
      <c r="AK1459" s="54">
        <v>3.5819151063254298E-2</v>
      </c>
      <c r="AQ1459" s="62" t="s">
        <v>10887</v>
      </c>
      <c r="AR1459" s="54">
        <v>0.108155136432375</v>
      </c>
      <c r="AS1459" s="58">
        <v>1.31060362427966E-5</v>
      </c>
      <c r="AU1459" s="62" t="s">
        <v>12101</v>
      </c>
      <c r="AV1459" s="54">
        <v>-8.8139355317310694E-2</v>
      </c>
      <c r="AW1459" s="58">
        <v>6.0500119840089099E-5</v>
      </c>
    </row>
    <row r="1460" spans="2:49">
      <c r="B1460" s="62" t="s">
        <v>2489</v>
      </c>
      <c r="C1460" s="54">
        <v>0.21322056599970499</v>
      </c>
      <c r="D1460" s="58">
        <v>5.80557599292175E-5</v>
      </c>
      <c r="F1460" s="62" t="s">
        <v>7258</v>
      </c>
      <c r="G1460" s="54">
        <v>-7.2172128390803905E-2</v>
      </c>
      <c r="H1460" s="58">
        <v>6.1073317049376407E-5</v>
      </c>
      <c r="J1460" s="64" t="s">
        <v>1554</v>
      </c>
      <c r="K1460" s="54">
        <v>0.13026153004987201</v>
      </c>
      <c r="L1460" s="54">
        <v>2.05940608887062E-2</v>
      </c>
      <c r="O1460" s="64" t="s">
        <v>6892</v>
      </c>
      <c r="P1460" s="54">
        <v>-0.102585359021848</v>
      </c>
      <c r="Q1460" s="81">
        <v>1.6358958598303899E-2</v>
      </c>
      <c r="S1460" s="62" t="s">
        <v>2610</v>
      </c>
      <c r="T1460" s="54">
        <v>3.8901486505294798E-2</v>
      </c>
      <c r="U1460" s="58">
        <v>8.9652257501767998E-5</v>
      </c>
      <c r="W1460" s="62" t="s">
        <v>8833</v>
      </c>
      <c r="X1460" s="54">
        <v>-0.11559475438145</v>
      </c>
      <c r="Y1460" s="54">
        <v>1.21531582594078E-3</v>
      </c>
      <c r="AA1460" s="62" t="s">
        <v>3061</v>
      </c>
      <c r="AB1460" s="54">
        <v>0.119072866898358</v>
      </c>
      <c r="AC1460" s="54">
        <v>1.5798467500731099E-3</v>
      </c>
      <c r="AE1460" s="62" t="s">
        <v>11647</v>
      </c>
      <c r="AF1460" s="54">
        <v>-9.3427815256993604E-2</v>
      </c>
      <c r="AG1460" s="54">
        <v>3.15270417798416E-2</v>
      </c>
      <c r="AI1460" s="64" t="s">
        <v>10093</v>
      </c>
      <c r="AJ1460" s="54">
        <v>3.1904345308165098E-2</v>
      </c>
      <c r="AK1460" s="54">
        <v>3.59070593925516E-2</v>
      </c>
      <c r="AQ1460" s="62" t="s">
        <v>3569</v>
      </c>
      <c r="AR1460" s="54">
        <v>0.10869987638502999</v>
      </c>
      <c r="AS1460" s="58">
        <v>1.32697494317641E-5</v>
      </c>
      <c r="AU1460" s="62" t="s">
        <v>11551</v>
      </c>
      <c r="AV1460" s="54">
        <v>-8.8094772807766994E-2</v>
      </c>
      <c r="AW1460" s="54">
        <v>1.0982701335201E-2</v>
      </c>
    </row>
    <row r="1461" spans="2:49">
      <c r="B1461" s="62" t="s">
        <v>2490</v>
      </c>
      <c r="C1461" s="54">
        <v>0.10981954519371299</v>
      </c>
      <c r="D1461" s="58">
        <v>5.8157426750481801E-5</v>
      </c>
      <c r="F1461" s="62" t="s">
        <v>7259</v>
      </c>
      <c r="G1461" s="54">
        <v>-0.16015259276480401</v>
      </c>
      <c r="H1461" s="58">
        <v>5.1259376484896303E-5</v>
      </c>
      <c r="J1461" s="64" t="s">
        <v>1727</v>
      </c>
      <c r="K1461" s="54">
        <v>5.4808541115237502E-2</v>
      </c>
      <c r="L1461" s="54">
        <v>2.0699069586249601E-2</v>
      </c>
      <c r="O1461" s="64" t="s">
        <v>9234</v>
      </c>
      <c r="P1461" s="54">
        <v>-3.1612400707353501E-2</v>
      </c>
      <c r="Q1461" s="81">
        <v>1.6538367538623901E-2</v>
      </c>
      <c r="S1461" s="62" t="s">
        <v>4877</v>
      </c>
      <c r="T1461" s="54">
        <v>0.107087428765947</v>
      </c>
      <c r="U1461" s="58">
        <v>8.96848725607622E-5</v>
      </c>
      <c r="W1461" s="62" t="s">
        <v>8915</v>
      </c>
      <c r="X1461" s="54">
        <v>-7.3988745474631301E-2</v>
      </c>
      <c r="Y1461" s="54">
        <v>1.21557636909977E-3</v>
      </c>
      <c r="AA1461" s="62" t="s">
        <v>3325</v>
      </c>
      <c r="AB1461" s="54">
        <v>0.20815495761334901</v>
      </c>
      <c r="AC1461" s="54">
        <v>1.5868300686532699E-3</v>
      </c>
      <c r="AE1461" s="62" t="s">
        <v>6854</v>
      </c>
      <c r="AF1461" s="54">
        <v>-7.50734592008859E-2</v>
      </c>
      <c r="AG1461" s="54">
        <v>3.1545060612778501E-2</v>
      </c>
      <c r="AI1461" s="64" t="s">
        <v>768</v>
      </c>
      <c r="AJ1461" s="54">
        <v>0.16544509045403799</v>
      </c>
      <c r="AK1461" s="54">
        <v>3.60655048077443E-2</v>
      </c>
      <c r="AQ1461" s="62" t="s">
        <v>1313</v>
      </c>
      <c r="AR1461" s="54">
        <v>0.12916428728863899</v>
      </c>
      <c r="AS1461" s="58">
        <v>1.3277028313973201E-5</v>
      </c>
      <c r="AU1461" s="62" t="s">
        <v>12249</v>
      </c>
      <c r="AV1461" s="54">
        <v>-8.8047493991890505E-2</v>
      </c>
      <c r="AW1461" s="54">
        <v>2.2233040511583199E-3</v>
      </c>
    </row>
    <row r="1462" spans="2:49">
      <c r="B1462" s="62" t="s">
        <v>2491</v>
      </c>
      <c r="C1462" s="54">
        <v>0.27119679151384601</v>
      </c>
      <c r="D1462" s="58">
        <v>5.8614736578763503E-5</v>
      </c>
      <c r="F1462" s="62" t="s">
        <v>7260</v>
      </c>
      <c r="G1462" s="54">
        <v>-0.163891287165082</v>
      </c>
      <c r="H1462" s="58">
        <v>6.2170559538675304E-5</v>
      </c>
      <c r="J1462" s="64" t="s">
        <v>2015</v>
      </c>
      <c r="K1462" s="54">
        <v>4.1751198295127502E-2</v>
      </c>
      <c r="L1462" s="54">
        <v>2.0757123609695199E-2</v>
      </c>
      <c r="O1462" s="64" t="s">
        <v>6618</v>
      </c>
      <c r="P1462" s="54">
        <v>-6.8190513729629004E-2</v>
      </c>
      <c r="Q1462" s="81">
        <v>1.6689881346690898E-2</v>
      </c>
      <c r="S1462" s="62" t="s">
        <v>4640</v>
      </c>
      <c r="T1462" s="54">
        <v>9.6353628183561704E-2</v>
      </c>
      <c r="U1462" s="58">
        <v>8.9750669348574803E-5</v>
      </c>
      <c r="W1462" s="62" t="s">
        <v>9384</v>
      </c>
      <c r="X1462" s="54">
        <v>-0.11023198326323599</v>
      </c>
      <c r="Y1462" s="54">
        <v>1.21687899271442E-3</v>
      </c>
      <c r="AA1462" s="62" t="s">
        <v>2694</v>
      </c>
      <c r="AB1462" s="54">
        <v>0.22254858045607601</v>
      </c>
      <c r="AC1462" s="54">
        <v>1.5868300686532699E-3</v>
      </c>
      <c r="AE1462" s="62" t="s">
        <v>11648</v>
      </c>
      <c r="AF1462" s="54">
        <v>-7.9913961113933701E-2</v>
      </c>
      <c r="AG1462" s="54">
        <v>3.1643842962120097E-2</v>
      </c>
      <c r="AI1462" s="64" t="s">
        <v>10607</v>
      </c>
      <c r="AJ1462" s="54">
        <v>2.9438735256697199E-2</v>
      </c>
      <c r="AK1462" s="54">
        <v>3.60655048077443E-2</v>
      </c>
      <c r="AQ1462" s="62" t="s">
        <v>2471</v>
      </c>
      <c r="AR1462" s="54">
        <v>0.17076920316038099</v>
      </c>
      <c r="AS1462" s="58">
        <v>1.33660296550409E-5</v>
      </c>
      <c r="AU1462" s="62" t="s">
        <v>8122</v>
      </c>
      <c r="AV1462" s="54">
        <v>-8.8046044810662999E-2</v>
      </c>
      <c r="AW1462" s="54">
        <v>1.9741127049519099E-3</v>
      </c>
    </row>
    <row r="1463" spans="2:49">
      <c r="B1463" s="62" t="s">
        <v>2492</v>
      </c>
      <c r="C1463" s="54">
        <v>0.20258531095114801</v>
      </c>
      <c r="D1463" s="58">
        <v>5.8645010148290003E-5</v>
      </c>
      <c r="F1463" s="62" t="s">
        <v>7261</v>
      </c>
      <c r="G1463" s="54">
        <v>-0.20931023375360999</v>
      </c>
      <c r="H1463" s="58">
        <v>5.26016812357067E-5</v>
      </c>
      <c r="J1463" s="64" t="s">
        <v>9567</v>
      </c>
      <c r="K1463" s="54">
        <v>7.0430492960501703E-2</v>
      </c>
      <c r="L1463" s="54">
        <v>2.0793280339771601E-2</v>
      </c>
      <c r="O1463" s="64" t="s">
        <v>9799</v>
      </c>
      <c r="P1463" s="54">
        <v>-7.8805448378926002E-2</v>
      </c>
      <c r="Q1463" s="81">
        <v>1.68630372884527E-2</v>
      </c>
      <c r="S1463" s="62" t="s">
        <v>1936</v>
      </c>
      <c r="T1463" s="54">
        <v>0.16376148973710999</v>
      </c>
      <c r="U1463" s="58">
        <v>8.9869058093149597E-5</v>
      </c>
      <c r="W1463" s="62" t="s">
        <v>6386</v>
      </c>
      <c r="X1463" s="54">
        <v>-0.135747987446251</v>
      </c>
      <c r="Y1463" s="54">
        <v>1.2178858167567199E-3</v>
      </c>
      <c r="AA1463" s="62" t="s">
        <v>2420</v>
      </c>
      <c r="AB1463" s="54">
        <v>0.186274011942478</v>
      </c>
      <c r="AC1463" s="54">
        <v>1.5873153409859499E-3</v>
      </c>
      <c r="AE1463" s="62" t="s">
        <v>11649</v>
      </c>
      <c r="AF1463" s="54">
        <v>-5.4833455135330701E-2</v>
      </c>
      <c r="AG1463" s="54">
        <v>3.1671420311060801E-2</v>
      </c>
      <c r="AI1463" s="64" t="s">
        <v>8625</v>
      </c>
      <c r="AJ1463" s="54">
        <v>8.2654143314176295E-2</v>
      </c>
      <c r="AK1463" s="54">
        <v>3.60655048077443E-2</v>
      </c>
      <c r="AQ1463" s="62" t="s">
        <v>5823</v>
      </c>
      <c r="AR1463" s="54">
        <v>0.375670760620337</v>
      </c>
      <c r="AS1463" s="58">
        <v>1.34424074863856E-5</v>
      </c>
      <c r="AU1463" s="62" t="s">
        <v>11591</v>
      </c>
      <c r="AV1463" s="54">
        <v>-8.7981128164491607E-2</v>
      </c>
      <c r="AW1463" s="54">
        <v>2.9058484477506698E-3</v>
      </c>
    </row>
    <row r="1464" spans="2:49">
      <c r="B1464" s="62" t="s">
        <v>2493</v>
      </c>
      <c r="C1464" s="54">
        <v>7.5743712953437695E-2</v>
      </c>
      <c r="D1464" s="58">
        <v>5.8718588021314403E-5</v>
      </c>
      <c r="F1464" s="62" t="s">
        <v>7262</v>
      </c>
      <c r="G1464" s="54">
        <v>-0.18200086640907601</v>
      </c>
      <c r="H1464" s="58">
        <v>6.2695072341246703E-5</v>
      </c>
      <c r="J1464" s="64" t="s">
        <v>2805</v>
      </c>
      <c r="K1464" s="54">
        <v>6.0353446948007601E-2</v>
      </c>
      <c r="L1464" s="54">
        <v>2.0793280339771601E-2</v>
      </c>
      <c r="O1464" s="64" t="s">
        <v>3818</v>
      </c>
      <c r="P1464" s="54">
        <v>-6.6572903540226505E-2</v>
      </c>
      <c r="Q1464" s="81">
        <v>1.6866521957689E-2</v>
      </c>
      <c r="S1464" s="76">
        <v>43358</v>
      </c>
      <c r="T1464" s="54">
        <v>0.10253429873930001</v>
      </c>
      <c r="U1464" s="58">
        <v>8.9869058093149597E-5</v>
      </c>
      <c r="W1464" s="62" t="s">
        <v>9972</v>
      </c>
      <c r="X1464" s="54">
        <v>-0.202290360691082</v>
      </c>
      <c r="Y1464" s="54">
        <v>1.218885846657E-3</v>
      </c>
      <c r="AA1464" s="62" t="s">
        <v>4408</v>
      </c>
      <c r="AB1464" s="54">
        <v>8.3158706654847606E-2</v>
      </c>
      <c r="AC1464" s="54">
        <v>1.5888456448066399E-3</v>
      </c>
      <c r="AE1464" s="62" t="s">
        <v>10227</v>
      </c>
      <c r="AF1464" s="54">
        <v>-8.2853897960302597E-2</v>
      </c>
      <c r="AG1464" s="54">
        <v>3.1690435866995499E-2</v>
      </c>
      <c r="AI1464" s="64" t="s">
        <v>11928</v>
      </c>
      <c r="AJ1464" s="54">
        <v>4.19444260533419E-2</v>
      </c>
      <c r="AK1464" s="54">
        <v>3.6314140067085297E-2</v>
      </c>
      <c r="AQ1464" s="62" t="s">
        <v>1596</v>
      </c>
      <c r="AR1464" s="54">
        <v>8.9689034298777101E-2</v>
      </c>
      <c r="AS1464" s="58">
        <v>1.34478344198835E-5</v>
      </c>
      <c r="AU1464" s="62" t="s">
        <v>10222</v>
      </c>
      <c r="AV1464" s="54">
        <v>-8.7942007819867399E-2</v>
      </c>
      <c r="AW1464" s="54">
        <v>8.0989928985857496E-4</v>
      </c>
    </row>
    <row r="1465" spans="2:49">
      <c r="B1465" s="62" t="s">
        <v>2494</v>
      </c>
      <c r="C1465" s="54">
        <v>0.16078051773038299</v>
      </c>
      <c r="D1465" s="58">
        <v>5.8889783882003197E-5</v>
      </c>
      <c r="F1465" s="62" t="s">
        <v>7263</v>
      </c>
      <c r="G1465" s="54">
        <v>-0.11431033510577</v>
      </c>
      <c r="H1465" s="58">
        <v>6.2757202968651606E-5</v>
      </c>
      <c r="J1465" s="64" t="s">
        <v>79</v>
      </c>
      <c r="K1465" s="54">
        <v>0.166639093825447</v>
      </c>
      <c r="L1465" s="54">
        <v>2.0793280339771601E-2</v>
      </c>
      <c r="O1465" s="64" t="s">
        <v>7007</v>
      </c>
      <c r="P1465" s="54">
        <v>-8.3301492746405997E-2</v>
      </c>
      <c r="Q1465" s="81">
        <v>1.7016483591575701E-2</v>
      </c>
      <c r="S1465" s="62" t="s">
        <v>2765</v>
      </c>
      <c r="T1465" s="54">
        <v>0.13974165407635999</v>
      </c>
      <c r="U1465" s="58">
        <v>8.9949498919206705E-5</v>
      </c>
      <c r="W1465" s="62" t="s">
        <v>7611</v>
      </c>
      <c r="X1465" s="54">
        <v>-4.7414199659455002E-2</v>
      </c>
      <c r="Y1465" s="54">
        <v>1.22081697986548E-3</v>
      </c>
      <c r="AA1465" s="62" t="s">
        <v>11283</v>
      </c>
      <c r="AB1465" s="54">
        <v>0.21538667960222699</v>
      </c>
      <c r="AC1465" s="54">
        <v>1.59667555333924E-3</v>
      </c>
      <c r="AE1465" s="62" t="s">
        <v>7373</v>
      </c>
      <c r="AF1465" s="54">
        <v>-7.5412584539829894E-2</v>
      </c>
      <c r="AG1465" s="54">
        <v>3.17123144358369E-2</v>
      </c>
      <c r="AI1465" s="64" t="s">
        <v>10289</v>
      </c>
      <c r="AJ1465" s="54">
        <v>5.9602916911758001E-2</v>
      </c>
      <c r="AK1465" s="54">
        <v>3.6330138677820902E-2</v>
      </c>
      <c r="AQ1465" s="62" t="s">
        <v>1925</v>
      </c>
      <c r="AR1465" s="54">
        <v>0.20109670561705401</v>
      </c>
      <c r="AS1465" s="58">
        <v>1.3652465316839301E-5</v>
      </c>
      <c r="AU1465" s="62" t="s">
        <v>7623</v>
      </c>
      <c r="AV1465" s="54">
        <v>-8.7875029987035405E-2</v>
      </c>
      <c r="AW1465" s="54">
        <v>5.1047254847766898E-4</v>
      </c>
    </row>
    <row r="1466" spans="2:49">
      <c r="B1466" s="62" t="s">
        <v>2495</v>
      </c>
      <c r="C1466" s="54">
        <v>7.9229890064817204E-2</v>
      </c>
      <c r="D1466" s="58">
        <v>5.89741618181191E-5</v>
      </c>
      <c r="F1466" s="62" t="s">
        <v>810</v>
      </c>
      <c r="G1466" s="54">
        <v>-8.8896344244623102E-2</v>
      </c>
      <c r="H1466" s="58">
        <v>6.3164277437226899E-5</v>
      </c>
      <c r="J1466" s="64" t="s">
        <v>1578</v>
      </c>
      <c r="K1466" s="54">
        <v>5.8921605502625603E-2</v>
      </c>
      <c r="L1466" s="54">
        <v>2.08152809840935E-2</v>
      </c>
      <c r="O1466" s="64" t="s">
        <v>6653</v>
      </c>
      <c r="P1466" s="54">
        <v>-7.1094325850878298E-2</v>
      </c>
      <c r="Q1466" s="81">
        <v>1.7064944186545802E-2</v>
      </c>
      <c r="S1466" s="62" t="s">
        <v>4859</v>
      </c>
      <c r="T1466" s="54">
        <v>6.3902178088321507E-2</v>
      </c>
      <c r="U1466" s="58">
        <v>8.9949498919206705E-5</v>
      </c>
      <c r="W1466" s="62" t="s">
        <v>8142</v>
      </c>
      <c r="X1466" s="54">
        <v>-0.105287983163054</v>
      </c>
      <c r="Y1466" s="54">
        <v>1.22107237749921E-3</v>
      </c>
      <c r="AA1466" s="62" t="s">
        <v>2950</v>
      </c>
      <c r="AB1466" s="54">
        <v>0.14958044880261301</v>
      </c>
      <c r="AC1466" s="54">
        <v>1.5979974645617099E-3</v>
      </c>
      <c r="AE1466" s="62" t="s">
        <v>7670</v>
      </c>
      <c r="AF1466" s="54">
        <v>-9.1609233420844496E-2</v>
      </c>
      <c r="AG1466" s="54">
        <v>3.1751518761489503E-2</v>
      </c>
      <c r="AI1466" s="64" t="s">
        <v>2853</v>
      </c>
      <c r="AJ1466" s="54">
        <v>0.10600572173929899</v>
      </c>
      <c r="AK1466" s="54">
        <v>3.6592706172397502E-2</v>
      </c>
      <c r="AQ1466" s="62" t="s">
        <v>3463</v>
      </c>
      <c r="AR1466" s="54">
        <v>0.16709014395509</v>
      </c>
      <c r="AS1466" s="58">
        <v>1.3652465316839301E-5</v>
      </c>
      <c r="AU1466" s="62" t="s">
        <v>7167</v>
      </c>
      <c r="AV1466" s="54">
        <v>-8.7781635634710795E-2</v>
      </c>
      <c r="AW1466" s="54">
        <v>1.78056994905912E-3</v>
      </c>
    </row>
    <row r="1467" spans="2:49">
      <c r="B1467" s="62" t="s">
        <v>2496</v>
      </c>
      <c r="C1467" s="54">
        <v>0.16240465091780901</v>
      </c>
      <c r="D1467" s="58">
        <v>5.9129814414802899E-5</v>
      </c>
      <c r="F1467" s="62" t="s">
        <v>7264</v>
      </c>
      <c r="G1467" s="54">
        <v>-0.17484579899898101</v>
      </c>
      <c r="H1467" s="58">
        <v>5.3338705747520201E-5</v>
      </c>
      <c r="J1467" s="64" t="s">
        <v>525</v>
      </c>
      <c r="K1467" s="54">
        <v>0.18117298504666299</v>
      </c>
      <c r="L1467" s="54">
        <v>2.08256145205678E-2</v>
      </c>
      <c r="O1467" s="64" t="s">
        <v>7472</v>
      </c>
      <c r="P1467" s="54">
        <v>-0.20065670412095599</v>
      </c>
      <c r="Q1467" s="81">
        <v>1.74832100883099E-2</v>
      </c>
      <c r="S1467" s="62" t="s">
        <v>2710</v>
      </c>
      <c r="T1467" s="54">
        <v>6.2832599223267699E-2</v>
      </c>
      <c r="U1467" s="58">
        <v>9.0232773290017197E-5</v>
      </c>
      <c r="W1467" s="62" t="s">
        <v>8974</v>
      </c>
      <c r="X1467" s="54">
        <v>-5.1857799866337699E-2</v>
      </c>
      <c r="Y1467" s="54">
        <v>1.22379924183935E-3</v>
      </c>
      <c r="AA1467" s="62" t="s">
        <v>4058</v>
      </c>
      <c r="AB1467" s="54">
        <v>0.10342766827163399</v>
      </c>
      <c r="AC1467" s="54">
        <v>1.60166244012784E-3</v>
      </c>
      <c r="AE1467" s="62" t="s">
        <v>6565</v>
      </c>
      <c r="AF1467" s="54">
        <v>-9.0109409488221104E-2</v>
      </c>
      <c r="AG1467" s="54">
        <v>3.1828559160027699E-2</v>
      </c>
      <c r="AI1467" s="64" t="s">
        <v>9656</v>
      </c>
      <c r="AJ1467" s="54">
        <v>8.19831930350432E-2</v>
      </c>
      <c r="AK1467" s="54">
        <v>3.6745413849971403E-2</v>
      </c>
      <c r="AQ1467" s="62" t="s">
        <v>5773</v>
      </c>
      <c r="AR1467" s="54">
        <v>0.18406095947202</v>
      </c>
      <c r="AS1467" s="58">
        <v>1.36641436910061E-5</v>
      </c>
      <c r="AU1467" s="62" t="s">
        <v>8655</v>
      </c>
      <c r="AV1467" s="54">
        <v>-8.7751756634477707E-2</v>
      </c>
      <c r="AW1467" s="54">
        <v>1.9781271250468999E-2</v>
      </c>
    </row>
    <row r="1468" spans="2:49">
      <c r="B1468" s="62" t="s">
        <v>2497</v>
      </c>
      <c r="C1468" s="54">
        <v>0.126419420047826</v>
      </c>
      <c r="D1468" s="58">
        <v>5.9172029213081202E-5</v>
      </c>
      <c r="F1468" s="62" t="s">
        <v>7265</v>
      </c>
      <c r="G1468" s="54">
        <v>-6.5370889891505995E-2</v>
      </c>
      <c r="H1468" s="58">
        <v>5.3755362024012998E-5</v>
      </c>
      <c r="J1468" s="64" t="s">
        <v>3668</v>
      </c>
      <c r="K1468" s="54">
        <v>7.0524355998545105E-2</v>
      </c>
      <c r="L1468" s="54">
        <v>2.0830100590257701E-2</v>
      </c>
      <c r="O1468" s="64" t="s">
        <v>9800</v>
      </c>
      <c r="P1468" s="54">
        <v>-4.1703115262932598E-2</v>
      </c>
      <c r="Q1468" s="81">
        <v>1.7520939320657999E-2</v>
      </c>
      <c r="S1468" s="62" t="s">
        <v>948</v>
      </c>
      <c r="T1468" s="54">
        <v>0.13889988711989401</v>
      </c>
      <c r="U1468" s="58">
        <v>9.0752635739335606E-5</v>
      </c>
      <c r="W1468" s="62" t="s">
        <v>8165</v>
      </c>
      <c r="X1468" s="54">
        <v>-0.104754036699284</v>
      </c>
      <c r="Y1468" s="54">
        <v>1.2250448082928799E-3</v>
      </c>
      <c r="AA1468" s="62" t="s">
        <v>2824</v>
      </c>
      <c r="AB1468" s="54">
        <v>0.245772578091486</v>
      </c>
      <c r="AC1468" s="54">
        <v>1.6043783425525101E-3</v>
      </c>
      <c r="AD1468" s="78"/>
      <c r="AE1468" s="62" t="s">
        <v>6768</v>
      </c>
      <c r="AF1468" s="54">
        <v>-7.2352317537810698E-2</v>
      </c>
      <c r="AG1468" s="54">
        <v>3.18520308549574E-2</v>
      </c>
      <c r="AI1468" s="64" t="s">
        <v>11224</v>
      </c>
      <c r="AJ1468" s="54">
        <v>3.60848086530021E-2</v>
      </c>
      <c r="AK1468" s="54">
        <v>3.6765417077057203E-2</v>
      </c>
      <c r="AQ1468" s="62" t="s">
        <v>1217</v>
      </c>
      <c r="AR1468" s="54">
        <v>0.103101056289154</v>
      </c>
      <c r="AS1468" s="58">
        <v>1.36712766421246E-5</v>
      </c>
      <c r="AU1468" s="62" t="s">
        <v>8907</v>
      </c>
      <c r="AV1468" s="54">
        <v>-8.7731569971478698E-2</v>
      </c>
      <c r="AW1468" s="54">
        <v>6.2374657293020903E-3</v>
      </c>
    </row>
    <row r="1469" spans="2:49">
      <c r="B1469" s="62" t="s">
        <v>2498</v>
      </c>
      <c r="C1469" s="54">
        <v>7.2238254405057503E-2</v>
      </c>
      <c r="D1469" s="58">
        <v>5.9244046901555899E-5</v>
      </c>
      <c r="F1469" s="62" t="s">
        <v>7266</v>
      </c>
      <c r="G1469" s="54">
        <v>-0.25669667284696102</v>
      </c>
      <c r="H1469" s="58">
        <v>6.4105115989740501E-5</v>
      </c>
      <c r="J1469" s="64" t="s">
        <v>5005</v>
      </c>
      <c r="K1469" s="54">
        <v>0.16827890013189201</v>
      </c>
      <c r="L1469" s="54">
        <v>2.0959084268153402E-2</v>
      </c>
      <c r="O1469" s="64" t="s">
        <v>6584</v>
      </c>
      <c r="P1469" s="54">
        <v>-4.4293789705697001E-2</v>
      </c>
      <c r="Q1469" s="81">
        <v>1.7551824739201499E-2</v>
      </c>
      <c r="S1469" s="62" t="s">
        <v>1474</v>
      </c>
      <c r="T1469" s="54">
        <v>7.8542558022878198E-2</v>
      </c>
      <c r="U1469" s="58">
        <v>9.08563256628893E-5</v>
      </c>
      <c r="W1469" s="62" t="s">
        <v>7604</v>
      </c>
      <c r="X1469" s="54">
        <v>-7.7066310480668102E-2</v>
      </c>
      <c r="Y1469" s="54">
        <v>1.2275483276341401E-3</v>
      </c>
      <c r="AA1469" s="62" t="s">
        <v>635</v>
      </c>
      <c r="AB1469" s="54">
        <v>0.69558678048234501</v>
      </c>
      <c r="AC1469" s="54">
        <v>1.60672110163537E-3</v>
      </c>
      <c r="AE1469" s="62" t="s">
        <v>10373</v>
      </c>
      <c r="AF1469" s="54">
        <v>-7.4223338962368296E-2</v>
      </c>
      <c r="AG1469" s="54">
        <v>3.18608953044189E-2</v>
      </c>
      <c r="AI1469" s="64" t="s">
        <v>11334</v>
      </c>
      <c r="AJ1469" s="54">
        <v>9.7904301306624794E-2</v>
      </c>
      <c r="AK1469" s="54">
        <v>3.6765417077057203E-2</v>
      </c>
      <c r="AQ1469" s="62" t="s">
        <v>4486</v>
      </c>
      <c r="AR1469" s="54">
        <v>0.125213044084272</v>
      </c>
      <c r="AS1469" s="58">
        <v>1.37005041968919E-5</v>
      </c>
      <c r="AU1469" s="62" t="s">
        <v>6048</v>
      </c>
      <c r="AV1469" s="54">
        <v>-8.7717170153310597E-2</v>
      </c>
      <c r="AW1469" s="54">
        <v>4.55471333098523E-2</v>
      </c>
    </row>
    <row r="1470" spans="2:49">
      <c r="B1470" s="62" t="s">
        <v>2499</v>
      </c>
      <c r="C1470" s="54">
        <v>0.22666074411937001</v>
      </c>
      <c r="D1470" s="58">
        <v>5.9600444272302498E-5</v>
      </c>
      <c r="F1470" s="62" t="s">
        <v>7267</v>
      </c>
      <c r="G1470" s="54">
        <v>-0.15104590039754101</v>
      </c>
      <c r="H1470" s="58">
        <v>6.4338013028037003E-5</v>
      </c>
      <c r="J1470" s="64" t="s">
        <v>9568</v>
      </c>
      <c r="K1470" s="54">
        <v>9.8832284014889596E-2</v>
      </c>
      <c r="L1470" s="54">
        <v>2.0959084268153402E-2</v>
      </c>
      <c r="O1470" s="64" t="s">
        <v>6775</v>
      </c>
      <c r="P1470" s="54">
        <v>-9.4683640692291099E-2</v>
      </c>
      <c r="Q1470" s="81">
        <v>1.7626015721868799E-2</v>
      </c>
      <c r="S1470" s="62" t="s">
        <v>2733</v>
      </c>
      <c r="T1470" s="54">
        <v>6.1901538715301498E-2</v>
      </c>
      <c r="U1470" s="58">
        <v>9.2114503464580701E-5</v>
      </c>
      <c r="W1470" s="62" t="s">
        <v>6511</v>
      </c>
      <c r="X1470" s="54">
        <v>-5.8839982959186798E-2</v>
      </c>
      <c r="Y1470" s="54">
        <v>1.2422652747653301E-3</v>
      </c>
      <c r="AA1470" s="62" t="s">
        <v>4880</v>
      </c>
      <c r="AB1470" s="54">
        <v>0.15953266057663601</v>
      </c>
      <c r="AC1470" s="54">
        <v>1.6141575888189001E-3</v>
      </c>
      <c r="AE1470" s="62" t="s">
        <v>7699</v>
      </c>
      <c r="AF1470" s="54">
        <v>-4.9082281271374498E-2</v>
      </c>
      <c r="AG1470" s="54">
        <v>3.1899337358832699E-2</v>
      </c>
      <c r="AI1470" s="64" t="s">
        <v>11929</v>
      </c>
      <c r="AJ1470" s="54">
        <v>5.0527843344389603E-2</v>
      </c>
      <c r="AK1470" s="54">
        <v>3.6944579986077898E-2</v>
      </c>
      <c r="AQ1470" s="62" t="s">
        <v>1535</v>
      </c>
      <c r="AR1470" s="54">
        <v>0.120965174131186</v>
      </c>
      <c r="AS1470" s="58">
        <v>1.37208849320202E-5</v>
      </c>
      <c r="AU1470" s="62" t="s">
        <v>11608</v>
      </c>
      <c r="AV1470" s="54">
        <v>-8.7708722668302194E-2</v>
      </c>
      <c r="AW1470" s="54">
        <v>7.6487723308145297E-4</v>
      </c>
    </row>
    <row r="1471" spans="2:49">
      <c r="B1471" s="62" t="s">
        <v>2500</v>
      </c>
      <c r="C1471" s="54">
        <v>0.19056402852662399</v>
      </c>
      <c r="D1471" s="58">
        <v>5.9600444272302498E-5</v>
      </c>
      <c r="F1471" s="62" t="s">
        <v>7268</v>
      </c>
      <c r="G1471" s="54">
        <v>-0.113369592908735</v>
      </c>
      <c r="H1471" s="58">
        <v>5.4724779328459601E-5</v>
      </c>
      <c r="J1471" s="64" t="s">
        <v>475</v>
      </c>
      <c r="K1471" s="54">
        <v>0.173961072639643</v>
      </c>
      <c r="L1471" s="54">
        <v>2.0959084268153402E-2</v>
      </c>
      <c r="O1471" s="64" t="s">
        <v>7827</v>
      </c>
      <c r="P1471" s="54">
        <v>-8.5503380445826893E-2</v>
      </c>
      <c r="Q1471" s="81">
        <v>1.76289473814841E-2</v>
      </c>
      <c r="S1471" s="62" t="s">
        <v>2700</v>
      </c>
      <c r="T1471" s="54">
        <v>6.4239212683421698E-2</v>
      </c>
      <c r="U1471" s="58">
        <v>9.2146943692330695E-5</v>
      </c>
      <c r="W1471" s="62" t="s">
        <v>6448</v>
      </c>
      <c r="X1471" s="54">
        <v>-7.9703931994507607E-2</v>
      </c>
      <c r="Y1471" s="54">
        <v>1.2483914181331201E-3</v>
      </c>
      <c r="AA1471" s="62" t="s">
        <v>3978</v>
      </c>
      <c r="AB1471" s="54">
        <v>0.201419579548064</v>
      </c>
      <c r="AC1471" s="54">
        <v>1.6146895479190401E-3</v>
      </c>
      <c r="AE1471" s="62" t="s">
        <v>8821</v>
      </c>
      <c r="AF1471" s="54">
        <v>-6.1876119080283197E-2</v>
      </c>
      <c r="AG1471" s="54">
        <v>3.2059431103487697E-2</v>
      </c>
      <c r="AI1471" s="64" t="s">
        <v>3304</v>
      </c>
      <c r="AJ1471" s="54">
        <v>5.1537648259252201E-2</v>
      </c>
      <c r="AK1471" s="54">
        <v>3.7111206856885001E-2</v>
      </c>
      <c r="AQ1471" s="62" t="s">
        <v>4522</v>
      </c>
      <c r="AR1471" s="54">
        <v>0.107532007867895</v>
      </c>
      <c r="AS1471" s="58">
        <v>1.38368261038013E-5</v>
      </c>
      <c r="AU1471" s="62" t="s">
        <v>6423</v>
      </c>
      <c r="AV1471" s="54">
        <v>-8.7708233772364294E-2</v>
      </c>
      <c r="AW1471" s="54">
        <v>7.7083866476242396E-4</v>
      </c>
    </row>
    <row r="1472" spans="2:49">
      <c r="B1472" s="62" t="s">
        <v>2501</v>
      </c>
      <c r="C1472" s="54">
        <v>0.140017090338101</v>
      </c>
      <c r="D1472" s="58">
        <v>5.9967894376443203E-5</v>
      </c>
      <c r="F1472" s="62" t="s">
        <v>7269</v>
      </c>
      <c r="G1472" s="54">
        <v>-9.2888468898778803E-2</v>
      </c>
      <c r="H1472" s="58">
        <v>6.5234151089226504E-5</v>
      </c>
      <c r="J1472" s="64" t="s">
        <v>9569</v>
      </c>
      <c r="K1472" s="54">
        <v>0.11823885450317199</v>
      </c>
      <c r="L1472" s="54">
        <v>2.0959084268153402E-2</v>
      </c>
      <c r="O1472" s="64" t="s">
        <v>6865</v>
      </c>
      <c r="P1472" s="54">
        <v>-0.22945454205457599</v>
      </c>
      <c r="Q1472" s="81">
        <v>1.7646626901731102E-2</v>
      </c>
      <c r="S1472" s="62" t="s">
        <v>5050</v>
      </c>
      <c r="T1472" s="54">
        <v>6.9514700732328003E-2</v>
      </c>
      <c r="U1472" s="58">
        <v>9.2465138897019296E-5</v>
      </c>
      <c r="W1472" s="62" t="s">
        <v>6057</v>
      </c>
      <c r="X1472" s="54">
        <v>-0.19663029275948499</v>
      </c>
      <c r="Y1472" s="54">
        <v>1.2500224695933199E-3</v>
      </c>
      <c r="AA1472" s="62" t="s">
        <v>478</v>
      </c>
      <c r="AB1472" s="54">
        <v>0.161588318076514</v>
      </c>
      <c r="AC1472" s="54">
        <v>1.61855773051036E-3</v>
      </c>
      <c r="AE1472" s="62" t="s">
        <v>7709</v>
      </c>
      <c r="AF1472" s="54">
        <v>-0.11986176859601499</v>
      </c>
      <c r="AG1472" s="54">
        <v>3.2104456397016201E-2</v>
      </c>
      <c r="AI1472" s="64" t="s">
        <v>11930</v>
      </c>
      <c r="AJ1472" s="54">
        <v>6.4635053315440102E-2</v>
      </c>
      <c r="AK1472" s="54">
        <v>3.7147778087958598E-2</v>
      </c>
      <c r="AQ1472" s="62" t="s">
        <v>668</v>
      </c>
      <c r="AR1472" s="54">
        <v>0.170448251799523</v>
      </c>
      <c r="AS1472" s="58">
        <v>1.39154576130781E-5</v>
      </c>
      <c r="AU1472" s="62" t="s">
        <v>8333</v>
      </c>
      <c r="AV1472" s="54">
        <v>-8.7703474685833199E-2</v>
      </c>
      <c r="AW1472" s="54">
        <v>9.5516072427673205E-4</v>
      </c>
    </row>
    <row r="1473" spans="2:49">
      <c r="B1473" s="62" t="s">
        <v>2502</v>
      </c>
      <c r="C1473" s="54">
        <v>0.25348178538006</v>
      </c>
      <c r="D1473" s="58">
        <v>5.9967894376443203E-5</v>
      </c>
      <c r="F1473" s="62" t="s">
        <v>7270</v>
      </c>
      <c r="G1473" s="54">
        <v>-7.1106452714833998E-2</v>
      </c>
      <c r="H1473" s="58">
        <v>6.5371355112669503E-5</v>
      </c>
      <c r="J1473" s="64" t="s">
        <v>2292</v>
      </c>
      <c r="K1473" s="54">
        <v>7.8503985984695199E-2</v>
      </c>
      <c r="L1473" s="54">
        <v>2.0976361397544201E-2</v>
      </c>
      <c r="O1473" s="64" t="s">
        <v>7127</v>
      </c>
      <c r="P1473" s="54">
        <v>-0.10727186613258199</v>
      </c>
      <c r="Q1473" s="81">
        <v>1.7734126536277699E-2</v>
      </c>
      <c r="S1473" s="62" t="s">
        <v>10548</v>
      </c>
      <c r="T1473" s="54">
        <v>8.7122148848080394E-2</v>
      </c>
      <c r="U1473" s="58">
        <v>9.2695737036234906E-5</v>
      </c>
      <c r="W1473" s="62" t="s">
        <v>7658</v>
      </c>
      <c r="X1473" s="54">
        <v>-7.0967640562627402E-2</v>
      </c>
      <c r="Y1473" s="54">
        <v>1.2654737899848499E-3</v>
      </c>
      <c r="AA1473" s="62" t="s">
        <v>3765</v>
      </c>
      <c r="AB1473" s="54">
        <v>0.15932455380352101</v>
      </c>
      <c r="AC1473" s="54">
        <v>1.62188829244815E-3</v>
      </c>
      <c r="AE1473" s="62" t="s">
        <v>7947</v>
      </c>
      <c r="AF1473" s="54">
        <v>-6.1761408695434603E-2</v>
      </c>
      <c r="AG1473" s="54">
        <v>3.2127963232915099E-2</v>
      </c>
      <c r="AI1473" s="64" t="s">
        <v>9941</v>
      </c>
      <c r="AJ1473" s="54">
        <v>0.18210526144818601</v>
      </c>
      <c r="AK1473" s="54">
        <v>3.7350309601587202E-2</v>
      </c>
      <c r="AQ1473" s="62" t="s">
        <v>1848</v>
      </c>
      <c r="AR1473" s="54">
        <v>0.19170462423583201</v>
      </c>
      <c r="AS1473" s="58">
        <v>1.3978321756530499E-5</v>
      </c>
      <c r="AU1473" s="62" t="s">
        <v>8758</v>
      </c>
      <c r="AV1473" s="54">
        <v>-8.7699262490936306E-2</v>
      </c>
      <c r="AW1473" s="54">
        <v>5.4319115897733502E-3</v>
      </c>
    </row>
    <row r="1474" spans="2:49">
      <c r="B1474" s="62" t="s">
        <v>2503</v>
      </c>
      <c r="C1474" s="54">
        <v>0.134433823836002</v>
      </c>
      <c r="D1474" s="58">
        <v>6.0834427968514001E-5</v>
      </c>
      <c r="F1474" s="62" t="s">
        <v>7271</v>
      </c>
      <c r="G1474" s="54">
        <v>-0.110834596785137</v>
      </c>
      <c r="H1474" s="58">
        <v>5.5477365837188401E-5</v>
      </c>
      <c r="J1474" s="64" t="s">
        <v>9570</v>
      </c>
      <c r="K1474" s="54">
        <v>0.18524872302360401</v>
      </c>
      <c r="L1474" s="54">
        <v>2.10061968907609E-2</v>
      </c>
      <c r="O1474" s="64" t="s">
        <v>7080</v>
      </c>
      <c r="P1474" s="54">
        <v>-8.00176593849624E-2</v>
      </c>
      <c r="Q1474" s="81">
        <v>1.77385149290731E-2</v>
      </c>
      <c r="S1474" s="62" t="s">
        <v>1900</v>
      </c>
      <c r="T1474" s="54">
        <v>4.7187235002783497E-2</v>
      </c>
      <c r="U1474" s="58">
        <v>9.2781374186770604E-5</v>
      </c>
      <c r="W1474" s="62" t="s">
        <v>9204</v>
      </c>
      <c r="X1474" s="54">
        <v>-9.2555783304254305E-2</v>
      </c>
      <c r="Y1474" s="54">
        <v>1.27046284311128E-3</v>
      </c>
      <c r="AA1474" s="62" t="s">
        <v>11284</v>
      </c>
      <c r="AB1474" s="54">
        <v>0.157962864019555</v>
      </c>
      <c r="AC1474" s="54">
        <v>1.6219413328126999E-3</v>
      </c>
      <c r="AE1474" s="62" t="s">
        <v>243</v>
      </c>
      <c r="AF1474" s="54">
        <v>-0.12713379504480701</v>
      </c>
      <c r="AG1474" s="54">
        <v>3.2147070877099303E-2</v>
      </c>
      <c r="AI1474" s="64" t="s">
        <v>5352</v>
      </c>
      <c r="AJ1474" s="54">
        <v>7.6624662355708806E-2</v>
      </c>
      <c r="AK1474" s="54">
        <v>3.74243261254191E-2</v>
      </c>
      <c r="AQ1474" s="62" t="s">
        <v>823</v>
      </c>
      <c r="AR1474" s="54">
        <v>0.14064502487910799</v>
      </c>
      <c r="AS1474" s="58">
        <v>1.3994017618036301E-5</v>
      </c>
      <c r="AU1474" s="62" t="s">
        <v>8983</v>
      </c>
      <c r="AV1474" s="54">
        <v>-8.7634163082479496E-2</v>
      </c>
      <c r="AW1474" s="54">
        <v>7.3177424717851399E-3</v>
      </c>
    </row>
    <row r="1475" spans="2:49">
      <c r="B1475" s="62" t="s">
        <v>2504</v>
      </c>
      <c r="C1475" s="54">
        <v>0.182501409597154</v>
      </c>
      <c r="D1475" s="58">
        <v>6.0926766985637097E-5</v>
      </c>
      <c r="F1475" s="62" t="s">
        <v>7272</v>
      </c>
      <c r="G1475" s="54">
        <v>-8.2486382819286802E-2</v>
      </c>
      <c r="H1475" s="58">
        <v>6.6046319426001299E-5</v>
      </c>
      <c r="J1475" s="64" t="s">
        <v>2625</v>
      </c>
      <c r="K1475" s="54">
        <v>9.7550199175068505E-2</v>
      </c>
      <c r="L1475" s="54">
        <v>2.1099483219969101E-2</v>
      </c>
      <c r="O1475" s="64" t="s">
        <v>7290</v>
      </c>
      <c r="P1475" s="54">
        <v>-0.18241641098046299</v>
      </c>
      <c r="Q1475" s="81">
        <v>1.7754566448825702E-2</v>
      </c>
      <c r="S1475" s="62" t="s">
        <v>4389</v>
      </c>
      <c r="T1475" s="54">
        <v>4.7910479480799899E-2</v>
      </c>
      <c r="U1475" s="58">
        <v>9.2926018712613704E-5</v>
      </c>
      <c r="W1475" s="62" t="s">
        <v>7206</v>
      </c>
      <c r="X1475" s="54">
        <v>-5.7300925533782597E-2</v>
      </c>
      <c r="Y1475" s="54">
        <v>1.2754143149674899E-3</v>
      </c>
      <c r="AA1475" s="62" t="s">
        <v>2096</v>
      </c>
      <c r="AB1475" s="54">
        <v>0.10278959317991</v>
      </c>
      <c r="AC1475" s="54">
        <v>1.6229013482674001E-3</v>
      </c>
      <c r="AE1475" s="62" t="s">
        <v>7024</v>
      </c>
      <c r="AF1475" s="54">
        <v>-0.168336973597075</v>
      </c>
      <c r="AG1475" s="54">
        <v>3.2153621067583703E-2</v>
      </c>
      <c r="AI1475" s="64" t="s">
        <v>5859</v>
      </c>
      <c r="AJ1475" s="54">
        <v>5.8284037269336501E-2</v>
      </c>
      <c r="AK1475" s="54">
        <v>3.7469414451645797E-2</v>
      </c>
      <c r="AQ1475" s="62" t="s">
        <v>391</v>
      </c>
      <c r="AR1475" s="54">
        <v>0.14129837446044399</v>
      </c>
      <c r="AS1475" s="58">
        <v>1.42388788133185E-5</v>
      </c>
      <c r="AU1475" s="62" t="s">
        <v>1056</v>
      </c>
      <c r="AV1475" s="54">
        <v>-8.7607997097443005E-2</v>
      </c>
      <c r="AW1475" s="54">
        <v>5.6033456305127098E-3</v>
      </c>
    </row>
    <row r="1476" spans="2:49">
      <c r="B1476" s="62" t="s">
        <v>2505</v>
      </c>
      <c r="C1476" s="54">
        <v>0.24184163756584401</v>
      </c>
      <c r="D1476" s="58">
        <v>6.0960916308685699E-5</v>
      </c>
      <c r="F1476" s="62" t="s">
        <v>7273</v>
      </c>
      <c r="G1476" s="54">
        <v>-0.11623767726003401</v>
      </c>
      <c r="H1476" s="58">
        <v>6.6149040807870802E-5</v>
      </c>
      <c r="J1476" s="64" t="s">
        <v>2807</v>
      </c>
      <c r="K1476" s="54">
        <v>6.8719344884099698E-2</v>
      </c>
      <c r="L1476" s="54">
        <v>2.1156494683189399E-2</v>
      </c>
      <c r="O1476" s="64" t="s">
        <v>6996</v>
      </c>
      <c r="P1476" s="54">
        <v>-6.97625206720804E-2</v>
      </c>
      <c r="Q1476" s="81">
        <v>1.7909181596635002E-2</v>
      </c>
      <c r="S1476" s="62" t="s">
        <v>2162</v>
      </c>
      <c r="T1476" s="54">
        <v>0.112391439385711</v>
      </c>
      <c r="U1476" s="58">
        <v>9.2970208802810097E-5</v>
      </c>
      <c r="W1476" s="62" t="s">
        <v>7838</v>
      </c>
      <c r="X1476" s="54">
        <v>-9.1219421657739594E-2</v>
      </c>
      <c r="Y1476" s="54">
        <v>1.2845744549483699E-3</v>
      </c>
      <c r="AA1476" s="62" t="s">
        <v>3089</v>
      </c>
      <c r="AB1476" s="54">
        <v>7.9142775393918896E-2</v>
      </c>
      <c r="AC1476" s="54">
        <v>1.62291152722102E-3</v>
      </c>
      <c r="AE1476" s="62" t="s">
        <v>6989</v>
      </c>
      <c r="AF1476" s="54">
        <v>-0.120300737511376</v>
      </c>
      <c r="AG1476" s="54">
        <v>3.2236024662157498E-2</v>
      </c>
      <c r="AI1476" s="64" t="s">
        <v>2338</v>
      </c>
      <c r="AJ1476" s="54">
        <v>7.122820743845E-2</v>
      </c>
      <c r="AK1476" s="54">
        <v>3.7532750857495099E-2</v>
      </c>
      <c r="AQ1476" s="62" t="s">
        <v>2922</v>
      </c>
      <c r="AR1476" s="54">
        <v>0.126606322636174</v>
      </c>
      <c r="AS1476" s="58">
        <v>1.43325394712869E-5</v>
      </c>
      <c r="AU1476" s="62" t="s">
        <v>1132</v>
      </c>
      <c r="AV1476" s="54">
        <v>-8.7599867223342898E-2</v>
      </c>
      <c r="AW1476" s="58">
        <v>2.63821093868059E-5</v>
      </c>
    </row>
    <row r="1477" spans="2:49">
      <c r="B1477" s="62" t="s">
        <v>2506</v>
      </c>
      <c r="C1477" s="54">
        <v>7.9133138098588199E-2</v>
      </c>
      <c r="D1477" s="58">
        <v>6.0980849609642597E-5</v>
      </c>
      <c r="F1477" s="62" t="s">
        <v>7274</v>
      </c>
      <c r="G1477" s="54">
        <v>-5.5835788166683997E-2</v>
      </c>
      <c r="H1477" s="58">
        <v>5.5922131165184797E-5</v>
      </c>
      <c r="J1477" s="64" t="s">
        <v>9571</v>
      </c>
      <c r="K1477" s="54">
        <v>8.3534824792739201E-2</v>
      </c>
      <c r="L1477" s="54">
        <v>2.13401780717636E-2</v>
      </c>
      <c r="O1477" s="64" t="s">
        <v>6111</v>
      </c>
      <c r="P1477" s="54">
        <v>-0.154264375228893</v>
      </c>
      <c r="Q1477" s="81">
        <v>1.79835578736494E-2</v>
      </c>
      <c r="S1477" s="62" t="s">
        <v>10549</v>
      </c>
      <c r="T1477" s="54">
        <v>4.0803354751920699E-2</v>
      </c>
      <c r="U1477" s="58">
        <v>9.3079719927105704E-5</v>
      </c>
      <c r="W1477" s="62" t="s">
        <v>107</v>
      </c>
      <c r="X1477" s="54">
        <v>-0.13488794731949799</v>
      </c>
      <c r="Y1477" s="54">
        <v>1.2983139065034001E-3</v>
      </c>
      <c r="AA1477" s="62" t="s">
        <v>1689</v>
      </c>
      <c r="AB1477" s="54">
        <v>0.15637140320594201</v>
      </c>
      <c r="AC1477" s="54">
        <v>1.62661508658831E-3</v>
      </c>
      <c r="AE1477" s="62" t="s">
        <v>463</v>
      </c>
      <c r="AF1477" s="54">
        <v>-6.0992480886977098E-2</v>
      </c>
      <c r="AG1477" s="54">
        <v>3.2378257597914302E-2</v>
      </c>
      <c r="AI1477" s="64" t="s">
        <v>9329</v>
      </c>
      <c r="AJ1477" s="54">
        <v>0.128653627389339</v>
      </c>
      <c r="AK1477" s="54">
        <v>3.7752889634591599E-2</v>
      </c>
      <c r="AQ1477" s="62" t="s">
        <v>10728</v>
      </c>
      <c r="AR1477" s="54">
        <v>0.16908365478343201</v>
      </c>
      <c r="AS1477" s="58">
        <v>1.4337872845863E-5</v>
      </c>
      <c r="AU1477" s="62" t="s">
        <v>6236</v>
      </c>
      <c r="AV1477" s="54">
        <v>-8.7559595003644297E-2</v>
      </c>
      <c r="AW1477" s="54">
        <v>2.6583572589920699E-2</v>
      </c>
    </row>
    <row r="1478" spans="2:49">
      <c r="B1478" s="62" t="s">
        <v>2507</v>
      </c>
      <c r="C1478" s="54">
        <v>5.8771132133495399E-2</v>
      </c>
      <c r="D1478" s="58">
        <v>6.1050629645452401E-5</v>
      </c>
      <c r="F1478" s="62" t="s">
        <v>7275</v>
      </c>
      <c r="G1478" s="54">
        <v>-0.1462373172167</v>
      </c>
      <c r="H1478" s="58">
        <v>5.6468283658185599E-5</v>
      </c>
      <c r="J1478" s="64" t="s">
        <v>1671</v>
      </c>
      <c r="K1478" s="54">
        <v>7.6610730215541004E-2</v>
      </c>
      <c r="L1478" s="54">
        <v>2.1364497601268101E-2</v>
      </c>
      <c r="O1478" s="64" t="s">
        <v>5972</v>
      </c>
      <c r="P1478" s="54">
        <v>-9.4340266203064793E-2</v>
      </c>
      <c r="Q1478" s="81">
        <v>1.7996080012900501E-2</v>
      </c>
      <c r="S1478" s="62" t="s">
        <v>1183</v>
      </c>
      <c r="T1478" s="54">
        <v>4.26958475906574E-2</v>
      </c>
      <c r="U1478" s="58">
        <v>9.3102528186790099E-5</v>
      </c>
      <c r="W1478" s="62" t="s">
        <v>7765</v>
      </c>
      <c r="X1478" s="54">
        <v>-7.9757618227696406E-2</v>
      </c>
      <c r="Y1478" s="54">
        <v>1.3019154056847001E-3</v>
      </c>
      <c r="AA1478" s="62" t="s">
        <v>4213</v>
      </c>
      <c r="AB1478" s="54">
        <v>0.13516373856946001</v>
      </c>
      <c r="AC1478" s="54">
        <v>1.6288183032887799E-3</v>
      </c>
      <c r="AE1478" s="62" t="s">
        <v>7758</v>
      </c>
      <c r="AF1478" s="54">
        <v>-9.6084630724764294E-2</v>
      </c>
      <c r="AG1478" s="54">
        <v>3.2393026040208599E-2</v>
      </c>
      <c r="AI1478" s="64" t="s">
        <v>1993</v>
      </c>
      <c r="AJ1478" s="54">
        <v>5.1633595916671403E-2</v>
      </c>
      <c r="AK1478" s="54">
        <v>3.7894848211267297E-2</v>
      </c>
      <c r="AQ1478" s="62" t="s">
        <v>5080</v>
      </c>
      <c r="AR1478" s="54">
        <v>0.17546739794740401</v>
      </c>
      <c r="AS1478" s="58">
        <v>1.43516816611573E-5</v>
      </c>
      <c r="AU1478" s="62" t="s">
        <v>10454</v>
      </c>
      <c r="AV1478" s="54">
        <v>-8.7522601556187005E-2</v>
      </c>
      <c r="AW1478" s="58">
        <v>4.3127708761048897E-5</v>
      </c>
    </row>
    <row r="1479" spans="2:49">
      <c r="B1479" s="62" t="s">
        <v>2508</v>
      </c>
      <c r="C1479" s="54">
        <v>0.21347617790622</v>
      </c>
      <c r="D1479" s="58">
        <v>6.1213888308831195E-5</v>
      </c>
      <c r="F1479" s="62" t="s">
        <v>7276</v>
      </c>
      <c r="G1479" s="54">
        <v>-0.25417167054433798</v>
      </c>
      <c r="H1479" s="58">
        <v>5.6781180684229003E-5</v>
      </c>
      <c r="J1479" s="64" t="s">
        <v>573</v>
      </c>
      <c r="K1479" s="54">
        <v>0.17166555214104401</v>
      </c>
      <c r="L1479" s="54">
        <v>2.1461350186824799E-2</v>
      </c>
      <c r="O1479" s="64" t="s">
        <v>8334</v>
      </c>
      <c r="P1479" s="54">
        <v>-3.7122070380628501E-2</v>
      </c>
      <c r="Q1479" s="81">
        <v>1.8019014251846401E-2</v>
      </c>
      <c r="S1479" s="62" t="s">
        <v>4309</v>
      </c>
      <c r="T1479" s="54">
        <v>8.5579545856988098E-2</v>
      </c>
      <c r="U1479" s="58">
        <v>9.3131619394058206E-5</v>
      </c>
      <c r="W1479" s="62" t="s">
        <v>9973</v>
      </c>
      <c r="X1479" s="54">
        <v>-6.2233808779287102E-2</v>
      </c>
      <c r="Y1479" s="54">
        <v>1.3061718604710101E-3</v>
      </c>
      <c r="AA1479" s="62" t="s">
        <v>3121</v>
      </c>
      <c r="AB1479" s="54">
        <v>0.199131540144803</v>
      </c>
      <c r="AC1479" s="54">
        <v>1.6313963958126999E-3</v>
      </c>
      <c r="AE1479" s="62" t="s">
        <v>6185</v>
      </c>
      <c r="AF1479" s="54">
        <v>-8.6600441157376196E-2</v>
      </c>
      <c r="AG1479" s="54">
        <v>3.24336175740568E-2</v>
      </c>
      <c r="AI1479" s="64" t="s">
        <v>4326</v>
      </c>
      <c r="AJ1479" s="54">
        <v>5.4691549157888097E-2</v>
      </c>
      <c r="AK1479" s="54">
        <v>3.7905253373621502E-2</v>
      </c>
      <c r="AQ1479" s="62" t="s">
        <v>5199</v>
      </c>
      <c r="AR1479" s="54">
        <v>0.18815103203927599</v>
      </c>
      <c r="AS1479" s="58">
        <v>1.4393427953935701E-5</v>
      </c>
      <c r="AU1479" s="62" t="s">
        <v>6733</v>
      </c>
      <c r="AV1479" s="54">
        <v>-8.7522273176027496E-2</v>
      </c>
      <c r="AW1479" s="54">
        <v>7.8108484666257697E-3</v>
      </c>
    </row>
    <row r="1480" spans="2:49">
      <c r="B1480" s="62" t="s">
        <v>2509</v>
      </c>
      <c r="C1480" s="54">
        <v>0.161847980028407</v>
      </c>
      <c r="D1480" s="58">
        <v>6.1213888308831195E-5</v>
      </c>
      <c r="F1480" s="62" t="s">
        <v>7277</v>
      </c>
      <c r="G1480" s="54">
        <v>-0.13377946332747001</v>
      </c>
      <c r="H1480" s="58">
        <v>6.8458338000782501E-5</v>
      </c>
      <c r="J1480" s="64" t="s">
        <v>9573</v>
      </c>
      <c r="K1480" s="54">
        <v>0.115334845080177</v>
      </c>
      <c r="L1480" s="54">
        <v>2.16107861921928E-2</v>
      </c>
      <c r="O1480" s="64" t="s">
        <v>6413</v>
      </c>
      <c r="P1480" s="54">
        <v>-0.12808926496470499</v>
      </c>
      <c r="Q1480" s="81">
        <v>1.8201150475928501E-2</v>
      </c>
      <c r="S1480" s="62" t="s">
        <v>10550</v>
      </c>
      <c r="T1480" s="54">
        <v>0.137312226063592</v>
      </c>
      <c r="U1480" s="58">
        <v>9.3440749410068303E-5</v>
      </c>
      <c r="W1480" s="62" t="s">
        <v>4666</v>
      </c>
      <c r="X1480" s="54">
        <v>-3.1815721921910602E-2</v>
      </c>
      <c r="Y1480" s="54">
        <v>1.3061718604710101E-3</v>
      </c>
      <c r="AA1480" s="62" t="s">
        <v>3501</v>
      </c>
      <c r="AB1480" s="54">
        <v>9.1242333606728301E-2</v>
      </c>
      <c r="AC1480" s="54">
        <v>1.6533174810643501E-3</v>
      </c>
      <c r="AE1480" s="62" t="s">
        <v>76</v>
      </c>
      <c r="AF1480" s="54">
        <v>-0.17153644816518501</v>
      </c>
      <c r="AG1480" s="54">
        <v>3.2471424703335999E-2</v>
      </c>
      <c r="AI1480" s="64" t="s">
        <v>10294</v>
      </c>
      <c r="AJ1480" s="54">
        <v>0.107421059040799</v>
      </c>
      <c r="AK1480" s="54">
        <v>3.7927024116209997E-2</v>
      </c>
      <c r="AQ1480" s="62" t="s">
        <v>5048</v>
      </c>
      <c r="AR1480" s="54">
        <v>0.18578798404173899</v>
      </c>
      <c r="AS1480" s="58">
        <v>1.44673081153405E-5</v>
      </c>
      <c r="AU1480" s="62" t="s">
        <v>6779</v>
      </c>
      <c r="AV1480" s="54">
        <v>-8.7514920089434498E-2</v>
      </c>
      <c r="AW1480" s="54">
        <v>2.0638170790234799E-2</v>
      </c>
    </row>
    <row r="1481" spans="2:49">
      <c r="B1481" s="62" t="s">
        <v>2510</v>
      </c>
      <c r="C1481" s="54">
        <v>0.130718845679718</v>
      </c>
      <c r="D1481" s="58">
        <v>6.1362703921162895E-5</v>
      </c>
      <c r="F1481" s="62" t="s">
        <v>7278</v>
      </c>
      <c r="G1481" s="54">
        <v>-7.9707058968532293E-2</v>
      </c>
      <c r="H1481" s="58">
        <v>6.8638954571421395E-5</v>
      </c>
      <c r="J1481" s="64" t="s">
        <v>9574</v>
      </c>
      <c r="K1481" s="54">
        <v>8.9757066335308403E-2</v>
      </c>
      <c r="L1481" s="54">
        <v>2.16358295374771E-2</v>
      </c>
      <c r="O1481" s="64" t="s">
        <v>9802</v>
      </c>
      <c r="P1481" s="54">
        <v>-6.2625741262771803E-2</v>
      </c>
      <c r="Q1481" s="81">
        <v>1.8259048539139001E-2</v>
      </c>
      <c r="S1481" s="62" t="s">
        <v>2330</v>
      </c>
      <c r="T1481" s="54">
        <v>6.8881760384030599E-2</v>
      </c>
      <c r="U1481" s="58">
        <v>9.4060875775939498E-5</v>
      </c>
      <c r="W1481" s="62" t="s">
        <v>7348</v>
      </c>
      <c r="X1481" s="54">
        <v>-5.5618951940004102E-2</v>
      </c>
      <c r="Y1481" s="54">
        <v>1.30717549304424E-3</v>
      </c>
      <c r="AA1481" s="62" t="s">
        <v>725</v>
      </c>
      <c r="AB1481" s="54">
        <v>0.44129080298867701</v>
      </c>
      <c r="AC1481" s="54">
        <v>1.6539852550003201E-3</v>
      </c>
      <c r="AE1481" s="62" t="s">
        <v>7374</v>
      </c>
      <c r="AF1481" s="54">
        <v>-0.11855382858279601</v>
      </c>
      <c r="AG1481" s="54">
        <v>3.2557595559618603E-2</v>
      </c>
      <c r="AI1481" s="64" t="s">
        <v>4244</v>
      </c>
      <c r="AJ1481" s="54">
        <v>6.4911719198181395E-2</v>
      </c>
      <c r="AK1481" s="54">
        <v>3.7927024116209997E-2</v>
      </c>
      <c r="AQ1481" s="62" t="s">
        <v>11322</v>
      </c>
      <c r="AR1481" s="54">
        <v>7.7362052904192999E-2</v>
      </c>
      <c r="AS1481" s="58">
        <v>1.44673081153405E-5</v>
      </c>
      <c r="AU1481" s="62" t="s">
        <v>8631</v>
      </c>
      <c r="AV1481" s="54">
        <v>-8.7507725484200299E-2</v>
      </c>
      <c r="AW1481" s="58">
        <v>4.1104217565786701E-5</v>
      </c>
    </row>
    <row r="1482" spans="2:49">
      <c r="B1482" s="62" t="s">
        <v>2511</v>
      </c>
      <c r="C1482" s="54">
        <v>0.12213284549945901</v>
      </c>
      <c r="D1482" s="58">
        <v>6.1364398746681999E-5</v>
      </c>
      <c r="F1482" s="62" t="s">
        <v>7279</v>
      </c>
      <c r="G1482" s="54">
        <v>-0.28147978418707298</v>
      </c>
      <c r="H1482" s="58">
        <v>6.8747814587431902E-5</v>
      </c>
      <c r="J1482" s="64" t="s">
        <v>5207</v>
      </c>
      <c r="K1482" s="54">
        <v>3.7398214297009097E-2</v>
      </c>
      <c r="L1482" s="54">
        <v>2.1678491283172199E-2</v>
      </c>
      <c r="O1482" s="64" t="s">
        <v>6788</v>
      </c>
      <c r="P1482" s="54">
        <v>-0.106560669736079</v>
      </c>
      <c r="Q1482" s="81">
        <v>1.8309466954071901E-2</v>
      </c>
      <c r="S1482" s="62" t="s">
        <v>2153</v>
      </c>
      <c r="T1482" s="54">
        <v>6.6534345178506996E-2</v>
      </c>
      <c r="U1482" s="58">
        <v>9.4069308291211702E-5</v>
      </c>
      <c r="W1482" s="62" t="s">
        <v>7939</v>
      </c>
      <c r="X1482" s="54">
        <v>-9.5455939196948905E-2</v>
      </c>
      <c r="Y1482" s="54">
        <v>1.3141391343095899E-3</v>
      </c>
      <c r="AA1482" s="62" t="s">
        <v>5643</v>
      </c>
      <c r="AB1482" s="54">
        <v>0.155396023002011</v>
      </c>
      <c r="AC1482" s="54">
        <v>1.65924862358795E-3</v>
      </c>
      <c r="AE1482" s="62" t="s">
        <v>10937</v>
      </c>
      <c r="AF1482" s="54">
        <v>-7.6963891914319404E-2</v>
      </c>
      <c r="AG1482" s="54">
        <v>3.26259089426926E-2</v>
      </c>
      <c r="AI1482" s="64" t="s">
        <v>9997</v>
      </c>
      <c r="AJ1482" s="54">
        <v>4.5602469132640898E-2</v>
      </c>
      <c r="AK1482" s="54">
        <v>3.7927024116209997E-2</v>
      </c>
      <c r="AQ1482" s="62" t="s">
        <v>3559</v>
      </c>
      <c r="AR1482" s="54">
        <v>0.12775594241157201</v>
      </c>
      <c r="AS1482" s="58">
        <v>1.4488105559243E-5</v>
      </c>
      <c r="AU1482" s="62" t="s">
        <v>6590</v>
      </c>
      <c r="AV1482" s="54">
        <v>-8.7499208670344303E-2</v>
      </c>
      <c r="AW1482" s="54">
        <v>1.0436638977927499E-2</v>
      </c>
    </row>
    <row r="1483" spans="2:49">
      <c r="B1483" s="62" t="s">
        <v>2512</v>
      </c>
      <c r="C1483" s="54">
        <v>0.104642663841287</v>
      </c>
      <c r="D1483" s="58">
        <v>6.1412199567737594E-5</v>
      </c>
      <c r="F1483" s="62" t="s">
        <v>7280</v>
      </c>
      <c r="G1483" s="54">
        <v>-6.9703975234731694E-2</v>
      </c>
      <c r="H1483" s="58">
        <v>6.8836234161746406E-5</v>
      </c>
      <c r="J1483" s="64" t="s">
        <v>9576</v>
      </c>
      <c r="K1483" s="54">
        <v>0.104076604952987</v>
      </c>
      <c r="L1483" s="54">
        <v>2.1770595915500599E-2</v>
      </c>
      <c r="O1483" s="64" t="s">
        <v>7813</v>
      </c>
      <c r="P1483" s="54">
        <v>-3.2901177038591599E-2</v>
      </c>
      <c r="Q1483" s="81">
        <v>1.83130487644842E-2</v>
      </c>
      <c r="S1483" s="62" t="s">
        <v>2647</v>
      </c>
      <c r="T1483" s="54">
        <v>0.115148230185165</v>
      </c>
      <c r="U1483" s="58">
        <v>9.4195698171595205E-5</v>
      </c>
      <c r="W1483" s="62" t="s">
        <v>8644</v>
      </c>
      <c r="X1483" s="54">
        <v>-6.3109359056539902E-2</v>
      </c>
      <c r="Y1483" s="54">
        <v>1.3165450724460701E-3</v>
      </c>
      <c r="AA1483" s="62" t="s">
        <v>1482</v>
      </c>
      <c r="AB1483" s="54">
        <v>5.9179558199601502E-2</v>
      </c>
      <c r="AC1483" s="54">
        <v>1.66144707411488E-3</v>
      </c>
      <c r="AE1483" s="62" t="s">
        <v>876</v>
      </c>
      <c r="AF1483" s="54">
        <v>-0.111965076232993</v>
      </c>
      <c r="AG1483" s="54">
        <v>3.2914209656090397E-2</v>
      </c>
      <c r="AI1483" s="64" t="s">
        <v>6443</v>
      </c>
      <c r="AJ1483" s="54">
        <v>8.3921159151049807E-2</v>
      </c>
      <c r="AK1483" s="54">
        <v>3.7927024116209997E-2</v>
      </c>
      <c r="AQ1483" s="62" t="s">
        <v>2959</v>
      </c>
      <c r="AR1483" s="54">
        <v>0.15380046295590399</v>
      </c>
      <c r="AS1483" s="58">
        <v>1.4488105559243E-5</v>
      </c>
      <c r="AU1483" s="62" t="s">
        <v>12674</v>
      </c>
      <c r="AV1483" s="54">
        <v>-8.7498941937023594E-2</v>
      </c>
      <c r="AW1483" s="54">
        <v>8.1247987397275508E-3</v>
      </c>
    </row>
    <row r="1484" spans="2:49">
      <c r="B1484" s="62" t="s">
        <v>348</v>
      </c>
      <c r="C1484" s="54">
        <v>0.60697129432923402</v>
      </c>
      <c r="D1484" s="58">
        <v>6.1465314498726603E-5</v>
      </c>
      <c r="F1484" s="62" t="s">
        <v>7281</v>
      </c>
      <c r="G1484" s="54">
        <v>-9.0951943514040706E-2</v>
      </c>
      <c r="H1484" s="58">
        <v>6.8817780389850304E-5</v>
      </c>
      <c r="J1484" s="64" t="s">
        <v>1738</v>
      </c>
      <c r="K1484" s="54">
        <v>3.34992628205582E-2</v>
      </c>
      <c r="L1484" s="54">
        <v>2.1794579277682399E-2</v>
      </c>
      <c r="O1484" s="64" t="s">
        <v>9803</v>
      </c>
      <c r="P1484" s="54">
        <v>-0.11294375706566</v>
      </c>
      <c r="Q1484" s="81">
        <v>1.8455280011185599E-2</v>
      </c>
      <c r="S1484" s="62" t="s">
        <v>2719</v>
      </c>
      <c r="T1484" s="54">
        <v>0.11167431745649201</v>
      </c>
      <c r="U1484" s="58">
        <v>9.4754652495237103E-5</v>
      </c>
      <c r="W1484" s="62" t="s">
        <v>8171</v>
      </c>
      <c r="X1484" s="54">
        <v>-4.7104145929577797E-2</v>
      </c>
      <c r="Y1484" s="54">
        <v>1.32052135403419E-3</v>
      </c>
      <c r="AA1484" s="62" t="s">
        <v>1474</v>
      </c>
      <c r="AB1484" s="54">
        <v>0.109141366312311</v>
      </c>
      <c r="AC1484" s="54">
        <v>1.66417024241354E-3</v>
      </c>
      <c r="AE1484" s="62" t="s">
        <v>6739</v>
      </c>
      <c r="AF1484" s="54">
        <v>-0.17614996555882501</v>
      </c>
      <c r="AG1484" s="54">
        <v>3.2941335121372498E-2</v>
      </c>
      <c r="AI1484" s="64" t="s">
        <v>11931</v>
      </c>
      <c r="AJ1484" s="54">
        <v>4.1118017851673898E-2</v>
      </c>
      <c r="AK1484" s="54">
        <v>3.8038225337107302E-2</v>
      </c>
      <c r="AQ1484" s="62" t="s">
        <v>4001</v>
      </c>
      <c r="AR1484" s="54">
        <v>0.178955706429826</v>
      </c>
      <c r="AS1484" s="58">
        <v>1.4511182345154E-5</v>
      </c>
      <c r="AU1484" s="62" t="s">
        <v>9992</v>
      </c>
      <c r="AV1484" s="54">
        <v>-8.7492821829196807E-2</v>
      </c>
      <c r="AW1484" s="54">
        <v>3.4832360963808098E-3</v>
      </c>
    </row>
    <row r="1485" spans="2:49">
      <c r="B1485" s="62" t="s">
        <v>2513</v>
      </c>
      <c r="C1485" s="54">
        <v>0.10136144752151</v>
      </c>
      <c r="D1485" s="58">
        <v>6.1542301057068897E-5</v>
      </c>
      <c r="F1485" s="62" t="s">
        <v>7282</v>
      </c>
      <c r="G1485" s="54">
        <v>-9.6133413007520693E-2</v>
      </c>
      <c r="H1485" s="58">
        <v>6.8886961976067507E-5</v>
      </c>
      <c r="J1485" s="64" t="s">
        <v>9577</v>
      </c>
      <c r="K1485" s="54">
        <v>3.4889274274008598E-2</v>
      </c>
      <c r="L1485" s="54">
        <v>2.2021517973487201E-2</v>
      </c>
      <c r="O1485" s="64" t="s">
        <v>7124</v>
      </c>
      <c r="P1485" s="54">
        <v>-5.1671574676187298E-2</v>
      </c>
      <c r="Q1485" s="81">
        <v>1.8497848430645999E-2</v>
      </c>
      <c r="S1485" s="62" t="s">
        <v>1811</v>
      </c>
      <c r="T1485" s="54">
        <v>0.106072420650951</v>
      </c>
      <c r="U1485" s="58">
        <v>9.5803457950133304E-5</v>
      </c>
      <c r="W1485" s="62" t="s">
        <v>9974</v>
      </c>
      <c r="X1485" s="54">
        <v>-0.12786878874848101</v>
      </c>
      <c r="Y1485" s="54">
        <v>1.3259712956008099E-3</v>
      </c>
      <c r="AA1485" s="62" t="s">
        <v>4887</v>
      </c>
      <c r="AB1485" s="54">
        <v>0.11387251039964399</v>
      </c>
      <c r="AC1485" s="54">
        <v>1.66537277696808E-3</v>
      </c>
      <c r="AE1485" s="62" t="s">
        <v>6716</v>
      </c>
      <c r="AF1485" s="54">
        <v>-0.114978509344677</v>
      </c>
      <c r="AG1485" s="54">
        <v>3.3065474686447598E-2</v>
      </c>
      <c r="AI1485" s="64" t="s">
        <v>5810</v>
      </c>
      <c r="AJ1485" s="54">
        <v>8.7401093943228106E-2</v>
      </c>
      <c r="AK1485" s="54">
        <v>3.8213910578613397E-2</v>
      </c>
      <c r="AQ1485" s="62" t="s">
        <v>2202</v>
      </c>
      <c r="AR1485" s="54">
        <v>0.14185913594344901</v>
      </c>
      <c r="AS1485" s="58">
        <v>1.45484950034906E-5</v>
      </c>
      <c r="AU1485" s="62" t="s">
        <v>704</v>
      </c>
      <c r="AV1485" s="54">
        <v>-8.7449888713678106E-2</v>
      </c>
      <c r="AW1485" s="54">
        <v>6.4946906464422097E-3</v>
      </c>
    </row>
    <row r="1486" spans="2:49">
      <c r="B1486" s="62" t="s">
        <v>2514</v>
      </c>
      <c r="C1486" s="54">
        <v>9.9825893318533906E-2</v>
      </c>
      <c r="D1486" s="58">
        <v>6.1588109201235396E-5</v>
      </c>
      <c r="F1486" s="62" t="s">
        <v>7283</v>
      </c>
      <c r="G1486" s="54">
        <v>-0.15443950928677799</v>
      </c>
      <c r="H1486" s="58">
        <v>6.8893259867186695E-5</v>
      </c>
      <c r="J1486" s="64" t="s">
        <v>3013</v>
      </c>
      <c r="K1486" s="54">
        <v>6.3516354506317499E-2</v>
      </c>
      <c r="L1486" s="54">
        <v>2.20373340494389E-2</v>
      </c>
      <c r="O1486" s="64" t="s">
        <v>8487</v>
      </c>
      <c r="P1486" s="54">
        <v>-7.8879281312670593E-2</v>
      </c>
      <c r="Q1486" s="81">
        <v>1.8593065941219799E-2</v>
      </c>
      <c r="S1486" s="62" t="s">
        <v>9699</v>
      </c>
      <c r="T1486" s="54">
        <v>0.12990688930515701</v>
      </c>
      <c r="U1486" s="58">
        <v>9.6019505295187206E-5</v>
      </c>
      <c r="W1486" s="62" t="s">
        <v>8727</v>
      </c>
      <c r="X1486" s="54">
        <v>-5.6418634289611802E-2</v>
      </c>
      <c r="Y1486" s="54">
        <v>1.3309935329474799E-3</v>
      </c>
      <c r="AA1486" s="62" t="s">
        <v>2785</v>
      </c>
      <c r="AB1486" s="54">
        <v>0.22820444521435701</v>
      </c>
      <c r="AC1486" s="54">
        <v>1.66907012524544E-3</v>
      </c>
      <c r="AE1486" s="62" t="s">
        <v>9192</v>
      </c>
      <c r="AF1486" s="54">
        <v>-4.8593408805816203E-2</v>
      </c>
      <c r="AG1486" s="54">
        <v>3.3093814605955098E-2</v>
      </c>
      <c r="AI1486" s="64" t="s">
        <v>9399</v>
      </c>
      <c r="AJ1486" s="54">
        <v>4.6127683148350598E-2</v>
      </c>
      <c r="AK1486" s="54">
        <v>3.8232810690619803E-2</v>
      </c>
      <c r="AQ1486" s="62" t="s">
        <v>2027</v>
      </c>
      <c r="AR1486" s="54">
        <v>0.10066532849337401</v>
      </c>
      <c r="AS1486" s="58">
        <v>1.4624677893749601E-5</v>
      </c>
      <c r="AU1486" s="62" t="s">
        <v>6669</v>
      </c>
      <c r="AV1486" s="54">
        <v>-8.7433425603230794E-2</v>
      </c>
      <c r="AW1486" s="54">
        <v>5.4108366984586902E-4</v>
      </c>
    </row>
    <row r="1487" spans="2:49">
      <c r="B1487" s="62" t="s">
        <v>2515</v>
      </c>
      <c r="C1487" s="54">
        <v>7.6556392345295904E-2</v>
      </c>
      <c r="D1487" s="58">
        <v>6.2051621535191294E-5</v>
      </c>
      <c r="F1487" s="62" t="s">
        <v>7284</v>
      </c>
      <c r="G1487" s="54">
        <v>-0.115932992240092</v>
      </c>
      <c r="H1487" s="58">
        <v>5.7846869976486997E-5</v>
      </c>
      <c r="J1487" s="64" t="s">
        <v>1408</v>
      </c>
      <c r="K1487" s="54">
        <v>3.4654358735172898E-2</v>
      </c>
      <c r="L1487" s="54">
        <v>2.2053489065604601E-2</v>
      </c>
      <c r="O1487" s="64" t="s">
        <v>7393</v>
      </c>
      <c r="P1487" s="54">
        <v>-5.1363930889836602E-2</v>
      </c>
      <c r="Q1487" s="81">
        <v>1.8611069535595801E-2</v>
      </c>
      <c r="S1487" s="62" t="s">
        <v>2741</v>
      </c>
      <c r="T1487" s="54">
        <v>5.4035378601748001E-2</v>
      </c>
      <c r="U1487" s="58">
        <v>9.6027524369666497E-5</v>
      </c>
      <c r="W1487" s="62" t="s">
        <v>6643</v>
      </c>
      <c r="X1487" s="54">
        <v>-8.7966259676992606E-2</v>
      </c>
      <c r="Y1487" s="54">
        <v>1.3319651887865401E-3</v>
      </c>
      <c r="AA1487" s="62" t="s">
        <v>3623</v>
      </c>
      <c r="AB1487" s="54">
        <v>4.9665539820328099E-2</v>
      </c>
      <c r="AC1487" s="54">
        <v>1.6708141863901E-3</v>
      </c>
      <c r="AE1487" s="62" t="s">
        <v>7058</v>
      </c>
      <c r="AF1487" s="54">
        <v>-0.21049577527833399</v>
      </c>
      <c r="AG1487" s="54">
        <v>3.3168637651133599E-2</v>
      </c>
      <c r="AI1487" s="64" t="s">
        <v>8366</v>
      </c>
      <c r="AJ1487" s="54">
        <v>6.4782805031336793E-2</v>
      </c>
      <c r="AK1487" s="54">
        <v>3.82377097526439E-2</v>
      </c>
      <c r="AQ1487" s="62" t="s">
        <v>5921</v>
      </c>
      <c r="AR1487" s="54">
        <v>0.105893054051921</v>
      </c>
      <c r="AS1487" s="58">
        <v>1.4640952480322301E-5</v>
      </c>
      <c r="AU1487" s="62" t="s">
        <v>11588</v>
      </c>
      <c r="AV1487" s="54">
        <v>-8.7404580670238402E-2</v>
      </c>
      <c r="AW1487" s="54">
        <v>1.1287600326715299E-3</v>
      </c>
    </row>
    <row r="1488" spans="2:49">
      <c r="B1488" s="62" t="s">
        <v>2516</v>
      </c>
      <c r="C1488" s="54">
        <v>0.10077854201104</v>
      </c>
      <c r="D1488" s="58">
        <v>6.2053373306398797E-5</v>
      </c>
      <c r="F1488" s="62" t="s">
        <v>7285</v>
      </c>
      <c r="G1488" s="54">
        <v>-8.19622862845195E-2</v>
      </c>
      <c r="H1488" s="58">
        <v>5.7982987538879503E-5</v>
      </c>
      <c r="J1488" s="64" t="s">
        <v>9578</v>
      </c>
      <c r="K1488" s="54">
        <v>8.3381782558729106E-2</v>
      </c>
      <c r="L1488" s="54">
        <v>2.2053489065604601E-2</v>
      </c>
      <c r="O1488" s="64" t="s">
        <v>8564</v>
      </c>
      <c r="P1488" s="54">
        <v>-2.6801626953886899E-2</v>
      </c>
      <c r="Q1488" s="81">
        <v>1.8611069535595801E-2</v>
      </c>
      <c r="S1488" s="62" t="s">
        <v>1705</v>
      </c>
      <c r="T1488" s="54">
        <v>0.176736133370545</v>
      </c>
      <c r="U1488" s="58">
        <v>9.6139736551176206E-5</v>
      </c>
      <c r="W1488" s="62" t="s">
        <v>7622</v>
      </c>
      <c r="X1488" s="54">
        <v>-8.6107490007418797E-2</v>
      </c>
      <c r="Y1488" s="54">
        <v>1.33304183284031E-3</v>
      </c>
      <c r="AA1488" s="62" t="s">
        <v>2887</v>
      </c>
      <c r="AB1488" s="54">
        <v>0.15219417741523</v>
      </c>
      <c r="AC1488" s="54">
        <v>1.6738149269349E-3</v>
      </c>
      <c r="AE1488" s="62" t="s">
        <v>6433</v>
      </c>
      <c r="AF1488" s="54">
        <v>-8.4977730028790596E-2</v>
      </c>
      <c r="AG1488" s="54">
        <v>3.3169460044795498E-2</v>
      </c>
      <c r="AI1488" s="64" t="s">
        <v>717</v>
      </c>
      <c r="AJ1488" s="54">
        <v>0.37825525422876699</v>
      </c>
      <c r="AK1488" s="54">
        <v>3.82377097526439E-2</v>
      </c>
      <c r="AQ1488" s="62" t="s">
        <v>10556</v>
      </c>
      <c r="AR1488" s="54">
        <v>9.0047966219934494E-2</v>
      </c>
      <c r="AS1488" s="58">
        <v>1.46707404682474E-5</v>
      </c>
      <c r="AU1488" s="62" t="s">
        <v>10066</v>
      </c>
      <c r="AV1488" s="54">
        <v>-8.7395711666219206E-2</v>
      </c>
      <c r="AW1488" s="54">
        <v>2.76997889480305E-3</v>
      </c>
    </row>
    <row r="1489" spans="2:49">
      <c r="B1489" s="62" t="s">
        <v>2517</v>
      </c>
      <c r="C1489" s="54">
        <v>7.64665351520257E-2</v>
      </c>
      <c r="D1489" s="58">
        <v>6.2053373306398797E-5</v>
      </c>
      <c r="F1489" s="62" t="s">
        <v>7286</v>
      </c>
      <c r="G1489" s="54">
        <v>-0.11782147707074</v>
      </c>
      <c r="H1489" s="58">
        <v>6.9426946461799093E-5</v>
      </c>
      <c r="J1489" s="64" t="s">
        <v>2607</v>
      </c>
      <c r="K1489" s="54">
        <v>2.6427270291327999E-2</v>
      </c>
      <c r="L1489" s="54">
        <v>2.2053489065604601E-2</v>
      </c>
      <c r="O1489" s="64" t="s">
        <v>7258</v>
      </c>
      <c r="P1489" s="54">
        <v>-3.9890675697769502E-2</v>
      </c>
      <c r="Q1489" s="81">
        <v>1.86341259630389E-2</v>
      </c>
      <c r="S1489" s="62" t="s">
        <v>4949</v>
      </c>
      <c r="T1489" s="54">
        <v>6.4743130925476705E-2</v>
      </c>
      <c r="U1489" s="58">
        <v>9.6228422968983407E-5</v>
      </c>
      <c r="W1489" s="62" t="s">
        <v>6315</v>
      </c>
      <c r="X1489" s="54">
        <v>-8.1364494712733701E-2</v>
      </c>
      <c r="Y1489" s="54">
        <v>1.33438611686269E-3</v>
      </c>
      <c r="AA1489" s="62" t="s">
        <v>2441</v>
      </c>
      <c r="AB1489" s="54">
        <v>0.19679237166248101</v>
      </c>
      <c r="AC1489" s="54">
        <v>1.67393799615721E-3</v>
      </c>
      <c r="AE1489" s="62" t="s">
        <v>6631</v>
      </c>
      <c r="AF1489" s="54">
        <v>-0.13143658837025099</v>
      </c>
      <c r="AG1489" s="54">
        <v>3.3255520369121397E-2</v>
      </c>
      <c r="AI1489" s="64" t="s">
        <v>621</v>
      </c>
      <c r="AJ1489" s="54">
        <v>0.12236859977952</v>
      </c>
      <c r="AK1489" s="54">
        <v>3.82377097526439E-2</v>
      </c>
      <c r="AQ1489" s="62" t="s">
        <v>800</v>
      </c>
      <c r="AR1489" s="54">
        <v>0.13177349926566601</v>
      </c>
      <c r="AS1489" s="58">
        <v>1.46856263989513E-5</v>
      </c>
      <c r="AU1489" s="62" t="s">
        <v>12432</v>
      </c>
      <c r="AV1489" s="54">
        <v>-8.7390174909466503E-2</v>
      </c>
      <c r="AW1489" s="54">
        <v>4.84360818507762E-3</v>
      </c>
    </row>
    <row r="1490" spans="2:49">
      <c r="B1490" s="62" t="s">
        <v>2518</v>
      </c>
      <c r="C1490" s="54">
        <v>0.17733868688147</v>
      </c>
      <c r="D1490" s="58">
        <v>6.2070291203989301E-5</v>
      </c>
      <c r="F1490" s="62" t="s">
        <v>517</v>
      </c>
      <c r="G1490" s="54">
        <v>-0.14659476444623501</v>
      </c>
      <c r="H1490" s="58">
        <v>6.9484337821129998E-5</v>
      </c>
      <c r="J1490" s="64" t="s">
        <v>1033</v>
      </c>
      <c r="K1490" s="54">
        <v>0.15778082811781599</v>
      </c>
      <c r="L1490" s="54">
        <v>2.2154381505921798E-2</v>
      </c>
      <c r="O1490" s="64" t="s">
        <v>9804</v>
      </c>
      <c r="P1490" s="54">
        <v>-0.16942374213713801</v>
      </c>
      <c r="Q1490" s="81">
        <v>1.87183458926183E-2</v>
      </c>
      <c r="S1490" s="62" t="s">
        <v>2912</v>
      </c>
      <c r="T1490" s="54">
        <v>3.10832245456805E-2</v>
      </c>
      <c r="U1490" s="58">
        <v>9.6228422968983407E-5</v>
      </c>
      <c r="W1490" s="62" t="s">
        <v>869</v>
      </c>
      <c r="X1490" s="54">
        <v>-0.118497717208427</v>
      </c>
      <c r="Y1490" s="54">
        <v>1.3412689992764501E-3</v>
      </c>
      <c r="AA1490" s="62" t="s">
        <v>5825</v>
      </c>
      <c r="AB1490" s="54">
        <v>0.170195544718311</v>
      </c>
      <c r="AC1490" s="54">
        <v>1.67428724864398E-3</v>
      </c>
      <c r="AE1490" s="62" t="s">
        <v>6577</v>
      </c>
      <c r="AF1490" s="54">
        <v>-6.9998093603197198E-2</v>
      </c>
      <c r="AG1490" s="54">
        <v>3.32825857029449E-2</v>
      </c>
      <c r="AI1490" s="64" t="s">
        <v>10234</v>
      </c>
      <c r="AJ1490" s="54">
        <v>8.6742177857110497E-2</v>
      </c>
      <c r="AK1490" s="54">
        <v>3.82377097526439E-2</v>
      </c>
      <c r="AQ1490" s="62" t="s">
        <v>10796</v>
      </c>
      <c r="AR1490" s="54">
        <v>0.15851247870833299</v>
      </c>
      <c r="AS1490" s="58">
        <v>1.48116787036575E-5</v>
      </c>
      <c r="AU1490" s="62" t="s">
        <v>11567</v>
      </c>
      <c r="AV1490" s="54">
        <v>-8.7384801401119802E-2</v>
      </c>
      <c r="AW1490" s="54">
        <v>9.0640451473858496E-4</v>
      </c>
    </row>
    <row r="1491" spans="2:49">
      <c r="B1491" s="62" t="s">
        <v>2519</v>
      </c>
      <c r="C1491" s="54">
        <v>0.12971455490956799</v>
      </c>
      <c r="D1491" s="58">
        <v>6.2089442430579702E-5</v>
      </c>
      <c r="F1491" s="62" t="s">
        <v>7287</v>
      </c>
      <c r="G1491" s="54">
        <v>-0.137544272297353</v>
      </c>
      <c r="H1491" s="58">
        <v>5.8768259304538498E-5</v>
      </c>
      <c r="J1491" s="64" t="s">
        <v>3750</v>
      </c>
      <c r="K1491" s="54">
        <v>6.9079150388401594E-2</v>
      </c>
      <c r="L1491" s="54">
        <v>2.2228142208163298E-2</v>
      </c>
      <c r="O1491" s="64" t="s">
        <v>6325</v>
      </c>
      <c r="P1491" s="54">
        <v>-9.9904125019794093E-2</v>
      </c>
      <c r="Q1491" s="81">
        <v>1.8875740846699199E-2</v>
      </c>
      <c r="S1491" s="62" t="s">
        <v>3635</v>
      </c>
      <c r="T1491" s="54">
        <v>9.3477354066269697E-2</v>
      </c>
      <c r="U1491" s="58">
        <v>9.6534182007053398E-5</v>
      </c>
      <c r="W1491" s="62" t="s">
        <v>8515</v>
      </c>
      <c r="X1491" s="54">
        <v>-5.3505670763776401E-2</v>
      </c>
      <c r="Y1491" s="54">
        <v>1.34861365362125E-3</v>
      </c>
      <c r="AA1491" s="62" t="s">
        <v>2189</v>
      </c>
      <c r="AB1491" s="54">
        <v>0.22196785970938401</v>
      </c>
      <c r="AC1491" s="54">
        <v>1.67704982105822E-3</v>
      </c>
      <c r="AE1491" s="62" t="s">
        <v>7595</v>
      </c>
      <c r="AF1491" s="54">
        <v>-5.3802085128516801E-2</v>
      </c>
      <c r="AG1491" s="54">
        <v>3.3297643602219103E-2</v>
      </c>
      <c r="AI1491" s="64" t="s">
        <v>11932</v>
      </c>
      <c r="AJ1491" s="54">
        <v>4.4826939663291702E-2</v>
      </c>
      <c r="AK1491" s="54">
        <v>3.8291090517928603E-2</v>
      </c>
      <c r="AQ1491" s="62" t="s">
        <v>2712</v>
      </c>
      <c r="AR1491" s="54">
        <v>0.138741219693338</v>
      </c>
      <c r="AS1491" s="58">
        <v>1.48921782640791E-5</v>
      </c>
      <c r="AU1491" s="62" t="s">
        <v>12507</v>
      </c>
      <c r="AV1491" s="54">
        <v>-8.7359671381968901E-2</v>
      </c>
      <c r="AW1491" s="54">
        <v>5.7877767719487798E-3</v>
      </c>
    </row>
    <row r="1492" spans="2:49">
      <c r="B1492" s="62" t="s">
        <v>2520</v>
      </c>
      <c r="C1492" s="54">
        <v>0.16207442065324601</v>
      </c>
      <c r="D1492" s="58">
        <v>6.2266077827911504E-5</v>
      </c>
      <c r="F1492" s="62" t="s">
        <v>7288</v>
      </c>
      <c r="G1492" s="54">
        <v>-7.7807384692716794E-2</v>
      </c>
      <c r="H1492" s="58">
        <v>7.0811463221262099E-5</v>
      </c>
      <c r="J1492" s="64" t="s">
        <v>2564</v>
      </c>
      <c r="K1492" s="54">
        <v>5.22059533696533E-2</v>
      </c>
      <c r="L1492" s="54">
        <v>2.2296387956249001E-2</v>
      </c>
      <c r="O1492" s="64" t="s">
        <v>9137</v>
      </c>
      <c r="P1492" s="54">
        <v>-6.9533840390644003E-2</v>
      </c>
      <c r="Q1492" s="81">
        <v>1.8884240339420499E-2</v>
      </c>
      <c r="S1492" s="62" t="s">
        <v>2518</v>
      </c>
      <c r="T1492" s="54">
        <v>0.118682197523198</v>
      </c>
      <c r="U1492" s="58">
        <v>9.6727434535888606E-5</v>
      </c>
      <c r="W1492" s="62" t="s">
        <v>6144</v>
      </c>
      <c r="X1492" s="54">
        <v>-0.16334399348878201</v>
      </c>
      <c r="Y1492" s="54">
        <v>1.35481465597082E-3</v>
      </c>
      <c r="AA1492" s="62" t="s">
        <v>4423</v>
      </c>
      <c r="AB1492" s="54">
        <v>8.4062887510294004E-2</v>
      </c>
      <c r="AC1492" s="54">
        <v>1.67704982105822E-3</v>
      </c>
      <c r="AE1492" s="62" t="s">
        <v>7707</v>
      </c>
      <c r="AF1492" s="54">
        <v>-7.2495071669706604E-2</v>
      </c>
      <c r="AG1492" s="54">
        <v>3.3393683622625299E-2</v>
      </c>
      <c r="AI1492" s="64" t="s">
        <v>1572</v>
      </c>
      <c r="AJ1492" s="54">
        <v>5.1791342938717101E-2</v>
      </c>
      <c r="AK1492" s="54">
        <v>3.8665693514203403E-2</v>
      </c>
      <c r="AQ1492" s="62" t="s">
        <v>4517</v>
      </c>
      <c r="AR1492" s="54">
        <v>0.29542675441785299</v>
      </c>
      <c r="AS1492" s="58">
        <v>1.49443041517653E-5</v>
      </c>
      <c r="AU1492" s="62" t="s">
        <v>8383</v>
      </c>
      <c r="AV1492" s="54">
        <v>-8.7355201006819705E-2</v>
      </c>
      <c r="AW1492" s="54">
        <v>6.3124174537858299E-3</v>
      </c>
    </row>
    <row r="1493" spans="2:49">
      <c r="B1493" s="62" t="s">
        <v>2521</v>
      </c>
      <c r="C1493" s="54">
        <v>7.56267038122269E-2</v>
      </c>
      <c r="D1493" s="58">
        <v>6.2390415146911901E-5</v>
      </c>
      <c r="F1493" s="62" t="s">
        <v>7289</v>
      </c>
      <c r="G1493" s="54">
        <v>-9.9387428397228902E-2</v>
      </c>
      <c r="H1493" s="58">
        <v>7.09762404953706E-5</v>
      </c>
      <c r="J1493" s="64" t="s">
        <v>2084</v>
      </c>
      <c r="K1493" s="54">
        <v>4.1306136941685202E-2</v>
      </c>
      <c r="L1493" s="54">
        <v>2.2321773242988799E-2</v>
      </c>
      <c r="O1493" s="64" t="s">
        <v>7595</v>
      </c>
      <c r="P1493" s="54">
        <v>-4.2980172600002801E-2</v>
      </c>
      <c r="Q1493" s="81">
        <v>1.8908128759941099E-2</v>
      </c>
      <c r="S1493" s="62" t="s">
        <v>1721</v>
      </c>
      <c r="T1493" s="54">
        <v>5.1747086528783001E-2</v>
      </c>
      <c r="U1493" s="58">
        <v>9.7196553415906494E-5</v>
      </c>
      <c r="W1493" s="62" t="s">
        <v>7775</v>
      </c>
      <c r="X1493" s="54">
        <v>-6.9378260210152504E-2</v>
      </c>
      <c r="Y1493" s="54">
        <v>1.36129614145636E-3</v>
      </c>
      <c r="AA1493" s="62" t="s">
        <v>3882</v>
      </c>
      <c r="AB1493" s="54">
        <v>0.121385369121241</v>
      </c>
      <c r="AC1493" s="54">
        <v>1.6815549544692201E-3</v>
      </c>
      <c r="AE1493" s="62" t="s">
        <v>6987</v>
      </c>
      <c r="AF1493" s="54">
        <v>-7.26935441304883E-2</v>
      </c>
      <c r="AG1493" s="54">
        <v>3.33997336386413E-2</v>
      </c>
      <c r="AI1493" s="64" t="s">
        <v>8274</v>
      </c>
      <c r="AJ1493" s="54">
        <v>5.2730053471734102E-2</v>
      </c>
      <c r="AK1493" s="54">
        <v>3.87557354160089E-2</v>
      </c>
      <c r="AQ1493" s="62" t="s">
        <v>3724</v>
      </c>
      <c r="AR1493" s="54">
        <v>0.17018855411718101</v>
      </c>
      <c r="AS1493" s="58">
        <v>1.4952504411648301E-5</v>
      </c>
      <c r="AU1493" s="62" t="s">
        <v>8819</v>
      </c>
      <c r="AV1493" s="54">
        <v>-8.7310812003483604E-2</v>
      </c>
      <c r="AW1493" s="54">
        <v>2.9962683790159001E-4</v>
      </c>
    </row>
    <row r="1494" spans="2:49">
      <c r="B1494" s="62" t="s">
        <v>2522</v>
      </c>
      <c r="C1494" s="54">
        <v>0.18794130864751099</v>
      </c>
      <c r="D1494" s="58">
        <v>6.2432802483821E-5</v>
      </c>
      <c r="F1494" s="62" t="s">
        <v>7290</v>
      </c>
      <c r="G1494" s="54">
        <v>-0.29654217718908499</v>
      </c>
      <c r="H1494" s="58">
        <v>7.1177339677119494E-5</v>
      </c>
      <c r="J1494" s="64" t="s">
        <v>566</v>
      </c>
      <c r="K1494" s="54">
        <v>0.194892507495975</v>
      </c>
      <c r="L1494" s="54">
        <v>2.2359976900615801E-2</v>
      </c>
      <c r="O1494" s="64" t="s">
        <v>5948</v>
      </c>
      <c r="P1494" s="54">
        <v>-0.123822104177446</v>
      </c>
      <c r="Q1494" s="81">
        <v>1.8976508840528601E-2</v>
      </c>
      <c r="S1494" s="62" t="s">
        <v>3795</v>
      </c>
      <c r="T1494" s="54">
        <v>5.3901969124839702E-2</v>
      </c>
      <c r="U1494" s="58">
        <v>9.7953568781040796E-5</v>
      </c>
      <c r="W1494" s="62" t="s">
        <v>8841</v>
      </c>
      <c r="X1494" s="54">
        <v>-0.11277840266122199</v>
      </c>
      <c r="Y1494" s="54">
        <v>1.3632467696579999E-3</v>
      </c>
      <c r="AA1494" s="62" t="s">
        <v>849</v>
      </c>
      <c r="AB1494" s="54">
        <v>0.25040625685884799</v>
      </c>
      <c r="AC1494" s="54">
        <v>1.6833719193904699E-3</v>
      </c>
      <c r="AE1494" s="62" t="s">
        <v>11650</v>
      </c>
      <c r="AF1494" s="54">
        <v>-0.15280414634137399</v>
      </c>
      <c r="AG1494" s="54">
        <v>3.3405081232934002E-2</v>
      </c>
      <c r="AI1494" s="64" t="s">
        <v>10347</v>
      </c>
      <c r="AJ1494" s="54">
        <v>3.7373689569428797E-2</v>
      </c>
      <c r="AK1494" s="54">
        <v>3.87711714856682E-2</v>
      </c>
      <c r="AQ1494" s="62" t="s">
        <v>191</v>
      </c>
      <c r="AR1494" s="54">
        <v>0.18084106110626399</v>
      </c>
      <c r="AS1494" s="58">
        <v>1.4959897485739E-5</v>
      </c>
      <c r="AU1494" s="62" t="s">
        <v>361</v>
      </c>
      <c r="AV1494" s="54">
        <v>-8.7300751307505906E-2</v>
      </c>
      <c r="AW1494" s="54">
        <v>9.5532649101926805E-3</v>
      </c>
    </row>
    <row r="1495" spans="2:49">
      <c r="B1495" s="62" t="s">
        <v>2523</v>
      </c>
      <c r="C1495" s="54">
        <v>0.16595047832597901</v>
      </c>
      <c r="D1495" s="58">
        <v>6.2636865040676298E-5</v>
      </c>
      <c r="F1495" s="62" t="s">
        <v>7291</v>
      </c>
      <c r="G1495" s="54">
        <v>-9.6010406345915705E-2</v>
      </c>
      <c r="H1495" s="58">
        <v>5.9564562710869099E-5</v>
      </c>
      <c r="J1495" s="64" t="s">
        <v>9580</v>
      </c>
      <c r="K1495" s="54">
        <v>3.3034094142520197E-2</v>
      </c>
      <c r="L1495" s="54">
        <v>2.2370754799769101E-2</v>
      </c>
      <c r="O1495" s="64" t="s">
        <v>934</v>
      </c>
      <c r="P1495" s="54">
        <v>-5.9407682509419003E-2</v>
      </c>
      <c r="Q1495" s="81">
        <v>1.9021286889509801E-2</v>
      </c>
      <c r="S1495" s="62" t="s">
        <v>1002</v>
      </c>
      <c r="T1495" s="54">
        <v>0.107326395540795</v>
      </c>
      <c r="U1495" s="58">
        <v>9.8134200802091595E-5</v>
      </c>
      <c r="W1495" s="62" t="s">
        <v>9975</v>
      </c>
      <c r="X1495" s="54">
        <v>-3.2572823647846902E-2</v>
      </c>
      <c r="Y1495" s="54">
        <v>1.3668275231866101E-3</v>
      </c>
      <c r="AA1495" s="62" t="s">
        <v>1541</v>
      </c>
      <c r="AB1495" s="54">
        <v>7.8648147193657494E-2</v>
      </c>
      <c r="AC1495" s="54">
        <v>1.6867606768520399E-3</v>
      </c>
      <c r="AE1495" s="62" t="s">
        <v>8374</v>
      </c>
      <c r="AF1495" s="54">
        <v>-7.5382143991373801E-2</v>
      </c>
      <c r="AG1495" s="54">
        <v>3.3529866133969702E-2</v>
      </c>
      <c r="AI1495" s="64" t="s">
        <v>9448</v>
      </c>
      <c r="AJ1495" s="54">
        <v>4.3430365836733202E-2</v>
      </c>
      <c r="AK1495" s="54">
        <v>3.8776500314699598E-2</v>
      </c>
      <c r="AQ1495" s="62" t="s">
        <v>1431</v>
      </c>
      <c r="AR1495" s="54">
        <v>0.172727868262329</v>
      </c>
      <c r="AS1495" s="58">
        <v>1.49786565002955E-5</v>
      </c>
      <c r="AU1495" s="62" t="s">
        <v>11726</v>
      </c>
      <c r="AV1495" s="54">
        <v>-8.7292126741700393E-2</v>
      </c>
      <c r="AW1495" s="54">
        <v>2.1994779954136E-4</v>
      </c>
    </row>
    <row r="1496" spans="2:49">
      <c r="B1496" s="62" t="s">
        <v>422</v>
      </c>
      <c r="C1496" s="54">
        <v>0.29619165238364098</v>
      </c>
      <c r="D1496" s="58">
        <v>6.27272289920914E-5</v>
      </c>
      <c r="F1496" s="62" t="s">
        <v>7292</v>
      </c>
      <c r="G1496" s="54">
        <v>-0.112147277679712</v>
      </c>
      <c r="H1496" s="58">
        <v>5.9842721443257301E-5</v>
      </c>
      <c r="J1496" s="64" t="s">
        <v>9581</v>
      </c>
      <c r="K1496" s="54">
        <v>2.6785391590562899E-2</v>
      </c>
      <c r="L1496" s="54">
        <v>2.2405953528604399E-2</v>
      </c>
      <c r="O1496" s="64" t="s">
        <v>8521</v>
      </c>
      <c r="P1496" s="54">
        <v>-4.4643082575738E-2</v>
      </c>
      <c r="Q1496" s="81">
        <v>1.9038162652229001E-2</v>
      </c>
      <c r="S1496" s="62" t="s">
        <v>2385</v>
      </c>
      <c r="T1496" s="54">
        <v>6.3224143668563201E-2</v>
      </c>
      <c r="U1496" s="58">
        <v>9.9329933665425298E-5</v>
      </c>
      <c r="W1496" s="62" t="s">
        <v>7841</v>
      </c>
      <c r="X1496" s="54">
        <v>-7.6440652929292696E-2</v>
      </c>
      <c r="Y1496" s="54">
        <v>1.3740614867345101E-3</v>
      </c>
      <c r="AA1496" s="62" t="s">
        <v>2647</v>
      </c>
      <c r="AB1496" s="54">
        <v>0.15412616438371601</v>
      </c>
      <c r="AC1496" s="54">
        <v>1.68831164000379E-3</v>
      </c>
      <c r="AE1496" s="62" t="s">
        <v>9680</v>
      </c>
      <c r="AF1496" s="54">
        <v>-0.188430028172627</v>
      </c>
      <c r="AG1496" s="54">
        <v>3.3546301673844502E-2</v>
      </c>
      <c r="AI1496" s="64" t="s">
        <v>11933</v>
      </c>
      <c r="AJ1496" s="54">
        <v>3.0609444673622501E-2</v>
      </c>
      <c r="AK1496" s="54">
        <v>3.8798490028099299E-2</v>
      </c>
      <c r="AQ1496" s="62" t="s">
        <v>10759</v>
      </c>
      <c r="AR1496" s="54">
        <v>8.0297693543241302E-2</v>
      </c>
      <c r="AS1496" s="58">
        <v>1.50595951665026E-5</v>
      </c>
      <c r="AU1496" s="62" t="s">
        <v>12332</v>
      </c>
      <c r="AV1496" s="54">
        <v>-8.7273734949286905E-2</v>
      </c>
      <c r="AW1496" s="54">
        <v>3.39137372066257E-3</v>
      </c>
    </row>
    <row r="1497" spans="2:49">
      <c r="B1497" s="62" t="s">
        <v>2524</v>
      </c>
      <c r="C1497" s="54">
        <v>9.9077896256227801E-2</v>
      </c>
      <c r="D1497" s="58">
        <v>6.2918933194794805E-5</v>
      </c>
      <c r="F1497" s="62" t="s">
        <v>7293</v>
      </c>
      <c r="G1497" s="54">
        <v>-0.220068536047094</v>
      </c>
      <c r="H1497" s="58">
        <v>7.2369933944705601E-5</v>
      </c>
      <c r="J1497" s="64" t="s">
        <v>1686</v>
      </c>
      <c r="K1497" s="54">
        <v>8.6261468558218396E-2</v>
      </c>
      <c r="L1497" s="54">
        <v>2.2489158608978901E-2</v>
      </c>
      <c r="O1497" s="64" t="s">
        <v>9805</v>
      </c>
      <c r="P1497" s="54">
        <v>-3.48292369557699E-2</v>
      </c>
      <c r="Q1497" s="81">
        <v>1.9096199683935E-2</v>
      </c>
      <c r="S1497" s="62" t="s">
        <v>2738</v>
      </c>
      <c r="T1497" s="54">
        <v>6.5513052063212604E-2</v>
      </c>
      <c r="U1497" s="58">
        <v>9.9411563445246298E-5</v>
      </c>
      <c r="W1497" s="62" t="s">
        <v>6071</v>
      </c>
      <c r="X1497" s="54">
        <v>-5.7249962876268198E-2</v>
      </c>
      <c r="Y1497" s="54">
        <v>1.38674198364177E-3</v>
      </c>
      <c r="AA1497" s="62" t="s">
        <v>480</v>
      </c>
      <c r="AB1497" s="54">
        <v>0.261379773952854</v>
      </c>
      <c r="AC1497" s="54">
        <v>1.6988961334297201E-3</v>
      </c>
      <c r="AE1497" s="62" t="s">
        <v>7744</v>
      </c>
      <c r="AF1497" s="54">
        <v>-5.4769203698791499E-2</v>
      </c>
      <c r="AG1497" s="54">
        <v>3.3546301673844502E-2</v>
      </c>
      <c r="AI1497" s="64" t="s">
        <v>3890</v>
      </c>
      <c r="AJ1497" s="54">
        <v>6.3659197154040101E-2</v>
      </c>
      <c r="AK1497" s="54">
        <v>3.8821278221780602E-2</v>
      </c>
      <c r="AQ1497" s="62" t="s">
        <v>2725</v>
      </c>
      <c r="AR1497" s="54">
        <v>0.30535499267727201</v>
      </c>
      <c r="AS1497" s="58">
        <v>1.5064565120150399E-5</v>
      </c>
      <c r="AU1497" s="62" t="s">
        <v>12196</v>
      </c>
      <c r="AV1497" s="54">
        <v>-8.7261526403007203E-2</v>
      </c>
      <c r="AW1497" s="54">
        <v>1.5130102156171699E-3</v>
      </c>
    </row>
    <row r="1498" spans="2:49">
      <c r="B1498" s="62" t="s">
        <v>2525</v>
      </c>
      <c r="C1498" s="54">
        <v>0.20975953828167901</v>
      </c>
      <c r="D1498" s="58">
        <v>6.3191479105892097E-5</v>
      </c>
      <c r="F1498" s="62" t="s">
        <v>7294</v>
      </c>
      <c r="G1498" s="54">
        <v>-4.3998802749218399E-2</v>
      </c>
      <c r="H1498" s="58">
        <v>6.1239405298826104E-5</v>
      </c>
      <c r="J1498" s="64" t="s">
        <v>353</v>
      </c>
      <c r="K1498" s="54">
        <v>6.6331106715876095E-2</v>
      </c>
      <c r="L1498" s="54">
        <v>2.2605855662321098E-2</v>
      </c>
      <c r="O1498" s="64" t="s">
        <v>8203</v>
      </c>
      <c r="P1498" s="54">
        <v>-6.18669354009986E-2</v>
      </c>
      <c r="Q1498" s="81">
        <v>1.9239320895653299E-2</v>
      </c>
      <c r="S1498" s="62" t="s">
        <v>3526</v>
      </c>
      <c r="T1498" s="54">
        <v>6.0379912102947103E-2</v>
      </c>
      <c r="U1498" s="58">
        <v>9.9417643313685295E-5</v>
      </c>
      <c r="W1498" s="62" t="s">
        <v>7542</v>
      </c>
      <c r="X1498" s="54">
        <v>-7.0442081859919597E-2</v>
      </c>
      <c r="Y1498" s="54">
        <v>1.3894338320228599E-3</v>
      </c>
      <c r="AA1498" s="62" t="s">
        <v>1451</v>
      </c>
      <c r="AB1498" s="54">
        <v>0.15368514750825399</v>
      </c>
      <c r="AC1498" s="54">
        <v>1.6988961334297201E-3</v>
      </c>
      <c r="AE1498" s="62" t="s">
        <v>11651</v>
      </c>
      <c r="AF1498" s="54">
        <v>-5.9853713364279103E-2</v>
      </c>
      <c r="AG1498" s="54">
        <v>3.3572263033954303E-2</v>
      </c>
      <c r="AI1498" s="64" t="s">
        <v>1219</v>
      </c>
      <c r="AJ1498" s="54">
        <v>3.4863442008226102E-2</v>
      </c>
      <c r="AK1498" s="54">
        <v>3.8825403775770199E-2</v>
      </c>
      <c r="AQ1498" s="62" t="s">
        <v>3490</v>
      </c>
      <c r="AR1498" s="54">
        <v>0.131187603852602</v>
      </c>
      <c r="AS1498" s="58">
        <v>1.50710653952078E-5</v>
      </c>
      <c r="AU1498" s="62" t="s">
        <v>6427</v>
      </c>
      <c r="AV1498" s="54">
        <v>-8.7181496329751695E-2</v>
      </c>
      <c r="AW1498" s="54">
        <v>1.8867609547218799E-2</v>
      </c>
    </row>
    <row r="1499" spans="2:49">
      <c r="B1499" s="62" t="s">
        <v>2526</v>
      </c>
      <c r="C1499" s="54">
        <v>7.1210335166865604E-2</v>
      </c>
      <c r="D1499" s="58">
        <v>6.3227410023186407E-5</v>
      </c>
      <c r="F1499" s="62" t="s">
        <v>7295</v>
      </c>
      <c r="G1499" s="54">
        <v>-0.118785229845059</v>
      </c>
      <c r="H1499" s="58">
        <v>6.1681094793284395E-5</v>
      </c>
      <c r="J1499" s="64" t="s">
        <v>3688</v>
      </c>
      <c r="K1499" s="54">
        <v>9.4689773579987396E-2</v>
      </c>
      <c r="L1499" s="54">
        <v>2.2619669706494001E-2</v>
      </c>
      <c r="O1499" s="64" t="s">
        <v>7887</v>
      </c>
      <c r="P1499" s="54">
        <v>-0.131701395984651</v>
      </c>
      <c r="Q1499" s="81">
        <v>1.9260539105535799E-2</v>
      </c>
      <c r="S1499" s="62" t="s">
        <v>5608</v>
      </c>
      <c r="T1499" s="54">
        <v>4.99148982236415E-2</v>
      </c>
      <c r="U1499" s="54">
        <v>1.00155036269628E-4</v>
      </c>
      <c r="W1499" s="62" t="s">
        <v>6912</v>
      </c>
      <c r="X1499" s="54">
        <v>-7.0291432660604294E-2</v>
      </c>
      <c r="Y1499" s="54">
        <v>1.40341723879506E-3</v>
      </c>
      <c r="AA1499" s="62" t="s">
        <v>2280</v>
      </c>
      <c r="AB1499" s="54">
        <v>0.177158632882676</v>
      </c>
      <c r="AC1499" s="54">
        <v>1.70118935691046E-3</v>
      </c>
      <c r="AE1499" s="62" t="s">
        <v>11652</v>
      </c>
      <c r="AF1499" s="54">
        <v>-9.9104076714368702E-2</v>
      </c>
      <c r="AG1499" s="54">
        <v>3.3742379766434002E-2</v>
      </c>
      <c r="AI1499" s="64" t="s">
        <v>11402</v>
      </c>
      <c r="AJ1499" s="54">
        <v>0.14025087909210299</v>
      </c>
      <c r="AK1499" s="54">
        <v>3.8841863854863302E-2</v>
      </c>
      <c r="AQ1499" s="62" t="s">
        <v>2480</v>
      </c>
      <c r="AR1499" s="54">
        <v>0.10233457641612501</v>
      </c>
      <c r="AS1499" s="58">
        <v>1.5082852636848601E-5</v>
      </c>
      <c r="AU1499" s="62" t="s">
        <v>8959</v>
      </c>
      <c r="AV1499" s="54">
        <v>-8.7103478167711607E-2</v>
      </c>
      <c r="AW1499" s="54">
        <v>1.02314446642913E-2</v>
      </c>
    </row>
    <row r="1500" spans="2:49">
      <c r="B1500" s="62" t="s">
        <v>2527</v>
      </c>
      <c r="C1500" s="54">
        <v>6.56526542251505E-2</v>
      </c>
      <c r="D1500" s="58">
        <v>6.3415502545403202E-5</v>
      </c>
      <c r="F1500" s="62" t="s">
        <v>7296</v>
      </c>
      <c r="G1500" s="54">
        <v>-0.16639591576914201</v>
      </c>
      <c r="H1500" s="58">
        <v>7.44553040424644E-5</v>
      </c>
      <c r="J1500" s="64" t="s">
        <v>1031</v>
      </c>
      <c r="K1500" s="54">
        <v>0.187184747458888</v>
      </c>
      <c r="L1500" s="54">
        <v>2.2633824470200702E-2</v>
      </c>
      <c r="O1500" s="64" t="s">
        <v>9806</v>
      </c>
      <c r="P1500" s="54">
        <v>-8.4797579154872502E-2</v>
      </c>
      <c r="Q1500" s="81">
        <v>1.9268233803634099E-2</v>
      </c>
      <c r="S1500" s="62" t="s">
        <v>10551</v>
      </c>
      <c r="T1500" s="54">
        <v>7.7469809091057898E-2</v>
      </c>
      <c r="U1500" s="54">
        <v>1.0032332621710701E-4</v>
      </c>
      <c r="W1500" s="62" t="s">
        <v>6381</v>
      </c>
      <c r="X1500" s="54">
        <v>-8.5547018760147295E-2</v>
      </c>
      <c r="Y1500" s="54">
        <v>1.4034360190166399E-3</v>
      </c>
      <c r="AA1500" s="62" t="s">
        <v>2955</v>
      </c>
      <c r="AB1500" s="54">
        <v>7.0427626304331498E-2</v>
      </c>
      <c r="AC1500" s="54">
        <v>1.70771893462278E-3</v>
      </c>
      <c r="AE1500" s="62" t="s">
        <v>9141</v>
      </c>
      <c r="AF1500" s="54">
        <v>-7.4911870264536204E-2</v>
      </c>
      <c r="AG1500" s="54">
        <v>3.3779520234518398E-2</v>
      </c>
      <c r="AI1500" s="64" t="s">
        <v>9976</v>
      </c>
      <c r="AJ1500" s="54">
        <v>4.7344655519818701E-2</v>
      </c>
      <c r="AK1500" s="54">
        <v>3.8938469208702503E-2</v>
      </c>
      <c r="AQ1500" s="62" t="s">
        <v>1550</v>
      </c>
      <c r="AR1500" s="54">
        <v>0.252158293280006</v>
      </c>
      <c r="AS1500" s="58">
        <v>1.5107262917960601E-5</v>
      </c>
      <c r="AU1500" s="62" t="s">
        <v>8107</v>
      </c>
      <c r="AV1500" s="54">
        <v>-8.7069658358798194E-2</v>
      </c>
      <c r="AW1500" s="54">
        <v>1.6459443847768599E-4</v>
      </c>
    </row>
    <row r="1501" spans="2:49">
      <c r="B1501" s="62" t="s">
        <v>2528</v>
      </c>
      <c r="C1501" s="54">
        <v>0.105561710377072</v>
      </c>
      <c r="D1501" s="58">
        <v>6.3415502545403202E-5</v>
      </c>
      <c r="F1501" s="62" t="s">
        <v>7297</v>
      </c>
      <c r="G1501" s="54">
        <v>-0.106728423154667</v>
      </c>
      <c r="H1501" s="58">
        <v>7.4662990550032106E-5</v>
      </c>
      <c r="J1501" s="64" t="s">
        <v>1425</v>
      </c>
      <c r="K1501" s="54">
        <v>6.5998786939333698E-2</v>
      </c>
      <c r="L1501" s="54">
        <v>2.26342181977051E-2</v>
      </c>
      <c r="O1501" s="64" t="s">
        <v>6571</v>
      </c>
      <c r="P1501" s="54">
        <v>-6.5413789430603095E-2</v>
      </c>
      <c r="Q1501" s="81">
        <v>1.9383590182071999E-2</v>
      </c>
      <c r="S1501" s="62" t="s">
        <v>2491</v>
      </c>
      <c r="T1501" s="54">
        <v>0.18494371155711201</v>
      </c>
      <c r="U1501" s="54">
        <v>1.00460577669428E-4</v>
      </c>
      <c r="W1501" s="62" t="s">
        <v>6480</v>
      </c>
      <c r="X1501" s="54">
        <v>-7.6582652663077497E-2</v>
      </c>
      <c r="Y1501" s="54">
        <v>1.40581640918439E-3</v>
      </c>
      <c r="AA1501" s="62" t="s">
        <v>2773</v>
      </c>
      <c r="AB1501" s="54">
        <v>9.0548325572614302E-2</v>
      </c>
      <c r="AC1501" s="54">
        <v>1.70771893462278E-3</v>
      </c>
      <c r="AE1501" s="62" t="s">
        <v>8037</v>
      </c>
      <c r="AF1501" s="54">
        <v>-0.137655940731118</v>
      </c>
      <c r="AG1501" s="54">
        <v>3.3839005397948603E-2</v>
      </c>
      <c r="AI1501" s="64" t="s">
        <v>3275</v>
      </c>
      <c r="AJ1501" s="54">
        <v>4.2479577426945497E-2</v>
      </c>
      <c r="AK1501" s="54">
        <v>3.8949684218051901E-2</v>
      </c>
      <c r="AQ1501" s="62" t="s">
        <v>2427</v>
      </c>
      <c r="AR1501" s="54">
        <v>0.18033873626881</v>
      </c>
      <c r="AS1501" s="58">
        <v>1.51577226156828E-5</v>
      </c>
      <c r="AU1501" s="62" t="s">
        <v>7707</v>
      </c>
      <c r="AV1501" s="54">
        <v>-8.7063567611917095E-2</v>
      </c>
      <c r="AW1501" s="54">
        <v>2.1942779807235599E-4</v>
      </c>
    </row>
    <row r="1502" spans="2:49">
      <c r="B1502" s="62" t="s">
        <v>2529</v>
      </c>
      <c r="C1502" s="54">
        <v>0.14700595407507899</v>
      </c>
      <c r="D1502" s="58">
        <v>6.3443607756417697E-5</v>
      </c>
      <c r="F1502" s="62" t="s">
        <v>7298</v>
      </c>
      <c r="G1502" s="54">
        <v>-0.111938435338342</v>
      </c>
      <c r="H1502" s="58">
        <v>6.2734516550508597E-5</v>
      </c>
      <c r="J1502" s="64" t="s">
        <v>9582</v>
      </c>
      <c r="K1502" s="54">
        <v>0.30191946597175201</v>
      </c>
      <c r="L1502" s="54">
        <v>2.2670261374168499E-2</v>
      </c>
      <c r="O1502" s="64" t="s">
        <v>194</v>
      </c>
      <c r="P1502" s="54">
        <v>-0.18405519248065599</v>
      </c>
      <c r="Q1502" s="81">
        <v>1.95947055222104E-2</v>
      </c>
      <c r="S1502" s="62" t="s">
        <v>1857</v>
      </c>
      <c r="T1502" s="54">
        <v>5.2513350303326198E-2</v>
      </c>
      <c r="U1502" s="54">
        <v>1.0052307591355399E-4</v>
      </c>
      <c r="W1502" s="62" t="s">
        <v>7730</v>
      </c>
      <c r="X1502" s="54">
        <v>-9.1852023003991007E-2</v>
      </c>
      <c r="Y1502" s="54">
        <v>1.4107359048165201E-3</v>
      </c>
      <c r="AA1502" s="62" t="s">
        <v>5274</v>
      </c>
      <c r="AB1502" s="54">
        <v>7.2610701067411298E-2</v>
      </c>
      <c r="AC1502" s="54">
        <v>1.7098556955957799E-3</v>
      </c>
      <c r="AE1502" s="62" t="s">
        <v>7178</v>
      </c>
      <c r="AF1502" s="54">
        <v>-0.14449075135914299</v>
      </c>
      <c r="AG1502" s="54">
        <v>3.3881450085035E-2</v>
      </c>
      <c r="AI1502" s="64" t="s">
        <v>1402</v>
      </c>
      <c r="AJ1502" s="54">
        <v>4.6823109658126902E-2</v>
      </c>
      <c r="AK1502" s="54">
        <v>3.9115269804134802E-2</v>
      </c>
      <c r="AQ1502" s="62" t="s">
        <v>2051</v>
      </c>
      <c r="AR1502" s="54">
        <v>0.14112486009317299</v>
      </c>
      <c r="AS1502" s="58">
        <v>1.51577226156828E-5</v>
      </c>
      <c r="AU1502" s="62" t="s">
        <v>11775</v>
      </c>
      <c r="AV1502" s="54">
        <v>-8.7050186844789004E-2</v>
      </c>
      <c r="AW1502" s="54">
        <v>1.04191538437253E-2</v>
      </c>
    </row>
    <row r="1503" spans="2:49">
      <c r="B1503" s="62" t="s">
        <v>2530</v>
      </c>
      <c r="C1503" s="54">
        <v>0.120804951499816</v>
      </c>
      <c r="D1503" s="58">
        <v>6.4168636542821396E-5</v>
      </c>
      <c r="F1503" s="62" t="s">
        <v>7299</v>
      </c>
      <c r="G1503" s="54">
        <v>-0.30935481393919501</v>
      </c>
      <c r="H1503" s="58">
        <v>6.4727881515025504E-5</v>
      </c>
      <c r="J1503" s="64" t="s">
        <v>227</v>
      </c>
      <c r="K1503" s="54">
        <v>0.156115990204857</v>
      </c>
      <c r="L1503" s="54">
        <v>2.2688294475346201E-2</v>
      </c>
      <c r="O1503" s="64" t="s">
        <v>9807</v>
      </c>
      <c r="P1503" s="54">
        <v>-3.6977841617573198E-2</v>
      </c>
      <c r="Q1503" s="81">
        <v>1.9604118465077501E-2</v>
      </c>
      <c r="S1503" s="62" t="s">
        <v>3415</v>
      </c>
      <c r="T1503" s="54">
        <v>0.103626961277602</v>
      </c>
      <c r="U1503" s="54">
        <v>1.01182184742051E-4</v>
      </c>
      <c r="W1503" s="62" t="s">
        <v>5966</v>
      </c>
      <c r="X1503" s="54">
        <v>-0.108935001777448</v>
      </c>
      <c r="Y1503" s="54">
        <v>1.41478463458213E-3</v>
      </c>
      <c r="AA1503" s="62" t="s">
        <v>4572</v>
      </c>
      <c r="AB1503" s="54">
        <v>0.17195248357881501</v>
      </c>
      <c r="AC1503" s="54">
        <v>1.7111810945325599E-3</v>
      </c>
      <c r="AE1503" s="62" t="s">
        <v>7396</v>
      </c>
      <c r="AF1503" s="54">
        <v>-0.24463801412132499</v>
      </c>
      <c r="AG1503" s="54">
        <v>3.3949142114389999E-2</v>
      </c>
      <c r="AI1503" s="64" t="s">
        <v>1067</v>
      </c>
      <c r="AJ1503" s="54">
        <v>0.36973308744417599</v>
      </c>
      <c r="AK1503" s="54">
        <v>3.91292034689135E-2</v>
      </c>
      <c r="AQ1503" s="62" t="s">
        <v>4769</v>
      </c>
      <c r="AR1503" s="54">
        <v>0.24218014238809699</v>
      </c>
      <c r="AS1503" s="58">
        <v>1.51788982960151E-5</v>
      </c>
      <c r="AU1503" s="62" t="s">
        <v>8942</v>
      </c>
      <c r="AV1503" s="54">
        <v>-8.7038791689713499E-2</v>
      </c>
      <c r="AW1503" s="54">
        <v>1.40382677998397E-2</v>
      </c>
    </row>
    <row r="1504" spans="2:49">
      <c r="B1504" s="62" t="s">
        <v>2531</v>
      </c>
      <c r="C1504" s="54">
        <v>9.3006576558238394E-2</v>
      </c>
      <c r="D1504" s="58">
        <v>6.4238990120992306E-5</v>
      </c>
      <c r="F1504" s="62" t="s">
        <v>7300</v>
      </c>
      <c r="G1504" s="54">
        <v>-0.155602943348257</v>
      </c>
      <c r="H1504" s="58">
        <v>6.4799134517471598E-5</v>
      </c>
      <c r="J1504" s="64" t="s">
        <v>9583</v>
      </c>
      <c r="K1504" s="54">
        <v>9.7369288423129405E-2</v>
      </c>
      <c r="L1504" s="54">
        <v>2.2724885643600701E-2</v>
      </c>
      <c r="O1504" s="64" t="s">
        <v>9079</v>
      </c>
      <c r="P1504" s="54">
        <v>-7.15795058470068E-2</v>
      </c>
      <c r="Q1504" s="81">
        <v>1.9716407452348698E-2</v>
      </c>
      <c r="S1504" s="62" t="s">
        <v>1230</v>
      </c>
      <c r="T1504" s="54">
        <v>8.6070568991029703E-2</v>
      </c>
      <c r="U1504" s="54">
        <v>1.0132753410537299E-4</v>
      </c>
      <c r="W1504" s="62" t="s">
        <v>9976</v>
      </c>
      <c r="X1504" s="54">
        <v>-5.3342156390934599E-2</v>
      </c>
      <c r="Y1504" s="54">
        <v>1.41981038550105E-3</v>
      </c>
      <c r="AA1504" s="62" t="s">
        <v>2260</v>
      </c>
      <c r="AB1504" s="54">
        <v>0.23064079053893</v>
      </c>
      <c r="AC1504" s="54">
        <v>1.7120159445391399E-3</v>
      </c>
      <c r="AE1504" s="62" t="s">
        <v>8736</v>
      </c>
      <c r="AF1504" s="54">
        <v>-5.1604724784764897E-2</v>
      </c>
      <c r="AG1504" s="54">
        <v>3.40062720602895E-2</v>
      </c>
      <c r="AI1504" s="64" t="s">
        <v>2392</v>
      </c>
      <c r="AJ1504" s="54">
        <v>5.0629044994804098E-2</v>
      </c>
      <c r="AK1504" s="54">
        <v>3.9205087541659099E-2</v>
      </c>
      <c r="AQ1504" s="62" t="s">
        <v>2468</v>
      </c>
      <c r="AR1504" s="54">
        <v>0.11243583316561</v>
      </c>
      <c r="AS1504" s="58">
        <v>1.52095183516247E-5</v>
      </c>
      <c r="AU1504" s="62" t="s">
        <v>8247</v>
      </c>
      <c r="AV1504" s="54">
        <v>-8.7019001621038206E-2</v>
      </c>
      <c r="AW1504" s="54">
        <v>3.3408897393009597E-2</v>
      </c>
    </row>
    <row r="1505" spans="2:49">
      <c r="B1505" s="62" t="s">
        <v>2532</v>
      </c>
      <c r="C1505" s="54">
        <v>0.17571857281140901</v>
      </c>
      <c r="D1505" s="58">
        <v>6.4290311371674507E-5</v>
      </c>
      <c r="F1505" s="62" t="s">
        <v>7301</v>
      </c>
      <c r="G1505" s="54">
        <v>-0.21783366701800899</v>
      </c>
      <c r="H1505" s="58">
        <v>6.5338036814944502E-5</v>
      </c>
      <c r="J1505" s="64" t="s">
        <v>3499</v>
      </c>
      <c r="K1505" s="54">
        <v>5.6100078496387901E-2</v>
      </c>
      <c r="L1505" s="54">
        <v>2.28072567825927E-2</v>
      </c>
      <c r="O1505" s="64" t="s">
        <v>9808</v>
      </c>
      <c r="P1505" s="54">
        <v>-5.8813080295529098E-2</v>
      </c>
      <c r="Q1505" s="81">
        <v>1.9721009883964202E-2</v>
      </c>
      <c r="S1505" s="62" t="s">
        <v>5916</v>
      </c>
      <c r="T1505" s="54">
        <v>8.7734339851801096E-2</v>
      </c>
      <c r="U1505" s="54">
        <v>1.0239002224546E-4</v>
      </c>
      <c r="W1505" s="62" t="s">
        <v>5400</v>
      </c>
      <c r="X1505" s="54">
        <v>-7.6602404891478806E-2</v>
      </c>
      <c r="Y1505" s="54">
        <v>1.42571535243428E-3</v>
      </c>
      <c r="AA1505" s="62" t="s">
        <v>2567</v>
      </c>
      <c r="AB1505" s="54">
        <v>0.17683582124262501</v>
      </c>
      <c r="AC1505" s="54">
        <v>1.71329646334959E-3</v>
      </c>
      <c r="AE1505" s="62" t="s">
        <v>11653</v>
      </c>
      <c r="AF1505" s="54">
        <v>-6.4891624427741795E-2</v>
      </c>
      <c r="AG1505" s="54">
        <v>3.41790230013529E-2</v>
      </c>
      <c r="AI1505" s="64" t="s">
        <v>4317</v>
      </c>
      <c r="AJ1505" s="54">
        <v>4.6841690077232399E-2</v>
      </c>
      <c r="AK1505" s="54">
        <v>3.92533532532452E-2</v>
      </c>
      <c r="AQ1505" s="62" t="s">
        <v>540</v>
      </c>
      <c r="AR1505" s="54">
        <v>0.141161224512168</v>
      </c>
      <c r="AS1505" s="58">
        <v>1.53532932266894E-5</v>
      </c>
      <c r="AU1505" s="62" t="s">
        <v>10373</v>
      </c>
      <c r="AV1505" s="54">
        <v>-8.6999842653861806E-2</v>
      </c>
      <c r="AW1505" s="54">
        <v>6.1805936026234796E-4</v>
      </c>
    </row>
    <row r="1506" spans="2:49">
      <c r="B1506" s="62" t="s">
        <v>2533</v>
      </c>
      <c r="C1506" s="54">
        <v>5.4452162510837197E-2</v>
      </c>
      <c r="D1506" s="58">
        <v>6.4468658512786394E-5</v>
      </c>
      <c r="F1506" s="62" t="s">
        <v>7302</v>
      </c>
      <c r="G1506" s="54">
        <v>-0.206699509668932</v>
      </c>
      <c r="H1506" s="58">
        <v>7.8410403244796796E-5</v>
      </c>
      <c r="J1506" s="64" t="s">
        <v>4832</v>
      </c>
      <c r="K1506" s="54">
        <v>4.7417679006134299E-2</v>
      </c>
      <c r="L1506" s="54">
        <v>2.28602729661492E-2</v>
      </c>
      <c r="O1506" s="64" t="s">
        <v>7072</v>
      </c>
      <c r="P1506" s="54">
        <v>-0.115611826992603</v>
      </c>
      <c r="Q1506" s="81">
        <v>1.98466599359878E-2</v>
      </c>
      <c r="S1506" s="62" t="s">
        <v>1905</v>
      </c>
      <c r="T1506" s="54">
        <v>0.12140182099192599</v>
      </c>
      <c r="U1506" s="54">
        <v>1.0312816287175199E-4</v>
      </c>
      <c r="W1506" s="62" t="s">
        <v>8502</v>
      </c>
      <c r="X1506" s="54">
        <v>-7.3667415503911607E-2</v>
      </c>
      <c r="Y1506" s="54">
        <v>1.4329949975799799E-3</v>
      </c>
      <c r="AA1506" s="62" t="s">
        <v>1650</v>
      </c>
      <c r="AB1506" s="54">
        <v>0.14912159110533499</v>
      </c>
      <c r="AC1506" s="54">
        <v>1.71386544986029E-3</v>
      </c>
      <c r="AE1506" s="62" t="s">
        <v>7365</v>
      </c>
      <c r="AF1506" s="54">
        <v>-7.6330497410087794E-2</v>
      </c>
      <c r="AG1506" s="54">
        <v>3.4276994755301202E-2</v>
      </c>
      <c r="AI1506" s="64" t="s">
        <v>1047</v>
      </c>
      <c r="AJ1506" s="54">
        <v>4.6345813334686299E-2</v>
      </c>
      <c r="AK1506" s="54">
        <v>3.9312519717658603E-2</v>
      </c>
      <c r="AQ1506" s="62" t="s">
        <v>10565</v>
      </c>
      <c r="AR1506" s="54">
        <v>0.129665355764157</v>
      </c>
      <c r="AS1506" s="58">
        <v>1.5354930673928899E-5</v>
      </c>
      <c r="AU1506" s="62" t="s">
        <v>3053</v>
      </c>
      <c r="AV1506" s="54">
        <v>-8.6991543048869205E-2</v>
      </c>
      <c r="AW1506" s="54">
        <v>7.8153253391213004E-4</v>
      </c>
    </row>
    <row r="1507" spans="2:49">
      <c r="B1507" s="62" t="s">
        <v>2534</v>
      </c>
      <c r="C1507" s="54">
        <v>0.192653491786732</v>
      </c>
      <c r="D1507" s="58">
        <v>6.4756732314793998E-5</v>
      </c>
      <c r="F1507" s="62" t="s">
        <v>7303</v>
      </c>
      <c r="G1507" s="54">
        <v>-0.24591468611742201</v>
      </c>
      <c r="H1507" s="58">
        <v>7.9083665774056506E-5</v>
      </c>
      <c r="J1507" s="64" t="s">
        <v>9584</v>
      </c>
      <c r="K1507" s="54">
        <v>8.4165475118546801E-2</v>
      </c>
      <c r="L1507" s="54">
        <v>2.2889686872820801E-2</v>
      </c>
      <c r="O1507" s="64" t="s">
        <v>9187</v>
      </c>
      <c r="P1507" s="54">
        <v>-4.7734251961603698E-2</v>
      </c>
      <c r="Q1507" s="81">
        <v>1.9864067356394299E-2</v>
      </c>
      <c r="S1507" s="62" t="s">
        <v>2735</v>
      </c>
      <c r="T1507" s="54">
        <v>0.13640445733765599</v>
      </c>
      <c r="U1507" s="54">
        <v>1.03740341790775E-4</v>
      </c>
      <c r="W1507" s="62" t="s">
        <v>9977</v>
      </c>
      <c r="X1507" s="54">
        <v>-9.7116881404643293E-2</v>
      </c>
      <c r="Y1507" s="54">
        <v>1.4408745855732201E-3</v>
      </c>
      <c r="AA1507" s="62" t="s">
        <v>1006</v>
      </c>
      <c r="AB1507" s="54">
        <v>0.25870982594262798</v>
      </c>
      <c r="AC1507" s="54">
        <v>1.7163942931616601E-3</v>
      </c>
      <c r="AE1507" s="62" t="s">
        <v>9717</v>
      </c>
      <c r="AF1507" s="54">
        <v>-6.3949569702891104E-2</v>
      </c>
      <c r="AG1507" s="54">
        <v>3.4302369823053902E-2</v>
      </c>
      <c r="AI1507" s="64" t="s">
        <v>7534</v>
      </c>
      <c r="AJ1507" s="54">
        <v>0.10126871861500999</v>
      </c>
      <c r="AK1507" s="54">
        <v>3.9316360621855798E-2</v>
      </c>
      <c r="AQ1507" s="62" t="s">
        <v>742</v>
      </c>
      <c r="AR1507" s="54">
        <v>0.18403785621303101</v>
      </c>
      <c r="AS1507" s="58">
        <v>1.53872423594316E-5</v>
      </c>
      <c r="AU1507" s="62" t="s">
        <v>12290</v>
      </c>
      <c r="AV1507" s="54">
        <v>-8.6987723831959393E-2</v>
      </c>
      <c r="AW1507" s="54">
        <v>2.9113823885227701E-3</v>
      </c>
    </row>
    <row r="1508" spans="2:49">
      <c r="B1508" s="62" t="s">
        <v>2535</v>
      </c>
      <c r="C1508" s="54">
        <v>7.4166136413318803E-2</v>
      </c>
      <c r="D1508" s="58">
        <v>6.4797863886401701E-5</v>
      </c>
      <c r="F1508" s="62" t="s">
        <v>7304</v>
      </c>
      <c r="G1508" s="54">
        <v>-7.6826757477840096E-2</v>
      </c>
      <c r="H1508" s="58">
        <v>6.8757360317229306E-5</v>
      </c>
      <c r="J1508" s="64" t="s">
        <v>9585</v>
      </c>
      <c r="K1508" s="54">
        <v>0.129512613124632</v>
      </c>
      <c r="L1508" s="54">
        <v>2.29696382687728E-2</v>
      </c>
      <c r="O1508" s="64" t="s">
        <v>9227</v>
      </c>
      <c r="P1508" s="54">
        <v>-6.8845035637806098E-2</v>
      </c>
      <c r="Q1508" s="81">
        <v>1.9865913269621699E-2</v>
      </c>
      <c r="S1508" s="62" t="s">
        <v>1957</v>
      </c>
      <c r="T1508" s="54">
        <v>4.9235361357008699E-2</v>
      </c>
      <c r="U1508" s="54">
        <v>1.03910652581302E-4</v>
      </c>
      <c r="W1508" s="62" t="s">
        <v>8416</v>
      </c>
      <c r="X1508" s="54">
        <v>-0.15964916795745801</v>
      </c>
      <c r="Y1508" s="54">
        <v>1.44467513418517E-3</v>
      </c>
      <c r="AA1508" s="62" t="s">
        <v>4717</v>
      </c>
      <c r="AB1508" s="54">
        <v>0.13327537086978999</v>
      </c>
      <c r="AC1508" s="54">
        <v>1.72331760823371E-3</v>
      </c>
      <c r="AE1508" s="62" t="s">
        <v>11654</v>
      </c>
      <c r="AF1508" s="54">
        <v>-8.77950422787519E-2</v>
      </c>
      <c r="AG1508" s="54">
        <v>3.4316476261996E-2</v>
      </c>
      <c r="AI1508" s="64" t="s">
        <v>3944</v>
      </c>
      <c r="AJ1508" s="54">
        <v>3.2296959575233999E-2</v>
      </c>
      <c r="AK1508" s="54">
        <v>3.94297020832763E-2</v>
      </c>
      <c r="AQ1508" s="62" t="s">
        <v>3560</v>
      </c>
      <c r="AR1508" s="54">
        <v>0.14727917079167899</v>
      </c>
      <c r="AS1508" s="58">
        <v>1.5445119629107099E-5</v>
      </c>
      <c r="AU1508" s="62" t="s">
        <v>7713</v>
      </c>
      <c r="AV1508" s="54">
        <v>-8.6975318584496406E-2</v>
      </c>
      <c r="AW1508" s="54">
        <v>1.3976276402352E-2</v>
      </c>
    </row>
    <row r="1509" spans="2:49">
      <c r="B1509" s="62" t="s">
        <v>750</v>
      </c>
      <c r="C1509" s="54">
        <v>0.30358665272318303</v>
      </c>
      <c r="D1509" s="58">
        <v>6.4865532696865998E-5</v>
      </c>
      <c r="F1509" s="62" t="s">
        <v>7305</v>
      </c>
      <c r="G1509" s="54">
        <v>-0.157467518426438</v>
      </c>
      <c r="H1509" s="58">
        <v>8.1616077661055605E-5</v>
      </c>
      <c r="I1509" s="80"/>
      <c r="J1509" s="64" t="s">
        <v>137</v>
      </c>
      <c r="K1509" s="54">
        <v>3.97198180294875E-2</v>
      </c>
      <c r="L1509" s="54">
        <v>2.29696382687728E-2</v>
      </c>
      <c r="O1509" s="64" t="s">
        <v>7988</v>
      </c>
      <c r="P1509" s="54">
        <v>-7.1721166696144104E-2</v>
      </c>
      <c r="Q1509" s="81">
        <v>1.9896052496532E-2</v>
      </c>
      <c r="S1509" s="62" t="s">
        <v>2798</v>
      </c>
      <c r="T1509" s="54">
        <v>8.6045448393279295E-2</v>
      </c>
      <c r="U1509" s="54">
        <v>1.04068741683417E-4</v>
      </c>
      <c r="W1509" s="62" t="s">
        <v>8796</v>
      </c>
      <c r="X1509" s="54">
        <v>-9.9204446401893506E-2</v>
      </c>
      <c r="Y1509" s="54">
        <v>1.4448642295402799E-3</v>
      </c>
      <c r="AA1509" s="62" t="s">
        <v>1467</v>
      </c>
      <c r="AB1509" s="54">
        <v>0.125741530698363</v>
      </c>
      <c r="AC1509" s="54">
        <v>1.7338999450873999E-3</v>
      </c>
      <c r="AE1509" s="62" t="s">
        <v>7086</v>
      </c>
      <c r="AF1509" s="54">
        <v>-0.152654153355269</v>
      </c>
      <c r="AG1509" s="54">
        <v>3.4340379471903201E-2</v>
      </c>
      <c r="AI1509" s="64" t="s">
        <v>11934</v>
      </c>
      <c r="AJ1509" s="54">
        <v>3.6553378895692198E-2</v>
      </c>
      <c r="AK1509" s="54">
        <v>3.94297020832763E-2</v>
      </c>
      <c r="AQ1509" s="62" t="s">
        <v>11081</v>
      </c>
      <c r="AR1509" s="54">
        <v>0.12165766127856401</v>
      </c>
      <c r="AS1509" s="58">
        <v>1.5496782011712099E-5</v>
      </c>
      <c r="AU1509" s="62" t="s">
        <v>8233</v>
      </c>
      <c r="AV1509" s="54">
        <v>-8.6921689261597407E-2</v>
      </c>
      <c r="AW1509" s="54">
        <v>9.0650487124800498E-4</v>
      </c>
    </row>
    <row r="1510" spans="2:49">
      <c r="B1510" s="62" t="s">
        <v>2536</v>
      </c>
      <c r="C1510" s="54">
        <v>7.7768779825100304E-2</v>
      </c>
      <c r="D1510" s="58">
        <v>6.5072947232415704E-5</v>
      </c>
      <c r="F1510" s="62" t="s">
        <v>7306</v>
      </c>
      <c r="G1510" s="54">
        <v>-0.119609501217552</v>
      </c>
      <c r="H1510" s="58">
        <v>8.1794319014702197E-5</v>
      </c>
      <c r="J1510" s="64" t="s">
        <v>2712</v>
      </c>
      <c r="K1510" s="54">
        <v>7.9527126907407805E-2</v>
      </c>
      <c r="L1510" s="54">
        <v>2.30270402171504E-2</v>
      </c>
      <c r="O1510" s="64" t="s">
        <v>6744</v>
      </c>
      <c r="P1510" s="54">
        <v>-5.4533002204273401E-2</v>
      </c>
      <c r="Q1510" s="81">
        <v>1.99807857009777E-2</v>
      </c>
      <c r="S1510" s="62" t="s">
        <v>9869</v>
      </c>
      <c r="T1510" s="54">
        <v>0.105921898054676</v>
      </c>
      <c r="U1510" s="54">
        <v>1.04074651876927E-4</v>
      </c>
      <c r="W1510" s="62" t="s">
        <v>552</v>
      </c>
      <c r="X1510" s="54">
        <v>-0.21098322190767499</v>
      </c>
      <c r="Y1510" s="54">
        <v>1.45246258815048E-3</v>
      </c>
      <c r="AA1510" s="62" t="s">
        <v>1420</v>
      </c>
      <c r="AB1510" s="54">
        <v>0.121214778293426</v>
      </c>
      <c r="AC1510" s="54">
        <v>1.73609096248627E-3</v>
      </c>
      <c r="AE1510" s="62" t="s">
        <v>7711</v>
      </c>
      <c r="AF1510" s="54">
        <v>-0.12654485107656099</v>
      </c>
      <c r="AG1510" s="54">
        <v>3.4340379471903201E-2</v>
      </c>
      <c r="AI1510" s="64" t="s">
        <v>9563</v>
      </c>
      <c r="AJ1510" s="54">
        <v>4.6575397247074997E-2</v>
      </c>
      <c r="AK1510" s="54">
        <v>3.95375263153767E-2</v>
      </c>
      <c r="AQ1510" s="62" t="s">
        <v>3369</v>
      </c>
      <c r="AR1510" s="54">
        <v>0.138296407875144</v>
      </c>
      <c r="AS1510" s="58">
        <v>1.5596883135438701E-5</v>
      </c>
      <c r="AU1510" s="62" t="s">
        <v>13135</v>
      </c>
      <c r="AV1510" s="54">
        <v>-8.6899831229103205E-2</v>
      </c>
      <c r="AW1510" s="54">
        <v>1.48239350732326E-2</v>
      </c>
    </row>
    <row r="1511" spans="2:49">
      <c r="B1511" s="62" t="s">
        <v>2537</v>
      </c>
      <c r="C1511" s="54">
        <v>9.4227267553198296E-2</v>
      </c>
      <c r="D1511" s="58">
        <v>6.5585521489502097E-5</v>
      </c>
      <c r="F1511" s="62" t="s">
        <v>7307</v>
      </c>
      <c r="G1511" s="54">
        <v>-0.171309919883327</v>
      </c>
      <c r="H1511" s="58">
        <v>8.1899568596015401E-5</v>
      </c>
      <c r="J1511" s="64" t="s">
        <v>9586</v>
      </c>
      <c r="K1511" s="54">
        <v>0.210137996965995</v>
      </c>
      <c r="L1511" s="54">
        <v>2.3128634375141999E-2</v>
      </c>
      <c r="O1511" s="64" t="s">
        <v>6720</v>
      </c>
      <c r="P1511" s="54">
        <v>-4.3472854488247697E-2</v>
      </c>
      <c r="Q1511" s="81">
        <v>2.0003196663334999E-2</v>
      </c>
      <c r="S1511" s="62" t="s">
        <v>5423</v>
      </c>
      <c r="T1511" s="54">
        <v>4.5071766137586303E-2</v>
      </c>
      <c r="U1511" s="54">
        <v>1.04214711338889E-4</v>
      </c>
      <c r="W1511" s="62" t="s">
        <v>7437</v>
      </c>
      <c r="X1511" s="54">
        <v>-8.5258651006260094E-2</v>
      </c>
      <c r="Y1511" s="54">
        <v>1.4638840906600599E-3</v>
      </c>
      <c r="AA1511" s="62" t="s">
        <v>1732</v>
      </c>
      <c r="AB1511" s="54">
        <v>0.25299745915668698</v>
      </c>
      <c r="AC1511" s="54">
        <v>1.7369021559103001E-3</v>
      </c>
      <c r="AE1511" s="62" t="s">
        <v>8530</v>
      </c>
      <c r="AF1511" s="54">
        <v>-9.7492598411609094E-2</v>
      </c>
      <c r="AG1511" s="54">
        <v>3.4340379471903201E-2</v>
      </c>
      <c r="AI1511" s="64" t="s">
        <v>11935</v>
      </c>
      <c r="AJ1511" s="54">
        <v>3.2636856104718802E-2</v>
      </c>
      <c r="AK1511" s="54">
        <v>3.96386436293251E-2</v>
      </c>
      <c r="AQ1511" s="62" t="s">
        <v>5236</v>
      </c>
      <c r="AR1511" s="54">
        <v>0.12405020575007</v>
      </c>
      <c r="AS1511" s="58">
        <v>1.5598087824981E-5</v>
      </c>
      <c r="AU1511" s="62" t="s">
        <v>8321</v>
      </c>
      <c r="AV1511" s="54">
        <v>-8.6830097389785102E-2</v>
      </c>
      <c r="AW1511" s="54">
        <v>7.1178904926345096E-4</v>
      </c>
    </row>
    <row r="1512" spans="2:49">
      <c r="B1512" s="62" t="s">
        <v>2538</v>
      </c>
      <c r="C1512" s="54">
        <v>0.121726675918315</v>
      </c>
      <c r="D1512" s="58">
        <v>6.5597631310137795E-5</v>
      </c>
      <c r="F1512" s="62" t="s">
        <v>7308</v>
      </c>
      <c r="G1512" s="54">
        <v>-9.0808333961938104E-2</v>
      </c>
      <c r="H1512" s="58">
        <v>8.2474039550641405E-5</v>
      </c>
      <c r="J1512" s="64" t="s">
        <v>1998</v>
      </c>
      <c r="K1512" s="54">
        <v>9.5515280006214495E-2</v>
      </c>
      <c r="L1512" s="54">
        <v>2.3200718780570801E-2</v>
      </c>
      <c r="O1512" s="64" t="s">
        <v>5956</v>
      </c>
      <c r="P1512" s="54">
        <v>-0.11332526451692899</v>
      </c>
      <c r="Q1512" s="81">
        <v>2.00205127997473E-2</v>
      </c>
      <c r="S1512" s="62" t="s">
        <v>337</v>
      </c>
      <c r="T1512" s="54">
        <v>7.3602707491200001E-2</v>
      </c>
      <c r="U1512" s="54">
        <v>1.04293025076947E-4</v>
      </c>
      <c r="W1512" s="62" t="s">
        <v>9978</v>
      </c>
      <c r="X1512" s="54">
        <v>-7.0211210234770505E-2</v>
      </c>
      <c r="Y1512" s="54">
        <v>1.46697004053707E-3</v>
      </c>
      <c r="AA1512" s="62" t="s">
        <v>2549</v>
      </c>
      <c r="AB1512" s="54">
        <v>0.2988295178284</v>
      </c>
      <c r="AC1512" s="54">
        <v>1.73750489543603E-3</v>
      </c>
      <c r="AE1512" s="62" t="s">
        <v>7735</v>
      </c>
      <c r="AF1512" s="54">
        <v>-0.118576945624484</v>
      </c>
      <c r="AG1512" s="54">
        <v>3.4443988699548102E-2</v>
      </c>
      <c r="AI1512" s="64" t="s">
        <v>3271</v>
      </c>
      <c r="AJ1512" s="54">
        <v>3.7509842545485797E-2</v>
      </c>
      <c r="AK1512" s="54">
        <v>3.96386436293251E-2</v>
      </c>
      <c r="AQ1512" s="62" t="s">
        <v>11984</v>
      </c>
      <c r="AR1512" s="54">
        <v>9.40982476099812E-2</v>
      </c>
      <c r="AS1512" s="58">
        <v>1.56062370494965E-5</v>
      </c>
      <c r="AU1512" s="62" t="s">
        <v>10159</v>
      </c>
      <c r="AV1512" s="54">
        <v>-8.6821011039991597E-2</v>
      </c>
      <c r="AW1512" s="54">
        <v>4.7430460355389701E-3</v>
      </c>
    </row>
    <row r="1513" spans="2:49">
      <c r="B1513" s="62" t="s">
        <v>2539</v>
      </c>
      <c r="C1513" s="54">
        <v>0.19316202191877399</v>
      </c>
      <c r="D1513" s="58">
        <v>6.5597631310137795E-5</v>
      </c>
      <c r="F1513" s="62" t="s">
        <v>7309</v>
      </c>
      <c r="G1513" s="54">
        <v>-6.2594600564356298E-2</v>
      </c>
      <c r="H1513" s="58">
        <v>6.9686107684103005E-5</v>
      </c>
      <c r="J1513" s="64" t="s">
        <v>9587</v>
      </c>
      <c r="K1513" s="54">
        <v>6.2028517976513001E-2</v>
      </c>
      <c r="L1513" s="54">
        <v>2.3257789109926898E-2</v>
      </c>
      <c r="O1513" s="64" t="s">
        <v>9070</v>
      </c>
      <c r="P1513" s="54">
        <v>-0.147398876568448</v>
      </c>
      <c r="Q1513" s="81">
        <v>2.0050414070480901E-2</v>
      </c>
      <c r="S1513" s="62" t="s">
        <v>2202</v>
      </c>
      <c r="T1513" s="54">
        <v>9.09122446934756E-2</v>
      </c>
      <c r="U1513" s="54">
        <v>1.04920748478591E-4</v>
      </c>
      <c r="W1513" s="62" t="s">
        <v>7314</v>
      </c>
      <c r="X1513" s="54">
        <v>-4.9957752645944702E-2</v>
      </c>
      <c r="Y1513" s="54">
        <v>1.46697004053707E-3</v>
      </c>
      <c r="AA1513" s="62" t="s">
        <v>2560</v>
      </c>
      <c r="AB1513" s="54">
        <v>0.19433486757601101</v>
      </c>
      <c r="AC1513" s="54">
        <v>1.75337292429103E-3</v>
      </c>
      <c r="AE1513" s="62" t="s">
        <v>8981</v>
      </c>
      <c r="AF1513" s="54">
        <v>-4.5806791928471903E-2</v>
      </c>
      <c r="AG1513" s="54">
        <v>3.4569783885502699E-2</v>
      </c>
      <c r="AI1513" s="64" t="s">
        <v>11936</v>
      </c>
      <c r="AJ1513" s="54">
        <v>0.15540192590579799</v>
      </c>
      <c r="AK1513" s="54">
        <v>3.9644519730804698E-2</v>
      </c>
      <c r="AQ1513" s="62" t="s">
        <v>11376</v>
      </c>
      <c r="AR1513" s="54">
        <v>0.13272682226302401</v>
      </c>
      <c r="AS1513" s="58">
        <v>1.5637031157321599E-5</v>
      </c>
      <c r="AU1513" s="62" t="s">
        <v>11574</v>
      </c>
      <c r="AV1513" s="54">
        <v>-8.6756481354723497E-2</v>
      </c>
      <c r="AW1513" s="54">
        <v>8.2767992479328904E-4</v>
      </c>
    </row>
    <row r="1514" spans="2:49">
      <c r="B1514" s="62" t="s">
        <v>2540</v>
      </c>
      <c r="C1514" s="54">
        <v>0.209427843849117</v>
      </c>
      <c r="D1514" s="58">
        <v>6.6024986634060303E-5</v>
      </c>
      <c r="F1514" s="62" t="s">
        <v>7310</v>
      </c>
      <c r="G1514" s="54">
        <v>-0.19326906236730501</v>
      </c>
      <c r="H1514" s="58">
        <v>6.9732391837308899E-5</v>
      </c>
      <c r="J1514" s="64" t="s">
        <v>637</v>
      </c>
      <c r="K1514" s="54">
        <v>6.1864846788285598E-2</v>
      </c>
      <c r="L1514" s="54">
        <v>2.32703319044411E-2</v>
      </c>
      <c r="O1514" s="64" t="s">
        <v>9809</v>
      </c>
      <c r="P1514" s="54">
        <v>-4.8711691118393602E-2</v>
      </c>
      <c r="Q1514" s="81">
        <v>2.0105699428557899E-2</v>
      </c>
      <c r="S1514" s="62" t="s">
        <v>4753</v>
      </c>
      <c r="T1514" s="54">
        <v>7.2238850557228701E-2</v>
      </c>
      <c r="U1514" s="54">
        <v>1.0496393729899699E-4</v>
      </c>
      <c r="W1514" s="62" t="s">
        <v>7848</v>
      </c>
      <c r="X1514" s="54">
        <v>-0.111574078986129</v>
      </c>
      <c r="Y1514" s="54">
        <v>1.47016771057508E-3</v>
      </c>
      <c r="AA1514" s="62" t="s">
        <v>1788</v>
      </c>
      <c r="AB1514" s="54">
        <v>7.6177504516119002E-2</v>
      </c>
      <c r="AC1514" s="54">
        <v>1.7557218447989101E-3</v>
      </c>
      <c r="AE1514" s="62" t="s">
        <v>8049</v>
      </c>
      <c r="AF1514" s="54">
        <v>-8.6262474216829005E-2</v>
      </c>
      <c r="AG1514" s="54">
        <v>3.4693003716409598E-2</v>
      </c>
      <c r="AI1514" s="64" t="s">
        <v>471</v>
      </c>
      <c r="AJ1514" s="54">
        <v>0.31877381724163001</v>
      </c>
      <c r="AK1514" s="54">
        <v>3.9659352484506298E-2</v>
      </c>
      <c r="AQ1514" s="62" t="s">
        <v>3814</v>
      </c>
      <c r="AR1514" s="54">
        <v>0.18809877548083101</v>
      </c>
      <c r="AS1514" s="58">
        <v>1.5644739799952701E-5</v>
      </c>
      <c r="AU1514" s="62" t="s">
        <v>392</v>
      </c>
      <c r="AV1514" s="54">
        <v>-8.6732737257985804E-2</v>
      </c>
      <c r="AW1514" s="54">
        <v>4.0428309839878697E-2</v>
      </c>
    </row>
    <row r="1515" spans="2:49">
      <c r="B1515" s="62" t="s">
        <v>2541</v>
      </c>
      <c r="C1515" s="54">
        <v>0.143382095072245</v>
      </c>
      <c r="D1515" s="58">
        <v>6.6024986634060303E-5</v>
      </c>
      <c r="F1515" s="62" t="s">
        <v>7311</v>
      </c>
      <c r="G1515" s="54">
        <v>-0.16125170031195399</v>
      </c>
      <c r="H1515" s="58">
        <v>7.0373292515111199E-5</v>
      </c>
      <c r="J1515" s="64" t="s">
        <v>5671</v>
      </c>
      <c r="K1515" s="54">
        <v>3.5225682041487801E-2</v>
      </c>
      <c r="L1515" s="54">
        <v>2.3277762280889101E-2</v>
      </c>
      <c r="O1515" s="64" t="s">
        <v>7084</v>
      </c>
      <c r="P1515" s="54">
        <v>-0.101739919374761</v>
      </c>
      <c r="Q1515" s="81">
        <v>2.0377642084297799E-2</v>
      </c>
      <c r="S1515" s="62" t="s">
        <v>1698</v>
      </c>
      <c r="T1515" s="54">
        <v>5.4707297656355201E-2</v>
      </c>
      <c r="U1515" s="54">
        <v>1.0507518433411499E-4</v>
      </c>
      <c r="W1515" s="62" t="s">
        <v>106</v>
      </c>
      <c r="X1515" s="54">
        <v>-0.13460692039949601</v>
      </c>
      <c r="Y1515" s="54">
        <v>1.4827954222086E-3</v>
      </c>
      <c r="AA1515" s="62" t="s">
        <v>8731</v>
      </c>
      <c r="AB1515" s="54">
        <v>0.15423412994667501</v>
      </c>
      <c r="AC1515" s="54">
        <v>1.7557218447989101E-3</v>
      </c>
      <c r="AE1515" s="62" t="s">
        <v>11655</v>
      </c>
      <c r="AF1515" s="54">
        <v>-7.2611788388968507E-2</v>
      </c>
      <c r="AG1515" s="54">
        <v>3.4758027567337202E-2</v>
      </c>
      <c r="AI1515" s="64" t="s">
        <v>4096</v>
      </c>
      <c r="AJ1515" s="54">
        <v>3.0452759732805E-2</v>
      </c>
      <c r="AK1515" s="54">
        <v>3.9886185160087899E-2</v>
      </c>
      <c r="AQ1515" s="62" t="s">
        <v>3035</v>
      </c>
      <c r="AR1515" s="54">
        <v>0.16283677213975201</v>
      </c>
      <c r="AS1515" s="58">
        <v>1.5644739799952701E-5</v>
      </c>
      <c r="AU1515" s="62" t="s">
        <v>13656</v>
      </c>
      <c r="AV1515" s="54">
        <v>-8.6723033545012193E-2</v>
      </c>
      <c r="AW1515" s="54">
        <v>2.3721920244779999E-2</v>
      </c>
    </row>
    <row r="1516" spans="2:49">
      <c r="B1516" s="62" t="s">
        <v>2542</v>
      </c>
      <c r="C1516" s="54">
        <v>0.16279058308098501</v>
      </c>
      <c r="D1516" s="58">
        <v>6.6092639772585905E-5</v>
      </c>
      <c r="F1516" s="62" t="s">
        <v>7312</v>
      </c>
      <c r="G1516" s="54">
        <v>-0.18911409163960599</v>
      </c>
      <c r="H1516" s="58">
        <v>8.3376588720740204E-5</v>
      </c>
      <c r="J1516" s="64" t="s">
        <v>2680</v>
      </c>
      <c r="K1516" s="54">
        <v>4.5580989867685801E-2</v>
      </c>
      <c r="L1516" s="54">
        <v>2.3292731175604001E-2</v>
      </c>
      <c r="O1516" s="64" t="s">
        <v>9811</v>
      </c>
      <c r="P1516" s="54">
        <v>-0.10712087167932099</v>
      </c>
      <c r="Q1516" s="81">
        <v>2.04661461176491E-2</v>
      </c>
      <c r="S1516" s="62" t="s">
        <v>9835</v>
      </c>
      <c r="T1516" s="54">
        <v>9.0687493840476904E-2</v>
      </c>
      <c r="U1516" s="54">
        <v>1.0518351331558E-4</v>
      </c>
      <c r="W1516" s="62" t="s">
        <v>9979</v>
      </c>
      <c r="X1516" s="54">
        <v>-6.8591226153281504E-2</v>
      </c>
      <c r="Y1516" s="54">
        <v>1.4877563621171399E-3</v>
      </c>
      <c r="AA1516" s="62" t="s">
        <v>5513</v>
      </c>
      <c r="AB1516" s="54">
        <v>0.31732822908567698</v>
      </c>
      <c r="AC1516" s="54">
        <v>1.75714277027294E-3</v>
      </c>
      <c r="AE1516" s="62" t="s">
        <v>11656</v>
      </c>
      <c r="AF1516" s="54">
        <v>-6.3408865726791497E-2</v>
      </c>
      <c r="AG1516" s="54">
        <v>3.4776065852931803E-2</v>
      </c>
      <c r="AI1516" s="64" t="s">
        <v>11937</v>
      </c>
      <c r="AJ1516" s="54">
        <v>0.18716142512877099</v>
      </c>
      <c r="AK1516" s="54">
        <v>4.01277896412899E-2</v>
      </c>
      <c r="AQ1516" s="62" t="s">
        <v>3509</v>
      </c>
      <c r="AR1516" s="54">
        <v>8.3843780606913207E-2</v>
      </c>
      <c r="AS1516" s="58">
        <v>1.5792490274914298E-5</v>
      </c>
      <c r="AU1516" s="62" t="s">
        <v>14148</v>
      </c>
      <c r="AV1516" s="54">
        <v>-8.6671959527087894E-2</v>
      </c>
      <c r="AW1516" s="54">
        <v>3.4764897476709501E-2</v>
      </c>
    </row>
    <row r="1517" spans="2:49">
      <c r="B1517" s="62" t="s">
        <v>2543</v>
      </c>
      <c r="C1517" s="54">
        <v>0.12542795264305401</v>
      </c>
      <c r="D1517" s="58">
        <v>6.6207591527150706E-5</v>
      </c>
      <c r="F1517" s="62" t="s">
        <v>1126</v>
      </c>
      <c r="G1517" s="54">
        <v>-0.32139248124812297</v>
      </c>
      <c r="H1517" s="58">
        <v>8.3692556769851805E-5</v>
      </c>
      <c r="J1517" s="64" t="s">
        <v>3079</v>
      </c>
      <c r="K1517" s="54">
        <v>8.3109061113342306E-2</v>
      </c>
      <c r="L1517" s="54">
        <v>2.33434118963084E-2</v>
      </c>
      <c r="O1517" s="64" t="s">
        <v>6641</v>
      </c>
      <c r="P1517" s="54">
        <v>-6.8920308967078903E-2</v>
      </c>
      <c r="Q1517" s="81">
        <v>2.05105041302737E-2</v>
      </c>
      <c r="S1517" s="62" t="s">
        <v>7584</v>
      </c>
      <c r="T1517" s="54">
        <v>0.135431725328229</v>
      </c>
      <c r="U1517" s="54">
        <v>1.05256614841848E-4</v>
      </c>
      <c r="W1517" s="62" t="s">
        <v>9135</v>
      </c>
      <c r="X1517" s="54">
        <v>-9.0732340367915207E-2</v>
      </c>
      <c r="Y1517" s="54">
        <v>1.490310147032E-3</v>
      </c>
      <c r="AA1517" s="62" t="s">
        <v>1465</v>
      </c>
      <c r="AB1517" s="54">
        <v>7.4770574177260393E-2</v>
      </c>
      <c r="AC1517" s="54">
        <v>1.75835658000601E-3</v>
      </c>
      <c r="AE1517" s="62" t="s">
        <v>9068</v>
      </c>
      <c r="AF1517" s="54">
        <v>-5.59027073211791E-2</v>
      </c>
      <c r="AG1517" s="54">
        <v>3.4793901203596801E-2</v>
      </c>
      <c r="AI1517" s="64" t="s">
        <v>8647</v>
      </c>
      <c r="AJ1517" s="54">
        <v>0.103509509029806</v>
      </c>
      <c r="AK1517" s="54">
        <v>4.0234934818157903E-2</v>
      </c>
      <c r="AQ1517" s="62" t="s">
        <v>2086</v>
      </c>
      <c r="AR1517" s="54">
        <v>0.12740191185632499</v>
      </c>
      <c r="AS1517" s="58">
        <v>1.5866189822790201E-5</v>
      </c>
      <c r="AU1517" s="62" t="s">
        <v>13109</v>
      </c>
      <c r="AV1517" s="54">
        <v>-8.6667645557804804E-2</v>
      </c>
      <c r="AW1517" s="54">
        <v>1.45001540184179E-2</v>
      </c>
    </row>
    <row r="1518" spans="2:49">
      <c r="B1518" s="62" t="s">
        <v>2544</v>
      </c>
      <c r="C1518" s="54">
        <v>8.9581223753705294E-2</v>
      </c>
      <c r="D1518" s="58">
        <v>6.6454624025395401E-5</v>
      </c>
      <c r="F1518" s="62" t="s">
        <v>7313</v>
      </c>
      <c r="G1518" s="54">
        <v>-0.17733976220806999</v>
      </c>
      <c r="H1518" s="58">
        <v>7.0999416590103304E-5</v>
      </c>
      <c r="J1518" s="64" t="s">
        <v>9588</v>
      </c>
      <c r="K1518" s="54">
        <v>0.28274165476962598</v>
      </c>
      <c r="L1518" s="54">
        <v>2.3609510496159201E-2</v>
      </c>
      <c r="O1518" s="64" t="s">
        <v>7798</v>
      </c>
      <c r="P1518" s="54">
        <v>-4.0177422217407603E-2</v>
      </c>
      <c r="Q1518" s="81">
        <v>2.0699069586249601E-2</v>
      </c>
      <c r="S1518" s="62" t="s">
        <v>4612</v>
      </c>
      <c r="T1518" s="54">
        <v>7.3893326364773401E-2</v>
      </c>
      <c r="U1518" s="54">
        <v>1.05278612941531E-4</v>
      </c>
      <c r="W1518" s="62" t="s">
        <v>9980</v>
      </c>
      <c r="X1518" s="54">
        <v>-5.0321094676064597E-2</v>
      </c>
      <c r="Y1518" s="54">
        <v>1.50019194770134E-3</v>
      </c>
      <c r="AA1518" s="62" t="s">
        <v>2622</v>
      </c>
      <c r="AB1518" s="54">
        <v>0.16821998544001299</v>
      </c>
      <c r="AC1518" s="54">
        <v>1.7643983390421599E-3</v>
      </c>
      <c r="AE1518" s="62" t="s">
        <v>11657</v>
      </c>
      <c r="AF1518" s="54">
        <v>-7.1856862019484602E-2</v>
      </c>
      <c r="AG1518" s="54">
        <v>3.4799858720121098E-2</v>
      </c>
      <c r="AI1518" s="64" t="s">
        <v>5264</v>
      </c>
      <c r="AJ1518" s="54">
        <v>9.1388759225788305E-2</v>
      </c>
      <c r="AK1518" s="54">
        <v>4.0244977348509299E-2</v>
      </c>
      <c r="AQ1518" s="62" t="s">
        <v>1347</v>
      </c>
      <c r="AR1518" s="54">
        <v>0.119556810245736</v>
      </c>
      <c r="AS1518" s="58">
        <v>1.5866189822790201E-5</v>
      </c>
      <c r="AU1518" s="62" t="s">
        <v>13749</v>
      </c>
      <c r="AV1518" s="54">
        <v>-8.6620898313437805E-2</v>
      </c>
      <c r="AW1518" s="54">
        <v>2.53633649514391E-2</v>
      </c>
    </row>
    <row r="1519" spans="2:49">
      <c r="B1519" s="62" t="s">
        <v>2545</v>
      </c>
      <c r="C1519" s="54">
        <v>0.21838229346009</v>
      </c>
      <c r="D1519" s="58">
        <v>6.6796922156969399E-5</v>
      </c>
      <c r="F1519" s="62" t="s">
        <v>7314</v>
      </c>
      <c r="G1519" s="54">
        <v>-7.1509084687323601E-2</v>
      </c>
      <c r="H1519" s="58">
        <v>8.5676609074498394E-5</v>
      </c>
      <c r="J1519" s="64" t="s">
        <v>9589</v>
      </c>
      <c r="K1519" s="54">
        <v>4.99229750600136E-2</v>
      </c>
      <c r="L1519" s="54">
        <v>2.3709458805552999E-2</v>
      </c>
      <c r="O1519" s="64" t="s">
        <v>8354</v>
      </c>
      <c r="P1519" s="54">
        <v>-0.116891604983479</v>
      </c>
      <c r="Q1519" s="81">
        <v>2.0757123609695199E-2</v>
      </c>
      <c r="S1519" s="62" t="s">
        <v>5358</v>
      </c>
      <c r="T1519" s="54">
        <v>5.9994403770652099E-2</v>
      </c>
      <c r="U1519" s="54">
        <v>1.0679699479388601E-4</v>
      </c>
      <c r="W1519" s="62" t="s">
        <v>6920</v>
      </c>
      <c r="X1519" s="54">
        <v>-8.3622205216964396E-2</v>
      </c>
      <c r="Y1519" s="54">
        <v>1.5023449556449599E-3</v>
      </c>
      <c r="AA1519" s="62" t="s">
        <v>5006</v>
      </c>
      <c r="AB1519" s="54">
        <v>0.15959539666168801</v>
      </c>
      <c r="AC1519" s="54">
        <v>1.7704851604573E-3</v>
      </c>
      <c r="AE1519" s="62" t="s">
        <v>8456</v>
      </c>
      <c r="AF1519" s="54">
        <v>-8.7289316221216495E-2</v>
      </c>
      <c r="AG1519" s="54">
        <v>3.4908598554036697E-2</v>
      </c>
      <c r="AI1519" s="64" t="s">
        <v>11938</v>
      </c>
      <c r="AJ1519" s="54">
        <v>5.21495019310034E-2</v>
      </c>
      <c r="AK1519" s="54">
        <v>4.0249045020628198E-2</v>
      </c>
      <c r="AQ1519" s="62" t="s">
        <v>629</v>
      </c>
      <c r="AR1519" s="54">
        <v>0.32432753626427901</v>
      </c>
      <c r="AS1519" s="58">
        <v>1.5892705816397299E-5</v>
      </c>
      <c r="AU1519" s="62" t="s">
        <v>10149</v>
      </c>
      <c r="AV1519" s="54">
        <v>-8.66078016254299E-2</v>
      </c>
      <c r="AW1519" s="54">
        <v>2.1009312105821899E-4</v>
      </c>
    </row>
    <row r="1520" spans="2:49">
      <c r="B1520" s="62" t="s">
        <v>227</v>
      </c>
      <c r="C1520" s="54">
        <v>0.26874580983200502</v>
      </c>
      <c r="D1520" s="58">
        <v>6.6796922156969399E-5</v>
      </c>
      <c r="F1520" s="62" t="s">
        <v>7315</v>
      </c>
      <c r="G1520" s="54">
        <v>-0.234808758552011</v>
      </c>
      <c r="H1520" s="58">
        <v>8.6619377523144695E-5</v>
      </c>
      <c r="J1520" s="64" t="s">
        <v>3911</v>
      </c>
      <c r="K1520" s="54">
        <v>4.5947322533914203E-2</v>
      </c>
      <c r="L1520" s="54">
        <v>2.3745592176287699E-2</v>
      </c>
      <c r="O1520" s="64" t="s">
        <v>9812</v>
      </c>
      <c r="P1520" s="54">
        <v>-7.6591095319567898E-2</v>
      </c>
      <c r="Q1520" s="81">
        <v>2.0757123609695199E-2</v>
      </c>
      <c r="S1520" s="62" t="s">
        <v>2742</v>
      </c>
      <c r="T1520" s="54">
        <v>0.15567497998597099</v>
      </c>
      <c r="U1520" s="54">
        <v>1.07171267098881E-4</v>
      </c>
      <c r="W1520" s="62" t="s">
        <v>6499</v>
      </c>
      <c r="X1520" s="54">
        <v>-0.20165731933033201</v>
      </c>
      <c r="Y1520" s="54">
        <v>1.5024820106726499E-3</v>
      </c>
      <c r="AA1520" s="62" t="s">
        <v>5185</v>
      </c>
      <c r="AB1520" s="54">
        <v>0.112495058215815</v>
      </c>
      <c r="AC1520" s="54">
        <v>1.7738136892896E-3</v>
      </c>
      <c r="AE1520" s="62" t="s">
        <v>7298</v>
      </c>
      <c r="AF1520" s="54">
        <v>-0.109131050086074</v>
      </c>
      <c r="AG1520" s="54">
        <v>3.4976351045555902E-2</v>
      </c>
      <c r="AI1520" s="64" t="s">
        <v>3455</v>
      </c>
      <c r="AJ1520" s="54">
        <v>6.1744154109470102E-2</v>
      </c>
      <c r="AK1520" s="54">
        <v>4.0250115085377701E-2</v>
      </c>
      <c r="AQ1520" s="62" t="s">
        <v>5024</v>
      </c>
      <c r="AR1520" s="54">
        <v>0.233297394094238</v>
      </c>
      <c r="AS1520" s="58">
        <v>1.5931081652473201E-5</v>
      </c>
      <c r="AU1520" s="62" t="s">
        <v>12293</v>
      </c>
      <c r="AV1520" s="54">
        <v>-8.6590914220760595E-2</v>
      </c>
      <c r="AW1520" s="54">
        <v>2.9158009669036302E-3</v>
      </c>
    </row>
    <row r="1521" spans="2:49">
      <c r="B1521" s="62" t="s">
        <v>2546</v>
      </c>
      <c r="C1521" s="54">
        <v>0.13518397446817801</v>
      </c>
      <c r="D1521" s="58">
        <v>6.6848206063667006E-5</v>
      </c>
      <c r="F1521" s="62" t="s">
        <v>7316</v>
      </c>
      <c r="G1521" s="54">
        <v>-0.28809162633059898</v>
      </c>
      <c r="H1521" s="58">
        <v>8.7582292913352904E-5</v>
      </c>
      <c r="J1521" s="64" t="s">
        <v>4098</v>
      </c>
      <c r="K1521" s="54">
        <v>8.2929082126079301E-2</v>
      </c>
      <c r="L1521" s="54">
        <v>2.3768100864264001E-2</v>
      </c>
      <c r="O1521" s="64" t="s">
        <v>6926</v>
      </c>
      <c r="P1521" s="54">
        <v>-8.0837437829472905E-2</v>
      </c>
      <c r="Q1521" s="81">
        <v>2.0757123609695199E-2</v>
      </c>
      <c r="S1521" s="62" t="s">
        <v>5168</v>
      </c>
      <c r="T1521" s="54">
        <v>8.2281941839641895E-2</v>
      </c>
      <c r="U1521" s="54">
        <v>1.0725983602886E-4</v>
      </c>
      <c r="W1521" s="62" t="s">
        <v>8265</v>
      </c>
      <c r="X1521" s="54">
        <v>-3.4239339422395397E-2</v>
      </c>
      <c r="Y1521" s="54">
        <v>1.50817382520288E-3</v>
      </c>
      <c r="AA1521" s="62" t="s">
        <v>4710</v>
      </c>
      <c r="AB1521" s="54">
        <v>0.11232952334233</v>
      </c>
      <c r="AC1521" s="54">
        <v>1.7757841078108901E-3</v>
      </c>
      <c r="AE1521" s="62" t="s">
        <v>11658</v>
      </c>
      <c r="AF1521" s="54">
        <v>-4.7456336903412201E-2</v>
      </c>
      <c r="AG1521" s="54">
        <v>3.5008625772761003E-2</v>
      </c>
      <c r="AI1521" s="64" t="s">
        <v>549</v>
      </c>
      <c r="AJ1521" s="54">
        <v>0.31692848924579298</v>
      </c>
      <c r="AK1521" s="54">
        <v>4.0381327038245797E-2</v>
      </c>
      <c r="AQ1521" s="62" t="s">
        <v>3905</v>
      </c>
      <c r="AR1521" s="54">
        <v>0.120966550710009</v>
      </c>
      <c r="AS1521" s="58">
        <v>1.5997559639792901E-5</v>
      </c>
      <c r="AU1521" s="62" t="s">
        <v>7634</v>
      </c>
      <c r="AV1521" s="54">
        <v>-8.6590528190669105E-2</v>
      </c>
      <c r="AW1521" s="54">
        <v>4.9014674883813402E-3</v>
      </c>
    </row>
    <row r="1522" spans="2:49">
      <c r="B1522" s="62" t="s">
        <v>2547</v>
      </c>
      <c r="C1522" s="54">
        <v>0.22291296950264999</v>
      </c>
      <c r="D1522" s="58">
        <v>6.6970664477866303E-5</v>
      </c>
      <c r="F1522" s="62" t="s">
        <v>7317</v>
      </c>
      <c r="G1522" s="54">
        <v>-8.4912578125821994E-2</v>
      </c>
      <c r="H1522" s="58">
        <v>8.7633603853410003E-5</v>
      </c>
      <c r="J1522" s="64" t="s">
        <v>2661</v>
      </c>
      <c r="K1522" s="54">
        <v>5.4171139487012403E-2</v>
      </c>
      <c r="L1522" s="54">
        <v>2.3834739812012298E-2</v>
      </c>
      <c r="O1522" s="64" t="s">
        <v>8755</v>
      </c>
      <c r="P1522" s="54">
        <v>-8.9999719892064803E-2</v>
      </c>
      <c r="Q1522" s="81">
        <v>2.0813480414958101E-2</v>
      </c>
      <c r="S1522" s="62" t="s">
        <v>1013</v>
      </c>
      <c r="T1522" s="54">
        <v>0.14540336605999299</v>
      </c>
      <c r="U1522" s="54">
        <v>1.0764941911904801E-4</v>
      </c>
      <c r="W1522" s="62" t="s">
        <v>7412</v>
      </c>
      <c r="X1522" s="54">
        <v>-4.3610732728985198E-2</v>
      </c>
      <c r="Y1522" s="54">
        <v>1.50946441068848E-3</v>
      </c>
      <c r="AA1522" s="62" t="s">
        <v>3402</v>
      </c>
      <c r="AB1522" s="54">
        <v>8.4914532835366402E-2</v>
      </c>
      <c r="AC1522" s="54">
        <v>1.77593740340617E-3</v>
      </c>
      <c r="AD1522" s="80"/>
      <c r="AE1522" s="62" t="s">
        <v>11659</v>
      </c>
      <c r="AF1522" s="54">
        <v>-6.8254368516470307E-2</v>
      </c>
      <c r="AG1522" s="54">
        <v>3.5008625772761003E-2</v>
      </c>
      <c r="AI1522" s="64" t="s">
        <v>11939</v>
      </c>
      <c r="AJ1522" s="54">
        <v>4.0260800917076602E-2</v>
      </c>
      <c r="AK1522" s="54">
        <v>4.04565523231439E-2</v>
      </c>
      <c r="AQ1522" s="62" t="s">
        <v>728</v>
      </c>
      <c r="AR1522" s="54">
        <v>0.15384399121484901</v>
      </c>
      <c r="AS1522" s="58">
        <v>1.6036532804936201E-5</v>
      </c>
      <c r="AU1522" s="62" t="s">
        <v>12143</v>
      </c>
      <c r="AV1522" s="54">
        <v>-8.6587310827413305E-2</v>
      </c>
      <c r="AW1522" s="54">
        <v>6.4811680875051199E-4</v>
      </c>
    </row>
    <row r="1523" spans="2:49">
      <c r="B1523" s="62" t="s">
        <v>2548</v>
      </c>
      <c r="C1523" s="54">
        <v>0.24303464089475599</v>
      </c>
      <c r="D1523" s="58">
        <v>6.7012371187203005E-5</v>
      </c>
      <c r="F1523" s="62" t="s">
        <v>7318</v>
      </c>
      <c r="G1523" s="54">
        <v>-0.189257022114</v>
      </c>
      <c r="H1523" s="58">
        <v>7.43169763589426E-5</v>
      </c>
      <c r="J1523" s="64" t="s">
        <v>1677</v>
      </c>
      <c r="K1523" s="54">
        <v>9.2180398564469399E-2</v>
      </c>
      <c r="L1523" s="54">
        <v>2.3848037829198799E-2</v>
      </c>
      <c r="O1523" s="64" t="s">
        <v>7785</v>
      </c>
      <c r="P1523" s="54">
        <v>-8.3500008608780305E-2</v>
      </c>
      <c r="Q1523" s="81">
        <v>2.0850417182611901E-2</v>
      </c>
      <c r="S1523" s="62" t="s">
        <v>1434</v>
      </c>
      <c r="T1523" s="54">
        <v>0.14552374303242299</v>
      </c>
      <c r="U1523" s="54">
        <v>1.0837729503822901E-4</v>
      </c>
      <c r="W1523" s="62" t="s">
        <v>6380</v>
      </c>
      <c r="X1523" s="54">
        <v>-0.13320002893291299</v>
      </c>
      <c r="Y1523" s="54">
        <v>1.5097420570517901E-3</v>
      </c>
      <c r="AA1523" s="62" t="s">
        <v>4446</v>
      </c>
      <c r="AB1523" s="54">
        <v>0.20008058810733201</v>
      </c>
      <c r="AC1523" s="54">
        <v>1.7768995023136099E-3</v>
      </c>
      <c r="AE1523" s="62" t="s">
        <v>11660</v>
      </c>
      <c r="AF1523" s="54">
        <v>-6.1399897826081698E-2</v>
      </c>
      <c r="AG1523" s="54">
        <v>3.50292525356381E-2</v>
      </c>
      <c r="AI1523" s="64" t="s">
        <v>11940</v>
      </c>
      <c r="AJ1523" s="54">
        <v>5.0463294125385999E-2</v>
      </c>
      <c r="AK1523" s="54">
        <v>4.0695136208475903E-2</v>
      </c>
      <c r="AQ1523" s="62" t="s">
        <v>1373</v>
      </c>
      <c r="AR1523" s="54">
        <v>0.20728814486515601</v>
      </c>
      <c r="AS1523" s="58">
        <v>1.6143183045180299E-5</v>
      </c>
      <c r="AU1523" s="62" t="s">
        <v>12215</v>
      </c>
      <c r="AV1523" s="54">
        <v>-8.6539813864869003E-2</v>
      </c>
      <c r="AW1523" s="54">
        <v>1.7762419034755899E-3</v>
      </c>
    </row>
    <row r="1524" spans="2:49">
      <c r="B1524" s="62" t="s">
        <v>2549</v>
      </c>
      <c r="C1524" s="54">
        <v>0.24100965536180799</v>
      </c>
      <c r="D1524" s="58">
        <v>6.7991420221218506E-5</v>
      </c>
      <c r="F1524" s="62" t="s">
        <v>7319</v>
      </c>
      <c r="G1524" s="54">
        <v>-9.9134851451051303E-2</v>
      </c>
      <c r="H1524" s="58">
        <v>7.4407498634145497E-5</v>
      </c>
      <c r="J1524" s="64" t="s">
        <v>4077</v>
      </c>
      <c r="K1524" s="54">
        <v>9.6565170002894399E-2</v>
      </c>
      <c r="L1524" s="54">
        <v>2.3947502013611802E-2</v>
      </c>
      <c r="O1524" s="64" t="s">
        <v>869</v>
      </c>
      <c r="P1524" s="54">
        <v>-0.13934718272055199</v>
      </c>
      <c r="Q1524" s="81">
        <v>2.08563877415654E-2</v>
      </c>
      <c r="S1524" s="62" t="s">
        <v>4150</v>
      </c>
      <c r="T1524" s="54">
        <v>9.2195184947729394E-2</v>
      </c>
      <c r="U1524" s="54">
        <v>1.0870836399433E-4</v>
      </c>
      <c r="W1524" s="62" t="s">
        <v>9981</v>
      </c>
      <c r="X1524" s="54">
        <v>-0.118192503306251</v>
      </c>
      <c r="Y1524" s="54">
        <v>1.51002235544105E-3</v>
      </c>
      <c r="AA1524" s="62" t="s">
        <v>4978</v>
      </c>
      <c r="AB1524" s="54">
        <v>5.90658487782258E-2</v>
      </c>
      <c r="AC1524" s="54">
        <v>1.77826643202873E-3</v>
      </c>
      <c r="AE1524" s="62" t="s">
        <v>7858</v>
      </c>
      <c r="AF1524" s="54">
        <v>-5.41242721817339E-2</v>
      </c>
      <c r="AG1524" s="54">
        <v>3.5057320120482002E-2</v>
      </c>
      <c r="AI1524" s="64" t="s">
        <v>10126</v>
      </c>
      <c r="AJ1524" s="54">
        <v>3.0836789805000799E-2</v>
      </c>
      <c r="AK1524" s="54">
        <v>4.0710746669523498E-2</v>
      </c>
      <c r="AQ1524" s="62" t="s">
        <v>2249</v>
      </c>
      <c r="AR1524" s="54">
        <v>7.2803193865506294E-2</v>
      </c>
      <c r="AS1524" s="58">
        <v>1.62494537018056E-5</v>
      </c>
      <c r="AU1524" s="62" t="s">
        <v>9908</v>
      </c>
      <c r="AV1524" s="54">
        <v>-8.6458100585957695E-2</v>
      </c>
      <c r="AW1524" s="54">
        <v>1.4204253191979E-3</v>
      </c>
    </row>
    <row r="1525" spans="2:49">
      <c r="B1525" s="62" t="s">
        <v>2550</v>
      </c>
      <c r="C1525" s="54">
        <v>0.106377136751284</v>
      </c>
      <c r="D1525" s="58">
        <v>6.8044587203648703E-5</v>
      </c>
      <c r="F1525" s="62" t="s">
        <v>7320</v>
      </c>
      <c r="G1525" s="54">
        <v>-0.174822587285627</v>
      </c>
      <c r="H1525" s="58">
        <v>8.8312312750887895E-5</v>
      </c>
      <c r="J1525" s="64" t="s">
        <v>1755</v>
      </c>
      <c r="K1525" s="54">
        <v>3.7900135826668603E-2</v>
      </c>
      <c r="L1525" s="54">
        <v>2.40516739167096E-2</v>
      </c>
      <c r="O1525" s="64" t="s">
        <v>9813</v>
      </c>
      <c r="P1525" s="54">
        <v>-6.9534881659619102E-2</v>
      </c>
      <c r="Q1525" s="81">
        <v>2.08928906767262E-2</v>
      </c>
      <c r="S1525" s="62" t="s">
        <v>5783</v>
      </c>
      <c r="T1525" s="54">
        <v>6.7366645741745196E-2</v>
      </c>
      <c r="U1525" s="54">
        <v>1.09721836955265E-4</v>
      </c>
      <c r="W1525" s="62" t="s">
        <v>7583</v>
      </c>
      <c r="X1525" s="54">
        <v>-6.24555863130212E-2</v>
      </c>
      <c r="Y1525" s="54">
        <v>1.5108279636900201E-3</v>
      </c>
      <c r="AA1525" s="62" t="s">
        <v>2299</v>
      </c>
      <c r="AB1525" s="54">
        <v>8.1991254913528905E-2</v>
      </c>
      <c r="AC1525" s="54">
        <v>1.7792817395347999E-3</v>
      </c>
      <c r="AE1525" s="62" t="s">
        <v>10255</v>
      </c>
      <c r="AF1525" s="54">
        <v>-8.4346031581117295E-2</v>
      </c>
      <c r="AG1525" s="54">
        <v>3.51946004510688E-2</v>
      </c>
      <c r="AI1525" s="64" t="s">
        <v>11281</v>
      </c>
      <c r="AJ1525" s="54">
        <v>5.5360761989245298E-2</v>
      </c>
      <c r="AK1525" s="54">
        <v>4.078315138606E-2</v>
      </c>
      <c r="AQ1525" s="62" t="s">
        <v>3040</v>
      </c>
      <c r="AR1525" s="54">
        <v>0.13191540665733201</v>
      </c>
      <c r="AS1525" s="58">
        <v>1.62494537018056E-5</v>
      </c>
      <c r="AU1525" s="62" t="s">
        <v>8449</v>
      </c>
      <c r="AV1525" s="54">
        <v>-8.6457486439837999E-2</v>
      </c>
      <c r="AW1525" s="54">
        <v>3.0653512423130802E-3</v>
      </c>
    </row>
    <row r="1526" spans="2:49">
      <c r="B1526" s="62" t="s">
        <v>2551</v>
      </c>
      <c r="C1526" s="54">
        <v>8.9219419005804199E-2</v>
      </c>
      <c r="D1526" s="58">
        <v>6.83522092205779E-5</v>
      </c>
      <c r="F1526" s="62" t="s">
        <v>7321</v>
      </c>
      <c r="G1526" s="54">
        <v>-0.245658832856154</v>
      </c>
      <c r="H1526" s="58">
        <v>8.9022588740706905E-5</v>
      </c>
      <c r="J1526" s="64" t="s">
        <v>2869</v>
      </c>
      <c r="K1526" s="54">
        <v>3.7982816094060297E-2</v>
      </c>
      <c r="L1526" s="54">
        <v>2.40694569588547E-2</v>
      </c>
      <c r="O1526" s="64" t="s">
        <v>9814</v>
      </c>
      <c r="P1526" s="54">
        <v>-9.6635227189899794E-2</v>
      </c>
      <c r="Q1526" s="81">
        <v>2.0902922517187499E-2</v>
      </c>
      <c r="S1526" s="62" t="s">
        <v>2309</v>
      </c>
      <c r="T1526" s="54">
        <v>8.7913885007740306E-2</v>
      </c>
      <c r="U1526" s="54">
        <v>1.09797803248524E-4</v>
      </c>
      <c r="W1526" s="62" t="s">
        <v>7093</v>
      </c>
      <c r="X1526" s="54">
        <v>-9.7027257241816905E-2</v>
      </c>
      <c r="Y1526" s="54">
        <v>1.5159189047566899E-3</v>
      </c>
      <c r="AA1526" s="62" t="s">
        <v>2071</v>
      </c>
      <c r="AB1526" s="54">
        <v>0.20998741018445199</v>
      </c>
      <c r="AC1526" s="54">
        <v>1.79594923626971E-3</v>
      </c>
      <c r="AE1526" s="62" t="s">
        <v>6427</v>
      </c>
      <c r="AF1526" s="54">
        <v>-0.105366565949938</v>
      </c>
      <c r="AG1526" s="54">
        <v>3.5230017967659101E-2</v>
      </c>
      <c r="AI1526" s="64" t="s">
        <v>11404</v>
      </c>
      <c r="AJ1526" s="54">
        <v>9.5218734481314904E-2</v>
      </c>
      <c r="AK1526" s="54">
        <v>4.0786876260732997E-2</v>
      </c>
      <c r="AQ1526" s="62" t="s">
        <v>2028</v>
      </c>
      <c r="AR1526" s="54">
        <v>0.13739618968605799</v>
      </c>
      <c r="AS1526" s="58">
        <v>1.6271822969089201E-5</v>
      </c>
      <c r="AU1526" s="62" t="s">
        <v>10455</v>
      </c>
      <c r="AV1526" s="54">
        <v>-8.6408267653528298E-2</v>
      </c>
      <c r="AW1526" s="54">
        <v>1.24162915288437E-3</v>
      </c>
    </row>
    <row r="1527" spans="2:49">
      <c r="B1527" s="62" t="s">
        <v>2552</v>
      </c>
      <c r="C1527" s="54">
        <v>6.4467636681105694E-2</v>
      </c>
      <c r="D1527" s="58">
        <v>6.8564137729383402E-5</v>
      </c>
      <c r="F1527" s="62" t="s">
        <v>7322</v>
      </c>
      <c r="G1527" s="54">
        <v>-0.185471993748661</v>
      </c>
      <c r="H1527" s="58">
        <v>8.9405466937560505E-5</v>
      </c>
      <c r="J1527" s="64" t="s">
        <v>981</v>
      </c>
      <c r="K1527" s="54">
        <v>0.11451624490362999</v>
      </c>
      <c r="L1527" s="54">
        <v>2.4187865399432601E-2</v>
      </c>
      <c r="O1527" s="64" t="s">
        <v>7685</v>
      </c>
      <c r="P1527" s="54">
        <v>-7.7306020601918504E-2</v>
      </c>
      <c r="Q1527" s="81">
        <v>2.0959084268153402E-2</v>
      </c>
      <c r="S1527" s="62" t="s">
        <v>2876</v>
      </c>
      <c r="T1527" s="54">
        <v>5.7429013284808803E-2</v>
      </c>
      <c r="U1527" s="54">
        <v>1.10053407484153E-4</v>
      </c>
      <c r="W1527" s="62" t="s">
        <v>6201</v>
      </c>
      <c r="X1527" s="54">
        <v>-0.14713796005997501</v>
      </c>
      <c r="Y1527" s="54">
        <v>1.5275726553884001E-3</v>
      </c>
      <c r="AA1527" s="62" t="s">
        <v>10808</v>
      </c>
      <c r="AB1527" s="54">
        <v>7.6785868346258099E-2</v>
      </c>
      <c r="AC1527" s="54">
        <v>1.79738643519414E-3</v>
      </c>
      <c r="AE1527" s="62" t="s">
        <v>7634</v>
      </c>
      <c r="AF1527" s="54">
        <v>-8.9831615969845999E-2</v>
      </c>
      <c r="AG1527" s="54">
        <v>3.54117131050843E-2</v>
      </c>
      <c r="AI1527" s="64" t="s">
        <v>5455</v>
      </c>
      <c r="AJ1527" s="54">
        <v>3.4641849071519501E-2</v>
      </c>
      <c r="AK1527" s="54">
        <v>4.0961092703623102E-2</v>
      </c>
      <c r="AQ1527" s="62" t="s">
        <v>1434</v>
      </c>
      <c r="AR1527" s="54">
        <v>0.20586022478317001</v>
      </c>
      <c r="AS1527" s="58">
        <v>1.6338170986481499E-5</v>
      </c>
      <c r="AU1527" s="62" t="s">
        <v>12222</v>
      </c>
      <c r="AV1527" s="54">
        <v>-8.6394317166202106E-2</v>
      </c>
      <c r="AW1527" s="54">
        <v>1.88523534443855E-3</v>
      </c>
    </row>
    <row r="1528" spans="2:49">
      <c r="B1528" s="62" t="s">
        <v>2553</v>
      </c>
      <c r="C1528" s="54">
        <v>0.168302052773285</v>
      </c>
      <c r="D1528" s="58">
        <v>6.8693130560982897E-5</v>
      </c>
      <c r="F1528" s="62" t="s">
        <v>7323</v>
      </c>
      <c r="G1528" s="54">
        <v>-0.102352835264828</v>
      </c>
      <c r="H1528" s="58">
        <v>8.9906582692761503E-5</v>
      </c>
      <c r="J1528" s="64" t="s">
        <v>1690</v>
      </c>
      <c r="K1528" s="54">
        <v>8.5495631653390802E-2</v>
      </c>
      <c r="L1528" s="54">
        <v>2.4191749509287899E-2</v>
      </c>
      <c r="O1528" s="64" t="s">
        <v>9815</v>
      </c>
      <c r="P1528" s="54">
        <v>-5.22813535891542E-2</v>
      </c>
      <c r="Q1528" s="81">
        <v>2.1202673616355899E-2</v>
      </c>
      <c r="S1528" s="62" t="s">
        <v>4454</v>
      </c>
      <c r="T1528" s="54">
        <v>5.9337583943484901E-2</v>
      </c>
      <c r="U1528" s="54">
        <v>1.10192885636612E-4</v>
      </c>
      <c r="W1528" s="62" t="s">
        <v>9982</v>
      </c>
      <c r="X1528" s="54">
        <v>-3.9976514475187103E-2</v>
      </c>
      <c r="Y1528" s="54">
        <v>1.5275726553884001E-3</v>
      </c>
      <c r="AA1528" s="62" t="s">
        <v>456</v>
      </c>
      <c r="AB1528" s="54">
        <v>0.18472818315964401</v>
      </c>
      <c r="AC1528" s="54">
        <v>1.80698513715566E-3</v>
      </c>
      <c r="AE1528" s="62" t="s">
        <v>6750</v>
      </c>
      <c r="AF1528" s="54">
        <v>-7.5104410015022396E-2</v>
      </c>
      <c r="AG1528" s="54">
        <v>3.5470647824567103E-2</v>
      </c>
      <c r="AI1528" s="64" t="s">
        <v>778</v>
      </c>
      <c r="AJ1528" s="54">
        <v>8.0235271089091703E-2</v>
      </c>
      <c r="AK1528" s="54">
        <v>4.1259759460417399E-2</v>
      </c>
      <c r="AQ1528" s="62" t="s">
        <v>4334</v>
      </c>
      <c r="AR1528" s="54">
        <v>0.17875539089975501</v>
      </c>
      <c r="AS1528" s="58">
        <v>1.63516518994092E-5</v>
      </c>
      <c r="AU1528" s="62" t="s">
        <v>12444</v>
      </c>
      <c r="AV1528" s="54">
        <v>-8.6368896680962606E-2</v>
      </c>
      <c r="AW1528" s="54">
        <v>4.9460007401804897E-3</v>
      </c>
    </row>
    <row r="1529" spans="2:49">
      <c r="B1529" s="62" t="s">
        <v>2554</v>
      </c>
      <c r="C1529" s="54">
        <v>0.121291589736319</v>
      </c>
      <c r="D1529" s="58">
        <v>6.9197270604045893E-5</v>
      </c>
      <c r="F1529" s="62" t="s">
        <v>7324</v>
      </c>
      <c r="G1529" s="54">
        <v>-7.2244023733545298E-2</v>
      </c>
      <c r="H1529" s="58">
        <v>7.6263124951465703E-5</v>
      </c>
      <c r="J1529" s="64" t="s">
        <v>4651</v>
      </c>
      <c r="K1529" s="54">
        <v>7.3193162151749605E-2</v>
      </c>
      <c r="L1529" s="54">
        <v>2.4319498865933601E-2</v>
      </c>
      <c r="O1529" s="64" t="s">
        <v>6835</v>
      </c>
      <c r="P1529" s="54">
        <v>-0.13465643189509999</v>
      </c>
      <c r="Q1529" s="81">
        <v>2.1236360377823602E-2</v>
      </c>
      <c r="S1529" s="62" t="s">
        <v>9059</v>
      </c>
      <c r="T1529" s="54">
        <v>7.4830764408605296E-2</v>
      </c>
      <c r="U1529" s="54">
        <v>1.1024591380839E-4</v>
      </c>
      <c r="W1529" s="62" t="s">
        <v>6160</v>
      </c>
      <c r="X1529" s="54">
        <v>-0.11716518689385901</v>
      </c>
      <c r="Y1529" s="54">
        <v>1.5290234852248601E-3</v>
      </c>
      <c r="AA1529" s="62" t="s">
        <v>3488</v>
      </c>
      <c r="AB1529" s="54">
        <v>6.6646214867586401E-2</v>
      </c>
      <c r="AC1529" s="54">
        <v>1.81040282054987E-3</v>
      </c>
      <c r="AE1529" s="62" t="s">
        <v>11661</v>
      </c>
      <c r="AF1529" s="54">
        <v>-7.5533214367747598E-2</v>
      </c>
      <c r="AG1529" s="54">
        <v>3.5500032789990602E-2</v>
      </c>
      <c r="AI1529" s="64" t="s">
        <v>11941</v>
      </c>
      <c r="AJ1529" s="54">
        <v>5.9338170624038802E-2</v>
      </c>
      <c r="AK1529" s="54">
        <v>4.1287278091065797E-2</v>
      </c>
      <c r="AQ1529" s="62" t="s">
        <v>2586</v>
      </c>
      <c r="AR1529" s="54">
        <v>0.17896285482689001</v>
      </c>
      <c r="AS1529" s="58">
        <v>1.6431622035269599E-5</v>
      </c>
      <c r="AU1529" s="62" t="s">
        <v>7255</v>
      </c>
      <c r="AV1529" s="54">
        <v>-8.6360427167320203E-2</v>
      </c>
      <c r="AW1529" s="54">
        <v>9.9073951359581001E-4</v>
      </c>
    </row>
    <row r="1530" spans="2:49">
      <c r="B1530" s="62" t="s">
        <v>2555</v>
      </c>
      <c r="C1530" s="54">
        <v>0.17358458148293801</v>
      </c>
      <c r="D1530" s="58">
        <v>6.95202283771953E-5</v>
      </c>
      <c r="F1530" s="62" t="s">
        <v>7325</v>
      </c>
      <c r="G1530" s="54">
        <v>-7.1030938838796395E-2</v>
      </c>
      <c r="H1530" s="58">
        <v>9.0759183007630198E-5</v>
      </c>
      <c r="J1530" s="64" t="s">
        <v>1983</v>
      </c>
      <c r="K1530" s="54">
        <v>6.9927708404718694E-2</v>
      </c>
      <c r="L1530" s="54">
        <v>2.4321311989708501E-2</v>
      </c>
      <c r="O1530" s="64" t="s">
        <v>7580</v>
      </c>
      <c r="P1530" s="54">
        <v>-0.15500118692110099</v>
      </c>
      <c r="Q1530" s="81">
        <v>2.1241236379300098E-2</v>
      </c>
      <c r="S1530" s="62" t="s">
        <v>3744</v>
      </c>
      <c r="T1530" s="54">
        <v>0.106904074159632</v>
      </c>
      <c r="U1530" s="54">
        <v>1.1106202921227699E-4</v>
      </c>
      <c r="W1530" s="62" t="s">
        <v>8094</v>
      </c>
      <c r="X1530" s="54">
        <v>-0.13228207561574201</v>
      </c>
      <c r="Y1530" s="54">
        <v>1.5512802651132501E-3</v>
      </c>
      <c r="AA1530" s="62" t="s">
        <v>137</v>
      </c>
      <c r="AB1530" s="54">
        <v>7.0821980663819104E-2</v>
      </c>
      <c r="AC1530" s="54">
        <v>1.8126238194994099E-3</v>
      </c>
      <c r="AE1530" s="62" t="s">
        <v>11662</v>
      </c>
      <c r="AF1530" s="54">
        <v>-5.6710130217023598E-2</v>
      </c>
      <c r="AG1530" s="54">
        <v>3.5588788415821603E-2</v>
      </c>
      <c r="AI1530" s="64" t="s">
        <v>9545</v>
      </c>
      <c r="AJ1530" s="54">
        <v>3.3804831391689702E-2</v>
      </c>
      <c r="AK1530" s="54">
        <v>4.1420756155579698E-2</v>
      </c>
      <c r="AQ1530" s="62" t="s">
        <v>673</v>
      </c>
      <c r="AR1530" s="54">
        <v>0.164784732457564</v>
      </c>
      <c r="AS1530" s="58">
        <v>1.6592288750045301E-5</v>
      </c>
      <c r="AU1530" s="62" t="s">
        <v>7962</v>
      </c>
      <c r="AV1530" s="54">
        <v>-8.6341502484562405E-2</v>
      </c>
      <c r="AW1530" s="58">
        <v>1.27604880003874E-5</v>
      </c>
    </row>
    <row r="1531" spans="2:49">
      <c r="B1531" s="62" t="s">
        <v>2556</v>
      </c>
      <c r="C1531" s="54">
        <v>8.7593455344044294E-2</v>
      </c>
      <c r="D1531" s="58">
        <v>7.0125914361768196E-5</v>
      </c>
      <c r="F1531" s="62" t="s">
        <v>278</v>
      </c>
      <c r="G1531" s="54">
        <v>-0.39548712655034801</v>
      </c>
      <c r="H1531" s="58">
        <v>9.2752965840236194E-5</v>
      </c>
      <c r="J1531" s="64" t="s">
        <v>5121</v>
      </c>
      <c r="K1531" s="54">
        <v>5.6724741836262603E-2</v>
      </c>
      <c r="L1531" s="54">
        <v>2.4450435557345999E-2</v>
      </c>
      <c r="O1531" s="64" t="s">
        <v>7573</v>
      </c>
      <c r="P1531" s="54">
        <v>-0.14097267622338</v>
      </c>
      <c r="Q1531" s="81">
        <v>2.1282656114566301E-2</v>
      </c>
      <c r="S1531" s="62" t="s">
        <v>10552</v>
      </c>
      <c r="T1531" s="54">
        <v>6.7124263927258496E-2</v>
      </c>
      <c r="U1531" s="54">
        <v>1.1182193160402E-4</v>
      </c>
      <c r="W1531" s="62" t="s">
        <v>6957</v>
      </c>
      <c r="X1531" s="54">
        <v>-4.3310122242218099E-2</v>
      </c>
      <c r="Y1531" s="54">
        <v>1.5564939616809601E-3</v>
      </c>
      <c r="AA1531" s="62" t="s">
        <v>3520</v>
      </c>
      <c r="AB1531" s="54">
        <v>0.16841205699509501</v>
      </c>
      <c r="AC1531" s="54">
        <v>1.81517726279226E-3</v>
      </c>
      <c r="AE1531" s="62" t="s">
        <v>6181</v>
      </c>
      <c r="AF1531" s="54">
        <v>-6.1950734198279497E-2</v>
      </c>
      <c r="AG1531" s="54">
        <v>3.5753804589561899E-2</v>
      </c>
      <c r="AI1531" s="64" t="s">
        <v>1458</v>
      </c>
      <c r="AJ1531" s="54">
        <v>5.0864534314367701E-2</v>
      </c>
      <c r="AK1531" s="54">
        <v>4.1421009925738703E-2</v>
      </c>
      <c r="AQ1531" s="62" t="s">
        <v>965</v>
      </c>
      <c r="AR1531" s="54">
        <v>0.18428632705023901</v>
      </c>
      <c r="AS1531" s="58">
        <v>1.6599670380437599E-5</v>
      </c>
      <c r="AU1531" s="62" t="s">
        <v>8606</v>
      </c>
      <c r="AV1531" s="54">
        <v>-8.6257540665770599E-2</v>
      </c>
      <c r="AW1531" s="54">
        <v>4.0066085522819503E-3</v>
      </c>
    </row>
    <row r="1532" spans="2:49">
      <c r="B1532" s="62" t="s">
        <v>2557</v>
      </c>
      <c r="C1532" s="54">
        <v>7.8293318234017306E-2</v>
      </c>
      <c r="D1532" s="58">
        <v>7.0219790792101303E-5</v>
      </c>
      <c r="F1532" s="62" t="s">
        <v>7326</v>
      </c>
      <c r="G1532" s="54">
        <v>-0.15946480924616699</v>
      </c>
      <c r="H1532" s="58">
        <v>9.3270509098175407E-5</v>
      </c>
      <c r="J1532" s="64" t="s">
        <v>4903</v>
      </c>
      <c r="K1532" s="54">
        <v>9.8489108238190695E-2</v>
      </c>
      <c r="L1532" s="54">
        <v>2.4451759755547298E-2</v>
      </c>
      <c r="O1532" s="64" t="s">
        <v>7045</v>
      </c>
      <c r="P1532" s="54">
        <v>-6.1456866128445101E-2</v>
      </c>
      <c r="Q1532" s="81">
        <v>2.1335424379783498E-2</v>
      </c>
      <c r="S1532" s="62" t="s">
        <v>9709</v>
      </c>
      <c r="T1532" s="54">
        <v>5.4488158238372698E-2</v>
      </c>
      <c r="U1532" s="54">
        <v>1.11840021881226E-4</v>
      </c>
      <c r="W1532" s="62" t="s">
        <v>7425</v>
      </c>
      <c r="X1532" s="54">
        <v>-8.94244439833356E-2</v>
      </c>
      <c r="Y1532" s="54">
        <v>1.5596136821463501E-3</v>
      </c>
      <c r="AA1532" s="62" t="s">
        <v>2354</v>
      </c>
      <c r="AB1532" s="54">
        <v>0.191428781543239</v>
      </c>
      <c r="AC1532" s="54">
        <v>1.81583044880873E-3</v>
      </c>
      <c r="AE1532" s="62" t="s">
        <v>11663</v>
      </c>
      <c r="AF1532" s="54">
        <v>-7.2474264835013194E-2</v>
      </c>
      <c r="AG1532" s="54">
        <v>3.5840663961855E-2</v>
      </c>
      <c r="AI1532" s="64" t="s">
        <v>10107</v>
      </c>
      <c r="AJ1532" s="54">
        <v>9.51705229895774E-2</v>
      </c>
      <c r="AK1532" s="54">
        <v>4.1422934357949998E-2</v>
      </c>
      <c r="AQ1532" s="62" t="s">
        <v>1595</v>
      </c>
      <c r="AR1532" s="54">
        <v>0.16595781110036401</v>
      </c>
      <c r="AS1532" s="58">
        <v>1.6614837695095701E-5</v>
      </c>
      <c r="AU1532" s="62" t="s">
        <v>10098</v>
      </c>
      <c r="AV1532" s="54">
        <v>-8.6233611801027593E-2</v>
      </c>
      <c r="AW1532" s="54">
        <v>2.4989537579886201E-2</v>
      </c>
    </row>
    <row r="1533" spans="2:49">
      <c r="B1533" s="62" t="s">
        <v>2558</v>
      </c>
      <c r="C1533" s="54">
        <v>0.18087971809259801</v>
      </c>
      <c r="D1533" s="58">
        <v>7.0412982954276204E-5</v>
      </c>
      <c r="F1533" s="62" t="s">
        <v>7327</v>
      </c>
      <c r="G1533" s="54">
        <v>-0.14158887968855899</v>
      </c>
      <c r="H1533" s="58">
        <v>9.3474949824889997E-5</v>
      </c>
      <c r="J1533" s="64" t="s">
        <v>3304</v>
      </c>
      <c r="K1533" s="54">
        <v>6.14268144225774E-2</v>
      </c>
      <c r="L1533" s="54">
        <v>2.4461753612184799E-2</v>
      </c>
      <c r="O1533" s="64" t="s">
        <v>9016</v>
      </c>
      <c r="P1533" s="54">
        <v>-9.5101996972497105E-2</v>
      </c>
      <c r="Q1533" s="81">
        <v>2.1374105451493101E-2</v>
      </c>
      <c r="S1533" s="62" t="s">
        <v>2089</v>
      </c>
      <c r="T1533" s="54">
        <v>7.6983846807571005E-2</v>
      </c>
      <c r="U1533" s="54">
        <v>1.1186840524410101E-4</v>
      </c>
      <c r="W1533" s="62" t="s">
        <v>6940</v>
      </c>
      <c r="X1533" s="54">
        <v>-8.2078114847398395E-2</v>
      </c>
      <c r="Y1533" s="54">
        <v>1.56470050630096E-3</v>
      </c>
      <c r="AA1533" s="62" t="s">
        <v>2926</v>
      </c>
      <c r="AB1533" s="54">
        <v>0.18995778471854699</v>
      </c>
      <c r="AC1533" s="54">
        <v>1.81583044880873E-3</v>
      </c>
      <c r="AE1533" s="62" t="s">
        <v>11664</v>
      </c>
      <c r="AF1533" s="54">
        <v>-5.9434279109665603E-2</v>
      </c>
      <c r="AG1533" s="54">
        <v>3.5850478769825597E-2</v>
      </c>
      <c r="AI1533" s="64" t="s">
        <v>10370</v>
      </c>
      <c r="AJ1533" s="54">
        <v>4.1919187727089899E-2</v>
      </c>
      <c r="AK1533" s="54">
        <v>4.14688182540566E-2</v>
      </c>
      <c r="AQ1533" s="62" t="s">
        <v>10578</v>
      </c>
      <c r="AR1533" s="54">
        <v>8.7543141575374697E-2</v>
      </c>
      <c r="AS1533" s="58">
        <v>1.6660868368863801E-5</v>
      </c>
      <c r="AU1533" s="62" t="s">
        <v>6495</v>
      </c>
      <c r="AV1533" s="54">
        <v>-8.61319207928046E-2</v>
      </c>
      <c r="AW1533" s="58">
        <v>2.2770379556538001E-5</v>
      </c>
    </row>
    <row r="1534" spans="2:49">
      <c r="B1534" s="62" t="s">
        <v>2559</v>
      </c>
      <c r="C1534" s="54">
        <v>0.23477822221903299</v>
      </c>
      <c r="D1534" s="58">
        <v>7.0769268078429802E-5</v>
      </c>
      <c r="F1534" s="62" t="s">
        <v>7328</v>
      </c>
      <c r="G1534" s="54">
        <v>-0.136582407619152</v>
      </c>
      <c r="H1534" s="58">
        <v>7.9276430610659195E-5</v>
      </c>
      <c r="J1534" s="64" t="s">
        <v>2008</v>
      </c>
      <c r="K1534" s="54">
        <v>0.16903022049906299</v>
      </c>
      <c r="L1534" s="54">
        <v>2.4481193464749001E-2</v>
      </c>
      <c r="O1534" s="64" t="s">
        <v>317</v>
      </c>
      <c r="P1534" s="54">
        <v>-0.13541426362733</v>
      </c>
      <c r="Q1534" s="81">
        <v>2.1390730923958799E-2</v>
      </c>
      <c r="S1534" s="62" t="s">
        <v>334</v>
      </c>
      <c r="T1534" s="54">
        <v>0.17515033828153301</v>
      </c>
      <c r="U1534" s="54">
        <v>1.11912991502708E-4</v>
      </c>
      <c r="W1534" s="62" t="s">
        <v>7146</v>
      </c>
      <c r="X1534" s="54">
        <v>-9.5474423153954796E-2</v>
      </c>
      <c r="Y1534" s="54">
        <v>1.5712426390404801E-3</v>
      </c>
      <c r="AA1534" s="62" t="s">
        <v>3131</v>
      </c>
      <c r="AB1534" s="54">
        <v>7.7582085381211002E-2</v>
      </c>
      <c r="AC1534" s="54">
        <v>1.8160335179861499E-3</v>
      </c>
      <c r="AE1534" s="62" t="s">
        <v>10337</v>
      </c>
      <c r="AF1534" s="54">
        <v>-4.5539435299310101E-2</v>
      </c>
      <c r="AG1534" s="54">
        <v>3.59192086002268E-2</v>
      </c>
      <c r="AI1534" s="64" t="s">
        <v>8835</v>
      </c>
      <c r="AJ1534" s="54">
        <v>9.2515599378773794E-2</v>
      </c>
      <c r="AK1534" s="54">
        <v>4.16001256633921E-2</v>
      </c>
      <c r="AQ1534" s="62" t="s">
        <v>3319</v>
      </c>
      <c r="AR1534" s="54">
        <v>0.14317229813986601</v>
      </c>
      <c r="AS1534" s="58">
        <v>1.6700274211291399E-5</v>
      </c>
      <c r="AU1534" s="62" t="s">
        <v>12127</v>
      </c>
      <c r="AV1534" s="54">
        <v>-8.6043453451382299E-2</v>
      </c>
      <c r="AW1534" s="54">
        <v>4.35837847876069E-4</v>
      </c>
    </row>
    <row r="1535" spans="2:49">
      <c r="B1535" s="62" t="s">
        <v>2560</v>
      </c>
      <c r="C1535" s="54">
        <v>0.18939706361469599</v>
      </c>
      <c r="D1535" s="58">
        <v>7.0819361272147005E-5</v>
      </c>
      <c r="F1535" s="62" t="s">
        <v>7329</v>
      </c>
      <c r="G1535" s="54">
        <v>-0.22346548557462301</v>
      </c>
      <c r="H1535" s="58">
        <v>7.9447260492294104E-5</v>
      </c>
      <c r="J1535" s="64" t="s">
        <v>9591</v>
      </c>
      <c r="K1535" s="54">
        <v>6.3351322579142E-2</v>
      </c>
      <c r="L1535" s="54">
        <v>2.4497849583530799E-2</v>
      </c>
      <c r="O1535" s="64" t="s">
        <v>7054</v>
      </c>
      <c r="P1535" s="54">
        <v>-0.109792701455019</v>
      </c>
      <c r="Q1535" s="81">
        <v>2.1400101471522898E-2</v>
      </c>
      <c r="S1535" s="62" t="s">
        <v>1563</v>
      </c>
      <c r="T1535" s="54">
        <v>4.9992335317322799E-2</v>
      </c>
      <c r="U1535" s="54">
        <v>1.12465218671926E-4</v>
      </c>
      <c r="W1535" s="62" t="s">
        <v>6877</v>
      </c>
      <c r="X1535" s="54">
        <v>-6.2408196044676102E-2</v>
      </c>
      <c r="Y1535" s="54">
        <v>1.5740354926389E-3</v>
      </c>
      <c r="AA1535" s="62" t="s">
        <v>2003</v>
      </c>
      <c r="AB1535" s="54">
        <v>8.1586944720967794E-2</v>
      </c>
      <c r="AC1535" s="54">
        <v>1.8206935029881201E-3</v>
      </c>
      <c r="AE1535" s="62" t="s">
        <v>11665</v>
      </c>
      <c r="AF1535" s="54">
        <v>-4.9641950239050402E-2</v>
      </c>
      <c r="AG1535" s="54">
        <v>3.5920587902963798E-2</v>
      </c>
      <c r="AI1535" s="64" t="s">
        <v>11942</v>
      </c>
      <c r="AJ1535" s="54">
        <v>3.2193931097023003E-2</v>
      </c>
      <c r="AK1535" s="54">
        <v>4.1631843419812797E-2</v>
      </c>
      <c r="AQ1535" s="62" t="s">
        <v>3209</v>
      </c>
      <c r="AR1535" s="54">
        <v>0.18910434181840699</v>
      </c>
      <c r="AS1535" s="58">
        <v>1.6700274211291399E-5</v>
      </c>
      <c r="AU1535" s="62" t="s">
        <v>9902</v>
      </c>
      <c r="AV1535" s="54">
        <v>-8.6036622084599806E-2</v>
      </c>
      <c r="AW1535" s="54">
        <v>2.2756873674880801E-2</v>
      </c>
    </row>
    <row r="1536" spans="2:49">
      <c r="B1536" s="62" t="s">
        <v>2561</v>
      </c>
      <c r="C1536" s="54">
        <v>0.25140220575392502</v>
      </c>
      <c r="D1536" s="58">
        <v>7.1214255588894097E-5</v>
      </c>
      <c r="F1536" s="62" t="s">
        <v>7330</v>
      </c>
      <c r="G1536" s="54">
        <v>-4.0187638752940701E-2</v>
      </c>
      <c r="H1536" s="58">
        <v>8.0145190559463296E-5</v>
      </c>
      <c r="J1536" s="64" t="s">
        <v>3088</v>
      </c>
      <c r="K1536" s="54">
        <v>5.0399046302901603E-2</v>
      </c>
      <c r="L1536" s="54">
        <v>2.45545650805187E-2</v>
      </c>
      <c r="O1536" s="64" t="s">
        <v>9816</v>
      </c>
      <c r="P1536" s="54">
        <v>-6.2571984863693905E-2</v>
      </c>
      <c r="Q1536" s="81">
        <v>2.1400101471522898E-2</v>
      </c>
      <c r="S1536" s="62" t="s">
        <v>4889</v>
      </c>
      <c r="T1536" s="54">
        <v>8.40876202055547E-2</v>
      </c>
      <c r="U1536" s="54">
        <v>1.13172388760581E-4</v>
      </c>
      <c r="W1536" s="62" t="s">
        <v>6409</v>
      </c>
      <c r="X1536" s="54">
        <v>-6.3966086851609205E-2</v>
      </c>
      <c r="Y1536" s="54">
        <v>1.5792260343167499E-3</v>
      </c>
      <c r="AA1536" s="62" t="s">
        <v>3401</v>
      </c>
      <c r="AB1536" s="54">
        <v>0.19164338460042901</v>
      </c>
      <c r="AC1536" s="54">
        <v>1.8303172413342401E-3</v>
      </c>
      <c r="AE1536" s="62" t="s">
        <v>11666</v>
      </c>
      <c r="AF1536" s="54">
        <v>-7.8725317628506999E-2</v>
      </c>
      <c r="AG1536" s="54">
        <v>3.6117494908743997E-2</v>
      </c>
      <c r="AI1536" s="64" t="s">
        <v>1495</v>
      </c>
      <c r="AJ1536" s="54">
        <v>0.153469331712491</v>
      </c>
      <c r="AK1536" s="54">
        <v>4.18725195881079E-2</v>
      </c>
      <c r="AQ1536" s="62" t="s">
        <v>4063</v>
      </c>
      <c r="AR1536" s="54">
        <v>0.21522942055681299</v>
      </c>
      <c r="AS1536" s="58">
        <v>1.6702021284251499E-5</v>
      </c>
      <c r="AU1536" s="62" t="s">
        <v>6103</v>
      </c>
      <c r="AV1536" s="54">
        <v>-8.5919679597393994E-2</v>
      </c>
      <c r="AW1536" s="54">
        <v>5.0565470249655802E-4</v>
      </c>
    </row>
    <row r="1537" spans="2:49">
      <c r="B1537" s="62" t="s">
        <v>2562</v>
      </c>
      <c r="C1537" s="54">
        <v>7.3311046687969394E-2</v>
      </c>
      <c r="D1537" s="58">
        <v>7.1401040343856297E-5</v>
      </c>
      <c r="F1537" s="62" t="s">
        <v>7331</v>
      </c>
      <c r="G1537" s="54">
        <v>-0.152882609408523</v>
      </c>
      <c r="H1537" s="58">
        <v>8.0255553727310298E-5</v>
      </c>
      <c r="J1537" s="64" t="s">
        <v>9592</v>
      </c>
      <c r="K1537" s="54">
        <v>3.9295106085315702E-2</v>
      </c>
      <c r="L1537" s="54">
        <v>2.45600315173722E-2</v>
      </c>
      <c r="O1537" s="64" t="s">
        <v>8029</v>
      </c>
      <c r="P1537" s="54">
        <v>-5.4790855383489899E-2</v>
      </c>
      <c r="Q1537" s="81">
        <v>2.1549926902766501E-2</v>
      </c>
      <c r="S1537" s="62" t="s">
        <v>5211</v>
      </c>
      <c r="T1537" s="54">
        <v>0.121572137355226</v>
      </c>
      <c r="U1537" s="54">
        <v>1.13332176588602E-4</v>
      </c>
      <c r="W1537" s="62" t="s">
        <v>9377</v>
      </c>
      <c r="X1537" s="54">
        <v>-9.5521962788107706E-2</v>
      </c>
      <c r="Y1537" s="54">
        <v>1.5857714890463201E-3</v>
      </c>
      <c r="AA1537" s="62" t="s">
        <v>1008</v>
      </c>
      <c r="AB1537" s="54">
        <v>8.9823591422907995E-2</v>
      </c>
      <c r="AC1537" s="54">
        <v>1.8315195163317399E-3</v>
      </c>
      <c r="AE1537" s="62" t="s">
        <v>9202</v>
      </c>
      <c r="AF1537" s="54">
        <v>-4.94915375068503E-2</v>
      </c>
      <c r="AG1537" s="54">
        <v>3.6236450641078201E-2</v>
      </c>
      <c r="AI1537" s="64" t="s">
        <v>11943</v>
      </c>
      <c r="AJ1537" s="54">
        <v>3.1682187001828198E-2</v>
      </c>
      <c r="AK1537" s="54">
        <v>4.1899359421361797E-2</v>
      </c>
      <c r="AQ1537" s="62" t="s">
        <v>2333</v>
      </c>
      <c r="AR1537" s="54">
        <v>0.20156438387452999</v>
      </c>
      <c r="AS1537" s="58">
        <v>1.6760106785750099E-5</v>
      </c>
      <c r="AU1537" s="62" t="s">
        <v>11833</v>
      </c>
      <c r="AV1537" s="54">
        <v>-8.5889946917412793E-2</v>
      </c>
      <c r="AW1537" s="58">
        <v>4.1488608446560198E-5</v>
      </c>
    </row>
    <row r="1538" spans="2:49">
      <c r="B1538" s="62" t="s">
        <v>2563</v>
      </c>
      <c r="C1538" s="54">
        <v>8.9680613705429096E-2</v>
      </c>
      <c r="D1538" s="58">
        <v>7.1441443406253699E-5</v>
      </c>
      <c r="F1538" s="62" t="s">
        <v>7332</v>
      </c>
      <c r="G1538" s="54">
        <v>-6.4097158435334506E-2</v>
      </c>
      <c r="H1538" s="58">
        <v>9.5212287698193904E-5</v>
      </c>
      <c r="J1538" s="64" t="s">
        <v>1733</v>
      </c>
      <c r="K1538" s="54">
        <v>4.09004715888273E-2</v>
      </c>
      <c r="L1538" s="54">
        <v>2.4702168583918799E-2</v>
      </c>
      <c r="O1538" s="64" t="s">
        <v>8678</v>
      </c>
      <c r="P1538" s="54">
        <v>-4.4140589739262402E-2</v>
      </c>
      <c r="Q1538" s="81">
        <v>2.18221531578019E-2</v>
      </c>
      <c r="S1538" s="62" t="s">
        <v>3275</v>
      </c>
      <c r="T1538" s="54">
        <v>5.99515673072233E-2</v>
      </c>
      <c r="U1538" s="54">
        <v>1.13996753465772E-4</v>
      </c>
      <c r="W1538" s="62" t="s">
        <v>9983</v>
      </c>
      <c r="X1538" s="54">
        <v>-0.147787541649469</v>
      </c>
      <c r="Y1538" s="54">
        <v>1.5928921005318999E-3</v>
      </c>
      <c r="AA1538" s="62" t="s">
        <v>1702</v>
      </c>
      <c r="AB1538" s="54">
        <v>0.111933481713581</v>
      </c>
      <c r="AC1538" s="54">
        <v>1.8345482903833999E-3</v>
      </c>
      <c r="AE1538" s="62" t="s">
        <v>6691</v>
      </c>
      <c r="AF1538" s="54">
        <v>-6.3693893861069398E-2</v>
      </c>
      <c r="AG1538" s="54">
        <v>3.6260645361179303E-2</v>
      </c>
      <c r="AI1538" s="64" t="s">
        <v>10375</v>
      </c>
      <c r="AJ1538" s="54">
        <v>0.101702214007227</v>
      </c>
      <c r="AK1538" s="54">
        <v>4.1900907573346302E-2</v>
      </c>
      <c r="AQ1538" s="62" t="s">
        <v>1201</v>
      </c>
      <c r="AR1538" s="54">
        <v>0.139230993482437</v>
      </c>
      <c r="AS1538" s="58">
        <v>1.6832262517777499E-5</v>
      </c>
      <c r="AU1538" s="62" t="s">
        <v>11573</v>
      </c>
      <c r="AV1538" s="54">
        <v>-8.5888172979716501E-2</v>
      </c>
      <c r="AW1538" s="54">
        <v>1.8355740819055299E-4</v>
      </c>
    </row>
    <row r="1539" spans="2:49">
      <c r="B1539" s="62" t="s">
        <v>2564</v>
      </c>
      <c r="C1539" s="54">
        <v>9.3093900570543106E-2</v>
      </c>
      <c r="D1539" s="58">
        <v>7.1541109810935395E-5</v>
      </c>
      <c r="F1539" s="62" t="s">
        <v>7333</v>
      </c>
      <c r="G1539" s="54">
        <v>-8.9173858825547306E-2</v>
      </c>
      <c r="H1539" s="58">
        <v>9.5717324954171094E-5</v>
      </c>
      <c r="J1539" s="64" t="s">
        <v>1037</v>
      </c>
      <c r="K1539" s="54">
        <v>7.1802224227762501E-2</v>
      </c>
      <c r="L1539" s="54">
        <v>2.47156209829348E-2</v>
      </c>
      <c r="O1539" s="64" t="s">
        <v>8531</v>
      </c>
      <c r="P1539" s="54">
        <v>-7.0982929167833206E-2</v>
      </c>
      <c r="Q1539" s="81">
        <v>2.18562151111499E-2</v>
      </c>
      <c r="S1539" s="62" t="s">
        <v>1015</v>
      </c>
      <c r="T1539" s="54">
        <v>0.20205567815614001</v>
      </c>
      <c r="U1539" s="54">
        <v>1.14284816663733E-4</v>
      </c>
      <c r="W1539" s="62" t="s">
        <v>8815</v>
      </c>
      <c r="X1539" s="54">
        <v>-5.5979326423811301E-2</v>
      </c>
      <c r="Y1539" s="54">
        <v>1.5942730041878701E-3</v>
      </c>
      <c r="AA1539" s="62" t="s">
        <v>750</v>
      </c>
      <c r="AB1539" s="54">
        <v>0.29072713699131097</v>
      </c>
      <c r="AC1539" s="54">
        <v>1.8376418480537599E-3</v>
      </c>
      <c r="AE1539" s="62" t="s">
        <v>11667</v>
      </c>
      <c r="AF1539" s="54">
        <v>-7.0158258139231905E-2</v>
      </c>
      <c r="AG1539" s="54">
        <v>3.6334897426838299E-2</v>
      </c>
      <c r="AI1539" s="64" t="s">
        <v>368</v>
      </c>
      <c r="AJ1539" s="54">
        <v>0.21818281200534401</v>
      </c>
      <c r="AK1539" s="54">
        <v>4.2079199811677299E-2</v>
      </c>
      <c r="AQ1539" s="62" t="s">
        <v>2984</v>
      </c>
      <c r="AR1539" s="54">
        <v>0.16781516043369901</v>
      </c>
      <c r="AS1539" s="58">
        <v>1.6844302478317201E-5</v>
      </c>
      <c r="AU1539" s="62" t="s">
        <v>6681</v>
      </c>
      <c r="AV1539" s="54">
        <v>-8.5878069650551198E-2</v>
      </c>
      <c r="AW1539" s="54">
        <v>2.3611349042209899E-2</v>
      </c>
    </row>
    <row r="1540" spans="2:49">
      <c r="B1540" s="62" t="s">
        <v>2565</v>
      </c>
      <c r="C1540" s="54">
        <v>0.20405169159028499</v>
      </c>
      <c r="D1540" s="58">
        <v>7.1851331854434002E-5</v>
      </c>
      <c r="F1540" s="62" t="s">
        <v>7334</v>
      </c>
      <c r="G1540" s="54">
        <v>-0.10720647408082699</v>
      </c>
      <c r="H1540" s="58">
        <v>9.6057672617484407E-5</v>
      </c>
      <c r="J1540" s="64" t="s">
        <v>4573</v>
      </c>
      <c r="K1540" s="54">
        <v>6.1189821772780199E-2</v>
      </c>
      <c r="L1540" s="54">
        <v>2.4747306017116801E-2</v>
      </c>
      <c r="O1540" s="64" t="s">
        <v>7929</v>
      </c>
      <c r="P1540" s="54">
        <v>-5.3257447264798898E-2</v>
      </c>
      <c r="Q1540" s="81">
        <v>2.1945477458300899E-2</v>
      </c>
      <c r="S1540" s="62" t="s">
        <v>4887</v>
      </c>
      <c r="T1540" s="54">
        <v>6.3813118933753202E-2</v>
      </c>
      <c r="U1540" s="54">
        <v>1.1463789675455099E-4</v>
      </c>
      <c r="W1540" s="62" t="s">
        <v>7222</v>
      </c>
      <c r="X1540" s="54">
        <v>-0.13409055823864699</v>
      </c>
      <c r="Y1540" s="54">
        <v>1.59913343309661E-3</v>
      </c>
      <c r="AA1540" s="62" t="s">
        <v>1801</v>
      </c>
      <c r="AB1540" s="54">
        <v>0.117680323254931</v>
      </c>
      <c r="AC1540" s="54">
        <v>1.83906053748692E-3</v>
      </c>
      <c r="AE1540" s="62" t="s">
        <v>11668</v>
      </c>
      <c r="AF1540" s="54">
        <v>-4.5195198346966101E-2</v>
      </c>
      <c r="AG1540" s="54">
        <v>3.6349604711369901E-2</v>
      </c>
      <c r="AI1540" s="64" t="s">
        <v>4064</v>
      </c>
      <c r="AJ1540" s="54">
        <v>3.17225035715634E-2</v>
      </c>
      <c r="AK1540" s="54">
        <v>4.2118489357413101E-2</v>
      </c>
      <c r="AQ1540" s="62" t="s">
        <v>2713</v>
      </c>
      <c r="AR1540" s="54">
        <v>0.11709757550886001</v>
      </c>
      <c r="AS1540" s="58">
        <v>1.68490948430354E-5</v>
      </c>
      <c r="AU1540" s="62" t="s">
        <v>13466</v>
      </c>
      <c r="AV1540" s="54">
        <v>-8.5827543710858697E-2</v>
      </c>
      <c r="AW1540" s="54">
        <v>2.0176525954987701E-2</v>
      </c>
    </row>
    <row r="1541" spans="2:49">
      <c r="B1541" s="62" t="s">
        <v>2566</v>
      </c>
      <c r="C1541" s="54">
        <v>8.4030004382365894E-2</v>
      </c>
      <c r="D1541" s="58">
        <v>7.1989672088548204E-5</v>
      </c>
      <c r="F1541" s="62" t="s">
        <v>7335</v>
      </c>
      <c r="G1541" s="54">
        <v>-0.100953848562354</v>
      </c>
      <c r="H1541" s="58">
        <v>8.1635670360410194E-5</v>
      </c>
      <c r="J1541" s="64" t="s">
        <v>4741</v>
      </c>
      <c r="K1541" s="54">
        <v>0.171577743370806</v>
      </c>
      <c r="L1541" s="54">
        <v>2.4804451539885999E-2</v>
      </c>
      <c r="O1541" s="64" t="s">
        <v>8424</v>
      </c>
      <c r="P1541" s="54">
        <v>-3.3478959317941197E-2</v>
      </c>
      <c r="Q1541" s="81">
        <v>2.1948257630050799E-2</v>
      </c>
      <c r="S1541" s="62" t="s">
        <v>4841</v>
      </c>
      <c r="T1541" s="54">
        <v>7.3896769003004806E-2</v>
      </c>
      <c r="U1541" s="54">
        <v>1.14910414387176E-4</v>
      </c>
      <c r="W1541" s="62" t="s">
        <v>6319</v>
      </c>
      <c r="X1541" s="54">
        <v>-0.103530639198784</v>
      </c>
      <c r="Y1541" s="54">
        <v>1.6009027154723599E-3</v>
      </c>
      <c r="AA1541" s="62" t="s">
        <v>5146</v>
      </c>
      <c r="AB1541" s="54">
        <v>8.8791419649102601E-2</v>
      </c>
      <c r="AC1541" s="54">
        <v>1.8521892733000501E-3</v>
      </c>
      <c r="AE1541" s="62" t="s">
        <v>11669</v>
      </c>
      <c r="AF1541" s="54">
        <v>-7.6089215983601299E-2</v>
      </c>
      <c r="AG1541" s="54">
        <v>3.6397722104437299E-2</v>
      </c>
      <c r="AI1541" s="64" t="s">
        <v>4837</v>
      </c>
      <c r="AJ1541" s="54">
        <v>6.6497762735764396E-2</v>
      </c>
      <c r="AK1541" s="54">
        <v>4.2339915298922198E-2</v>
      </c>
      <c r="AQ1541" s="62" t="s">
        <v>10550</v>
      </c>
      <c r="AR1541" s="54">
        <v>0.19963951559099</v>
      </c>
      <c r="AS1541" s="58">
        <v>1.6958444064932401E-5</v>
      </c>
      <c r="AU1541" s="62" t="s">
        <v>10129</v>
      </c>
      <c r="AV1541" s="54">
        <v>-8.5807378582909002E-2</v>
      </c>
      <c r="AW1541" s="54">
        <v>1.92955656885553E-4</v>
      </c>
    </row>
    <row r="1542" spans="2:49">
      <c r="B1542" s="62" t="s">
        <v>2567</v>
      </c>
      <c r="C1542" s="54">
        <v>0.17357533007381301</v>
      </c>
      <c r="D1542" s="58">
        <v>7.2327954914287604E-5</v>
      </c>
      <c r="F1542" s="62" t="s">
        <v>7336</v>
      </c>
      <c r="G1542" s="54">
        <v>-0.12319592456859001</v>
      </c>
      <c r="H1542" s="58">
        <v>9.7774454761454503E-5</v>
      </c>
      <c r="J1542" s="64" t="s">
        <v>9594</v>
      </c>
      <c r="K1542" s="54">
        <v>4.1178994263690399E-2</v>
      </c>
      <c r="L1542" s="54">
        <v>2.4808197666975298E-2</v>
      </c>
      <c r="O1542" s="64" t="s">
        <v>6296</v>
      </c>
      <c r="P1542" s="54">
        <v>-0.13258602392555999</v>
      </c>
      <c r="Q1542" s="81">
        <v>2.19701759687288E-2</v>
      </c>
      <c r="S1542" s="62" t="s">
        <v>4296</v>
      </c>
      <c r="T1542" s="54">
        <v>0.17856005516701101</v>
      </c>
      <c r="U1542" s="54">
        <v>1.1506216456972799E-4</v>
      </c>
      <c r="W1542" s="62" t="s">
        <v>7949</v>
      </c>
      <c r="X1542" s="54">
        <v>-0.11683298119056799</v>
      </c>
      <c r="Y1542" s="54">
        <v>1.6089129440045901E-3</v>
      </c>
      <c r="AA1542" s="62" t="s">
        <v>1444</v>
      </c>
      <c r="AB1542" s="54">
        <v>6.3151771694772499E-2</v>
      </c>
      <c r="AC1542" s="54">
        <v>1.85622813195115E-3</v>
      </c>
      <c r="AE1542" s="62" t="s">
        <v>7175</v>
      </c>
      <c r="AF1542" s="54">
        <v>-9.2706916772243603E-2</v>
      </c>
      <c r="AG1542" s="54">
        <v>3.6509949154045797E-2</v>
      </c>
      <c r="AI1542" s="64" t="s">
        <v>11944</v>
      </c>
      <c r="AJ1542" s="54">
        <v>5.9295936439255598E-2</v>
      </c>
      <c r="AK1542" s="54">
        <v>4.2411097451364899E-2</v>
      </c>
      <c r="AQ1542" s="62" t="s">
        <v>10631</v>
      </c>
      <c r="AR1542" s="54">
        <v>0.13879491988971401</v>
      </c>
      <c r="AS1542" s="58">
        <v>1.70300658093816E-5</v>
      </c>
      <c r="AU1542" s="62" t="s">
        <v>12139</v>
      </c>
      <c r="AV1542" s="54">
        <v>-8.5804185751161596E-2</v>
      </c>
      <c r="AW1542" s="54">
        <v>5.6843167299107595E-4</v>
      </c>
    </row>
    <row r="1543" spans="2:49">
      <c r="B1543" s="62" t="s">
        <v>2568</v>
      </c>
      <c r="C1543" s="54">
        <v>6.8102134231891001E-2</v>
      </c>
      <c r="D1543" s="58">
        <v>7.2460575906240402E-5</v>
      </c>
      <c r="F1543" s="62" t="s">
        <v>7337</v>
      </c>
      <c r="G1543" s="54">
        <v>-7.8413427002845801E-2</v>
      </c>
      <c r="H1543" s="58">
        <v>9.9133877007526403E-5</v>
      </c>
      <c r="J1543" s="64" t="s">
        <v>2407</v>
      </c>
      <c r="K1543" s="54">
        <v>7.6600797074080504E-2</v>
      </c>
      <c r="L1543" s="54">
        <v>2.48262481299866E-2</v>
      </c>
      <c r="O1543" s="64" t="s">
        <v>804</v>
      </c>
      <c r="P1543" s="54">
        <v>-3.9823647930250103E-2</v>
      </c>
      <c r="Q1543" s="81">
        <v>2.1971533041786898E-2</v>
      </c>
      <c r="S1543" s="62" t="s">
        <v>3780</v>
      </c>
      <c r="T1543" s="54">
        <v>8.9654394538078094E-2</v>
      </c>
      <c r="U1543" s="54">
        <v>1.1506216456972799E-4</v>
      </c>
      <c r="W1543" s="62" t="s">
        <v>346</v>
      </c>
      <c r="X1543" s="54">
        <v>-6.4627741766567895E-2</v>
      </c>
      <c r="Y1543" s="54">
        <v>1.60978646049319E-3</v>
      </c>
      <c r="AA1543" s="62" t="s">
        <v>4071</v>
      </c>
      <c r="AB1543" s="54">
        <v>0.13740960129711199</v>
      </c>
      <c r="AC1543" s="54">
        <v>1.8567654435491601E-3</v>
      </c>
      <c r="AE1543" s="62" t="s">
        <v>7164</v>
      </c>
      <c r="AF1543" s="54">
        <v>-5.7236938491298503E-2</v>
      </c>
      <c r="AG1543" s="54">
        <v>3.6587090113090602E-2</v>
      </c>
      <c r="AI1543" s="64" t="s">
        <v>123</v>
      </c>
      <c r="AJ1543" s="54">
        <v>0.126282607528795</v>
      </c>
      <c r="AK1543" s="54">
        <v>4.25489523538847E-2</v>
      </c>
      <c r="AQ1543" s="62" t="s">
        <v>10863</v>
      </c>
      <c r="AR1543" s="54">
        <v>0.141186539306491</v>
      </c>
      <c r="AS1543" s="58">
        <v>1.7032625419889501E-5</v>
      </c>
      <c r="AU1543" s="62" t="s">
        <v>14031</v>
      </c>
      <c r="AV1543" s="54">
        <v>-8.57867872740119E-2</v>
      </c>
      <c r="AW1543" s="54">
        <v>3.16643278559786E-2</v>
      </c>
    </row>
    <row r="1544" spans="2:49">
      <c r="B1544" s="62" t="s">
        <v>2569</v>
      </c>
      <c r="C1544" s="54">
        <v>0.103784097001998</v>
      </c>
      <c r="D1544" s="58">
        <v>7.2691869768634095E-5</v>
      </c>
      <c r="F1544" s="62" t="s">
        <v>7338</v>
      </c>
      <c r="G1544" s="54">
        <v>-0.104883111095665</v>
      </c>
      <c r="H1544" s="58">
        <v>9.9249961738815998E-5</v>
      </c>
      <c r="J1544" s="64" t="s">
        <v>1947</v>
      </c>
      <c r="K1544" s="54">
        <v>3.6079950975198102E-2</v>
      </c>
      <c r="L1544" s="54">
        <v>2.4837374813681801E-2</v>
      </c>
      <c r="O1544" s="64" t="s">
        <v>7175</v>
      </c>
      <c r="P1544" s="54">
        <v>-6.5652441651026905E-2</v>
      </c>
      <c r="Q1544" s="81">
        <v>2.20373340494389E-2</v>
      </c>
      <c r="S1544" s="62" t="s">
        <v>10553</v>
      </c>
      <c r="T1544" s="54">
        <v>0.117784159420892</v>
      </c>
      <c r="U1544" s="54">
        <v>1.1554329548431401E-4</v>
      </c>
      <c r="W1544" s="62" t="s">
        <v>7407</v>
      </c>
      <c r="X1544" s="54">
        <v>-8.5859439938951204E-2</v>
      </c>
      <c r="Y1544" s="54">
        <v>1.6127437692092801E-3</v>
      </c>
      <c r="AA1544" s="62" t="s">
        <v>662</v>
      </c>
      <c r="AB1544" s="54">
        <v>0.55924661228163897</v>
      </c>
      <c r="AC1544" s="54">
        <v>1.8567654435491601E-3</v>
      </c>
      <c r="AE1544" s="62" t="s">
        <v>8492</v>
      </c>
      <c r="AF1544" s="54">
        <v>-0.132816260436141</v>
      </c>
      <c r="AG1544" s="54">
        <v>3.6690026994470999E-2</v>
      </c>
      <c r="AI1544" s="64" t="s">
        <v>3499</v>
      </c>
      <c r="AJ1544" s="54">
        <v>5.0960119116335398E-2</v>
      </c>
      <c r="AK1544" s="54">
        <v>4.29706766570239E-2</v>
      </c>
      <c r="AQ1544" s="62" t="s">
        <v>2424</v>
      </c>
      <c r="AR1544" s="54">
        <v>0.15275377581775901</v>
      </c>
      <c r="AS1544" s="58">
        <v>1.71215292081556E-5</v>
      </c>
      <c r="AU1544" s="62" t="s">
        <v>7557</v>
      </c>
      <c r="AV1544" s="54">
        <v>-8.5761461830439395E-2</v>
      </c>
      <c r="AW1544" s="54">
        <v>2.7902015559740198E-3</v>
      </c>
    </row>
    <row r="1545" spans="2:49">
      <c r="B1545" s="62" t="s">
        <v>2570</v>
      </c>
      <c r="C1545" s="54">
        <v>0.18164966069265501</v>
      </c>
      <c r="D1545" s="58">
        <v>7.2811773527936506E-5</v>
      </c>
      <c r="F1545" s="62" t="s">
        <v>7339</v>
      </c>
      <c r="G1545" s="54">
        <v>-0.10498381496593</v>
      </c>
      <c r="H1545" s="58">
        <v>9.9669251403021404E-5</v>
      </c>
      <c r="J1545" s="64" t="s">
        <v>9595</v>
      </c>
      <c r="K1545" s="54">
        <v>6.6679269514749798E-2</v>
      </c>
      <c r="L1545" s="54">
        <v>2.48442245117803E-2</v>
      </c>
      <c r="O1545" s="64" t="s">
        <v>6776</v>
      </c>
      <c r="P1545" s="54">
        <v>-3.1784086230572099E-2</v>
      </c>
      <c r="Q1545" s="81">
        <v>2.2129187733836798E-2</v>
      </c>
      <c r="S1545" s="62" t="s">
        <v>40</v>
      </c>
      <c r="T1545" s="54">
        <v>0.22840445732115899</v>
      </c>
      <c r="U1545" s="54">
        <v>1.1608076525128E-4</v>
      </c>
      <c r="W1545" s="62" t="s">
        <v>9402</v>
      </c>
      <c r="X1545" s="54">
        <v>-9.4183985593858197E-2</v>
      </c>
      <c r="Y1545" s="54">
        <v>1.61977498276564E-3</v>
      </c>
      <c r="AA1545" s="62" t="s">
        <v>11285</v>
      </c>
      <c r="AB1545" s="54">
        <v>0.12549669845553199</v>
      </c>
      <c r="AC1545" s="54">
        <v>1.85779596782716E-3</v>
      </c>
      <c r="AE1545" s="62" t="s">
        <v>7577</v>
      </c>
      <c r="AF1545" s="54">
        <v>-0.12802128109354799</v>
      </c>
      <c r="AG1545" s="54">
        <v>3.6700940649148597E-2</v>
      </c>
      <c r="AI1545" s="64" t="s">
        <v>1311</v>
      </c>
      <c r="AJ1545" s="54">
        <v>4.25773164874697E-2</v>
      </c>
      <c r="AK1545" s="54">
        <v>4.29793723672399E-2</v>
      </c>
      <c r="AQ1545" s="62" t="s">
        <v>1612</v>
      </c>
      <c r="AR1545" s="54">
        <v>7.2740746282351901E-2</v>
      </c>
      <c r="AS1545" s="58">
        <v>1.7139672834830301E-5</v>
      </c>
      <c r="AU1545" s="62" t="s">
        <v>12178</v>
      </c>
      <c r="AV1545" s="54">
        <v>-8.5725876175034799E-2</v>
      </c>
      <c r="AW1545" s="54">
        <v>1.1806939830427601E-3</v>
      </c>
    </row>
    <row r="1546" spans="2:49">
      <c r="B1546" s="62" t="s">
        <v>2571</v>
      </c>
      <c r="C1546" s="54">
        <v>0.15392161580247399</v>
      </c>
      <c r="D1546" s="58">
        <v>7.2847552958554598E-5</v>
      </c>
      <c r="F1546" s="62" t="s">
        <v>7340</v>
      </c>
      <c r="G1546" s="54">
        <v>-0.30246201496660302</v>
      </c>
      <c r="H1546" s="54">
        <v>1.0047715657752201E-4</v>
      </c>
      <c r="J1546" s="64" t="s">
        <v>1642</v>
      </c>
      <c r="K1546" s="54">
        <v>6.2301838982964597E-2</v>
      </c>
      <c r="L1546" s="54">
        <v>2.4893101958737798E-2</v>
      </c>
      <c r="O1546" s="64" t="s">
        <v>9817</v>
      </c>
      <c r="P1546" s="54">
        <v>-4.8653589266199199E-2</v>
      </c>
      <c r="Q1546" s="81">
        <v>2.2265167162636299E-2</v>
      </c>
      <c r="S1546" s="62" t="s">
        <v>9721</v>
      </c>
      <c r="T1546" s="54">
        <v>0.224337584512625</v>
      </c>
      <c r="U1546" s="54">
        <v>1.16560712440467E-4</v>
      </c>
      <c r="W1546" s="62" t="s">
        <v>9984</v>
      </c>
      <c r="X1546" s="54">
        <v>-0.101041794819679</v>
      </c>
      <c r="Y1546" s="54">
        <v>1.6223904482444301E-3</v>
      </c>
      <c r="AA1546" s="62" t="s">
        <v>1007</v>
      </c>
      <c r="AB1546" s="54">
        <v>0.1454579955193</v>
      </c>
      <c r="AC1546" s="54">
        <v>1.85842773808318E-3</v>
      </c>
      <c r="AE1546" s="62" t="s">
        <v>11670</v>
      </c>
      <c r="AF1546" s="54">
        <v>-8.3820223349598599E-2</v>
      </c>
      <c r="AG1546" s="54">
        <v>3.69551445361379E-2</v>
      </c>
      <c r="AI1546" s="64" t="s">
        <v>11945</v>
      </c>
      <c r="AJ1546" s="54">
        <v>4.5004197286132801E-2</v>
      </c>
      <c r="AK1546" s="54">
        <v>4.2986534987624503E-2</v>
      </c>
      <c r="AQ1546" s="62" t="s">
        <v>3820</v>
      </c>
      <c r="AR1546" s="54">
        <v>0.134841182240412</v>
      </c>
      <c r="AS1546" s="58">
        <v>1.7228748625980199E-5</v>
      </c>
      <c r="AU1546" s="62" t="s">
        <v>12758</v>
      </c>
      <c r="AV1546" s="54">
        <v>-8.5723979775806897E-2</v>
      </c>
      <c r="AW1546" s="54">
        <v>9.3190845615864094E-3</v>
      </c>
    </row>
    <row r="1547" spans="2:49">
      <c r="B1547" s="62" t="s">
        <v>2572</v>
      </c>
      <c r="C1547" s="54">
        <v>0.185077454774185</v>
      </c>
      <c r="D1547" s="58">
        <v>7.3171539728165394E-5</v>
      </c>
      <c r="F1547" s="62" t="s">
        <v>7341</v>
      </c>
      <c r="G1547" s="54">
        <v>-0.117446288556785</v>
      </c>
      <c r="H1547" s="58">
        <v>8.5143331999877007E-5</v>
      </c>
      <c r="J1547" s="64" t="s">
        <v>9596</v>
      </c>
      <c r="K1547" s="54">
        <v>0.19427228726100401</v>
      </c>
      <c r="L1547" s="54">
        <v>2.4991916163479701E-2</v>
      </c>
      <c r="O1547" s="64" t="s">
        <v>6518</v>
      </c>
      <c r="P1547" s="54">
        <v>-7.4002655361392805E-2</v>
      </c>
      <c r="Q1547" s="81">
        <v>2.23144192904348E-2</v>
      </c>
      <c r="S1547" s="62" t="s">
        <v>4409</v>
      </c>
      <c r="T1547" s="54">
        <v>0.10405711989822</v>
      </c>
      <c r="U1547" s="54">
        <v>1.16595095695826E-4</v>
      </c>
      <c r="W1547" s="62" t="s">
        <v>6744</v>
      </c>
      <c r="X1547" s="54">
        <v>-5.5467111021592103E-2</v>
      </c>
      <c r="Y1547" s="54">
        <v>1.6227529491134401E-3</v>
      </c>
      <c r="AA1547" s="62" t="s">
        <v>4686</v>
      </c>
      <c r="AB1547" s="54">
        <v>0.17322482880969201</v>
      </c>
      <c r="AC1547" s="54">
        <v>1.85842773808318E-3</v>
      </c>
      <c r="AE1547" s="62" t="s">
        <v>7386</v>
      </c>
      <c r="AF1547" s="54">
        <v>-8.7740126132099597E-2</v>
      </c>
      <c r="AG1547" s="54">
        <v>3.69623438459242E-2</v>
      </c>
      <c r="AI1547" s="64" t="s">
        <v>11946</v>
      </c>
      <c r="AJ1547" s="54">
        <v>5.08085838466261E-2</v>
      </c>
      <c r="AK1547" s="54">
        <v>4.3131987367454501E-2</v>
      </c>
      <c r="AQ1547" s="62" t="s">
        <v>4885</v>
      </c>
      <c r="AR1547" s="54">
        <v>0.10709567354714</v>
      </c>
      <c r="AS1547" s="58">
        <v>1.7248883396667501E-5</v>
      </c>
      <c r="AU1547" s="62" t="s">
        <v>6411</v>
      </c>
      <c r="AV1547" s="54">
        <v>-8.5706006556117501E-2</v>
      </c>
      <c r="AW1547" s="54">
        <v>3.0018058983517101E-2</v>
      </c>
    </row>
    <row r="1548" spans="2:49">
      <c r="B1548" s="62" t="s">
        <v>2573</v>
      </c>
      <c r="C1548" s="54">
        <v>0.132848855971334</v>
      </c>
      <c r="D1548" s="58">
        <v>7.40972360123008E-5</v>
      </c>
      <c r="F1548" s="62" t="s">
        <v>7342</v>
      </c>
      <c r="G1548" s="54">
        <v>-0.21498006635917699</v>
      </c>
      <c r="H1548" s="54">
        <v>1.00986318637614E-4</v>
      </c>
      <c r="J1548" s="64" t="s">
        <v>477</v>
      </c>
      <c r="K1548" s="54">
        <v>0.14124713401405301</v>
      </c>
      <c r="L1548" s="54">
        <v>2.5023536392698199E-2</v>
      </c>
      <c r="O1548" s="64" t="s">
        <v>6945</v>
      </c>
      <c r="P1548" s="54">
        <v>-6.2259573155961E-2</v>
      </c>
      <c r="Q1548" s="81">
        <v>2.2357845733226901E-2</v>
      </c>
      <c r="S1548" s="62" t="s">
        <v>3131</v>
      </c>
      <c r="T1548" s="54">
        <v>4.1386162658199901E-2</v>
      </c>
      <c r="U1548" s="54">
        <v>1.16643195885058E-4</v>
      </c>
      <c r="W1548" s="62" t="s">
        <v>7828</v>
      </c>
      <c r="X1548" s="54">
        <v>-5.7350812583061697E-2</v>
      </c>
      <c r="Y1548" s="54">
        <v>1.6251049232764399E-3</v>
      </c>
      <c r="AA1548" s="62" t="s">
        <v>4157</v>
      </c>
      <c r="AB1548" s="54">
        <v>0.29322663656797399</v>
      </c>
      <c r="AC1548" s="54">
        <v>1.85842773808318E-3</v>
      </c>
      <c r="AE1548" s="62" t="s">
        <v>7145</v>
      </c>
      <c r="AF1548" s="54">
        <v>-0.35823373656520302</v>
      </c>
      <c r="AG1548" s="54">
        <v>3.70083855001875E-2</v>
      </c>
      <c r="AI1548" s="64" t="s">
        <v>8746</v>
      </c>
      <c r="AJ1548" s="54">
        <v>4.3155890109867201E-2</v>
      </c>
      <c r="AK1548" s="54">
        <v>4.3321017258333601E-2</v>
      </c>
      <c r="AQ1548" s="62" t="s">
        <v>3985</v>
      </c>
      <c r="AR1548" s="54">
        <v>0.11333485937052901</v>
      </c>
      <c r="AS1548" s="58">
        <v>1.7305048519166601E-5</v>
      </c>
      <c r="AU1548" s="62" t="s">
        <v>12106</v>
      </c>
      <c r="AV1548" s="54">
        <v>-8.5647784822242598E-2</v>
      </c>
      <c r="AW1548" s="54">
        <v>1.77358154397382E-4</v>
      </c>
    </row>
    <row r="1549" spans="2:49">
      <c r="B1549" s="62" t="s">
        <v>2574</v>
      </c>
      <c r="C1549" s="54">
        <v>4.51664930100222E-2</v>
      </c>
      <c r="D1549" s="58">
        <v>7.4205313385650802E-5</v>
      </c>
      <c r="F1549" s="62" t="s">
        <v>7343</v>
      </c>
      <c r="G1549" s="54">
        <v>-0.106270671968702</v>
      </c>
      <c r="H1549" s="58">
        <v>8.5486732377754906E-5</v>
      </c>
      <c r="J1549" s="64" t="s">
        <v>184</v>
      </c>
      <c r="K1549" s="54">
        <v>0.22278458209207799</v>
      </c>
      <c r="L1549" s="54">
        <v>2.5025167992790798E-2</v>
      </c>
      <c r="O1549" s="64" t="s">
        <v>7406</v>
      </c>
      <c r="P1549" s="54">
        <v>-0.11942096149355</v>
      </c>
      <c r="Q1549" s="81">
        <v>2.2370754799769101E-2</v>
      </c>
      <c r="S1549" s="62" t="s">
        <v>2490</v>
      </c>
      <c r="T1549" s="54">
        <v>7.9808438918568897E-2</v>
      </c>
      <c r="U1549" s="54">
        <v>1.17567819950392E-4</v>
      </c>
      <c r="W1549" s="62" t="s">
        <v>6583</v>
      </c>
      <c r="X1549" s="54">
        <v>-8.1595874845344696E-2</v>
      </c>
      <c r="Y1549" s="54">
        <v>1.63087316498148E-3</v>
      </c>
      <c r="AA1549" s="62" t="s">
        <v>2175</v>
      </c>
      <c r="AB1549" s="54">
        <v>0.19595862150329599</v>
      </c>
      <c r="AC1549" s="54">
        <v>1.85842773808318E-3</v>
      </c>
      <c r="AE1549" s="62" t="s">
        <v>6823</v>
      </c>
      <c r="AF1549" s="54">
        <v>-4.4889691515742798E-2</v>
      </c>
      <c r="AG1549" s="54">
        <v>3.7013054987939803E-2</v>
      </c>
      <c r="AI1549" s="64" t="s">
        <v>4729</v>
      </c>
      <c r="AJ1549" s="54">
        <v>2.9749518566567299E-2</v>
      </c>
      <c r="AK1549" s="54">
        <v>4.3558038298571203E-2</v>
      </c>
      <c r="AQ1549" s="62" t="s">
        <v>3516</v>
      </c>
      <c r="AR1549" s="54">
        <v>0.16015779438530001</v>
      </c>
      <c r="AS1549" s="58">
        <v>1.7376102803922399E-5</v>
      </c>
      <c r="AU1549" s="62" t="s">
        <v>9193</v>
      </c>
      <c r="AV1549" s="54">
        <v>-8.5620356542729106E-2</v>
      </c>
      <c r="AW1549" s="54">
        <v>7.4719364702768702E-4</v>
      </c>
    </row>
    <row r="1550" spans="2:49">
      <c r="B1550" s="62" t="s">
        <v>2575</v>
      </c>
      <c r="C1550" s="54">
        <v>0.14260585328973699</v>
      </c>
      <c r="D1550" s="58">
        <v>7.4439016010494102E-5</v>
      </c>
      <c r="F1550" s="62" t="s">
        <v>7344</v>
      </c>
      <c r="G1550" s="54">
        <v>-0.12696642779287301</v>
      </c>
      <c r="H1550" s="58">
        <v>8.5679290122592702E-5</v>
      </c>
      <c r="J1550" s="64" t="s">
        <v>1922</v>
      </c>
      <c r="K1550" s="54">
        <v>9.4216241626505798E-2</v>
      </c>
      <c r="L1550" s="54">
        <v>2.5050901955446101E-2</v>
      </c>
      <c r="O1550" s="64" t="s">
        <v>7657</v>
      </c>
      <c r="P1550" s="54">
        <v>-6.4119252957093295E-2</v>
      </c>
      <c r="Q1550" s="81">
        <v>2.2670261374168499E-2</v>
      </c>
      <c r="S1550" s="62" t="s">
        <v>1592</v>
      </c>
      <c r="T1550" s="54">
        <v>4.2958101730491201E-2</v>
      </c>
      <c r="U1550" s="54">
        <v>1.17659011457868E-4</v>
      </c>
      <c r="W1550" s="62" t="s">
        <v>6700</v>
      </c>
      <c r="X1550" s="54">
        <v>-7.4600415725092795E-2</v>
      </c>
      <c r="Y1550" s="54">
        <v>1.63087316498148E-3</v>
      </c>
      <c r="AA1550" s="62" t="s">
        <v>3575</v>
      </c>
      <c r="AB1550" s="54">
        <v>8.9635868028398805E-2</v>
      </c>
      <c r="AC1550" s="54">
        <v>1.85967065841179E-3</v>
      </c>
      <c r="AE1550" s="62" t="s">
        <v>7724</v>
      </c>
      <c r="AF1550" s="54">
        <v>-8.0278524784665406E-2</v>
      </c>
      <c r="AG1550" s="54">
        <v>3.70962501363723E-2</v>
      </c>
      <c r="AI1550" s="64" t="s">
        <v>8066</v>
      </c>
      <c r="AJ1550" s="54">
        <v>7.0992072015120505E-2</v>
      </c>
      <c r="AK1550" s="54">
        <v>4.3600264232289701E-2</v>
      </c>
      <c r="AQ1550" s="62" t="s">
        <v>1016</v>
      </c>
      <c r="AR1550" s="54">
        <v>0.29402084003585899</v>
      </c>
      <c r="AS1550" s="58">
        <v>1.7404170250731801E-5</v>
      </c>
      <c r="AU1550" s="62" t="s">
        <v>7325</v>
      </c>
      <c r="AV1550" s="54">
        <v>-8.5559015266746002E-2</v>
      </c>
      <c r="AW1550" s="58">
        <v>3.6617505146706901E-6</v>
      </c>
    </row>
    <row r="1551" spans="2:49">
      <c r="B1551" s="62" t="s">
        <v>2576</v>
      </c>
      <c r="C1551" s="54">
        <v>5.1176268439371099E-2</v>
      </c>
      <c r="D1551" s="58">
        <v>7.4792939067115205E-5</v>
      </c>
      <c r="F1551" s="62" t="s">
        <v>7345</v>
      </c>
      <c r="G1551" s="54">
        <v>-0.12443450627637</v>
      </c>
      <c r="H1551" s="58">
        <v>8.5867888966059805E-5</v>
      </c>
      <c r="J1551" s="64" t="s">
        <v>2722</v>
      </c>
      <c r="K1551" s="54">
        <v>4.7225127487870999E-2</v>
      </c>
      <c r="L1551" s="54">
        <v>2.50562101983842E-2</v>
      </c>
      <c r="O1551" s="64" t="s">
        <v>9818</v>
      </c>
      <c r="P1551" s="54">
        <v>-9.7542280078148899E-2</v>
      </c>
      <c r="Q1551" s="81">
        <v>2.27252896143702E-2</v>
      </c>
      <c r="S1551" s="62" t="s">
        <v>1320</v>
      </c>
      <c r="T1551" s="54">
        <v>3.2563519809480503E-2</v>
      </c>
      <c r="U1551" s="54">
        <v>1.1782390245358E-4</v>
      </c>
      <c r="W1551" s="62" t="s">
        <v>7397</v>
      </c>
      <c r="X1551" s="54">
        <v>-0.14390730123429801</v>
      </c>
      <c r="Y1551" s="54">
        <v>1.6368502998691499E-3</v>
      </c>
      <c r="AA1551" s="62" t="s">
        <v>2869</v>
      </c>
      <c r="AB1551" s="54">
        <v>6.8089368912667106E-2</v>
      </c>
      <c r="AC1551" s="54">
        <v>1.8597509455460101E-3</v>
      </c>
      <c r="AE1551" s="62" t="s">
        <v>6552</v>
      </c>
      <c r="AF1551" s="54">
        <v>-9.5988296701277107E-2</v>
      </c>
      <c r="AG1551" s="54">
        <v>3.7216404753270697E-2</v>
      </c>
      <c r="AI1551" s="64" t="s">
        <v>8447</v>
      </c>
      <c r="AJ1551" s="54">
        <v>9.4510616206316705E-2</v>
      </c>
      <c r="AK1551" s="54">
        <v>4.3739036422569801E-2</v>
      </c>
      <c r="AQ1551" s="62" t="s">
        <v>2567</v>
      </c>
      <c r="AR1551" s="54">
        <v>0.180594525778352</v>
      </c>
      <c r="AS1551" s="58">
        <v>1.7510391228099101E-5</v>
      </c>
      <c r="AU1551" s="62" t="s">
        <v>6967</v>
      </c>
      <c r="AV1551" s="54">
        <v>-8.5539008575220302E-2</v>
      </c>
      <c r="AW1551" s="54">
        <v>4.2427071358915403E-3</v>
      </c>
    </row>
    <row r="1552" spans="2:49">
      <c r="B1552" s="62" t="s">
        <v>2577</v>
      </c>
      <c r="C1552" s="54">
        <v>7.5023809360541996E-2</v>
      </c>
      <c r="D1552" s="58">
        <v>7.5056143180345206E-5</v>
      </c>
      <c r="F1552" s="62" t="s">
        <v>7346</v>
      </c>
      <c r="G1552" s="54">
        <v>-0.14411830074988299</v>
      </c>
      <c r="H1552" s="58">
        <v>8.6034669622729698E-5</v>
      </c>
      <c r="J1552" s="64" t="s">
        <v>1061</v>
      </c>
      <c r="K1552" s="54">
        <v>4.6747906541415099E-2</v>
      </c>
      <c r="L1552" s="54">
        <v>2.5069381110755899E-2</v>
      </c>
      <c r="O1552" s="64" t="s">
        <v>6737</v>
      </c>
      <c r="P1552" s="54">
        <v>-5.9799273557439699E-2</v>
      </c>
      <c r="Q1552" s="81">
        <v>2.2750042596793599E-2</v>
      </c>
      <c r="S1552" s="62" t="s">
        <v>2006</v>
      </c>
      <c r="T1552" s="54">
        <v>0.13961932856058601</v>
      </c>
      <c r="U1552" s="54">
        <v>1.1828660504458699E-4</v>
      </c>
      <c r="W1552" s="62" t="s">
        <v>1121</v>
      </c>
      <c r="X1552" s="54">
        <v>-0.11035208365827399</v>
      </c>
      <c r="Y1552" s="54">
        <v>1.64397261098393E-3</v>
      </c>
      <c r="AA1552" s="62" t="s">
        <v>4268</v>
      </c>
      <c r="AB1552" s="54">
        <v>0.114808485216883</v>
      </c>
      <c r="AC1552" s="54">
        <v>1.8597509455460101E-3</v>
      </c>
      <c r="AE1552" s="62" t="s">
        <v>11671</v>
      </c>
      <c r="AF1552" s="54">
        <v>-5.2745907302260697E-2</v>
      </c>
      <c r="AG1552" s="54">
        <v>3.7247450256779002E-2</v>
      </c>
      <c r="AI1552" s="64" t="s">
        <v>11947</v>
      </c>
      <c r="AJ1552" s="54">
        <v>5.1777322064622502E-2</v>
      </c>
      <c r="AK1552" s="54">
        <v>4.3936161483967701E-2</v>
      </c>
      <c r="AQ1552" s="62" t="s">
        <v>3258</v>
      </c>
      <c r="AR1552" s="54">
        <v>0.104337182354967</v>
      </c>
      <c r="AS1552" s="58">
        <v>1.7512197664213699E-5</v>
      </c>
      <c r="AU1552" s="62" t="s">
        <v>12750</v>
      </c>
      <c r="AV1552" s="54">
        <v>-8.5515156633692704E-2</v>
      </c>
      <c r="AW1552" s="54">
        <v>9.2203534282660309E-3</v>
      </c>
    </row>
    <row r="1553" spans="2:49">
      <c r="B1553" s="62" t="s">
        <v>2578</v>
      </c>
      <c r="C1553" s="54">
        <v>0.15513059346604799</v>
      </c>
      <c r="D1553" s="58">
        <v>7.52429287006466E-5</v>
      </c>
      <c r="F1553" s="62" t="s">
        <v>7347</v>
      </c>
      <c r="G1553" s="54">
        <v>-0.30381044723003398</v>
      </c>
      <c r="H1553" s="54">
        <v>1.01755654712698E-4</v>
      </c>
      <c r="J1553" s="64" t="s">
        <v>4626</v>
      </c>
      <c r="K1553" s="54">
        <v>4.84734658794874E-2</v>
      </c>
      <c r="L1553" s="54">
        <v>2.5252485740753301E-2</v>
      </c>
      <c r="O1553" s="64" t="s">
        <v>7181</v>
      </c>
      <c r="P1553" s="54">
        <v>-5.7049534705710898E-2</v>
      </c>
      <c r="Q1553" s="81">
        <v>2.30136981873196E-2</v>
      </c>
      <c r="S1553" s="62" t="s">
        <v>3607</v>
      </c>
      <c r="T1553" s="54">
        <v>6.7545968987307206E-2</v>
      </c>
      <c r="U1553" s="54">
        <v>1.1835397381779901E-4</v>
      </c>
      <c r="W1553" s="62" t="s">
        <v>8288</v>
      </c>
      <c r="X1553" s="54">
        <v>-5.2813500466322202E-2</v>
      </c>
      <c r="Y1553" s="54">
        <v>1.6449197258658901E-3</v>
      </c>
      <c r="AA1553" s="62" t="s">
        <v>2419</v>
      </c>
      <c r="AB1553" s="54">
        <v>0.21016777330230299</v>
      </c>
      <c r="AC1553" s="54">
        <v>1.8607259124969501E-3</v>
      </c>
      <c r="AE1553" s="62" t="s">
        <v>11672</v>
      </c>
      <c r="AF1553" s="54">
        <v>-6.7118375362369406E-2</v>
      </c>
      <c r="AG1553" s="54">
        <v>3.7483219544795901E-2</v>
      </c>
      <c r="AI1553" s="64" t="s">
        <v>1725</v>
      </c>
      <c r="AJ1553" s="54">
        <v>5.7798587523985902E-2</v>
      </c>
      <c r="AK1553" s="54">
        <v>4.4027920961726197E-2</v>
      </c>
      <c r="AQ1553" s="62" t="s">
        <v>3017</v>
      </c>
      <c r="AR1553" s="54">
        <v>0.135260572636899</v>
      </c>
      <c r="AS1553" s="58">
        <v>1.75680334310566E-5</v>
      </c>
      <c r="AU1553" s="62" t="s">
        <v>7089</v>
      </c>
      <c r="AV1553" s="54">
        <v>-8.5506874030473398E-2</v>
      </c>
      <c r="AW1553" s="54">
        <v>5.6283263896226496E-3</v>
      </c>
    </row>
    <row r="1554" spans="2:49">
      <c r="B1554" s="62" t="s">
        <v>2579</v>
      </c>
      <c r="C1554" s="54">
        <v>0.26059548771234903</v>
      </c>
      <c r="D1554" s="58">
        <v>7.5428016690971003E-5</v>
      </c>
      <c r="F1554" s="62" t="s">
        <v>7348</v>
      </c>
      <c r="G1554" s="54">
        <v>-8.9150586411761004E-2</v>
      </c>
      <c r="H1554" s="54">
        <v>1.0224302924090199E-4</v>
      </c>
      <c r="J1554" s="64" t="s">
        <v>1407</v>
      </c>
      <c r="K1554" s="54">
        <v>3.4383358505927199E-2</v>
      </c>
      <c r="L1554" s="54">
        <v>2.5314802741182502E-2</v>
      </c>
      <c r="O1554" s="64" t="s">
        <v>7516</v>
      </c>
      <c r="P1554" s="54">
        <v>-7.3195743522844303E-2</v>
      </c>
      <c r="Q1554" s="81">
        <v>2.3173808842440101E-2</v>
      </c>
      <c r="S1554" s="62" t="s">
        <v>2099</v>
      </c>
      <c r="T1554" s="54">
        <v>4.11314061204031E-2</v>
      </c>
      <c r="U1554" s="54">
        <v>1.1849643876797499E-4</v>
      </c>
      <c r="W1554" s="62" t="s">
        <v>9985</v>
      </c>
      <c r="X1554" s="54">
        <v>-3.9526998299572298E-2</v>
      </c>
      <c r="Y1554" s="54">
        <v>1.6449197258658901E-3</v>
      </c>
      <c r="AA1554" s="62" t="s">
        <v>2506</v>
      </c>
      <c r="AB1554" s="54">
        <v>7.9306357957833001E-2</v>
      </c>
      <c r="AC1554" s="54">
        <v>1.8626746665758699E-3</v>
      </c>
      <c r="AE1554" s="62" t="s">
        <v>6492</v>
      </c>
      <c r="AF1554" s="54">
        <v>-8.0690838834636097E-2</v>
      </c>
      <c r="AG1554" s="54">
        <v>3.7498641249662602E-2</v>
      </c>
      <c r="AI1554" s="64" t="s">
        <v>53</v>
      </c>
      <c r="AJ1554" s="54">
        <v>0.100652337243563</v>
      </c>
      <c r="AK1554" s="54">
        <v>4.4142216592913501E-2</v>
      </c>
      <c r="AQ1554" s="62" t="s">
        <v>3899</v>
      </c>
      <c r="AR1554" s="54">
        <v>0.147914132496693</v>
      </c>
      <c r="AS1554" s="58">
        <v>1.7572895212293001E-5</v>
      </c>
      <c r="AU1554" s="62" t="s">
        <v>7952</v>
      </c>
      <c r="AV1554" s="54">
        <v>-8.5443269125780902E-2</v>
      </c>
      <c r="AW1554" s="54">
        <v>1.6960757825924499E-4</v>
      </c>
    </row>
    <row r="1555" spans="2:49">
      <c r="B1555" s="62" t="s">
        <v>2580</v>
      </c>
      <c r="C1555" s="54">
        <v>0.15439030777650301</v>
      </c>
      <c r="D1555" s="58">
        <v>7.6547330542718004E-5</v>
      </c>
      <c r="F1555" s="62" t="s">
        <v>7349</v>
      </c>
      <c r="G1555" s="54">
        <v>-0.22733201561657401</v>
      </c>
      <c r="H1555" s="54">
        <v>1.02831100027625E-4</v>
      </c>
      <c r="J1555" s="64" t="s">
        <v>756</v>
      </c>
      <c r="K1555" s="54">
        <v>0.30115209597188097</v>
      </c>
      <c r="L1555" s="54">
        <v>2.5489960547374901E-2</v>
      </c>
      <c r="O1555" s="64" t="s">
        <v>6777</v>
      </c>
      <c r="P1555" s="54">
        <v>-0.124081744866926</v>
      </c>
      <c r="Q1555" s="81">
        <v>2.32415267626064E-2</v>
      </c>
      <c r="S1555" s="62" t="s">
        <v>3978</v>
      </c>
      <c r="T1555" s="54">
        <v>0.12400707610191999</v>
      </c>
      <c r="U1555" s="54">
        <v>1.18565352725682E-4</v>
      </c>
      <c r="W1555" s="62" t="s">
        <v>6997</v>
      </c>
      <c r="X1555" s="54">
        <v>-0.11775495066320101</v>
      </c>
      <c r="Y1555" s="54">
        <v>1.6459972798814201E-3</v>
      </c>
      <c r="AA1555" s="62" t="s">
        <v>4319</v>
      </c>
      <c r="AB1555" s="54">
        <v>0.14522525077294701</v>
      </c>
      <c r="AC1555" s="54">
        <v>1.86399990954575E-3</v>
      </c>
      <c r="AE1555" s="62" t="s">
        <v>11673</v>
      </c>
      <c r="AF1555" s="54">
        <v>-5.5195606490771702E-2</v>
      </c>
      <c r="AG1555" s="54">
        <v>3.75589157154382E-2</v>
      </c>
      <c r="AI1555" s="64" t="s">
        <v>11948</v>
      </c>
      <c r="AJ1555" s="54">
        <v>2.6649123094820499E-2</v>
      </c>
      <c r="AK1555" s="54">
        <v>4.4222347272570101E-2</v>
      </c>
      <c r="AQ1555" s="62" t="s">
        <v>4744</v>
      </c>
      <c r="AR1555" s="54">
        <v>0.172984225834695</v>
      </c>
      <c r="AS1555" s="58">
        <v>1.7594201616436699E-5</v>
      </c>
      <c r="AU1555" s="62" t="s">
        <v>13005</v>
      </c>
      <c r="AV1555" s="54">
        <v>-8.5354857116744398E-2</v>
      </c>
      <c r="AW1555" s="54">
        <v>1.3171949059782501E-2</v>
      </c>
    </row>
    <row r="1556" spans="2:49">
      <c r="B1556" s="62" t="s">
        <v>2581</v>
      </c>
      <c r="C1556" s="54">
        <v>0.23288184563707301</v>
      </c>
      <c r="D1556" s="58">
        <v>7.6807085464596593E-5</v>
      </c>
      <c r="F1556" s="62" t="s">
        <v>7350</v>
      </c>
      <c r="G1556" s="54">
        <v>-8.1762149611147805E-2</v>
      </c>
      <c r="H1556" s="58">
        <v>8.7176850000235406E-5</v>
      </c>
      <c r="J1556" s="64" t="s">
        <v>2998</v>
      </c>
      <c r="K1556" s="54">
        <v>3.6338043800328498E-2</v>
      </c>
      <c r="L1556" s="54">
        <v>2.55061700696264E-2</v>
      </c>
      <c r="O1556" s="64" t="s">
        <v>6851</v>
      </c>
      <c r="P1556" s="54">
        <v>-9.3419856275629903E-2</v>
      </c>
      <c r="Q1556" s="81">
        <v>2.32415267626064E-2</v>
      </c>
      <c r="S1556" s="62" t="s">
        <v>1802</v>
      </c>
      <c r="T1556" s="54">
        <v>3.3098884096561997E-2</v>
      </c>
      <c r="U1556" s="54">
        <v>1.1954947086692601E-4</v>
      </c>
      <c r="W1556" s="62" t="s">
        <v>9339</v>
      </c>
      <c r="X1556" s="54">
        <v>-9.09951655563912E-2</v>
      </c>
      <c r="Y1556" s="54">
        <v>1.6564296401767101E-3</v>
      </c>
      <c r="AA1556" s="62" t="s">
        <v>3284</v>
      </c>
      <c r="AB1556" s="54">
        <v>0.151496949089822</v>
      </c>
      <c r="AC1556" s="54">
        <v>1.8729341567602299E-3</v>
      </c>
      <c r="AE1556" s="62" t="s">
        <v>7885</v>
      </c>
      <c r="AF1556" s="54">
        <v>-8.6702521191042201E-2</v>
      </c>
      <c r="AG1556" s="54">
        <v>3.7578487354751798E-2</v>
      </c>
      <c r="AI1556" s="64" t="s">
        <v>11949</v>
      </c>
      <c r="AJ1556" s="54">
        <v>8.5893608152987994E-2</v>
      </c>
      <c r="AK1556" s="54">
        <v>4.4379187216868898E-2</v>
      </c>
      <c r="AQ1556" s="62" t="s">
        <v>4082</v>
      </c>
      <c r="AR1556" s="54">
        <v>0.13699932178385099</v>
      </c>
      <c r="AS1556" s="58">
        <v>1.7594201616436699E-5</v>
      </c>
      <c r="AU1556" s="62" t="s">
        <v>12201</v>
      </c>
      <c r="AV1556" s="54">
        <v>-8.5349566259173698E-2</v>
      </c>
      <c r="AW1556" s="54">
        <v>1.5815929942789E-3</v>
      </c>
    </row>
    <row r="1557" spans="2:49">
      <c r="B1557" s="62" t="s">
        <v>2582</v>
      </c>
      <c r="C1557" s="54">
        <v>0.15864736468844801</v>
      </c>
      <c r="D1557" s="58">
        <v>7.7518396161109206E-5</v>
      </c>
      <c r="F1557" s="62" t="s">
        <v>7351</v>
      </c>
      <c r="G1557" s="54">
        <v>-0.12514411403518</v>
      </c>
      <c r="H1557" s="54">
        <v>1.03463361888845E-4</v>
      </c>
      <c r="J1557" s="64" t="s">
        <v>3696</v>
      </c>
      <c r="K1557" s="54">
        <v>0.13128429326348501</v>
      </c>
      <c r="L1557" s="54">
        <v>2.5570118225477698E-2</v>
      </c>
      <c r="O1557" s="64" t="s">
        <v>9820</v>
      </c>
      <c r="P1557" s="54">
        <v>-9.8601128938653901E-2</v>
      </c>
      <c r="Q1557" s="81">
        <v>2.32642901308142E-2</v>
      </c>
      <c r="S1557" s="62" t="s">
        <v>4178</v>
      </c>
      <c r="T1557" s="54">
        <v>0.12964764446284999</v>
      </c>
      <c r="U1557" s="54">
        <v>1.19609496773815E-4</v>
      </c>
      <c r="W1557" s="62" t="s">
        <v>6794</v>
      </c>
      <c r="X1557" s="54">
        <v>-6.6575219626381396E-2</v>
      </c>
      <c r="Y1557" s="54">
        <v>1.6655749201374599E-3</v>
      </c>
      <c r="AA1557" s="62" t="s">
        <v>5918</v>
      </c>
      <c r="AB1557" s="54">
        <v>0.134903288398872</v>
      </c>
      <c r="AC1557" s="54">
        <v>1.8729341567602299E-3</v>
      </c>
      <c r="AE1557" s="62" t="s">
        <v>11674</v>
      </c>
      <c r="AF1557" s="54">
        <v>-6.2114783969046301E-2</v>
      </c>
      <c r="AG1557" s="54">
        <v>3.7654828023517099E-2</v>
      </c>
      <c r="AI1557" s="64" t="s">
        <v>2157</v>
      </c>
      <c r="AJ1557" s="54">
        <v>4.2235619788521597E-2</v>
      </c>
      <c r="AK1557" s="54">
        <v>4.4398607773398803E-2</v>
      </c>
      <c r="AQ1557" s="62" t="s">
        <v>5622</v>
      </c>
      <c r="AR1557" s="54">
        <v>0.31712114799421598</v>
      </c>
      <c r="AS1557" s="58">
        <v>1.7718620314042901E-5</v>
      </c>
      <c r="AU1557" s="62" t="s">
        <v>6996</v>
      </c>
      <c r="AV1557" s="54">
        <v>-8.5314024228877003E-2</v>
      </c>
      <c r="AW1557" s="54">
        <v>6.5770077052420602E-3</v>
      </c>
    </row>
    <row r="1558" spans="2:49">
      <c r="B1558" s="62" t="s">
        <v>2583</v>
      </c>
      <c r="C1558" s="54">
        <v>0.23168576794884499</v>
      </c>
      <c r="D1558" s="58">
        <v>7.7920976385704302E-5</v>
      </c>
      <c r="F1558" s="62" t="s">
        <v>7352</v>
      </c>
      <c r="G1558" s="54">
        <v>-0.124029979247005</v>
      </c>
      <c r="H1558" s="54">
        <v>1.0584875099429E-4</v>
      </c>
      <c r="J1558" s="64" t="s">
        <v>2897</v>
      </c>
      <c r="K1558" s="54">
        <v>4.5177812393215597E-2</v>
      </c>
      <c r="L1558" s="54">
        <v>2.56256126827973E-2</v>
      </c>
      <c r="O1558" s="64" t="s">
        <v>8429</v>
      </c>
      <c r="P1558" s="54">
        <v>-3.1659150758260403E-2</v>
      </c>
      <c r="Q1558" s="81">
        <v>2.3341197743930901E-2</v>
      </c>
      <c r="S1558" s="62" t="s">
        <v>4439</v>
      </c>
      <c r="T1558" s="54">
        <v>6.0152457637965298E-2</v>
      </c>
      <c r="U1558" s="54">
        <v>1.19764647921064E-4</v>
      </c>
      <c r="W1558" s="62" t="s">
        <v>7518</v>
      </c>
      <c r="X1558" s="54">
        <v>-3.3032355189153199E-2</v>
      </c>
      <c r="Y1558" s="54">
        <v>1.6704642813750901E-3</v>
      </c>
      <c r="AA1558" s="62" t="s">
        <v>3893</v>
      </c>
      <c r="AB1558" s="54">
        <v>0.14934760878127501</v>
      </c>
      <c r="AC1558" s="54">
        <v>1.8729341567602299E-3</v>
      </c>
      <c r="AE1558" s="62" t="s">
        <v>9340</v>
      </c>
      <c r="AF1558" s="54">
        <v>-5.8789634272528701E-2</v>
      </c>
      <c r="AG1558" s="54">
        <v>3.7675785053454799E-2</v>
      </c>
      <c r="AI1558" s="64" t="s">
        <v>3620</v>
      </c>
      <c r="AJ1558" s="54">
        <v>5.9943007585750302E-2</v>
      </c>
      <c r="AK1558" s="54">
        <v>4.4398607773398803E-2</v>
      </c>
      <c r="AQ1558" s="62" t="s">
        <v>334</v>
      </c>
      <c r="AR1558" s="54">
        <v>0.284963719096755</v>
      </c>
      <c r="AS1558" s="58">
        <v>1.78461980756966E-5</v>
      </c>
      <c r="AU1558" s="62" t="s">
        <v>9115</v>
      </c>
      <c r="AV1558" s="54">
        <v>-8.5286337399827994E-2</v>
      </c>
      <c r="AW1558" s="54">
        <v>1.4846177340223501E-2</v>
      </c>
    </row>
    <row r="1559" spans="2:49">
      <c r="B1559" s="62" t="s">
        <v>2584</v>
      </c>
      <c r="C1559" s="54">
        <v>0.112777992264842</v>
      </c>
      <c r="D1559" s="58">
        <v>7.8162462581772002E-5</v>
      </c>
      <c r="F1559" s="62" t="s">
        <v>65</v>
      </c>
      <c r="G1559" s="54">
        <v>-0.43176185864424799</v>
      </c>
      <c r="H1559" s="54">
        <v>1.07130281727476E-4</v>
      </c>
      <c r="J1559" s="64" t="s">
        <v>2835</v>
      </c>
      <c r="K1559" s="54">
        <v>4.6858829908683397E-2</v>
      </c>
      <c r="L1559" s="54">
        <v>2.5677052361604401E-2</v>
      </c>
      <c r="O1559" s="64" t="s">
        <v>7082</v>
      </c>
      <c r="P1559" s="54">
        <v>-5.42877421228933E-2</v>
      </c>
      <c r="Q1559" s="81">
        <v>2.3511709050907801E-2</v>
      </c>
      <c r="S1559" s="62" t="s">
        <v>3213</v>
      </c>
      <c r="T1559" s="54">
        <v>9.4149678581479698E-2</v>
      </c>
      <c r="U1559" s="54">
        <v>1.2013250688486401E-4</v>
      </c>
      <c r="W1559" s="62" t="s">
        <v>7788</v>
      </c>
      <c r="X1559" s="54">
        <v>-0.108322987335825</v>
      </c>
      <c r="Y1559" s="54">
        <v>1.68293038917011E-3</v>
      </c>
      <c r="AA1559" s="62" t="s">
        <v>1225</v>
      </c>
      <c r="AB1559" s="54">
        <v>0.19928981579369301</v>
      </c>
      <c r="AC1559" s="54">
        <v>1.8745433407771201E-3</v>
      </c>
      <c r="AE1559" s="62" t="s">
        <v>897</v>
      </c>
      <c r="AF1559" s="54">
        <v>-0.14797699201522399</v>
      </c>
      <c r="AG1559" s="54">
        <v>3.7769112325269E-2</v>
      </c>
      <c r="AI1559" s="64" t="s">
        <v>1189</v>
      </c>
      <c r="AJ1559" s="54">
        <v>7.3789386545167104E-2</v>
      </c>
      <c r="AK1559" s="54">
        <v>4.4456296616210901E-2</v>
      </c>
      <c r="AQ1559" s="62" t="s">
        <v>10864</v>
      </c>
      <c r="AR1559" s="54">
        <v>0.18926452340274</v>
      </c>
      <c r="AS1559" s="58">
        <v>1.7847442831890901E-5</v>
      </c>
      <c r="AU1559" s="62" t="s">
        <v>9177</v>
      </c>
      <c r="AV1559" s="54">
        <v>-8.5269268029474404E-2</v>
      </c>
      <c r="AW1559" s="54">
        <v>2.3287247288100699E-3</v>
      </c>
    </row>
    <row r="1560" spans="2:49">
      <c r="B1560" s="62" t="s">
        <v>2585</v>
      </c>
      <c r="C1560" s="54">
        <v>9.3291855047602304E-2</v>
      </c>
      <c r="D1560" s="58">
        <v>7.8162462581772002E-5</v>
      </c>
      <c r="F1560" s="62" t="s">
        <v>7353</v>
      </c>
      <c r="G1560" s="54">
        <v>-8.4124996827032603E-2</v>
      </c>
      <c r="H1560" s="58">
        <v>9.1195872472520401E-5</v>
      </c>
      <c r="J1560" s="64" t="s">
        <v>456</v>
      </c>
      <c r="K1560" s="54">
        <v>0.110087888409399</v>
      </c>
      <c r="L1560" s="54">
        <v>2.57641015071246E-2</v>
      </c>
      <c r="O1560" s="64" t="s">
        <v>9821</v>
      </c>
      <c r="P1560" s="54">
        <v>-7.17378994083466E-2</v>
      </c>
      <c r="Q1560" s="81">
        <v>2.3531157744367901E-2</v>
      </c>
      <c r="S1560" s="62" t="s">
        <v>2557</v>
      </c>
      <c r="T1560" s="54">
        <v>5.1934273866794299E-2</v>
      </c>
      <c r="U1560" s="54">
        <v>1.21049224970085E-4</v>
      </c>
      <c r="W1560" s="62" t="s">
        <v>9986</v>
      </c>
      <c r="X1560" s="54">
        <v>-6.5528661971717E-2</v>
      </c>
      <c r="Y1560" s="54">
        <v>1.6850311761219699E-3</v>
      </c>
      <c r="AA1560" s="62" t="s">
        <v>1415</v>
      </c>
      <c r="AB1560" s="54">
        <v>0.19751570058405199</v>
      </c>
      <c r="AC1560" s="54">
        <v>1.8781268447643901E-3</v>
      </c>
      <c r="AE1560" s="62" t="s">
        <v>6539</v>
      </c>
      <c r="AF1560" s="54">
        <v>-0.13925321941041999</v>
      </c>
      <c r="AG1560" s="54">
        <v>3.7769112325269E-2</v>
      </c>
      <c r="AI1560" s="64" t="s">
        <v>2226</v>
      </c>
      <c r="AJ1560" s="54">
        <v>7.3618959117367502E-2</v>
      </c>
      <c r="AK1560" s="54">
        <v>4.4523341604230798E-2</v>
      </c>
      <c r="AQ1560" s="62" t="s">
        <v>4141</v>
      </c>
      <c r="AR1560" s="54">
        <v>7.7462147686000002E-2</v>
      </c>
      <c r="AS1560" s="58">
        <v>1.7876630684320001E-5</v>
      </c>
      <c r="AU1560" s="62" t="s">
        <v>8854</v>
      </c>
      <c r="AV1560" s="54">
        <v>-8.5252872334507401E-2</v>
      </c>
      <c r="AW1560" s="54">
        <v>6.4682430949273802E-4</v>
      </c>
    </row>
    <row r="1561" spans="2:49">
      <c r="B1561" s="62" t="s">
        <v>2586</v>
      </c>
      <c r="C1561" s="54">
        <v>0.16263636404307999</v>
      </c>
      <c r="D1561" s="58">
        <v>7.8370395210723695E-5</v>
      </c>
      <c r="F1561" s="62" t="s">
        <v>7354</v>
      </c>
      <c r="G1561" s="54">
        <v>-0.169459122651684</v>
      </c>
      <c r="H1561" s="58">
        <v>9.1309698355973299E-5</v>
      </c>
      <c r="J1561" s="64" t="s">
        <v>9598</v>
      </c>
      <c r="K1561" s="54">
        <v>2.5228814890510001E-2</v>
      </c>
      <c r="L1561" s="54">
        <v>2.5819520840024601E-2</v>
      </c>
      <c r="O1561" s="64" t="s">
        <v>7690</v>
      </c>
      <c r="P1561" s="54">
        <v>-7.1842936124540693E-2</v>
      </c>
      <c r="Q1561" s="81">
        <v>2.3609510496159201E-2</v>
      </c>
      <c r="S1561" s="62" t="s">
        <v>3874</v>
      </c>
      <c r="T1561" s="54">
        <v>0.119518766396389</v>
      </c>
      <c r="U1561" s="54">
        <v>1.2131819869396699E-4</v>
      </c>
      <c r="W1561" s="62" t="s">
        <v>8721</v>
      </c>
      <c r="X1561" s="54">
        <v>-3.2275290468900798E-2</v>
      </c>
      <c r="Y1561" s="54">
        <v>1.6855659425076201E-3</v>
      </c>
      <c r="AA1561" s="62" t="s">
        <v>5316</v>
      </c>
      <c r="AB1561" s="54">
        <v>0.151063740590792</v>
      </c>
      <c r="AC1561" s="54">
        <v>1.88145582587553E-3</v>
      </c>
      <c r="AE1561" s="62" t="s">
        <v>8195</v>
      </c>
      <c r="AF1561" s="54">
        <v>-6.7845377484655203E-2</v>
      </c>
      <c r="AG1561" s="54">
        <v>3.7848780211085398E-2</v>
      </c>
      <c r="AI1561" s="64" t="s">
        <v>11950</v>
      </c>
      <c r="AJ1561" s="54">
        <v>3.68194237577937E-2</v>
      </c>
      <c r="AK1561" s="54">
        <v>4.4778548770409099E-2</v>
      </c>
      <c r="AQ1561" s="62" t="s">
        <v>1420</v>
      </c>
      <c r="AR1561" s="54">
        <v>0.122814797464277</v>
      </c>
      <c r="AS1561" s="58">
        <v>1.7914214324483899E-5</v>
      </c>
      <c r="AU1561" s="62" t="s">
        <v>6524</v>
      </c>
      <c r="AV1561" s="54">
        <v>-8.5238648214002802E-2</v>
      </c>
      <c r="AW1561" s="54">
        <v>4.1649611453115701E-2</v>
      </c>
    </row>
    <row r="1562" spans="2:49">
      <c r="B1562" s="62" t="s">
        <v>2587</v>
      </c>
      <c r="C1562" s="54">
        <v>0.13478832205788499</v>
      </c>
      <c r="D1562" s="58">
        <v>7.8457196028165798E-5</v>
      </c>
      <c r="F1562" s="62" t="s">
        <v>7355</v>
      </c>
      <c r="G1562" s="54">
        <v>-7.8921943251458501E-2</v>
      </c>
      <c r="H1562" s="58">
        <v>9.2361479468366505E-5</v>
      </c>
      <c r="J1562" s="64" t="s">
        <v>9599</v>
      </c>
      <c r="K1562" s="54">
        <v>3.0376003868181699E-2</v>
      </c>
      <c r="L1562" s="54">
        <v>2.5831795346560899E-2</v>
      </c>
      <c r="O1562" s="64" t="s">
        <v>8409</v>
      </c>
      <c r="P1562" s="54">
        <v>-0.11588522882283001</v>
      </c>
      <c r="Q1562" s="81">
        <v>2.3709458805552999E-2</v>
      </c>
      <c r="S1562" s="62" t="s">
        <v>1987</v>
      </c>
      <c r="T1562" s="54">
        <v>7.9547788534528999E-2</v>
      </c>
      <c r="U1562" s="54">
        <v>1.21742383493427E-4</v>
      </c>
      <c r="W1562" s="62" t="s">
        <v>8766</v>
      </c>
      <c r="X1562" s="54">
        <v>-4.8831597202342501E-2</v>
      </c>
      <c r="Y1562" s="54">
        <v>1.6884834330160401E-3</v>
      </c>
      <c r="AA1562" s="62" t="s">
        <v>3102</v>
      </c>
      <c r="AB1562" s="54">
        <v>0.22793882248762801</v>
      </c>
      <c r="AC1562" s="54">
        <v>1.8817345007790399E-3</v>
      </c>
      <c r="AE1562" s="62" t="s">
        <v>11675</v>
      </c>
      <c r="AF1562" s="54">
        <v>-5.9916802418353399E-2</v>
      </c>
      <c r="AG1562" s="54">
        <v>3.7854141788169399E-2</v>
      </c>
      <c r="AI1562" s="64" t="s">
        <v>3955</v>
      </c>
      <c r="AJ1562" s="54">
        <v>6.5197711693585306E-2</v>
      </c>
      <c r="AK1562" s="54">
        <v>4.4824134075491497E-2</v>
      </c>
      <c r="AQ1562" s="62" t="s">
        <v>10594</v>
      </c>
      <c r="AR1562" s="54">
        <v>0.14944703876600099</v>
      </c>
      <c r="AS1562" s="58">
        <v>1.79841637239072E-5</v>
      </c>
      <c r="AU1562" s="62" t="s">
        <v>12411</v>
      </c>
      <c r="AV1562" s="54">
        <v>-8.5233595294077702E-2</v>
      </c>
      <c r="AW1562" s="54">
        <v>4.5595087505744198E-3</v>
      </c>
    </row>
    <row r="1563" spans="2:49">
      <c r="B1563" s="62" t="s">
        <v>2588</v>
      </c>
      <c r="C1563" s="54">
        <v>0.24464341461893299</v>
      </c>
      <c r="D1563" s="58">
        <v>7.8956685536741395E-5</v>
      </c>
      <c r="F1563" s="62" t="s">
        <v>7356</v>
      </c>
      <c r="G1563" s="54">
        <v>-5.9949192800493399E-2</v>
      </c>
      <c r="H1563" s="54">
        <v>1.10816884022291E-4</v>
      </c>
      <c r="J1563" s="64" t="s">
        <v>1758</v>
      </c>
      <c r="K1563" s="54">
        <v>5.8324936900962E-2</v>
      </c>
      <c r="L1563" s="54">
        <v>2.58762585254671E-2</v>
      </c>
      <c r="O1563" s="64" t="s">
        <v>8784</v>
      </c>
      <c r="P1563" s="54">
        <v>-9.0769622277023607E-2</v>
      </c>
      <c r="Q1563" s="81">
        <v>2.3893838251181802E-2</v>
      </c>
      <c r="S1563" s="62" t="s">
        <v>3447</v>
      </c>
      <c r="T1563" s="54">
        <v>6.69283569275647E-2</v>
      </c>
      <c r="U1563" s="54">
        <v>1.2225517662485199E-4</v>
      </c>
      <c r="W1563" s="62" t="s">
        <v>9344</v>
      </c>
      <c r="X1563" s="54">
        <v>-3.77212993722029E-2</v>
      </c>
      <c r="Y1563" s="54">
        <v>1.6934666577382101E-3</v>
      </c>
      <c r="AA1563" s="62" t="s">
        <v>5756</v>
      </c>
      <c r="AB1563" s="54">
        <v>0.29394999640491798</v>
      </c>
      <c r="AC1563" s="54">
        <v>1.88582554685934E-3</v>
      </c>
      <c r="AE1563" s="62" t="s">
        <v>9006</v>
      </c>
      <c r="AF1563" s="54">
        <v>-6.0385852175395299E-2</v>
      </c>
      <c r="AG1563" s="54">
        <v>3.7866006529210502E-2</v>
      </c>
      <c r="AI1563" s="64" t="s">
        <v>3804</v>
      </c>
      <c r="AJ1563" s="54">
        <v>5.7397925530330497E-2</v>
      </c>
      <c r="AK1563" s="54">
        <v>4.4991619431520302E-2</v>
      </c>
      <c r="AQ1563" s="62" t="s">
        <v>5124</v>
      </c>
      <c r="AR1563" s="54">
        <v>7.9017996769266602E-2</v>
      </c>
      <c r="AS1563" s="58">
        <v>1.79841637239072E-5</v>
      </c>
      <c r="AU1563" s="62" t="s">
        <v>7374</v>
      </c>
      <c r="AV1563" s="54">
        <v>-8.5227715345734395E-2</v>
      </c>
      <c r="AW1563" s="54">
        <v>3.7008143499188503E-2</v>
      </c>
    </row>
    <row r="1564" spans="2:49">
      <c r="B1564" s="62" t="s">
        <v>967</v>
      </c>
      <c r="C1564" s="54">
        <v>0.18714014245386101</v>
      </c>
      <c r="D1564" s="58">
        <v>7.9045789912080705E-5</v>
      </c>
      <c r="F1564" s="62" t="s">
        <v>7357</v>
      </c>
      <c r="G1564" s="54">
        <v>-0.15302226073144601</v>
      </c>
      <c r="H1564" s="58">
        <v>9.3877315957213703E-5</v>
      </c>
      <c r="J1564" s="64" t="s">
        <v>2620</v>
      </c>
      <c r="K1564" s="54">
        <v>4.1195384686583097E-2</v>
      </c>
      <c r="L1564" s="54">
        <v>2.5952489885215702E-2</v>
      </c>
      <c r="O1564" s="64" t="s">
        <v>9822</v>
      </c>
      <c r="P1564" s="54">
        <v>-4.7692698428269502E-2</v>
      </c>
      <c r="Q1564" s="81">
        <v>2.3910691937448901E-2</v>
      </c>
      <c r="S1564" s="62" t="s">
        <v>2691</v>
      </c>
      <c r="T1564" s="54">
        <v>0.19643706732098901</v>
      </c>
      <c r="U1564" s="54">
        <v>1.2241497749953899E-4</v>
      </c>
      <c r="W1564" s="62" t="s">
        <v>9404</v>
      </c>
      <c r="X1564" s="54">
        <v>-3.3517241657680302E-2</v>
      </c>
      <c r="Y1564" s="54">
        <v>1.71054002654657E-3</v>
      </c>
      <c r="AA1564" s="62" t="s">
        <v>11286</v>
      </c>
      <c r="AB1564" s="54">
        <v>0.20731345684960201</v>
      </c>
      <c r="AC1564" s="54">
        <v>1.89445477271266E-3</v>
      </c>
      <c r="AE1564" s="62" t="s">
        <v>6505</v>
      </c>
      <c r="AF1564" s="54">
        <v>-9.2373600338133202E-2</v>
      </c>
      <c r="AG1564" s="54">
        <v>3.7939726859089001E-2</v>
      </c>
      <c r="AI1564" s="64" t="s">
        <v>11951</v>
      </c>
      <c r="AJ1564" s="54">
        <v>3.6263714674259297E-2</v>
      </c>
      <c r="AK1564" s="54">
        <v>4.5161334171868697E-2</v>
      </c>
      <c r="AQ1564" s="62" t="s">
        <v>2820</v>
      </c>
      <c r="AR1564" s="54">
        <v>0.17590438280451101</v>
      </c>
      <c r="AS1564" s="58">
        <v>1.81380294049673E-5</v>
      </c>
      <c r="AU1564" s="62" t="s">
        <v>13335</v>
      </c>
      <c r="AV1564" s="54">
        <v>-8.5210889971080797E-2</v>
      </c>
      <c r="AW1564" s="54">
        <v>1.8213493575277202E-2</v>
      </c>
    </row>
    <row r="1565" spans="2:49">
      <c r="B1565" s="62" t="s">
        <v>136</v>
      </c>
      <c r="C1565" s="54">
        <v>9.4984368837368799E-2</v>
      </c>
      <c r="D1565" s="58">
        <v>7.9305993434145995E-5</v>
      </c>
      <c r="F1565" s="62" t="s">
        <v>7358</v>
      </c>
      <c r="G1565" s="54">
        <v>-7.9046625266084206E-2</v>
      </c>
      <c r="H1565" s="54">
        <v>1.11771678245638E-4</v>
      </c>
      <c r="J1565" s="64" t="s">
        <v>9600</v>
      </c>
      <c r="K1565" s="54">
        <v>9.3579809244039899E-2</v>
      </c>
      <c r="L1565" s="54">
        <v>2.6215208057076899E-2</v>
      </c>
      <c r="O1565" s="64" t="s">
        <v>6708</v>
      </c>
      <c r="P1565" s="54">
        <v>-7.2829995417006202E-2</v>
      </c>
      <c r="Q1565" s="81">
        <v>2.3994261640810598E-2</v>
      </c>
      <c r="S1565" s="62" t="s">
        <v>2410</v>
      </c>
      <c r="T1565" s="54">
        <v>5.7856342753354703E-2</v>
      </c>
      <c r="U1565" s="54">
        <v>1.22421395360215E-4</v>
      </c>
      <c r="W1565" s="62" t="s">
        <v>8683</v>
      </c>
      <c r="X1565" s="54">
        <v>-4.6842792053115402E-2</v>
      </c>
      <c r="Y1565" s="54">
        <v>1.7145055650985099E-3</v>
      </c>
      <c r="AA1565" s="62" t="s">
        <v>1505</v>
      </c>
      <c r="AB1565" s="54">
        <v>0.12962944305159499</v>
      </c>
      <c r="AC1565" s="54">
        <v>1.90207989121787E-3</v>
      </c>
      <c r="AE1565" s="62" t="s">
        <v>11676</v>
      </c>
      <c r="AF1565" s="54">
        <v>-5.3602687435665403E-2</v>
      </c>
      <c r="AG1565" s="54">
        <v>3.8032735685933503E-2</v>
      </c>
      <c r="AI1565" s="64" t="s">
        <v>4098</v>
      </c>
      <c r="AJ1565" s="54">
        <v>6.5543718226821895E-2</v>
      </c>
      <c r="AK1565" s="54">
        <v>4.5178626774974202E-2</v>
      </c>
      <c r="AQ1565" s="62" t="s">
        <v>2788</v>
      </c>
      <c r="AR1565" s="54">
        <v>0.210492734881146</v>
      </c>
      <c r="AS1565" s="58">
        <v>1.8348712296375401E-5</v>
      </c>
      <c r="AU1565" s="62" t="s">
        <v>8975</v>
      </c>
      <c r="AV1565" s="54">
        <v>-8.5194190871387604E-2</v>
      </c>
      <c r="AW1565" s="58">
        <v>7.8016565183438905E-6</v>
      </c>
    </row>
    <row r="1566" spans="2:49">
      <c r="B1566" s="62" t="s">
        <v>2589</v>
      </c>
      <c r="C1566" s="54">
        <v>0.111450178853484</v>
      </c>
      <c r="D1566" s="58">
        <v>7.9379575934824097E-5</v>
      </c>
      <c r="F1566" s="62" t="s">
        <v>7359</v>
      </c>
      <c r="G1566" s="54">
        <v>-0.18521557947416201</v>
      </c>
      <c r="H1566" s="54">
        <v>1.12099252609995E-4</v>
      </c>
      <c r="J1566" s="64" t="s">
        <v>5663</v>
      </c>
      <c r="K1566" s="54">
        <v>5.65990352147763E-2</v>
      </c>
      <c r="L1566" s="54">
        <v>2.6324930457893098E-2</v>
      </c>
      <c r="O1566" s="64" t="s">
        <v>8242</v>
      </c>
      <c r="P1566" s="54">
        <v>-7.7321512517889004E-2</v>
      </c>
      <c r="Q1566" s="81">
        <v>2.40694569588547E-2</v>
      </c>
      <c r="S1566" s="62" t="s">
        <v>2257</v>
      </c>
      <c r="T1566" s="54">
        <v>7.7393697631593206E-2</v>
      </c>
      <c r="U1566" s="54">
        <v>1.2288508066411199E-4</v>
      </c>
      <c r="W1566" s="62" t="s">
        <v>9987</v>
      </c>
      <c r="X1566" s="54">
        <v>-0.10482333285810801</v>
      </c>
      <c r="Y1566" s="54">
        <v>1.71668376746972E-3</v>
      </c>
      <c r="AA1566" s="62" t="s">
        <v>1449</v>
      </c>
      <c r="AB1566" s="54">
        <v>9.4920181683732202E-2</v>
      </c>
      <c r="AC1566" s="54">
        <v>1.902447288453E-3</v>
      </c>
      <c r="AE1566" s="62" t="s">
        <v>11677</v>
      </c>
      <c r="AF1566" s="54">
        <v>-6.3082667742658999E-2</v>
      </c>
      <c r="AG1566" s="54">
        <v>3.8094435136443901E-2</v>
      </c>
      <c r="AI1566" s="64" t="s">
        <v>5425</v>
      </c>
      <c r="AJ1566" s="54">
        <v>0.121372861293679</v>
      </c>
      <c r="AK1566" s="54">
        <v>4.5273235551332301E-2</v>
      </c>
      <c r="AQ1566" s="62" t="s">
        <v>11247</v>
      </c>
      <c r="AR1566" s="54">
        <v>0.13117582066383701</v>
      </c>
      <c r="AS1566" s="58">
        <v>1.8447157306439699E-5</v>
      </c>
      <c r="AU1566" s="62" t="s">
        <v>7939</v>
      </c>
      <c r="AV1566" s="54">
        <v>-8.5156056147427606E-2</v>
      </c>
      <c r="AW1566" s="54">
        <v>3.9374677587471298E-2</v>
      </c>
    </row>
    <row r="1567" spans="2:49">
      <c r="B1567" s="62" t="s">
        <v>2590</v>
      </c>
      <c r="C1567" s="54">
        <v>7.7989299735504503E-2</v>
      </c>
      <c r="D1567" s="58">
        <v>7.9407901437553394E-5</v>
      </c>
      <c r="F1567" s="62" t="s">
        <v>7360</v>
      </c>
      <c r="G1567" s="54">
        <v>-6.43288309773382E-2</v>
      </c>
      <c r="H1567" s="54">
        <v>1.12183728544892E-4</v>
      </c>
      <c r="J1567" s="64" t="s">
        <v>2465</v>
      </c>
      <c r="K1567" s="54">
        <v>0.16457139291223499</v>
      </c>
      <c r="L1567" s="54">
        <v>2.6330618353514398E-2</v>
      </c>
      <c r="O1567" s="64" t="s">
        <v>6957</v>
      </c>
      <c r="P1567" s="54">
        <v>-5.5068319497390703E-2</v>
      </c>
      <c r="Q1567" s="81">
        <v>2.40694569588547E-2</v>
      </c>
      <c r="S1567" s="62" t="s">
        <v>2978</v>
      </c>
      <c r="T1567" s="54">
        <v>0.11108696149175799</v>
      </c>
      <c r="U1567" s="54">
        <v>1.2304012696563599E-4</v>
      </c>
      <c r="W1567" s="62" t="s">
        <v>9988</v>
      </c>
      <c r="X1567" s="54">
        <v>-9.3721404057569999E-2</v>
      </c>
      <c r="Y1567" s="54">
        <v>1.71895843805676E-3</v>
      </c>
      <c r="AA1567" s="62" t="s">
        <v>4075</v>
      </c>
      <c r="AB1567" s="54">
        <v>0.104429206777607</v>
      </c>
      <c r="AC1567" s="54">
        <v>1.90911262872088E-3</v>
      </c>
      <c r="AE1567" s="62" t="s">
        <v>7227</v>
      </c>
      <c r="AF1567" s="54">
        <v>-0.108148567616556</v>
      </c>
      <c r="AG1567" s="54">
        <v>3.8176405246461202E-2</v>
      </c>
      <c r="AI1567" s="64" t="s">
        <v>5463</v>
      </c>
      <c r="AJ1567" s="54">
        <v>2.4946560187228999E-2</v>
      </c>
      <c r="AK1567" s="54">
        <v>4.5314237006284702E-2</v>
      </c>
      <c r="AQ1567" s="62" t="s">
        <v>11274</v>
      </c>
      <c r="AR1567" s="54">
        <v>5.2513191526100997E-2</v>
      </c>
      <c r="AS1567" s="58">
        <v>1.8452692256926101E-5</v>
      </c>
      <c r="AU1567" s="62" t="s">
        <v>10249</v>
      </c>
      <c r="AV1567" s="54">
        <v>-8.5155364419656501E-2</v>
      </c>
      <c r="AW1567" s="54">
        <v>3.7686336754273299E-3</v>
      </c>
    </row>
    <row r="1568" spans="2:49">
      <c r="B1568" s="62" t="s">
        <v>2591</v>
      </c>
      <c r="C1568" s="54">
        <v>0.13489638771677301</v>
      </c>
      <c r="D1568" s="58">
        <v>7.9456901361199295E-5</v>
      </c>
      <c r="F1568" s="62" t="s">
        <v>7361</v>
      </c>
      <c r="G1568" s="54">
        <v>-0.16146466638472901</v>
      </c>
      <c r="H1568" s="54">
        <v>1.1247233687832601E-4</v>
      </c>
      <c r="J1568" s="64" t="s">
        <v>3039</v>
      </c>
      <c r="K1568" s="54">
        <v>3.4069469495856097E-2</v>
      </c>
      <c r="L1568" s="54">
        <v>2.64864221673465E-2</v>
      </c>
      <c r="O1568" s="64" t="s">
        <v>8085</v>
      </c>
      <c r="P1568" s="54">
        <v>-4.7897808932292597E-2</v>
      </c>
      <c r="Q1568" s="81">
        <v>2.40786274767535E-2</v>
      </c>
      <c r="S1568" s="62" t="s">
        <v>1358</v>
      </c>
      <c r="T1568" s="54">
        <v>5.9466009448613001E-2</v>
      </c>
      <c r="U1568" s="54">
        <v>1.2304012696563599E-4</v>
      </c>
      <c r="W1568" s="62" t="s">
        <v>6461</v>
      </c>
      <c r="X1568" s="54">
        <v>-7.6529454730989599E-2</v>
      </c>
      <c r="Y1568" s="54">
        <v>1.72032217172616E-3</v>
      </c>
      <c r="AA1568" s="62" t="s">
        <v>2470</v>
      </c>
      <c r="AB1568" s="54">
        <v>0.160507802550755</v>
      </c>
      <c r="AC1568" s="54">
        <v>1.9157989463563401E-3</v>
      </c>
      <c r="AE1568" s="62" t="s">
        <v>6561</v>
      </c>
      <c r="AF1568" s="54">
        <v>-0.104910169964457</v>
      </c>
      <c r="AG1568" s="54">
        <v>3.8199879426481703E-2</v>
      </c>
      <c r="AI1568" s="64" t="s">
        <v>8902</v>
      </c>
      <c r="AJ1568" s="54">
        <v>9.0596401186088499E-2</v>
      </c>
      <c r="AK1568" s="54">
        <v>4.53364144185152E-2</v>
      </c>
      <c r="AQ1568" s="62" t="s">
        <v>2847</v>
      </c>
      <c r="AR1568" s="54">
        <v>0.13321337751974199</v>
      </c>
      <c r="AS1568" s="58">
        <v>1.8465754628130099E-5</v>
      </c>
      <c r="AU1568" s="62" t="s">
        <v>10384</v>
      </c>
      <c r="AV1568" s="54">
        <v>-8.5129534877551399E-2</v>
      </c>
      <c r="AW1568" s="54">
        <v>8.3094216649553902E-3</v>
      </c>
    </row>
    <row r="1569" spans="2:49">
      <c r="B1569" s="62" t="s">
        <v>2592</v>
      </c>
      <c r="C1569" s="54">
        <v>6.2846173807539402E-2</v>
      </c>
      <c r="D1569" s="58">
        <v>7.9579524212563797E-5</v>
      </c>
      <c r="F1569" s="62" t="s">
        <v>7362</v>
      </c>
      <c r="G1569" s="54">
        <v>-9.8014923586434904E-2</v>
      </c>
      <c r="H1569" s="54">
        <v>1.1278039724803099E-4</v>
      </c>
      <c r="J1569" s="64" t="s">
        <v>2050</v>
      </c>
      <c r="K1569" s="54">
        <v>5.7169149112441503E-2</v>
      </c>
      <c r="L1569" s="54">
        <v>2.6664100949871799E-2</v>
      </c>
      <c r="O1569" s="64" t="s">
        <v>9823</v>
      </c>
      <c r="P1569" s="54">
        <v>-5.4989923437137399E-2</v>
      </c>
      <c r="Q1569" s="81">
        <v>2.4181254901913699E-2</v>
      </c>
      <c r="S1569" s="62" t="s">
        <v>10554</v>
      </c>
      <c r="T1569" s="54">
        <v>0.10148259318774901</v>
      </c>
      <c r="U1569" s="54">
        <v>1.2361762923304701E-4</v>
      </c>
      <c r="W1569" s="62" t="s">
        <v>9989</v>
      </c>
      <c r="X1569" s="54">
        <v>-4.7227715527672999E-2</v>
      </c>
      <c r="Y1569" s="54">
        <v>1.72032217172616E-3</v>
      </c>
      <c r="AA1569" s="62" t="s">
        <v>4633</v>
      </c>
      <c r="AB1569" s="54">
        <v>0.140854609987835</v>
      </c>
      <c r="AC1569" s="54">
        <v>1.9157989463563401E-3</v>
      </c>
      <c r="AE1569" s="62" t="s">
        <v>6796</v>
      </c>
      <c r="AF1569" s="54">
        <v>-6.0855765618675201E-2</v>
      </c>
      <c r="AG1569" s="54">
        <v>3.82260211835935E-2</v>
      </c>
      <c r="AI1569" s="64" t="s">
        <v>3062</v>
      </c>
      <c r="AJ1569" s="54">
        <v>2.3061622384511302E-2</v>
      </c>
      <c r="AK1569" s="54">
        <v>4.5552149854178998E-2</v>
      </c>
      <c r="AQ1569" s="62" t="s">
        <v>5295</v>
      </c>
      <c r="AR1569" s="54">
        <v>0.14130369229126899</v>
      </c>
      <c r="AS1569" s="58">
        <v>1.8690055189798599E-5</v>
      </c>
      <c r="AU1569" s="62" t="s">
        <v>10013</v>
      </c>
      <c r="AV1569" s="54">
        <v>-8.5112679795229504E-2</v>
      </c>
      <c r="AW1569" s="54">
        <v>7.0731016021357402E-4</v>
      </c>
    </row>
    <row r="1570" spans="2:49">
      <c r="B1570" s="62" t="s">
        <v>2593</v>
      </c>
      <c r="C1570" s="54">
        <v>0.12917822758862299</v>
      </c>
      <c r="D1570" s="58">
        <v>7.97470031235642E-5</v>
      </c>
      <c r="F1570" s="62" t="s">
        <v>7363</v>
      </c>
      <c r="G1570" s="54">
        <v>-0.18090923666918801</v>
      </c>
      <c r="H1570" s="54">
        <v>1.13548572360317E-4</v>
      </c>
      <c r="J1570" s="64" t="s">
        <v>2447</v>
      </c>
      <c r="K1570" s="54">
        <v>0.100186497550521</v>
      </c>
      <c r="L1570" s="54">
        <v>2.66863405267013E-2</v>
      </c>
      <c r="O1570" s="64" t="s">
        <v>8843</v>
      </c>
      <c r="P1570" s="54">
        <v>-3.1756751462951101E-2</v>
      </c>
      <c r="Q1570" s="81">
        <v>2.4181254901913699E-2</v>
      </c>
      <c r="S1570" s="62" t="s">
        <v>2211</v>
      </c>
      <c r="T1570" s="54">
        <v>7.4241917069767502E-2</v>
      </c>
      <c r="U1570" s="54">
        <v>1.2361762923304701E-4</v>
      </c>
      <c r="W1570" s="62" t="s">
        <v>2796</v>
      </c>
      <c r="X1570" s="54">
        <v>-0.136209193938682</v>
      </c>
      <c r="Y1570" s="54">
        <v>1.7250428482629299E-3</v>
      </c>
      <c r="AA1570" s="62" t="s">
        <v>4123</v>
      </c>
      <c r="AB1570" s="54">
        <v>0.15198628320226701</v>
      </c>
      <c r="AC1570" s="54">
        <v>1.9157989463563401E-3</v>
      </c>
      <c r="AE1570" s="62" t="s">
        <v>11678</v>
      </c>
      <c r="AF1570" s="54">
        <v>-5.3473369421924502E-2</v>
      </c>
      <c r="AG1570" s="54">
        <v>3.84328619366879E-2</v>
      </c>
      <c r="AI1570" s="64" t="s">
        <v>4652</v>
      </c>
      <c r="AJ1570" s="54">
        <v>5.3784891796033699E-2</v>
      </c>
      <c r="AK1570" s="54">
        <v>4.5556781769728702E-2</v>
      </c>
      <c r="AQ1570" s="62" t="s">
        <v>3960</v>
      </c>
      <c r="AR1570" s="54">
        <v>0.121920978470338</v>
      </c>
      <c r="AS1570" s="58">
        <v>1.8690055189798599E-5</v>
      </c>
      <c r="AU1570" s="62" t="s">
        <v>12409</v>
      </c>
      <c r="AV1570" s="54">
        <v>-8.5107919478905295E-2</v>
      </c>
      <c r="AW1570" s="54">
        <v>4.5185419070614902E-3</v>
      </c>
    </row>
    <row r="1571" spans="2:49">
      <c r="B1571" s="62" t="s">
        <v>2594</v>
      </c>
      <c r="C1571" s="54">
        <v>0.18481545752422501</v>
      </c>
      <c r="D1571" s="58">
        <v>7.9824804252601799E-5</v>
      </c>
      <c r="F1571" s="62" t="s">
        <v>7364</v>
      </c>
      <c r="G1571" s="54">
        <v>-0.20861448001844701</v>
      </c>
      <c r="H1571" s="54">
        <v>1.14067949071481E-4</v>
      </c>
      <c r="J1571" s="64" t="s">
        <v>4145</v>
      </c>
      <c r="K1571" s="54">
        <v>6.0792952514797001E-2</v>
      </c>
      <c r="L1571" s="54">
        <v>2.6702989497421701E-2</v>
      </c>
      <c r="O1571" s="64" t="s">
        <v>9824</v>
      </c>
      <c r="P1571" s="54">
        <v>-6.4270284233405306E-2</v>
      </c>
      <c r="Q1571" s="81">
        <v>2.42194915915444E-2</v>
      </c>
      <c r="S1571" s="62" t="s">
        <v>7767</v>
      </c>
      <c r="T1571" s="54">
        <v>8.7678471484102793E-2</v>
      </c>
      <c r="U1571" s="54">
        <v>1.2369573432651599E-4</v>
      </c>
      <c r="W1571" s="62" t="s">
        <v>9990</v>
      </c>
      <c r="X1571" s="54">
        <v>-8.4480208927979902E-2</v>
      </c>
      <c r="Y1571" s="54">
        <v>1.74559849842745E-3</v>
      </c>
      <c r="AA1571" s="62" t="s">
        <v>2085</v>
      </c>
      <c r="AB1571" s="54">
        <v>5.87687500010627E-2</v>
      </c>
      <c r="AC1571" s="54">
        <v>1.91974757803687E-3</v>
      </c>
      <c r="AE1571" s="62" t="s">
        <v>11679</v>
      </c>
      <c r="AF1571" s="54">
        <v>-6.4710705625012493E-2</v>
      </c>
      <c r="AG1571" s="54">
        <v>3.8447551825591203E-2</v>
      </c>
      <c r="AI1571" s="64" t="s">
        <v>10007</v>
      </c>
      <c r="AJ1571" s="54">
        <v>5.1449309249237601E-2</v>
      </c>
      <c r="AK1571" s="54">
        <v>4.5730401324887197E-2</v>
      </c>
      <c r="AQ1571" s="62" t="s">
        <v>1777</v>
      </c>
      <c r="AR1571" s="54">
        <v>9.0940869628159504E-2</v>
      </c>
      <c r="AS1571" s="58">
        <v>1.86947216008444E-5</v>
      </c>
      <c r="AU1571" s="62" t="s">
        <v>10151</v>
      </c>
      <c r="AV1571" s="54">
        <v>-8.5085940639631402E-2</v>
      </c>
      <c r="AW1571" s="54">
        <v>1.1375455715995401E-3</v>
      </c>
    </row>
    <row r="1572" spans="2:49">
      <c r="B1572" s="62" t="s">
        <v>2595</v>
      </c>
      <c r="C1572" s="54">
        <v>0.14468373031176901</v>
      </c>
      <c r="D1572" s="58">
        <v>8.0213302138278493E-5</v>
      </c>
      <c r="F1572" s="62" t="s">
        <v>7365</v>
      </c>
      <c r="G1572" s="54">
        <v>-9.8535120492666606E-2</v>
      </c>
      <c r="H1572" s="54">
        <v>1.1530885159951E-4</v>
      </c>
      <c r="J1572" s="64" t="s">
        <v>9601</v>
      </c>
      <c r="K1572" s="54">
        <v>0.12205955677833601</v>
      </c>
      <c r="L1572" s="54">
        <v>2.6764234614723801E-2</v>
      </c>
      <c r="O1572" s="64" t="s">
        <v>7739</v>
      </c>
      <c r="P1572" s="54">
        <v>-3.0462284894208699E-2</v>
      </c>
      <c r="Q1572" s="81">
        <v>2.4571873229518901E-2</v>
      </c>
      <c r="S1572" s="62" t="s">
        <v>2036</v>
      </c>
      <c r="T1572" s="54">
        <v>6.6949283171280294E-2</v>
      </c>
      <c r="U1572" s="54">
        <v>1.2454683195169599E-4</v>
      </c>
      <c r="W1572" s="62" t="s">
        <v>8878</v>
      </c>
      <c r="X1572" s="54">
        <v>-5.22219766764263E-2</v>
      </c>
      <c r="Y1572" s="54">
        <v>1.7474524902502499E-3</v>
      </c>
      <c r="AA1572" s="62" t="s">
        <v>2227</v>
      </c>
      <c r="AB1572" s="54">
        <v>0.15817670829090599</v>
      </c>
      <c r="AC1572" s="54">
        <v>1.91974757803687E-3</v>
      </c>
      <c r="AE1572" s="62" t="s">
        <v>10665</v>
      </c>
      <c r="AF1572" s="54">
        <v>-5.1691642205678803E-2</v>
      </c>
      <c r="AG1572" s="54">
        <v>3.8451484532972299E-2</v>
      </c>
      <c r="AI1572" s="64" t="s">
        <v>11952</v>
      </c>
      <c r="AJ1572" s="54">
        <v>6.4986753881711906E-2</v>
      </c>
      <c r="AK1572" s="54">
        <v>4.5757453620017798E-2</v>
      </c>
      <c r="AQ1572" s="62" t="s">
        <v>234</v>
      </c>
      <c r="AR1572" s="54">
        <v>0.25942970723255199</v>
      </c>
      <c r="AS1572" s="58">
        <v>1.8905812827897999E-5</v>
      </c>
      <c r="AU1572" s="62" t="s">
        <v>12325</v>
      </c>
      <c r="AV1572" s="54">
        <v>-8.5083663243693805E-2</v>
      </c>
      <c r="AW1572" s="54">
        <v>3.2994000231784302E-3</v>
      </c>
    </row>
    <row r="1573" spans="2:49">
      <c r="B1573" s="62" t="s">
        <v>2596</v>
      </c>
      <c r="C1573" s="54">
        <v>8.5203823905367002E-2</v>
      </c>
      <c r="D1573" s="58">
        <v>8.0251574136124196E-5</v>
      </c>
      <c r="F1573" s="62" t="s">
        <v>7366</v>
      </c>
      <c r="G1573" s="54">
        <v>-9.1551646149724802E-2</v>
      </c>
      <c r="H1573" s="54">
        <v>1.16021174878344E-4</v>
      </c>
      <c r="J1573" s="64" t="s">
        <v>1373</v>
      </c>
      <c r="K1573" s="54">
        <v>0.11904554423276099</v>
      </c>
      <c r="L1573" s="54">
        <v>2.6794779096861999E-2</v>
      </c>
      <c r="O1573" s="64" t="s">
        <v>9102</v>
      </c>
      <c r="P1573" s="54">
        <v>-6.9570710075113104E-2</v>
      </c>
      <c r="Q1573" s="81">
        <v>2.4811612175163499E-2</v>
      </c>
      <c r="S1573" s="62" t="s">
        <v>2687</v>
      </c>
      <c r="T1573" s="54">
        <v>0.18703591525430199</v>
      </c>
      <c r="U1573" s="54">
        <v>1.2475930574244899E-4</v>
      </c>
      <c r="W1573" s="62" t="s">
        <v>6788</v>
      </c>
      <c r="X1573" s="54">
        <v>-0.102516893096139</v>
      </c>
      <c r="Y1573" s="54">
        <v>1.7475010932147101E-3</v>
      </c>
      <c r="AA1573" s="62" t="s">
        <v>11287</v>
      </c>
      <c r="AB1573" s="54">
        <v>0.121162472294792</v>
      </c>
      <c r="AC1573" s="54">
        <v>1.9213273680358299E-3</v>
      </c>
      <c r="AE1573" s="62" t="s">
        <v>6977</v>
      </c>
      <c r="AF1573" s="54">
        <v>-0.19254425264658101</v>
      </c>
      <c r="AG1573" s="54">
        <v>3.8466199372755597E-2</v>
      </c>
      <c r="AI1573" s="64" t="s">
        <v>9532</v>
      </c>
      <c r="AJ1573" s="54">
        <v>0.14389420802204</v>
      </c>
      <c r="AK1573" s="54">
        <v>4.5884060238729103E-2</v>
      </c>
      <c r="AQ1573" s="62" t="s">
        <v>2024</v>
      </c>
      <c r="AR1573" s="54">
        <v>0.33025860601208501</v>
      </c>
      <c r="AS1573" s="58">
        <v>1.8995181112225501E-5</v>
      </c>
      <c r="AU1573" s="62" t="s">
        <v>12550</v>
      </c>
      <c r="AV1573" s="54">
        <v>-8.5076955328014806E-2</v>
      </c>
      <c r="AW1573" s="54">
        <v>6.4312924572652403E-3</v>
      </c>
    </row>
    <row r="1574" spans="2:49">
      <c r="B1574" s="62" t="s">
        <v>2597</v>
      </c>
      <c r="C1574" s="54">
        <v>0.22651911022952001</v>
      </c>
      <c r="D1574" s="58">
        <v>8.0328532993302197E-5</v>
      </c>
      <c r="F1574" s="62" t="s">
        <v>7367</v>
      </c>
      <c r="G1574" s="54">
        <v>-0.128046668113562</v>
      </c>
      <c r="H1574" s="54">
        <v>1.16228040833099E-4</v>
      </c>
      <c r="J1574" s="64" t="s">
        <v>1918</v>
      </c>
      <c r="K1574" s="54">
        <v>0.10424024655556299</v>
      </c>
      <c r="L1574" s="54">
        <v>2.6802227550983101E-2</v>
      </c>
      <c r="O1574" s="64" t="s">
        <v>7686</v>
      </c>
      <c r="P1574" s="54">
        <v>-0.117716864624137</v>
      </c>
      <c r="Q1574" s="81">
        <v>2.5032135903537402E-2</v>
      </c>
      <c r="S1574" s="62" t="s">
        <v>2481</v>
      </c>
      <c r="T1574" s="54">
        <v>5.3374061457156501E-2</v>
      </c>
      <c r="U1574" s="54">
        <v>1.2499605972812199E-4</v>
      </c>
      <c r="W1574" s="62" t="s">
        <v>666</v>
      </c>
      <c r="X1574" s="54">
        <v>-9.7365174114456096E-2</v>
      </c>
      <c r="Y1574" s="54">
        <v>1.77928516099564E-3</v>
      </c>
      <c r="AA1574" s="62" t="s">
        <v>2614</v>
      </c>
      <c r="AB1574" s="54">
        <v>6.7750718192167297E-2</v>
      </c>
      <c r="AC1574" s="54">
        <v>1.92536614538587E-3</v>
      </c>
      <c r="AE1574" s="62" t="s">
        <v>8689</v>
      </c>
      <c r="AF1574" s="54">
        <v>-5.9779640809158402E-2</v>
      </c>
      <c r="AG1574" s="54">
        <v>3.8519036170620802E-2</v>
      </c>
      <c r="AI1574" s="64" t="s">
        <v>2811</v>
      </c>
      <c r="AJ1574" s="54">
        <v>2.5521368262195299E-2</v>
      </c>
      <c r="AK1574" s="54">
        <v>4.5884060238729103E-2</v>
      </c>
      <c r="AQ1574" s="62" t="s">
        <v>4246</v>
      </c>
      <c r="AR1574" s="54">
        <v>0.16577875727020699</v>
      </c>
      <c r="AS1574" s="58">
        <v>1.9007046948292001E-5</v>
      </c>
      <c r="AU1574" s="62" t="s">
        <v>14212</v>
      </c>
      <c r="AV1574" s="54">
        <v>-8.4825940945563602E-2</v>
      </c>
      <c r="AW1574" s="54">
        <v>3.6275139424424598E-2</v>
      </c>
    </row>
    <row r="1575" spans="2:49">
      <c r="B1575" s="62" t="s">
        <v>2598</v>
      </c>
      <c r="C1575" s="54">
        <v>0.12448272797104699</v>
      </c>
      <c r="D1575" s="58">
        <v>8.0353656880185602E-5</v>
      </c>
      <c r="F1575" s="62" t="s">
        <v>7368</v>
      </c>
      <c r="G1575" s="54">
        <v>-0.188962131880968</v>
      </c>
      <c r="H1575" s="54">
        <v>1.17174503063929E-4</v>
      </c>
      <c r="J1575" s="64" t="s">
        <v>1678</v>
      </c>
      <c r="K1575" s="54">
        <v>0.114994070630194</v>
      </c>
      <c r="L1575" s="54">
        <v>2.6886778689967802E-2</v>
      </c>
      <c r="O1575" s="64" t="s">
        <v>373</v>
      </c>
      <c r="P1575" s="54">
        <v>-0.34129789930891102</v>
      </c>
      <c r="Q1575" s="81">
        <v>2.52918295129335E-2</v>
      </c>
      <c r="S1575" s="62" t="s">
        <v>3610</v>
      </c>
      <c r="T1575" s="54">
        <v>7.5637993061684797E-2</v>
      </c>
      <c r="U1575" s="54">
        <v>1.2540295876492099E-4</v>
      </c>
      <c r="W1575" s="62" t="s">
        <v>7694</v>
      </c>
      <c r="X1575" s="54">
        <v>-8.3578868206235099E-2</v>
      </c>
      <c r="Y1575" s="54">
        <v>1.7808381162613301E-3</v>
      </c>
      <c r="AA1575" s="62" t="s">
        <v>1874</v>
      </c>
      <c r="AB1575" s="54">
        <v>0.102431492203297</v>
      </c>
      <c r="AC1575" s="54">
        <v>1.92536614538587E-3</v>
      </c>
      <c r="AE1575" s="62" t="s">
        <v>11680</v>
      </c>
      <c r="AF1575" s="54">
        <v>-6.8154161101529304E-2</v>
      </c>
      <c r="AG1575" s="54">
        <v>3.8559527274184498E-2</v>
      </c>
      <c r="AI1575" s="64" t="s">
        <v>8751</v>
      </c>
      <c r="AJ1575" s="54">
        <v>6.0695019575089902E-2</v>
      </c>
      <c r="AK1575" s="54">
        <v>4.5902670991059602E-2</v>
      </c>
      <c r="AQ1575" s="62" t="s">
        <v>1378</v>
      </c>
      <c r="AR1575" s="54">
        <v>0.14738083931996801</v>
      </c>
      <c r="AS1575" s="58">
        <v>1.9111963166259101E-5</v>
      </c>
      <c r="AU1575" s="62" t="s">
        <v>11709</v>
      </c>
      <c r="AV1575" s="54">
        <v>-8.4822458510290993E-2</v>
      </c>
      <c r="AW1575" s="54">
        <v>9.0384498100522497E-4</v>
      </c>
    </row>
    <row r="1576" spans="2:49">
      <c r="B1576" s="62" t="s">
        <v>2599</v>
      </c>
      <c r="C1576" s="54">
        <v>8.1770821791717893E-2</v>
      </c>
      <c r="D1576" s="58">
        <v>8.0389146265569201E-5</v>
      </c>
      <c r="F1576" s="62" t="s">
        <v>7369</v>
      </c>
      <c r="G1576" s="54">
        <v>-0.12032290559358599</v>
      </c>
      <c r="H1576" s="54">
        <v>1.00403298780397E-4</v>
      </c>
      <c r="J1576" s="64" t="s">
        <v>3418</v>
      </c>
      <c r="K1576" s="54">
        <v>7.3405754799715298E-2</v>
      </c>
      <c r="L1576" s="54">
        <v>2.6932187275825501E-2</v>
      </c>
      <c r="O1576" s="64" t="s">
        <v>9825</v>
      </c>
      <c r="P1576" s="54">
        <v>-9.6055964127100602E-2</v>
      </c>
      <c r="Q1576" s="81">
        <v>2.5297540367678301E-2</v>
      </c>
      <c r="S1576" s="62" t="s">
        <v>1311</v>
      </c>
      <c r="T1576" s="54">
        <v>6.5690836783406995E-2</v>
      </c>
      <c r="U1576" s="54">
        <v>1.2581586933350499E-4</v>
      </c>
      <c r="W1576" s="62" t="s">
        <v>8440</v>
      </c>
      <c r="X1576" s="54">
        <v>-0.164277420514887</v>
      </c>
      <c r="Y1576" s="54">
        <v>1.7910234530461599E-3</v>
      </c>
      <c r="AA1576" s="62" t="s">
        <v>2509</v>
      </c>
      <c r="AB1576" s="54">
        <v>0.15623116559003</v>
      </c>
      <c r="AC1576" s="54">
        <v>1.92536614538587E-3</v>
      </c>
      <c r="AE1576" s="62" t="s">
        <v>8411</v>
      </c>
      <c r="AF1576" s="54">
        <v>-0.17298891457760701</v>
      </c>
      <c r="AG1576" s="54">
        <v>3.85998748003741E-2</v>
      </c>
      <c r="AI1576" s="64" t="s">
        <v>9571</v>
      </c>
      <c r="AJ1576" s="54">
        <v>8.3366344977487294E-2</v>
      </c>
      <c r="AK1576" s="54">
        <v>4.5940184291561201E-2</v>
      </c>
      <c r="AQ1576" s="62" t="s">
        <v>3632</v>
      </c>
      <c r="AR1576" s="54">
        <v>8.7734261589256193E-2</v>
      </c>
      <c r="AS1576" s="58">
        <v>1.9158220134278599E-5</v>
      </c>
      <c r="AU1576" s="62" t="s">
        <v>8439</v>
      </c>
      <c r="AV1576" s="54">
        <v>-8.4775003155169906E-2</v>
      </c>
      <c r="AW1576" s="58">
        <v>3.3082325078571503E-5</v>
      </c>
    </row>
    <row r="1577" spans="2:49">
      <c r="B1577" s="62" t="s">
        <v>2600</v>
      </c>
      <c r="C1577" s="54">
        <v>8.6943367422979798E-2</v>
      </c>
      <c r="D1577" s="58">
        <v>8.0433734622644204E-5</v>
      </c>
      <c r="F1577" s="62" t="s">
        <v>7370</v>
      </c>
      <c r="G1577" s="54">
        <v>-0.3066890241188</v>
      </c>
      <c r="H1577" s="54">
        <v>1.20853393240039E-4</v>
      </c>
      <c r="J1577" s="64" t="s">
        <v>1977</v>
      </c>
      <c r="K1577" s="54">
        <v>0.11247459052073</v>
      </c>
      <c r="L1577" s="54">
        <v>2.6932187275825501E-2</v>
      </c>
      <c r="O1577" s="64" t="s">
        <v>9826</v>
      </c>
      <c r="P1577" s="54">
        <v>-4.84648395860523E-2</v>
      </c>
      <c r="Q1577" s="81">
        <v>2.5714615012844701E-2</v>
      </c>
      <c r="S1577" s="62" t="s">
        <v>3118</v>
      </c>
      <c r="T1577" s="54">
        <v>0.104588667435122</v>
      </c>
      <c r="U1577" s="54">
        <v>1.2600473950498799E-4</v>
      </c>
      <c r="W1577" s="62" t="s">
        <v>9991</v>
      </c>
      <c r="X1577" s="54">
        <v>-7.4295852223434294E-2</v>
      </c>
      <c r="Y1577" s="54">
        <v>1.79931303173872E-3</v>
      </c>
      <c r="AA1577" s="62" t="s">
        <v>2025</v>
      </c>
      <c r="AB1577" s="54">
        <v>5.0296032524045999E-2</v>
      </c>
      <c r="AC1577" s="54">
        <v>1.92536614538587E-3</v>
      </c>
      <c r="AE1577" s="62" t="s">
        <v>11681</v>
      </c>
      <c r="AF1577" s="54">
        <v>-8.2471877520808895E-2</v>
      </c>
      <c r="AG1577" s="54">
        <v>3.8626982876766497E-2</v>
      </c>
      <c r="AI1577" s="64" t="s">
        <v>9598</v>
      </c>
      <c r="AJ1577" s="54">
        <v>2.1733653241940799E-2</v>
      </c>
      <c r="AK1577" s="54">
        <v>4.5982494272498897E-2</v>
      </c>
      <c r="AQ1577" s="62" t="s">
        <v>2243</v>
      </c>
      <c r="AR1577" s="54">
        <v>8.0515114649672995E-2</v>
      </c>
      <c r="AS1577" s="58">
        <v>1.9211738346500001E-5</v>
      </c>
      <c r="AU1577" s="62" t="s">
        <v>12270</v>
      </c>
      <c r="AV1577" s="54">
        <v>-8.4752742757173899E-2</v>
      </c>
      <c r="AW1577" s="54">
        <v>2.56802980011028E-3</v>
      </c>
    </row>
    <row r="1578" spans="2:49">
      <c r="B1578" s="62" t="s">
        <v>2601</v>
      </c>
      <c r="C1578" s="54">
        <v>0.199613518375275</v>
      </c>
      <c r="D1578" s="58">
        <v>8.0437437446039897E-5</v>
      </c>
      <c r="F1578" s="62" t="s">
        <v>7371</v>
      </c>
      <c r="G1578" s="54">
        <v>-0.10927009357178</v>
      </c>
      <c r="H1578" s="54">
        <v>1.0310346980304399E-4</v>
      </c>
      <c r="J1578" s="64" t="s">
        <v>588</v>
      </c>
      <c r="K1578" s="54">
        <v>0.200597127009149</v>
      </c>
      <c r="L1578" s="54">
        <v>2.6944441912736899E-2</v>
      </c>
      <c r="O1578" s="64" t="s">
        <v>4801</v>
      </c>
      <c r="P1578" s="54">
        <v>-0.100488051860721</v>
      </c>
      <c r="Q1578" s="81">
        <v>2.5741373154268402E-2</v>
      </c>
      <c r="S1578" s="62" t="s">
        <v>1860</v>
      </c>
      <c r="T1578" s="54">
        <v>6.5823054157239505E-2</v>
      </c>
      <c r="U1578" s="54">
        <v>1.2695006507069701E-4</v>
      </c>
      <c r="W1578" s="62" t="s">
        <v>8114</v>
      </c>
      <c r="X1578" s="54">
        <v>-4.2867232264376803E-2</v>
      </c>
      <c r="Y1578" s="54">
        <v>1.8091358915951899E-3</v>
      </c>
      <c r="AA1578" s="62" t="s">
        <v>739</v>
      </c>
      <c r="AB1578" s="54">
        <v>0.37980625022522901</v>
      </c>
      <c r="AC1578" s="54">
        <v>1.92536614538587E-3</v>
      </c>
      <c r="AE1578" s="62" t="s">
        <v>7770</v>
      </c>
      <c r="AF1578" s="54">
        <v>-0.108738819361098</v>
      </c>
      <c r="AG1578" s="54">
        <v>3.8640591823051101E-2</v>
      </c>
      <c r="AI1578" s="64" t="s">
        <v>11953</v>
      </c>
      <c r="AJ1578" s="54">
        <v>3.7727406624263403E-2</v>
      </c>
      <c r="AK1578" s="54">
        <v>4.60982208926713E-2</v>
      </c>
      <c r="AQ1578" s="62" t="s">
        <v>2960</v>
      </c>
      <c r="AR1578" s="54">
        <v>0.12204312695309601</v>
      </c>
      <c r="AS1578" s="58">
        <v>1.9228103682921901E-5</v>
      </c>
      <c r="AU1578" s="62" t="s">
        <v>3887</v>
      </c>
      <c r="AV1578" s="54">
        <v>-8.4692882385457594E-2</v>
      </c>
      <c r="AW1578" s="54">
        <v>1.6354386034919E-2</v>
      </c>
    </row>
    <row r="1579" spans="2:49">
      <c r="B1579" s="62" t="s">
        <v>2602</v>
      </c>
      <c r="C1579" s="54">
        <v>0.126268876738615</v>
      </c>
      <c r="D1579" s="58">
        <v>8.0494699798593604E-5</v>
      </c>
      <c r="F1579" s="62" t="s">
        <v>882</v>
      </c>
      <c r="G1579" s="54">
        <v>-9.2627465142367499E-2</v>
      </c>
      <c r="H1579" s="54">
        <v>1.03288302853341E-4</v>
      </c>
      <c r="J1579" s="64" t="s">
        <v>2910</v>
      </c>
      <c r="K1579" s="54">
        <v>7.1541194835111496E-2</v>
      </c>
      <c r="L1579" s="54">
        <v>2.7030770197879701E-2</v>
      </c>
      <c r="O1579" s="64" t="s">
        <v>9259</v>
      </c>
      <c r="P1579" s="54">
        <v>-6.2108905976970198E-2</v>
      </c>
      <c r="Q1579" s="81">
        <v>2.5953225463972301E-2</v>
      </c>
      <c r="S1579" s="62" t="s">
        <v>10555</v>
      </c>
      <c r="T1579" s="54">
        <v>9.6810864947936906E-2</v>
      </c>
      <c r="U1579" s="54">
        <v>1.2697628543784499E-4</v>
      </c>
      <c r="W1579" s="62" t="s">
        <v>7557</v>
      </c>
      <c r="X1579" s="54">
        <v>-6.4561902879329794E-2</v>
      </c>
      <c r="Y1579" s="54">
        <v>1.81437483523781E-3</v>
      </c>
      <c r="AA1579" s="62" t="s">
        <v>184</v>
      </c>
      <c r="AB1579" s="54">
        <v>0.44644234688412598</v>
      </c>
      <c r="AC1579" s="54">
        <v>1.93430284575082E-3</v>
      </c>
      <c r="AE1579" s="62" t="s">
        <v>8357</v>
      </c>
      <c r="AF1579" s="54">
        <v>-4.6983247674070597E-2</v>
      </c>
      <c r="AG1579" s="54">
        <v>3.86452826052349E-2</v>
      </c>
      <c r="AI1579" s="64" t="s">
        <v>4121</v>
      </c>
      <c r="AJ1579" s="54">
        <v>4.6823633063783503E-2</v>
      </c>
      <c r="AK1579" s="54">
        <v>4.6163836917440998E-2</v>
      </c>
      <c r="AQ1579" s="62" t="s">
        <v>12049</v>
      </c>
      <c r="AR1579" s="54">
        <v>0.14975824475971899</v>
      </c>
      <c r="AS1579" s="58">
        <v>1.93397307128509E-5</v>
      </c>
      <c r="AU1579" s="62" t="s">
        <v>870</v>
      </c>
      <c r="AV1579" s="54">
        <v>-8.4689588255972795E-2</v>
      </c>
      <c r="AW1579" s="54">
        <v>5.1580709112079596E-3</v>
      </c>
    </row>
    <row r="1580" spans="2:49">
      <c r="B1580" s="62" t="s">
        <v>2603</v>
      </c>
      <c r="C1580" s="54">
        <v>0.17540936721335099</v>
      </c>
      <c r="D1580" s="58">
        <v>8.0535326339478295E-5</v>
      </c>
      <c r="F1580" s="62" t="s">
        <v>7372</v>
      </c>
      <c r="G1580" s="54">
        <v>-0.11792972503711401</v>
      </c>
      <c r="H1580" s="54">
        <v>1.04460873866714E-4</v>
      </c>
      <c r="J1580" s="64" t="s">
        <v>1753</v>
      </c>
      <c r="K1580" s="54">
        <v>3.59031550739966E-2</v>
      </c>
      <c r="L1580" s="54">
        <v>2.7137283032910301E-2</v>
      </c>
      <c r="O1580" s="64" t="s">
        <v>9827</v>
      </c>
      <c r="P1580" s="54">
        <v>-0.16508747828581</v>
      </c>
      <c r="Q1580" s="81">
        <v>2.60115102207953E-2</v>
      </c>
      <c r="S1580" s="62" t="s">
        <v>5425</v>
      </c>
      <c r="T1580" s="54">
        <v>7.2855953456889097E-2</v>
      </c>
      <c r="U1580" s="54">
        <v>1.2697628543784499E-4</v>
      </c>
      <c r="W1580" s="62" t="s">
        <v>7979</v>
      </c>
      <c r="X1580" s="54">
        <v>-5.6614583127114301E-2</v>
      </c>
      <c r="Y1580" s="54">
        <v>1.81833045220901E-3</v>
      </c>
      <c r="AA1580" s="62" t="s">
        <v>2597</v>
      </c>
      <c r="AB1580" s="54">
        <v>0.23396681323052501</v>
      </c>
      <c r="AC1580" s="54">
        <v>1.93430284575082E-3</v>
      </c>
      <c r="AE1580" s="62" t="s">
        <v>8364</v>
      </c>
      <c r="AF1580" s="54">
        <v>-0.17165716220400601</v>
      </c>
      <c r="AG1580" s="54">
        <v>3.8684102770097699E-2</v>
      </c>
      <c r="AI1580" s="64" t="s">
        <v>594</v>
      </c>
      <c r="AJ1580" s="54">
        <v>4.3447501797553301E-2</v>
      </c>
      <c r="AK1580" s="54">
        <v>4.6178215458573799E-2</v>
      </c>
      <c r="AQ1580" s="62" t="s">
        <v>2325</v>
      </c>
      <c r="AR1580" s="54">
        <v>0.117688732308035</v>
      </c>
      <c r="AS1580" s="58">
        <v>1.9469238656524399E-5</v>
      </c>
      <c r="AU1580" s="62" t="s">
        <v>10224</v>
      </c>
      <c r="AV1580" s="54">
        <v>-8.4665895184528495E-2</v>
      </c>
      <c r="AW1580" s="54">
        <v>1.0184456560180201E-3</v>
      </c>
    </row>
    <row r="1581" spans="2:49">
      <c r="B1581" s="62" t="s">
        <v>2604</v>
      </c>
      <c r="C1581" s="54">
        <v>0.16873447506768899</v>
      </c>
      <c r="D1581" s="58">
        <v>8.1167847418528894E-5</v>
      </c>
      <c r="F1581" s="62" t="s">
        <v>7373</v>
      </c>
      <c r="G1581" s="54">
        <v>-0.107658372040421</v>
      </c>
      <c r="H1581" s="54">
        <v>1.2424396648245601E-4</v>
      </c>
      <c r="J1581" s="64" t="s">
        <v>9602</v>
      </c>
      <c r="K1581" s="54">
        <v>0.114489285742438</v>
      </c>
      <c r="L1581" s="54">
        <v>2.71673980524458E-2</v>
      </c>
      <c r="O1581" s="64" t="s">
        <v>8491</v>
      </c>
      <c r="P1581" s="54">
        <v>-5.2471502267906998E-2</v>
      </c>
      <c r="Q1581" s="81">
        <v>2.60374332692942E-2</v>
      </c>
      <c r="S1581" s="62" t="s">
        <v>3064</v>
      </c>
      <c r="T1581" s="54">
        <v>7.7417304642396295E-2</v>
      </c>
      <c r="U1581" s="54">
        <v>1.27992701535408E-4</v>
      </c>
      <c r="W1581" s="62" t="s">
        <v>6761</v>
      </c>
      <c r="X1581" s="54">
        <v>-0.102238973715361</v>
      </c>
      <c r="Y1581" s="54">
        <v>1.82863210912108E-3</v>
      </c>
      <c r="AA1581" s="62" t="s">
        <v>1370</v>
      </c>
      <c r="AB1581" s="54">
        <v>8.86696310841808E-2</v>
      </c>
      <c r="AC1581" s="54">
        <v>1.9458713506893899E-3</v>
      </c>
      <c r="AE1581" s="62" t="s">
        <v>11682</v>
      </c>
      <c r="AF1581" s="54">
        <v>-9.7502969424542799E-2</v>
      </c>
      <c r="AG1581" s="54">
        <v>3.8734579545858502E-2</v>
      </c>
      <c r="AI1581" s="64" t="s">
        <v>11954</v>
      </c>
      <c r="AJ1581" s="54">
        <v>4.5372064500787297E-2</v>
      </c>
      <c r="AK1581" s="54">
        <v>4.6281576311227902E-2</v>
      </c>
      <c r="AQ1581" s="62" t="s">
        <v>2233</v>
      </c>
      <c r="AR1581" s="54">
        <v>0.102145099420083</v>
      </c>
      <c r="AS1581" s="58">
        <v>1.9548952691768898E-5</v>
      </c>
      <c r="AU1581" s="62" t="s">
        <v>11560</v>
      </c>
      <c r="AV1581" s="54">
        <v>-8.4654583253255006E-2</v>
      </c>
      <c r="AW1581" s="54">
        <v>1.2330938076116901E-4</v>
      </c>
    </row>
    <row r="1582" spans="2:49">
      <c r="B1582" s="62" t="s">
        <v>2605</v>
      </c>
      <c r="C1582" s="54">
        <v>0.134905474842832</v>
      </c>
      <c r="D1582" s="58">
        <v>8.1197679797844605E-5</v>
      </c>
      <c r="F1582" s="62" t="s">
        <v>7374</v>
      </c>
      <c r="G1582" s="54">
        <v>-0.14259430772461501</v>
      </c>
      <c r="H1582" s="54">
        <v>1.2494819127875699E-4</v>
      </c>
      <c r="J1582" s="64" t="s">
        <v>2314</v>
      </c>
      <c r="K1582" s="54">
        <v>5.3460018875187899E-2</v>
      </c>
      <c r="L1582" s="54">
        <v>2.7262979588586998E-2</v>
      </c>
      <c r="O1582" s="64" t="s">
        <v>7725</v>
      </c>
      <c r="P1582" s="54">
        <v>-5.2460678088073601E-2</v>
      </c>
      <c r="Q1582" s="81">
        <v>2.61889113722155E-2</v>
      </c>
      <c r="S1582" s="62" t="s">
        <v>10556</v>
      </c>
      <c r="T1582" s="54">
        <v>5.5961915244894897E-2</v>
      </c>
      <c r="U1582" s="54">
        <v>1.2824607236896501E-4</v>
      </c>
      <c r="W1582" s="62" t="s">
        <v>8518</v>
      </c>
      <c r="X1582" s="54">
        <v>-0.126742430350026</v>
      </c>
      <c r="Y1582" s="54">
        <v>1.83930980332532E-3</v>
      </c>
      <c r="AA1582" s="62" t="s">
        <v>696</v>
      </c>
      <c r="AB1582" s="54">
        <v>9.3520408710616301E-2</v>
      </c>
      <c r="AC1582" s="54">
        <v>1.9540779410531098E-3</v>
      </c>
      <c r="AE1582" s="62" t="s">
        <v>11683</v>
      </c>
      <c r="AF1582" s="54">
        <v>-5.45256935728817E-2</v>
      </c>
      <c r="AG1582" s="54">
        <v>3.87659118496946E-2</v>
      </c>
      <c r="AI1582" s="64" t="s">
        <v>552</v>
      </c>
      <c r="AJ1582" s="54">
        <v>0.19924475801132099</v>
      </c>
      <c r="AK1582" s="54">
        <v>4.6281576311227902E-2</v>
      </c>
      <c r="AQ1582" s="62" t="s">
        <v>310</v>
      </c>
      <c r="AR1582" s="54">
        <v>0.176279123248192</v>
      </c>
      <c r="AS1582" s="58">
        <v>1.9559374938976602E-5</v>
      </c>
      <c r="AU1582" s="62" t="s">
        <v>9077</v>
      </c>
      <c r="AV1582" s="54">
        <v>-8.4627892580540404E-2</v>
      </c>
      <c r="AW1582" s="54">
        <v>5.16372949438282E-3</v>
      </c>
    </row>
    <row r="1583" spans="2:49">
      <c r="B1583" s="62" t="s">
        <v>2606</v>
      </c>
      <c r="C1583" s="54">
        <v>0.16173997667850101</v>
      </c>
      <c r="D1583" s="58">
        <v>8.1197679797844605E-5</v>
      </c>
      <c r="F1583" s="62" t="s">
        <v>7375</v>
      </c>
      <c r="G1583" s="54">
        <v>-6.7674501446006702E-2</v>
      </c>
      <c r="H1583" s="54">
        <v>1.06331964005787E-4</v>
      </c>
      <c r="J1583" s="64" t="s">
        <v>9603</v>
      </c>
      <c r="K1583" s="54">
        <v>5.2071310834914897E-2</v>
      </c>
      <c r="L1583" s="54">
        <v>2.72759698603777E-2</v>
      </c>
      <c r="O1583" s="64" t="s">
        <v>772</v>
      </c>
      <c r="P1583" s="54">
        <v>-3.83776548272605E-2</v>
      </c>
      <c r="Q1583" s="81">
        <v>2.65586764607319E-2</v>
      </c>
      <c r="S1583" s="62" t="s">
        <v>2342</v>
      </c>
      <c r="T1583" s="54">
        <v>0.115569808801195</v>
      </c>
      <c r="U1583" s="54">
        <v>1.2831611517989401E-4</v>
      </c>
      <c r="W1583" s="62" t="s">
        <v>9992</v>
      </c>
      <c r="X1583" s="54">
        <v>-6.67938758758337E-2</v>
      </c>
      <c r="Y1583" s="54">
        <v>1.83945630216114E-3</v>
      </c>
      <c r="AA1583" s="62" t="s">
        <v>5650</v>
      </c>
      <c r="AB1583" s="54">
        <v>9.4010181380828506E-2</v>
      </c>
      <c r="AC1583" s="54">
        <v>1.9602708283389899E-3</v>
      </c>
      <c r="AE1583" s="62" t="s">
        <v>11684</v>
      </c>
      <c r="AF1583" s="54">
        <v>-4.8486651433792702E-2</v>
      </c>
      <c r="AG1583" s="54">
        <v>3.8792063475621398E-2</v>
      </c>
      <c r="AI1583" s="64" t="s">
        <v>11955</v>
      </c>
      <c r="AJ1583" s="54">
        <v>3.9130702045315303E-2</v>
      </c>
      <c r="AK1583" s="54">
        <v>4.6425081967593498E-2</v>
      </c>
      <c r="AQ1583" s="62" t="s">
        <v>3246</v>
      </c>
      <c r="AR1583" s="54">
        <v>8.6792056805379006E-2</v>
      </c>
      <c r="AS1583" s="58">
        <v>1.95730431452374E-5</v>
      </c>
      <c r="AU1583" s="62" t="s">
        <v>7372</v>
      </c>
      <c r="AV1583" s="54">
        <v>-8.4594160222651205E-2</v>
      </c>
      <c r="AW1583" s="54">
        <v>8.6269156805965797E-3</v>
      </c>
    </row>
    <row r="1584" spans="2:49">
      <c r="B1584" s="62" t="s">
        <v>2607</v>
      </c>
      <c r="C1584" s="54">
        <v>4.7947177912241998E-2</v>
      </c>
      <c r="D1584" s="58">
        <v>8.1674118478984806E-5</v>
      </c>
      <c r="F1584" s="62" t="s">
        <v>7376</v>
      </c>
      <c r="G1584" s="54">
        <v>-0.100544073972428</v>
      </c>
      <c r="H1584" s="54">
        <v>1.26308535579991E-4</v>
      </c>
      <c r="J1584" s="64" t="s">
        <v>9604</v>
      </c>
      <c r="K1584" s="54">
        <v>0.183558226223629</v>
      </c>
      <c r="L1584" s="54">
        <v>2.73628445501659E-2</v>
      </c>
      <c r="O1584" s="64" t="s">
        <v>9828</v>
      </c>
      <c r="P1584" s="54">
        <v>-4.8558685556678902E-2</v>
      </c>
      <c r="Q1584" s="81">
        <v>2.66131013760652E-2</v>
      </c>
      <c r="S1584" s="62" t="s">
        <v>2416</v>
      </c>
      <c r="T1584" s="54">
        <v>0.109501047191801</v>
      </c>
      <c r="U1584" s="54">
        <v>1.28342186480771E-4</v>
      </c>
      <c r="W1584" s="62" t="s">
        <v>8807</v>
      </c>
      <c r="X1584" s="54">
        <v>-6.5165153097164599E-2</v>
      </c>
      <c r="Y1584" s="54">
        <v>1.85082695762618E-3</v>
      </c>
      <c r="AA1584" s="62" t="s">
        <v>1576</v>
      </c>
      <c r="AB1584" s="54">
        <v>0.167203285224931</v>
      </c>
      <c r="AC1584" s="54">
        <v>1.9635397301682599E-3</v>
      </c>
      <c r="AE1584" s="62" t="s">
        <v>9166</v>
      </c>
      <c r="AF1584" s="54">
        <v>-0.13619967338349601</v>
      </c>
      <c r="AG1584" s="54">
        <v>3.8832529424470498E-2</v>
      </c>
      <c r="AI1584" s="64" t="s">
        <v>3036</v>
      </c>
      <c r="AJ1584" s="54">
        <v>5.7161928761354702E-2</v>
      </c>
      <c r="AK1584" s="54">
        <v>4.6448445518437798E-2</v>
      </c>
      <c r="AQ1584" s="62" t="s">
        <v>1919</v>
      </c>
      <c r="AR1584" s="54">
        <v>0.17120490204748001</v>
      </c>
      <c r="AS1584" s="58">
        <v>1.96951386255038E-5</v>
      </c>
      <c r="AU1584" s="62" t="s">
        <v>9199</v>
      </c>
      <c r="AV1584" s="54">
        <v>-8.4584947203597799E-2</v>
      </c>
      <c r="AW1584" s="54">
        <v>3.31766075128532E-3</v>
      </c>
    </row>
    <row r="1585" spans="2:49">
      <c r="B1585" s="62" t="s">
        <v>2608</v>
      </c>
      <c r="C1585" s="54">
        <v>0.55484132575118605</v>
      </c>
      <c r="D1585" s="58">
        <v>8.2067133473364901E-5</v>
      </c>
      <c r="F1585" s="62" t="s">
        <v>7377</v>
      </c>
      <c r="G1585" s="54">
        <v>-6.9872921671671598E-2</v>
      </c>
      <c r="H1585" s="54">
        <v>1.2742536413541501E-4</v>
      </c>
      <c r="J1585" s="64" t="s">
        <v>2271</v>
      </c>
      <c r="K1585" s="54">
        <v>4.3086136074943902E-2</v>
      </c>
      <c r="L1585" s="54">
        <v>2.7428021701282699E-2</v>
      </c>
      <c r="O1585" s="64" t="s">
        <v>7540</v>
      </c>
      <c r="P1585" s="54">
        <v>-8.1863573946892004E-2</v>
      </c>
      <c r="Q1585" s="81">
        <v>2.67324265650105E-2</v>
      </c>
      <c r="S1585" s="62" t="s">
        <v>5667</v>
      </c>
      <c r="T1585" s="54">
        <v>5.2948552804605399E-2</v>
      </c>
      <c r="U1585" s="54">
        <v>1.2870178705817899E-4</v>
      </c>
      <c r="W1585" s="62" t="s">
        <v>7383</v>
      </c>
      <c r="X1585" s="54">
        <v>-4.3563217318858698E-2</v>
      </c>
      <c r="Y1585" s="54">
        <v>1.8518018391872799E-3</v>
      </c>
      <c r="AA1585" s="62" t="s">
        <v>3610</v>
      </c>
      <c r="AB1585" s="54">
        <v>0.10875308499835</v>
      </c>
      <c r="AC1585" s="54">
        <v>1.9665903426290799E-3</v>
      </c>
      <c r="AE1585" s="62" t="s">
        <v>11685</v>
      </c>
      <c r="AF1585" s="54">
        <v>-0.102824809408186</v>
      </c>
      <c r="AG1585" s="54">
        <v>3.8877398298022198E-2</v>
      </c>
      <c r="AI1585" s="64" t="s">
        <v>11956</v>
      </c>
      <c r="AJ1585" s="54">
        <v>7.1149818928458494E-2</v>
      </c>
      <c r="AK1585" s="54">
        <v>4.6488671816075702E-2</v>
      </c>
      <c r="AQ1585" s="62" t="s">
        <v>10875</v>
      </c>
      <c r="AR1585" s="54">
        <v>7.2273343296722595E-2</v>
      </c>
      <c r="AS1585" s="58">
        <v>1.9717482922352201E-5</v>
      </c>
      <c r="AU1585" s="62" t="s">
        <v>10391</v>
      </c>
      <c r="AV1585" s="54">
        <v>-8.4347239067793303E-2</v>
      </c>
      <c r="AW1585" s="54">
        <v>5.6461551208551795E-4</v>
      </c>
    </row>
    <row r="1586" spans="2:49">
      <c r="B1586" s="62" t="s">
        <v>2609</v>
      </c>
      <c r="C1586" s="54">
        <v>0.238376170983571</v>
      </c>
      <c r="D1586" s="58">
        <v>8.2090938616592295E-5</v>
      </c>
      <c r="F1586" s="62" t="s">
        <v>7378</v>
      </c>
      <c r="G1586" s="54">
        <v>-0.14209051490440799</v>
      </c>
      <c r="H1586" s="54">
        <v>1.27914469521427E-4</v>
      </c>
      <c r="J1586" s="64" t="s">
        <v>3291</v>
      </c>
      <c r="K1586" s="54">
        <v>5.35037484706926E-2</v>
      </c>
      <c r="L1586" s="54">
        <v>2.7506256644930699E-2</v>
      </c>
      <c r="O1586" s="64" t="s">
        <v>9829</v>
      </c>
      <c r="P1586" s="54">
        <v>-7.8246507867337597E-2</v>
      </c>
      <c r="Q1586" s="81">
        <v>2.6864678016435099E-2</v>
      </c>
      <c r="S1586" s="62" t="s">
        <v>3714</v>
      </c>
      <c r="T1586" s="54">
        <v>0.10491134743972499</v>
      </c>
      <c r="U1586" s="54">
        <v>1.29522263425238E-4</v>
      </c>
      <c r="W1586" s="62" t="s">
        <v>7098</v>
      </c>
      <c r="X1586" s="54">
        <v>-4.4744263503644403E-2</v>
      </c>
      <c r="Y1586" s="54">
        <v>1.8589217534378301E-3</v>
      </c>
      <c r="AA1586" s="62" t="s">
        <v>2298</v>
      </c>
      <c r="AB1586" s="54">
        <v>0.11715200621510199</v>
      </c>
      <c r="AC1586" s="54">
        <v>1.9665903426290799E-3</v>
      </c>
      <c r="AE1586" s="62" t="s">
        <v>11686</v>
      </c>
      <c r="AF1586" s="54">
        <v>-7.3950561537420106E-2</v>
      </c>
      <c r="AG1586" s="54">
        <v>3.8948095956681403E-2</v>
      </c>
      <c r="AI1586" s="64" t="s">
        <v>133</v>
      </c>
      <c r="AJ1586" s="54">
        <v>0.36454190550448801</v>
      </c>
      <c r="AK1586" s="54">
        <v>4.6760300307874703E-2</v>
      </c>
      <c r="AQ1586" s="62" t="s">
        <v>5354</v>
      </c>
      <c r="AR1586" s="54">
        <v>0.11584943644453501</v>
      </c>
      <c r="AS1586" s="58">
        <v>1.97447523142591E-5</v>
      </c>
      <c r="AU1586" s="62" t="s">
        <v>12571</v>
      </c>
      <c r="AV1586" s="54">
        <v>-8.4281819835204899E-2</v>
      </c>
      <c r="AW1586" s="54">
        <v>6.6327813053608702E-3</v>
      </c>
    </row>
    <row r="1587" spans="2:49">
      <c r="B1587" s="62" t="s">
        <v>2610</v>
      </c>
      <c r="C1587" s="54">
        <v>5.4499235540600197E-2</v>
      </c>
      <c r="D1587" s="58">
        <v>8.2315599684971494E-5</v>
      </c>
      <c r="F1587" s="62" t="s">
        <v>7379</v>
      </c>
      <c r="G1587" s="54">
        <v>-6.6823181095126694E-2</v>
      </c>
      <c r="H1587" s="54">
        <v>1.08194301393916E-4</v>
      </c>
      <c r="J1587" s="64" t="s">
        <v>2264</v>
      </c>
      <c r="K1587" s="54">
        <v>2.93380591448162E-2</v>
      </c>
      <c r="L1587" s="54">
        <v>2.7506256644930699E-2</v>
      </c>
      <c r="O1587" s="64" t="s">
        <v>6974</v>
      </c>
      <c r="P1587" s="54">
        <v>-8.0876626626220194E-2</v>
      </c>
      <c r="Q1587" s="81">
        <v>2.6886778689967802E-2</v>
      </c>
      <c r="S1587" s="62" t="s">
        <v>1930</v>
      </c>
      <c r="T1587" s="54">
        <v>0.17455361974379999</v>
      </c>
      <c r="U1587" s="54">
        <v>1.2963259331310001E-4</v>
      </c>
      <c r="W1587" s="62" t="s">
        <v>6171</v>
      </c>
      <c r="X1587" s="54">
        <v>-8.6010617177695495E-2</v>
      </c>
      <c r="Y1587" s="54">
        <v>1.86100151254664E-3</v>
      </c>
      <c r="AA1587" s="62" t="s">
        <v>2016</v>
      </c>
      <c r="AB1587" s="54">
        <v>0.28271983846467102</v>
      </c>
      <c r="AC1587" s="54">
        <v>1.9683760084917702E-3</v>
      </c>
      <c r="AE1587" s="62" t="s">
        <v>11687</v>
      </c>
      <c r="AF1587" s="54">
        <v>-5.6212181810619398E-2</v>
      </c>
      <c r="AG1587" s="54">
        <v>3.9018104347345102E-2</v>
      </c>
      <c r="AI1587" s="64" t="s">
        <v>622</v>
      </c>
      <c r="AJ1587" s="54">
        <v>7.7291620850088394E-2</v>
      </c>
      <c r="AK1587" s="54">
        <v>4.6799009276586999E-2</v>
      </c>
      <c r="AQ1587" s="62" t="s">
        <v>5052</v>
      </c>
      <c r="AR1587" s="54">
        <v>0.11369630038529401</v>
      </c>
      <c r="AS1587" s="58">
        <v>1.9781695754215399E-5</v>
      </c>
      <c r="AU1587" s="62" t="s">
        <v>9150</v>
      </c>
      <c r="AV1587" s="54">
        <v>-8.4148594208303798E-2</v>
      </c>
      <c r="AW1587" s="54">
        <v>4.2685849161616597E-4</v>
      </c>
    </row>
    <row r="1588" spans="2:49">
      <c r="B1588" s="62" t="s">
        <v>2611</v>
      </c>
      <c r="C1588" s="54">
        <v>0.135427047887927</v>
      </c>
      <c r="D1588" s="58">
        <v>8.2348068897632504E-5</v>
      </c>
      <c r="F1588" s="62" t="s">
        <v>7380</v>
      </c>
      <c r="G1588" s="54">
        <v>-0.115554162019385</v>
      </c>
      <c r="H1588" s="54">
        <v>1.31096231262298E-4</v>
      </c>
      <c r="J1588" s="64" t="s">
        <v>1228</v>
      </c>
      <c r="K1588" s="54">
        <v>0.29309177255468399</v>
      </c>
      <c r="L1588" s="54">
        <v>2.7624283377676501E-2</v>
      </c>
      <c r="O1588" s="64" t="s">
        <v>8318</v>
      </c>
      <c r="P1588" s="54">
        <v>-8.1900352107624003E-2</v>
      </c>
      <c r="Q1588" s="81">
        <v>2.6888838476213501E-2</v>
      </c>
      <c r="S1588" s="62" t="s">
        <v>1867</v>
      </c>
      <c r="T1588" s="54">
        <v>5.8986788387851902E-2</v>
      </c>
      <c r="U1588" s="54">
        <v>1.2972917891578901E-4</v>
      </c>
      <c r="W1588" s="62" t="s">
        <v>5811</v>
      </c>
      <c r="X1588" s="54">
        <v>-3.03710020764765E-2</v>
      </c>
      <c r="Y1588" s="54">
        <v>1.86205984670546E-3</v>
      </c>
      <c r="AA1588" s="62" t="s">
        <v>3366</v>
      </c>
      <c r="AB1588" s="54">
        <v>0.16646919958999501</v>
      </c>
      <c r="AC1588" s="54">
        <v>1.97697983403317E-3</v>
      </c>
      <c r="AE1588" s="62" t="s">
        <v>7052</v>
      </c>
      <c r="AF1588" s="54">
        <v>-7.9092929327115896E-2</v>
      </c>
      <c r="AG1588" s="54">
        <v>3.90797772784734E-2</v>
      </c>
      <c r="AI1588" s="64" t="s">
        <v>5858</v>
      </c>
      <c r="AJ1588" s="54">
        <v>2.94902542904216E-2</v>
      </c>
      <c r="AK1588" s="54">
        <v>4.6799009276586999E-2</v>
      </c>
      <c r="AQ1588" s="62" t="s">
        <v>4451</v>
      </c>
      <c r="AR1588" s="54">
        <v>0.293821713998689</v>
      </c>
      <c r="AS1588" s="58">
        <v>1.9984242305939799E-5</v>
      </c>
      <c r="AU1588" s="62" t="s">
        <v>8049</v>
      </c>
      <c r="AV1588" s="54">
        <v>-8.4141624761882902E-2</v>
      </c>
      <c r="AW1588" s="54">
        <v>4.3623557080303601E-3</v>
      </c>
    </row>
    <row r="1589" spans="2:49">
      <c r="B1589" s="62" t="s">
        <v>2612</v>
      </c>
      <c r="C1589" s="54">
        <v>0.16360900802898401</v>
      </c>
      <c r="D1589" s="58">
        <v>8.2946934662108494E-5</v>
      </c>
      <c r="F1589" s="62" t="s">
        <v>7381</v>
      </c>
      <c r="G1589" s="54">
        <v>-6.03535417656023E-2</v>
      </c>
      <c r="H1589" s="54">
        <v>1.3200952867438399E-4</v>
      </c>
      <c r="J1589" s="64" t="s">
        <v>2885</v>
      </c>
      <c r="K1589" s="54">
        <v>0.1041060546184</v>
      </c>
      <c r="L1589" s="54">
        <v>2.7720212563523101E-2</v>
      </c>
      <c r="O1589" s="64" t="s">
        <v>8538</v>
      </c>
      <c r="P1589" s="54">
        <v>-0.117735929120072</v>
      </c>
      <c r="Q1589" s="81">
        <v>2.6888838476213501E-2</v>
      </c>
      <c r="S1589" s="62" t="s">
        <v>5592</v>
      </c>
      <c r="T1589" s="54">
        <v>7.3897519410258503E-2</v>
      </c>
      <c r="U1589" s="54">
        <v>1.3113374803579099E-4</v>
      </c>
      <c r="W1589" s="62" t="s">
        <v>6151</v>
      </c>
      <c r="X1589" s="54">
        <v>-9.1037177999817601E-2</v>
      </c>
      <c r="Y1589" s="54">
        <v>1.8649604798926299E-3</v>
      </c>
      <c r="AA1589" s="62" t="s">
        <v>11288</v>
      </c>
      <c r="AB1589" s="54">
        <v>9.6078808319709302E-2</v>
      </c>
      <c r="AC1589" s="54">
        <v>1.9833255629260801E-3</v>
      </c>
      <c r="AE1589" s="62" t="s">
        <v>6275</v>
      </c>
      <c r="AF1589" s="54">
        <v>-8.8095762969528493E-2</v>
      </c>
      <c r="AG1589" s="54">
        <v>3.9090116192491302E-2</v>
      </c>
      <c r="AI1589" s="64" t="s">
        <v>3896</v>
      </c>
      <c r="AJ1589" s="54">
        <v>5.1668313898429297E-2</v>
      </c>
      <c r="AK1589" s="54">
        <v>4.6858746368899099E-2</v>
      </c>
      <c r="AQ1589" s="62" t="s">
        <v>4109</v>
      </c>
      <c r="AR1589" s="54">
        <v>0.17474566840229999</v>
      </c>
      <c r="AS1589" s="58">
        <v>2.0181100693691299E-5</v>
      </c>
      <c r="AU1589" s="62" t="s">
        <v>6058</v>
      </c>
      <c r="AV1589" s="54">
        <v>-8.4117416237053697E-2</v>
      </c>
      <c r="AW1589" s="54">
        <v>1.37597404814697E-3</v>
      </c>
    </row>
    <row r="1590" spans="2:49">
      <c r="B1590" s="62" t="s">
        <v>2613</v>
      </c>
      <c r="C1590" s="54">
        <v>0.10329533388885399</v>
      </c>
      <c r="D1590" s="58">
        <v>8.3118261063962494E-5</v>
      </c>
      <c r="F1590" s="62" t="s">
        <v>7382</v>
      </c>
      <c r="G1590" s="54">
        <v>-8.9452269697885903E-2</v>
      </c>
      <c r="H1590" s="54">
        <v>1.1166954189579599E-4</v>
      </c>
      <c r="J1590" s="64" t="s">
        <v>9605</v>
      </c>
      <c r="K1590" s="54">
        <v>0.116535260244466</v>
      </c>
      <c r="L1590" s="54">
        <v>2.7761251303020401E-2</v>
      </c>
      <c r="O1590" s="64" t="s">
        <v>7971</v>
      </c>
      <c r="P1590" s="54">
        <v>-7.0258929326713307E-2</v>
      </c>
      <c r="Q1590" s="81">
        <v>2.6922379994580001E-2</v>
      </c>
      <c r="S1590" s="62" t="s">
        <v>2138</v>
      </c>
      <c r="T1590" s="54">
        <v>6.4317543542645503E-2</v>
      </c>
      <c r="U1590" s="54">
        <v>1.3155190603818099E-4</v>
      </c>
      <c r="W1590" s="62" t="s">
        <v>6979</v>
      </c>
      <c r="X1590" s="54">
        <v>-7.8587875863351406E-2</v>
      </c>
      <c r="Y1590" s="54">
        <v>1.86788652612104E-3</v>
      </c>
      <c r="AA1590" s="62" t="s">
        <v>4936</v>
      </c>
      <c r="AB1590" s="54">
        <v>0.11243732178724899</v>
      </c>
      <c r="AC1590" s="54">
        <v>1.9885135338500001E-3</v>
      </c>
      <c r="AE1590" s="62" t="s">
        <v>6873</v>
      </c>
      <c r="AF1590" s="54">
        <v>-3.3533741688152902E-2</v>
      </c>
      <c r="AG1590" s="54">
        <v>3.9117298873627297E-2</v>
      </c>
      <c r="AI1590" s="64" t="s">
        <v>10193</v>
      </c>
      <c r="AJ1590" s="54">
        <v>4.6782803089475203E-2</v>
      </c>
      <c r="AK1590" s="54">
        <v>4.6858746368899099E-2</v>
      </c>
      <c r="AQ1590" s="62" t="s">
        <v>4530</v>
      </c>
      <c r="AR1590" s="54">
        <v>9.5258256961453305E-2</v>
      </c>
      <c r="AS1590" s="58">
        <v>2.0229998456260002E-5</v>
      </c>
      <c r="AU1590" s="62" t="s">
        <v>6238</v>
      </c>
      <c r="AV1590" s="54">
        <v>-8.4101683372197505E-2</v>
      </c>
      <c r="AW1590" s="54">
        <v>3.31634875305186E-2</v>
      </c>
    </row>
    <row r="1591" spans="2:49">
      <c r="B1591" s="62" t="s">
        <v>2614</v>
      </c>
      <c r="C1591" s="54">
        <v>5.6789828709963998E-2</v>
      </c>
      <c r="D1591" s="58">
        <v>8.3366697090472098E-5</v>
      </c>
      <c r="F1591" s="62" t="s">
        <v>7383</v>
      </c>
      <c r="G1591" s="54">
        <v>-6.19297869815831E-2</v>
      </c>
      <c r="H1591" s="54">
        <v>1.32687256459923E-4</v>
      </c>
      <c r="J1591" s="64" t="s">
        <v>9606</v>
      </c>
      <c r="K1591" s="54">
        <v>4.7182897602833201E-2</v>
      </c>
      <c r="L1591" s="54">
        <v>2.77699303377308E-2</v>
      </c>
      <c r="O1591" s="64" t="s">
        <v>802</v>
      </c>
      <c r="P1591" s="54">
        <v>-0.115221763651856</v>
      </c>
      <c r="Q1591" s="81">
        <v>2.69933053910545E-2</v>
      </c>
      <c r="S1591" s="62" t="s">
        <v>1801</v>
      </c>
      <c r="T1591" s="54">
        <v>9.1371323636769503E-2</v>
      </c>
      <c r="U1591" s="54">
        <v>1.31603857715391E-4</v>
      </c>
      <c r="W1591" s="62" t="s">
        <v>9993</v>
      </c>
      <c r="X1591" s="54">
        <v>-5.9582768464107302E-2</v>
      </c>
      <c r="Y1591" s="54">
        <v>1.86996685279621E-3</v>
      </c>
      <c r="AA1591" s="62" t="s">
        <v>2969</v>
      </c>
      <c r="AB1591" s="54">
        <v>0.18462035866975199</v>
      </c>
      <c r="AC1591" s="54">
        <v>1.98873699473436E-3</v>
      </c>
      <c r="AE1591" s="62" t="s">
        <v>11688</v>
      </c>
      <c r="AF1591" s="54">
        <v>-5.9256762082340798E-2</v>
      </c>
      <c r="AG1591" s="54">
        <v>3.9141550774254699E-2</v>
      </c>
      <c r="AI1591" s="64" t="s">
        <v>2617</v>
      </c>
      <c r="AJ1591" s="54">
        <v>3.0947199077073301E-2</v>
      </c>
      <c r="AK1591" s="54">
        <v>4.7007457291928102E-2</v>
      </c>
      <c r="AQ1591" s="62" t="s">
        <v>1646</v>
      </c>
      <c r="AR1591" s="54">
        <v>0.27698437282654198</v>
      </c>
      <c r="AS1591" s="58">
        <v>2.02667437974419E-5</v>
      </c>
      <c r="AU1591" s="62" t="s">
        <v>12130</v>
      </c>
      <c r="AV1591" s="54">
        <v>-8.4073577351568396E-2</v>
      </c>
      <c r="AW1591" s="54">
        <v>4.4855459414440603E-4</v>
      </c>
    </row>
    <row r="1592" spans="2:49">
      <c r="B1592" s="62" t="s">
        <v>2615</v>
      </c>
      <c r="C1592" s="54">
        <v>0.17777927638135699</v>
      </c>
      <c r="D1592" s="58">
        <v>8.3449059274475702E-5</v>
      </c>
      <c r="F1592" s="62" t="s">
        <v>7384</v>
      </c>
      <c r="G1592" s="54">
        <v>-0.22747354641553799</v>
      </c>
      <c r="H1592" s="54">
        <v>1.34918157519234E-4</v>
      </c>
      <c r="J1592" s="64" t="s">
        <v>1076</v>
      </c>
      <c r="K1592" s="54">
        <v>5.4332197745833498E-2</v>
      </c>
      <c r="L1592" s="54">
        <v>2.7856311454469498E-2</v>
      </c>
      <c r="O1592" s="64" t="s">
        <v>8028</v>
      </c>
      <c r="P1592" s="54">
        <v>-5.4812520711850603E-2</v>
      </c>
      <c r="Q1592" s="81">
        <v>2.70171764343708E-2</v>
      </c>
      <c r="S1592" s="62" t="s">
        <v>2724</v>
      </c>
      <c r="T1592" s="54">
        <v>5.1638068739464402E-2</v>
      </c>
      <c r="U1592" s="54">
        <v>1.31603857715391E-4</v>
      </c>
      <c r="W1592" s="62" t="s">
        <v>7991</v>
      </c>
      <c r="X1592" s="54">
        <v>-4.5335439438182398E-2</v>
      </c>
      <c r="Y1592" s="54">
        <v>1.8704609166648599E-3</v>
      </c>
      <c r="AA1592" s="62" t="s">
        <v>2844</v>
      </c>
      <c r="AB1592" s="54">
        <v>0.130310858503213</v>
      </c>
      <c r="AC1592" s="54">
        <v>1.99125545797905E-3</v>
      </c>
      <c r="AE1592" s="62" t="s">
        <v>11689</v>
      </c>
      <c r="AF1592" s="54">
        <v>-6.1483451882757799E-2</v>
      </c>
      <c r="AG1592" s="54">
        <v>3.9171857727845198E-2</v>
      </c>
      <c r="AI1592" s="64" t="s">
        <v>2681</v>
      </c>
      <c r="AJ1592" s="54">
        <v>3.0464477602290398E-2</v>
      </c>
      <c r="AK1592" s="54">
        <v>4.7042949995635297E-2</v>
      </c>
      <c r="AQ1592" s="62" t="s">
        <v>2803</v>
      </c>
      <c r="AR1592" s="54">
        <v>0.13290798600001</v>
      </c>
      <c r="AS1592" s="58">
        <v>2.0368378872496001E-5</v>
      </c>
      <c r="AU1592" s="62" t="s">
        <v>12673</v>
      </c>
      <c r="AV1592" s="54">
        <v>-8.4071822753202199E-2</v>
      </c>
      <c r="AW1592" s="54">
        <v>8.1039925214302696E-3</v>
      </c>
    </row>
    <row r="1593" spans="2:49">
      <c r="B1593" s="62" t="s">
        <v>2616</v>
      </c>
      <c r="C1593" s="54">
        <v>0.19715777654319599</v>
      </c>
      <c r="D1593" s="58">
        <v>8.4052505269502901E-5</v>
      </c>
      <c r="F1593" s="62" t="s">
        <v>7385</v>
      </c>
      <c r="G1593" s="54">
        <v>-7.8110426857978907E-2</v>
      </c>
      <c r="H1593" s="54">
        <v>1.15414098946836E-4</v>
      </c>
      <c r="J1593" s="64" t="s">
        <v>4961</v>
      </c>
      <c r="K1593" s="54">
        <v>5.3837711745834398E-2</v>
      </c>
      <c r="L1593" s="54">
        <v>2.7859265268458899E-2</v>
      </c>
      <c r="O1593" s="64" t="s">
        <v>9258</v>
      </c>
      <c r="P1593" s="54">
        <v>-5.7968848287053697E-2</v>
      </c>
      <c r="Q1593" s="81">
        <v>2.7075635127028201E-2</v>
      </c>
      <c r="S1593" s="62" t="s">
        <v>1850</v>
      </c>
      <c r="T1593" s="54">
        <v>8.5685218388835693E-2</v>
      </c>
      <c r="U1593" s="54">
        <v>1.3198258104962801E-4</v>
      </c>
      <c r="W1593" s="62" t="s">
        <v>9190</v>
      </c>
      <c r="X1593" s="54">
        <v>-0.151615785068104</v>
      </c>
      <c r="Y1593" s="54">
        <v>1.8708051684742501E-3</v>
      </c>
      <c r="AA1593" s="62" t="s">
        <v>3760</v>
      </c>
      <c r="AB1593" s="54">
        <v>0.15154138655834801</v>
      </c>
      <c r="AC1593" s="54">
        <v>1.9922024815992099E-3</v>
      </c>
      <c r="AE1593" s="62" t="s">
        <v>7576</v>
      </c>
      <c r="AF1593" s="54">
        <v>-7.6212952332189901E-2</v>
      </c>
      <c r="AG1593" s="54">
        <v>3.9200355613628002E-2</v>
      </c>
      <c r="AI1593" s="64" t="s">
        <v>413</v>
      </c>
      <c r="AJ1593" s="54">
        <v>4.5546955624425699E-2</v>
      </c>
      <c r="AK1593" s="54">
        <v>4.7117157754645603E-2</v>
      </c>
      <c r="AQ1593" s="62" t="s">
        <v>4114</v>
      </c>
      <c r="AR1593" s="54">
        <v>0.143290021052874</v>
      </c>
      <c r="AS1593" s="58">
        <v>2.04059110943019E-5</v>
      </c>
      <c r="AU1593" s="62" t="s">
        <v>12207</v>
      </c>
      <c r="AV1593" s="54">
        <v>-8.4048940739124098E-2</v>
      </c>
      <c r="AW1593" s="54">
        <v>1.6499174941818199E-3</v>
      </c>
    </row>
    <row r="1594" spans="2:49">
      <c r="B1594" s="62" t="s">
        <v>2617</v>
      </c>
      <c r="C1594" s="54">
        <v>5.6520801024311701E-2</v>
      </c>
      <c r="D1594" s="58">
        <v>8.4383418275055605E-5</v>
      </c>
      <c r="F1594" s="62" t="s">
        <v>7386</v>
      </c>
      <c r="G1594" s="54">
        <v>-0.115486004482201</v>
      </c>
      <c r="H1594" s="54">
        <v>1.3835965374228999E-4</v>
      </c>
      <c r="J1594" s="64" t="s">
        <v>500</v>
      </c>
      <c r="K1594" s="54">
        <v>0.269035912901117</v>
      </c>
      <c r="L1594" s="54">
        <v>2.7986903210196801E-2</v>
      </c>
      <c r="O1594" s="64" t="s">
        <v>7543</v>
      </c>
      <c r="P1594" s="54">
        <v>-4.08897968770736E-2</v>
      </c>
      <c r="Q1594" s="81">
        <v>2.7104549478879601E-2</v>
      </c>
      <c r="S1594" s="62" t="s">
        <v>5424</v>
      </c>
      <c r="T1594" s="54">
        <v>0.104801431923597</v>
      </c>
      <c r="U1594" s="54">
        <v>1.32497787974136E-4</v>
      </c>
      <c r="W1594" s="62" t="s">
        <v>8393</v>
      </c>
      <c r="X1594" s="54">
        <v>-5.9257925422223898E-2</v>
      </c>
      <c r="Y1594" s="54">
        <v>1.8715372320923099E-3</v>
      </c>
      <c r="AA1594" s="62" t="s">
        <v>3423</v>
      </c>
      <c r="AB1594" s="54">
        <v>0.193423220406123</v>
      </c>
      <c r="AC1594" s="54">
        <v>1.9928234016100099E-3</v>
      </c>
      <c r="AE1594" s="62" t="s">
        <v>11690</v>
      </c>
      <c r="AF1594" s="54">
        <v>-6.7672899317608795E-2</v>
      </c>
      <c r="AG1594" s="54">
        <v>3.9236639400161498E-2</v>
      </c>
      <c r="AI1594" s="64" t="s">
        <v>2384</v>
      </c>
      <c r="AJ1594" s="54">
        <v>6.5434186353779303E-2</v>
      </c>
      <c r="AK1594" s="54">
        <v>4.7125959434641297E-2</v>
      </c>
      <c r="AQ1594" s="62" t="s">
        <v>1820</v>
      </c>
      <c r="AR1594" s="54">
        <v>9.9870982748877998E-2</v>
      </c>
      <c r="AS1594" s="58">
        <v>2.05697886089264E-5</v>
      </c>
      <c r="AU1594" s="62" t="s">
        <v>7350</v>
      </c>
      <c r="AV1594" s="54">
        <v>-8.4047025866318001E-2</v>
      </c>
      <c r="AW1594" s="54">
        <v>1.15053009553882E-4</v>
      </c>
    </row>
    <row r="1595" spans="2:49">
      <c r="B1595" s="62" t="s">
        <v>2618</v>
      </c>
      <c r="C1595" s="54">
        <v>9.8620667108053603E-2</v>
      </c>
      <c r="D1595" s="58">
        <v>8.4846024432039203E-5</v>
      </c>
      <c r="F1595" s="62" t="s">
        <v>7387</v>
      </c>
      <c r="G1595" s="54">
        <v>-0.19551756736121101</v>
      </c>
      <c r="H1595" s="54">
        <v>1.38372769904344E-4</v>
      </c>
      <c r="J1595" s="64" t="s">
        <v>2294</v>
      </c>
      <c r="K1595" s="54">
        <v>8.9851492048161702E-2</v>
      </c>
      <c r="L1595" s="54">
        <v>2.81888977241249E-2</v>
      </c>
      <c r="O1595" s="64" t="s">
        <v>9830</v>
      </c>
      <c r="P1595" s="54">
        <v>-3.5964329819422297E-2</v>
      </c>
      <c r="Q1595" s="81">
        <v>2.7390775195126098E-2</v>
      </c>
      <c r="S1595" s="62" t="s">
        <v>3559</v>
      </c>
      <c r="T1595" s="54">
        <v>8.4636876522821106E-2</v>
      </c>
      <c r="U1595" s="54">
        <v>1.3305252711355399E-4</v>
      </c>
      <c r="W1595" s="62" t="s">
        <v>8126</v>
      </c>
      <c r="X1595" s="54">
        <v>-4.8647031447403698E-2</v>
      </c>
      <c r="Y1595" s="54">
        <v>1.88326798196812E-3</v>
      </c>
      <c r="AA1595" s="62" t="s">
        <v>3940</v>
      </c>
      <c r="AB1595" s="54">
        <v>0.123808618947372</v>
      </c>
      <c r="AC1595" s="54">
        <v>1.99367094905253E-3</v>
      </c>
      <c r="AE1595" s="62" t="s">
        <v>9743</v>
      </c>
      <c r="AF1595" s="54">
        <v>-0.14207014792612899</v>
      </c>
      <c r="AG1595" s="54">
        <v>3.9239570439899597E-2</v>
      </c>
      <c r="AI1595" s="64" t="s">
        <v>9459</v>
      </c>
      <c r="AJ1595" s="54">
        <v>0.13491273098004899</v>
      </c>
      <c r="AK1595" s="54">
        <v>4.71559572025241E-2</v>
      </c>
      <c r="AQ1595" s="62" t="s">
        <v>2010</v>
      </c>
      <c r="AR1595" s="54">
        <v>8.6766318863366707E-2</v>
      </c>
      <c r="AS1595" s="58">
        <v>2.0581823326830502E-5</v>
      </c>
      <c r="AU1595" s="62" t="s">
        <v>1129</v>
      </c>
      <c r="AV1595" s="54">
        <v>-8.3989925848614505E-2</v>
      </c>
      <c r="AW1595" s="54">
        <v>1.04179629065409E-3</v>
      </c>
    </row>
    <row r="1596" spans="2:49">
      <c r="B1596" s="62" t="s">
        <v>2619</v>
      </c>
      <c r="C1596" s="54">
        <v>6.8030771810701801E-2</v>
      </c>
      <c r="D1596" s="58">
        <v>8.4896692215064303E-5</v>
      </c>
      <c r="F1596" s="62" t="s">
        <v>7388</v>
      </c>
      <c r="G1596" s="54">
        <v>-8.6763232650991298E-2</v>
      </c>
      <c r="H1596" s="54">
        <v>1.16610385207977E-4</v>
      </c>
      <c r="J1596" s="64" t="s">
        <v>9608</v>
      </c>
      <c r="K1596" s="54">
        <v>3.9519141613604702E-2</v>
      </c>
      <c r="L1596" s="54">
        <v>2.83658010112161E-2</v>
      </c>
      <c r="O1596" s="64" t="s">
        <v>6801</v>
      </c>
      <c r="P1596" s="54">
        <v>-0.134514329881703</v>
      </c>
      <c r="Q1596" s="81">
        <v>2.7466316119458999E-2</v>
      </c>
      <c r="S1596" s="62" t="s">
        <v>2290</v>
      </c>
      <c r="T1596" s="54">
        <v>4.05864652365562E-2</v>
      </c>
      <c r="U1596" s="54">
        <v>1.3305252711355399E-4</v>
      </c>
      <c r="W1596" s="62" t="s">
        <v>9041</v>
      </c>
      <c r="X1596" s="54">
        <v>-0.23515820307440699</v>
      </c>
      <c r="Y1596" s="54">
        <v>1.8919544589011501E-3</v>
      </c>
      <c r="AA1596" s="62" t="s">
        <v>404</v>
      </c>
      <c r="AB1596" s="54">
        <v>0.62158585102707797</v>
      </c>
      <c r="AC1596" s="54">
        <v>2.00182841960834E-3</v>
      </c>
      <c r="AE1596" s="62" t="s">
        <v>7778</v>
      </c>
      <c r="AF1596" s="54">
        <v>-5.9774572650693102E-2</v>
      </c>
      <c r="AG1596" s="54">
        <v>3.9265940336337297E-2</v>
      </c>
      <c r="AI1596" s="64" t="s">
        <v>11957</v>
      </c>
      <c r="AJ1596" s="54">
        <v>3.2944723256821198E-2</v>
      </c>
      <c r="AK1596" s="54">
        <v>4.73218980569209E-2</v>
      </c>
      <c r="AQ1596" s="62" t="s">
        <v>1501</v>
      </c>
      <c r="AR1596" s="54">
        <v>0.130605338587852</v>
      </c>
      <c r="AS1596" s="58">
        <v>2.0590166046067302E-5</v>
      </c>
      <c r="AU1596" s="62" t="s">
        <v>8460</v>
      </c>
      <c r="AV1596" s="54">
        <v>-8.3977757643065601E-2</v>
      </c>
      <c r="AW1596" s="54">
        <v>3.4294589996551601E-3</v>
      </c>
    </row>
    <row r="1597" spans="2:49">
      <c r="B1597" s="62" t="s">
        <v>459</v>
      </c>
      <c r="C1597" s="54">
        <v>0.26895766077491401</v>
      </c>
      <c r="D1597" s="58">
        <v>8.4896692215064303E-5</v>
      </c>
      <c r="F1597" s="62" t="s">
        <v>7389</v>
      </c>
      <c r="G1597" s="54">
        <v>-0.163822044797476</v>
      </c>
      <c r="H1597" s="54">
        <v>1.3929088995162401E-4</v>
      </c>
      <c r="J1597" s="64" t="s">
        <v>9609</v>
      </c>
      <c r="K1597" s="54">
        <v>3.0343683816588501E-2</v>
      </c>
      <c r="L1597" s="54">
        <v>2.8476431276517899E-2</v>
      </c>
      <c r="O1597" s="64" t="s">
        <v>9832</v>
      </c>
      <c r="P1597" s="54">
        <v>-6.5530896473601899E-2</v>
      </c>
      <c r="Q1597" s="81">
        <v>2.7559687429718399E-2</v>
      </c>
      <c r="S1597" s="62" t="s">
        <v>2559</v>
      </c>
      <c r="T1597" s="54">
        <v>0.15775166489293899</v>
      </c>
      <c r="U1597" s="54">
        <v>1.3483980489621301E-4</v>
      </c>
      <c r="W1597" s="62" t="s">
        <v>7769</v>
      </c>
      <c r="X1597" s="54">
        <v>-8.1643081358599504E-2</v>
      </c>
      <c r="Y1597" s="54">
        <v>1.8923245027373701E-3</v>
      </c>
      <c r="AA1597" s="62" t="s">
        <v>3175</v>
      </c>
      <c r="AB1597" s="54">
        <v>0.115094152933024</v>
      </c>
      <c r="AC1597" s="54">
        <v>2.0127263729832301E-3</v>
      </c>
      <c r="AE1597" s="62" t="s">
        <v>6747</v>
      </c>
      <c r="AF1597" s="54">
        <v>-6.1375661689152303E-2</v>
      </c>
      <c r="AG1597" s="54">
        <v>3.9265940336337297E-2</v>
      </c>
      <c r="AI1597" s="64" t="s">
        <v>8403</v>
      </c>
      <c r="AJ1597" s="54">
        <v>7.9900659910575406E-2</v>
      </c>
      <c r="AK1597" s="54">
        <v>4.7330087487605102E-2</v>
      </c>
      <c r="AQ1597" s="62" t="s">
        <v>82</v>
      </c>
      <c r="AR1597" s="54">
        <v>0.23403674331041199</v>
      </c>
      <c r="AS1597" s="58">
        <v>2.0592561251255298E-5</v>
      </c>
      <c r="AU1597" s="62" t="s">
        <v>8013</v>
      </c>
      <c r="AV1597" s="54">
        <v>-8.3972995839932493E-2</v>
      </c>
      <c r="AW1597" s="54">
        <v>1.4634706995246501E-2</v>
      </c>
    </row>
    <row r="1598" spans="2:49">
      <c r="B1598" s="62" t="s">
        <v>2620</v>
      </c>
      <c r="C1598" s="54">
        <v>8.1199903018022795E-2</v>
      </c>
      <c r="D1598" s="58">
        <v>8.4899320845770702E-5</v>
      </c>
      <c r="F1598" s="62" t="s">
        <v>7390</v>
      </c>
      <c r="G1598" s="54">
        <v>-0.26747402134764398</v>
      </c>
      <c r="H1598" s="54">
        <v>1.4100246500943199E-4</v>
      </c>
      <c r="J1598" s="64" t="s">
        <v>9610</v>
      </c>
      <c r="K1598" s="54">
        <v>2.2898431881976E-2</v>
      </c>
      <c r="L1598" s="54">
        <v>2.8681339061237002E-2</v>
      </c>
      <c r="O1598" s="64" t="s">
        <v>7379</v>
      </c>
      <c r="P1598" s="54">
        <v>-4.6104852260817203E-2</v>
      </c>
      <c r="Q1598" s="81">
        <v>2.77378550713673E-2</v>
      </c>
      <c r="S1598" s="62" t="s">
        <v>2066</v>
      </c>
      <c r="T1598" s="54">
        <v>6.86896104049355E-2</v>
      </c>
      <c r="U1598" s="54">
        <v>1.3483980489621301E-4</v>
      </c>
      <c r="W1598" s="62" t="s">
        <v>7435</v>
      </c>
      <c r="X1598" s="54">
        <v>-6.1114966461722098E-2</v>
      </c>
      <c r="Y1598" s="54">
        <v>1.89510920961891E-3</v>
      </c>
      <c r="AA1598" s="62" t="s">
        <v>1068</v>
      </c>
      <c r="AB1598" s="54">
        <v>0.27389506742517</v>
      </c>
      <c r="AC1598" s="54">
        <v>2.0146268768902499E-3</v>
      </c>
      <c r="AE1598" s="62" t="s">
        <v>11691</v>
      </c>
      <c r="AF1598" s="54">
        <v>-5.87697126630271E-2</v>
      </c>
      <c r="AG1598" s="54">
        <v>3.9307277453031801E-2</v>
      </c>
      <c r="AI1598" s="64" t="s">
        <v>11958</v>
      </c>
      <c r="AJ1598" s="54">
        <v>4.71395078036645E-2</v>
      </c>
      <c r="AK1598" s="54">
        <v>4.7341703942066798E-2</v>
      </c>
      <c r="AQ1598" s="62" t="s">
        <v>1335</v>
      </c>
      <c r="AR1598" s="54">
        <v>0.106033536225649</v>
      </c>
      <c r="AS1598" s="58">
        <v>2.0592561251255298E-5</v>
      </c>
      <c r="AU1598" s="62" t="s">
        <v>14373</v>
      </c>
      <c r="AV1598" s="54">
        <v>-8.3972749314160197E-2</v>
      </c>
      <c r="AW1598" s="54">
        <v>4.0692960709554998E-2</v>
      </c>
    </row>
    <row r="1599" spans="2:49">
      <c r="B1599" s="62" t="s">
        <v>2621</v>
      </c>
      <c r="C1599" s="54">
        <v>0.120102989771109</v>
      </c>
      <c r="D1599" s="58">
        <v>8.4904509195625794E-5</v>
      </c>
      <c r="F1599" s="62" t="s">
        <v>7391</v>
      </c>
      <c r="G1599" s="54">
        <v>-0.122764767154989</v>
      </c>
      <c r="H1599" s="54">
        <v>1.4305357519845099E-4</v>
      </c>
      <c r="J1599" s="64" t="s">
        <v>1523</v>
      </c>
      <c r="K1599" s="54">
        <v>3.1976630919380099E-2</v>
      </c>
      <c r="L1599" s="54">
        <v>2.8722468305039099E-2</v>
      </c>
      <c r="O1599" s="64" t="s">
        <v>9833</v>
      </c>
      <c r="P1599" s="54">
        <v>-5.7095523363209999E-2</v>
      </c>
      <c r="Q1599" s="81">
        <v>2.77818456625144E-2</v>
      </c>
      <c r="S1599" s="62" t="s">
        <v>3224</v>
      </c>
      <c r="T1599" s="54">
        <v>4.8345660060194397E-2</v>
      </c>
      <c r="U1599" s="54">
        <v>1.3528409827433E-4</v>
      </c>
      <c r="W1599" s="62" t="s">
        <v>6088</v>
      </c>
      <c r="X1599" s="54">
        <v>-8.0228455836641302E-2</v>
      </c>
      <c r="Y1599" s="54">
        <v>1.90441242364237E-3</v>
      </c>
      <c r="AA1599" s="62" t="s">
        <v>5343</v>
      </c>
      <c r="AB1599" s="54">
        <v>9.3463414799991498E-2</v>
      </c>
      <c r="AC1599" s="54">
        <v>2.01904724611698E-3</v>
      </c>
      <c r="AE1599" s="62" t="s">
        <v>7132</v>
      </c>
      <c r="AF1599" s="54">
        <v>-6.9928942215256001E-2</v>
      </c>
      <c r="AG1599" s="54">
        <v>3.9565113479088497E-2</v>
      </c>
      <c r="AI1599" s="64" t="s">
        <v>11959</v>
      </c>
      <c r="AJ1599" s="54">
        <v>0.13605953095717599</v>
      </c>
      <c r="AK1599" s="54">
        <v>4.7467515945462502E-2</v>
      </c>
      <c r="AQ1599" s="62" t="s">
        <v>3453</v>
      </c>
      <c r="AR1599" s="54">
        <v>0.13138773018290101</v>
      </c>
      <c r="AS1599" s="58">
        <v>2.0664776778453999E-5</v>
      </c>
      <c r="AU1599" s="62" t="s">
        <v>7565</v>
      </c>
      <c r="AV1599" s="54">
        <v>-8.3949561872827899E-2</v>
      </c>
      <c r="AW1599" s="54">
        <v>1.21738067598215E-2</v>
      </c>
    </row>
    <row r="1600" spans="2:49">
      <c r="B1600" s="62" t="s">
        <v>2622</v>
      </c>
      <c r="C1600" s="54">
        <v>0.172143651530898</v>
      </c>
      <c r="D1600" s="58">
        <v>8.5447181889625605E-5</v>
      </c>
      <c r="F1600" s="62" t="s">
        <v>7392</v>
      </c>
      <c r="G1600" s="54">
        <v>-0.27129124362550699</v>
      </c>
      <c r="H1600" s="54">
        <v>1.21405303283354E-4</v>
      </c>
      <c r="J1600" s="64" t="s">
        <v>2575</v>
      </c>
      <c r="K1600" s="54">
        <v>8.1544180668824004E-2</v>
      </c>
      <c r="L1600" s="54">
        <v>2.8891331260903499E-2</v>
      </c>
      <c r="O1600" s="64" t="s">
        <v>9834</v>
      </c>
      <c r="P1600" s="54">
        <v>-6.53642001219783E-2</v>
      </c>
      <c r="Q1600" s="81">
        <v>2.7802997314229701E-2</v>
      </c>
      <c r="S1600" s="62" t="s">
        <v>10557</v>
      </c>
      <c r="T1600" s="54">
        <v>8.1442646515498901E-2</v>
      </c>
      <c r="U1600" s="54">
        <v>1.3583579359248299E-4</v>
      </c>
      <c r="W1600" s="62" t="s">
        <v>7823</v>
      </c>
      <c r="X1600" s="54">
        <v>-7.0287728400254296E-2</v>
      </c>
      <c r="Y1600" s="54">
        <v>1.91696036662142E-3</v>
      </c>
      <c r="AA1600" s="62" t="s">
        <v>2264</v>
      </c>
      <c r="AB1600" s="54">
        <v>5.8374540690513399E-2</v>
      </c>
      <c r="AC1600" s="54">
        <v>2.0210406980826299E-3</v>
      </c>
      <c r="AE1600" s="62" t="s">
        <v>11692</v>
      </c>
      <c r="AF1600" s="54">
        <v>-6.8365077083160294E-2</v>
      </c>
      <c r="AG1600" s="54">
        <v>3.9586749593667502E-2</v>
      </c>
      <c r="AI1600" s="64" t="s">
        <v>5516</v>
      </c>
      <c r="AJ1600" s="54">
        <v>3.2478355930139799E-2</v>
      </c>
      <c r="AK1600" s="54">
        <v>4.7478434360417501E-2</v>
      </c>
      <c r="AQ1600" s="62" t="s">
        <v>1628</v>
      </c>
      <c r="AR1600" s="54">
        <v>0.131468536814981</v>
      </c>
      <c r="AS1600" s="58">
        <v>2.0697953586108699E-5</v>
      </c>
      <c r="AU1600" s="62" t="s">
        <v>12614</v>
      </c>
      <c r="AV1600" s="54">
        <v>-8.3936715509732807E-2</v>
      </c>
      <c r="AW1600" s="54">
        <v>7.3232575775558804E-3</v>
      </c>
    </row>
    <row r="1601" spans="2:49">
      <c r="B1601" s="62" t="s">
        <v>2623</v>
      </c>
      <c r="C1601" s="54">
        <v>6.7821365247843907E-2</v>
      </c>
      <c r="D1601" s="58">
        <v>8.5692170393255297E-5</v>
      </c>
      <c r="F1601" s="62" t="s">
        <v>926</v>
      </c>
      <c r="G1601" s="54">
        <v>-0.13791395778343901</v>
      </c>
      <c r="H1601" s="54">
        <v>1.2150049040876201E-4</v>
      </c>
      <c r="J1601" s="64" t="s">
        <v>9611</v>
      </c>
      <c r="K1601" s="54">
        <v>4.1606542255410203E-2</v>
      </c>
      <c r="L1601" s="54">
        <v>2.8922292702391099E-2</v>
      </c>
      <c r="O1601" s="64" t="s">
        <v>9835</v>
      </c>
      <c r="P1601" s="54">
        <v>-7.2829263754338E-2</v>
      </c>
      <c r="Q1601" s="81">
        <v>2.7880932609716299E-2</v>
      </c>
      <c r="S1601" s="62" t="s">
        <v>1965</v>
      </c>
      <c r="T1601" s="54">
        <v>7.2281143944511697E-2</v>
      </c>
      <c r="U1601" s="54">
        <v>1.3583579359248299E-4</v>
      </c>
      <c r="W1601" s="62" t="s">
        <v>7917</v>
      </c>
      <c r="X1601" s="54">
        <v>-5.7943138066553601E-2</v>
      </c>
      <c r="Y1601" s="54">
        <v>1.9228328368696901E-3</v>
      </c>
      <c r="AA1601" s="62" t="s">
        <v>714</v>
      </c>
      <c r="AB1601" s="54">
        <v>0.52023524457763604</v>
      </c>
      <c r="AC1601" s="54">
        <v>2.0218103257395501E-3</v>
      </c>
      <c r="AE1601" s="62" t="s">
        <v>7669</v>
      </c>
      <c r="AF1601" s="54">
        <v>-0.210294872861711</v>
      </c>
      <c r="AG1601" s="54">
        <v>3.9594257211380601E-2</v>
      </c>
      <c r="AI1601" s="64" t="s">
        <v>2275</v>
      </c>
      <c r="AJ1601" s="54">
        <v>3.4304365680008601E-2</v>
      </c>
      <c r="AK1601" s="54">
        <v>4.7544360948552397E-2</v>
      </c>
      <c r="AQ1601" s="62" t="s">
        <v>2980</v>
      </c>
      <c r="AR1601" s="54">
        <v>9.9168196312844806E-2</v>
      </c>
      <c r="AS1601" s="58">
        <v>2.0915793563121799E-5</v>
      </c>
      <c r="AU1601" s="62" t="s">
        <v>7622</v>
      </c>
      <c r="AV1601" s="54">
        <v>-8.3808189213474493E-2</v>
      </c>
      <c r="AW1601" s="54">
        <v>2.5809929003424201E-2</v>
      </c>
    </row>
    <row r="1602" spans="2:49">
      <c r="B1602" s="62" t="s">
        <v>2624</v>
      </c>
      <c r="C1602" s="54">
        <v>0.33986493898475501</v>
      </c>
      <c r="D1602" s="58">
        <v>8.5742619351193805E-5</v>
      </c>
      <c r="F1602" s="62" t="s">
        <v>7393</v>
      </c>
      <c r="G1602" s="54">
        <v>-7.1239553005532294E-2</v>
      </c>
      <c r="H1602" s="54">
        <v>1.2150734133219301E-4</v>
      </c>
      <c r="J1602" s="64" t="s">
        <v>9612</v>
      </c>
      <c r="K1602" s="54">
        <v>5.7020376844552502E-2</v>
      </c>
      <c r="L1602" s="54">
        <v>2.8943070811818201E-2</v>
      </c>
      <c r="O1602" s="64" t="s">
        <v>6498</v>
      </c>
      <c r="P1602" s="54">
        <v>-7.6595647100452496E-2</v>
      </c>
      <c r="Q1602" s="81">
        <v>2.7993488619094099E-2</v>
      </c>
      <c r="S1602" s="62" t="s">
        <v>3006</v>
      </c>
      <c r="T1602" s="54">
        <v>0.119907887015407</v>
      </c>
      <c r="U1602" s="54">
        <v>1.36849543394349E-4</v>
      </c>
      <c r="W1602" s="62" t="s">
        <v>7471</v>
      </c>
      <c r="X1602" s="54">
        <v>-4.0845883588056998E-2</v>
      </c>
      <c r="Y1602" s="54">
        <v>1.92371286110723E-3</v>
      </c>
      <c r="AA1602" s="62" t="s">
        <v>2917</v>
      </c>
      <c r="AB1602" s="54">
        <v>9.4980950667939504E-2</v>
      </c>
      <c r="AC1602" s="54">
        <v>2.0266947381017402E-3</v>
      </c>
      <c r="AE1602" s="62" t="s">
        <v>7005</v>
      </c>
      <c r="AF1602" s="54">
        <v>-5.01547911753999E-2</v>
      </c>
      <c r="AG1602" s="54">
        <v>3.9615323204292903E-2</v>
      </c>
      <c r="AI1602" s="64" t="s">
        <v>3983</v>
      </c>
      <c r="AJ1602" s="54">
        <v>3.55189555500353E-2</v>
      </c>
      <c r="AK1602" s="54">
        <v>4.7569272287431998E-2</v>
      </c>
      <c r="AQ1602" s="62" t="s">
        <v>11061</v>
      </c>
      <c r="AR1602" s="54">
        <v>8.1396352505139505E-2</v>
      </c>
      <c r="AS1602" s="58">
        <v>2.09869710301374E-5</v>
      </c>
      <c r="AU1602" s="62" t="s">
        <v>13681</v>
      </c>
      <c r="AV1602" s="54">
        <v>-8.3804518772112105E-2</v>
      </c>
      <c r="AW1602" s="54">
        <v>2.4052812318631399E-2</v>
      </c>
    </row>
    <row r="1603" spans="2:49">
      <c r="B1603" s="62" t="s">
        <v>2625</v>
      </c>
      <c r="C1603" s="54">
        <v>0.15420160530056801</v>
      </c>
      <c r="D1603" s="58">
        <v>8.6287829967146695E-5</v>
      </c>
      <c r="F1603" s="62" t="s">
        <v>7394</v>
      </c>
      <c r="G1603" s="54">
        <v>-0.126251621764123</v>
      </c>
      <c r="H1603" s="54">
        <v>1.22024260710507E-4</v>
      </c>
      <c r="J1603" s="64" t="s">
        <v>5781</v>
      </c>
      <c r="K1603" s="54">
        <v>3.7842816391655099E-2</v>
      </c>
      <c r="L1603" s="54">
        <v>2.9020607883512399E-2</v>
      </c>
      <c r="O1603" s="64" t="s">
        <v>918</v>
      </c>
      <c r="P1603" s="54">
        <v>-0.122125542976118</v>
      </c>
      <c r="Q1603" s="81">
        <v>2.80127990754882E-2</v>
      </c>
      <c r="S1603" s="62" t="s">
        <v>5344</v>
      </c>
      <c r="T1603" s="54">
        <v>9.8271591911036196E-2</v>
      </c>
      <c r="U1603" s="54">
        <v>1.37582395042065E-4</v>
      </c>
      <c r="W1603" s="62" t="s">
        <v>8527</v>
      </c>
      <c r="X1603" s="54">
        <v>-6.3779478120920899E-2</v>
      </c>
      <c r="Y1603" s="54">
        <v>1.93257598704662E-3</v>
      </c>
      <c r="AA1603" s="62" t="s">
        <v>4001</v>
      </c>
      <c r="AB1603" s="54">
        <v>0.179209363222854</v>
      </c>
      <c r="AC1603" s="54">
        <v>2.02827538032269E-3</v>
      </c>
      <c r="AE1603" s="62" t="s">
        <v>11693</v>
      </c>
      <c r="AF1603" s="54">
        <v>-5.85350375130771E-2</v>
      </c>
      <c r="AG1603" s="54">
        <v>3.9661284003151699E-2</v>
      </c>
      <c r="AI1603" s="64" t="s">
        <v>11960</v>
      </c>
      <c r="AJ1603" s="54">
        <v>0.103144480773304</v>
      </c>
      <c r="AK1603" s="54">
        <v>4.75838457901826E-2</v>
      </c>
      <c r="AQ1603" s="62" t="s">
        <v>9869</v>
      </c>
      <c r="AR1603" s="54">
        <v>0.16275947833785101</v>
      </c>
      <c r="AS1603" s="58">
        <v>2.1070384600062701E-5</v>
      </c>
      <c r="AU1603" s="62" t="s">
        <v>13213</v>
      </c>
      <c r="AV1603" s="54">
        <v>-8.3779722701919496E-2</v>
      </c>
      <c r="AW1603" s="54">
        <v>1.6087218662749599E-2</v>
      </c>
    </row>
    <row r="1604" spans="2:49">
      <c r="B1604" s="62" t="s">
        <v>2626</v>
      </c>
      <c r="C1604" s="54">
        <v>7.9281824971837403E-2</v>
      </c>
      <c r="D1604" s="58">
        <v>8.6453896111431201E-5</v>
      </c>
      <c r="F1604" s="62" t="s">
        <v>7395</v>
      </c>
      <c r="G1604" s="54">
        <v>-0.12809954441969901</v>
      </c>
      <c r="H1604" s="54">
        <v>1.4605007932161999E-4</v>
      </c>
      <c r="J1604" s="64" t="s">
        <v>2425</v>
      </c>
      <c r="K1604" s="54">
        <v>0.125489040643256</v>
      </c>
      <c r="L1604" s="54">
        <v>2.91157743571561E-2</v>
      </c>
      <c r="O1604" s="64" t="s">
        <v>6475</v>
      </c>
      <c r="P1604" s="54">
        <v>-0.111128939545851</v>
      </c>
      <c r="Q1604" s="81">
        <v>2.83863733496168E-2</v>
      </c>
      <c r="S1604" s="62" t="s">
        <v>3305</v>
      </c>
      <c r="T1604" s="54">
        <v>8.8525698747137199E-2</v>
      </c>
      <c r="U1604" s="54">
        <v>1.37993841235047E-4</v>
      </c>
      <c r="W1604" s="62" t="s">
        <v>6776</v>
      </c>
      <c r="X1604" s="54">
        <v>-3.1972090252064198E-2</v>
      </c>
      <c r="Y1604" s="54">
        <v>1.93257598704662E-3</v>
      </c>
      <c r="AA1604" s="62" t="s">
        <v>4264</v>
      </c>
      <c r="AB1604" s="54">
        <v>0.119901903231457</v>
      </c>
      <c r="AC1604" s="54">
        <v>2.0304749931843499E-3</v>
      </c>
      <c r="AE1604" s="62" t="s">
        <v>11694</v>
      </c>
      <c r="AF1604" s="54">
        <v>-8.8296888761530704E-2</v>
      </c>
      <c r="AG1604" s="54">
        <v>3.9688509914401697E-2</v>
      </c>
      <c r="AI1604" s="64" t="s">
        <v>10236</v>
      </c>
      <c r="AJ1604" s="54">
        <v>8.2667322809385296E-2</v>
      </c>
      <c r="AK1604" s="54">
        <v>4.75989715694125E-2</v>
      </c>
      <c r="AQ1604" s="62" t="s">
        <v>2078</v>
      </c>
      <c r="AR1604" s="54">
        <v>0.230500072627215</v>
      </c>
      <c r="AS1604" s="58">
        <v>2.1251141621916001E-5</v>
      </c>
      <c r="AU1604" s="62" t="s">
        <v>12289</v>
      </c>
      <c r="AV1604" s="54">
        <v>-8.3765581059370903E-2</v>
      </c>
      <c r="AW1604" s="54">
        <v>2.9113823885227701E-3</v>
      </c>
    </row>
    <row r="1605" spans="2:49">
      <c r="B1605" s="62" t="s">
        <v>825</v>
      </c>
      <c r="C1605" s="54">
        <v>0.10458444312102</v>
      </c>
      <c r="D1605" s="58">
        <v>8.6682467741370898E-5</v>
      </c>
      <c r="F1605" s="62" t="s">
        <v>7396</v>
      </c>
      <c r="G1605" s="54">
        <v>-0.300823315071028</v>
      </c>
      <c r="H1605" s="54">
        <v>1.4705773707302799E-4</v>
      </c>
      <c r="J1605" s="64" t="s">
        <v>5139</v>
      </c>
      <c r="K1605" s="54">
        <v>4.0922438286994399E-2</v>
      </c>
      <c r="L1605" s="54">
        <v>2.9188195649366599E-2</v>
      </c>
      <c r="O1605" s="64" t="s">
        <v>9837</v>
      </c>
      <c r="P1605" s="54">
        <v>-0.15767951297202901</v>
      </c>
      <c r="Q1605" s="81">
        <v>2.8400957528276399E-2</v>
      </c>
      <c r="S1605" s="62" t="s">
        <v>3162</v>
      </c>
      <c r="T1605" s="54">
        <v>0.10181427809589</v>
      </c>
      <c r="U1605" s="54">
        <v>1.38090217354758E-4</v>
      </c>
      <c r="W1605" s="62" t="s">
        <v>9994</v>
      </c>
      <c r="X1605" s="54">
        <v>-4.5447217254802802E-2</v>
      </c>
      <c r="Y1605" s="54">
        <v>1.9493747717676401E-3</v>
      </c>
      <c r="AA1605" s="62" t="s">
        <v>3011</v>
      </c>
      <c r="AB1605" s="54">
        <v>0.176770482359728</v>
      </c>
      <c r="AC1605" s="54">
        <v>2.0347352649081399E-3</v>
      </c>
      <c r="AE1605" s="62" t="s">
        <v>6606</v>
      </c>
      <c r="AF1605" s="54">
        <v>-4.9743182329608601E-2</v>
      </c>
      <c r="AG1605" s="54">
        <v>3.9732417141735803E-2</v>
      </c>
      <c r="AI1605" s="64" t="s">
        <v>1463</v>
      </c>
      <c r="AJ1605" s="54">
        <v>5.8075268328584798E-2</v>
      </c>
      <c r="AK1605" s="54">
        <v>4.7604266438761603E-2</v>
      </c>
      <c r="AQ1605" s="62" t="s">
        <v>10848</v>
      </c>
      <c r="AR1605" s="54">
        <v>0.102127777439995</v>
      </c>
      <c r="AS1605" s="58">
        <v>2.15571191940086E-5</v>
      </c>
      <c r="AU1605" s="62" t="s">
        <v>12194</v>
      </c>
      <c r="AV1605" s="54">
        <v>-8.3718270228812799E-2</v>
      </c>
      <c r="AW1605" s="54">
        <v>1.46828232665308E-3</v>
      </c>
    </row>
    <row r="1606" spans="2:49">
      <c r="B1606" s="62" t="s">
        <v>2627</v>
      </c>
      <c r="C1606" s="54">
        <v>5.7599610600641803E-2</v>
      </c>
      <c r="D1606" s="58">
        <v>8.6913453953900294E-5</v>
      </c>
      <c r="F1606" s="62" t="s">
        <v>7397</v>
      </c>
      <c r="G1606" s="54">
        <v>-0.21804415402617999</v>
      </c>
      <c r="H1606" s="54">
        <v>1.47101280834204E-4</v>
      </c>
      <c r="J1606" s="64" t="s">
        <v>405</v>
      </c>
      <c r="K1606" s="54">
        <v>0.19560383177259499</v>
      </c>
      <c r="L1606" s="54">
        <v>2.92144843643494E-2</v>
      </c>
      <c r="O1606" s="64" t="s">
        <v>7570</v>
      </c>
      <c r="P1606" s="54">
        <v>-4.6532733536940499E-2</v>
      </c>
      <c r="Q1606" s="81">
        <v>2.84581676629817E-2</v>
      </c>
      <c r="S1606" s="62" t="s">
        <v>4455</v>
      </c>
      <c r="T1606" s="54">
        <v>6.8707297710659504E-2</v>
      </c>
      <c r="U1606" s="54">
        <v>1.38090217354758E-4</v>
      </c>
      <c r="W1606" s="62" t="s">
        <v>9995</v>
      </c>
      <c r="X1606" s="54">
        <v>-2.6213296164718802E-2</v>
      </c>
      <c r="Y1606" s="54">
        <v>1.9506731480289101E-3</v>
      </c>
      <c r="AA1606" s="62" t="s">
        <v>5059</v>
      </c>
      <c r="AB1606" s="54">
        <v>0.111359930542426</v>
      </c>
      <c r="AC1606" s="54">
        <v>2.03549572158692E-3</v>
      </c>
      <c r="AE1606" s="62" t="s">
        <v>9343</v>
      </c>
      <c r="AF1606" s="54">
        <v>-6.1048581468772199E-2</v>
      </c>
      <c r="AG1606" s="54">
        <v>3.9735101303215503E-2</v>
      </c>
      <c r="AI1606" s="64" t="s">
        <v>11961</v>
      </c>
      <c r="AJ1606" s="54">
        <v>2.87774693871388E-2</v>
      </c>
      <c r="AK1606" s="54">
        <v>4.7808661544259098E-2</v>
      </c>
      <c r="AQ1606" s="62" t="s">
        <v>2501</v>
      </c>
      <c r="AR1606" s="54">
        <v>0.15895146886686701</v>
      </c>
      <c r="AS1606" s="58">
        <v>2.1662069013653499E-5</v>
      </c>
      <c r="AU1606" s="62" t="s">
        <v>12210</v>
      </c>
      <c r="AV1606" s="54">
        <v>-8.3714649022576595E-2</v>
      </c>
      <c r="AW1606" s="54">
        <v>1.7150284880814901E-3</v>
      </c>
    </row>
    <row r="1607" spans="2:49">
      <c r="B1607" s="62" t="s">
        <v>2628</v>
      </c>
      <c r="C1607" s="54">
        <v>8.6477479258118897E-2</v>
      </c>
      <c r="D1607" s="58">
        <v>8.7274500896108897E-5</v>
      </c>
      <c r="F1607" s="62" t="s">
        <v>7398</v>
      </c>
      <c r="G1607" s="54">
        <v>-0.16377954061484601</v>
      </c>
      <c r="H1607" s="54">
        <v>1.4726377727189899E-4</v>
      </c>
      <c r="J1607" s="64" t="s">
        <v>2423</v>
      </c>
      <c r="K1607" s="54">
        <v>5.2580319033997298E-2</v>
      </c>
      <c r="L1607" s="54">
        <v>2.93423765189143E-2</v>
      </c>
      <c r="O1607" s="64" t="s">
        <v>9839</v>
      </c>
      <c r="P1607" s="54">
        <v>-0.122531263569146</v>
      </c>
      <c r="Q1607" s="81">
        <v>2.8526673349249899E-2</v>
      </c>
      <c r="S1607" s="62" t="s">
        <v>3109</v>
      </c>
      <c r="T1607" s="54">
        <v>5.1464434239306002E-2</v>
      </c>
      <c r="U1607" s="54">
        <v>1.38090217354758E-4</v>
      </c>
      <c r="W1607" s="62" t="s">
        <v>8024</v>
      </c>
      <c r="X1607" s="54">
        <v>-6.2965458213179601E-2</v>
      </c>
      <c r="Y1607" s="54">
        <v>1.9578360383743399E-3</v>
      </c>
      <c r="AA1607" s="62" t="s">
        <v>1849</v>
      </c>
      <c r="AB1607" s="54">
        <v>0.104824176429265</v>
      </c>
      <c r="AC1607" s="54">
        <v>2.037152224211E-3</v>
      </c>
      <c r="AE1607" s="62" t="s">
        <v>6617</v>
      </c>
      <c r="AF1607" s="54">
        <v>-7.0855808223187794E-2</v>
      </c>
      <c r="AG1607" s="54">
        <v>3.97435715222915E-2</v>
      </c>
      <c r="AI1607" s="64" t="s">
        <v>11962</v>
      </c>
      <c r="AJ1607" s="54">
        <v>3.8797986788476499E-2</v>
      </c>
      <c r="AK1607" s="54">
        <v>4.8046443644911202E-2</v>
      </c>
      <c r="AQ1607" s="62" t="s">
        <v>2650</v>
      </c>
      <c r="AR1607" s="54">
        <v>0.120064109990073</v>
      </c>
      <c r="AS1607" s="58">
        <v>2.1716507150122299E-5</v>
      </c>
      <c r="AU1607" s="62" t="s">
        <v>9378</v>
      </c>
      <c r="AV1607" s="54">
        <v>-8.3698715901419099E-2</v>
      </c>
      <c r="AW1607" s="54">
        <v>7.8775926090029098E-3</v>
      </c>
    </row>
    <row r="1608" spans="2:49">
      <c r="B1608" s="62" t="s">
        <v>2629</v>
      </c>
      <c r="C1608" s="54">
        <v>8.9618353471494494E-2</v>
      </c>
      <c r="D1608" s="58">
        <v>8.7408267330896895E-5</v>
      </c>
      <c r="F1608" s="62" t="s">
        <v>7399</v>
      </c>
      <c r="G1608" s="54">
        <v>-0.11155611870925999</v>
      </c>
      <c r="H1608" s="54">
        <v>1.4724861043785E-4</v>
      </c>
      <c r="J1608" s="64" t="s">
        <v>3374</v>
      </c>
      <c r="K1608" s="54">
        <v>6.0817565009502403E-2</v>
      </c>
      <c r="L1608" s="54">
        <v>2.9382525157981201E-2</v>
      </c>
      <c r="O1608" s="64" t="s">
        <v>9840</v>
      </c>
      <c r="P1608" s="54">
        <v>-9.0092385321445298E-2</v>
      </c>
      <c r="Q1608" s="81">
        <v>2.8598451282264899E-2</v>
      </c>
      <c r="S1608" s="62" t="s">
        <v>4240</v>
      </c>
      <c r="T1608" s="54">
        <v>7.9224488587836803E-2</v>
      </c>
      <c r="U1608" s="54">
        <v>1.38959679716833E-4</v>
      </c>
      <c r="W1608" s="62" t="s">
        <v>9996</v>
      </c>
      <c r="X1608" s="54">
        <v>-7.66368398858219E-2</v>
      </c>
      <c r="Y1608" s="54">
        <v>1.96322051612819E-3</v>
      </c>
      <c r="AA1608" s="62" t="s">
        <v>963</v>
      </c>
      <c r="AB1608" s="54">
        <v>0.19189061957932599</v>
      </c>
      <c r="AC1608" s="54">
        <v>2.0461104611349899E-3</v>
      </c>
      <c r="AE1608" s="62" t="s">
        <v>11695</v>
      </c>
      <c r="AF1608" s="54">
        <v>-5.7596447246979203E-2</v>
      </c>
      <c r="AG1608" s="54">
        <v>3.9813668503889302E-2</v>
      </c>
      <c r="AI1608" s="64" t="s">
        <v>11528</v>
      </c>
      <c r="AJ1608" s="54">
        <v>7.3974197313397397E-2</v>
      </c>
      <c r="AK1608" s="54">
        <v>4.8264098153004302E-2</v>
      </c>
      <c r="AQ1608" s="62" t="s">
        <v>2045</v>
      </c>
      <c r="AR1608" s="54">
        <v>0.17848312332960201</v>
      </c>
      <c r="AS1608" s="58">
        <v>2.18212326423025E-5</v>
      </c>
      <c r="AU1608" s="62" t="s">
        <v>9911</v>
      </c>
      <c r="AV1608" s="54">
        <v>-8.3675911389050006E-2</v>
      </c>
      <c r="AW1608" s="54">
        <v>7.2407074375746398E-4</v>
      </c>
    </row>
    <row r="1609" spans="2:49">
      <c r="B1609" s="62" t="s">
        <v>2630</v>
      </c>
      <c r="C1609" s="54">
        <v>7.2562675588396394E-2</v>
      </c>
      <c r="D1609" s="58">
        <v>8.8213692553846997E-5</v>
      </c>
      <c r="F1609" s="62" t="s">
        <v>7400</v>
      </c>
      <c r="G1609" s="54">
        <v>-0.154520265452956</v>
      </c>
      <c r="H1609" s="54">
        <v>1.2406373741142901E-4</v>
      </c>
      <c r="J1609" s="64" t="s">
        <v>253</v>
      </c>
      <c r="K1609" s="54">
        <v>9.8283021234693499E-2</v>
      </c>
      <c r="L1609" s="54">
        <v>2.93921468411899E-2</v>
      </c>
      <c r="O1609" s="64" t="s">
        <v>6636</v>
      </c>
      <c r="P1609" s="54">
        <v>-4.8319418917975199E-2</v>
      </c>
      <c r="Q1609" s="81">
        <v>2.8703651682433599E-2</v>
      </c>
      <c r="S1609" s="62" t="s">
        <v>3382</v>
      </c>
      <c r="T1609" s="54">
        <v>4.96221756815967E-2</v>
      </c>
      <c r="U1609" s="54">
        <v>1.3902459141658399E-4</v>
      </c>
      <c r="W1609" s="62" t="s">
        <v>8219</v>
      </c>
      <c r="X1609" s="54">
        <v>-6.8781216840203996E-2</v>
      </c>
      <c r="Y1609" s="54">
        <v>1.96415043781054E-3</v>
      </c>
      <c r="AA1609" s="62" t="s">
        <v>3632</v>
      </c>
      <c r="AB1609" s="54">
        <v>7.7491596430548704E-2</v>
      </c>
      <c r="AC1609" s="54">
        <v>2.0461104611349899E-3</v>
      </c>
      <c r="AE1609" s="62" t="s">
        <v>7602</v>
      </c>
      <c r="AF1609" s="54">
        <v>-0.13786752835268101</v>
      </c>
      <c r="AG1609" s="54">
        <v>3.9825067291431399E-2</v>
      </c>
      <c r="AI1609" s="64" t="s">
        <v>10249</v>
      </c>
      <c r="AJ1609" s="54">
        <v>5.9409262240682097E-2</v>
      </c>
      <c r="AK1609" s="54">
        <v>4.8343006145953799E-2</v>
      </c>
      <c r="AQ1609" s="62" t="s">
        <v>10793</v>
      </c>
      <c r="AR1609" s="54">
        <v>0.128941828374945</v>
      </c>
      <c r="AS1609" s="58">
        <v>2.1873874097106699E-5</v>
      </c>
      <c r="AU1609" s="62" t="s">
        <v>13342</v>
      </c>
      <c r="AV1609" s="54">
        <v>-8.3656120545403403E-2</v>
      </c>
      <c r="AW1609" s="54">
        <v>1.8354985720027899E-2</v>
      </c>
    </row>
    <row r="1610" spans="2:49">
      <c r="B1610" s="62" t="s">
        <v>2631</v>
      </c>
      <c r="C1610" s="54">
        <v>8.3465656689877002E-2</v>
      </c>
      <c r="D1610" s="58">
        <v>8.8301022016091702E-5</v>
      </c>
      <c r="F1610" s="62" t="s">
        <v>7401</v>
      </c>
      <c r="G1610" s="54">
        <v>-0.14620356258113501</v>
      </c>
      <c r="H1610" s="54">
        <v>1.24448273251454E-4</v>
      </c>
      <c r="J1610" s="64" t="s">
        <v>2397</v>
      </c>
      <c r="K1610" s="54">
        <v>2.7219562472684099E-2</v>
      </c>
      <c r="L1610" s="54">
        <v>2.9478717679987401E-2</v>
      </c>
      <c r="O1610" s="64" t="s">
        <v>9841</v>
      </c>
      <c r="P1610" s="54">
        <v>-5.2394694415678303E-2</v>
      </c>
      <c r="Q1610" s="81">
        <v>2.8883059424888599E-2</v>
      </c>
      <c r="S1610" s="62" t="s">
        <v>1282</v>
      </c>
      <c r="T1610" s="54">
        <v>9.2506462736633197E-2</v>
      </c>
      <c r="U1610" s="54">
        <v>1.3955275980268399E-4</v>
      </c>
      <c r="W1610" s="62" t="s">
        <v>8136</v>
      </c>
      <c r="X1610" s="54">
        <v>-7.8481218734526501E-2</v>
      </c>
      <c r="Y1610" s="54">
        <v>1.97914079467951E-3</v>
      </c>
      <c r="AA1610" s="62" t="s">
        <v>4524</v>
      </c>
      <c r="AB1610" s="54">
        <v>0.30085046842107999</v>
      </c>
      <c r="AC1610" s="54">
        <v>2.0520558639970498E-3</v>
      </c>
      <c r="AE1610" s="62" t="s">
        <v>8136</v>
      </c>
      <c r="AF1610" s="54">
        <v>-9.9804135934268096E-2</v>
      </c>
      <c r="AG1610" s="54">
        <v>3.9886920595517801E-2</v>
      </c>
      <c r="AI1610" s="64" t="s">
        <v>10097</v>
      </c>
      <c r="AJ1610" s="54">
        <v>3.5538938399989603E-2</v>
      </c>
      <c r="AK1610" s="54">
        <v>4.8362530956344303E-2</v>
      </c>
      <c r="AQ1610" s="62" t="s">
        <v>4384</v>
      </c>
      <c r="AR1610" s="54">
        <v>0.19052340759894301</v>
      </c>
      <c r="AS1610" s="58">
        <v>2.1918827734106001E-5</v>
      </c>
      <c r="AU1610" s="62" t="s">
        <v>13465</v>
      </c>
      <c r="AV1610" s="54">
        <v>-8.3652147476974498E-2</v>
      </c>
      <c r="AW1610" s="54">
        <v>2.0169332657231601E-2</v>
      </c>
    </row>
    <row r="1611" spans="2:49">
      <c r="B1611" s="62" t="s">
        <v>2632</v>
      </c>
      <c r="C1611" s="54">
        <v>9.4399325415025701E-2</v>
      </c>
      <c r="D1611" s="58">
        <v>8.9745728910005897E-5</v>
      </c>
      <c r="F1611" s="62" t="s">
        <v>7402</v>
      </c>
      <c r="G1611" s="54">
        <v>-6.9821042942401795E-2</v>
      </c>
      <c r="H1611" s="54">
        <v>1.2470628798255001E-4</v>
      </c>
      <c r="J1611" s="64" t="s">
        <v>1351</v>
      </c>
      <c r="K1611" s="54">
        <v>2.6276613664974101E-2</v>
      </c>
      <c r="L1611" s="54">
        <v>2.95388862011388E-2</v>
      </c>
      <c r="O1611" s="64" t="s">
        <v>8268</v>
      </c>
      <c r="P1611" s="54">
        <v>-9.5050770315041597E-2</v>
      </c>
      <c r="Q1611" s="81">
        <v>2.9020607883512399E-2</v>
      </c>
      <c r="S1611" s="62" t="s">
        <v>1812</v>
      </c>
      <c r="T1611" s="54">
        <v>8.8046591111662104E-2</v>
      </c>
      <c r="U1611" s="54">
        <v>1.4025190973740299E-4</v>
      </c>
      <c r="W1611" s="62" t="s">
        <v>9997</v>
      </c>
      <c r="X1611" s="54">
        <v>-5.3307504295824003E-2</v>
      </c>
      <c r="Y1611" s="54">
        <v>1.9849903261521598E-3</v>
      </c>
      <c r="AA1611" s="62" t="s">
        <v>1667</v>
      </c>
      <c r="AB1611" s="54">
        <v>0.129329619071306</v>
      </c>
      <c r="AC1611" s="54">
        <v>2.0535464454392201E-3</v>
      </c>
      <c r="AE1611" s="62" t="s">
        <v>6966</v>
      </c>
      <c r="AF1611" s="54">
        <v>-0.16923370804547799</v>
      </c>
      <c r="AG1611" s="54">
        <v>3.9950283384052702E-2</v>
      </c>
      <c r="AI1611" s="64" t="s">
        <v>2599</v>
      </c>
      <c r="AJ1611" s="54">
        <v>0.104820400206925</v>
      </c>
      <c r="AK1611" s="54">
        <v>4.8444930202216401E-2</v>
      </c>
      <c r="AQ1611" s="62" t="s">
        <v>10511</v>
      </c>
      <c r="AR1611" s="54">
        <v>0.29057708121812498</v>
      </c>
      <c r="AS1611" s="58">
        <v>2.21071021271956E-5</v>
      </c>
      <c r="AU1611" s="62" t="s">
        <v>10263</v>
      </c>
      <c r="AV1611" s="54">
        <v>-8.3645487682820097E-2</v>
      </c>
      <c r="AW1611" s="54">
        <v>3.3147594915918198E-3</v>
      </c>
    </row>
    <row r="1612" spans="2:49">
      <c r="B1612" s="62" t="s">
        <v>2633</v>
      </c>
      <c r="C1612" s="54">
        <v>7.91374862267782E-2</v>
      </c>
      <c r="D1612" s="58">
        <v>8.9964930624140895E-5</v>
      </c>
      <c r="F1612" s="62" t="s">
        <v>7403</v>
      </c>
      <c r="G1612" s="54">
        <v>-0.220916502451004</v>
      </c>
      <c r="H1612" s="54">
        <v>1.2478168073060001E-4</v>
      </c>
      <c r="J1612" s="64" t="s">
        <v>2030</v>
      </c>
      <c r="K1612" s="54">
        <v>7.8315683639135394E-2</v>
      </c>
      <c r="L1612" s="54">
        <v>2.96055117677065E-2</v>
      </c>
      <c r="O1612" s="64" t="s">
        <v>9842</v>
      </c>
      <c r="P1612" s="54">
        <v>-5.6603050184014202E-2</v>
      </c>
      <c r="Q1612" s="81">
        <v>2.9068525923333501E-2</v>
      </c>
      <c r="S1612" s="62" t="s">
        <v>2134</v>
      </c>
      <c r="T1612" s="54">
        <v>5.5160852406004303E-2</v>
      </c>
      <c r="U1612" s="54">
        <v>1.4184571327751901E-4</v>
      </c>
      <c r="W1612" s="62" t="s">
        <v>6618</v>
      </c>
      <c r="X1612" s="54">
        <v>-6.8988534974298701E-2</v>
      </c>
      <c r="Y1612" s="54">
        <v>1.9855138359364398E-3</v>
      </c>
      <c r="AA1612" s="62" t="s">
        <v>11289</v>
      </c>
      <c r="AB1612" s="54">
        <v>0.110839245475296</v>
      </c>
      <c r="AC1612" s="54">
        <v>2.0547364994006599E-3</v>
      </c>
      <c r="AE1612" s="62" t="s">
        <v>8200</v>
      </c>
      <c r="AF1612" s="54">
        <v>-6.6086999007207894E-2</v>
      </c>
      <c r="AG1612" s="54">
        <v>4.0099480950109297E-2</v>
      </c>
      <c r="AI1612" s="64" t="s">
        <v>11963</v>
      </c>
      <c r="AJ1612" s="54">
        <v>3.6753133664862297E-2</v>
      </c>
      <c r="AK1612" s="54">
        <v>4.8750702446082698E-2</v>
      </c>
      <c r="AQ1612" s="62" t="s">
        <v>1747</v>
      </c>
      <c r="AR1612" s="54">
        <v>0.16564355508800899</v>
      </c>
      <c r="AS1612" s="58">
        <v>2.21071021271956E-5</v>
      </c>
      <c r="AU1612" s="62" t="s">
        <v>12156</v>
      </c>
      <c r="AV1612" s="54">
        <v>-8.3633861213093602E-2</v>
      </c>
      <c r="AW1612" s="54">
        <v>7.6703253431990696E-4</v>
      </c>
    </row>
    <row r="1613" spans="2:49">
      <c r="B1613" s="62" t="s">
        <v>2634</v>
      </c>
      <c r="C1613" s="54">
        <v>9.8808836924499502E-2</v>
      </c>
      <c r="D1613" s="58">
        <v>9.0090561726002396E-5</v>
      </c>
      <c r="F1613" s="62" t="s">
        <v>7404</v>
      </c>
      <c r="G1613" s="54">
        <v>-0.124281673477997</v>
      </c>
      <c r="H1613" s="54">
        <v>1.2514657015935999E-4</v>
      </c>
      <c r="J1613" s="64" t="s">
        <v>2537</v>
      </c>
      <c r="K1613" s="54">
        <v>4.7994907035046303E-2</v>
      </c>
      <c r="L1613" s="54">
        <v>2.96055117677065E-2</v>
      </c>
      <c r="O1613" s="64" t="s">
        <v>7377</v>
      </c>
      <c r="P1613" s="54">
        <v>-4.1681722795990701E-2</v>
      </c>
      <c r="Q1613" s="81">
        <v>2.94032738522906E-2</v>
      </c>
      <c r="S1613" s="62" t="s">
        <v>3828</v>
      </c>
      <c r="T1613" s="54">
        <v>0.111915374591013</v>
      </c>
      <c r="U1613" s="54">
        <v>1.4197963996807799E-4</v>
      </c>
      <c r="W1613" s="62" t="s">
        <v>6455</v>
      </c>
      <c r="X1613" s="54">
        <v>-9.0861145076160305E-2</v>
      </c>
      <c r="Y1613" s="54">
        <v>1.9868314240552502E-3</v>
      </c>
      <c r="AA1613" s="62" t="s">
        <v>3093</v>
      </c>
      <c r="AB1613" s="54">
        <v>0.1177693157287</v>
      </c>
      <c r="AC1613" s="54">
        <v>2.0636946305395199E-3</v>
      </c>
      <c r="AE1613" s="62" t="s">
        <v>6974</v>
      </c>
      <c r="AF1613" s="54">
        <v>-0.110682762637714</v>
      </c>
      <c r="AG1613" s="54">
        <v>4.0127515470330902E-2</v>
      </c>
      <c r="AI1613" s="64" t="s">
        <v>2056</v>
      </c>
      <c r="AJ1613" s="54">
        <v>6.8670509123361298E-2</v>
      </c>
      <c r="AK1613" s="54">
        <v>4.8830658086879003E-2</v>
      </c>
      <c r="AQ1613" s="62" t="s">
        <v>3589</v>
      </c>
      <c r="AR1613" s="54">
        <v>0.104660781056474</v>
      </c>
      <c r="AS1613" s="58">
        <v>2.21135739873638E-5</v>
      </c>
      <c r="AU1613" s="62" t="s">
        <v>12275</v>
      </c>
      <c r="AV1613" s="54">
        <v>-8.3624289712891403E-2</v>
      </c>
      <c r="AW1613" s="54">
        <v>2.6268605429503999E-3</v>
      </c>
    </row>
    <row r="1614" spans="2:49">
      <c r="B1614" s="62" t="s">
        <v>2635</v>
      </c>
      <c r="C1614" s="54">
        <v>0.19785414012997601</v>
      </c>
      <c r="D1614" s="58">
        <v>9.04036489362838E-5</v>
      </c>
      <c r="F1614" s="62" t="s">
        <v>7405</v>
      </c>
      <c r="G1614" s="54">
        <v>-0.246547029975722</v>
      </c>
      <c r="H1614" s="54">
        <v>1.4881043995773599E-4</v>
      </c>
      <c r="J1614" s="64" t="s">
        <v>1617</v>
      </c>
      <c r="K1614" s="54">
        <v>6.13139877625564E-2</v>
      </c>
      <c r="L1614" s="54">
        <v>2.9670970419945802E-2</v>
      </c>
      <c r="O1614" s="64" t="s">
        <v>7262</v>
      </c>
      <c r="P1614" s="54">
        <v>-0.11134051911505299</v>
      </c>
      <c r="Q1614" s="81">
        <v>2.9478717679987401E-2</v>
      </c>
      <c r="S1614" s="62" t="s">
        <v>5049</v>
      </c>
      <c r="T1614" s="54">
        <v>0.111195660634424</v>
      </c>
      <c r="U1614" s="54">
        <v>1.42072507374528E-4</v>
      </c>
      <c r="W1614" s="62" t="s">
        <v>7013</v>
      </c>
      <c r="X1614" s="54">
        <v>-0.100228004954379</v>
      </c>
      <c r="Y1614" s="54">
        <v>1.98797979826861E-3</v>
      </c>
      <c r="AA1614" s="62" t="s">
        <v>1241</v>
      </c>
      <c r="AB1614" s="54">
        <v>8.52547642114274E-2</v>
      </c>
      <c r="AC1614" s="54">
        <v>2.0649845757115901E-3</v>
      </c>
      <c r="AE1614" s="62" t="s">
        <v>9026</v>
      </c>
      <c r="AF1614" s="54">
        <v>-6.3646410994693703E-2</v>
      </c>
      <c r="AG1614" s="54">
        <v>4.0127515470330902E-2</v>
      </c>
      <c r="AI1614" s="64" t="s">
        <v>1090</v>
      </c>
      <c r="AJ1614" s="54">
        <v>0.17891776613858701</v>
      </c>
      <c r="AK1614" s="54">
        <v>4.8858960209661503E-2</v>
      </c>
      <c r="AQ1614" s="62" t="s">
        <v>2434</v>
      </c>
      <c r="AR1614" s="54">
        <v>0.106608806750264</v>
      </c>
      <c r="AS1614" s="58">
        <v>2.2157155680706799E-5</v>
      </c>
      <c r="AU1614" s="62" t="s">
        <v>10490</v>
      </c>
      <c r="AV1614" s="54">
        <v>-8.3613018593014801E-2</v>
      </c>
      <c r="AW1614" s="54">
        <v>1.0145191439087301E-2</v>
      </c>
    </row>
    <row r="1615" spans="2:49">
      <c r="B1615" s="62" t="s">
        <v>2636</v>
      </c>
      <c r="C1615" s="54">
        <v>5.1098072627224801E-2</v>
      </c>
      <c r="D1615" s="58">
        <v>9.0455726589014893E-5</v>
      </c>
      <c r="F1615" s="62" t="s">
        <v>7406</v>
      </c>
      <c r="G1615" s="54">
        <v>-0.184106110338561</v>
      </c>
      <c r="H1615" s="54">
        <v>1.50629778568065E-4</v>
      </c>
      <c r="J1615" s="64" t="s">
        <v>1335</v>
      </c>
      <c r="K1615" s="54">
        <v>6.8158269175674996E-2</v>
      </c>
      <c r="L1615" s="54">
        <v>2.9752612486282401E-2</v>
      </c>
      <c r="O1615" s="64" t="s">
        <v>9843</v>
      </c>
      <c r="P1615" s="54">
        <v>-5.8123392733088898E-2</v>
      </c>
      <c r="Q1615" s="81">
        <v>2.9535657605306E-2</v>
      </c>
      <c r="S1615" s="62" t="s">
        <v>3405</v>
      </c>
      <c r="T1615" s="54">
        <v>0.183509818599077</v>
      </c>
      <c r="U1615" s="54">
        <v>1.43295608885365E-4</v>
      </c>
      <c r="W1615" s="62" t="s">
        <v>6097</v>
      </c>
      <c r="X1615" s="54">
        <v>-0.100904907141267</v>
      </c>
      <c r="Y1615" s="54">
        <v>1.9882507097780098E-3</v>
      </c>
      <c r="AA1615" s="62" t="s">
        <v>2809</v>
      </c>
      <c r="AB1615" s="54">
        <v>0.165838279298368</v>
      </c>
      <c r="AC1615" s="54">
        <v>2.0653769532062698E-3</v>
      </c>
      <c r="AE1615" s="62" t="s">
        <v>7896</v>
      </c>
      <c r="AF1615" s="54">
        <v>-5.1663318330177802E-2</v>
      </c>
      <c r="AG1615" s="54">
        <v>4.0206569523466601E-2</v>
      </c>
      <c r="AI1615" s="64" t="s">
        <v>11964</v>
      </c>
      <c r="AJ1615" s="54">
        <v>3.35084948535114E-2</v>
      </c>
      <c r="AK1615" s="54">
        <v>4.8858960209661503E-2</v>
      </c>
      <c r="AQ1615" s="62" t="s">
        <v>3196</v>
      </c>
      <c r="AR1615" s="54">
        <v>0.176013600539869</v>
      </c>
      <c r="AS1615" s="58">
        <v>2.2157155680706799E-5</v>
      </c>
      <c r="AU1615" s="62" t="s">
        <v>12098</v>
      </c>
      <c r="AV1615" s="54">
        <v>-8.3609815308396798E-2</v>
      </c>
      <c r="AW1615" s="58">
        <v>1.2158841725470201E-5</v>
      </c>
    </row>
    <row r="1616" spans="2:49">
      <c r="B1616" s="62" t="s">
        <v>2637</v>
      </c>
      <c r="C1616" s="54">
        <v>0.103180561752446</v>
      </c>
      <c r="D1616" s="58">
        <v>9.0522295171366704E-5</v>
      </c>
      <c r="F1616" s="62" t="s">
        <v>7407</v>
      </c>
      <c r="G1616" s="54">
        <v>-0.14120717795495599</v>
      </c>
      <c r="H1616" s="54">
        <v>1.51779754480991E-4</v>
      </c>
      <c r="J1616" s="64" t="s">
        <v>586</v>
      </c>
      <c r="K1616" s="54">
        <v>0.103293563272251</v>
      </c>
      <c r="L1616" s="54">
        <v>2.98390921117004E-2</v>
      </c>
      <c r="O1616" s="64" t="s">
        <v>9844</v>
      </c>
      <c r="P1616" s="54">
        <v>-3.86742820045489E-2</v>
      </c>
      <c r="Q1616" s="81">
        <v>2.9570361503756699E-2</v>
      </c>
      <c r="S1616" s="62" t="s">
        <v>4944</v>
      </c>
      <c r="T1616" s="54">
        <v>6.5798945777491902E-2</v>
      </c>
      <c r="U1616" s="54">
        <v>1.4330319974544301E-4</v>
      </c>
      <c r="W1616" s="62" t="s">
        <v>9998</v>
      </c>
      <c r="X1616" s="54">
        <v>-5.7359360394279697E-2</v>
      </c>
      <c r="Y1616" s="54">
        <v>1.98913400345268E-3</v>
      </c>
      <c r="AA1616" s="62" t="s">
        <v>2190</v>
      </c>
      <c r="AB1616" s="54">
        <v>0.125331370660516</v>
      </c>
      <c r="AC1616" s="54">
        <v>2.0663595533195801E-3</v>
      </c>
      <c r="AE1616" s="62" t="s">
        <v>8101</v>
      </c>
      <c r="AF1616" s="54">
        <v>-9.1707889520440802E-2</v>
      </c>
      <c r="AG1616" s="54">
        <v>4.0248252495922399E-2</v>
      </c>
      <c r="AI1616" s="64" t="s">
        <v>8807</v>
      </c>
      <c r="AJ1616" s="54">
        <v>6.8099938648449806E-2</v>
      </c>
      <c r="AK1616" s="54">
        <v>4.8999527660304701E-2</v>
      </c>
      <c r="AQ1616" s="62" t="s">
        <v>3673</v>
      </c>
      <c r="AR1616" s="54">
        <v>0.114940040804791</v>
      </c>
      <c r="AS1616" s="58">
        <v>2.2182659589365801E-5</v>
      </c>
      <c r="AU1616" s="62" t="s">
        <v>12308</v>
      </c>
      <c r="AV1616" s="54">
        <v>-8.3601767918709796E-2</v>
      </c>
      <c r="AW1616" s="54">
        <v>3.0500026484980998E-3</v>
      </c>
    </row>
    <row r="1617" spans="2:49">
      <c r="B1617" s="62" t="s">
        <v>2638</v>
      </c>
      <c r="C1617" s="54">
        <v>0.28952259563706101</v>
      </c>
      <c r="D1617" s="58">
        <v>9.1046170887760602E-5</v>
      </c>
      <c r="F1617" s="62" t="s">
        <v>7408</v>
      </c>
      <c r="G1617" s="54">
        <v>-8.5353347040831196E-2</v>
      </c>
      <c r="H1617" s="54">
        <v>1.28021305276233E-4</v>
      </c>
      <c r="J1617" s="64" t="s">
        <v>9613</v>
      </c>
      <c r="K1617" s="54">
        <v>7.0887166442768795E-2</v>
      </c>
      <c r="L1617" s="54">
        <v>2.98592957642351E-2</v>
      </c>
      <c r="O1617" s="64" t="s">
        <v>8026</v>
      </c>
      <c r="P1617" s="54">
        <v>-9.3114542456936206E-2</v>
      </c>
      <c r="Q1617" s="81">
        <v>2.9648701264751099E-2</v>
      </c>
      <c r="S1617" s="62" t="s">
        <v>4215</v>
      </c>
      <c r="T1617" s="54">
        <v>5.2028398122672598E-2</v>
      </c>
      <c r="U1617" s="54">
        <v>1.4405278429539101E-4</v>
      </c>
      <c r="W1617" s="62" t="s">
        <v>9382</v>
      </c>
      <c r="X1617" s="54">
        <v>-8.0922277376370005E-2</v>
      </c>
      <c r="Y1617" s="54">
        <v>1.9895766444475499E-3</v>
      </c>
      <c r="AA1617" s="62" t="s">
        <v>1609</v>
      </c>
      <c r="AB1617" s="54">
        <v>9.0892143615235496E-2</v>
      </c>
      <c r="AC1617" s="54">
        <v>2.0710526098863102E-3</v>
      </c>
      <c r="AE1617" s="62" t="s">
        <v>11696</v>
      </c>
      <c r="AF1617" s="54">
        <v>-7.1602368663091595E-2</v>
      </c>
      <c r="AG1617" s="54">
        <v>4.0378886627975098E-2</v>
      </c>
      <c r="AI1617" s="64" t="s">
        <v>10453</v>
      </c>
      <c r="AJ1617" s="54">
        <v>4.3798127510712902E-2</v>
      </c>
      <c r="AK1617" s="54">
        <v>4.90276892078075E-2</v>
      </c>
      <c r="AQ1617" s="62" t="s">
        <v>3818</v>
      </c>
      <c r="AR1617" s="54">
        <v>0.171823744012809</v>
      </c>
      <c r="AS1617" s="58">
        <v>2.2182659589365801E-5</v>
      </c>
      <c r="AU1617" s="62" t="s">
        <v>10125</v>
      </c>
      <c r="AV1617" s="54">
        <v>-8.3549334658174601E-2</v>
      </c>
      <c r="AW1617" s="54">
        <v>1.25163908958587E-2</v>
      </c>
    </row>
    <row r="1618" spans="2:49">
      <c r="B1618" s="62" t="s">
        <v>2639</v>
      </c>
      <c r="C1618" s="54">
        <v>0.19544205071205301</v>
      </c>
      <c r="D1618" s="58">
        <v>9.1306864211067098E-5</v>
      </c>
      <c r="F1618" s="62" t="s">
        <v>7409</v>
      </c>
      <c r="G1618" s="54">
        <v>-0.16130985603810899</v>
      </c>
      <c r="H1618" s="54">
        <v>1.5277404818106799E-4</v>
      </c>
      <c r="J1618" s="64" t="s">
        <v>5008</v>
      </c>
      <c r="K1618" s="54">
        <v>6.9741272449796596E-2</v>
      </c>
      <c r="L1618" s="54">
        <v>2.9936362814268799E-2</v>
      </c>
      <c r="O1618" s="64" t="s">
        <v>9221</v>
      </c>
      <c r="P1618" s="54">
        <v>-6.9471518366999205E-2</v>
      </c>
      <c r="Q1618" s="81">
        <v>2.9842595593348599E-2</v>
      </c>
      <c r="S1618" s="62" t="s">
        <v>3809</v>
      </c>
      <c r="T1618" s="54">
        <v>0.100968344898515</v>
      </c>
      <c r="U1618" s="54">
        <v>1.4456999560178701E-4</v>
      </c>
      <c r="W1618" s="62" t="s">
        <v>7363</v>
      </c>
      <c r="X1618" s="54">
        <v>-0.112022078807455</v>
      </c>
      <c r="Y1618" s="54">
        <v>1.99856380931812E-3</v>
      </c>
      <c r="AA1618" s="62" t="s">
        <v>2670</v>
      </c>
      <c r="AB1618" s="54">
        <v>9.8236637516714104E-2</v>
      </c>
      <c r="AC1618" s="54">
        <v>2.0719336782250302E-3</v>
      </c>
      <c r="AE1618" s="62" t="s">
        <v>8999</v>
      </c>
      <c r="AF1618" s="54">
        <v>-4.8834109359272099E-2</v>
      </c>
      <c r="AG1618" s="54">
        <v>4.0415393707421698E-2</v>
      </c>
      <c r="AI1618" s="64" t="s">
        <v>1724</v>
      </c>
      <c r="AJ1618" s="54">
        <v>3.8955289802300001E-2</v>
      </c>
      <c r="AK1618" s="54">
        <v>4.90933525422785E-2</v>
      </c>
      <c r="AQ1618" s="62" t="s">
        <v>3064</v>
      </c>
      <c r="AR1618" s="54">
        <v>0.119988575382298</v>
      </c>
      <c r="AS1618" s="58">
        <v>2.2209838231659899E-5</v>
      </c>
      <c r="AU1618" s="62" t="s">
        <v>13561</v>
      </c>
      <c r="AV1618" s="54">
        <v>-8.3465793483736006E-2</v>
      </c>
      <c r="AW1618" s="54">
        <v>2.1752388143810999E-2</v>
      </c>
    </row>
    <row r="1619" spans="2:49">
      <c r="B1619" s="62" t="s">
        <v>2640</v>
      </c>
      <c r="C1619" s="54">
        <v>0.147542324871654</v>
      </c>
      <c r="D1619" s="58">
        <v>9.1611437581940003E-5</v>
      </c>
      <c r="F1619" s="62" t="s">
        <v>7410</v>
      </c>
      <c r="G1619" s="54">
        <v>-0.26151162384752102</v>
      </c>
      <c r="H1619" s="54">
        <v>1.5274587095590901E-4</v>
      </c>
      <c r="J1619" s="64" t="s">
        <v>1460</v>
      </c>
      <c r="K1619" s="54">
        <v>5.60767419330679E-2</v>
      </c>
      <c r="L1619" s="54">
        <v>3.0018901598065698E-2</v>
      </c>
      <c r="O1619" s="64" t="s">
        <v>9845</v>
      </c>
      <c r="P1619" s="54">
        <v>-0.10951734944737999</v>
      </c>
      <c r="Q1619" s="81">
        <v>2.98870431461573E-2</v>
      </c>
      <c r="S1619" s="62" t="s">
        <v>4951</v>
      </c>
      <c r="T1619" s="54">
        <v>5.2394215592731698E-2</v>
      </c>
      <c r="U1619" s="54">
        <v>1.4517817406332201E-4</v>
      </c>
      <c r="W1619" s="62" t="s">
        <v>9999</v>
      </c>
      <c r="X1619" s="54">
        <v>-6.5472353294294003E-2</v>
      </c>
      <c r="Y1619" s="54">
        <v>1.9994857817244101E-3</v>
      </c>
      <c r="AA1619" s="62" t="s">
        <v>3144</v>
      </c>
      <c r="AB1619" s="54">
        <v>0.117165730899217</v>
      </c>
      <c r="AC1619" s="54">
        <v>2.0723639727999199E-3</v>
      </c>
      <c r="AE1619" s="62" t="s">
        <v>7912</v>
      </c>
      <c r="AF1619" s="54">
        <v>-0.17086620282531401</v>
      </c>
      <c r="AG1619" s="54">
        <v>4.04600397413745E-2</v>
      </c>
      <c r="AI1619" s="64" t="s">
        <v>11965</v>
      </c>
      <c r="AJ1619" s="54">
        <v>7.7699334696674796E-2</v>
      </c>
      <c r="AK1619" s="54">
        <v>4.91394752068905E-2</v>
      </c>
      <c r="AQ1619" s="62" t="s">
        <v>3166</v>
      </c>
      <c r="AR1619" s="54">
        <v>0.126388481383233</v>
      </c>
      <c r="AS1619" s="58">
        <v>2.22272860197145E-5</v>
      </c>
      <c r="AU1619" s="62" t="s">
        <v>208</v>
      </c>
      <c r="AV1619" s="54">
        <v>-8.3416344299804407E-2</v>
      </c>
      <c r="AW1619" s="54">
        <v>5.1865274980595101E-3</v>
      </c>
    </row>
    <row r="1620" spans="2:49">
      <c r="B1620" s="62" t="s">
        <v>2641</v>
      </c>
      <c r="C1620" s="54">
        <v>0.15396024877621001</v>
      </c>
      <c r="D1620" s="58">
        <v>9.1620307214932103E-5</v>
      </c>
      <c r="F1620" s="62" t="s">
        <v>7411</v>
      </c>
      <c r="G1620" s="54">
        <v>-5.5242096206501203E-2</v>
      </c>
      <c r="H1620" s="54">
        <v>1.53414207158993E-4</v>
      </c>
      <c r="J1620" s="64" t="s">
        <v>3955</v>
      </c>
      <c r="K1620" s="54">
        <v>7.4240262363288997E-2</v>
      </c>
      <c r="L1620" s="54">
        <v>3.0113204463707501E-2</v>
      </c>
      <c r="O1620" s="64" t="s">
        <v>7519</v>
      </c>
      <c r="P1620" s="54">
        <v>-4.7320967525752898E-2</v>
      </c>
      <c r="Q1620" s="81">
        <v>3.010101639239E-2</v>
      </c>
      <c r="S1620" s="62" t="s">
        <v>3328</v>
      </c>
      <c r="T1620" s="54">
        <v>0.13378311343171601</v>
      </c>
      <c r="U1620" s="54">
        <v>1.4529516769777701E-4</v>
      </c>
      <c r="W1620" s="62" t="s">
        <v>6033</v>
      </c>
      <c r="X1620" s="54">
        <v>-8.22664273399418E-2</v>
      </c>
      <c r="Y1620" s="54">
        <v>2.0069535314490398E-3</v>
      </c>
      <c r="AA1620" s="62" t="s">
        <v>718</v>
      </c>
      <c r="AB1620" s="54">
        <v>0.503788896200009</v>
      </c>
      <c r="AC1620" s="54">
        <v>2.0731593188687198E-3</v>
      </c>
      <c r="AE1620" s="62" t="s">
        <v>7517</v>
      </c>
      <c r="AF1620" s="54">
        <v>-5.2848628963921798E-2</v>
      </c>
      <c r="AG1620" s="54">
        <v>4.0589546687245001E-2</v>
      </c>
      <c r="AI1620" s="64" t="s">
        <v>11300</v>
      </c>
      <c r="AJ1620" s="54">
        <v>4.4243995064951101E-2</v>
      </c>
      <c r="AK1620" s="54">
        <v>4.9225694808559102E-2</v>
      </c>
      <c r="AQ1620" s="62" t="s">
        <v>39</v>
      </c>
      <c r="AR1620" s="54">
        <v>0.206356896602363</v>
      </c>
      <c r="AS1620" s="58">
        <v>2.22272860197145E-5</v>
      </c>
      <c r="AU1620" s="62" t="s">
        <v>12749</v>
      </c>
      <c r="AV1620" s="54">
        <v>-8.3361877169183501E-2</v>
      </c>
      <c r="AW1620" s="54">
        <v>9.2190936194509795E-3</v>
      </c>
    </row>
    <row r="1621" spans="2:49">
      <c r="B1621" s="62" t="s">
        <v>2642</v>
      </c>
      <c r="C1621" s="54">
        <v>6.4989944101300004E-2</v>
      </c>
      <c r="D1621" s="58">
        <v>9.2169119216817195E-5</v>
      </c>
      <c r="F1621" s="62" t="s">
        <v>7412</v>
      </c>
      <c r="G1621" s="54">
        <v>-6.0682247115018101E-2</v>
      </c>
      <c r="H1621" s="54">
        <v>1.3005759725505801E-4</v>
      </c>
      <c r="J1621" s="64" t="s">
        <v>2675</v>
      </c>
      <c r="K1621" s="54">
        <v>3.40263741949745E-2</v>
      </c>
      <c r="L1621" s="54">
        <v>3.01217114574217E-2</v>
      </c>
      <c r="O1621" s="64" t="s">
        <v>8251</v>
      </c>
      <c r="P1621" s="54">
        <v>-0.118799202282014</v>
      </c>
      <c r="Q1621" s="81">
        <v>3.0111780510475899E-2</v>
      </c>
      <c r="S1621" s="62" t="s">
        <v>2246</v>
      </c>
      <c r="T1621" s="54">
        <v>8.7443860739626594E-2</v>
      </c>
      <c r="U1621" s="54">
        <v>1.4552978514477299E-4</v>
      </c>
      <c r="W1621" s="62" t="s">
        <v>10000</v>
      </c>
      <c r="X1621" s="54">
        <v>-5.2988918159648797E-2</v>
      </c>
      <c r="Y1621" s="54">
        <v>2.0161760622072898E-3</v>
      </c>
      <c r="AA1621" s="62" t="s">
        <v>3577</v>
      </c>
      <c r="AB1621" s="54">
        <v>0.24522978550726801</v>
      </c>
      <c r="AC1621" s="54">
        <v>2.0739439168942701E-3</v>
      </c>
      <c r="AE1621" s="62" t="s">
        <v>10049</v>
      </c>
      <c r="AF1621" s="54">
        <v>-4.7433834066401601E-2</v>
      </c>
      <c r="AG1621" s="54">
        <v>4.0835286686127001E-2</v>
      </c>
      <c r="AI1621" s="64" t="s">
        <v>1412</v>
      </c>
      <c r="AJ1621" s="54">
        <v>3.3473100179496597E-2</v>
      </c>
      <c r="AK1621" s="54">
        <v>4.9276286310527502E-2</v>
      </c>
      <c r="AQ1621" s="62" t="s">
        <v>3317</v>
      </c>
      <c r="AR1621" s="54">
        <v>0.17099470744533601</v>
      </c>
      <c r="AS1621" s="58">
        <v>2.22272860197145E-5</v>
      </c>
      <c r="AU1621" s="62" t="s">
        <v>8515</v>
      </c>
      <c r="AV1621" s="54">
        <v>-8.3345046645768597E-2</v>
      </c>
      <c r="AW1621" s="54">
        <v>7.0968622794334102E-4</v>
      </c>
    </row>
    <row r="1622" spans="2:49">
      <c r="B1622" s="62" t="s">
        <v>2643</v>
      </c>
      <c r="C1622" s="54">
        <v>7.9515601592384605E-2</v>
      </c>
      <c r="D1622" s="58">
        <v>9.2324508849276103E-5</v>
      </c>
      <c r="F1622" s="62" t="s">
        <v>7413</v>
      </c>
      <c r="G1622" s="54">
        <v>-0.12903661273747299</v>
      </c>
      <c r="H1622" s="54">
        <v>1.55316461615719E-4</v>
      </c>
      <c r="J1622" s="64" t="s">
        <v>3307</v>
      </c>
      <c r="K1622" s="54">
        <v>3.8200428154554301E-2</v>
      </c>
      <c r="L1622" s="54">
        <v>3.01371360005507E-2</v>
      </c>
      <c r="O1622" s="64" t="s">
        <v>7376</v>
      </c>
      <c r="P1622" s="54">
        <v>-5.9584789741146303E-2</v>
      </c>
      <c r="Q1622" s="81">
        <v>3.0168773991475401E-2</v>
      </c>
      <c r="S1622" s="62" t="s">
        <v>1554</v>
      </c>
      <c r="T1622" s="54">
        <v>0.14875191485563599</v>
      </c>
      <c r="U1622" s="54">
        <v>1.4650739339075201E-4</v>
      </c>
      <c r="W1622" s="62" t="s">
        <v>8187</v>
      </c>
      <c r="X1622" s="54">
        <v>-4.5913602491842703E-2</v>
      </c>
      <c r="Y1622" s="54">
        <v>2.0232372955641298E-3</v>
      </c>
      <c r="AA1622" s="62" t="s">
        <v>3640</v>
      </c>
      <c r="AB1622" s="54">
        <v>0.12720128167913</v>
      </c>
      <c r="AC1622" s="54">
        <v>2.0769028217890099E-3</v>
      </c>
      <c r="AE1622" s="62" t="s">
        <v>7505</v>
      </c>
      <c r="AF1622" s="54">
        <v>-0.177166182081097</v>
      </c>
      <c r="AG1622" s="54">
        <v>4.0835286686127001E-2</v>
      </c>
      <c r="AI1622" s="64" t="s">
        <v>11966</v>
      </c>
      <c r="AJ1622" s="54">
        <v>5.2360042267716601E-2</v>
      </c>
      <c r="AK1622" s="54">
        <v>4.9276286310527502E-2</v>
      </c>
      <c r="AQ1622" s="62" t="s">
        <v>2061</v>
      </c>
      <c r="AR1622" s="54">
        <v>0.22424772959438299</v>
      </c>
      <c r="AS1622" s="58">
        <v>2.2282006534564601E-5</v>
      </c>
      <c r="AU1622" s="62" t="s">
        <v>12728</v>
      </c>
      <c r="AV1622" s="54">
        <v>-8.3318466588503198E-2</v>
      </c>
      <c r="AW1622" s="54">
        <v>8.9981980573702602E-3</v>
      </c>
    </row>
    <row r="1623" spans="2:49">
      <c r="B1623" s="62" t="s">
        <v>2644</v>
      </c>
      <c r="C1623" s="54">
        <v>0.132195643678266</v>
      </c>
      <c r="D1623" s="58">
        <v>9.2426570665170201E-5</v>
      </c>
      <c r="F1623" s="62" t="s">
        <v>7414</v>
      </c>
      <c r="G1623" s="54">
        <v>-0.116388517184112</v>
      </c>
      <c r="H1623" s="54">
        <v>1.5558661047621001E-4</v>
      </c>
      <c r="J1623" s="64" t="s">
        <v>5407</v>
      </c>
      <c r="K1623" s="54">
        <v>3.5577650882610001E-2</v>
      </c>
      <c r="L1623" s="54">
        <v>3.0172155906149301E-2</v>
      </c>
      <c r="O1623" s="64" t="s">
        <v>6895</v>
      </c>
      <c r="P1623" s="54">
        <v>-0.19047610320293501</v>
      </c>
      <c r="Q1623" s="81">
        <v>3.0263441314830299E-2</v>
      </c>
      <c r="S1623" s="62" t="s">
        <v>2158</v>
      </c>
      <c r="T1623" s="54">
        <v>8.6963582477547E-2</v>
      </c>
      <c r="U1623" s="54">
        <v>1.4715273874556001E-4</v>
      </c>
      <c r="W1623" s="62" t="s">
        <v>10001</v>
      </c>
      <c r="X1623" s="54">
        <v>-7.8341982459766896E-2</v>
      </c>
      <c r="Y1623" s="54">
        <v>2.0233351630742301E-3</v>
      </c>
      <c r="AA1623" s="62" t="s">
        <v>519</v>
      </c>
      <c r="AB1623" s="54">
        <v>0.29088873467598603</v>
      </c>
      <c r="AC1623" s="54">
        <v>2.0796072692600902E-3</v>
      </c>
      <c r="AE1623" s="62" t="s">
        <v>7833</v>
      </c>
      <c r="AF1623" s="54">
        <v>-5.7838638414696497E-2</v>
      </c>
      <c r="AG1623" s="54">
        <v>4.0916155017994699E-2</v>
      </c>
      <c r="AI1623" s="64" t="s">
        <v>369</v>
      </c>
      <c r="AJ1623" s="54">
        <v>0.33473411709665901</v>
      </c>
      <c r="AK1623" s="54">
        <v>4.93936274394196E-2</v>
      </c>
      <c r="AQ1623" s="62" t="s">
        <v>4068</v>
      </c>
      <c r="AR1623" s="54">
        <v>0.153775281386864</v>
      </c>
      <c r="AS1623" s="58">
        <v>2.2338450885145099E-5</v>
      </c>
      <c r="AU1623" s="62" t="s">
        <v>12420</v>
      </c>
      <c r="AV1623" s="54">
        <v>-8.3307033625405105E-2</v>
      </c>
      <c r="AW1623" s="54">
        <v>4.67099817930212E-3</v>
      </c>
    </row>
    <row r="1624" spans="2:49">
      <c r="B1624" s="62" t="s">
        <v>2645</v>
      </c>
      <c r="C1624" s="54">
        <v>6.9384414253007301E-2</v>
      </c>
      <c r="D1624" s="58">
        <v>9.2474729593616095E-5</v>
      </c>
      <c r="F1624" s="62" t="s">
        <v>7415</v>
      </c>
      <c r="G1624" s="54">
        <v>-0.204342645265149</v>
      </c>
      <c r="H1624" s="54">
        <v>1.5608335805993999E-4</v>
      </c>
      <c r="J1624" s="64" t="s">
        <v>1417</v>
      </c>
      <c r="K1624" s="54">
        <v>6.0609617890711398E-2</v>
      </c>
      <c r="L1624" s="54">
        <v>3.0172155906149301E-2</v>
      </c>
      <c r="O1624" s="64" t="s">
        <v>7151</v>
      </c>
      <c r="P1624" s="54">
        <v>-0.15507218869064901</v>
      </c>
      <c r="Q1624" s="81">
        <v>3.03876265357889E-2</v>
      </c>
      <c r="S1624" s="62" t="s">
        <v>3947</v>
      </c>
      <c r="T1624" s="54">
        <v>8.1366950319702994E-2</v>
      </c>
      <c r="U1624" s="54">
        <v>1.4820775715172901E-4</v>
      </c>
      <c r="W1624" s="62" t="s">
        <v>9007</v>
      </c>
      <c r="X1624" s="54">
        <v>-0.12787143957668701</v>
      </c>
      <c r="Y1624" s="54">
        <v>2.0294953715307199E-3</v>
      </c>
      <c r="AA1624" s="62" t="s">
        <v>1077</v>
      </c>
      <c r="AB1624" s="54">
        <v>0.235397415197623</v>
      </c>
      <c r="AC1624" s="54">
        <v>2.0832606077405701E-3</v>
      </c>
      <c r="AE1624" s="62" t="s">
        <v>6722</v>
      </c>
      <c r="AF1624" s="54">
        <v>-0.110195905890174</v>
      </c>
      <c r="AG1624" s="54">
        <v>4.0932178914608298E-2</v>
      </c>
      <c r="AI1624" s="64" t="s">
        <v>2899</v>
      </c>
      <c r="AJ1624" s="54">
        <v>4.7970736860231802E-2</v>
      </c>
      <c r="AK1624" s="54">
        <v>4.9498549763855697E-2</v>
      </c>
      <c r="AQ1624" s="62" t="s">
        <v>4647</v>
      </c>
      <c r="AR1624" s="54">
        <v>0.18394243041531999</v>
      </c>
      <c r="AS1624" s="58">
        <v>2.2346966964152699E-5</v>
      </c>
      <c r="AU1624" s="62" t="s">
        <v>6199</v>
      </c>
      <c r="AV1624" s="54">
        <v>-8.3303481212378294E-2</v>
      </c>
      <c r="AW1624" s="54">
        <v>3.1287000035712498E-2</v>
      </c>
    </row>
    <row r="1625" spans="2:49">
      <c r="B1625" s="62" t="s">
        <v>742</v>
      </c>
      <c r="C1625" s="54">
        <v>0.16612678701095701</v>
      </c>
      <c r="D1625" s="58">
        <v>9.2592066653848101E-5</v>
      </c>
      <c r="F1625" s="62" t="s">
        <v>7416</v>
      </c>
      <c r="G1625" s="54">
        <v>-7.3797008301823994E-2</v>
      </c>
      <c r="H1625" s="54">
        <v>1.5673611925581099E-4</v>
      </c>
      <c r="J1625" s="64" t="s">
        <v>1830</v>
      </c>
      <c r="K1625" s="54">
        <v>7.44230413510856E-2</v>
      </c>
      <c r="L1625" s="54">
        <v>3.0172155906149301E-2</v>
      </c>
      <c r="O1625" s="64" t="s">
        <v>7204</v>
      </c>
      <c r="P1625" s="54">
        <v>-3.9090682033911903E-2</v>
      </c>
      <c r="Q1625" s="81">
        <v>3.0468546183177899E-2</v>
      </c>
      <c r="S1625" s="62" t="s">
        <v>2340</v>
      </c>
      <c r="T1625" s="54">
        <v>0.119309119027565</v>
      </c>
      <c r="U1625" s="54">
        <v>1.48331581513093E-4</v>
      </c>
      <c r="W1625" s="62" t="s">
        <v>8254</v>
      </c>
      <c r="X1625" s="54">
        <v>-0.100525791884748</v>
      </c>
      <c r="Y1625" s="54">
        <v>2.0327512074794899E-3</v>
      </c>
      <c r="AA1625" s="62" t="s">
        <v>2931</v>
      </c>
      <c r="AB1625" s="54">
        <v>0.178252443882158</v>
      </c>
      <c r="AC1625" s="54">
        <v>2.0832606077405701E-3</v>
      </c>
      <c r="AE1625" s="62" t="s">
        <v>8798</v>
      </c>
      <c r="AF1625" s="54">
        <v>-5.0920962984877201E-2</v>
      </c>
      <c r="AG1625" s="54">
        <v>4.0945972549824503E-2</v>
      </c>
      <c r="AI1625" s="64" t="s">
        <v>11967</v>
      </c>
      <c r="AJ1625" s="54">
        <v>5.8493516603914698E-2</v>
      </c>
      <c r="AK1625" s="54">
        <v>4.9617371132037902E-2</v>
      </c>
      <c r="AQ1625" s="62" t="s">
        <v>4179</v>
      </c>
      <c r="AR1625" s="54">
        <v>8.3727032276665406E-2</v>
      </c>
      <c r="AS1625" s="58">
        <v>2.2346966964152699E-5</v>
      </c>
      <c r="AU1625" s="62" t="s">
        <v>12626</v>
      </c>
      <c r="AV1625" s="54">
        <v>-8.3303241625062099E-2</v>
      </c>
      <c r="AW1625" s="54">
        <v>7.6136829988149701E-3</v>
      </c>
    </row>
    <row r="1626" spans="2:49">
      <c r="B1626" s="62" t="s">
        <v>2646</v>
      </c>
      <c r="C1626" s="54">
        <v>0.21688120423347099</v>
      </c>
      <c r="D1626" s="58">
        <v>9.2885056432462099E-5</v>
      </c>
      <c r="F1626" s="62" t="s">
        <v>7417</v>
      </c>
      <c r="G1626" s="54">
        <v>-0.23094269762139999</v>
      </c>
      <c r="H1626" s="54">
        <v>1.5784407280652001E-4</v>
      </c>
      <c r="J1626" s="64" t="s">
        <v>9615</v>
      </c>
      <c r="K1626" s="54">
        <v>5.2221804963969602E-2</v>
      </c>
      <c r="L1626" s="54">
        <v>3.0195736085785001E-2</v>
      </c>
      <c r="O1626" s="64" t="s">
        <v>7428</v>
      </c>
      <c r="P1626" s="54">
        <v>-3.5828090942425603E-2</v>
      </c>
      <c r="Q1626" s="81">
        <v>3.0536361610248301E-2</v>
      </c>
      <c r="S1626" s="62" t="s">
        <v>3104</v>
      </c>
      <c r="T1626" s="54">
        <v>0.128358870647027</v>
      </c>
      <c r="U1626" s="54">
        <v>1.4892859371423199E-4</v>
      </c>
      <c r="W1626" s="62" t="s">
        <v>704</v>
      </c>
      <c r="X1626" s="54">
        <v>-7.9228880189807796E-2</v>
      </c>
      <c r="Y1626" s="54">
        <v>2.0434047035828898E-3</v>
      </c>
      <c r="AA1626" s="62" t="s">
        <v>3322</v>
      </c>
      <c r="AB1626" s="54">
        <v>0.13190167514526899</v>
      </c>
      <c r="AC1626" s="54">
        <v>2.0850177442795301E-3</v>
      </c>
      <c r="AE1626" s="62" t="s">
        <v>7435</v>
      </c>
      <c r="AF1626" s="54">
        <v>-7.4509054617951903E-2</v>
      </c>
      <c r="AG1626" s="54">
        <v>4.10470783883298E-2</v>
      </c>
      <c r="AI1626" s="64" t="s">
        <v>3202</v>
      </c>
      <c r="AJ1626" s="54">
        <v>8.5067111641436099E-2</v>
      </c>
      <c r="AK1626" s="54">
        <v>4.9753009940774098E-2</v>
      </c>
      <c r="AQ1626" s="62" t="s">
        <v>2813</v>
      </c>
      <c r="AR1626" s="54">
        <v>0.38928603334488399</v>
      </c>
      <c r="AS1626" s="58">
        <v>2.2346966964152699E-5</v>
      </c>
      <c r="AU1626" s="62" t="s">
        <v>7837</v>
      </c>
      <c r="AV1626" s="54">
        <v>-8.3291862684681903E-2</v>
      </c>
      <c r="AW1626" s="54">
        <v>4.4168812275294199E-3</v>
      </c>
    </row>
    <row r="1627" spans="2:49">
      <c r="B1627" s="62" t="s">
        <v>2647</v>
      </c>
      <c r="C1627" s="54">
        <v>0.16053644557695401</v>
      </c>
      <c r="D1627" s="58">
        <v>9.2885056432462099E-5</v>
      </c>
      <c r="F1627" s="62" t="s">
        <v>898</v>
      </c>
      <c r="G1627" s="54">
        <v>-9.4539506903594805E-2</v>
      </c>
      <c r="H1627" s="54">
        <v>1.33267335164864E-4</v>
      </c>
      <c r="J1627" s="64" t="s">
        <v>1396</v>
      </c>
      <c r="K1627" s="54">
        <v>5.27419393332949E-2</v>
      </c>
      <c r="L1627" s="54">
        <v>3.0221375166006301E-2</v>
      </c>
      <c r="O1627" s="60" t="s">
        <v>6022</v>
      </c>
      <c r="P1627" s="48">
        <v>-5.6631048657599201E-2</v>
      </c>
      <c r="Q1627" s="82">
        <v>3.0701648725072899E-2</v>
      </c>
      <c r="S1627" s="62" t="s">
        <v>1617</v>
      </c>
      <c r="T1627" s="54">
        <v>7.8512694649710099E-2</v>
      </c>
      <c r="U1627" s="54">
        <v>1.4906388878356999E-4</v>
      </c>
      <c r="W1627" s="62" t="s">
        <v>10002</v>
      </c>
      <c r="X1627" s="54">
        <v>-0.161490723957215</v>
      </c>
      <c r="Y1627" s="54">
        <v>2.0484414056589598E-3</v>
      </c>
      <c r="AA1627" s="62" t="s">
        <v>524</v>
      </c>
      <c r="AB1627" s="54">
        <v>0.64286595660851897</v>
      </c>
      <c r="AC1627" s="54">
        <v>2.0850177442795301E-3</v>
      </c>
      <c r="AE1627" s="62" t="s">
        <v>11697</v>
      </c>
      <c r="AF1627" s="54">
        <v>-5.13901420346254E-2</v>
      </c>
      <c r="AG1627" s="54">
        <v>4.1125865349144898E-2</v>
      </c>
      <c r="AI1627" s="64" t="s">
        <v>1089</v>
      </c>
      <c r="AJ1627" s="54">
        <v>7.2649929449199596E-2</v>
      </c>
      <c r="AK1627" s="54">
        <v>4.9778100407660703E-2</v>
      </c>
      <c r="AQ1627" s="62" t="s">
        <v>3830</v>
      </c>
      <c r="AR1627" s="54">
        <v>0.136402566973815</v>
      </c>
      <c r="AS1627" s="58">
        <v>2.2499423113265899E-5</v>
      </c>
      <c r="AU1627" s="62" t="s">
        <v>8174</v>
      </c>
      <c r="AV1627" s="54">
        <v>-8.3286846905668496E-2</v>
      </c>
      <c r="AW1627" s="54">
        <v>2.5515984111573399E-3</v>
      </c>
    </row>
    <row r="1628" spans="2:49">
      <c r="B1628" s="62" t="s">
        <v>2648</v>
      </c>
      <c r="C1628" s="54">
        <v>0.12657673374779099</v>
      </c>
      <c r="D1628" s="58">
        <v>9.3932538418168998E-5</v>
      </c>
      <c r="F1628" s="62" t="s">
        <v>7418</v>
      </c>
      <c r="G1628" s="54">
        <v>-9.0794382311154095E-2</v>
      </c>
      <c r="H1628" s="54">
        <v>1.5986404522081501E-4</v>
      </c>
      <c r="J1628" s="64" t="s">
        <v>9616</v>
      </c>
      <c r="K1628" s="54">
        <v>5.9654051918346197E-2</v>
      </c>
      <c r="L1628" s="54">
        <v>3.0261842622257201E-2</v>
      </c>
      <c r="O1628" s="64" t="s">
        <v>6471</v>
      </c>
      <c r="P1628" s="54">
        <v>-0.138240352142149</v>
      </c>
      <c r="Q1628" s="81">
        <v>3.0881317346336999E-2</v>
      </c>
      <c r="S1628" s="62" t="s">
        <v>4690</v>
      </c>
      <c r="T1628" s="54">
        <v>9.7389133540480594E-2</v>
      </c>
      <c r="U1628" s="54">
        <v>1.4926843166094501E-4</v>
      </c>
      <c r="W1628" s="62" t="s">
        <v>9025</v>
      </c>
      <c r="X1628" s="54">
        <v>-0.123486082638568</v>
      </c>
      <c r="Y1628" s="54">
        <v>2.0517919601526001E-3</v>
      </c>
      <c r="AA1628" s="62" t="s">
        <v>5082</v>
      </c>
      <c r="AB1628" s="54">
        <v>6.4275005051740705E-2</v>
      </c>
      <c r="AC1628" s="54">
        <v>2.0851655448249299E-3</v>
      </c>
      <c r="AE1628" s="62" t="s">
        <v>9154</v>
      </c>
      <c r="AF1628" s="54">
        <v>-5.0632423357377797E-2</v>
      </c>
      <c r="AG1628" s="54">
        <v>4.1216808988901003E-2</v>
      </c>
      <c r="AI1628" s="64" t="s">
        <v>1974</v>
      </c>
      <c r="AJ1628" s="54">
        <v>5.4878751953298298E-2</v>
      </c>
      <c r="AK1628" s="54">
        <v>4.98316379407742E-2</v>
      </c>
      <c r="AQ1628" s="62" t="s">
        <v>10580</v>
      </c>
      <c r="AR1628" s="54">
        <v>0.13545007151396399</v>
      </c>
      <c r="AS1628" s="58">
        <v>2.2570138183484399E-5</v>
      </c>
      <c r="AU1628" s="62" t="s">
        <v>6501</v>
      </c>
      <c r="AV1628" s="54">
        <v>-8.3257408011478504E-2</v>
      </c>
      <c r="AW1628" s="54">
        <v>2.98530526665258E-3</v>
      </c>
    </row>
    <row r="1629" spans="2:49">
      <c r="B1629" s="62" t="s">
        <v>2649</v>
      </c>
      <c r="C1629" s="54">
        <v>0.13614780811045399</v>
      </c>
      <c r="D1629" s="58">
        <v>9.4759592272797706E-5</v>
      </c>
      <c r="F1629" s="62" t="s">
        <v>274</v>
      </c>
      <c r="G1629" s="54">
        <v>-0.53800535208825995</v>
      </c>
      <c r="H1629" s="54">
        <v>1.6054097684848701E-4</v>
      </c>
      <c r="J1629" s="64" t="s">
        <v>936</v>
      </c>
      <c r="K1629" s="54">
        <v>0.15814494923621</v>
      </c>
      <c r="L1629" s="54">
        <v>3.0330822063344899E-2</v>
      </c>
      <c r="O1629" s="64" t="s">
        <v>9849</v>
      </c>
      <c r="P1629" s="54">
        <v>-3.4094471655568399E-2</v>
      </c>
      <c r="Q1629" s="81">
        <v>3.1209344079638601E-2</v>
      </c>
      <c r="S1629" s="62" t="s">
        <v>2553</v>
      </c>
      <c r="T1629" s="54">
        <v>0.114161215872661</v>
      </c>
      <c r="U1629" s="54">
        <v>1.4936171005143999E-4</v>
      </c>
      <c r="W1629" s="62" t="s">
        <v>8685</v>
      </c>
      <c r="X1629" s="54">
        <v>-5.7561820700255999E-2</v>
      </c>
      <c r="Y1629" s="54">
        <v>2.0529173341886698E-3</v>
      </c>
      <c r="AA1629" s="62" t="s">
        <v>2826</v>
      </c>
      <c r="AB1629" s="54">
        <v>0.15874451996626901</v>
      </c>
      <c r="AC1629" s="54">
        <v>2.0886045224846801E-3</v>
      </c>
      <c r="AE1629" s="62" t="s">
        <v>6887</v>
      </c>
      <c r="AF1629" s="54">
        <v>-6.4341109262970902E-2</v>
      </c>
      <c r="AG1629" s="54">
        <v>4.1218685661360902E-2</v>
      </c>
      <c r="AI1629" s="64" t="s">
        <v>2705</v>
      </c>
      <c r="AJ1629" s="54">
        <v>3.5238080206314998E-2</v>
      </c>
      <c r="AK1629" s="54">
        <v>4.98316379407742E-2</v>
      </c>
      <c r="AQ1629" s="62" t="s">
        <v>2284</v>
      </c>
      <c r="AR1629" s="54">
        <v>0.16832682142244201</v>
      </c>
      <c r="AS1629" s="58">
        <v>2.2703386792968202E-5</v>
      </c>
      <c r="AU1629" s="62" t="s">
        <v>7730</v>
      </c>
      <c r="AV1629" s="54">
        <v>-8.3205598286294702E-2</v>
      </c>
      <c r="AW1629" s="54">
        <v>3.8077198558019998E-2</v>
      </c>
    </row>
    <row r="1630" spans="2:49">
      <c r="B1630" s="62" t="s">
        <v>2650</v>
      </c>
      <c r="C1630" s="54">
        <v>0.122036533477671</v>
      </c>
      <c r="D1630" s="58">
        <v>9.4950436732724696E-5</v>
      </c>
      <c r="F1630" s="62" t="s">
        <v>7419</v>
      </c>
      <c r="G1630" s="54">
        <v>-8.1630352593636601E-2</v>
      </c>
      <c r="H1630" s="54">
        <v>1.6052745829595499E-4</v>
      </c>
      <c r="J1630" s="64" t="s">
        <v>3376</v>
      </c>
      <c r="K1630" s="54">
        <v>2.9694530586610299E-2</v>
      </c>
      <c r="L1630" s="54">
        <v>3.0379747541859702E-2</v>
      </c>
      <c r="O1630" s="64" t="s">
        <v>8541</v>
      </c>
      <c r="P1630" s="54">
        <v>-0.21617119957672901</v>
      </c>
      <c r="Q1630" s="81">
        <v>3.1241607573479799E-2</v>
      </c>
      <c r="S1630" s="62" t="s">
        <v>2169</v>
      </c>
      <c r="T1630" s="54">
        <v>0.13984265382789701</v>
      </c>
      <c r="U1630" s="54">
        <v>1.51389725546479E-4</v>
      </c>
      <c r="W1630" s="62" t="s">
        <v>10003</v>
      </c>
      <c r="X1630" s="54">
        <v>-0.25657675430628002</v>
      </c>
      <c r="Y1630" s="54">
        <v>2.0638076631721101E-3</v>
      </c>
      <c r="AA1630" s="62" t="s">
        <v>1825</v>
      </c>
      <c r="AB1630" s="54">
        <v>0.27424973127084401</v>
      </c>
      <c r="AC1630" s="54">
        <v>2.0893108786101599E-3</v>
      </c>
      <c r="AE1630" s="62" t="s">
        <v>7040</v>
      </c>
      <c r="AF1630" s="54">
        <v>-0.18629959834669799</v>
      </c>
      <c r="AG1630" s="54">
        <v>4.1223687903371699E-2</v>
      </c>
      <c r="AI1630" s="64" t="s">
        <v>9331</v>
      </c>
      <c r="AJ1630" s="54">
        <v>9.9809494351474001E-2</v>
      </c>
      <c r="AK1630" s="54">
        <v>4.9987127952944001E-2</v>
      </c>
      <c r="AQ1630" s="62" t="s">
        <v>3556</v>
      </c>
      <c r="AR1630" s="54">
        <v>0.279979428405214</v>
      </c>
      <c r="AS1630" s="58">
        <v>2.2703386792968202E-5</v>
      </c>
      <c r="AU1630" s="62" t="s">
        <v>906</v>
      </c>
      <c r="AV1630" s="54">
        <v>-8.3157986577683501E-2</v>
      </c>
      <c r="AW1630" s="54">
        <v>2.20641316946227E-2</v>
      </c>
    </row>
    <row r="1631" spans="2:49">
      <c r="B1631" s="62" t="s">
        <v>2651</v>
      </c>
      <c r="C1631" s="54">
        <v>7.9608892723634903E-2</v>
      </c>
      <c r="D1631" s="58">
        <v>9.4950436732724696E-5</v>
      </c>
      <c r="F1631" s="62" t="s">
        <v>7420</v>
      </c>
      <c r="G1631" s="54">
        <v>-0.113980357518201</v>
      </c>
      <c r="H1631" s="54">
        <v>1.609541373723E-4</v>
      </c>
      <c r="J1631" s="64" t="s">
        <v>2775</v>
      </c>
      <c r="K1631" s="54">
        <v>8.7363586101457003E-2</v>
      </c>
      <c r="L1631" s="54">
        <v>3.0503419529436901E-2</v>
      </c>
      <c r="O1631" s="64" t="s">
        <v>9850</v>
      </c>
      <c r="P1631" s="54">
        <v>-4.9632367056109003E-2</v>
      </c>
      <c r="Q1631" s="81">
        <v>3.13833058670678E-2</v>
      </c>
      <c r="S1631" s="62" t="s">
        <v>1738</v>
      </c>
      <c r="T1631" s="54">
        <v>4.5545094047037403E-2</v>
      </c>
      <c r="U1631" s="54">
        <v>1.52159446718739E-4</v>
      </c>
      <c r="W1631" s="62" t="s">
        <v>6640</v>
      </c>
      <c r="X1631" s="54">
        <v>-9.4790228986434896E-2</v>
      </c>
      <c r="Y1631" s="54">
        <v>2.08929582973588E-3</v>
      </c>
      <c r="AA1631" s="62" t="s">
        <v>2325</v>
      </c>
      <c r="AB1631" s="54">
        <v>0.122225203378706</v>
      </c>
      <c r="AC1631" s="54">
        <v>2.0994254917750298E-3</v>
      </c>
      <c r="AE1631" s="62" t="s">
        <v>8699</v>
      </c>
      <c r="AF1631" s="54">
        <v>-6.0575296040396701E-2</v>
      </c>
      <c r="AG1631" s="54">
        <v>4.1243220694499899E-2</v>
      </c>
      <c r="AQ1631" s="62" t="s">
        <v>2976</v>
      </c>
      <c r="AR1631" s="54">
        <v>0.163398304954918</v>
      </c>
      <c r="AS1631" s="58">
        <v>2.2772768191138801E-5</v>
      </c>
      <c r="AU1631" s="62" t="s">
        <v>14398</v>
      </c>
      <c r="AV1631" s="54">
        <v>-8.3103402398347903E-2</v>
      </c>
      <c r="AW1631" s="54">
        <v>4.14562212907848E-2</v>
      </c>
    </row>
    <row r="1632" spans="2:49">
      <c r="B1632" s="62" t="s">
        <v>2652</v>
      </c>
      <c r="C1632" s="54">
        <v>0.14090651290426401</v>
      </c>
      <c r="D1632" s="58">
        <v>9.5100017058924702E-5</v>
      </c>
      <c r="F1632" s="62" t="s">
        <v>7421</v>
      </c>
      <c r="G1632" s="54">
        <v>-5.20349232438031E-2</v>
      </c>
      <c r="H1632" s="54">
        <v>1.37464196601366E-4</v>
      </c>
      <c r="J1632" s="64" t="s">
        <v>1900</v>
      </c>
      <c r="K1632" s="54">
        <v>5.1735145874286702E-2</v>
      </c>
      <c r="L1632" s="54">
        <v>3.05274410503098E-2</v>
      </c>
      <c r="O1632" s="64" t="s">
        <v>9155</v>
      </c>
      <c r="P1632" s="54">
        <v>-5.1130342060221601E-2</v>
      </c>
      <c r="Q1632" s="81">
        <v>3.1949145793096802E-2</v>
      </c>
      <c r="S1632" s="62" t="s">
        <v>2929</v>
      </c>
      <c r="T1632" s="54">
        <v>0.114861399174166</v>
      </c>
      <c r="U1632" s="54">
        <v>1.52600629148218E-4</v>
      </c>
      <c r="W1632" s="62" t="s">
        <v>6483</v>
      </c>
      <c r="X1632" s="54">
        <v>-9.2920154456088297E-2</v>
      </c>
      <c r="Y1632" s="54">
        <v>2.09124910578448E-3</v>
      </c>
      <c r="AA1632" s="62" t="s">
        <v>4187</v>
      </c>
      <c r="AB1632" s="54">
        <v>0.164509656477906</v>
      </c>
      <c r="AC1632" s="54">
        <v>2.0994791056173799E-3</v>
      </c>
      <c r="AE1632" s="62" t="s">
        <v>6629</v>
      </c>
      <c r="AF1632" s="54">
        <v>-0.112222635930102</v>
      </c>
      <c r="AG1632" s="54">
        <v>4.1281570279994399E-2</v>
      </c>
      <c r="AQ1632" s="62" t="s">
        <v>3745</v>
      </c>
      <c r="AR1632" s="54">
        <v>0.19017646977359901</v>
      </c>
      <c r="AS1632" s="58">
        <v>2.28463690808137E-5</v>
      </c>
      <c r="AU1632" s="62" t="s">
        <v>12259</v>
      </c>
      <c r="AV1632" s="54">
        <v>-8.3078945852738798E-2</v>
      </c>
      <c r="AW1632" s="54">
        <v>2.3303287247443101E-3</v>
      </c>
    </row>
    <row r="1633" spans="2:49">
      <c r="B1633" s="62" t="s">
        <v>2653</v>
      </c>
      <c r="C1633" s="54">
        <v>0.111654756726548</v>
      </c>
      <c r="D1633" s="58">
        <v>9.51124849867109E-5</v>
      </c>
      <c r="F1633" s="62" t="s">
        <v>7422</v>
      </c>
      <c r="G1633" s="54">
        <v>-0.18528454611843101</v>
      </c>
      <c r="H1633" s="54">
        <v>1.6634855673714399E-4</v>
      </c>
      <c r="J1633" s="64" t="s">
        <v>9618</v>
      </c>
      <c r="K1633" s="54">
        <v>7.9108308611918005E-2</v>
      </c>
      <c r="L1633" s="54">
        <v>3.0581881734591199E-2</v>
      </c>
      <c r="O1633" s="64" t="s">
        <v>7296</v>
      </c>
      <c r="P1633" s="54">
        <v>-0.10189402453011601</v>
      </c>
      <c r="Q1633" s="81">
        <v>3.2144052285496702E-2</v>
      </c>
      <c r="S1633" s="62" t="s">
        <v>3140</v>
      </c>
      <c r="T1633" s="54">
        <v>6.98480121762977E-2</v>
      </c>
      <c r="U1633" s="54">
        <v>1.5303035157373699E-4</v>
      </c>
      <c r="W1633" s="62" t="s">
        <v>10004</v>
      </c>
      <c r="X1633" s="54">
        <v>-4.8978536383455E-2</v>
      </c>
      <c r="Y1633" s="54">
        <v>2.0945397162372599E-3</v>
      </c>
      <c r="AA1633" s="62" t="s">
        <v>4035</v>
      </c>
      <c r="AB1633" s="54">
        <v>0.113483651562142</v>
      </c>
      <c r="AC1633" s="54">
        <v>2.0994791056173799E-3</v>
      </c>
      <c r="AE1633" s="62" t="s">
        <v>7593</v>
      </c>
      <c r="AF1633" s="54">
        <v>-6.0201294172197897E-2</v>
      </c>
      <c r="AG1633" s="54">
        <v>4.1517400663384899E-2</v>
      </c>
      <c r="AQ1633" s="62" t="s">
        <v>1577</v>
      </c>
      <c r="AR1633" s="54">
        <v>0.131573595948343</v>
      </c>
      <c r="AS1633" s="58">
        <v>2.2908019324676101E-5</v>
      </c>
      <c r="AU1633" s="62" t="s">
        <v>12211</v>
      </c>
      <c r="AV1633" s="54">
        <v>-8.3008444216897501E-2</v>
      </c>
      <c r="AW1633" s="54">
        <v>1.72357265335898E-3</v>
      </c>
    </row>
    <row r="1634" spans="2:49">
      <c r="B1634" s="62" t="s">
        <v>2654</v>
      </c>
      <c r="C1634" s="54">
        <v>0.201839621309022</v>
      </c>
      <c r="D1634" s="58">
        <v>9.5333426797422806E-5</v>
      </c>
      <c r="F1634" s="62" t="s">
        <v>7423</v>
      </c>
      <c r="G1634" s="54">
        <v>-0.14647453021237899</v>
      </c>
      <c r="H1634" s="54">
        <v>1.6641287684090799E-4</v>
      </c>
      <c r="J1634" s="64" t="s">
        <v>4170</v>
      </c>
      <c r="K1634" s="54">
        <v>0.129247408162596</v>
      </c>
      <c r="L1634" s="54">
        <v>3.0701648725072899E-2</v>
      </c>
      <c r="O1634" s="64" t="s">
        <v>6373</v>
      </c>
      <c r="P1634" s="54">
        <v>-0.133242350771551</v>
      </c>
      <c r="Q1634" s="81">
        <v>3.2220973983598598E-2</v>
      </c>
      <c r="S1634" s="62" t="s">
        <v>5053</v>
      </c>
      <c r="T1634" s="54">
        <v>0.14501035501833701</v>
      </c>
      <c r="U1634" s="54">
        <v>1.54627247227262E-4</v>
      </c>
      <c r="W1634" s="62" t="s">
        <v>6128</v>
      </c>
      <c r="X1634" s="54">
        <v>-8.6971038185966507E-2</v>
      </c>
      <c r="Y1634" s="54">
        <v>2.0973364033766702E-3</v>
      </c>
      <c r="AA1634" s="62" t="s">
        <v>3970</v>
      </c>
      <c r="AB1634" s="54">
        <v>0.109562904848273</v>
      </c>
      <c r="AC1634" s="54">
        <v>2.1072158029850499E-3</v>
      </c>
      <c r="AE1634" s="62" t="s">
        <v>6479</v>
      </c>
      <c r="AF1634" s="54">
        <v>-5.4012723506575697E-2</v>
      </c>
      <c r="AG1634" s="54">
        <v>4.15177507906394E-2</v>
      </c>
      <c r="AQ1634" s="62" t="s">
        <v>3760</v>
      </c>
      <c r="AR1634" s="54">
        <v>0.156470880485411</v>
      </c>
      <c r="AS1634" s="58">
        <v>2.3002012717297299E-5</v>
      </c>
      <c r="AU1634" s="62" t="s">
        <v>12764</v>
      </c>
      <c r="AV1634" s="54">
        <v>-8.2972530468913994E-2</v>
      </c>
      <c r="AW1634" s="54">
        <v>9.3848044618882603E-3</v>
      </c>
    </row>
    <row r="1635" spans="2:49">
      <c r="B1635" s="62" t="s">
        <v>2655</v>
      </c>
      <c r="C1635" s="54">
        <v>0.198932421953082</v>
      </c>
      <c r="D1635" s="58">
        <v>9.5510777498899002E-5</v>
      </c>
      <c r="F1635" s="62" t="s">
        <v>1132</v>
      </c>
      <c r="G1635" s="54">
        <v>-7.0814250088589298E-2</v>
      </c>
      <c r="H1635" s="54">
        <v>1.4072515412041399E-4</v>
      </c>
      <c r="J1635" s="64" t="s">
        <v>9619</v>
      </c>
      <c r="K1635" s="54">
        <v>7.8555826683578203E-2</v>
      </c>
      <c r="L1635" s="54">
        <v>3.0745673895200401E-2</v>
      </c>
      <c r="O1635" s="64" t="s">
        <v>6888</v>
      </c>
      <c r="P1635" s="54">
        <v>-7.3795483503649201E-2</v>
      </c>
      <c r="Q1635" s="81">
        <v>3.22259635807726E-2</v>
      </c>
      <c r="S1635" s="62" t="s">
        <v>2683</v>
      </c>
      <c r="T1635" s="54">
        <v>0.14904992294298</v>
      </c>
      <c r="U1635" s="54">
        <v>1.54998663871715E-4</v>
      </c>
      <c r="W1635" s="62" t="s">
        <v>10005</v>
      </c>
      <c r="X1635" s="54">
        <v>-3.1723230831543603E-2</v>
      </c>
      <c r="Y1635" s="54">
        <v>2.0986685408910799E-3</v>
      </c>
      <c r="AA1635" s="62" t="s">
        <v>117</v>
      </c>
      <c r="AB1635" s="54">
        <v>0.70004265501778695</v>
      </c>
      <c r="AC1635" s="54">
        <v>2.10809041628033E-3</v>
      </c>
      <c r="AE1635" s="62" t="s">
        <v>7444</v>
      </c>
      <c r="AF1635" s="54">
        <v>-9.4107551070738496E-2</v>
      </c>
      <c r="AG1635" s="54">
        <v>4.1637073798981301E-2</v>
      </c>
      <c r="AQ1635" s="62" t="s">
        <v>1780</v>
      </c>
      <c r="AR1635" s="54">
        <v>0.211421962600776</v>
      </c>
      <c r="AS1635" s="58">
        <v>2.3220598736239198E-5</v>
      </c>
      <c r="AU1635" s="62" t="s">
        <v>12883</v>
      </c>
      <c r="AV1635" s="54">
        <v>-8.2907087949922506E-2</v>
      </c>
      <c r="AW1635" s="54">
        <v>1.10325688411712E-2</v>
      </c>
    </row>
    <row r="1636" spans="2:49">
      <c r="B1636" s="62" t="s">
        <v>2656</v>
      </c>
      <c r="C1636" s="54">
        <v>9.8063163528408395E-2</v>
      </c>
      <c r="D1636" s="58">
        <v>9.56303528641859E-5</v>
      </c>
      <c r="F1636" s="62" t="s">
        <v>7424</v>
      </c>
      <c r="G1636" s="54">
        <v>-7.5078542588392402E-2</v>
      </c>
      <c r="H1636" s="54">
        <v>1.6711897889709401E-4</v>
      </c>
      <c r="J1636" s="64" t="s">
        <v>1040</v>
      </c>
      <c r="K1636" s="54">
        <v>0.388025185897103</v>
      </c>
      <c r="L1636" s="54">
        <v>3.0831801702651901E-2</v>
      </c>
      <c r="O1636" s="64" t="s">
        <v>6747</v>
      </c>
      <c r="P1636" s="54">
        <v>-4.2231360083474299E-2</v>
      </c>
      <c r="Q1636" s="81">
        <v>3.22259635807726E-2</v>
      </c>
      <c r="S1636" s="62" t="s">
        <v>3139</v>
      </c>
      <c r="T1636" s="54">
        <v>0.17045427622422199</v>
      </c>
      <c r="U1636" s="54">
        <v>1.5522119849729999E-4</v>
      </c>
      <c r="W1636" s="62" t="s">
        <v>6195</v>
      </c>
      <c r="X1636" s="54">
        <v>-9.8359796858407997E-2</v>
      </c>
      <c r="Y1636" s="54">
        <v>2.1065758465980198E-3</v>
      </c>
      <c r="AA1636" s="62" t="s">
        <v>4380</v>
      </c>
      <c r="AB1636" s="54">
        <v>0.117474918297315</v>
      </c>
      <c r="AC1636" s="54">
        <v>2.10809041628033E-3</v>
      </c>
      <c r="AE1636" s="62" t="s">
        <v>6771</v>
      </c>
      <c r="AF1636" s="54">
        <v>-7.3081677604965201E-2</v>
      </c>
      <c r="AG1636" s="54">
        <v>4.1646359325087597E-2</v>
      </c>
      <c r="AQ1636" s="62" t="s">
        <v>10777</v>
      </c>
      <c r="AR1636" s="54">
        <v>0.118664236413972</v>
      </c>
      <c r="AS1636" s="58">
        <v>2.3298284157861002E-5</v>
      </c>
      <c r="AU1636" s="62" t="s">
        <v>12172</v>
      </c>
      <c r="AV1636" s="54">
        <v>-8.2902409635803295E-2</v>
      </c>
      <c r="AW1636" s="54">
        <v>1.0656675967215699E-3</v>
      </c>
    </row>
    <row r="1637" spans="2:49">
      <c r="B1637" s="62" t="s">
        <v>2657</v>
      </c>
      <c r="C1637" s="54">
        <v>0.220547766285108</v>
      </c>
      <c r="D1637" s="58">
        <v>9.5806144573096994E-5</v>
      </c>
      <c r="F1637" s="62" t="s">
        <v>7425</v>
      </c>
      <c r="G1637" s="54">
        <v>-0.14083965077166299</v>
      </c>
      <c r="H1637" s="54">
        <v>1.6765069602791199E-4</v>
      </c>
      <c r="J1637" s="64" t="s">
        <v>4839</v>
      </c>
      <c r="K1637" s="54">
        <v>9.7392440218003501E-2</v>
      </c>
      <c r="L1637" s="54">
        <v>3.0881317346336999E-2</v>
      </c>
      <c r="O1637" s="64" t="s">
        <v>9853</v>
      </c>
      <c r="P1637" s="54">
        <v>-7.18798982737852E-2</v>
      </c>
      <c r="Q1637" s="81">
        <v>3.22259635807726E-2</v>
      </c>
      <c r="S1637" s="62" t="s">
        <v>2578</v>
      </c>
      <c r="T1637" s="54">
        <v>9.8482212793742405E-2</v>
      </c>
      <c r="U1637" s="54">
        <v>1.5557386882121901E-4</v>
      </c>
      <c r="W1637" s="62" t="s">
        <v>7489</v>
      </c>
      <c r="X1637" s="54">
        <v>-9.0151717707841306E-2</v>
      </c>
      <c r="Y1637" s="54">
        <v>2.11110474664194E-3</v>
      </c>
      <c r="AA1637" s="62" t="s">
        <v>979</v>
      </c>
      <c r="AB1637" s="54">
        <v>0.135536480082799</v>
      </c>
      <c r="AC1637" s="54">
        <v>2.11670870713139E-3</v>
      </c>
      <c r="AE1637" s="62" t="s">
        <v>8833</v>
      </c>
      <c r="AF1637" s="54">
        <v>-0.110461401662721</v>
      </c>
      <c r="AG1637" s="54">
        <v>4.1674560860856101E-2</v>
      </c>
      <c r="AQ1637" s="62" t="s">
        <v>2146</v>
      </c>
      <c r="AR1637" s="54">
        <v>0.23577329686919199</v>
      </c>
      <c r="AS1637" s="58">
        <v>2.33646327383369E-5</v>
      </c>
      <c r="AU1637" s="62" t="s">
        <v>13473</v>
      </c>
      <c r="AV1637" s="54">
        <v>-8.2856285878071895E-2</v>
      </c>
      <c r="AW1637" s="54">
        <v>2.0304944535860899E-2</v>
      </c>
    </row>
    <row r="1638" spans="2:49">
      <c r="B1638" s="62" t="s">
        <v>2658</v>
      </c>
      <c r="C1638" s="54">
        <v>0.174389108919837</v>
      </c>
      <c r="D1638" s="58">
        <v>9.6271687761917106E-5</v>
      </c>
      <c r="F1638" s="62" t="s">
        <v>7426</v>
      </c>
      <c r="G1638" s="54">
        <v>-9.1589365336865597E-2</v>
      </c>
      <c r="H1638" s="54">
        <v>1.4231227231457699E-4</v>
      </c>
      <c r="J1638" s="64" t="s">
        <v>1592</v>
      </c>
      <c r="K1638" s="54">
        <v>3.414629160741E-2</v>
      </c>
      <c r="L1638" s="54">
        <v>3.09443848570428E-2</v>
      </c>
      <c r="O1638" s="64" t="s">
        <v>6600</v>
      </c>
      <c r="P1638" s="54">
        <v>-6.0147101818145601E-2</v>
      </c>
      <c r="Q1638" s="81">
        <v>3.2271694101781601E-2</v>
      </c>
      <c r="S1638" s="62" t="s">
        <v>4762</v>
      </c>
      <c r="T1638" s="54">
        <v>8.3940263703321499E-2</v>
      </c>
      <c r="U1638" s="54">
        <v>1.55686541904654E-4</v>
      </c>
      <c r="W1638" s="62" t="s">
        <v>272</v>
      </c>
      <c r="X1638" s="54">
        <v>-0.17333968130905</v>
      </c>
      <c r="Y1638" s="54">
        <v>2.1114111869780499E-3</v>
      </c>
      <c r="AA1638" s="62" t="s">
        <v>2295</v>
      </c>
      <c r="AB1638" s="54">
        <v>0.108617393669678</v>
      </c>
      <c r="AC1638" s="54">
        <v>2.1223198699393199E-3</v>
      </c>
      <c r="AE1638" s="62" t="s">
        <v>8516</v>
      </c>
      <c r="AF1638" s="54">
        <v>-8.7670557552669101E-2</v>
      </c>
      <c r="AG1638" s="54">
        <v>4.1682741126619502E-2</v>
      </c>
      <c r="AQ1638" s="62" t="s">
        <v>4994</v>
      </c>
      <c r="AR1638" s="54">
        <v>0.18474560831502901</v>
      </c>
      <c r="AS1638" s="58">
        <v>2.3423557217172901E-5</v>
      </c>
      <c r="AU1638" s="62" t="s">
        <v>14309</v>
      </c>
      <c r="AV1638" s="54">
        <v>-8.2847687979012499E-2</v>
      </c>
      <c r="AW1638" s="54">
        <v>3.8921070461227197E-2</v>
      </c>
    </row>
    <row r="1639" spans="2:49">
      <c r="B1639" s="62" t="s">
        <v>2659</v>
      </c>
      <c r="C1639" s="54">
        <v>7.4542013241988905E-2</v>
      </c>
      <c r="D1639" s="58">
        <v>9.6481690920893401E-5</v>
      </c>
      <c r="F1639" s="62" t="s">
        <v>7427</v>
      </c>
      <c r="G1639" s="54">
        <v>-0.17562937680080501</v>
      </c>
      <c r="H1639" s="54">
        <v>1.6834383428211599E-4</v>
      </c>
      <c r="J1639" s="64" t="s">
        <v>1548</v>
      </c>
      <c r="K1639" s="54">
        <v>5.3693346280204501E-2</v>
      </c>
      <c r="L1639" s="54">
        <v>3.11899162689598E-2</v>
      </c>
      <c r="O1639" s="64" t="s">
        <v>9854</v>
      </c>
      <c r="P1639" s="54">
        <v>-9.5546126886673299E-2</v>
      </c>
      <c r="Q1639" s="81">
        <v>3.2589531014673698E-2</v>
      </c>
      <c r="S1639" s="62" t="s">
        <v>5067</v>
      </c>
      <c r="T1639" s="54">
        <v>5.1555053547073001E-2</v>
      </c>
      <c r="U1639" s="54">
        <v>1.5626881323002999E-4</v>
      </c>
      <c r="W1639" s="62" t="s">
        <v>213</v>
      </c>
      <c r="X1639" s="54">
        <v>-0.13815241763778399</v>
      </c>
      <c r="Y1639" s="54">
        <v>2.1158550784230001E-3</v>
      </c>
      <c r="AA1639" s="62" t="s">
        <v>3604</v>
      </c>
      <c r="AB1639" s="54">
        <v>8.2547984131624105E-2</v>
      </c>
      <c r="AC1639" s="54">
        <v>2.1223198699393199E-3</v>
      </c>
      <c r="AE1639" s="62" t="s">
        <v>7488</v>
      </c>
      <c r="AF1639" s="54">
        <v>-8.6218042615115606E-2</v>
      </c>
      <c r="AG1639" s="54">
        <v>4.1765908078091898E-2</v>
      </c>
      <c r="AQ1639" s="62" t="s">
        <v>2862</v>
      </c>
      <c r="AR1639" s="54">
        <v>0.11532450481008399</v>
      </c>
      <c r="AS1639" s="58">
        <v>2.3440815351960399E-5</v>
      </c>
      <c r="AU1639" s="62" t="s">
        <v>12163</v>
      </c>
      <c r="AV1639" s="54">
        <v>-8.2843080203831604E-2</v>
      </c>
      <c r="AW1639" s="54">
        <v>8.9424860592604799E-4</v>
      </c>
    </row>
    <row r="1640" spans="2:49">
      <c r="B1640" s="62" t="s">
        <v>2660</v>
      </c>
      <c r="C1640" s="54">
        <v>7.7964304700652895E-2</v>
      </c>
      <c r="D1640" s="58">
        <v>9.6547188402620906E-5</v>
      </c>
      <c r="F1640" s="62" t="s">
        <v>7428</v>
      </c>
      <c r="G1640" s="54">
        <v>-6.1691059326809801E-2</v>
      </c>
      <c r="H1640" s="54">
        <v>1.6849960607105899E-4</v>
      </c>
      <c r="J1640" s="64" t="s">
        <v>1362</v>
      </c>
      <c r="K1640" s="54">
        <v>6.7169947927713899E-2</v>
      </c>
      <c r="L1640" s="54">
        <v>3.1258002474233701E-2</v>
      </c>
      <c r="O1640" s="64" t="s">
        <v>344</v>
      </c>
      <c r="P1640" s="54">
        <v>-0.17139941447922299</v>
      </c>
      <c r="Q1640" s="81">
        <v>3.3149332729813102E-2</v>
      </c>
      <c r="S1640" s="62" t="s">
        <v>9682</v>
      </c>
      <c r="T1640" s="54">
        <v>0.124441360697034</v>
      </c>
      <c r="U1640" s="54">
        <v>1.5673948051908099E-4</v>
      </c>
      <c r="W1640" s="62" t="s">
        <v>7500</v>
      </c>
      <c r="X1640" s="54">
        <v>-0.150490094453713</v>
      </c>
      <c r="Y1640" s="54">
        <v>2.1188785313104E-3</v>
      </c>
      <c r="AA1640" s="62" t="s">
        <v>3553</v>
      </c>
      <c r="AB1640" s="54">
        <v>0.115442186471766</v>
      </c>
      <c r="AC1640" s="54">
        <v>2.1297274821559199E-3</v>
      </c>
      <c r="AE1640" s="62" t="s">
        <v>6867</v>
      </c>
      <c r="AF1640" s="54">
        <v>-6.1250549465500001E-2</v>
      </c>
      <c r="AG1640" s="54">
        <v>4.17786303905174E-2</v>
      </c>
      <c r="AQ1640" s="62" t="s">
        <v>4373</v>
      </c>
      <c r="AR1640" s="54">
        <v>7.8844392246167197E-2</v>
      </c>
      <c r="AS1640" s="58">
        <v>2.3465806632558101E-5</v>
      </c>
      <c r="AU1640" s="62" t="s">
        <v>14374</v>
      </c>
      <c r="AV1640" s="54">
        <v>-8.2742714508122497E-2</v>
      </c>
      <c r="AW1640" s="54">
        <v>4.0807009677893302E-2</v>
      </c>
    </row>
    <row r="1641" spans="2:49">
      <c r="B1641" s="62" t="s">
        <v>2661</v>
      </c>
      <c r="C1641" s="54">
        <v>0.106020645857795</v>
      </c>
      <c r="D1641" s="58">
        <v>9.6619623996879901E-5</v>
      </c>
      <c r="F1641" s="62" t="s">
        <v>7429</v>
      </c>
      <c r="G1641" s="54">
        <v>-0.12476292606747</v>
      </c>
      <c r="H1641" s="54">
        <v>1.42929119226721E-4</v>
      </c>
      <c r="J1641" s="64" t="s">
        <v>4655</v>
      </c>
      <c r="K1641" s="54">
        <v>5.4266504871238297E-2</v>
      </c>
      <c r="L1641" s="54">
        <v>3.1268274313052298E-2</v>
      </c>
      <c r="O1641" s="64" t="s">
        <v>8023</v>
      </c>
      <c r="P1641" s="54">
        <v>-3.2402386181865403E-2</v>
      </c>
      <c r="Q1641" s="81">
        <v>3.3497189125585497E-2</v>
      </c>
      <c r="S1641" s="62" t="s">
        <v>7068</v>
      </c>
      <c r="T1641" s="54">
        <v>0.10704971184826199</v>
      </c>
      <c r="U1641" s="54">
        <v>1.5673948051908099E-4</v>
      </c>
      <c r="W1641" s="62" t="s">
        <v>8190</v>
      </c>
      <c r="X1641" s="54">
        <v>-8.9505578682228304E-2</v>
      </c>
      <c r="Y1641" s="54">
        <v>2.1201492152480698E-3</v>
      </c>
      <c r="AA1641" s="62" t="s">
        <v>1417</v>
      </c>
      <c r="AB1641" s="54">
        <v>9.9263985516535605E-2</v>
      </c>
      <c r="AC1641" s="54">
        <v>2.1298793581830898E-3</v>
      </c>
      <c r="AE1641" s="62" t="s">
        <v>6142</v>
      </c>
      <c r="AF1641" s="54">
        <v>-8.1902037914798803E-2</v>
      </c>
      <c r="AG1641" s="54">
        <v>4.1812738665696701E-2</v>
      </c>
      <c r="AQ1641" s="62" t="s">
        <v>5678</v>
      </c>
      <c r="AR1641" s="54">
        <v>0.15222080317519501</v>
      </c>
      <c r="AS1641" s="58">
        <v>2.3559786280272498E-5</v>
      </c>
      <c r="AU1641" s="62" t="s">
        <v>9036</v>
      </c>
      <c r="AV1641" s="54">
        <v>-8.2689907918259906E-2</v>
      </c>
      <c r="AW1641" s="54">
        <v>2.4497396255904899E-2</v>
      </c>
    </row>
    <row r="1642" spans="2:49">
      <c r="B1642" s="62" t="s">
        <v>2662</v>
      </c>
      <c r="C1642" s="54">
        <v>9.8432118454956793E-2</v>
      </c>
      <c r="D1642" s="58">
        <v>9.6707911658368094E-5</v>
      </c>
      <c r="F1642" s="62" t="s">
        <v>7430</v>
      </c>
      <c r="G1642" s="54">
        <v>-0.17072808274243201</v>
      </c>
      <c r="H1642" s="54">
        <v>1.6920301278718701E-4</v>
      </c>
      <c r="J1642" s="64" t="s">
        <v>9621</v>
      </c>
      <c r="K1642" s="54">
        <v>7.0020302209231403E-2</v>
      </c>
      <c r="L1642" s="54">
        <v>3.1357974537827002E-2</v>
      </c>
      <c r="O1642" s="64" t="s">
        <v>9857</v>
      </c>
      <c r="P1642" s="54">
        <v>-5.3703479658024002E-2</v>
      </c>
      <c r="Q1642" s="81">
        <v>3.3525066393478499E-2</v>
      </c>
      <c r="S1642" s="62" t="s">
        <v>2705</v>
      </c>
      <c r="T1642" s="54">
        <v>5.5209276430980801E-2</v>
      </c>
      <c r="U1642" s="54">
        <v>1.5673948051908099E-4</v>
      </c>
      <c r="W1642" s="62" t="s">
        <v>7477</v>
      </c>
      <c r="X1642" s="54">
        <v>-8.7479522641467106E-2</v>
      </c>
      <c r="Y1642" s="54">
        <v>2.1210336551272498E-3</v>
      </c>
      <c r="AA1642" s="62" t="s">
        <v>5722</v>
      </c>
      <c r="AB1642" s="54">
        <v>0.206598187078295</v>
      </c>
      <c r="AC1642" s="54">
        <v>2.1298793581830898E-3</v>
      </c>
      <c r="AE1642" s="62" t="s">
        <v>7012</v>
      </c>
      <c r="AF1642" s="54">
        <v>-0.112624522115752</v>
      </c>
      <c r="AG1642" s="54">
        <v>4.1837614679157802E-2</v>
      </c>
      <c r="AQ1642" s="62" t="s">
        <v>477</v>
      </c>
      <c r="AR1642" s="54">
        <v>0.27510113738157199</v>
      </c>
      <c r="AS1642" s="58">
        <v>2.3596755498888201E-5</v>
      </c>
      <c r="AU1642" s="62" t="s">
        <v>6603</v>
      </c>
      <c r="AV1642" s="54">
        <v>-8.2627934844587095E-2</v>
      </c>
      <c r="AW1642" s="54">
        <v>7.3416168062791502E-4</v>
      </c>
    </row>
    <row r="1643" spans="2:49">
      <c r="B1643" s="62" t="s">
        <v>2663</v>
      </c>
      <c r="C1643" s="54">
        <v>0.202799534997956</v>
      </c>
      <c r="D1643" s="58">
        <v>9.6707911658368094E-5</v>
      </c>
      <c r="F1643" s="62" t="s">
        <v>7431</v>
      </c>
      <c r="G1643" s="54">
        <v>-9.2767059884708097E-2</v>
      </c>
      <c r="H1643" s="54">
        <v>1.6976298557033401E-4</v>
      </c>
      <c r="J1643" s="64" t="s">
        <v>9622</v>
      </c>
      <c r="K1643" s="54">
        <v>0.13723757154243801</v>
      </c>
      <c r="L1643" s="54">
        <v>3.13833058670678E-2</v>
      </c>
      <c r="O1643" s="64" t="s">
        <v>9858</v>
      </c>
      <c r="P1643" s="54">
        <v>-9.2553962946365004E-2</v>
      </c>
      <c r="Q1643" s="81">
        <v>3.3595872550364198E-2</v>
      </c>
      <c r="S1643" s="62" t="s">
        <v>3488</v>
      </c>
      <c r="T1643" s="54">
        <v>4.9573900884501802E-2</v>
      </c>
      <c r="U1643" s="54">
        <v>1.5752472584725999E-4</v>
      </c>
      <c r="W1643" s="62" t="s">
        <v>6092</v>
      </c>
      <c r="X1643" s="54">
        <v>-0.13440800365265301</v>
      </c>
      <c r="Y1643" s="54">
        <v>2.1216712481254398E-3</v>
      </c>
      <c r="AA1643" s="62" t="s">
        <v>4345</v>
      </c>
      <c r="AB1643" s="54">
        <v>9.8928745734745901E-2</v>
      </c>
      <c r="AC1643" s="54">
        <v>2.13139752963383E-3</v>
      </c>
      <c r="AE1643" s="62" t="s">
        <v>11698</v>
      </c>
      <c r="AF1643" s="54">
        <v>-6.7320373412562695E-2</v>
      </c>
      <c r="AG1643" s="54">
        <v>4.1839060498405301E-2</v>
      </c>
      <c r="AQ1643" s="62" t="s">
        <v>1651</v>
      </c>
      <c r="AR1643" s="54">
        <v>0.121712001545876</v>
      </c>
      <c r="AS1643" s="58">
        <v>2.3627993683133799E-5</v>
      </c>
      <c r="AU1643" s="62" t="s">
        <v>5957</v>
      </c>
      <c r="AV1643" s="54">
        <v>-8.2608247649931202E-2</v>
      </c>
      <c r="AW1643" s="54">
        <v>5.6522941821953903E-3</v>
      </c>
    </row>
    <row r="1644" spans="2:49">
      <c r="B1644" s="62" t="s">
        <v>2664</v>
      </c>
      <c r="C1644" s="54">
        <v>8.3637562417582204E-2</v>
      </c>
      <c r="D1644" s="58">
        <v>9.6935255661114098E-5</v>
      </c>
      <c r="F1644" s="62" t="s">
        <v>7432</v>
      </c>
      <c r="G1644" s="54">
        <v>-0.110544536037867</v>
      </c>
      <c r="H1644" s="54">
        <v>1.7045137809780701E-4</v>
      </c>
      <c r="J1644" s="64" t="s">
        <v>2508</v>
      </c>
      <c r="K1644" s="54">
        <v>0.11249882650766201</v>
      </c>
      <c r="L1644" s="54">
        <v>3.1835361673527997E-2</v>
      </c>
      <c r="O1644" s="64" t="s">
        <v>6683</v>
      </c>
      <c r="P1644" s="54">
        <v>-5.8264459955703202E-2</v>
      </c>
      <c r="Q1644" s="81">
        <v>3.37613189328601E-2</v>
      </c>
      <c r="S1644" s="62" t="s">
        <v>3254</v>
      </c>
      <c r="T1644" s="54">
        <v>8.4215359865945402E-2</v>
      </c>
      <c r="U1644" s="54">
        <v>1.5858215519863199E-4</v>
      </c>
      <c r="W1644" s="62" t="s">
        <v>7132</v>
      </c>
      <c r="X1644" s="54">
        <v>-5.9173677147239999E-2</v>
      </c>
      <c r="Y1644" s="54">
        <v>2.1221787033162899E-3</v>
      </c>
      <c r="AA1644" s="62" t="s">
        <v>4063</v>
      </c>
      <c r="AB1644" s="54">
        <v>0.220524733293989</v>
      </c>
      <c r="AC1644" s="54">
        <v>2.13259617447572E-3</v>
      </c>
      <c r="AE1644" s="62" t="s">
        <v>7654</v>
      </c>
      <c r="AF1644" s="54">
        <v>-7.8389703645454403E-2</v>
      </c>
      <c r="AG1644" s="54">
        <v>4.18752725165338E-2</v>
      </c>
      <c r="AQ1644" s="62" t="s">
        <v>10990</v>
      </c>
      <c r="AR1644" s="54">
        <v>0.120324565910574</v>
      </c>
      <c r="AS1644" s="58">
        <v>2.3677153558356701E-5</v>
      </c>
      <c r="AU1644" s="62" t="s">
        <v>12189</v>
      </c>
      <c r="AV1644" s="54">
        <v>-8.2547982589960406E-2</v>
      </c>
      <c r="AW1644" s="54">
        <v>1.4047088866840499E-3</v>
      </c>
    </row>
    <row r="1645" spans="2:49">
      <c r="B1645" s="62" t="s">
        <v>2665</v>
      </c>
      <c r="C1645" s="54">
        <v>0.141977163125134</v>
      </c>
      <c r="D1645" s="58">
        <v>9.69624977955102E-5</v>
      </c>
      <c r="F1645" s="62" t="s">
        <v>7433</v>
      </c>
      <c r="G1645" s="54">
        <v>-0.19849078524691399</v>
      </c>
      <c r="H1645" s="54">
        <v>1.7298828261830401E-4</v>
      </c>
      <c r="J1645" s="64" t="s">
        <v>1850</v>
      </c>
      <c r="K1645" s="54">
        <v>6.2875007521570006E-2</v>
      </c>
      <c r="L1645" s="54">
        <v>3.1987670191169E-2</v>
      </c>
      <c r="O1645" s="64" t="s">
        <v>8031</v>
      </c>
      <c r="P1645" s="54">
        <v>-5.3652660983194898E-2</v>
      </c>
      <c r="Q1645" s="81">
        <v>3.3770842847860298E-2</v>
      </c>
      <c r="S1645" s="62" t="s">
        <v>1918</v>
      </c>
      <c r="T1645" s="54">
        <v>0.115692099784636</v>
      </c>
      <c r="U1645" s="54">
        <v>1.58820358722209E-4</v>
      </c>
      <c r="W1645" s="62" t="s">
        <v>9577</v>
      </c>
      <c r="X1645" s="54">
        <v>-3.6986323375919603E-2</v>
      </c>
      <c r="Y1645" s="54">
        <v>2.1238866556975199E-3</v>
      </c>
      <c r="AA1645" s="62" t="s">
        <v>3065</v>
      </c>
      <c r="AB1645" s="54">
        <v>0.20235857285195399</v>
      </c>
      <c r="AC1645" s="54">
        <v>2.1418027345919801E-3</v>
      </c>
      <c r="AE1645" s="62" t="s">
        <v>11699</v>
      </c>
      <c r="AF1645" s="54">
        <v>-7.8902130448243596E-2</v>
      </c>
      <c r="AG1645" s="54">
        <v>4.18752725165338E-2</v>
      </c>
      <c r="AQ1645" s="62" t="s">
        <v>3901</v>
      </c>
      <c r="AR1645" s="54">
        <v>9.6967686710287104E-2</v>
      </c>
      <c r="AS1645" s="58">
        <v>2.37076512454905E-5</v>
      </c>
      <c r="AU1645" s="62" t="s">
        <v>7757</v>
      </c>
      <c r="AV1645" s="54">
        <v>-8.2541712659925701E-2</v>
      </c>
      <c r="AW1645" s="54">
        <v>8.5409021530703493E-3</v>
      </c>
    </row>
    <row r="1646" spans="2:49">
      <c r="B1646" s="62" t="s">
        <v>2666</v>
      </c>
      <c r="C1646" s="54">
        <v>0.116086877031973</v>
      </c>
      <c r="D1646" s="58">
        <v>9.7024909924973095E-5</v>
      </c>
      <c r="F1646" s="62" t="s">
        <v>332</v>
      </c>
      <c r="G1646" s="54">
        <v>-0.149825694477978</v>
      </c>
      <c r="H1646" s="54">
        <v>1.7317800631757099E-4</v>
      </c>
      <c r="J1646" s="64" t="s">
        <v>3554</v>
      </c>
      <c r="K1646" s="54">
        <v>0.106649032236107</v>
      </c>
      <c r="L1646" s="54">
        <v>3.2052688389944899E-2</v>
      </c>
      <c r="O1646" s="64" t="s">
        <v>6403</v>
      </c>
      <c r="P1646" s="54">
        <v>-0.12827266770861401</v>
      </c>
      <c r="Q1646" s="81">
        <v>3.3788932332575197E-2</v>
      </c>
      <c r="S1646" s="62" t="s">
        <v>1570</v>
      </c>
      <c r="T1646" s="54">
        <v>5.4567781349938102E-2</v>
      </c>
      <c r="U1646" s="54">
        <v>1.5921873481347499E-4</v>
      </c>
      <c r="W1646" s="62" t="s">
        <v>3099</v>
      </c>
      <c r="X1646" s="54">
        <v>-0.139736597594214</v>
      </c>
      <c r="Y1646" s="54">
        <v>2.1270803455227601E-3</v>
      </c>
      <c r="AA1646" s="62" t="s">
        <v>4540</v>
      </c>
      <c r="AB1646" s="54">
        <v>0.157529971389923</v>
      </c>
      <c r="AC1646" s="54">
        <v>2.1467475750511799E-3</v>
      </c>
      <c r="AE1646" s="62" t="s">
        <v>9348</v>
      </c>
      <c r="AF1646" s="54">
        <v>-8.0378751456177802E-2</v>
      </c>
      <c r="AG1646" s="54">
        <v>4.2058858960027402E-2</v>
      </c>
      <c r="AQ1646" s="62" t="s">
        <v>2554</v>
      </c>
      <c r="AR1646" s="54">
        <v>0.12855434991050499</v>
      </c>
      <c r="AS1646" s="58">
        <v>2.3777492763630999E-5</v>
      </c>
      <c r="AU1646" s="62" t="s">
        <v>8572</v>
      </c>
      <c r="AV1646" s="54">
        <v>-8.2506785257077594E-2</v>
      </c>
      <c r="AW1646" s="58">
        <v>2.1873874097106699E-5</v>
      </c>
    </row>
    <row r="1647" spans="2:49">
      <c r="B1647" s="62" t="s">
        <v>2667</v>
      </c>
      <c r="C1647" s="54">
        <v>0.103562541708422</v>
      </c>
      <c r="D1647" s="58">
        <v>9.7160022270616095E-5</v>
      </c>
      <c r="F1647" s="62" t="s">
        <v>7434</v>
      </c>
      <c r="G1647" s="54">
        <v>-0.114337524764848</v>
      </c>
      <c r="H1647" s="54">
        <v>1.4625443037952001E-4</v>
      </c>
      <c r="J1647" s="64" t="s">
        <v>1668</v>
      </c>
      <c r="K1647" s="54">
        <v>5.7208997668551503E-2</v>
      </c>
      <c r="L1647" s="54">
        <v>3.2144052285496702E-2</v>
      </c>
      <c r="O1647" s="64" t="s">
        <v>6727</v>
      </c>
      <c r="P1647" s="54">
        <v>-5.3480807155691999E-2</v>
      </c>
      <c r="Q1647" s="81">
        <v>3.38600247453755E-2</v>
      </c>
      <c r="S1647" s="62" t="s">
        <v>1657</v>
      </c>
      <c r="T1647" s="54">
        <v>0.11640768056473</v>
      </c>
      <c r="U1647" s="54">
        <v>1.60000204344604E-4</v>
      </c>
      <c r="W1647" s="62" t="s">
        <v>6355</v>
      </c>
      <c r="X1647" s="54">
        <v>-0.19877882847570899</v>
      </c>
      <c r="Y1647" s="54">
        <v>2.13055006935646E-3</v>
      </c>
      <c r="AA1647" s="62" t="s">
        <v>4282</v>
      </c>
      <c r="AB1647" s="54">
        <v>0.16385045279737701</v>
      </c>
      <c r="AC1647" s="54">
        <v>2.1506808537321001E-3</v>
      </c>
      <c r="AE1647" s="62" t="s">
        <v>11700</v>
      </c>
      <c r="AF1647" s="54">
        <v>-7.3179945492945805E-2</v>
      </c>
      <c r="AG1647" s="54">
        <v>4.21087932552585E-2</v>
      </c>
      <c r="AQ1647" s="62" t="s">
        <v>1826</v>
      </c>
      <c r="AR1647" s="54">
        <v>0.173623004796331</v>
      </c>
      <c r="AS1647" s="58">
        <v>2.38015780246356E-5</v>
      </c>
      <c r="AU1647" s="62" t="s">
        <v>11887</v>
      </c>
      <c r="AV1647" s="54">
        <v>-8.2472027582660701E-2</v>
      </c>
      <c r="AW1647" s="54">
        <v>3.1717408188317503E-2</v>
      </c>
    </row>
    <row r="1648" spans="2:49">
      <c r="B1648" s="62" t="s">
        <v>480</v>
      </c>
      <c r="C1648" s="54">
        <v>0.25642430490715501</v>
      </c>
      <c r="D1648" s="58">
        <v>9.7260910868735093E-5</v>
      </c>
      <c r="F1648" s="62" t="s">
        <v>7435</v>
      </c>
      <c r="G1648" s="54">
        <v>-9.3122986169319702E-2</v>
      </c>
      <c r="H1648" s="54">
        <v>1.7372340510930399E-4</v>
      </c>
      <c r="J1648" s="64" t="s">
        <v>9623</v>
      </c>
      <c r="K1648" s="54">
        <v>7.0731411556327103E-2</v>
      </c>
      <c r="L1648" s="54">
        <v>3.21513875372939E-2</v>
      </c>
      <c r="O1648" s="64" t="s">
        <v>9085</v>
      </c>
      <c r="P1648" s="54">
        <v>-7.6881218487740099E-2</v>
      </c>
      <c r="Q1648" s="81">
        <v>3.3977995342839601E-2</v>
      </c>
      <c r="S1648" s="62" t="s">
        <v>5616</v>
      </c>
      <c r="T1648" s="54">
        <v>5.1330546094010103E-2</v>
      </c>
      <c r="U1648" s="54">
        <v>1.60927206496728E-4</v>
      </c>
      <c r="W1648" s="62" t="s">
        <v>6219</v>
      </c>
      <c r="X1648" s="54">
        <v>-9.9437321631603098E-2</v>
      </c>
      <c r="Y1648" s="54">
        <v>2.1318843760252098E-3</v>
      </c>
      <c r="AA1648" s="62" t="s">
        <v>3832</v>
      </c>
      <c r="AB1648" s="54">
        <v>0.191384866201496</v>
      </c>
      <c r="AC1648" s="54">
        <v>2.1528372614400201E-3</v>
      </c>
      <c r="AE1648" s="62" t="s">
        <v>1131</v>
      </c>
      <c r="AF1648" s="54">
        <v>-6.7421845599370506E-2</v>
      </c>
      <c r="AG1648" s="54">
        <v>4.2174119688463498E-2</v>
      </c>
      <c r="AQ1648" s="62" t="s">
        <v>3620</v>
      </c>
      <c r="AR1648" s="54">
        <v>0.212550205657832</v>
      </c>
      <c r="AS1648" s="58">
        <v>2.3811720726449698E-5</v>
      </c>
      <c r="AU1648" s="62" t="s">
        <v>7562</v>
      </c>
      <c r="AV1648" s="54">
        <v>-8.2457909650072395E-2</v>
      </c>
      <c r="AW1648" s="54">
        <v>8.3648161803379897E-4</v>
      </c>
    </row>
    <row r="1649" spans="2:49">
      <c r="B1649" s="62" t="s">
        <v>2668</v>
      </c>
      <c r="C1649" s="54">
        <v>0.15632305768385299</v>
      </c>
      <c r="D1649" s="58">
        <v>9.7845043240861598E-5</v>
      </c>
      <c r="F1649" s="62" t="s">
        <v>7436</v>
      </c>
      <c r="G1649" s="54">
        <v>-0.108928798438976</v>
      </c>
      <c r="H1649" s="54">
        <v>1.7389703053154101E-4</v>
      </c>
      <c r="J1649" s="64" t="s">
        <v>2392</v>
      </c>
      <c r="K1649" s="54">
        <v>4.9664410521594399E-2</v>
      </c>
      <c r="L1649" s="54">
        <v>3.2180416634367798E-2</v>
      </c>
      <c r="O1649" s="64" t="s">
        <v>9859</v>
      </c>
      <c r="P1649" s="54">
        <v>-5.6746815239344897E-2</v>
      </c>
      <c r="Q1649" s="81">
        <v>3.4064656436775399E-2</v>
      </c>
      <c r="S1649" s="62" t="s">
        <v>1207</v>
      </c>
      <c r="T1649" s="54">
        <v>9.8155308627341703E-2</v>
      </c>
      <c r="U1649" s="54">
        <v>1.6185785501587099E-4</v>
      </c>
      <c r="W1649" s="62" t="s">
        <v>7907</v>
      </c>
      <c r="X1649" s="54">
        <v>-8.8407061043483295E-2</v>
      </c>
      <c r="Y1649" s="54">
        <v>2.1372855990991202E-3</v>
      </c>
      <c r="AA1649" s="62" t="s">
        <v>4822</v>
      </c>
      <c r="AB1649" s="54">
        <v>9.8023415359810101E-2</v>
      </c>
      <c r="AC1649" s="54">
        <v>2.1554887920083301E-3</v>
      </c>
      <c r="AE1649" s="62" t="s">
        <v>11701</v>
      </c>
      <c r="AF1649" s="54">
        <v>-6.7093394321255495E-2</v>
      </c>
      <c r="AG1649" s="54">
        <v>4.2241552094712302E-2</v>
      </c>
      <c r="AQ1649" s="62" t="s">
        <v>1617</v>
      </c>
      <c r="AR1649" s="54">
        <v>0.11218920554389</v>
      </c>
      <c r="AS1649" s="58">
        <v>2.3811720726449698E-5</v>
      </c>
      <c r="AU1649" s="62" t="s">
        <v>11021</v>
      </c>
      <c r="AV1649" s="54">
        <v>-8.2410150289114803E-2</v>
      </c>
      <c r="AW1649" s="54">
        <v>1.20233638144331E-2</v>
      </c>
    </row>
    <row r="1650" spans="2:49">
      <c r="B1650" s="62" t="s">
        <v>2669</v>
      </c>
      <c r="C1650" s="54">
        <v>0.15684759091317901</v>
      </c>
      <c r="D1650" s="58">
        <v>9.8070956679011104E-5</v>
      </c>
      <c r="F1650" s="62" t="s">
        <v>7437</v>
      </c>
      <c r="G1650" s="54">
        <v>-0.129297580173624</v>
      </c>
      <c r="H1650" s="54">
        <v>1.7397869336506299E-4</v>
      </c>
      <c r="J1650" s="64" t="s">
        <v>9624</v>
      </c>
      <c r="K1650" s="54">
        <v>5.8173402155880197E-2</v>
      </c>
      <c r="L1650" s="54">
        <v>3.2180416634367798E-2</v>
      </c>
      <c r="O1650" s="64" t="s">
        <v>864</v>
      </c>
      <c r="P1650" s="54">
        <v>-0.26244434903582903</v>
      </c>
      <c r="Q1650" s="81">
        <v>3.4074004838399903E-2</v>
      </c>
      <c r="S1650" s="62" t="s">
        <v>2617</v>
      </c>
      <c r="T1650" s="54">
        <v>3.6139623489792598E-2</v>
      </c>
      <c r="U1650" s="54">
        <v>1.62142971312392E-4</v>
      </c>
      <c r="W1650" s="62" t="s">
        <v>6419</v>
      </c>
      <c r="X1650" s="54">
        <v>-9.8833298943422895E-2</v>
      </c>
      <c r="Y1650" s="54">
        <v>2.1389708708664901E-3</v>
      </c>
      <c r="AA1650" s="62" t="s">
        <v>460</v>
      </c>
      <c r="AB1650" s="54">
        <v>0.33343903071972902</v>
      </c>
      <c r="AC1650" s="54">
        <v>2.1569389772472698E-3</v>
      </c>
      <c r="AE1650" s="62" t="s">
        <v>8995</v>
      </c>
      <c r="AF1650" s="54">
        <v>-8.1696555087161102E-2</v>
      </c>
      <c r="AG1650" s="54">
        <v>4.2303475920470998E-2</v>
      </c>
      <c r="AQ1650" s="62" t="s">
        <v>11053</v>
      </c>
      <c r="AR1650" s="54">
        <v>8.9948896781592694E-2</v>
      </c>
      <c r="AS1650" s="58">
        <v>2.40265106898129E-5</v>
      </c>
      <c r="AU1650" s="62" t="s">
        <v>6329</v>
      </c>
      <c r="AV1650" s="54">
        <v>-8.2407004051198399E-2</v>
      </c>
      <c r="AW1650" s="54">
        <v>3.7837235718091097E-2</v>
      </c>
    </row>
    <row r="1651" spans="2:49">
      <c r="B1651" s="62" t="s">
        <v>362</v>
      </c>
      <c r="C1651" s="54">
        <v>0.48428295061661297</v>
      </c>
      <c r="D1651" s="58">
        <v>9.8241673956414097E-5</v>
      </c>
      <c r="F1651" s="62" t="s">
        <v>7438</v>
      </c>
      <c r="G1651" s="54">
        <v>-0.14016058381628399</v>
      </c>
      <c r="H1651" s="54">
        <v>1.74264381670504E-4</v>
      </c>
      <c r="J1651" s="64" t="s">
        <v>100</v>
      </c>
      <c r="K1651" s="54">
        <v>0.20008792821701199</v>
      </c>
      <c r="L1651" s="54">
        <v>3.2180416634367798E-2</v>
      </c>
      <c r="O1651" s="64" t="s">
        <v>9860</v>
      </c>
      <c r="P1651" s="54">
        <v>-5.0386343775689298E-2</v>
      </c>
      <c r="Q1651" s="81">
        <v>3.4074151529627998E-2</v>
      </c>
      <c r="S1651" s="62" t="s">
        <v>10558</v>
      </c>
      <c r="T1651" s="54">
        <v>9.0466230283285001E-2</v>
      </c>
      <c r="U1651" s="54">
        <v>1.62713207492038E-4</v>
      </c>
      <c r="W1651" s="62" t="s">
        <v>8697</v>
      </c>
      <c r="X1651" s="54">
        <v>-0.10010731639072799</v>
      </c>
      <c r="Y1651" s="54">
        <v>2.1430181478241102E-3</v>
      </c>
      <c r="AA1651" s="62" t="s">
        <v>3132</v>
      </c>
      <c r="AB1651" s="54">
        <v>6.9596901214290505E-2</v>
      </c>
      <c r="AC1651" s="54">
        <v>2.1597394884449398E-3</v>
      </c>
      <c r="AE1651" s="62" t="s">
        <v>8168</v>
      </c>
      <c r="AF1651" s="54">
        <v>-7.1199952093416605E-2</v>
      </c>
      <c r="AG1651" s="54">
        <v>4.2353251726743299E-2</v>
      </c>
      <c r="AQ1651" s="62" t="s">
        <v>387</v>
      </c>
      <c r="AR1651" s="54">
        <v>0.38592541130824598</v>
      </c>
      <c r="AS1651" s="58">
        <v>2.4065883169182102E-5</v>
      </c>
      <c r="AU1651" s="62" t="s">
        <v>7617</v>
      </c>
      <c r="AV1651" s="54">
        <v>-8.2380585640560597E-2</v>
      </c>
      <c r="AW1651" s="54">
        <v>1.28690112659334E-4</v>
      </c>
    </row>
    <row r="1652" spans="2:49">
      <c r="B1652" s="62" t="s">
        <v>622</v>
      </c>
      <c r="C1652" s="54">
        <v>0.14059737538731701</v>
      </c>
      <c r="D1652" s="58">
        <v>9.8305518818012899E-5</v>
      </c>
      <c r="F1652" s="62" t="s">
        <v>7439</v>
      </c>
      <c r="G1652" s="54">
        <v>-6.48687054581778E-2</v>
      </c>
      <c r="H1652" s="54">
        <v>1.4720364164542499E-4</v>
      </c>
      <c r="J1652" s="64" t="s">
        <v>1736</v>
      </c>
      <c r="K1652" s="54">
        <v>0.124770454512437</v>
      </c>
      <c r="L1652" s="54">
        <v>3.22259635807726E-2</v>
      </c>
      <c r="O1652" s="64" t="s">
        <v>7318</v>
      </c>
      <c r="P1652" s="54">
        <v>-0.116908220222322</v>
      </c>
      <c r="Q1652" s="81">
        <v>3.4139853555704702E-2</v>
      </c>
      <c r="S1652" s="62" t="s">
        <v>10559</v>
      </c>
      <c r="T1652" s="54">
        <v>7.6748583487086505E-2</v>
      </c>
      <c r="U1652" s="54">
        <v>1.6295398543566801E-4</v>
      </c>
      <c r="W1652" s="62" t="s">
        <v>6411</v>
      </c>
      <c r="X1652" s="54">
        <v>-8.6560743256662007E-2</v>
      </c>
      <c r="Y1652" s="54">
        <v>2.1459939971875202E-3</v>
      </c>
      <c r="AA1652" s="62" t="s">
        <v>2021</v>
      </c>
      <c r="AB1652" s="54">
        <v>8.1763434058638396E-2</v>
      </c>
      <c r="AC1652" s="54">
        <v>2.1624611681283802E-3</v>
      </c>
      <c r="AE1652" s="62" t="s">
        <v>7633</v>
      </c>
      <c r="AF1652" s="54">
        <v>-6.2870442750786501E-2</v>
      </c>
      <c r="AG1652" s="54">
        <v>4.2404537016675098E-2</v>
      </c>
      <c r="AQ1652" s="62" t="s">
        <v>10567</v>
      </c>
      <c r="AR1652" s="54">
        <v>0.25531110334150198</v>
      </c>
      <c r="AS1652" s="58">
        <v>2.4065883169182102E-5</v>
      </c>
      <c r="AU1652" s="62" t="s">
        <v>6203</v>
      </c>
      <c r="AV1652" s="54">
        <v>-8.2346005250778703E-2</v>
      </c>
      <c r="AW1652" s="54">
        <v>4.1901713061369E-2</v>
      </c>
    </row>
    <row r="1653" spans="2:49">
      <c r="B1653" s="62" t="s">
        <v>2670</v>
      </c>
      <c r="C1653" s="54">
        <v>9.6892382859451204E-2</v>
      </c>
      <c r="D1653" s="58">
        <v>9.8345453312874903E-5</v>
      </c>
      <c r="F1653" s="62" t="s">
        <v>7440</v>
      </c>
      <c r="G1653" s="54">
        <v>-0.27565489859015502</v>
      </c>
      <c r="H1653" s="54">
        <v>1.7505718450107899E-4</v>
      </c>
      <c r="J1653" s="64" t="s">
        <v>2112</v>
      </c>
      <c r="K1653" s="54">
        <v>3.7603432266458903E-2</v>
      </c>
      <c r="L1653" s="54">
        <v>3.2381593206553198E-2</v>
      </c>
      <c r="O1653" s="64" t="s">
        <v>6129</v>
      </c>
      <c r="P1653" s="54">
        <v>-5.9316423262435698E-2</v>
      </c>
      <c r="Q1653" s="81">
        <v>3.4232514593766201E-2</v>
      </c>
      <c r="S1653" s="62" t="s">
        <v>2279</v>
      </c>
      <c r="T1653" s="54">
        <v>7.1136150356604602E-2</v>
      </c>
      <c r="U1653" s="54">
        <v>1.6387635220235E-4</v>
      </c>
      <c r="W1653" s="62" t="s">
        <v>8016</v>
      </c>
      <c r="X1653" s="54">
        <v>-4.5091699579827199E-2</v>
      </c>
      <c r="Y1653" s="54">
        <v>2.1739724773580898E-3</v>
      </c>
      <c r="AA1653" s="62" t="s">
        <v>1561</v>
      </c>
      <c r="AB1653" s="54">
        <v>0.152949553582966</v>
      </c>
      <c r="AC1653" s="54">
        <v>2.1624611681283802E-3</v>
      </c>
      <c r="AE1653" s="62" t="s">
        <v>8383</v>
      </c>
      <c r="AF1653" s="54">
        <v>-7.5759735954708404E-2</v>
      </c>
      <c r="AG1653" s="54">
        <v>4.2413197156432998E-2</v>
      </c>
      <c r="AQ1653" s="62" t="s">
        <v>5117</v>
      </c>
      <c r="AR1653" s="54">
        <v>9.6216489842662498E-2</v>
      </c>
      <c r="AS1653" s="58">
        <v>2.4205087998314801E-5</v>
      </c>
      <c r="AU1653" s="62" t="s">
        <v>10032</v>
      </c>
      <c r="AV1653" s="54">
        <v>-8.2340386543090296E-2</v>
      </c>
      <c r="AW1653" s="54">
        <v>1.45951404989242E-4</v>
      </c>
    </row>
    <row r="1654" spans="2:49">
      <c r="B1654" s="62" t="s">
        <v>2671</v>
      </c>
      <c r="C1654" s="54">
        <v>9.3225294143407703E-2</v>
      </c>
      <c r="D1654" s="58">
        <v>9.8471406171375301E-5</v>
      </c>
      <c r="F1654" s="62" t="s">
        <v>7441</v>
      </c>
      <c r="G1654" s="54">
        <v>-0.142817947853247</v>
      </c>
      <c r="H1654" s="54">
        <v>1.7544040341404299E-4</v>
      </c>
      <c r="J1654" s="64" t="s">
        <v>4407</v>
      </c>
      <c r="K1654" s="54">
        <v>6.4123080435133595E-2</v>
      </c>
      <c r="L1654" s="54">
        <v>3.2533739774208502E-2</v>
      </c>
      <c r="O1654" s="64" t="s">
        <v>6557</v>
      </c>
      <c r="P1654" s="54">
        <v>-5.0633902623463498E-2</v>
      </c>
      <c r="Q1654" s="81">
        <v>3.4243390729493298E-2</v>
      </c>
      <c r="S1654" s="62" t="s">
        <v>2656</v>
      </c>
      <c r="T1654" s="54">
        <v>6.8009278543910603E-2</v>
      </c>
      <c r="U1654" s="54">
        <v>1.65668019583895E-4</v>
      </c>
      <c r="W1654" s="62" t="s">
        <v>10006</v>
      </c>
      <c r="X1654" s="54">
        <v>-4.6247191440419201E-2</v>
      </c>
      <c r="Y1654" s="54">
        <v>2.1811961355148301E-3</v>
      </c>
      <c r="AA1654" s="62" t="s">
        <v>3579</v>
      </c>
      <c r="AB1654" s="54">
        <v>0.18811541689269601</v>
      </c>
      <c r="AC1654" s="54">
        <v>2.1631997236442198E-3</v>
      </c>
      <c r="AE1654" s="62" t="s">
        <v>8245</v>
      </c>
      <c r="AF1654" s="54">
        <v>-8.2686123855411103E-2</v>
      </c>
      <c r="AG1654" s="54">
        <v>4.2524675020715899E-2</v>
      </c>
      <c r="AQ1654" s="62" t="s">
        <v>10629</v>
      </c>
      <c r="AR1654" s="54">
        <v>0.177119124009986</v>
      </c>
      <c r="AS1654" s="58">
        <v>2.4231537118464599E-5</v>
      </c>
      <c r="AU1654" s="62" t="s">
        <v>105</v>
      </c>
      <c r="AV1654" s="54">
        <v>-8.2318056180399807E-2</v>
      </c>
      <c r="AW1654" s="54">
        <v>9.4193908094701798E-3</v>
      </c>
    </row>
    <row r="1655" spans="2:49">
      <c r="B1655" s="62" t="s">
        <v>2672</v>
      </c>
      <c r="C1655" s="54">
        <v>9.1456542323491902E-2</v>
      </c>
      <c r="D1655" s="58">
        <v>9.9004986854460295E-5</v>
      </c>
      <c r="F1655" s="62" t="s">
        <v>7442</v>
      </c>
      <c r="G1655" s="54">
        <v>-0.16867872323747801</v>
      </c>
      <c r="H1655" s="54">
        <v>1.4798537768562499E-4</v>
      </c>
      <c r="J1655" s="64" t="s">
        <v>998</v>
      </c>
      <c r="K1655" s="54">
        <v>7.8612558356334197E-2</v>
      </c>
      <c r="L1655" s="54">
        <v>3.2533739774208502E-2</v>
      </c>
      <c r="O1655" s="64" t="s">
        <v>863</v>
      </c>
      <c r="P1655" s="54">
        <v>-4.2767091413070397E-2</v>
      </c>
      <c r="Q1655" s="81">
        <v>3.4258734810114003E-2</v>
      </c>
      <c r="S1655" s="62" t="s">
        <v>1232</v>
      </c>
      <c r="T1655" s="54">
        <v>6.8338490643395894E-2</v>
      </c>
      <c r="U1655" s="54">
        <v>1.6682426879504201E-4</v>
      </c>
      <c r="W1655" s="62" t="s">
        <v>3783</v>
      </c>
      <c r="X1655" s="54">
        <v>-5.4887006107177803E-2</v>
      </c>
      <c r="Y1655" s="54">
        <v>2.1915605684851899E-3</v>
      </c>
      <c r="AA1655" s="62" t="s">
        <v>2133</v>
      </c>
      <c r="AB1655" s="54">
        <v>9.8538321899512796E-2</v>
      </c>
      <c r="AC1655" s="54">
        <v>2.1640593582778699E-3</v>
      </c>
      <c r="AE1655" s="62" t="s">
        <v>11702</v>
      </c>
      <c r="AF1655" s="54">
        <v>-6.4731131843389605E-2</v>
      </c>
      <c r="AG1655" s="54">
        <v>4.2879311016216698E-2</v>
      </c>
      <c r="AQ1655" s="62" t="s">
        <v>2046</v>
      </c>
      <c r="AR1655" s="54">
        <v>0.133405776511799</v>
      </c>
      <c r="AS1655" s="58">
        <v>2.4284510763549399E-5</v>
      </c>
      <c r="AU1655" s="62" t="s">
        <v>12616</v>
      </c>
      <c r="AV1655" s="54">
        <v>-8.2280173960483302E-2</v>
      </c>
      <c r="AW1655" s="54">
        <v>7.3673686270705604E-3</v>
      </c>
    </row>
    <row r="1656" spans="2:49">
      <c r="B1656" s="62" t="s">
        <v>2673</v>
      </c>
      <c r="C1656" s="54">
        <v>5.6077702471151597E-2</v>
      </c>
      <c r="D1656" s="58">
        <v>9.9125034536662494E-5</v>
      </c>
      <c r="F1656" s="62" t="s">
        <v>7443</v>
      </c>
      <c r="G1656" s="54">
        <v>-0.13362394833286001</v>
      </c>
      <c r="H1656" s="54">
        <v>1.8119853737151901E-4</v>
      </c>
      <c r="J1656" s="64" t="s">
        <v>2230</v>
      </c>
      <c r="K1656" s="54">
        <v>7.3164530167570505E-2</v>
      </c>
      <c r="L1656" s="54">
        <v>3.2545367515759503E-2</v>
      </c>
      <c r="O1656" s="64" t="s">
        <v>9861</v>
      </c>
      <c r="P1656" s="54">
        <v>-4.24040171024593E-2</v>
      </c>
      <c r="Q1656" s="81">
        <v>3.4343073807419702E-2</v>
      </c>
      <c r="S1656" s="62" t="s">
        <v>10560</v>
      </c>
      <c r="T1656" s="54">
        <v>0.106123260017338</v>
      </c>
      <c r="U1656" s="54">
        <v>1.6694448888439901E-4</v>
      </c>
      <c r="W1656" s="62" t="s">
        <v>8553</v>
      </c>
      <c r="X1656" s="54">
        <v>-0.141194625148098</v>
      </c>
      <c r="Y1656" s="54">
        <v>2.19817897656282E-3</v>
      </c>
      <c r="AA1656" s="62" t="s">
        <v>3453</v>
      </c>
      <c r="AB1656" s="54">
        <v>0.113629952495367</v>
      </c>
      <c r="AC1656" s="54">
        <v>2.1640593582778699E-3</v>
      </c>
      <c r="AE1656" s="62" t="s">
        <v>11703</v>
      </c>
      <c r="AF1656" s="54">
        <v>-0.12689685299468401</v>
      </c>
      <c r="AG1656" s="54">
        <v>4.2922997406743602E-2</v>
      </c>
      <c r="AQ1656" s="62" t="s">
        <v>4176</v>
      </c>
      <c r="AR1656" s="54">
        <v>0.16230854587153101</v>
      </c>
      <c r="AS1656" s="58">
        <v>2.4307482150563099E-5</v>
      </c>
      <c r="AU1656" s="62" t="s">
        <v>12132</v>
      </c>
      <c r="AV1656" s="54">
        <v>-8.2222364223238906E-2</v>
      </c>
      <c r="AW1656" s="54">
        <v>4.64897336134412E-4</v>
      </c>
    </row>
    <row r="1657" spans="2:49">
      <c r="B1657" s="62" t="s">
        <v>2674</v>
      </c>
      <c r="C1657" s="54">
        <v>6.1538424281501997E-2</v>
      </c>
      <c r="D1657" s="58">
        <v>9.98010811663193E-5</v>
      </c>
      <c r="F1657" s="62" t="s">
        <v>7444</v>
      </c>
      <c r="G1657" s="54">
        <v>-9.5111286897692396E-2</v>
      </c>
      <c r="H1657" s="54">
        <v>1.8271801652436801E-4</v>
      </c>
      <c r="J1657" s="64" t="s">
        <v>5516</v>
      </c>
      <c r="K1657" s="54">
        <v>3.3435586727982497E-2</v>
      </c>
      <c r="L1657" s="54">
        <v>3.2545367515759503E-2</v>
      </c>
      <c r="O1657" s="64" t="s">
        <v>8160</v>
      </c>
      <c r="P1657" s="54">
        <v>-0.163122955309255</v>
      </c>
      <c r="Q1657" s="81">
        <v>3.4709876361980502E-2</v>
      </c>
      <c r="S1657" s="62" t="s">
        <v>2554</v>
      </c>
      <c r="T1657" s="54">
        <v>8.7596500287926204E-2</v>
      </c>
      <c r="U1657" s="54">
        <v>1.6741518778244001E-4</v>
      </c>
      <c r="W1657" s="62" t="s">
        <v>10007</v>
      </c>
      <c r="X1657" s="54">
        <v>-5.0384258488716901E-2</v>
      </c>
      <c r="Y1657" s="54">
        <v>2.2126215564882302E-3</v>
      </c>
      <c r="AA1657" s="62" t="s">
        <v>5477</v>
      </c>
      <c r="AB1657" s="54">
        <v>0.13922368155533399</v>
      </c>
      <c r="AC1657" s="54">
        <v>2.1640593582778699E-3</v>
      </c>
      <c r="AE1657" s="62" t="s">
        <v>9000</v>
      </c>
      <c r="AF1657" s="54">
        <v>-0.139616282641085</v>
      </c>
      <c r="AG1657" s="54">
        <v>4.2937474579553499E-2</v>
      </c>
      <c r="AQ1657" s="62" t="s">
        <v>3904</v>
      </c>
      <c r="AR1657" s="54">
        <v>0.17513691980958901</v>
      </c>
      <c r="AS1657" s="58">
        <v>2.4699445302876599E-5</v>
      </c>
      <c r="AU1657" s="62" t="s">
        <v>8385</v>
      </c>
      <c r="AV1657" s="54">
        <v>-8.2188684308615506E-2</v>
      </c>
      <c r="AW1657" s="54">
        <v>3.1928778421660498E-3</v>
      </c>
    </row>
    <row r="1658" spans="2:49">
      <c r="B1658" s="62" t="s">
        <v>2675</v>
      </c>
      <c r="C1658" s="54">
        <v>5.9630194485991203E-2</v>
      </c>
      <c r="D1658" s="58">
        <v>9.9893619623345905E-5</v>
      </c>
      <c r="F1658" s="62" t="s">
        <v>7445</v>
      </c>
      <c r="G1658" s="54">
        <v>-0.34759398335393599</v>
      </c>
      <c r="H1658" s="54">
        <v>1.82874524892025E-4</v>
      </c>
      <c r="J1658" s="64" t="s">
        <v>2052</v>
      </c>
      <c r="K1658" s="54">
        <v>3.5646190575231003E-2</v>
      </c>
      <c r="L1658" s="54">
        <v>3.2574351891566197E-2</v>
      </c>
      <c r="O1658" s="64" t="s">
        <v>9862</v>
      </c>
      <c r="P1658" s="54">
        <v>-5.3583924173914901E-2</v>
      </c>
      <c r="Q1658" s="81">
        <v>3.49275935007341E-2</v>
      </c>
      <c r="S1658" s="62" t="s">
        <v>4578</v>
      </c>
      <c r="T1658" s="54">
        <v>3.3151521713438797E-2</v>
      </c>
      <c r="U1658" s="54">
        <v>1.6773746556668901E-4</v>
      </c>
      <c r="W1658" s="62" t="s">
        <v>6622</v>
      </c>
      <c r="X1658" s="54">
        <v>-6.7981467784076904E-2</v>
      </c>
      <c r="Y1658" s="54">
        <v>2.2191862320309198E-3</v>
      </c>
      <c r="AA1658" s="62" t="s">
        <v>5614</v>
      </c>
      <c r="AB1658" s="54">
        <v>0.162239589949012</v>
      </c>
      <c r="AC1658" s="54">
        <v>2.1640593582778699E-3</v>
      </c>
      <c r="AE1658" s="62" t="s">
        <v>6743</v>
      </c>
      <c r="AF1658" s="54">
        <v>-5.8915812970259801E-2</v>
      </c>
      <c r="AG1658" s="54">
        <v>4.2941372004222302E-2</v>
      </c>
      <c r="AQ1658" s="62" t="s">
        <v>3957</v>
      </c>
      <c r="AR1658" s="54">
        <v>0.168764400398242</v>
      </c>
      <c r="AS1658" s="58">
        <v>2.47126526302729E-5</v>
      </c>
      <c r="AU1658" s="62" t="s">
        <v>13080</v>
      </c>
      <c r="AV1658" s="54">
        <v>-8.2179585407071307E-2</v>
      </c>
      <c r="AW1658" s="54">
        <v>1.40689675359913E-2</v>
      </c>
    </row>
    <row r="1659" spans="2:49">
      <c r="B1659" s="62" t="s">
        <v>2676</v>
      </c>
      <c r="C1659" s="54">
        <v>0.14026276641712401</v>
      </c>
      <c r="D1659" s="58">
        <v>9.9895343374498599E-5</v>
      </c>
      <c r="F1659" s="62" t="s">
        <v>7446</v>
      </c>
      <c r="G1659" s="54">
        <v>-0.192644072003332</v>
      </c>
      <c r="H1659" s="54">
        <v>1.84447458796503E-4</v>
      </c>
      <c r="J1659" s="64" t="s">
        <v>510</v>
      </c>
      <c r="K1659" s="54">
        <v>0.123524711927194</v>
      </c>
      <c r="L1659" s="54">
        <v>3.2627920942203299E-2</v>
      </c>
      <c r="O1659" s="64" t="s">
        <v>6435</v>
      </c>
      <c r="P1659" s="54">
        <v>-4.6524322898216397E-2</v>
      </c>
      <c r="Q1659" s="81">
        <v>3.5181037632615E-2</v>
      </c>
      <c r="S1659" s="62" t="s">
        <v>961</v>
      </c>
      <c r="T1659" s="54">
        <v>6.2853830169475905E-2</v>
      </c>
      <c r="U1659" s="54">
        <v>1.67917359431685E-4</v>
      </c>
      <c r="W1659" s="62" t="s">
        <v>10008</v>
      </c>
      <c r="X1659" s="54">
        <v>-5.05924611427453E-2</v>
      </c>
      <c r="Y1659" s="54">
        <v>2.2196650306122198E-3</v>
      </c>
      <c r="AA1659" s="62" t="s">
        <v>477</v>
      </c>
      <c r="AB1659" s="54">
        <v>0.26385309236855398</v>
      </c>
      <c r="AC1659" s="54">
        <v>2.1640593582778699E-3</v>
      </c>
      <c r="AE1659" s="62" t="s">
        <v>11704</v>
      </c>
      <c r="AF1659" s="54">
        <v>-6.3489832970577503E-2</v>
      </c>
      <c r="AG1659" s="54">
        <v>4.3077433583198099E-2</v>
      </c>
      <c r="AQ1659" s="62" t="s">
        <v>1457</v>
      </c>
      <c r="AR1659" s="54">
        <v>0.101888961846997</v>
      </c>
      <c r="AS1659" s="58">
        <v>2.4879338268393199E-5</v>
      </c>
      <c r="AU1659" s="62" t="s">
        <v>6550</v>
      </c>
      <c r="AV1659" s="54">
        <v>-8.2150224525232601E-2</v>
      </c>
      <c r="AW1659" s="54">
        <v>3.0341234576285701E-2</v>
      </c>
    </row>
    <row r="1660" spans="2:49">
      <c r="B1660" s="62" t="s">
        <v>2677</v>
      </c>
      <c r="C1660" s="54">
        <v>0.172464074585434</v>
      </c>
      <c r="D1660" s="54">
        <v>1.00867819131444E-4</v>
      </c>
      <c r="F1660" s="62" t="s">
        <v>7447</v>
      </c>
      <c r="G1660" s="54">
        <v>-8.5759062233299793E-2</v>
      </c>
      <c r="H1660" s="54">
        <v>1.84672241078924E-4</v>
      </c>
      <c r="J1660" s="64" t="s">
        <v>9625</v>
      </c>
      <c r="K1660" s="54">
        <v>7.9418837309756199E-2</v>
      </c>
      <c r="L1660" s="54">
        <v>3.2669658287162999E-2</v>
      </c>
      <c r="O1660" s="64" t="s">
        <v>6811</v>
      </c>
      <c r="P1660" s="54">
        <v>-4.7875226832428702E-2</v>
      </c>
      <c r="Q1660" s="81">
        <v>3.5928846546511899E-2</v>
      </c>
      <c r="S1660" s="62" t="s">
        <v>3970</v>
      </c>
      <c r="T1660" s="54">
        <v>9.6720562046853004E-2</v>
      </c>
      <c r="U1660" s="54">
        <v>1.6811240658404E-4</v>
      </c>
      <c r="W1660" s="62" t="s">
        <v>10009</v>
      </c>
      <c r="X1660" s="54">
        <v>-7.21691430310578E-2</v>
      </c>
      <c r="Y1660" s="54">
        <v>2.2215422600190002E-3</v>
      </c>
      <c r="AA1660" s="62" t="s">
        <v>2909</v>
      </c>
      <c r="AB1660" s="54">
        <v>0.107895004638855</v>
      </c>
      <c r="AC1660" s="54">
        <v>2.1713238207139501E-3</v>
      </c>
      <c r="AE1660" s="62" t="s">
        <v>6521</v>
      </c>
      <c r="AF1660" s="54">
        <v>-8.1988687961984205E-2</v>
      </c>
      <c r="AG1660" s="54">
        <v>4.3129859560977001E-2</v>
      </c>
      <c r="AQ1660" s="62" t="s">
        <v>5527</v>
      </c>
      <c r="AR1660" s="54">
        <v>0.20065154512237299</v>
      </c>
      <c r="AS1660" s="58">
        <v>2.4879338268393199E-5</v>
      </c>
      <c r="AU1660" s="62" t="s">
        <v>13911</v>
      </c>
      <c r="AV1660" s="54">
        <v>-8.2132556035284104E-2</v>
      </c>
      <c r="AW1660" s="54">
        <v>2.89367857363028E-2</v>
      </c>
    </row>
    <row r="1661" spans="2:49">
      <c r="B1661" s="62" t="s">
        <v>2678</v>
      </c>
      <c r="C1661" s="54">
        <v>8.1702350155482301E-2</v>
      </c>
      <c r="D1661" s="54">
        <v>1.01022498421677E-4</v>
      </c>
      <c r="F1661" s="62" t="s">
        <v>7448</v>
      </c>
      <c r="G1661" s="54">
        <v>-9.6845926552273198E-2</v>
      </c>
      <c r="H1661" s="54">
        <v>1.5808812760763E-4</v>
      </c>
      <c r="J1661" s="64" t="s">
        <v>9626</v>
      </c>
      <c r="K1661" s="54">
        <v>4.45502127848822E-2</v>
      </c>
      <c r="L1661" s="54">
        <v>3.2768352537539E-2</v>
      </c>
      <c r="O1661" s="64" t="s">
        <v>9864</v>
      </c>
      <c r="P1661" s="54">
        <v>-4.0656332641184199E-2</v>
      </c>
      <c r="Q1661" s="81">
        <v>3.5951606596341001E-2</v>
      </c>
      <c r="S1661" s="62" t="s">
        <v>2940</v>
      </c>
      <c r="T1661" s="54">
        <v>0.15272943291660801</v>
      </c>
      <c r="U1661" s="54">
        <v>1.7010195286007001E-4</v>
      </c>
      <c r="W1661" s="62" t="s">
        <v>7463</v>
      </c>
      <c r="X1661" s="54">
        <v>-6.3987121429361707E-2</v>
      </c>
      <c r="Y1661" s="54">
        <v>2.2217222402307001E-3</v>
      </c>
      <c r="AA1661" s="62" t="s">
        <v>1014</v>
      </c>
      <c r="AB1661" s="54">
        <v>0.30005331004424401</v>
      </c>
      <c r="AC1661" s="54">
        <v>2.1771232633050201E-3</v>
      </c>
      <c r="AE1661" s="62" t="s">
        <v>1140</v>
      </c>
      <c r="AF1661" s="54">
        <v>-6.3335716996787597E-2</v>
      </c>
      <c r="AG1661" s="54">
        <v>4.3168172461411303E-2</v>
      </c>
      <c r="AQ1661" s="62" t="s">
        <v>2353</v>
      </c>
      <c r="AR1661" s="54">
        <v>0.12959694419272799</v>
      </c>
      <c r="AS1661" s="58">
        <v>2.5002062853399299E-5</v>
      </c>
      <c r="AU1661" s="62" t="s">
        <v>7198</v>
      </c>
      <c r="AV1661" s="54">
        <v>-8.2111507606477993E-2</v>
      </c>
      <c r="AW1661" s="54">
        <v>1.02679405238546E-2</v>
      </c>
    </row>
    <row r="1662" spans="2:49">
      <c r="B1662" s="62" t="s">
        <v>2679</v>
      </c>
      <c r="C1662" s="54">
        <v>6.4929637890713807E-2</v>
      </c>
      <c r="D1662" s="54">
        <v>1.01616166398493E-4</v>
      </c>
      <c r="F1662" s="62" t="s">
        <v>7449</v>
      </c>
      <c r="G1662" s="54">
        <v>-0.163105482998153</v>
      </c>
      <c r="H1662" s="54">
        <v>1.59732595894896E-4</v>
      </c>
      <c r="J1662" s="64" t="s">
        <v>9627</v>
      </c>
      <c r="K1662" s="54">
        <v>0.108527391748867</v>
      </c>
      <c r="L1662" s="54">
        <v>3.2825886676808497E-2</v>
      </c>
      <c r="O1662" s="64" t="s">
        <v>6681</v>
      </c>
      <c r="P1662" s="54">
        <v>-7.5721120115199297E-2</v>
      </c>
      <c r="Q1662" s="81">
        <v>3.6094556906323301E-2</v>
      </c>
      <c r="S1662" s="62" t="s">
        <v>4263</v>
      </c>
      <c r="T1662" s="54">
        <v>0.12679083761702101</v>
      </c>
      <c r="U1662" s="54">
        <v>1.7132944140211699E-4</v>
      </c>
      <c r="W1662" s="62" t="s">
        <v>8792</v>
      </c>
      <c r="X1662" s="54">
        <v>-4.2745975377533399E-2</v>
      </c>
      <c r="Y1662" s="54">
        <v>2.22456200716062E-3</v>
      </c>
      <c r="AA1662" s="62" t="s">
        <v>9374</v>
      </c>
      <c r="AB1662" s="54">
        <v>0.188708020072275</v>
      </c>
      <c r="AC1662" s="54">
        <v>2.1789523977137301E-3</v>
      </c>
      <c r="AE1662" s="62" t="s">
        <v>11705</v>
      </c>
      <c r="AF1662" s="54">
        <v>-4.7256650054927199E-2</v>
      </c>
      <c r="AG1662" s="54">
        <v>4.3184599132528798E-2</v>
      </c>
      <c r="AQ1662" s="62" t="s">
        <v>3452</v>
      </c>
      <c r="AR1662" s="54">
        <v>0.114636281778853</v>
      </c>
      <c r="AS1662" s="58">
        <v>2.5144602498210301E-5</v>
      </c>
      <c r="AU1662" s="62" t="s">
        <v>10068</v>
      </c>
      <c r="AV1662" s="54">
        <v>-8.2079723871965299E-2</v>
      </c>
      <c r="AW1662" s="54">
        <v>2.3026920617842998E-2</v>
      </c>
    </row>
    <row r="1663" spans="2:49">
      <c r="B1663" s="62" t="s">
        <v>2680</v>
      </c>
      <c r="C1663" s="54">
        <v>7.8932067809353704E-2</v>
      </c>
      <c r="D1663" s="54">
        <v>1.01739121870489E-4</v>
      </c>
      <c r="F1663" s="62" t="s">
        <v>7450</v>
      </c>
      <c r="G1663" s="54">
        <v>-7.2621867820659602E-2</v>
      </c>
      <c r="H1663" s="54">
        <v>1.8867090837452699E-4</v>
      </c>
      <c r="J1663" s="64" t="s">
        <v>3734</v>
      </c>
      <c r="K1663" s="54">
        <v>6.24138235961667E-2</v>
      </c>
      <c r="L1663" s="54">
        <v>3.2842547799788097E-2</v>
      </c>
      <c r="O1663" s="64" t="s">
        <v>7048</v>
      </c>
      <c r="P1663" s="54">
        <v>-0.13221016671747701</v>
      </c>
      <c r="Q1663" s="81">
        <v>3.6396375021603103E-2</v>
      </c>
      <c r="S1663" s="62" t="s">
        <v>2256</v>
      </c>
      <c r="T1663" s="54">
        <v>6.5947450113885295E-2</v>
      </c>
      <c r="U1663" s="54">
        <v>1.7196625797294201E-4</v>
      </c>
      <c r="W1663" s="62" t="s">
        <v>6610</v>
      </c>
      <c r="X1663" s="54">
        <v>-0.114976344350412</v>
      </c>
      <c r="Y1663" s="54">
        <v>2.23446824836391E-3</v>
      </c>
      <c r="AA1663" s="62" t="s">
        <v>1416</v>
      </c>
      <c r="AB1663" s="54">
        <v>7.0388443087972902E-2</v>
      </c>
      <c r="AC1663" s="54">
        <v>2.1797944106967302E-3</v>
      </c>
      <c r="AE1663" s="62" t="s">
        <v>843</v>
      </c>
      <c r="AF1663" s="54">
        <v>-0.10853777292925799</v>
      </c>
      <c r="AG1663" s="54">
        <v>4.3315354289897703E-2</v>
      </c>
      <c r="AQ1663" s="62" t="s">
        <v>3864</v>
      </c>
      <c r="AR1663" s="54">
        <v>0.15934535689714999</v>
      </c>
      <c r="AS1663" s="58">
        <v>2.5182904081044898E-5</v>
      </c>
      <c r="AU1663" s="62" t="s">
        <v>6978</v>
      </c>
      <c r="AV1663" s="54">
        <v>-8.2074150794339204E-2</v>
      </c>
      <c r="AW1663" s="54">
        <v>2.37247976815711E-2</v>
      </c>
    </row>
    <row r="1664" spans="2:49">
      <c r="B1664" s="62" t="s">
        <v>2681</v>
      </c>
      <c r="C1664" s="54">
        <v>5.0405035104405201E-2</v>
      </c>
      <c r="D1664" s="54">
        <v>1.01860005510774E-4</v>
      </c>
      <c r="F1664" s="62" t="s">
        <v>7451</v>
      </c>
      <c r="G1664" s="54">
        <v>-0.14925634943337199</v>
      </c>
      <c r="H1664" s="54">
        <v>1.6172588935678899E-4</v>
      </c>
      <c r="J1664" s="64" t="s">
        <v>3048</v>
      </c>
      <c r="K1664" s="54">
        <v>4.4907948887543001E-2</v>
      </c>
      <c r="L1664" s="54">
        <v>3.2930039788434298E-2</v>
      </c>
      <c r="O1664" s="64" t="s">
        <v>6158</v>
      </c>
      <c r="P1664" s="54">
        <v>-0.22358705303120399</v>
      </c>
      <c r="Q1664" s="81">
        <v>3.6434194263096201E-2</v>
      </c>
      <c r="S1664" s="62" t="s">
        <v>5525</v>
      </c>
      <c r="T1664" s="54">
        <v>0.11717672741243799</v>
      </c>
      <c r="U1664" s="54">
        <v>1.7393937855116501E-4</v>
      </c>
      <c r="W1664" s="62" t="s">
        <v>8257</v>
      </c>
      <c r="X1664" s="54">
        <v>-3.0398899902651901E-2</v>
      </c>
      <c r="Y1664" s="54">
        <v>2.2405163301210998E-3</v>
      </c>
      <c r="AA1664" s="62" t="s">
        <v>3677</v>
      </c>
      <c r="AB1664" s="54">
        <v>0.18500653894713501</v>
      </c>
      <c r="AC1664" s="54">
        <v>2.1801590719447502E-3</v>
      </c>
      <c r="AE1664" s="62" t="s">
        <v>7306</v>
      </c>
      <c r="AF1664" s="54">
        <v>-9.9173300636888201E-2</v>
      </c>
      <c r="AG1664" s="54">
        <v>4.3377078907337899E-2</v>
      </c>
      <c r="AQ1664" s="62" t="s">
        <v>1878</v>
      </c>
      <c r="AR1664" s="54">
        <v>0.105828878337343</v>
      </c>
      <c r="AS1664" s="58">
        <v>2.5345065635920698E-5</v>
      </c>
      <c r="AU1664" s="62" t="s">
        <v>13205</v>
      </c>
      <c r="AV1664" s="54">
        <v>-8.2061214379550093E-2</v>
      </c>
      <c r="AW1664" s="54">
        <v>1.5951278635861099E-2</v>
      </c>
    </row>
    <row r="1665" spans="2:49">
      <c r="B1665" s="62" t="s">
        <v>2682</v>
      </c>
      <c r="C1665" s="54">
        <v>0.14173100637001401</v>
      </c>
      <c r="D1665" s="54">
        <v>1.02063821423834E-4</v>
      </c>
      <c r="F1665" s="62" t="s">
        <v>870</v>
      </c>
      <c r="G1665" s="54">
        <v>-9.0086608776433999E-2</v>
      </c>
      <c r="H1665" s="54">
        <v>1.61745577317176E-4</v>
      </c>
      <c r="J1665" s="64" t="s">
        <v>1651</v>
      </c>
      <c r="K1665" s="54">
        <v>7.0903195805845698E-2</v>
      </c>
      <c r="L1665" s="54">
        <v>3.3055820898505298E-2</v>
      </c>
      <c r="O1665" s="64" t="s">
        <v>6979</v>
      </c>
      <c r="P1665" s="54">
        <v>-6.9271475113920303E-2</v>
      </c>
      <c r="Q1665" s="81">
        <v>3.6597712072197697E-2</v>
      </c>
      <c r="S1665" s="62" t="s">
        <v>10561</v>
      </c>
      <c r="T1665" s="54">
        <v>4.6250183069122201E-2</v>
      </c>
      <c r="U1665" s="54">
        <v>1.74364005377867E-4</v>
      </c>
      <c r="W1665" s="62" t="s">
        <v>7390</v>
      </c>
      <c r="X1665" s="54">
        <v>-0.16665458287322099</v>
      </c>
      <c r="Y1665" s="54">
        <v>2.2506627988503601E-3</v>
      </c>
      <c r="AA1665" s="62" t="s">
        <v>522</v>
      </c>
      <c r="AB1665" s="54">
        <v>0.17862671525879401</v>
      </c>
      <c r="AC1665" s="54">
        <v>2.1946111857579602E-3</v>
      </c>
      <c r="AE1665" s="62" t="s">
        <v>6685</v>
      </c>
      <c r="AF1665" s="54">
        <v>-6.72665053077042E-2</v>
      </c>
      <c r="AG1665" s="54">
        <v>4.3377078907337899E-2</v>
      </c>
      <c r="AQ1665" s="62" t="s">
        <v>1215</v>
      </c>
      <c r="AR1665" s="54">
        <v>0.125575254208762</v>
      </c>
      <c r="AS1665" s="58">
        <v>2.54361846621708E-5</v>
      </c>
      <c r="AU1665" s="62" t="s">
        <v>9093</v>
      </c>
      <c r="AV1665" s="54">
        <v>-8.2012718907020804E-2</v>
      </c>
      <c r="AW1665" s="58">
        <v>6.5544871181950399E-5</v>
      </c>
    </row>
    <row r="1666" spans="2:49">
      <c r="B1666" s="62" t="s">
        <v>2683</v>
      </c>
      <c r="C1666" s="54">
        <v>0.213184791652022</v>
      </c>
      <c r="D1666" s="54">
        <v>1.02094562977519E-4</v>
      </c>
      <c r="F1666" s="62" t="s">
        <v>7452</v>
      </c>
      <c r="G1666" s="54">
        <v>-5.56368886269114E-2</v>
      </c>
      <c r="H1666" s="54">
        <v>1.6196258196167401E-4</v>
      </c>
      <c r="J1666" s="64" t="s">
        <v>1287</v>
      </c>
      <c r="K1666" s="54">
        <v>0.116734867241436</v>
      </c>
      <c r="L1666" s="54">
        <v>3.3149332729813102E-2</v>
      </c>
      <c r="O1666" s="64" t="s">
        <v>7098</v>
      </c>
      <c r="P1666" s="54">
        <v>-3.7451305059220501E-2</v>
      </c>
      <c r="Q1666" s="81">
        <v>3.6682315814333302E-2</v>
      </c>
      <c r="S1666" s="62" t="s">
        <v>1736</v>
      </c>
      <c r="T1666" s="54">
        <v>0.14487827001331999</v>
      </c>
      <c r="U1666" s="54">
        <v>1.74996870739707E-4</v>
      </c>
      <c r="W1666" s="62" t="s">
        <v>7586</v>
      </c>
      <c r="X1666" s="54">
        <v>-0.12556557989401501</v>
      </c>
      <c r="Y1666" s="54">
        <v>2.2538436631009801E-3</v>
      </c>
      <c r="AA1666" s="62" t="s">
        <v>1548</v>
      </c>
      <c r="AB1666" s="54">
        <v>0.19162834446938901</v>
      </c>
      <c r="AC1666" s="54">
        <v>2.1960358559493598E-3</v>
      </c>
      <c r="AE1666" s="62" t="s">
        <v>9216</v>
      </c>
      <c r="AF1666" s="54">
        <v>-7.4481198669078097E-2</v>
      </c>
      <c r="AG1666" s="54">
        <v>4.3381462275327798E-2</v>
      </c>
      <c r="AQ1666" s="62" t="s">
        <v>3764</v>
      </c>
      <c r="AR1666" s="54">
        <v>0.11630740785457901</v>
      </c>
      <c r="AS1666" s="58">
        <v>2.54617746294094E-5</v>
      </c>
      <c r="AU1666" s="62" t="s">
        <v>12425</v>
      </c>
      <c r="AV1666" s="54">
        <v>-8.1941808270809005E-2</v>
      </c>
      <c r="AW1666" s="54">
        <v>4.73551766830029E-3</v>
      </c>
    </row>
    <row r="1667" spans="2:49">
      <c r="B1667" s="62" t="s">
        <v>2684</v>
      </c>
      <c r="C1667" s="54">
        <v>0.111385933590245</v>
      </c>
      <c r="D1667" s="54">
        <v>1.02919475628157E-4</v>
      </c>
      <c r="F1667" s="62" t="s">
        <v>7453</v>
      </c>
      <c r="G1667" s="54">
        <v>-8.4359488217151196E-2</v>
      </c>
      <c r="H1667" s="54">
        <v>1.6249551429777E-4</v>
      </c>
      <c r="J1667" s="64" t="s">
        <v>4562</v>
      </c>
      <c r="K1667" s="54">
        <v>3.8336276429600198E-2</v>
      </c>
      <c r="L1667" s="54">
        <v>3.3196724895960698E-2</v>
      </c>
      <c r="O1667" s="64" t="s">
        <v>9865</v>
      </c>
      <c r="P1667" s="54">
        <v>-0.12694281705163299</v>
      </c>
      <c r="Q1667" s="81">
        <v>3.6685281223725601E-2</v>
      </c>
      <c r="S1667" s="62" t="s">
        <v>9767</v>
      </c>
      <c r="T1667" s="54">
        <v>6.7631156164171799E-2</v>
      </c>
      <c r="U1667" s="54">
        <v>1.74996870739707E-4</v>
      </c>
      <c r="W1667" s="62" t="s">
        <v>8957</v>
      </c>
      <c r="X1667" s="54">
        <v>-4.6629976417778003E-2</v>
      </c>
      <c r="Y1667" s="54">
        <v>2.2542202438129298E-3</v>
      </c>
      <c r="AA1667" s="62" t="s">
        <v>2125</v>
      </c>
      <c r="AB1667" s="54">
        <v>0.121706660150708</v>
      </c>
      <c r="AC1667" s="54">
        <v>2.20201940789338E-3</v>
      </c>
      <c r="AE1667" s="62" t="s">
        <v>7496</v>
      </c>
      <c r="AF1667" s="54">
        <v>-0.17053310050828999</v>
      </c>
      <c r="AG1667" s="54">
        <v>4.3387709576818E-2</v>
      </c>
      <c r="AQ1667" s="62" t="s">
        <v>10821</v>
      </c>
      <c r="AR1667" s="54">
        <v>0.29855286641457601</v>
      </c>
      <c r="AS1667" s="58">
        <v>2.54617746294094E-5</v>
      </c>
      <c r="AU1667" s="62" t="s">
        <v>7277</v>
      </c>
      <c r="AV1667" s="54">
        <v>-8.1929821414333595E-2</v>
      </c>
      <c r="AW1667" s="54">
        <v>2.7836524680411399E-3</v>
      </c>
    </row>
    <row r="1668" spans="2:49">
      <c r="B1668" s="62" t="s">
        <v>2685</v>
      </c>
      <c r="C1668" s="54">
        <v>0.11651446619026801</v>
      </c>
      <c r="D1668" s="54">
        <v>1.03089895146721E-4</v>
      </c>
      <c r="F1668" s="62" t="s">
        <v>7454</v>
      </c>
      <c r="G1668" s="54">
        <v>-0.19801091743027299</v>
      </c>
      <c r="H1668" s="54">
        <v>1.91669262860118E-4</v>
      </c>
      <c r="J1668" s="64" t="s">
        <v>2240</v>
      </c>
      <c r="K1668" s="54">
        <v>4.8840466530570802E-2</v>
      </c>
      <c r="L1668" s="54">
        <v>3.3345645281050801E-2</v>
      </c>
      <c r="O1668" s="64" t="s">
        <v>9866</v>
      </c>
      <c r="P1668" s="54">
        <v>-4.6297466607014399E-2</v>
      </c>
      <c r="Q1668" s="81">
        <v>3.6779882752213E-2</v>
      </c>
      <c r="S1668" s="62" t="s">
        <v>2404</v>
      </c>
      <c r="T1668" s="54">
        <v>4.5628500298454E-2</v>
      </c>
      <c r="U1668" s="54">
        <v>1.7588571952337201E-4</v>
      </c>
      <c r="W1668" s="62" t="s">
        <v>10010</v>
      </c>
      <c r="X1668" s="54">
        <v>-7.6969193437702393E-2</v>
      </c>
      <c r="Y1668" s="54">
        <v>2.2710910800163098E-3</v>
      </c>
      <c r="AA1668" s="62" t="s">
        <v>4034</v>
      </c>
      <c r="AB1668" s="54">
        <v>7.0822066222182095E-2</v>
      </c>
      <c r="AC1668" s="54">
        <v>2.2020993537419402E-3</v>
      </c>
      <c r="AE1668" s="62" t="s">
        <v>9578</v>
      </c>
      <c r="AF1668" s="54">
        <v>-9.8373795955088106E-2</v>
      </c>
      <c r="AG1668" s="54">
        <v>4.3439038865907699E-2</v>
      </c>
      <c r="AQ1668" s="62" t="s">
        <v>3790</v>
      </c>
      <c r="AR1668" s="54">
        <v>0.22387410121492701</v>
      </c>
      <c r="AS1668" s="58">
        <v>2.5498358429089901E-5</v>
      </c>
      <c r="AU1668" s="62" t="s">
        <v>6581</v>
      </c>
      <c r="AV1668" s="54">
        <v>-8.1925087438789596E-2</v>
      </c>
      <c r="AW1668" s="54">
        <v>3.4904746223462998E-2</v>
      </c>
    </row>
    <row r="1669" spans="2:49">
      <c r="B1669" s="62" t="s">
        <v>2686</v>
      </c>
      <c r="C1669" s="54">
        <v>0.159764909835933</v>
      </c>
      <c r="D1669" s="54">
        <v>1.03430311463797E-4</v>
      </c>
      <c r="F1669" s="62" t="s">
        <v>7455</v>
      </c>
      <c r="G1669" s="54">
        <v>-0.25659071544746798</v>
      </c>
      <c r="H1669" s="54">
        <v>1.9275197195920001E-4</v>
      </c>
      <c r="J1669" s="64" t="s">
        <v>4043</v>
      </c>
      <c r="K1669" s="54">
        <v>6.06587925914788E-2</v>
      </c>
      <c r="L1669" s="54">
        <v>3.3371751736172899E-2</v>
      </c>
      <c r="O1669" s="64" t="s">
        <v>6796</v>
      </c>
      <c r="P1669" s="54">
        <v>-5.23144079323066E-2</v>
      </c>
      <c r="Q1669" s="81">
        <v>3.6857260253363701E-2</v>
      </c>
      <c r="S1669" s="62" t="s">
        <v>2799</v>
      </c>
      <c r="T1669" s="54">
        <v>7.8443773761989605E-2</v>
      </c>
      <c r="U1669" s="54">
        <v>1.76011691801092E-4</v>
      </c>
      <c r="W1669" s="62" t="s">
        <v>7794</v>
      </c>
      <c r="X1669" s="54">
        <v>-5.0583210086248401E-2</v>
      </c>
      <c r="Y1669" s="54">
        <v>2.2733023761658199E-3</v>
      </c>
      <c r="AA1669" s="62" t="s">
        <v>1927</v>
      </c>
      <c r="AB1669" s="54">
        <v>0.23565341427105799</v>
      </c>
      <c r="AC1669" s="54">
        <v>2.2086461394956198E-3</v>
      </c>
      <c r="AE1669" s="62" t="s">
        <v>7045</v>
      </c>
      <c r="AF1669" s="54">
        <v>-7.45130313700164E-2</v>
      </c>
      <c r="AG1669" s="54">
        <v>4.3439038865907699E-2</v>
      </c>
      <c r="AQ1669" s="62" t="s">
        <v>2238</v>
      </c>
      <c r="AR1669" s="54">
        <v>0.125752644537583</v>
      </c>
      <c r="AS1669" s="58">
        <v>2.55334430875882E-5</v>
      </c>
      <c r="AU1669" s="62" t="s">
        <v>7516</v>
      </c>
      <c r="AV1669" s="54">
        <v>-8.1915641124434793E-2</v>
      </c>
      <c r="AW1669" s="54">
        <v>1.6365306639784701E-2</v>
      </c>
    </row>
    <row r="1670" spans="2:49">
      <c r="B1670" s="62" t="s">
        <v>2687</v>
      </c>
      <c r="C1670" s="54">
        <v>0.27383390893492898</v>
      </c>
      <c r="D1670" s="54">
        <v>1.03773880968881E-4</v>
      </c>
      <c r="F1670" s="62" t="s">
        <v>909</v>
      </c>
      <c r="G1670" s="54">
        <v>-0.109223854751043</v>
      </c>
      <c r="H1670" s="54">
        <v>1.64138227223216E-4</v>
      </c>
      <c r="J1670" s="64" t="s">
        <v>9628</v>
      </c>
      <c r="K1670" s="54">
        <v>4.87612122138152E-2</v>
      </c>
      <c r="L1670" s="54">
        <v>3.3425819106766598E-2</v>
      </c>
      <c r="O1670" s="64" t="s">
        <v>9867</v>
      </c>
      <c r="P1670" s="54">
        <v>-3.8306928819104698E-2</v>
      </c>
      <c r="Q1670" s="81">
        <v>3.7004857568558501E-2</v>
      </c>
      <c r="S1670" s="62" t="s">
        <v>5689</v>
      </c>
      <c r="T1670" s="54">
        <v>0.27046650842511799</v>
      </c>
      <c r="U1670" s="54">
        <v>1.76449850728384E-4</v>
      </c>
      <c r="W1670" s="62" t="s">
        <v>7513</v>
      </c>
      <c r="X1670" s="54">
        <v>-0.15661282076474101</v>
      </c>
      <c r="Y1670" s="54">
        <v>2.27587390478374E-3</v>
      </c>
      <c r="AA1670" s="62" t="s">
        <v>3191</v>
      </c>
      <c r="AB1670" s="54">
        <v>0.260403220671169</v>
      </c>
      <c r="AC1670" s="54">
        <v>2.2133771386094298E-3</v>
      </c>
      <c r="AE1670" s="62" t="s">
        <v>9128</v>
      </c>
      <c r="AF1670" s="54">
        <v>-8.2032791035856298E-2</v>
      </c>
      <c r="AG1670" s="54">
        <v>4.3440040568620601E-2</v>
      </c>
      <c r="AQ1670" s="62" t="s">
        <v>586</v>
      </c>
      <c r="AR1670" s="54">
        <v>0.192876379106556</v>
      </c>
      <c r="AS1670" s="58">
        <v>2.5557064263517501E-5</v>
      </c>
      <c r="AU1670" s="62" t="s">
        <v>8773</v>
      </c>
      <c r="AV1670" s="54">
        <v>-8.1893686865716298E-2</v>
      </c>
      <c r="AW1670" s="54">
        <v>1.3468231970257801E-3</v>
      </c>
    </row>
    <row r="1671" spans="2:49">
      <c r="B1671" s="62" t="s">
        <v>2688</v>
      </c>
      <c r="C1671" s="54">
        <v>0.11736662473904901</v>
      </c>
      <c r="D1671" s="54">
        <v>1.04068418052134E-4</v>
      </c>
      <c r="F1671" s="62" t="s">
        <v>7456</v>
      </c>
      <c r="G1671" s="54">
        <v>-6.9724400265258196E-2</v>
      </c>
      <c r="H1671" s="54">
        <v>1.9384787344215999E-4</v>
      </c>
      <c r="J1671" s="64" t="s">
        <v>9629</v>
      </c>
      <c r="K1671" s="54">
        <v>6.68897981665557E-2</v>
      </c>
      <c r="L1671" s="54">
        <v>3.36076398224242E-2</v>
      </c>
      <c r="O1671" s="64" t="s">
        <v>7630</v>
      </c>
      <c r="P1671" s="54">
        <v>-5.3201240966243901E-2</v>
      </c>
      <c r="Q1671" s="81">
        <v>3.7057404617536899E-2</v>
      </c>
      <c r="S1671" s="62" t="s">
        <v>4492</v>
      </c>
      <c r="T1671" s="54">
        <v>0.10124748335127801</v>
      </c>
      <c r="U1671" s="54">
        <v>1.76897383517996E-4</v>
      </c>
      <c r="W1671" s="62" t="s">
        <v>8128</v>
      </c>
      <c r="X1671" s="54">
        <v>-4.2437222284651598E-2</v>
      </c>
      <c r="Y1671" s="54">
        <v>2.2806849851762299E-3</v>
      </c>
      <c r="AA1671" s="62" t="s">
        <v>2438</v>
      </c>
      <c r="AB1671" s="54">
        <v>0.167027456194935</v>
      </c>
      <c r="AC1671" s="54">
        <v>2.2182503393786E-3</v>
      </c>
      <c r="AE1671" s="62" t="s">
        <v>11706</v>
      </c>
      <c r="AF1671" s="54">
        <v>-5.4505547551456403E-2</v>
      </c>
      <c r="AG1671" s="54">
        <v>4.34637419993264E-2</v>
      </c>
      <c r="AQ1671" s="62" t="s">
        <v>3872</v>
      </c>
      <c r="AR1671" s="54">
        <v>0.12632873111207901</v>
      </c>
      <c r="AS1671" s="58">
        <v>2.5597771298881001E-5</v>
      </c>
      <c r="AU1671" s="62" t="s">
        <v>10108</v>
      </c>
      <c r="AV1671" s="54">
        <v>-8.1778738890345301E-2</v>
      </c>
      <c r="AW1671" s="54">
        <v>1.91836044090081E-3</v>
      </c>
    </row>
    <row r="1672" spans="2:49">
      <c r="B1672" s="62" t="s">
        <v>2689</v>
      </c>
      <c r="C1672" s="54">
        <v>0.101749206050469</v>
      </c>
      <c r="D1672" s="54">
        <v>1.0427210482173E-4</v>
      </c>
      <c r="F1672" s="62" t="s">
        <v>7457</v>
      </c>
      <c r="G1672" s="54">
        <v>-0.173603798502795</v>
      </c>
      <c r="H1672" s="54">
        <v>1.9407356561345799E-4</v>
      </c>
      <c r="J1672" s="64" t="s">
        <v>5881</v>
      </c>
      <c r="K1672" s="54">
        <v>4.1623946540709299E-2</v>
      </c>
      <c r="L1672" s="54">
        <v>3.3717445378585002E-2</v>
      </c>
      <c r="O1672" s="64" t="s">
        <v>8053</v>
      </c>
      <c r="P1672" s="54">
        <v>-5.1195236046153197E-2</v>
      </c>
      <c r="Q1672" s="81">
        <v>3.7212604941978901E-2</v>
      </c>
      <c r="S1672" s="62" t="s">
        <v>10562</v>
      </c>
      <c r="T1672" s="54">
        <v>5.5506781686243102E-2</v>
      </c>
      <c r="U1672" s="54">
        <v>1.77889132959643E-4</v>
      </c>
      <c r="W1672" s="62" t="s">
        <v>8736</v>
      </c>
      <c r="X1672" s="54">
        <v>-4.00122559269089E-2</v>
      </c>
      <c r="Y1672" s="54">
        <v>2.2992171793915E-3</v>
      </c>
      <c r="AA1672" s="62" t="s">
        <v>1808</v>
      </c>
      <c r="AB1672" s="54">
        <v>0.22525632883284399</v>
      </c>
      <c r="AC1672" s="54">
        <v>2.2192686853921102E-3</v>
      </c>
      <c r="AE1672" s="62" t="s">
        <v>7579</v>
      </c>
      <c r="AF1672" s="54">
        <v>-0.12634718026147901</v>
      </c>
      <c r="AG1672" s="54">
        <v>4.3520468695228298E-2</v>
      </c>
      <c r="AQ1672" s="62" t="s">
        <v>1901</v>
      </c>
      <c r="AR1672" s="54">
        <v>0.109450370437887</v>
      </c>
      <c r="AS1672" s="58">
        <v>2.5663471914780001E-5</v>
      </c>
      <c r="AU1672" s="62" t="s">
        <v>12602</v>
      </c>
      <c r="AV1672" s="54">
        <v>-8.1738509421449598E-2</v>
      </c>
      <c r="AW1672" s="54">
        <v>7.0754149604949201E-3</v>
      </c>
    </row>
    <row r="1673" spans="2:49">
      <c r="B1673" s="62" t="s">
        <v>2690</v>
      </c>
      <c r="C1673" s="54">
        <v>0.15778481636323999</v>
      </c>
      <c r="D1673" s="54">
        <v>1.04619577007859E-4</v>
      </c>
      <c r="F1673" s="62" t="s">
        <v>7458</v>
      </c>
      <c r="G1673" s="54">
        <v>-0.21294744076774799</v>
      </c>
      <c r="H1673" s="54">
        <v>1.66111645587942E-4</v>
      </c>
      <c r="J1673" s="64" t="s">
        <v>9630</v>
      </c>
      <c r="K1673" s="54">
        <v>7.5329292666319603E-2</v>
      </c>
      <c r="L1673" s="54">
        <v>3.3863550611609297E-2</v>
      </c>
      <c r="O1673" s="64" t="s">
        <v>6843</v>
      </c>
      <c r="P1673" s="54">
        <v>-5.4798169434199899E-2</v>
      </c>
      <c r="Q1673" s="81">
        <v>3.7421340555981703E-2</v>
      </c>
      <c r="S1673" s="62" t="s">
        <v>2270</v>
      </c>
      <c r="T1673" s="54">
        <v>7.1412149106136802E-2</v>
      </c>
      <c r="U1673" s="54">
        <v>1.7899427985149501E-4</v>
      </c>
      <c r="W1673" s="62" t="s">
        <v>7653</v>
      </c>
      <c r="X1673" s="54">
        <v>-0.131729474402624</v>
      </c>
      <c r="Y1673" s="54">
        <v>2.3059630798132999E-3</v>
      </c>
      <c r="AA1673" s="62" t="s">
        <v>5392</v>
      </c>
      <c r="AB1673" s="54">
        <v>0.124609128679746</v>
      </c>
      <c r="AC1673" s="54">
        <v>2.2206091901626401E-3</v>
      </c>
      <c r="AE1673" s="62" t="s">
        <v>8643</v>
      </c>
      <c r="AF1673" s="54">
        <v>-6.4389559047423703E-2</v>
      </c>
      <c r="AG1673" s="54">
        <v>4.3551470973799897E-2</v>
      </c>
      <c r="AQ1673" s="62" t="s">
        <v>3439</v>
      </c>
      <c r="AR1673" s="54">
        <v>0.189939092158289</v>
      </c>
      <c r="AS1673" s="58">
        <v>2.5663471914780001E-5</v>
      </c>
      <c r="AU1673" s="62" t="s">
        <v>13671</v>
      </c>
      <c r="AV1673" s="54">
        <v>-8.1695851352398194E-2</v>
      </c>
      <c r="AW1673" s="54">
        <v>2.39348920913037E-2</v>
      </c>
    </row>
    <row r="1674" spans="2:49">
      <c r="B1674" s="62" t="s">
        <v>2691</v>
      </c>
      <c r="C1674" s="54">
        <v>0.27334471438568603</v>
      </c>
      <c r="D1674" s="54">
        <v>1.0472245732485599E-4</v>
      </c>
      <c r="F1674" s="62" t="s">
        <v>7459</v>
      </c>
      <c r="G1674" s="54">
        <v>-0.124780762331217</v>
      </c>
      <c r="H1674" s="54">
        <v>1.9585126686637899E-4</v>
      </c>
      <c r="J1674" s="64" t="s">
        <v>2275</v>
      </c>
      <c r="K1674" s="54">
        <v>3.3382529545412397E-2</v>
      </c>
      <c r="L1674" s="54">
        <v>3.3867504868317799E-2</v>
      </c>
      <c r="O1674" s="64" t="s">
        <v>933</v>
      </c>
      <c r="P1674" s="54">
        <v>-0.127171292989739</v>
      </c>
      <c r="Q1674" s="81">
        <v>3.7426945393848401E-2</v>
      </c>
      <c r="S1674" s="62" t="s">
        <v>2871</v>
      </c>
      <c r="T1674" s="54">
        <v>8.8198780644584807E-2</v>
      </c>
      <c r="U1674" s="54">
        <v>1.80891822248379E-4</v>
      </c>
      <c r="W1674" s="62" t="s">
        <v>10011</v>
      </c>
      <c r="X1674" s="54">
        <v>-5.8971410339027301E-2</v>
      </c>
      <c r="Y1674" s="54">
        <v>2.32788562698001E-3</v>
      </c>
      <c r="AA1674" s="62" t="s">
        <v>1240</v>
      </c>
      <c r="AB1674" s="54">
        <v>5.9254296615431003E-2</v>
      </c>
      <c r="AC1674" s="54">
        <v>2.2206091901626401E-3</v>
      </c>
      <c r="AE1674" s="62" t="s">
        <v>6653</v>
      </c>
      <c r="AF1674" s="54">
        <v>-8.8108459102755901E-2</v>
      </c>
      <c r="AG1674" s="54">
        <v>4.3561809500144599E-2</v>
      </c>
      <c r="AQ1674" s="62" t="s">
        <v>4658</v>
      </c>
      <c r="AR1674" s="54">
        <v>0.166784990929666</v>
      </c>
      <c r="AS1674" s="58">
        <v>2.56748365669377E-5</v>
      </c>
      <c r="AU1674" s="62" t="s">
        <v>12977</v>
      </c>
      <c r="AV1674" s="54">
        <v>-8.1619512746606795E-2</v>
      </c>
      <c r="AW1674" s="54">
        <v>1.26537307593599E-2</v>
      </c>
    </row>
    <row r="1675" spans="2:49">
      <c r="B1675" s="62" t="s">
        <v>427</v>
      </c>
      <c r="C1675" s="54">
        <v>0.29832772412501601</v>
      </c>
      <c r="D1675" s="54">
        <v>1.05751574172428E-4</v>
      </c>
      <c r="F1675" s="62" t="s">
        <v>7460</v>
      </c>
      <c r="G1675" s="54">
        <v>-0.110525715505535</v>
      </c>
      <c r="H1675" s="54">
        <v>1.67234690209104E-4</v>
      </c>
      <c r="J1675" s="64" t="s">
        <v>249</v>
      </c>
      <c r="K1675" s="54">
        <v>0.169748168346921</v>
      </c>
      <c r="L1675" s="54">
        <v>3.3873614987266099E-2</v>
      </c>
      <c r="O1675" s="64" t="s">
        <v>8426</v>
      </c>
      <c r="P1675" s="54">
        <v>-4.7582230930751201E-2</v>
      </c>
      <c r="Q1675" s="81">
        <v>3.7686979175356398E-2</v>
      </c>
      <c r="S1675" s="62" t="s">
        <v>4883</v>
      </c>
      <c r="T1675" s="54">
        <v>6.4287770773216096E-2</v>
      </c>
      <c r="U1675" s="54">
        <v>1.80891822248379E-4</v>
      </c>
      <c r="W1675" s="62" t="s">
        <v>8443</v>
      </c>
      <c r="X1675" s="54">
        <v>-9.1238484979745793E-2</v>
      </c>
      <c r="Y1675" s="54">
        <v>2.3300987268193001E-3</v>
      </c>
      <c r="AA1675" s="62" t="s">
        <v>1577</v>
      </c>
      <c r="AB1675" s="54">
        <v>0.12787554910656501</v>
      </c>
      <c r="AC1675" s="54">
        <v>2.2357341577222902E-3</v>
      </c>
      <c r="AE1675" s="62" t="s">
        <v>8862</v>
      </c>
      <c r="AF1675" s="54">
        <v>-0.13028582212869899</v>
      </c>
      <c r="AG1675" s="54">
        <v>4.3643312733385599E-2</v>
      </c>
      <c r="AQ1675" s="62" t="s">
        <v>1522</v>
      </c>
      <c r="AR1675" s="54">
        <v>0.19611159529889699</v>
      </c>
      <c r="AS1675" s="58">
        <v>2.5688952874057899E-5</v>
      </c>
      <c r="AU1675" s="62" t="s">
        <v>8728</v>
      </c>
      <c r="AV1675" s="54">
        <v>-8.1612341172726297E-2</v>
      </c>
      <c r="AW1675" s="54">
        <v>1.2107676300148599E-3</v>
      </c>
    </row>
    <row r="1676" spans="2:49">
      <c r="B1676" s="62" t="s">
        <v>2692</v>
      </c>
      <c r="C1676" s="54">
        <v>9.4461026789052702E-2</v>
      </c>
      <c r="D1676" s="54">
        <v>1.0606934016088E-4</v>
      </c>
      <c r="F1676" s="62" t="s">
        <v>57</v>
      </c>
      <c r="G1676" s="54">
        <v>-0.32781774139488901</v>
      </c>
      <c r="H1676" s="54">
        <v>1.9750828405595399E-4</v>
      </c>
      <c r="J1676" s="64" t="s">
        <v>1519</v>
      </c>
      <c r="K1676" s="54">
        <v>4.7253796893179399E-2</v>
      </c>
      <c r="L1676" s="54">
        <v>3.39887602911286E-2</v>
      </c>
      <c r="O1676" s="64" t="s">
        <v>9868</v>
      </c>
      <c r="P1676" s="54">
        <v>-5.1517271502079097E-2</v>
      </c>
      <c r="Q1676" s="81">
        <v>3.7817378267702297E-2</v>
      </c>
      <c r="S1676" s="62" t="s">
        <v>4241</v>
      </c>
      <c r="T1676" s="54">
        <v>0.1217834192476</v>
      </c>
      <c r="U1676" s="54">
        <v>1.80894382858463E-4</v>
      </c>
      <c r="W1676" s="62" t="s">
        <v>7909</v>
      </c>
      <c r="X1676" s="54">
        <v>-5.30554624189934E-2</v>
      </c>
      <c r="Y1676" s="54">
        <v>2.3425486126924101E-3</v>
      </c>
      <c r="AA1676" s="62" t="s">
        <v>4255</v>
      </c>
      <c r="AB1676" s="54">
        <v>0.108649815566092</v>
      </c>
      <c r="AC1676" s="54">
        <v>2.24207521504487E-3</v>
      </c>
      <c r="AE1676" s="62" t="s">
        <v>6704</v>
      </c>
      <c r="AF1676" s="54">
        <v>-8.3877369435493995E-2</v>
      </c>
      <c r="AG1676" s="54">
        <v>4.3717962440042099E-2</v>
      </c>
      <c r="AQ1676" s="62" t="s">
        <v>4194</v>
      </c>
      <c r="AR1676" s="54">
        <v>0.181601478203644</v>
      </c>
      <c r="AS1676" s="58">
        <v>2.56979457514169E-5</v>
      </c>
      <c r="AU1676" s="62" t="s">
        <v>9413</v>
      </c>
      <c r="AV1676" s="54">
        <v>-8.1599676133323307E-2</v>
      </c>
      <c r="AW1676" s="54">
        <v>7.3451180973724498E-3</v>
      </c>
    </row>
    <row r="1677" spans="2:49">
      <c r="B1677" s="62" t="s">
        <v>441</v>
      </c>
      <c r="C1677" s="54">
        <v>0.43832273169904901</v>
      </c>
      <c r="D1677" s="54">
        <v>1.061919515983E-4</v>
      </c>
      <c r="F1677" s="62" t="s">
        <v>7461</v>
      </c>
      <c r="G1677" s="54">
        <v>-0.12314847545065501</v>
      </c>
      <c r="H1677" s="54">
        <v>1.6794164713879899E-4</v>
      </c>
      <c r="J1677" s="64" t="s">
        <v>1082</v>
      </c>
      <c r="K1677" s="54">
        <v>0.185358833318298</v>
      </c>
      <c r="L1677" s="54">
        <v>3.3990247181350297E-2</v>
      </c>
      <c r="O1677" s="64" t="s">
        <v>6277</v>
      </c>
      <c r="P1677" s="54">
        <v>-0.158460830611661</v>
      </c>
      <c r="Q1677" s="81">
        <v>3.7817378267702297E-2</v>
      </c>
      <c r="S1677" s="62" t="s">
        <v>3735</v>
      </c>
      <c r="T1677" s="54">
        <v>0.106896577069238</v>
      </c>
      <c r="U1677" s="54">
        <v>1.81723714002449E-4</v>
      </c>
      <c r="W1677" s="62" t="s">
        <v>1125</v>
      </c>
      <c r="X1677" s="54">
        <v>-6.0132901906207799E-2</v>
      </c>
      <c r="Y1677" s="54">
        <v>2.3507214182044798E-3</v>
      </c>
      <c r="AA1677" s="62" t="s">
        <v>4685</v>
      </c>
      <c r="AB1677" s="54">
        <v>0.124650049035782</v>
      </c>
      <c r="AC1677" s="54">
        <v>2.24207521504487E-3</v>
      </c>
      <c r="AE1677" s="62" t="s">
        <v>11707</v>
      </c>
      <c r="AF1677" s="54">
        <v>-6.3847335729472696E-2</v>
      </c>
      <c r="AG1677" s="54">
        <v>4.3815421775564599E-2</v>
      </c>
      <c r="AQ1677" s="62" t="s">
        <v>2792</v>
      </c>
      <c r="AR1677" s="54">
        <v>0.15088184727064399</v>
      </c>
      <c r="AS1677" s="58">
        <v>2.5723292149615298E-5</v>
      </c>
      <c r="AU1677" s="62" t="s">
        <v>6482</v>
      </c>
      <c r="AV1677" s="54">
        <v>-8.15825430480146E-2</v>
      </c>
      <c r="AW1677" s="54">
        <v>3.3698487446863497E-2</v>
      </c>
    </row>
    <row r="1678" spans="2:49">
      <c r="B1678" s="62" t="s">
        <v>2693</v>
      </c>
      <c r="C1678" s="54">
        <v>0.17420879446263901</v>
      </c>
      <c r="D1678" s="54">
        <v>1.06477519010154E-4</v>
      </c>
      <c r="F1678" s="62" t="s">
        <v>7462</v>
      </c>
      <c r="G1678" s="54">
        <v>-0.113053152441578</v>
      </c>
      <c r="H1678" s="54">
        <v>1.7061403542579801E-4</v>
      </c>
      <c r="J1678" s="64" t="s">
        <v>9631</v>
      </c>
      <c r="K1678" s="54">
        <v>6.7462886696254998E-2</v>
      </c>
      <c r="L1678" s="54">
        <v>3.40546175354796E-2</v>
      </c>
      <c r="O1678" s="64" t="s">
        <v>9869</v>
      </c>
      <c r="P1678" s="54">
        <v>-7.87793981321432E-2</v>
      </c>
      <c r="Q1678" s="81">
        <v>3.7817378267702297E-2</v>
      </c>
      <c r="S1678" s="62" t="s">
        <v>5037</v>
      </c>
      <c r="T1678" s="54">
        <v>3.5530308628636903E-2</v>
      </c>
      <c r="U1678" s="54">
        <v>1.8252524700831401E-4</v>
      </c>
      <c r="W1678" s="62" t="s">
        <v>7260</v>
      </c>
      <c r="X1678" s="54">
        <v>-0.106673885005112</v>
      </c>
      <c r="Y1678" s="54">
        <v>2.35789786330407E-3</v>
      </c>
      <c r="AA1678" s="62" t="s">
        <v>3530</v>
      </c>
      <c r="AB1678" s="54">
        <v>0.15178344832916699</v>
      </c>
      <c r="AC1678" s="54">
        <v>2.2472439677534901E-3</v>
      </c>
      <c r="AE1678" s="62" t="s">
        <v>11708</v>
      </c>
      <c r="AF1678" s="54">
        <v>-6.1245858517302999E-2</v>
      </c>
      <c r="AG1678" s="54">
        <v>4.3848524729525898E-2</v>
      </c>
      <c r="AQ1678" s="62" t="s">
        <v>10825</v>
      </c>
      <c r="AR1678" s="54">
        <v>0.249677755405595</v>
      </c>
      <c r="AS1678" s="58">
        <v>2.57736548755935E-5</v>
      </c>
      <c r="AU1678" s="62" t="s">
        <v>8032</v>
      </c>
      <c r="AV1678" s="54">
        <v>-8.1523456834510497E-2</v>
      </c>
      <c r="AW1678" s="54">
        <v>2.1443380188423299E-2</v>
      </c>
    </row>
    <row r="1679" spans="2:49">
      <c r="B1679" s="62" t="s">
        <v>2694</v>
      </c>
      <c r="C1679" s="54">
        <v>0.21093218345102599</v>
      </c>
      <c r="D1679" s="54">
        <v>1.0759035207116599E-4</v>
      </c>
      <c r="F1679" s="62" t="s">
        <v>7463</v>
      </c>
      <c r="G1679" s="54">
        <v>-9.5750863847686496E-2</v>
      </c>
      <c r="H1679" s="54">
        <v>2.0125853203178899E-4</v>
      </c>
      <c r="J1679" s="64" t="s">
        <v>1980</v>
      </c>
      <c r="K1679" s="54">
        <v>2.7644119290190599E-2</v>
      </c>
      <c r="L1679" s="54">
        <v>3.4181061450352601E-2</v>
      </c>
      <c r="O1679" s="64" t="s">
        <v>9870</v>
      </c>
      <c r="P1679" s="54">
        <v>-0.130987793353111</v>
      </c>
      <c r="Q1679" s="81">
        <v>3.7897917609997597E-2</v>
      </c>
      <c r="S1679" s="62" t="s">
        <v>2693</v>
      </c>
      <c r="T1679" s="54">
        <v>0.129654441150484</v>
      </c>
      <c r="U1679" s="54">
        <v>1.8275063707962099E-4</v>
      </c>
      <c r="W1679" s="62" t="s">
        <v>7884</v>
      </c>
      <c r="X1679" s="54">
        <v>-4.8327305155266002E-2</v>
      </c>
      <c r="Y1679" s="54">
        <v>2.3615745321463699E-3</v>
      </c>
      <c r="AA1679" s="62" t="s">
        <v>3195</v>
      </c>
      <c r="AB1679" s="54">
        <v>0.21470226841433199</v>
      </c>
      <c r="AC1679" s="54">
        <v>2.2521142755638599E-3</v>
      </c>
      <c r="AE1679" s="62" t="s">
        <v>6444</v>
      </c>
      <c r="AF1679" s="54">
        <v>-8.1926768017090104E-2</v>
      </c>
      <c r="AG1679" s="54">
        <v>4.394330504821E-2</v>
      </c>
      <c r="AQ1679" s="62" t="s">
        <v>3938</v>
      </c>
      <c r="AR1679" s="54">
        <v>0.23610178139510701</v>
      </c>
      <c r="AS1679" s="58">
        <v>2.5811684998441701E-5</v>
      </c>
      <c r="AU1679" s="62" t="s">
        <v>12228</v>
      </c>
      <c r="AV1679" s="54">
        <v>-8.1520704970826002E-2</v>
      </c>
      <c r="AW1679" s="54">
        <v>1.9900113117786501E-3</v>
      </c>
    </row>
    <row r="1680" spans="2:49">
      <c r="B1680" s="62" t="s">
        <v>2695</v>
      </c>
      <c r="C1680" s="54">
        <v>9.7191329426946596E-2</v>
      </c>
      <c r="D1680" s="54">
        <v>1.08092834818962E-4</v>
      </c>
      <c r="F1680" s="62" t="s">
        <v>7464</v>
      </c>
      <c r="G1680" s="54">
        <v>-6.5427780162599106E-2</v>
      </c>
      <c r="H1680" s="54">
        <v>1.73897911707182E-4</v>
      </c>
      <c r="J1680" s="64" t="s">
        <v>1692</v>
      </c>
      <c r="K1680" s="54">
        <v>8.5051944172874996E-2</v>
      </c>
      <c r="L1680" s="54">
        <v>3.42104605219141E-2</v>
      </c>
      <c r="O1680" s="64" t="s">
        <v>9247</v>
      </c>
      <c r="P1680" s="54">
        <v>-3.3923312970305403E-2</v>
      </c>
      <c r="Q1680" s="81">
        <v>3.7944690914746698E-2</v>
      </c>
      <c r="S1680" s="62" t="s">
        <v>2936</v>
      </c>
      <c r="T1680" s="54">
        <v>0.12260835008781</v>
      </c>
      <c r="U1680" s="54">
        <v>1.82785791487047E-4</v>
      </c>
      <c r="W1680" s="62" t="s">
        <v>867</v>
      </c>
      <c r="X1680" s="54">
        <v>-7.2888274978587297E-2</v>
      </c>
      <c r="Y1680" s="54">
        <v>2.3745973886426402E-3</v>
      </c>
      <c r="AA1680" s="62" t="s">
        <v>3174</v>
      </c>
      <c r="AB1680" s="54">
        <v>0.12047520671683599</v>
      </c>
      <c r="AC1680" s="54">
        <v>2.2530742291534999E-3</v>
      </c>
      <c r="AE1680" s="62" t="s">
        <v>7194</v>
      </c>
      <c r="AF1680" s="54">
        <v>-6.2543776314446298E-2</v>
      </c>
      <c r="AG1680" s="54">
        <v>4.3979755376989803E-2</v>
      </c>
      <c r="AQ1680" s="62" t="s">
        <v>1498</v>
      </c>
      <c r="AR1680" s="54">
        <v>7.2845862148381194E-2</v>
      </c>
      <c r="AS1680" s="58">
        <v>2.5811684998441701E-5</v>
      </c>
      <c r="AU1680" s="62" t="s">
        <v>13129</v>
      </c>
      <c r="AV1680" s="54">
        <v>-8.1472470130424995E-2</v>
      </c>
      <c r="AW1680" s="54">
        <v>1.47463692492243E-2</v>
      </c>
    </row>
    <row r="1681" spans="2:49">
      <c r="B1681" s="62" t="s">
        <v>2696</v>
      </c>
      <c r="C1681" s="54">
        <v>0.12606452911503299</v>
      </c>
      <c r="D1681" s="54">
        <v>1.08216302472718E-4</v>
      </c>
      <c r="F1681" s="62" t="s">
        <v>7465</v>
      </c>
      <c r="G1681" s="54">
        <v>-5.3838113454777001E-2</v>
      </c>
      <c r="H1681" s="54">
        <v>2.04373746841563E-4</v>
      </c>
      <c r="J1681" s="64" t="s">
        <v>5401</v>
      </c>
      <c r="K1681" s="54">
        <v>8.7280020046979004E-2</v>
      </c>
      <c r="L1681" s="54">
        <v>3.42550278245769E-2</v>
      </c>
      <c r="O1681" s="64" t="s">
        <v>8002</v>
      </c>
      <c r="P1681" s="54">
        <v>-5.0180980340812198E-2</v>
      </c>
      <c r="Q1681" s="81">
        <v>3.7944690914746698E-2</v>
      </c>
      <c r="S1681" s="62" t="s">
        <v>1012</v>
      </c>
      <c r="T1681" s="54">
        <v>0.15068511475117</v>
      </c>
      <c r="U1681" s="54">
        <v>1.8329878786655499E-4</v>
      </c>
      <c r="W1681" s="62" t="s">
        <v>933</v>
      </c>
      <c r="X1681" s="54">
        <v>-0.13184432822335301</v>
      </c>
      <c r="Y1681" s="54">
        <v>2.3998022994252302E-3</v>
      </c>
      <c r="AA1681" s="62" t="s">
        <v>3126</v>
      </c>
      <c r="AB1681" s="54">
        <v>0.14928788788934799</v>
      </c>
      <c r="AC1681" s="54">
        <v>2.2533535995486798E-3</v>
      </c>
      <c r="AE1681" s="62" t="s">
        <v>9341</v>
      </c>
      <c r="AF1681" s="54">
        <v>-3.5663904087208202E-2</v>
      </c>
      <c r="AG1681" s="54">
        <v>4.4385310286833603E-2</v>
      </c>
      <c r="AQ1681" s="62" t="s">
        <v>3523</v>
      </c>
      <c r="AR1681" s="54">
        <v>7.0556063911020303E-2</v>
      </c>
      <c r="AS1681" s="58">
        <v>2.58214146393205E-5</v>
      </c>
      <c r="AU1681" s="62" t="s">
        <v>9998</v>
      </c>
      <c r="AV1681" s="54">
        <v>-8.14172483204674E-2</v>
      </c>
      <c r="AW1681" s="54">
        <v>2.7068152851458601E-3</v>
      </c>
    </row>
    <row r="1682" spans="2:49">
      <c r="B1682" s="62" t="s">
        <v>2697</v>
      </c>
      <c r="C1682" s="54">
        <v>0.244064383322637</v>
      </c>
      <c r="D1682" s="54">
        <v>1.08216302472718E-4</v>
      </c>
      <c r="F1682" s="62" t="s">
        <v>7466</v>
      </c>
      <c r="G1682" s="54">
        <v>-0.22750988546387299</v>
      </c>
      <c r="H1682" s="54">
        <v>2.0465526084612599E-4</v>
      </c>
      <c r="J1682" s="64" t="s">
        <v>3293</v>
      </c>
      <c r="K1682" s="54">
        <v>5.6784009280132601E-2</v>
      </c>
      <c r="L1682" s="54">
        <v>3.4265503080310802E-2</v>
      </c>
      <c r="O1682" s="64" t="s">
        <v>6912</v>
      </c>
      <c r="P1682" s="54">
        <v>-6.4036179040035904E-2</v>
      </c>
      <c r="Q1682" s="81">
        <v>3.8047068612511101E-2</v>
      </c>
      <c r="S1682" s="62" t="s">
        <v>2549</v>
      </c>
      <c r="T1682" s="54">
        <v>0.16087710662525201</v>
      </c>
      <c r="U1682" s="54">
        <v>1.85546254464345E-4</v>
      </c>
      <c r="W1682" s="62" t="s">
        <v>8022</v>
      </c>
      <c r="X1682" s="54">
        <v>-5.73658297058302E-2</v>
      </c>
      <c r="Y1682" s="54">
        <v>2.4016592203348298E-3</v>
      </c>
      <c r="AA1682" s="62" t="s">
        <v>2030</v>
      </c>
      <c r="AB1682" s="54">
        <v>0.140355424887739</v>
      </c>
      <c r="AC1682" s="54">
        <v>2.2562092861849398E-3</v>
      </c>
      <c r="AE1682" s="62" t="s">
        <v>7364</v>
      </c>
      <c r="AF1682" s="54">
        <v>-0.175524214800722</v>
      </c>
      <c r="AG1682" s="54">
        <v>4.4463899723762398E-2</v>
      </c>
      <c r="AQ1682" s="62" t="s">
        <v>5704</v>
      </c>
      <c r="AR1682" s="54">
        <v>0.11372841642935801</v>
      </c>
      <c r="AS1682" s="58">
        <v>2.59060424738559E-5</v>
      </c>
      <c r="AU1682" s="62" t="s">
        <v>6955</v>
      </c>
      <c r="AV1682" s="54">
        <v>-8.1368393888421806E-2</v>
      </c>
      <c r="AW1682" s="54">
        <v>2.9106794328999998E-4</v>
      </c>
    </row>
    <row r="1683" spans="2:49">
      <c r="B1683" s="62" t="s">
        <v>2698</v>
      </c>
      <c r="C1683" s="54">
        <v>0.13019544903997099</v>
      </c>
      <c r="D1683" s="54">
        <v>1.08226572176291E-4</v>
      </c>
      <c r="F1683" s="62" t="s">
        <v>7467</v>
      </c>
      <c r="G1683" s="54">
        <v>-8.6286688416295804E-2</v>
      </c>
      <c r="H1683" s="54">
        <v>1.7500413214037301E-4</v>
      </c>
      <c r="J1683" s="64" t="s">
        <v>9632</v>
      </c>
      <c r="K1683" s="54">
        <v>6.1929787713196099E-2</v>
      </c>
      <c r="L1683" s="54">
        <v>3.42982212267047E-2</v>
      </c>
      <c r="O1683" s="64" t="s">
        <v>9871</v>
      </c>
      <c r="P1683" s="54">
        <v>-5.3238287304787399E-2</v>
      </c>
      <c r="Q1683" s="81">
        <v>3.8246336875642203E-2</v>
      </c>
      <c r="S1683" s="62" t="s">
        <v>3848</v>
      </c>
      <c r="T1683" s="54">
        <v>0.158635323831776</v>
      </c>
      <c r="U1683" s="54">
        <v>1.8648545567888001E-4</v>
      </c>
      <c r="W1683" s="62" t="s">
        <v>10012</v>
      </c>
      <c r="X1683" s="54">
        <v>-5.1579181433833603E-2</v>
      </c>
      <c r="Y1683" s="54">
        <v>2.4070116292467499E-3</v>
      </c>
      <c r="AA1683" s="62" t="s">
        <v>3676</v>
      </c>
      <c r="AB1683" s="54">
        <v>0.22649759295100499</v>
      </c>
      <c r="AC1683" s="54">
        <v>2.2562092861849398E-3</v>
      </c>
      <c r="AE1683" s="62" t="s">
        <v>594</v>
      </c>
      <c r="AF1683" s="54">
        <v>-5.6714940627748497E-2</v>
      </c>
      <c r="AG1683" s="54">
        <v>4.4478898127523897E-2</v>
      </c>
      <c r="AQ1683" s="62" t="s">
        <v>4542</v>
      </c>
      <c r="AR1683" s="54">
        <v>0.11691503209958</v>
      </c>
      <c r="AS1683" s="58">
        <v>2.5945188663800301E-5</v>
      </c>
      <c r="AU1683" s="62" t="s">
        <v>7818</v>
      </c>
      <c r="AV1683" s="54">
        <v>-8.1362623585357105E-2</v>
      </c>
      <c r="AW1683" s="58">
        <v>1.37962611219287E-6</v>
      </c>
    </row>
    <row r="1684" spans="2:49">
      <c r="B1684" s="62" t="s">
        <v>2699</v>
      </c>
      <c r="C1684" s="54">
        <v>0.37794115055004501</v>
      </c>
      <c r="D1684" s="54">
        <v>1.0867707299174199E-4</v>
      </c>
      <c r="F1684" s="62" t="s">
        <v>7468</v>
      </c>
      <c r="G1684" s="54">
        <v>-0.16653808484820901</v>
      </c>
      <c r="H1684" s="54">
        <v>1.7651214375766699E-4</v>
      </c>
      <c r="J1684" s="64" t="s">
        <v>4345</v>
      </c>
      <c r="K1684" s="54">
        <v>5.1720740337966503E-2</v>
      </c>
      <c r="L1684" s="54">
        <v>3.4378765554648402E-2</v>
      </c>
      <c r="O1684" s="64" t="s">
        <v>6423</v>
      </c>
      <c r="P1684" s="54">
        <v>-5.3638680441558499E-2</v>
      </c>
      <c r="Q1684" s="81">
        <v>3.8508782582958603E-2</v>
      </c>
      <c r="S1684" s="62" t="s">
        <v>1769</v>
      </c>
      <c r="T1684" s="54">
        <v>9.5641755440551507E-2</v>
      </c>
      <c r="U1684" s="54">
        <v>1.87019272523411E-4</v>
      </c>
      <c r="W1684" s="62" t="s">
        <v>7891</v>
      </c>
      <c r="X1684" s="54">
        <v>-8.4062886006421395E-2</v>
      </c>
      <c r="Y1684" s="54">
        <v>2.4189643540339901E-3</v>
      </c>
      <c r="AA1684" s="62" t="s">
        <v>965</v>
      </c>
      <c r="AB1684" s="54">
        <v>0.18075238562660101</v>
      </c>
      <c r="AC1684" s="54">
        <v>2.2601169303478499E-3</v>
      </c>
      <c r="AE1684" s="62" t="s">
        <v>10499</v>
      </c>
      <c r="AF1684" s="54">
        <v>-6.1783917125486802E-2</v>
      </c>
      <c r="AG1684" s="54">
        <v>4.44975174605673E-2</v>
      </c>
      <c r="AQ1684" s="62" t="s">
        <v>2867</v>
      </c>
      <c r="AR1684" s="54">
        <v>0.139338110924977</v>
      </c>
      <c r="AS1684" s="58">
        <v>2.61191490859631E-5</v>
      </c>
      <c r="AU1684" s="62" t="s">
        <v>375</v>
      </c>
      <c r="AV1684" s="54">
        <v>-8.1345908047936205E-2</v>
      </c>
      <c r="AW1684" s="54">
        <v>3.4925763874953601E-2</v>
      </c>
    </row>
    <row r="1685" spans="2:49">
      <c r="B1685" s="62" t="s">
        <v>2700</v>
      </c>
      <c r="C1685" s="54">
        <v>8.4766498292420805E-2</v>
      </c>
      <c r="D1685" s="54">
        <v>1.09199718132887E-4</v>
      </c>
      <c r="F1685" s="62" t="s">
        <v>1136</v>
      </c>
      <c r="G1685" s="54">
        <v>-0.18011496782077599</v>
      </c>
      <c r="H1685" s="54">
        <v>2.0745423501102901E-4</v>
      </c>
      <c r="J1685" s="64" t="s">
        <v>2764</v>
      </c>
      <c r="K1685" s="54">
        <v>8.0018189980390494E-2</v>
      </c>
      <c r="L1685" s="54">
        <v>3.4414825397173603E-2</v>
      </c>
      <c r="O1685" s="64" t="s">
        <v>9872</v>
      </c>
      <c r="P1685" s="54">
        <v>-3.3237604147878998E-2</v>
      </c>
      <c r="Q1685" s="81">
        <v>3.8622293930487099E-2</v>
      </c>
      <c r="S1685" s="62" t="s">
        <v>2311</v>
      </c>
      <c r="T1685" s="54">
        <v>0.120438893733227</v>
      </c>
      <c r="U1685" s="54">
        <v>1.8730095869915099E-4</v>
      </c>
      <c r="W1685" s="62" t="s">
        <v>7608</v>
      </c>
      <c r="X1685" s="54">
        <v>-7.3609479958552299E-2</v>
      </c>
      <c r="Y1685" s="54">
        <v>2.43533624416859E-3</v>
      </c>
      <c r="AA1685" s="62" t="s">
        <v>648</v>
      </c>
      <c r="AB1685" s="54">
        <v>0.44343245440368101</v>
      </c>
      <c r="AC1685" s="54">
        <v>2.2616226073093799E-3</v>
      </c>
      <c r="AE1685" s="62" t="s">
        <v>11709</v>
      </c>
      <c r="AF1685" s="54">
        <v>-7.0120492326401204E-2</v>
      </c>
      <c r="AG1685" s="54">
        <v>4.48699248670439E-2</v>
      </c>
      <c r="AQ1685" s="62" t="s">
        <v>4766</v>
      </c>
      <c r="AR1685" s="54">
        <v>0.15884160835814601</v>
      </c>
      <c r="AS1685" s="58">
        <v>2.6354184070379299E-5</v>
      </c>
      <c r="AU1685" s="62" t="s">
        <v>10064</v>
      </c>
      <c r="AV1685" s="54">
        <v>-8.1278905464359702E-2</v>
      </c>
      <c r="AW1685" s="54">
        <v>7.3777290843304796E-3</v>
      </c>
    </row>
    <row r="1686" spans="2:49">
      <c r="B1686" s="62" t="s">
        <v>2701</v>
      </c>
      <c r="C1686" s="54">
        <v>0.11439775784747699</v>
      </c>
      <c r="D1686" s="54">
        <v>1.09458197798081E-4</v>
      </c>
      <c r="F1686" s="62" t="s">
        <v>7469</v>
      </c>
      <c r="G1686" s="54">
        <v>-0.116664560584921</v>
      </c>
      <c r="H1686" s="54">
        <v>1.7842815168564699E-4</v>
      </c>
      <c r="J1686" s="64" t="s">
        <v>798</v>
      </c>
      <c r="K1686" s="54">
        <v>7.9704504909548404E-2</v>
      </c>
      <c r="L1686" s="54">
        <v>3.44762018424946E-2</v>
      </c>
      <c r="O1686" s="64" t="s">
        <v>7768</v>
      </c>
      <c r="P1686" s="54">
        <v>-6.8635874771267397E-2</v>
      </c>
      <c r="Q1686" s="81">
        <v>3.8817659256835398E-2</v>
      </c>
      <c r="S1686" s="62" t="s">
        <v>362</v>
      </c>
      <c r="T1686" s="54">
        <v>0.328985788843492</v>
      </c>
      <c r="U1686" s="54">
        <v>1.8836547099969101E-4</v>
      </c>
      <c r="W1686" s="62" t="s">
        <v>841</v>
      </c>
      <c r="X1686" s="54">
        <v>-9.6634159062082503E-2</v>
      </c>
      <c r="Y1686" s="54">
        <v>2.4431422655254299E-3</v>
      </c>
      <c r="AA1686" s="62" t="s">
        <v>4474</v>
      </c>
      <c r="AB1686" s="54">
        <v>0.14526265913612399</v>
      </c>
      <c r="AC1686" s="54">
        <v>2.2618191238199998E-3</v>
      </c>
      <c r="AE1686" s="62" t="s">
        <v>6517</v>
      </c>
      <c r="AF1686" s="54">
        <v>-9.2436246020072096E-2</v>
      </c>
      <c r="AG1686" s="54">
        <v>4.48981048704961E-2</v>
      </c>
      <c r="AQ1686" s="62" t="s">
        <v>3058</v>
      </c>
      <c r="AR1686" s="54">
        <v>0.24048498925093001</v>
      </c>
      <c r="AS1686" s="58">
        <v>2.6421005360123901E-5</v>
      </c>
      <c r="AU1686" s="62" t="s">
        <v>12436</v>
      </c>
      <c r="AV1686" s="54">
        <v>-8.1272677370998594E-2</v>
      </c>
      <c r="AW1686" s="54">
        <v>4.87414676667027E-3</v>
      </c>
    </row>
    <row r="1687" spans="2:49">
      <c r="B1687" s="62" t="s">
        <v>2702</v>
      </c>
      <c r="C1687" s="54">
        <v>0.116756880084514</v>
      </c>
      <c r="D1687" s="54">
        <v>1.09999307180967E-4</v>
      </c>
      <c r="F1687" s="62" t="s">
        <v>7470</v>
      </c>
      <c r="G1687" s="54">
        <v>-0.123639584708233</v>
      </c>
      <c r="H1687" s="54">
        <v>2.0968191821893299E-4</v>
      </c>
      <c r="J1687" s="64" t="s">
        <v>1577</v>
      </c>
      <c r="K1687" s="54">
        <v>3.8609433061691498E-2</v>
      </c>
      <c r="L1687" s="54">
        <v>3.44762018424946E-2</v>
      </c>
      <c r="O1687" s="64" t="s">
        <v>6937</v>
      </c>
      <c r="P1687" s="54">
        <v>-0.102854462064007</v>
      </c>
      <c r="Q1687" s="81">
        <v>3.9020960976056202E-2</v>
      </c>
      <c r="S1687" s="62" t="s">
        <v>9758</v>
      </c>
      <c r="T1687" s="54">
        <v>5.3792194063744199E-2</v>
      </c>
      <c r="U1687" s="54">
        <v>1.89223613236232E-4</v>
      </c>
      <c r="W1687" s="62" t="s">
        <v>7356</v>
      </c>
      <c r="X1687" s="54">
        <v>-3.7245899074218998E-2</v>
      </c>
      <c r="Y1687" s="54">
        <v>2.4431422655254299E-3</v>
      </c>
      <c r="AA1687" s="62" t="s">
        <v>3843</v>
      </c>
      <c r="AB1687" s="54">
        <v>0.17441554445969601</v>
      </c>
      <c r="AC1687" s="54">
        <v>2.2652944415302799E-3</v>
      </c>
      <c r="AE1687" s="62" t="s">
        <v>6932</v>
      </c>
      <c r="AF1687" s="54">
        <v>-8.8067411971905998E-2</v>
      </c>
      <c r="AG1687" s="54">
        <v>4.4932912533383398E-2</v>
      </c>
      <c r="AQ1687" s="62" t="s">
        <v>3090</v>
      </c>
      <c r="AR1687" s="54">
        <v>0.26895688875060703</v>
      </c>
      <c r="AS1687" s="58">
        <v>2.64618638802604E-5</v>
      </c>
      <c r="AU1687" s="62" t="s">
        <v>6752</v>
      </c>
      <c r="AV1687" s="54">
        <v>-8.1233235340219395E-2</v>
      </c>
      <c r="AW1687" s="54">
        <v>5.7173014009419699E-3</v>
      </c>
    </row>
    <row r="1688" spans="2:49">
      <c r="B1688" s="62" t="s">
        <v>350</v>
      </c>
      <c r="C1688" s="54">
        <v>0.28883349680944198</v>
      </c>
      <c r="D1688" s="54">
        <v>1.1076917049311899E-4</v>
      </c>
      <c r="F1688" s="62" t="s">
        <v>7471</v>
      </c>
      <c r="G1688" s="54">
        <v>-6.3668331947016404E-2</v>
      </c>
      <c r="H1688" s="54">
        <v>1.78650492310993E-4</v>
      </c>
      <c r="J1688" s="64" t="s">
        <v>1087</v>
      </c>
      <c r="K1688" s="54">
        <v>9.1494942484817293E-2</v>
      </c>
      <c r="L1688" s="54">
        <v>3.4495998964604903E-2</v>
      </c>
      <c r="O1688" s="64" t="s">
        <v>871</v>
      </c>
      <c r="P1688" s="54">
        <v>-4.4852462962401397E-2</v>
      </c>
      <c r="Q1688" s="81">
        <v>3.9411728452346098E-2</v>
      </c>
      <c r="S1688" s="62" t="s">
        <v>191</v>
      </c>
      <c r="T1688" s="54">
        <v>0.12446238321428001</v>
      </c>
      <c r="U1688" s="54">
        <v>1.8960350966347499E-4</v>
      </c>
      <c r="W1688" s="62" t="s">
        <v>7715</v>
      </c>
      <c r="X1688" s="54">
        <v>-3.19520930086368E-2</v>
      </c>
      <c r="Y1688" s="54">
        <v>2.4435449086800099E-3</v>
      </c>
      <c r="AA1688" s="62" t="s">
        <v>1941</v>
      </c>
      <c r="AB1688" s="54">
        <v>0.12674637550211801</v>
      </c>
      <c r="AC1688" s="54">
        <v>2.2707059203398998E-3</v>
      </c>
      <c r="AE1688" s="62" t="s">
        <v>11710</v>
      </c>
      <c r="AF1688" s="54">
        <v>-9.9329756061526303E-2</v>
      </c>
      <c r="AG1688" s="54">
        <v>4.49686757314074E-2</v>
      </c>
      <c r="AQ1688" s="62" t="s">
        <v>5225</v>
      </c>
      <c r="AR1688" s="54">
        <v>0.29844816698172699</v>
      </c>
      <c r="AS1688" s="58">
        <v>2.6467413252999199E-5</v>
      </c>
      <c r="AU1688" s="62" t="s">
        <v>6974</v>
      </c>
      <c r="AV1688" s="54">
        <v>-8.1217145399270094E-2</v>
      </c>
      <c r="AW1688" s="54">
        <v>3.7038150386650801E-2</v>
      </c>
    </row>
    <row r="1689" spans="2:49">
      <c r="B1689" s="62" t="s">
        <v>2703</v>
      </c>
      <c r="C1689" s="54">
        <v>0.16764203626666699</v>
      </c>
      <c r="D1689" s="54">
        <v>1.11513733372495E-4</v>
      </c>
      <c r="F1689" s="62" t="s">
        <v>7472</v>
      </c>
      <c r="G1689" s="54">
        <v>-0.28782693897315897</v>
      </c>
      <c r="H1689" s="54">
        <v>2.0996755873569701E-4</v>
      </c>
      <c r="J1689" s="64" t="s">
        <v>1877</v>
      </c>
      <c r="K1689" s="54">
        <v>8.1461025258652106E-2</v>
      </c>
      <c r="L1689" s="54">
        <v>3.45117266336755E-2</v>
      </c>
      <c r="O1689" s="64" t="s">
        <v>7216</v>
      </c>
      <c r="P1689" s="54">
        <v>-7.2454751290554703E-2</v>
      </c>
      <c r="Q1689" s="81">
        <v>3.9885905224347103E-2</v>
      </c>
      <c r="S1689" s="62" t="s">
        <v>2040</v>
      </c>
      <c r="T1689" s="54">
        <v>5.06503404785308E-2</v>
      </c>
      <c r="U1689" s="54">
        <v>1.9029850672022301E-4</v>
      </c>
      <c r="W1689" s="62" t="s">
        <v>6779</v>
      </c>
      <c r="X1689" s="54">
        <v>-9.37658639761869E-2</v>
      </c>
      <c r="Y1689" s="54">
        <v>2.4454551409411E-3</v>
      </c>
      <c r="AA1689" s="62" t="s">
        <v>4364</v>
      </c>
      <c r="AB1689" s="54">
        <v>0.15739852212060201</v>
      </c>
      <c r="AC1689" s="54">
        <v>2.2713405470249602E-3</v>
      </c>
      <c r="AE1689" s="62" t="s">
        <v>7765</v>
      </c>
      <c r="AF1689" s="54">
        <v>-6.9575240099360294E-2</v>
      </c>
      <c r="AG1689" s="54">
        <v>4.50108202294974E-2</v>
      </c>
      <c r="AQ1689" s="62" t="s">
        <v>4104</v>
      </c>
      <c r="AR1689" s="54">
        <v>0.31973418976884999</v>
      </c>
      <c r="AS1689" s="58">
        <v>2.6471324726502101E-5</v>
      </c>
      <c r="AU1689" s="62" t="s">
        <v>9354</v>
      </c>
      <c r="AV1689" s="54">
        <v>-8.1187146623828504E-2</v>
      </c>
      <c r="AW1689" s="54">
        <v>1.0186315221147801E-3</v>
      </c>
    </row>
    <row r="1690" spans="2:49">
      <c r="B1690" s="62" t="s">
        <v>2704</v>
      </c>
      <c r="C1690" s="54">
        <v>0.245025677098996</v>
      </c>
      <c r="D1690" s="54">
        <v>1.11587350027827E-4</v>
      </c>
      <c r="F1690" s="62" t="s">
        <v>7473</v>
      </c>
      <c r="G1690" s="54">
        <v>-0.110946328222722</v>
      </c>
      <c r="H1690" s="54">
        <v>2.1027952873531601E-4</v>
      </c>
      <c r="J1690" s="64" t="s">
        <v>3676</v>
      </c>
      <c r="K1690" s="54">
        <v>0.11919959851777299</v>
      </c>
      <c r="L1690" s="54">
        <v>3.4597109831023203E-2</v>
      </c>
      <c r="O1690" s="64" t="s">
        <v>7404</v>
      </c>
      <c r="P1690" s="54">
        <v>-6.9455724750325104E-2</v>
      </c>
      <c r="Q1690" s="81">
        <v>3.9945530465002703E-2</v>
      </c>
      <c r="S1690" s="62" t="s">
        <v>3383</v>
      </c>
      <c r="T1690" s="54">
        <v>0.11562252305383899</v>
      </c>
      <c r="U1690" s="54">
        <v>1.9040539021391201E-4</v>
      </c>
      <c r="W1690" s="62" t="s">
        <v>7039</v>
      </c>
      <c r="X1690" s="54">
        <v>-0.17862260546800399</v>
      </c>
      <c r="Y1690" s="54">
        <v>2.4638420861645199E-3</v>
      </c>
      <c r="AA1690" s="62" t="s">
        <v>1543</v>
      </c>
      <c r="AB1690" s="54">
        <v>0.179262414941641</v>
      </c>
      <c r="AC1690" s="54">
        <v>2.2730706758504401E-3</v>
      </c>
      <c r="AE1690" s="62" t="s">
        <v>11711</v>
      </c>
      <c r="AF1690" s="54">
        <v>-5.25954287872663E-2</v>
      </c>
      <c r="AG1690" s="54">
        <v>4.5033070339985E-2</v>
      </c>
      <c r="AQ1690" s="62" t="s">
        <v>11357</v>
      </c>
      <c r="AR1690" s="54">
        <v>0.16680061466337601</v>
      </c>
      <c r="AS1690" s="58">
        <v>2.6547673426606398E-5</v>
      </c>
      <c r="AU1690" s="62" t="s">
        <v>7273</v>
      </c>
      <c r="AV1690" s="54">
        <v>-8.1144709460181402E-2</v>
      </c>
      <c r="AW1690" s="54">
        <v>2.1908083521392101E-2</v>
      </c>
    </row>
    <row r="1691" spans="2:49">
      <c r="B1691" s="62" t="s">
        <v>542</v>
      </c>
      <c r="C1691" s="54">
        <v>0.34191444180194203</v>
      </c>
      <c r="D1691" s="54">
        <v>1.11587350027827E-4</v>
      </c>
      <c r="F1691" s="62" t="s">
        <v>7474</v>
      </c>
      <c r="G1691" s="54">
        <v>-9.6997225489839203E-2</v>
      </c>
      <c r="H1691" s="54">
        <v>2.1091446153061801E-4</v>
      </c>
      <c r="J1691" s="64" t="s">
        <v>2638</v>
      </c>
      <c r="K1691" s="54">
        <v>0.17567866691156001</v>
      </c>
      <c r="L1691" s="54">
        <v>3.4638115363574098E-2</v>
      </c>
      <c r="O1691" s="64" t="s">
        <v>9873</v>
      </c>
      <c r="P1691" s="54">
        <v>-7.1927798046459698E-2</v>
      </c>
      <c r="Q1691" s="81">
        <v>4.0125117439007499E-2</v>
      </c>
      <c r="S1691" s="62" t="s">
        <v>3089</v>
      </c>
      <c r="T1691" s="54">
        <v>5.5853954864850203E-2</v>
      </c>
      <c r="U1691" s="54">
        <v>1.9086293827951401E-4</v>
      </c>
      <c r="W1691" s="62" t="s">
        <v>497</v>
      </c>
      <c r="X1691" s="54">
        <v>-8.07419065316832E-2</v>
      </c>
      <c r="Y1691" s="54">
        <v>2.4763527942663001E-3</v>
      </c>
      <c r="AA1691" s="62" t="s">
        <v>322</v>
      </c>
      <c r="AB1691" s="54">
        <v>0.55481850971080904</v>
      </c>
      <c r="AC1691" s="54">
        <v>2.2769895127538898E-3</v>
      </c>
      <c r="AE1691" s="62" t="s">
        <v>11712</v>
      </c>
      <c r="AF1691" s="54">
        <v>-6.13765268428592E-2</v>
      </c>
      <c r="AG1691" s="54">
        <v>4.5059497437161797E-2</v>
      </c>
      <c r="AQ1691" s="62" t="s">
        <v>3365</v>
      </c>
      <c r="AR1691" s="54">
        <v>0.19180455153133599</v>
      </c>
      <c r="AS1691" s="58">
        <v>2.66140192105817E-5</v>
      </c>
      <c r="AU1691" s="62" t="s">
        <v>33</v>
      </c>
      <c r="AV1691" s="54">
        <v>-8.1117844821688906E-2</v>
      </c>
      <c r="AW1691" s="54">
        <v>2.5167632551077401E-2</v>
      </c>
    </row>
    <row r="1692" spans="2:49">
      <c r="B1692" s="62" t="s">
        <v>2705</v>
      </c>
      <c r="C1692" s="54">
        <v>7.9550746173806502E-2</v>
      </c>
      <c r="D1692" s="54">
        <v>1.11602872054343E-4</v>
      </c>
      <c r="F1692" s="62" t="s">
        <v>7475</v>
      </c>
      <c r="G1692" s="54">
        <v>-0.13517733033934901</v>
      </c>
      <c r="H1692" s="54">
        <v>1.7951659589796401E-4</v>
      </c>
      <c r="J1692" s="64" t="s">
        <v>9633</v>
      </c>
      <c r="K1692" s="54">
        <v>2.9857065552185699E-2</v>
      </c>
      <c r="L1692" s="54">
        <v>3.4642065645682202E-2</v>
      </c>
      <c r="O1692" s="64" t="s">
        <v>6847</v>
      </c>
      <c r="P1692" s="54">
        <v>-4.8005129438461601E-2</v>
      </c>
      <c r="Q1692" s="81">
        <v>4.0308187914810598E-2</v>
      </c>
      <c r="S1692" s="62" t="s">
        <v>3292</v>
      </c>
      <c r="T1692" s="54">
        <v>0.122762727628624</v>
      </c>
      <c r="U1692" s="54">
        <v>1.9124022337537499E-4</v>
      </c>
      <c r="W1692" s="62" t="s">
        <v>7189</v>
      </c>
      <c r="X1692" s="54">
        <v>-9.9781829769154007E-2</v>
      </c>
      <c r="Y1692" s="54">
        <v>2.4786398621838802E-3</v>
      </c>
      <c r="AA1692" s="62" t="s">
        <v>3812</v>
      </c>
      <c r="AB1692" s="54">
        <v>0.150603268452734</v>
      </c>
      <c r="AC1692" s="54">
        <v>2.2773270367083898E-3</v>
      </c>
      <c r="AE1692" s="62" t="s">
        <v>7323</v>
      </c>
      <c r="AF1692" s="54">
        <v>-7.5943041475410297E-2</v>
      </c>
      <c r="AG1692" s="54">
        <v>4.5157954896335901E-2</v>
      </c>
      <c r="AQ1692" s="62" t="s">
        <v>4561</v>
      </c>
      <c r="AR1692" s="54">
        <v>0.11278255389759501</v>
      </c>
      <c r="AS1692" s="58">
        <v>2.6773897206869101E-5</v>
      </c>
      <c r="AU1692" s="62" t="s">
        <v>10335</v>
      </c>
      <c r="AV1692" s="54">
        <v>-8.1102941989760396E-2</v>
      </c>
      <c r="AW1692" s="54">
        <v>1.1989227066745601E-3</v>
      </c>
    </row>
    <row r="1693" spans="2:49">
      <c r="B1693" s="62" t="s">
        <v>2706</v>
      </c>
      <c r="C1693" s="54">
        <v>0.169054225093418</v>
      </c>
      <c r="D1693" s="54">
        <v>1.11810942668159E-4</v>
      </c>
      <c r="F1693" s="62" t="s">
        <v>7476</v>
      </c>
      <c r="G1693" s="54">
        <v>-0.111791982120684</v>
      </c>
      <c r="H1693" s="54">
        <v>1.8061339666415699E-4</v>
      </c>
      <c r="J1693" s="64" t="s">
        <v>9634</v>
      </c>
      <c r="K1693" s="54">
        <v>2.0901065730449801E-2</v>
      </c>
      <c r="L1693" s="54">
        <v>3.46913314271989E-2</v>
      </c>
      <c r="O1693" s="64" t="s">
        <v>7931</v>
      </c>
      <c r="P1693" s="54">
        <v>-4.6023409268341801E-2</v>
      </c>
      <c r="Q1693" s="81">
        <v>4.0534876541390097E-2</v>
      </c>
      <c r="S1693" s="62" t="s">
        <v>5533</v>
      </c>
      <c r="T1693" s="54">
        <v>4.2143590679318201E-2</v>
      </c>
      <c r="U1693" s="54">
        <v>1.9151553881405599E-4</v>
      </c>
      <c r="W1693" s="62" t="s">
        <v>7719</v>
      </c>
      <c r="X1693" s="54">
        <v>-8.4833618153550297E-2</v>
      </c>
      <c r="Y1693" s="54">
        <v>2.4786398621838802E-3</v>
      </c>
      <c r="AA1693" s="62" t="s">
        <v>4486</v>
      </c>
      <c r="AB1693" s="54">
        <v>0.12632293502903</v>
      </c>
      <c r="AC1693" s="54">
        <v>2.2773270367083898E-3</v>
      </c>
      <c r="AE1693" s="62" t="s">
        <v>8525</v>
      </c>
      <c r="AF1693" s="54">
        <v>-7.0523085749483599E-2</v>
      </c>
      <c r="AG1693" s="54">
        <v>4.5259679113516797E-2</v>
      </c>
      <c r="AQ1693" s="62" t="s">
        <v>11348</v>
      </c>
      <c r="AR1693" s="54">
        <v>0.13124828995293999</v>
      </c>
      <c r="AS1693" s="58">
        <v>2.6866902414434899E-5</v>
      </c>
      <c r="AU1693" s="62" t="s">
        <v>9590</v>
      </c>
      <c r="AV1693" s="54">
        <v>-8.1026398321154297E-2</v>
      </c>
      <c r="AW1693" s="54">
        <v>2.4240812167484999E-2</v>
      </c>
    </row>
    <row r="1694" spans="2:49">
      <c r="B1694" s="62" t="s">
        <v>2707</v>
      </c>
      <c r="C1694" s="54">
        <v>0.17935167220942599</v>
      </c>
      <c r="D1694" s="54">
        <v>1.11810942668159E-4</v>
      </c>
      <c r="F1694" s="62" t="s">
        <v>7477</v>
      </c>
      <c r="G1694" s="54">
        <v>-0.13600700955725101</v>
      </c>
      <c r="H1694" s="54">
        <v>1.8069143838925599E-4</v>
      </c>
      <c r="J1694" s="64" t="s">
        <v>2073</v>
      </c>
      <c r="K1694" s="54">
        <v>4.0308551537577002E-2</v>
      </c>
      <c r="L1694" s="54">
        <v>3.4727058466096701E-2</v>
      </c>
      <c r="O1694" s="64" t="s">
        <v>9874</v>
      </c>
      <c r="P1694" s="54">
        <v>-3.9139464148887797E-2</v>
      </c>
      <c r="Q1694" s="81">
        <v>4.0725999774796399E-2</v>
      </c>
      <c r="S1694" s="62" t="s">
        <v>3605</v>
      </c>
      <c r="T1694" s="54">
        <v>7.1005434984443602E-2</v>
      </c>
      <c r="U1694" s="54">
        <v>1.9191750219843301E-4</v>
      </c>
      <c r="W1694" s="62" t="s">
        <v>1106</v>
      </c>
      <c r="X1694" s="54">
        <v>-0.10248627271576299</v>
      </c>
      <c r="Y1694" s="54">
        <v>2.48275406860721E-3</v>
      </c>
      <c r="AA1694" s="62" t="s">
        <v>2886</v>
      </c>
      <c r="AB1694" s="54">
        <v>0.162318444725155</v>
      </c>
      <c r="AC1694" s="54">
        <v>2.2818147143192601E-3</v>
      </c>
      <c r="AE1694" s="62" t="s">
        <v>7147</v>
      </c>
      <c r="AF1694" s="54">
        <v>-0.147832005519966</v>
      </c>
      <c r="AG1694" s="54">
        <v>4.5259679113516797E-2</v>
      </c>
      <c r="AQ1694" s="62" t="s">
        <v>4405</v>
      </c>
      <c r="AR1694" s="54">
        <v>0.125021959752877</v>
      </c>
      <c r="AS1694" s="58">
        <v>2.6878533566906999E-5</v>
      </c>
      <c r="AU1694" s="62" t="s">
        <v>12653</v>
      </c>
      <c r="AV1694" s="54">
        <v>-8.1021823581535202E-2</v>
      </c>
      <c r="AW1694" s="54">
        <v>7.8097298403650098E-3</v>
      </c>
    </row>
    <row r="1695" spans="2:49">
      <c r="B1695" s="62" t="s">
        <v>2708</v>
      </c>
      <c r="C1695" s="54">
        <v>0.12156696903500901</v>
      </c>
      <c r="D1695" s="54">
        <v>1.11901018373363E-4</v>
      </c>
      <c r="F1695" s="62" t="s">
        <v>7478</v>
      </c>
      <c r="G1695" s="54">
        <v>-0.228427369402429</v>
      </c>
      <c r="H1695" s="54">
        <v>2.13490411696683E-4</v>
      </c>
      <c r="J1695" s="64" t="s">
        <v>4999</v>
      </c>
      <c r="K1695" s="54">
        <v>4.7129268604611398E-2</v>
      </c>
      <c r="L1695" s="54">
        <v>3.4749906765275299E-2</v>
      </c>
      <c r="O1695" s="64" t="s">
        <v>7223</v>
      </c>
      <c r="P1695" s="54">
        <v>-2.5575204664572301E-2</v>
      </c>
      <c r="Q1695" s="81">
        <v>4.09956282323004E-2</v>
      </c>
      <c r="S1695" s="62" t="s">
        <v>3101</v>
      </c>
      <c r="T1695" s="54">
        <v>7.3590075352139905E-2</v>
      </c>
      <c r="U1695" s="54">
        <v>1.92027543550973E-4</v>
      </c>
      <c r="W1695" s="62" t="s">
        <v>7370</v>
      </c>
      <c r="X1695" s="54">
        <v>-0.186832461560413</v>
      </c>
      <c r="Y1695" s="54">
        <v>2.4963551218982298E-3</v>
      </c>
      <c r="AA1695" s="62" t="s">
        <v>2941</v>
      </c>
      <c r="AB1695" s="54">
        <v>0.14728484475520801</v>
      </c>
      <c r="AC1695" s="54">
        <v>2.28520846569065E-3</v>
      </c>
      <c r="AE1695" s="62" t="s">
        <v>6310</v>
      </c>
      <c r="AF1695" s="54">
        <v>-0.12242191127456301</v>
      </c>
      <c r="AG1695" s="54">
        <v>4.5356463913224197E-2</v>
      </c>
      <c r="AQ1695" s="62" t="s">
        <v>5807</v>
      </c>
      <c r="AR1695" s="54">
        <v>0.15011524070840501</v>
      </c>
      <c r="AS1695" s="58">
        <v>2.69676289163041E-5</v>
      </c>
      <c r="AU1695" s="62" t="s">
        <v>13313</v>
      </c>
      <c r="AV1695" s="54">
        <v>-8.0984009932285203E-2</v>
      </c>
      <c r="AW1695" s="54">
        <v>1.7871529208406699E-2</v>
      </c>
    </row>
    <row r="1696" spans="2:49">
      <c r="B1696" s="62" t="s">
        <v>2709</v>
      </c>
      <c r="C1696" s="54">
        <v>0.171103958243009</v>
      </c>
      <c r="D1696" s="54">
        <v>1.12662101123891E-4</v>
      </c>
      <c r="F1696" s="62" t="s">
        <v>7479</v>
      </c>
      <c r="G1696" s="54">
        <v>-9.6957486991952294E-2</v>
      </c>
      <c r="H1696" s="54">
        <v>1.81887127936537E-4</v>
      </c>
      <c r="J1696" s="64" t="s">
        <v>1696</v>
      </c>
      <c r="K1696" s="54">
        <v>4.7998829377358602E-2</v>
      </c>
      <c r="L1696" s="54">
        <v>3.4774594943722398E-2</v>
      </c>
      <c r="O1696" s="64" t="s">
        <v>9876</v>
      </c>
      <c r="P1696" s="54">
        <v>-3.5991027907992502E-2</v>
      </c>
      <c r="Q1696" s="81">
        <v>4.1001356029786502E-2</v>
      </c>
      <c r="S1696" s="62" t="s">
        <v>2720</v>
      </c>
      <c r="T1696" s="54">
        <v>0.110836078366418</v>
      </c>
      <c r="U1696" s="54">
        <v>1.92126101894054E-4</v>
      </c>
      <c r="W1696" s="62" t="s">
        <v>8156</v>
      </c>
      <c r="X1696" s="54">
        <v>-5.4857364254694098E-2</v>
      </c>
      <c r="Y1696" s="54">
        <v>2.5121404146910202E-3</v>
      </c>
      <c r="AA1696" s="62" t="s">
        <v>5692</v>
      </c>
      <c r="AB1696" s="54">
        <v>0.113331763661603</v>
      </c>
      <c r="AC1696" s="54">
        <v>2.2878419777690399E-3</v>
      </c>
      <c r="AE1696" s="62" t="s">
        <v>11713</v>
      </c>
      <c r="AF1696" s="54">
        <v>-5.8921339859754299E-2</v>
      </c>
      <c r="AG1696" s="54">
        <v>4.5356463913224197E-2</v>
      </c>
      <c r="AQ1696" s="62" t="s">
        <v>2967</v>
      </c>
      <c r="AR1696" s="54">
        <v>0.186309607693876</v>
      </c>
      <c r="AS1696" s="58">
        <v>2.7113080745854799E-5</v>
      </c>
      <c r="AU1696" s="62" t="s">
        <v>10350</v>
      </c>
      <c r="AV1696" s="54">
        <v>-8.0970510741329896E-2</v>
      </c>
      <c r="AW1696" s="54">
        <v>6.6484803457827497E-3</v>
      </c>
    </row>
    <row r="1697" spans="2:49">
      <c r="B1697" s="62" t="s">
        <v>2710</v>
      </c>
      <c r="C1697" s="54">
        <v>0.11579086891293799</v>
      </c>
      <c r="D1697" s="54">
        <v>1.13100757794365E-4</v>
      </c>
      <c r="F1697" s="62" t="s">
        <v>7480</v>
      </c>
      <c r="G1697" s="54">
        <v>-8.2459224101065806E-2</v>
      </c>
      <c r="H1697" s="54">
        <v>2.1442870757636901E-4</v>
      </c>
      <c r="J1697" s="64" t="s">
        <v>1419</v>
      </c>
      <c r="K1697" s="54">
        <v>3.6180140198212002E-2</v>
      </c>
      <c r="L1697" s="54">
        <v>3.4866861386432801E-2</v>
      </c>
      <c r="O1697" s="64" t="s">
        <v>6604</v>
      </c>
      <c r="P1697" s="54">
        <v>-7.8253588485423201E-2</v>
      </c>
      <c r="Q1697" s="81">
        <v>4.1416390748637399E-2</v>
      </c>
      <c r="S1697" s="62" t="s">
        <v>3616</v>
      </c>
      <c r="T1697" s="54">
        <v>0.281146119408898</v>
      </c>
      <c r="U1697" s="54">
        <v>1.9231309304444099E-4</v>
      </c>
      <c r="W1697" s="62" t="s">
        <v>7374</v>
      </c>
      <c r="X1697" s="54">
        <v>-8.2317917455767095E-2</v>
      </c>
      <c r="Y1697" s="54">
        <v>2.5124117950689499E-3</v>
      </c>
      <c r="AA1697" s="62" t="s">
        <v>1749</v>
      </c>
      <c r="AB1697" s="54">
        <v>0.120858426049122</v>
      </c>
      <c r="AC1697" s="54">
        <v>2.2953450444776402E-3</v>
      </c>
      <c r="AE1697" s="62" t="s">
        <v>11714</v>
      </c>
      <c r="AF1697" s="54">
        <v>-8.9573598231901905E-2</v>
      </c>
      <c r="AG1697" s="54">
        <v>4.5387523130323203E-2</v>
      </c>
      <c r="AQ1697" s="62" t="s">
        <v>1598</v>
      </c>
      <c r="AR1697" s="54">
        <v>0.13147001761820801</v>
      </c>
      <c r="AS1697" s="58">
        <v>2.7138587317352301E-5</v>
      </c>
      <c r="AU1697" s="62" t="s">
        <v>8586</v>
      </c>
      <c r="AV1697" s="54">
        <v>-8.0922642499208705E-2</v>
      </c>
      <c r="AW1697" s="54">
        <v>1.8858446288928099E-4</v>
      </c>
    </row>
    <row r="1698" spans="2:49">
      <c r="B1698" s="62" t="s">
        <v>2711</v>
      </c>
      <c r="C1698" s="54">
        <v>0.16779862062383299</v>
      </c>
      <c r="D1698" s="54">
        <v>1.13582267787709E-4</v>
      </c>
      <c r="F1698" s="62" t="s">
        <v>7481</v>
      </c>
      <c r="G1698" s="54">
        <v>-0.188553943110806</v>
      </c>
      <c r="H1698" s="54">
        <v>1.8349039656538699E-4</v>
      </c>
      <c r="J1698" s="64" t="s">
        <v>1705</v>
      </c>
      <c r="K1698" s="54">
        <v>0.13422414114262099</v>
      </c>
      <c r="L1698" s="54">
        <v>3.4997302378112202E-2</v>
      </c>
      <c r="O1698" s="64" t="s">
        <v>8299</v>
      </c>
      <c r="P1698" s="54">
        <v>-6.2616902480712597E-2</v>
      </c>
      <c r="Q1698" s="81">
        <v>4.1519147544632498E-2</v>
      </c>
      <c r="S1698" s="62" t="s">
        <v>2352</v>
      </c>
      <c r="T1698" s="54">
        <v>9.3616861327259202E-2</v>
      </c>
      <c r="U1698" s="54">
        <v>1.9231309304444099E-4</v>
      </c>
      <c r="W1698" s="62" t="s">
        <v>10013</v>
      </c>
      <c r="X1698" s="54">
        <v>-5.9110664464707703E-2</v>
      </c>
      <c r="Y1698" s="54">
        <v>2.5135820842009898E-3</v>
      </c>
      <c r="AA1698" s="62" t="s">
        <v>6369</v>
      </c>
      <c r="AB1698" s="54">
        <v>0.12096976876073399</v>
      </c>
      <c r="AC1698" s="54">
        <v>2.2982207138979699E-3</v>
      </c>
      <c r="AE1698" s="62" t="s">
        <v>854</v>
      </c>
      <c r="AF1698" s="54">
        <v>-5.36764718736151E-2</v>
      </c>
      <c r="AG1698" s="54">
        <v>4.5679893817617001E-2</v>
      </c>
      <c r="AQ1698" s="62" t="s">
        <v>1650</v>
      </c>
      <c r="AR1698" s="54">
        <v>0.15152511927000301</v>
      </c>
      <c r="AS1698" s="58">
        <v>2.7239359819770399E-5</v>
      </c>
      <c r="AU1698" s="62" t="s">
        <v>397</v>
      </c>
      <c r="AV1698" s="54">
        <v>-8.0902357058083602E-2</v>
      </c>
      <c r="AW1698" s="54">
        <v>1.8038399129107099E-3</v>
      </c>
    </row>
    <row r="1699" spans="2:49">
      <c r="B1699" s="62" t="s">
        <v>2712</v>
      </c>
      <c r="C1699" s="54">
        <v>0.143950297846795</v>
      </c>
      <c r="D1699" s="54">
        <v>1.13875021281133E-4</v>
      </c>
      <c r="F1699" s="62" t="s">
        <v>7482</v>
      </c>
      <c r="G1699" s="54">
        <v>-9.6091881785303798E-2</v>
      </c>
      <c r="H1699" s="54">
        <v>1.84533998840089E-4</v>
      </c>
      <c r="J1699" s="64" t="s">
        <v>3256</v>
      </c>
      <c r="K1699" s="54">
        <v>4.1912535039071698E-2</v>
      </c>
      <c r="L1699" s="54">
        <v>3.4997302378112202E-2</v>
      </c>
      <c r="O1699" s="64" t="s">
        <v>6242</v>
      </c>
      <c r="P1699" s="54">
        <v>-3.4394064752909501E-2</v>
      </c>
      <c r="Q1699" s="81">
        <v>4.1837333652738902E-2</v>
      </c>
      <c r="S1699" s="62" t="s">
        <v>2008</v>
      </c>
      <c r="T1699" s="54">
        <v>9.2362852651450403E-2</v>
      </c>
      <c r="U1699" s="54">
        <v>1.9281228974216E-4</v>
      </c>
      <c r="W1699" s="62" t="s">
        <v>6792</v>
      </c>
      <c r="X1699" s="54">
        <v>-8.9323311212484505E-2</v>
      </c>
      <c r="Y1699" s="54">
        <v>2.5196596942135599E-3</v>
      </c>
      <c r="AA1699" s="62" t="s">
        <v>3973</v>
      </c>
      <c r="AB1699" s="54">
        <v>0.144450284749227</v>
      </c>
      <c r="AC1699" s="54">
        <v>2.2982893615190901E-3</v>
      </c>
      <c r="AE1699" s="62" t="s">
        <v>7155</v>
      </c>
      <c r="AF1699" s="54">
        <v>-0.102310601873507</v>
      </c>
      <c r="AG1699" s="54">
        <v>4.5716542407330002E-2</v>
      </c>
      <c r="AQ1699" s="62" t="s">
        <v>5476</v>
      </c>
      <c r="AR1699" s="54">
        <v>7.3663549046655993E-2</v>
      </c>
      <c r="AS1699" s="58">
        <v>2.72890549802766E-5</v>
      </c>
      <c r="AU1699" s="62" t="s">
        <v>6925</v>
      </c>
      <c r="AV1699" s="54">
        <v>-8.0861163709766301E-2</v>
      </c>
      <c r="AW1699" s="54">
        <v>1.55869797092585E-2</v>
      </c>
    </row>
    <row r="1700" spans="2:49">
      <c r="B1700" s="62" t="s">
        <v>2713</v>
      </c>
      <c r="C1700" s="54">
        <v>0.12775779415428401</v>
      </c>
      <c r="D1700" s="54">
        <v>1.15575542482108E-4</v>
      </c>
      <c r="F1700" s="62" t="s">
        <v>7483</v>
      </c>
      <c r="G1700" s="54">
        <v>-0.18133929059995799</v>
      </c>
      <c r="H1700" s="54">
        <v>2.1923506673425701E-4</v>
      </c>
      <c r="J1700" s="64" t="s">
        <v>4904</v>
      </c>
      <c r="K1700" s="54">
        <v>3.03959895761396E-2</v>
      </c>
      <c r="L1700" s="54">
        <v>3.5042654548656897E-2</v>
      </c>
      <c r="O1700" s="64" t="s">
        <v>7574</v>
      </c>
      <c r="P1700" s="54">
        <v>-0.14809022281440601</v>
      </c>
      <c r="Q1700" s="81">
        <v>4.1870597564428298E-2</v>
      </c>
      <c r="S1700" s="62" t="s">
        <v>1783</v>
      </c>
      <c r="T1700" s="54">
        <v>0.14668212773853301</v>
      </c>
      <c r="U1700" s="54">
        <v>1.93187429631757E-4</v>
      </c>
      <c r="W1700" s="62" t="s">
        <v>10014</v>
      </c>
      <c r="X1700" s="54">
        <v>-0.16274078126375899</v>
      </c>
      <c r="Y1700" s="54">
        <v>2.5246261028220398E-3</v>
      </c>
      <c r="AA1700" s="62" t="s">
        <v>1530</v>
      </c>
      <c r="AB1700" s="54">
        <v>0.11662117698529</v>
      </c>
      <c r="AC1700" s="54">
        <v>2.30297151464713E-3</v>
      </c>
      <c r="AE1700" s="62" t="s">
        <v>11715</v>
      </c>
      <c r="AF1700" s="54">
        <v>-6.402412555558E-2</v>
      </c>
      <c r="AG1700" s="54">
        <v>4.5728266986458203E-2</v>
      </c>
      <c r="AQ1700" s="62" t="s">
        <v>5471</v>
      </c>
      <c r="AR1700" s="54">
        <v>0.13058274841596401</v>
      </c>
      <c r="AS1700" s="58">
        <v>2.73062888008586E-5</v>
      </c>
      <c r="AU1700" s="62" t="s">
        <v>12763</v>
      </c>
      <c r="AV1700" s="54">
        <v>-8.0836542611185003E-2</v>
      </c>
      <c r="AW1700" s="54">
        <v>9.3342348654168097E-3</v>
      </c>
    </row>
    <row r="1701" spans="2:49">
      <c r="B1701" s="62" t="s">
        <v>2714</v>
      </c>
      <c r="C1701" s="54">
        <v>0.10635736705676201</v>
      </c>
      <c r="D1701" s="54">
        <v>1.15677447475285E-4</v>
      </c>
      <c r="F1701" s="62" t="s">
        <v>7484</v>
      </c>
      <c r="G1701" s="54">
        <v>-0.119652791200147</v>
      </c>
      <c r="H1701" s="54">
        <v>2.1927507838312901E-4</v>
      </c>
      <c r="J1701" s="64" t="s">
        <v>1073</v>
      </c>
      <c r="K1701" s="54">
        <v>0.21404689435389199</v>
      </c>
      <c r="L1701" s="54">
        <v>3.5120587664157502E-2</v>
      </c>
      <c r="O1701" s="64" t="s">
        <v>8649</v>
      </c>
      <c r="P1701" s="54">
        <v>-5.5162998683783798E-2</v>
      </c>
      <c r="Q1701" s="81">
        <v>4.1875782986956399E-2</v>
      </c>
      <c r="S1701" s="62" t="s">
        <v>2110</v>
      </c>
      <c r="T1701" s="54">
        <v>6.8160047672132698E-2</v>
      </c>
      <c r="U1701" s="54">
        <v>1.94075638873278E-4</v>
      </c>
      <c r="W1701" s="62" t="s">
        <v>6879</v>
      </c>
      <c r="X1701" s="54">
        <v>-4.0133390801523602E-2</v>
      </c>
      <c r="Y1701" s="54">
        <v>2.5444829273375798E-3</v>
      </c>
      <c r="AA1701" s="62" t="s">
        <v>11290</v>
      </c>
      <c r="AB1701" s="54">
        <v>0.24684055649462</v>
      </c>
      <c r="AC1701" s="54">
        <v>2.30297151464713E-3</v>
      </c>
      <c r="AE1701" s="62" t="s">
        <v>9226</v>
      </c>
      <c r="AF1701" s="54">
        <v>-6.0478580085427502E-2</v>
      </c>
      <c r="AG1701" s="54">
        <v>4.5849345434889999E-2</v>
      </c>
      <c r="AQ1701" s="62" t="s">
        <v>2439</v>
      </c>
      <c r="AR1701" s="54">
        <v>0.113302253020117</v>
      </c>
      <c r="AS1701" s="58">
        <v>2.7439035202121999E-5</v>
      </c>
      <c r="AU1701" s="62" t="s">
        <v>12203</v>
      </c>
      <c r="AV1701" s="54">
        <v>-8.0830626281612999E-2</v>
      </c>
      <c r="AW1701" s="54">
        <v>1.61781127239851E-3</v>
      </c>
    </row>
    <row r="1702" spans="2:49">
      <c r="B1702" s="62" t="s">
        <v>2715</v>
      </c>
      <c r="C1702" s="54">
        <v>0.15916636602405099</v>
      </c>
      <c r="D1702" s="54">
        <v>1.15759504971838E-4</v>
      </c>
      <c r="F1702" s="62" t="s">
        <v>7485</v>
      </c>
      <c r="G1702" s="54">
        <v>-0.12727867692373901</v>
      </c>
      <c r="H1702" s="54">
        <v>2.1943618147646099E-4</v>
      </c>
      <c r="J1702" s="64" t="s">
        <v>3748</v>
      </c>
      <c r="K1702" s="54">
        <v>2.35415156344745E-2</v>
      </c>
      <c r="L1702" s="54">
        <v>3.5319141548951903E-2</v>
      </c>
      <c r="O1702" s="64" t="s">
        <v>6680</v>
      </c>
      <c r="P1702" s="54">
        <v>-8.51916115258637E-2</v>
      </c>
      <c r="Q1702" s="81">
        <v>4.1921990104074602E-2</v>
      </c>
      <c r="S1702" s="62" t="s">
        <v>3703</v>
      </c>
      <c r="T1702" s="54">
        <v>6.6506943251241096E-2</v>
      </c>
      <c r="U1702" s="54">
        <v>1.9436431483458501E-4</v>
      </c>
      <c r="W1702" s="62" t="s">
        <v>8105</v>
      </c>
      <c r="X1702" s="54">
        <v>-5.6924155786075098E-2</v>
      </c>
      <c r="Y1702" s="54">
        <v>2.5519021363624001E-3</v>
      </c>
      <c r="AA1702" s="62" t="s">
        <v>9472</v>
      </c>
      <c r="AB1702" s="54">
        <v>0.111181056745771</v>
      </c>
      <c r="AC1702" s="54">
        <v>2.30368266395687E-3</v>
      </c>
      <c r="AE1702" s="62" t="s">
        <v>6915</v>
      </c>
      <c r="AF1702" s="54">
        <v>-0.14975746359386599</v>
      </c>
      <c r="AG1702" s="54">
        <v>4.5852403284986701E-2</v>
      </c>
      <c r="AQ1702" s="62" t="s">
        <v>3543</v>
      </c>
      <c r="AR1702" s="54">
        <v>0.14641887941760501</v>
      </c>
      <c r="AS1702" s="58">
        <v>2.7448019588857099E-5</v>
      </c>
      <c r="AU1702" s="62" t="s">
        <v>14152</v>
      </c>
      <c r="AV1702" s="54">
        <v>-8.0825207004235899E-2</v>
      </c>
      <c r="AW1702" s="54">
        <v>3.48318705028366E-2</v>
      </c>
    </row>
    <row r="1703" spans="2:49">
      <c r="B1703" s="62" t="s">
        <v>2716</v>
      </c>
      <c r="C1703" s="54">
        <v>6.7172104402803107E-2</v>
      </c>
      <c r="D1703" s="54">
        <v>1.16378439134784E-4</v>
      </c>
      <c r="F1703" s="62" t="s">
        <v>7486</v>
      </c>
      <c r="G1703" s="54">
        <v>-9.7644354404918601E-2</v>
      </c>
      <c r="H1703" s="54">
        <v>2.1959837761574401E-4</v>
      </c>
      <c r="J1703" s="64" t="s">
        <v>2260</v>
      </c>
      <c r="K1703" s="54">
        <v>4.4093200764235597E-2</v>
      </c>
      <c r="L1703" s="54">
        <v>3.54910033173884E-2</v>
      </c>
      <c r="O1703" s="64" t="s">
        <v>8639</v>
      </c>
      <c r="P1703" s="54">
        <v>-9.9333816169703895E-2</v>
      </c>
      <c r="Q1703" s="81">
        <v>4.1962153423237697E-2</v>
      </c>
      <c r="S1703" s="62" t="s">
        <v>4163</v>
      </c>
      <c r="T1703" s="54">
        <v>4.2675696580709598E-2</v>
      </c>
      <c r="U1703" s="54">
        <v>1.9541721182964701E-4</v>
      </c>
      <c r="W1703" s="62" t="s">
        <v>10015</v>
      </c>
      <c r="X1703" s="54">
        <v>-5.2145115620301198E-2</v>
      </c>
      <c r="Y1703" s="54">
        <v>2.5519021363624001E-3</v>
      </c>
      <c r="AA1703" s="62" t="s">
        <v>3166</v>
      </c>
      <c r="AB1703" s="54">
        <v>0.14479189605047099</v>
      </c>
      <c r="AC1703" s="54">
        <v>2.3066930230558102E-3</v>
      </c>
      <c r="AE1703" s="62" t="s">
        <v>7559</v>
      </c>
      <c r="AF1703" s="54">
        <v>-0.18989418730481999</v>
      </c>
      <c r="AG1703" s="54">
        <v>4.5857637869002099E-2</v>
      </c>
      <c r="AQ1703" s="62" t="s">
        <v>4303</v>
      </c>
      <c r="AR1703" s="54">
        <v>8.6393570490912494E-2</v>
      </c>
      <c r="AS1703" s="58">
        <v>2.7495011137434E-5</v>
      </c>
      <c r="AU1703" s="62" t="s">
        <v>8074</v>
      </c>
      <c r="AV1703" s="54">
        <v>-8.0805460500059198E-2</v>
      </c>
      <c r="AW1703" s="54">
        <v>2.3613905313619502E-3</v>
      </c>
    </row>
    <row r="1704" spans="2:49">
      <c r="B1704" s="62" t="s">
        <v>2717</v>
      </c>
      <c r="C1704" s="54">
        <v>0.171725610851891</v>
      </c>
      <c r="D1704" s="54">
        <v>1.16398269654063E-4</v>
      </c>
      <c r="F1704" s="62" t="s">
        <v>7487</v>
      </c>
      <c r="G1704" s="54">
        <v>-0.16272365487507301</v>
      </c>
      <c r="H1704" s="54">
        <v>2.2202421237067701E-4</v>
      </c>
      <c r="J1704" s="64" t="s">
        <v>4111</v>
      </c>
      <c r="K1704" s="54">
        <v>5.8814865807564197E-2</v>
      </c>
      <c r="L1704" s="54">
        <v>3.5523064296568603E-2</v>
      </c>
      <c r="O1704" s="64" t="s">
        <v>7474</v>
      </c>
      <c r="P1704" s="54">
        <v>-6.3387005661454901E-2</v>
      </c>
      <c r="Q1704" s="81">
        <v>4.1985051965743599E-2</v>
      </c>
      <c r="S1704" s="62" t="s">
        <v>3974</v>
      </c>
      <c r="T1704" s="54">
        <v>0.1193078929004</v>
      </c>
      <c r="U1704" s="54">
        <v>1.9690523457906501E-4</v>
      </c>
      <c r="W1704" s="62" t="s">
        <v>8253</v>
      </c>
      <c r="X1704" s="54">
        <v>-3.4053454789880498E-2</v>
      </c>
      <c r="Y1704" s="54">
        <v>2.5577852628831301E-3</v>
      </c>
      <c r="AA1704" s="62" t="s">
        <v>5704</v>
      </c>
      <c r="AB1704" s="54">
        <v>0.113652155371852</v>
      </c>
      <c r="AC1704" s="54">
        <v>2.30698120524734E-3</v>
      </c>
      <c r="AE1704" s="62" t="s">
        <v>9769</v>
      </c>
      <c r="AF1704" s="54">
        <v>-5.16077536161728E-2</v>
      </c>
      <c r="AG1704" s="54">
        <v>4.60960259838296E-2</v>
      </c>
      <c r="AQ1704" s="62" t="s">
        <v>11235</v>
      </c>
      <c r="AR1704" s="54">
        <v>0.119392702417354</v>
      </c>
      <c r="AS1704" s="58">
        <v>2.7495011137434E-5</v>
      </c>
      <c r="AU1704" s="62" t="s">
        <v>12204</v>
      </c>
      <c r="AV1704" s="54">
        <v>-8.0751149201186798E-2</v>
      </c>
      <c r="AW1704" s="54">
        <v>1.63272612984892E-3</v>
      </c>
    </row>
    <row r="1705" spans="2:49">
      <c r="B1705" s="62" t="s">
        <v>2718</v>
      </c>
      <c r="C1705" s="54">
        <v>0.29046680726292901</v>
      </c>
      <c r="D1705" s="54">
        <v>1.16476690574407E-4</v>
      </c>
      <c r="F1705" s="62" t="s">
        <v>7488</v>
      </c>
      <c r="G1705" s="54">
        <v>-9.7549096062030202E-2</v>
      </c>
      <c r="H1705" s="54">
        <v>2.22548079978344E-4</v>
      </c>
      <c r="J1705" s="64" t="s">
        <v>4934</v>
      </c>
      <c r="K1705" s="54">
        <v>4.24547032125231E-2</v>
      </c>
      <c r="L1705" s="54">
        <v>3.5595784549639201E-2</v>
      </c>
      <c r="O1705" s="64" t="s">
        <v>8604</v>
      </c>
      <c r="P1705" s="54">
        <v>-5.1231436814983801E-2</v>
      </c>
      <c r="Q1705" s="81">
        <v>4.2053238187256703E-2</v>
      </c>
      <c r="S1705" s="62" t="s">
        <v>110</v>
      </c>
      <c r="T1705" s="54">
        <v>7.4717579341292903E-2</v>
      </c>
      <c r="U1705" s="54">
        <v>1.9690523457906501E-4</v>
      </c>
      <c r="W1705" s="62" t="s">
        <v>9434</v>
      </c>
      <c r="X1705" s="54">
        <v>-6.6253828395506503E-2</v>
      </c>
      <c r="Y1705" s="54">
        <v>2.5709396719142E-3</v>
      </c>
      <c r="AA1705" s="62" t="s">
        <v>2429</v>
      </c>
      <c r="AB1705" s="54">
        <v>9.3729315256929596E-2</v>
      </c>
      <c r="AC1705" s="54">
        <v>2.3080152650484E-3</v>
      </c>
      <c r="AE1705" s="62" t="s">
        <v>9030</v>
      </c>
      <c r="AF1705" s="54">
        <v>-5.7242702320812598E-2</v>
      </c>
      <c r="AG1705" s="54">
        <v>4.61022786706917E-2</v>
      </c>
      <c r="AQ1705" s="62" t="s">
        <v>3273</v>
      </c>
      <c r="AR1705" s="54">
        <v>8.9118076703201196E-2</v>
      </c>
      <c r="AS1705" s="58">
        <v>2.7591732456925699E-5</v>
      </c>
      <c r="AU1705" s="62" t="s">
        <v>12353</v>
      </c>
      <c r="AV1705" s="54">
        <v>-8.0751078632953693E-2</v>
      </c>
      <c r="AW1705" s="54">
        <v>3.67031066394862E-3</v>
      </c>
    </row>
    <row r="1706" spans="2:49">
      <c r="B1706" s="62" t="s">
        <v>310</v>
      </c>
      <c r="C1706" s="54">
        <v>0.156245421559465</v>
      </c>
      <c r="D1706" s="54">
        <v>1.16476690574407E-4</v>
      </c>
      <c r="F1706" s="62" t="s">
        <v>7489</v>
      </c>
      <c r="G1706" s="54">
        <v>-0.144489237923113</v>
      </c>
      <c r="H1706" s="54">
        <v>2.2581475718602101E-4</v>
      </c>
      <c r="J1706" s="64" t="s">
        <v>4984</v>
      </c>
      <c r="K1706" s="54">
        <v>0.107743550893383</v>
      </c>
      <c r="L1706" s="54">
        <v>3.5595784549639201E-2</v>
      </c>
      <c r="O1706" s="64" t="s">
        <v>6879</v>
      </c>
      <c r="P1706" s="54">
        <v>-3.80702743290895E-2</v>
      </c>
      <c r="Q1706" s="81">
        <v>4.2151937859162998E-2</v>
      </c>
      <c r="S1706" s="62" t="s">
        <v>3515</v>
      </c>
      <c r="T1706" s="54">
        <v>7.0033613480907406E-2</v>
      </c>
      <c r="U1706" s="54">
        <v>1.9690523457906501E-4</v>
      </c>
      <c r="W1706" s="62" t="s">
        <v>7945</v>
      </c>
      <c r="X1706" s="54">
        <v>-7.5806439796450006E-2</v>
      </c>
      <c r="Y1706" s="54">
        <v>2.5735410165440599E-3</v>
      </c>
      <c r="AA1706" s="62" t="s">
        <v>2834</v>
      </c>
      <c r="AB1706" s="54">
        <v>0.13869678509280201</v>
      </c>
      <c r="AC1706" s="54">
        <v>2.3080152650484E-3</v>
      </c>
      <c r="AE1706" s="62" t="s">
        <v>8292</v>
      </c>
      <c r="AF1706" s="54">
        <v>-8.1074679010606096E-2</v>
      </c>
      <c r="AG1706" s="54">
        <v>4.6129974796674703E-2</v>
      </c>
      <c r="AQ1706" s="62" t="s">
        <v>2874</v>
      </c>
      <c r="AR1706" s="54">
        <v>0.12581300981326901</v>
      </c>
      <c r="AS1706" s="58">
        <v>2.7677702638078101E-5</v>
      </c>
      <c r="AU1706" s="62" t="s">
        <v>12795</v>
      </c>
      <c r="AV1706" s="54">
        <v>-8.0744762413545806E-2</v>
      </c>
      <c r="AW1706" s="54">
        <v>9.8000312306332493E-3</v>
      </c>
    </row>
    <row r="1707" spans="2:49">
      <c r="B1707" s="62" t="s">
        <v>2719</v>
      </c>
      <c r="C1707" s="54">
        <v>0.11336190132125799</v>
      </c>
      <c r="D1707" s="54">
        <v>1.16763030150042E-4</v>
      </c>
      <c r="F1707" s="62" t="s">
        <v>7490</v>
      </c>
      <c r="G1707" s="54">
        <v>-0.100710181775608</v>
      </c>
      <c r="H1707" s="54">
        <v>2.2585913076521901E-4</v>
      </c>
      <c r="J1707" s="64" t="s">
        <v>2297</v>
      </c>
      <c r="K1707" s="54">
        <v>9.3743991360915893E-2</v>
      </c>
      <c r="L1707" s="54">
        <v>3.5681309061192101E-2</v>
      </c>
      <c r="O1707" s="64" t="s">
        <v>8379</v>
      </c>
      <c r="P1707" s="54">
        <v>-4.9167711028592201E-2</v>
      </c>
      <c r="Q1707" s="81">
        <v>4.2399154146822902E-2</v>
      </c>
      <c r="S1707" s="62" t="s">
        <v>2795</v>
      </c>
      <c r="T1707" s="54">
        <v>5.6904102422516999E-2</v>
      </c>
      <c r="U1707" s="54">
        <v>1.9691390331620699E-4</v>
      </c>
      <c r="W1707" s="62" t="s">
        <v>10016</v>
      </c>
      <c r="X1707" s="54">
        <v>-6.3887417336219193E-2</v>
      </c>
      <c r="Y1707" s="54">
        <v>2.5792831530409002E-3</v>
      </c>
      <c r="AA1707" s="62" t="s">
        <v>1359</v>
      </c>
      <c r="AB1707" s="54">
        <v>0.103984772970659</v>
      </c>
      <c r="AC1707" s="54">
        <v>2.3096073167937401E-3</v>
      </c>
      <c r="AE1707" s="62" t="s">
        <v>11716</v>
      </c>
      <c r="AF1707" s="54">
        <v>-5.9515837785564699E-2</v>
      </c>
      <c r="AG1707" s="54">
        <v>4.6273788016288502E-2</v>
      </c>
      <c r="AQ1707" s="62" t="s">
        <v>4198</v>
      </c>
      <c r="AR1707" s="54">
        <v>0.18705528016050199</v>
      </c>
      <c r="AS1707" s="58">
        <v>2.7690462166144799E-5</v>
      </c>
      <c r="AU1707" s="62" t="s">
        <v>4200</v>
      </c>
      <c r="AV1707" s="54">
        <v>-8.0727065768951597E-2</v>
      </c>
      <c r="AW1707" s="54">
        <v>7.6483521689680303E-3</v>
      </c>
    </row>
    <row r="1708" spans="2:49">
      <c r="B1708" s="62" t="s">
        <v>2720</v>
      </c>
      <c r="C1708" s="54">
        <v>0.155916568158703</v>
      </c>
      <c r="D1708" s="54">
        <v>1.17979134376729E-4</v>
      </c>
      <c r="F1708" s="62" t="s">
        <v>7491</v>
      </c>
      <c r="G1708" s="54">
        <v>-0.14662015389823099</v>
      </c>
      <c r="H1708" s="54">
        <v>2.26224510844003E-4</v>
      </c>
      <c r="J1708" s="64" t="s">
        <v>9636</v>
      </c>
      <c r="K1708" s="54">
        <v>5.0704660237378199E-2</v>
      </c>
      <c r="L1708" s="54">
        <v>3.5762945785445401E-2</v>
      </c>
      <c r="O1708" s="64" t="s">
        <v>8619</v>
      </c>
      <c r="P1708" s="54">
        <v>-4.2983952905677497E-2</v>
      </c>
      <c r="Q1708" s="81">
        <v>4.2461466753089303E-2</v>
      </c>
      <c r="S1708" s="62" t="s">
        <v>3531</v>
      </c>
      <c r="T1708" s="54">
        <v>5.3643497144761902E-2</v>
      </c>
      <c r="U1708" s="54">
        <v>1.9726594338275301E-4</v>
      </c>
      <c r="W1708" s="62" t="s">
        <v>10017</v>
      </c>
      <c r="X1708" s="54">
        <v>-4.6601176165586899E-2</v>
      </c>
      <c r="Y1708" s="54">
        <v>2.5853591313706602E-3</v>
      </c>
      <c r="AA1708" s="62" t="s">
        <v>679</v>
      </c>
      <c r="AB1708" s="54">
        <v>0.54943892710539199</v>
      </c>
      <c r="AC1708" s="54">
        <v>2.31270452841542E-3</v>
      </c>
      <c r="AE1708" s="62" t="s">
        <v>11717</v>
      </c>
      <c r="AF1708" s="54">
        <v>-7.5707425080436999E-2</v>
      </c>
      <c r="AG1708" s="54">
        <v>4.64357548863693E-2</v>
      </c>
      <c r="AQ1708" s="62" t="s">
        <v>3582</v>
      </c>
      <c r="AR1708" s="54">
        <v>0.134667256839997</v>
      </c>
      <c r="AS1708" s="58">
        <v>2.79243152728038E-5</v>
      </c>
      <c r="AU1708" s="62" t="s">
        <v>11621</v>
      </c>
      <c r="AV1708" s="54">
        <v>-8.0716990553194798E-2</v>
      </c>
      <c r="AW1708" s="54">
        <v>8.5063180550131092E-3</v>
      </c>
    </row>
    <row r="1709" spans="2:49">
      <c r="B1709" s="62" t="s">
        <v>2721</v>
      </c>
      <c r="C1709" s="54">
        <v>6.0443160025361202E-2</v>
      </c>
      <c r="D1709" s="54">
        <v>1.18770834851692E-4</v>
      </c>
      <c r="F1709" s="62" t="s">
        <v>7492</v>
      </c>
      <c r="G1709" s="54">
        <v>-0.26501945482742001</v>
      </c>
      <c r="H1709" s="54">
        <v>2.28321501157296E-4</v>
      </c>
      <c r="J1709" s="64" t="s">
        <v>492</v>
      </c>
      <c r="K1709" s="54">
        <v>0.15267292451492101</v>
      </c>
      <c r="L1709" s="54">
        <v>3.58499429592809E-2</v>
      </c>
      <c r="O1709" s="64" t="s">
        <v>8008</v>
      </c>
      <c r="P1709" s="54">
        <v>-3.7988922916911201E-2</v>
      </c>
      <c r="Q1709" s="81">
        <v>4.2479995620916498E-2</v>
      </c>
      <c r="S1709" s="62" t="s">
        <v>2643</v>
      </c>
      <c r="T1709" s="54">
        <v>5.3634145051647798E-2</v>
      </c>
      <c r="U1709" s="54">
        <v>1.97597861354152E-4</v>
      </c>
      <c r="W1709" s="62" t="s">
        <v>10018</v>
      </c>
      <c r="X1709" s="54">
        <v>-3.5186125199429E-2</v>
      </c>
      <c r="Y1709" s="54">
        <v>2.5965026125476499E-3</v>
      </c>
      <c r="AA1709" s="62" t="s">
        <v>5195</v>
      </c>
      <c r="AB1709" s="54">
        <v>0.12631815356551401</v>
      </c>
      <c r="AC1709" s="54">
        <v>2.3177735648942698E-3</v>
      </c>
      <c r="AE1709" s="62" t="s">
        <v>11718</v>
      </c>
      <c r="AF1709" s="54">
        <v>-9.29192791414577E-2</v>
      </c>
      <c r="AG1709" s="54">
        <v>4.6548058126196799E-2</v>
      </c>
      <c r="AQ1709" s="62" t="s">
        <v>2492</v>
      </c>
      <c r="AR1709" s="54">
        <v>0.190652567202103</v>
      </c>
      <c r="AS1709" s="58">
        <v>2.7933247199786501E-5</v>
      </c>
      <c r="AU1709" s="62" t="s">
        <v>12412</v>
      </c>
      <c r="AV1709" s="54">
        <v>-8.0707235755084206E-2</v>
      </c>
      <c r="AW1709" s="54">
        <v>4.5760193329866901E-3</v>
      </c>
    </row>
    <row r="1710" spans="2:49">
      <c r="B1710" s="62" t="s">
        <v>2722</v>
      </c>
      <c r="C1710" s="54">
        <v>7.4695389493767195E-2</v>
      </c>
      <c r="D1710" s="54">
        <v>1.1894429971759799E-4</v>
      </c>
      <c r="F1710" s="62" t="s">
        <v>7493</v>
      </c>
      <c r="G1710" s="54">
        <v>-0.118648405066094</v>
      </c>
      <c r="H1710" s="54">
        <v>1.9428368591114701E-4</v>
      </c>
      <c r="J1710" s="64" t="s">
        <v>3443</v>
      </c>
      <c r="K1710" s="54">
        <v>3.2710913042711502E-2</v>
      </c>
      <c r="L1710" s="54">
        <v>3.5858632206668899E-2</v>
      </c>
      <c r="O1710" s="64" t="s">
        <v>7059</v>
      </c>
      <c r="P1710" s="54">
        <v>-0.116537017763456</v>
      </c>
      <c r="Q1710" s="81">
        <v>4.2725199238037199E-2</v>
      </c>
      <c r="S1710" s="62" t="s">
        <v>1764</v>
      </c>
      <c r="T1710" s="54">
        <v>0.11105778158073699</v>
      </c>
      <c r="U1710" s="54">
        <v>1.9821566830019401E-4</v>
      </c>
      <c r="W1710" s="62" t="s">
        <v>7375</v>
      </c>
      <c r="X1710" s="54">
        <v>-4.30894562258608E-2</v>
      </c>
      <c r="Y1710" s="54">
        <v>2.6148057768804098E-3</v>
      </c>
      <c r="AA1710" s="62" t="s">
        <v>2781</v>
      </c>
      <c r="AB1710" s="54">
        <v>0.117477245475635</v>
      </c>
      <c r="AC1710" s="54">
        <v>2.3193757116774698E-3</v>
      </c>
      <c r="AE1710" s="62" t="s">
        <v>632</v>
      </c>
      <c r="AF1710" s="54">
        <v>-0.100141996166625</v>
      </c>
      <c r="AG1710" s="54">
        <v>4.6585484846993701E-2</v>
      </c>
      <c r="AQ1710" s="62" t="s">
        <v>2990</v>
      </c>
      <c r="AR1710" s="54">
        <v>9.2692301155745199E-2</v>
      </c>
      <c r="AS1710" s="58">
        <v>2.80360874253842E-5</v>
      </c>
      <c r="AU1710" s="62" t="s">
        <v>13300</v>
      </c>
      <c r="AV1710" s="54">
        <v>-8.0638698543212206E-2</v>
      </c>
      <c r="AW1710" s="54">
        <v>1.7583336449620499E-2</v>
      </c>
    </row>
    <row r="1711" spans="2:49">
      <c r="B1711" s="62" t="s">
        <v>722</v>
      </c>
      <c r="C1711" s="54">
        <v>0.54614930967588704</v>
      </c>
      <c r="D1711" s="54">
        <v>1.1953683428488001E-4</v>
      </c>
      <c r="F1711" s="62" t="s">
        <v>7494</v>
      </c>
      <c r="G1711" s="54">
        <v>-0.106932778761523</v>
      </c>
      <c r="H1711" s="54">
        <v>2.29205111454663E-4</v>
      </c>
      <c r="J1711" s="64" t="s">
        <v>2674</v>
      </c>
      <c r="K1711" s="54">
        <v>3.2285350383113497E-2</v>
      </c>
      <c r="L1711" s="54">
        <v>3.6013569892794799E-2</v>
      </c>
      <c r="O1711" s="64" t="s">
        <v>7972</v>
      </c>
      <c r="P1711" s="54">
        <v>-7.5193283034870703E-2</v>
      </c>
      <c r="Q1711" s="81">
        <v>4.28380192111502E-2</v>
      </c>
      <c r="S1711" s="62" t="s">
        <v>10563</v>
      </c>
      <c r="T1711" s="54">
        <v>3.9091577322447599E-2</v>
      </c>
      <c r="U1711" s="54">
        <v>1.98874805313188E-4</v>
      </c>
      <c r="W1711" s="62" t="s">
        <v>7447</v>
      </c>
      <c r="X1711" s="54">
        <v>-5.4898227680947501E-2</v>
      </c>
      <c r="Y1711" s="54">
        <v>2.6191829273554401E-3</v>
      </c>
      <c r="AA1711" s="62" t="s">
        <v>2789</v>
      </c>
      <c r="AB1711" s="54">
        <v>0.119960226040699</v>
      </c>
      <c r="AC1711" s="54">
        <v>2.3221943001973501E-3</v>
      </c>
      <c r="AE1711" s="62" t="s">
        <v>7279</v>
      </c>
      <c r="AF1711" s="54">
        <v>-0.21854937004404701</v>
      </c>
      <c r="AG1711" s="54">
        <v>4.6590574592245498E-2</v>
      </c>
      <c r="AQ1711" s="62" t="s">
        <v>2918</v>
      </c>
      <c r="AR1711" s="54">
        <v>9.1067726382028105E-2</v>
      </c>
      <c r="AS1711" s="58">
        <v>2.81802508440788E-5</v>
      </c>
      <c r="AU1711" s="62" t="s">
        <v>12587</v>
      </c>
      <c r="AV1711" s="54">
        <v>-8.0611424721110006E-2</v>
      </c>
      <c r="AW1711" s="54">
        <v>6.7984021648225899E-3</v>
      </c>
    </row>
    <row r="1712" spans="2:49">
      <c r="B1712" s="62" t="s">
        <v>2723</v>
      </c>
      <c r="C1712" s="54">
        <v>0.16892832947693701</v>
      </c>
      <c r="D1712" s="54">
        <v>1.2045424374919101E-4</v>
      </c>
      <c r="F1712" s="62" t="s">
        <v>7495</v>
      </c>
      <c r="G1712" s="54">
        <v>-0.10351015999254599</v>
      </c>
      <c r="H1712" s="54">
        <v>1.95574473323528E-4</v>
      </c>
      <c r="J1712" s="64" t="s">
        <v>9637</v>
      </c>
      <c r="K1712" s="54">
        <v>8.6813042925539805E-2</v>
      </c>
      <c r="L1712" s="54">
        <v>3.6041129163005399E-2</v>
      </c>
      <c r="O1712" s="64" t="s">
        <v>9878</v>
      </c>
      <c r="P1712" s="54">
        <v>-7.3360553826122804E-2</v>
      </c>
      <c r="Q1712" s="81">
        <v>4.2849042239909201E-2</v>
      </c>
      <c r="S1712" s="62" t="s">
        <v>3037</v>
      </c>
      <c r="T1712" s="54">
        <v>0.116137558460299</v>
      </c>
      <c r="U1712" s="54">
        <v>1.9919709298315199E-4</v>
      </c>
      <c r="W1712" s="62" t="s">
        <v>7223</v>
      </c>
      <c r="X1712" s="54">
        <v>-2.7946795070504599E-2</v>
      </c>
      <c r="Y1712" s="54">
        <v>2.6240548527263902E-3</v>
      </c>
      <c r="AA1712" s="62" t="s">
        <v>2862</v>
      </c>
      <c r="AB1712" s="54">
        <v>0.109858602575099</v>
      </c>
      <c r="AC1712" s="54">
        <v>2.33363559730563E-3</v>
      </c>
      <c r="AE1712" s="62" t="s">
        <v>6601</v>
      </c>
      <c r="AF1712" s="54">
        <v>-5.7404603827432503E-2</v>
      </c>
      <c r="AG1712" s="54">
        <v>4.66475075674809E-2</v>
      </c>
      <c r="AQ1712" s="62" t="s">
        <v>12022</v>
      </c>
      <c r="AR1712" s="54">
        <v>0.109780405047688</v>
      </c>
      <c r="AS1712" s="58">
        <v>2.82164979255863E-5</v>
      </c>
      <c r="AU1712" s="62" t="s">
        <v>5045</v>
      </c>
      <c r="AV1712" s="54">
        <v>-8.05477495538547E-2</v>
      </c>
      <c r="AW1712" s="54">
        <v>4.5209729721246102E-2</v>
      </c>
    </row>
    <row r="1713" spans="2:49">
      <c r="B1713" s="62" t="s">
        <v>2724</v>
      </c>
      <c r="C1713" s="54">
        <v>6.9681790132362295E-2</v>
      </c>
      <c r="D1713" s="54">
        <v>1.2104229890402899E-4</v>
      </c>
      <c r="F1713" s="62" t="s">
        <v>7496</v>
      </c>
      <c r="G1713" s="54">
        <v>-0.20497358699915899</v>
      </c>
      <c r="H1713" s="54">
        <v>2.3056178667795E-4</v>
      </c>
      <c r="J1713" s="64" t="s">
        <v>5427</v>
      </c>
      <c r="K1713" s="54">
        <v>3.1052480037485199E-2</v>
      </c>
      <c r="L1713" s="54">
        <v>3.6041129163005399E-2</v>
      </c>
      <c r="O1713" s="64" t="s">
        <v>7103</v>
      </c>
      <c r="P1713" s="54">
        <v>-5.3037139593717697E-2</v>
      </c>
      <c r="Q1713" s="81">
        <v>4.2850764618433797E-2</v>
      </c>
      <c r="S1713" s="62" t="s">
        <v>4808</v>
      </c>
      <c r="T1713" s="54">
        <v>0.19565265626212999</v>
      </c>
      <c r="U1713" s="54">
        <v>2.00217546323243E-4</v>
      </c>
      <c r="W1713" s="62" t="s">
        <v>7103</v>
      </c>
      <c r="X1713" s="54">
        <v>-5.9916011795015899E-2</v>
      </c>
      <c r="Y1713" s="54">
        <v>2.6519366700852201E-3</v>
      </c>
      <c r="AA1713" s="62" t="s">
        <v>5353</v>
      </c>
      <c r="AB1713" s="54">
        <v>0.111789383206068</v>
      </c>
      <c r="AC1713" s="54">
        <v>2.3370843880645602E-3</v>
      </c>
      <c r="AE1713" s="62" t="s">
        <v>7860</v>
      </c>
      <c r="AF1713" s="54">
        <v>-0.15014879677040899</v>
      </c>
      <c r="AG1713" s="54">
        <v>4.66475075674809E-2</v>
      </c>
      <c r="AQ1713" s="62" t="s">
        <v>2906</v>
      </c>
      <c r="AR1713" s="54">
        <v>0.14749873153118701</v>
      </c>
      <c r="AS1713" s="58">
        <v>2.8241677714391401E-5</v>
      </c>
      <c r="AU1713" s="62" t="s">
        <v>919</v>
      </c>
      <c r="AV1713" s="54">
        <v>-8.0532700658835693E-2</v>
      </c>
      <c r="AW1713" s="54">
        <v>3.1974250709726399E-3</v>
      </c>
    </row>
    <row r="1714" spans="2:49">
      <c r="B1714" s="62" t="s">
        <v>2725</v>
      </c>
      <c r="C1714" s="54">
        <v>0.302869288800034</v>
      </c>
      <c r="D1714" s="54">
        <v>1.21318994162862E-4</v>
      </c>
      <c r="F1714" s="62" t="s">
        <v>7497</v>
      </c>
      <c r="G1714" s="54">
        <v>-0.141420069090233</v>
      </c>
      <c r="H1714" s="54">
        <v>2.3210573259743901E-4</v>
      </c>
      <c r="J1714" s="64" t="s">
        <v>1685</v>
      </c>
      <c r="K1714" s="54">
        <v>8.6820525440059804E-2</v>
      </c>
      <c r="L1714" s="54">
        <v>3.6041129163005399E-2</v>
      </c>
      <c r="O1714" s="64" t="s">
        <v>8446</v>
      </c>
      <c r="P1714" s="54">
        <v>-3.86420471461131E-2</v>
      </c>
      <c r="Q1714" s="81">
        <v>4.3014134285386599E-2</v>
      </c>
      <c r="S1714" s="62" t="s">
        <v>2325</v>
      </c>
      <c r="T1714" s="54">
        <v>0.115287267098273</v>
      </c>
      <c r="U1714" s="54">
        <v>2.00255532267527E-4</v>
      </c>
      <c r="W1714" s="62" t="s">
        <v>8835</v>
      </c>
      <c r="X1714" s="54">
        <v>-9.6189669054067103E-2</v>
      </c>
      <c r="Y1714" s="54">
        <v>2.6771012013428498E-3</v>
      </c>
      <c r="AA1714" s="62" t="s">
        <v>4416</v>
      </c>
      <c r="AB1714" s="54">
        <v>0.18225723430635199</v>
      </c>
      <c r="AC1714" s="54">
        <v>2.3372022824682801E-3</v>
      </c>
      <c r="AE1714" s="62" t="s">
        <v>11719</v>
      </c>
      <c r="AF1714" s="54">
        <v>-5.5951436719455599E-2</v>
      </c>
      <c r="AG1714" s="54">
        <v>4.6659274269942201E-2</v>
      </c>
      <c r="AQ1714" s="62" t="s">
        <v>3730</v>
      </c>
      <c r="AR1714" s="54">
        <v>0.10012467315698401</v>
      </c>
      <c r="AS1714" s="58">
        <v>2.8266851685431398E-5</v>
      </c>
      <c r="AU1714" s="62" t="s">
        <v>10448</v>
      </c>
      <c r="AV1714" s="54">
        <v>-8.0520028853930697E-2</v>
      </c>
      <c r="AW1714" s="54">
        <v>5.1768452511978197E-3</v>
      </c>
    </row>
    <row r="1715" spans="2:49">
      <c r="B1715" s="62" t="s">
        <v>2726</v>
      </c>
      <c r="C1715" s="54">
        <v>0.182330628289399</v>
      </c>
      <c r="D1715" s="54">
        <v>1.2191435788614999E-4</v>
      </c>
      <c r="F1715" s="62" t="s">
        <v>7498</v>
      </c>
      <c r="G1715" s="54">
        <v>-8.6095527939692204E-2</v>
      </c>
      <c r="H1715" s="54">
        <v>2.3223178411811699E-4</v>
      </c>
      <c r="J1715" s="64" t="s">
        <v>9638</v>
      </c>
      <c r="K1715" s="54">
        <v>7.9133737080645097E-2</v>
      </c>
      <c r="L1715" s="54">
        <v>3.6078810371552403E-2</v>
      </c>
      <c r="O1715" s="64" t="s">
        <v>8760</v>
      </c>
      <c r="P1715" s="54">
        <v>-6.8119466806409804E-2</v>
      </c>
      <c r="Q1715" s="81">
        <v>4.3128237753840802E-2</v>
      </c>
      <c r="S1715" s="62" t="s">
        <v>7766</v>
      </c>
      <c r="T1715" s="54">
        <v>5.1248247779756E-2</v>
      </c>
      <c r="U1715" s="54">
        <v>2.0123872627588599E-4</v>
      </c>
      <c r="W1715" s="62" t="s">
        <v>7200</v>
      </c>
      <c r="X1715" s="54">
        <v>-9.0974214696300806E-2</v>
      </c>
      <c r="Y1715" s="54">
        <v>2.6874380308184401E-3</v>
      </c>
      <c r="AA1715" s="62" t="s">
        <v>1846</v>
      </c>
      <c r="AB1715" s="54">
        <v>0.23353950919507799</v>
      </c>
      <c r="AC1715" s="54">
        <v>2.3385481742738599E-3</v>
      </c>
      <c r="AE1715" s="62" t="s">
        <v>6920</v>
      </c>
      <c r="AF1715" s="54">
        <v>-9.5737287726528605E-2</v>
      </c>
      <c r="AG1715" s="54">
        <v>4.6659274269942201E-2</v>
      </c>
      <c r="AQ1715" s="62" t="s">
        <v>5269</v>
      </c>
      <c r="AR1715" s="54">
        <v>0.141021107803184</v>
      </c>
      <c r="AS1715" s="58">
        <v>2.8266851685431398E-5</v>
      </c>
      <c r="AU1715" s="62" t="s">
        <v>7868</v>
      </c>
      <c r="AV1715" s="54">
        <v>-8.0519221824106396E-2</v>
      </c>
      <c r="AW1715" s="54">
        <v>3.0786943821597201E-2</v>
      </c>
    </row>
    <row r="1716" spans="2:49">
      <c r="B1716" s="62" t="s">
        <v>2727</v>
      </c>
      <c r="C1716" s="54">
        <v>0.19432469653085199</v>
      </c>
      <c r="D1716" s="54">
        <v>1.2191435788614999E-4</v>
      </c>
      <c r="F1716" s="62" t="s">
        <v>7499</v>
      </c>
      <c r="G1716" s="54">
        <v>-0.18897431573621201</v>
      </c>
      <c r="H1716" s="54">
        <v>1.9751694532800301E-4</v>
      </c>
      <c r="J1716" s="64" t="s">
        <v>3288</v>
      </c>
      <c r="K1716" s="54">
        <v>5.1029361399998599E-2</v>
      </c>
      <c r="L1716" s="54">
        <v>3.6104960720471403E-2</v>
      </c>
      <c r="O1716" s="64" t="s">
        <v>8050</v>
      </c>
      <c r="P1716" s="54">
        <v>-3.6626668545643802E-2</v>
      </c>
      <c r="Q1716" s="81">
        <v>4.3186037214540403E-2</v>
      </c>
      <c r="S1716" s="62" t="s">
        <v>1436</v>
      </c>
      <c r="T1716" s="54">
        <v>8.6998823428455593E-2</v>
      </c>
      <c r="U1716" s="54">
        <v>2.02687149075218E-4</v>
      </c>
      <c r="W1716" s="62" t="s">
        <v>6607</v>
      </c>
      <c r="X1716" s="54">
        <v>-6.6148080401548598E-2</v>
      </c>
      <c r="Y1716" s="54">
        <v>2.6885782492487701E-3</v>
      </c>
      <c r="AA1716" s="62" t="s">
        <v>3717</v>
      </c>
      <c r="AB1716" s="54">
        <v>5.4101559060900903E-2</v>
      </c>
      <c r="AC1716" s="54">
        <v>2.3385481742738599E-3</v>
      </c>
      <c r="AE1716" s="62" t="s">
        <v>6893</v>
      </c>
      <c r="AF1716" s="54">
        <v>-0.132349532890254</v>
      </c>
      <c r="AG1716" s="54">
        <v>4.6681227903005003E-2</v>
      </c>
      <c r="AQ1716" s="62" t="s">
        <v>3093</v>
      </c>
      <c r="AR1716" s="54">
        <v>0.127898679614496</v>
      </c>
      <c r="AS1716" s="58">
        <v>2.8569826903926598E-5</v>
      </c>
      <c r="AU1716" s="62" t="s">
        <v>12199</v>
      </c>
      <c r="AV1716" s="54">
        <v>-8.0493588830795396E-2</v>
      </c>
      <c r="AW1716" s="54">
        <v>1.5749125601767599E-3</v>
      </c>
    </row>
    <row r="1717" spans="2:49">
      <c r="B1717" s="62" t="s">
        <v>2728</v>
      </c>
      <c r="C1717" s="54">
        <v>0.142011858626576</v>
      </c>
      <c r="D1717" s="54">
        <v>1.22214359772263E-4</v>
      </c>
      <c r="F1717" s="62" t="s">
        <v>7500</v>
      </c>
      <c r="G1717" s="54">
        <v>-0.23225702146629501</v>
      </c>
      <c r="H1717" s="54">
        <v>2.33316873823167E-4</v>
      </c>
      <c r="J1717" s="64" t="s">
        <v>1299</v>
      </c>
      <c r="K1717" s="54">
        <v>0.15748695688344</v>
      </c>
      <c r="L1717" s="54">
        <v>3.6114331619216899E-2</v>
      </c>
      <c r="O1717" s="64" t="s">
        <v>7638</v>
      </c>
      <c r="P1717" s="54">
        <v>-5.9626277454229999E-2</v>
      </c>
      <c r="Q1717" s="81">
        <v>4.3817274631167698E-2</v>
      </c>
      <c r="S1717" s="62" t="s">
        <v>3879</v>
      </c>
      <c r="T1717" s="54">
        <v>7.4380445977316995E-2</v>
      </c>
      <c r="U1717" s="54">
        <v>2.02884216554531E-4</v>
      </c>
      <c r="W1717" s="62" t="s">
        <v>9333</v>
      </c>
      <c r="X1717" s="54">
        <v>-0.191496529043582</v>
      </c>
      <c r="Y1717" s="54">
        <v>2.6903517355635499E-3</v>
      </c>
      <c r="AA1717" s="62" t="s">
        <v>3245</v>
      </c>
      <c r="AB1717" s="54">
        <v>0.10982113209644601</v>
      </c>
      <c r="AC1717" s="54">
        <v>2.3385481742738599E-3</v>
      </c>
      <c r="AE1717" s="62" t="s">
        <v>8589</v>
      </c>
      <c r="AF1717" s="54">
        <v>-4.8585158408581498E-2</v>
      </c>
      <c r="AG1717" s="54">
        <v>4.6910923226329497E-2</v>
      </c>
      <c r="AQ1717" s="62" t="s">
        <v>1500</v>
      </c>
      <c r="AR1717" s="54">
        <v>7.86151557258572E-2</v>
      </c>
      <c r="AS1717" s="58">
        <v>2.8857415329436901E-5</v>
      </c>
      <c r="AU1717" s="62" t="s">
        <v>7652</v>
      </c>
      <c r="AV1717" s="54">
        <v>-8.0413290296281303E-2</v>
      </c>
      <c r="AW1717" s="54">
        <v>3.9090866177990402E-3</v>
      </c>
    </row>
    <row r="1718" spans="2:49">
      <c r="B1718" s="62" t="s">
        <v>2729</v>
      </c>
      <c r="C1718" s="54">
        <v>0.11673054284373099</v>
      </c>
      <c r="D1718" s="54">
        <v>1.22226271602969E-4</v>
      </c>
      <c r="F1718" s="62" t="s">
        <v>7501</v>
      </c>
      <c r="G1718" s="54">
        <v>-0.20607036698275399</v>
      </c>
      <c r="H1718" s="54">
        <v>2.3354509380610499E-4</v>
      </c>
      <c r="J1718" s="64" t="s">
        <v>9639</v>
      </c>
      <c r="K1718" s="54">
        <v>4.21085124974514E-2</v>
      </c>
      <c r="L1718" s="54">
        <v>3.6434194263096201E-2</v>
      </c>
      <c r="O1718" s="64" t="s">
        <v>9879</v>
      </c>
      <c r="P1718" s="54">
        <v>-3.7031156578858103E-2</v>
      </c>
      <c r="Q1718" s="81">
        <v>4.4006452910638899E-2</v>
      </c>
      <c r="S1718" s="62" t="s">
        <v>3807</v>
      </c>
      <c r="T1718" s="54">
        <v>4.3111067576442799E-2</v>
      </c>
      <c r="U1718" s="54">
        <v>2.02884216554531E-4</v>
      </c>
      <c r="W1718" s="62" t="s">
        <v>6012</v>
      </c>
      <c r="X1718" s="54">
        <v>-8.5839960533900403E-2</v>
      </c>
      <c r="Y1718" s="54">
        <v>2.6923472353139999E-3</v>
      </c>
      <c r="AA1718" s="62" t="s">
        <v>4130</v>
      </c>
      <c r="AB1718" s="54">
        <v>6.0114704365542303E-2</v>
      </c>
      <c r="AC1718" s="54">
        <v>2.3445196057631798E-3</v>
      </c>
      <c r="AE1718" s="62" t="s">
        <v>6247</v>
      </c>
      <c r="AF1718" s="54">
        <v>-8.4965712144406999E-2</v>
      </c>
      <c r="AG1718" s="54">
        <v>4.6910923226329497E-2</v>
      </c>
      <c r="AQ1718" s="62" t="s">
        <v>3965</v>
      </c>
      <c r="AR1718" s="54">
        <v>0.15702016987817699</v>
      </c>
      <c r="AS1718" s="58">
        <v>2.8859267138620299E-5</v>
      </c>
      <c r="AU1718" s="62" t="s">
        <v>8826</v>
      </c>
      <c r="AV1718" s="54">
        <v>-8.0367771790602796E-2</v>
      </c>
      <c r="AW1718" s="54">
        <v>1.5852542229719501E-4</v>
      </c>
    </row>
    <row r="1719" spans="2:49">
      <c r="B1719" s="62" t="s">
        <v>2730</v>
      </c>
      <c r="C1719" s="54">
        <v>0.16097879096303</v>
      </c>
      <c r="D1719" s="54">
        <v>1.2259503347890999E-4</v>
      </c>
      <c r="F1719" s="62" t="s">
        <v>377</v>
      </c>
      <c r="G1719" s="54">
        <v>-0.10518496570932399</v>
      </c>
      <c r="H1719" s="54">
        <v>2.34039250231631E-4</v>
      </c>
      <c r="J1719" s="64" t="s">
        <v>2262</v>
      </c>
      <c r="K1719" s="54">
        <v>8.2524356128858195E-2</v>
      </c>
      <c r="L1719" s="54">
        <v>3.64926672410959E-2</v>
      </c>
      <c r="O1719" s="64" t="s">
        <v>6293</v>
      </c>
      <c r="P1719" s="54">
        <v>-8.5223850254518396E-2</v>
      </c>
      <c r="Q1719" s="81">
        <v>4.4139370974789101E-2</v>
      </c>
      <c r="S1719" s="62" t="s">
        <v>1753</v>
      </c>
      <c r="T1719" s="54">
        <v>4.7061640118353197E-2</v>
      </c>
      <c r="U1719" s="54">
        <v>2.0321934733966301E-4</v>
      </c>
      <c r="W1719" s="62" t="s">
        <v>10019</v>
      </c>
      <c r="X1719" s="54">
        <v>-5.7107818697252503E-2</v>
      </c>
      <c r="Y1719" s="54">
        <v>2.70738651738752E-3</v>
      </c>
      <c r="AA1719" s="62" t="s">
        <v>3321</v>
      </c>
      <c r="AB1719" s="54">
        <v>0.18523708069176001</v>
      </c>
      <c r="AC1719" s="54">
        <v>2.3466604199270601E-3</v>
      </c>
      <c r="AE1719" s="62" t="s">
        <v>11720</v>
      </c>
      <c r="AF1719" s="54">
        <v>-7.4872868420079897E-2</v>
      </c>
      <c r="AG1719" s="54">
        <v>4.6934846354590498E-2</v>
      </c>
      <c r="AQ1719" s="62" t="s">
        <v>1481</v>
      </c>
      <c r="AR1719" s="54">
        <v>0.113110443847686</v>
      </c>
      <c r="AS1719" s="58">
        <v>2.90985960560396E-5</v>
      </c>
      <c r="AU1719" s="62" t="s">
        <v>13325</v>
      </c>
      <c r="AV1719" s="54">
        <v>-8.0309536250338098E-2</v>
      </c>
      <c r="AW1719" s="54">
        <v>1.8051455636433199E-2</v>
      </c>
    </row>
    <row r="1720" spans="2:49">
      <c r="B1720" s="62" t="s">
        <v>2731</v>
      </c>
      <c r="C1720" s="54">
        <v>0.19234780602899401</v>
      </c>
      <c r="D1720" s="54">
        <v>1.2390640395542799E-4</v>
      </c>
      <c r="F1720" s="62" t="s">
        <v>7502</v>
      </c>
      <c r="G1720" s="54">
        <v>-0.127067811077614</v>
      </c>
      <c r="H1720" s="54">
        <v>1.9862207356530399E-4</v>
      </c>
      <c r="J1720" s="64" t="s">
        <v>78</v>
      </c>
      <c r="K1720" s="54">
        <v>5.6034268837061398E-2</v>
      </c>
      <c r="L1720" s="54">
        <v>3.6540173531875497E-2</v>
      </c>
      <c r="O1720" s="64" t="s">
        <v>9880</v>
      </c>
      <c r="P1720" s="54">
        <v>-0.15685296084408101</v>
      </c>
      <c r="Q1720" s="81">
        <v>4.4212911301207899E-2</v>
      </c>
      <c r="S1720" s="62" t="s">
        <v>2841</v>
      </c>
      <c r="T1720" s="54">
        <v>0.111310394077901</v>
      </c>
      <c r="U1720" s="54">
        <v>2.03498598979637E-4</v>
      </c>
      <c r="W1720" s="62" t="s">
        <v>7678</v>
      </c>
      <c r="X1720" s="54">
        <v>-4.01477693427204E-2</v>
      </c>
      <c r="Y1720" s="54">
        <v>2.7194574279912399E-3</v>
      </c>
      <c r="AA1720" s="62" t="s">
        <v>3809</v>
      </c>
      <c r="AB1720" s="54">
        <v>0.160315553418824</v>
      </c>
      <c r="AC1720" s="54">
        <v>2.3505882016262901E-3</v>
      </c>
      <c r="AE1720" s="62" t="s">
        <v>8730</v>
      </c>
      <c r="AF1720" s="54">
        <v>-9.8588860293777905E-2</v>
      </c>
      <c r="AG1720" s="54">
        <v>4.70359216077572E-2</v>
      </c>
      <c r="AQ1720" s="62" t="s">
        <v>4827</v>
      </c>
      <c r="AR1720" s="54">
        <v>0.12394066184135701</v>
      </c>
      <c r="AS1720" s="58">
        <v>2.9177679867892298E-5</v>
      </c>
      <c r="AU1720" s="62" t="s">
        <v>10024</v>
      </c>
      <c r="AV1720" s="54">
        <v>-8.0309245880624894E-2</v>
      </c>
      <c r="AW1720" s="58">
        <v>7.4987630740091699E-5</v>
      </c>
    </row>
    <row r="1721" spans="2:49">
      <c r="B1721" s="62" t="s">
        <v>2732</v>
      </c>
      <c r="C1721" s="54">
        <v>0.12340641944049099</v>
      </c>
      <c r="D1721" s="54">
        <v>1.2408784129979599E-4</v>
      </c>
      <c r="F1721" s="62" t="s">
        <v>7503</v>
      </c>
      <c r="G1721" s="54">
        <v>-0.14649452694810799</v>
      </c>
      <c r="H1721" s="54">
        <v>1.9880532612299599E-4</v>
      </c>
      <c r="J1721" s="64" t="s">
        <v>775</v>
      </c>
      <c r="K1721" s="54">
        <v>9.76524084030128E-2</v>
      </c>
      <c r="L1721" s="54">
        <v>3.6589297127053798E-2</v>
      </c>
      <c r="O1721" s="64" t="s">
        <v>7278</v>
      </c>
      <c r="P1721" s="54">
        <v>-4.2500506569393103E-2</v>
      </c>
      <c r="Q1721" s="81">
        <v>4.4754303476026297E-2</v>
      </c>
      <c r="S1721" s="62" t="s">
        <v>3111</v>
      </c>
      <c r="T1721" s="54">
        <v>5.86432932036045E-2</v>
      </c>
      <c r="U1721" s="54">
        <v>2.0390930784660899E-4</v>
      </c>
      <c r="W1721" s="62" t="s">
        <v>7106</v>
      </c>
      <c r="X1721" s="54">
        <v>-8.7186799553038E-2</v>
      </c>
      <c r="Y1721" s="54">
        <v>2.72733472166157E-3</v>
      </c>
      <c r="AA1721" s="62" t="s">
        <v>1514</v>
      </c>
      <c r="AB1721" s="54">
        <v>0.160767796591717</v>
      </c>
      <c r="AC1721" s="54">
        <v>2.3550968408239102E-3</v>
      </c>
      <c r="AE1721" s="62" t="s">
        <v>7296</v>
      </c>
      <c r="AF1721" s="54">
        <v>-0.12711145614334701</v>
      </c>
      <c r="AG1721" s="54">
        <v>4.7052782929916902E-2</v>
      </c>
      <c r="AQ1721" s="62" t="s">
        <v>10646</v>
      </c>
      <c r="AR1721" s="54">
        <v>0.15152839255565401</v>
      </c>
      <c r="AS1721" s="58">
        <v>2.92751431880985E-5</v>
      </c>
      <c r="AU1721" s="62" t="s">
        <v>6800</v>
      </c>
      <c r="AV1721" s="54">
        <v>-8.0306316016119303E-2</v>
      </c>
      <c r="AW1721" s="54">
        <v>2.1726243296260401E-2</v>
      </c>
    </row>
    <row r="1722" spans="2:49">
      <c r="B1722" s="62" t="s">
        <v>2733</v>
      </c>
      <c r="C1722" s="54">
        <v>8.9918593763504098E-2</v>
      </c>
      <c r="D1722" s="54">
        <v>1.2417000439625501E-4</v>
      </c>
      <c r="F1722" s="62" t="s">
        <v>7504</v>
      </c>
      <c r="G1722" s="54">
        <v>-0.13729521211938001</v>
      </c>
      <c r="H1722" s="54">
        <v>1.9905669009403801E-4</v>
      </c>
      <c r="J1722" s="64" t="s">
        <v>9640</v>
      </c>
      <c r="K1722" s="54">
        <v>6.5274690540456398E-2</v>
      </c>
      <c r="L1722" s="54">
        <v>3.6589297127053798E-2</v>
      </c>
      <c r="O1722" s="64" t="s">
        <v>54</v>
      </c>
      <c r="P1722" s="54">
        <v>-0.270508782476648</v>
      </c>
      <c r="Q1722" s="81">
        <v>4.48679476341865E-2</v>
      </c>
      <c r="S1722" s="62" t="s">
        <v>3552</v>
      </c>
      <c r="T1722" s="54">
        <v>8.6394273929732507E-2</v>
      </c>
      <c r="U1722" s="54">
        <v>2.0472097314037899E-4</v>
      </c>
      <c r="W1722" s="62" t="s">
        <v>10020</v>
      </c>
      <c r="X1722" s="54">
        <v>-7.1486343423171797E-2</v>
      </c>
      <c r="Y1722" s="54">
        <v>2.7281043533684099E-3</v>
      </c>
      <c r="AA1722" s="62" t="s">
        <v>2510</v>
      </c>
      <c r="AB1722" s="54">
        <v>0.132351397825277</v>
      </c>
      <c r="AC1722" s="54">
        <v>2.3550968408239102E-3</v>
      </c>
      <c r="AE1722" s="62" t="s">
        <v>9304</v>
      </c>
      <c r="AF1722" s="54">
        <v>-7.8410828159571899E-2</v>
      </c>
      <c r="AG1722" s="54">
        <v>4.7093521675286201E-2</v>
      </c>
      <c r="AQ1722" s="62" t="s">
        <v>2931</v>
      </c>
      <c r="AR1722" s="54">
        <v>0.16356029764647501</v>
      </c>
      <c r="AS1722" s="58">
        <v>2.9318179550567502E-5</v>
      </c>
      <c r="AU1722" s="62" t="s">
        <v>6813</v>
      </c>
      <c r="AV1722" s="54">
        <v>-8.0291767425842805E-2</v>
      </c>
      <c r="AW1722" s="54">
        <v>1.32428334099564E-3</v>
      </c>
    </row>
    <row r="1723" spans="2:49">
      <c r="B1723" s="62" t="s">
        <v>2734</v>
      </c>
      <c r="C1723" s="54">
        <v>0.13052568362616901</v>
      </c>
      <c r="D1723" s="54">
        <v>1.2417000439625501E-4</v>
      </c>
      <c r="F1723" s="62" t="s">
        <v>7505</v>
      </c>
      <c r="G1723" s="54">
        <v>-0.187633671187759</v>
      </c>
      <c r="H1723" s="54">
        <v>2.3474590363397501E-4</v>
      </c>
      <c r="J1723" s="64" t="s">
        <v>2763</v>
      </c>
      <c r="K1723" s="54">
        <v>0.101677806363328</v>
      </c>
      <c r="L1723" s="54">
        <v>3.6624482773022202E-2</v>
      </c>
      <c r="O1723" s="64" t="s">
        <v>7359</v>
      </c>
      <c r="P1723" s="54">
        <v>-0.10942615354273599</v>
      </c>
      <c r="Q1723" s="81">
        <v>4.5356035358587503E-2</v>
      </c>
      <c r="S1723" s="62" t="s">
        <v>972</v>
      </c>
      <c r="T1723" s="54">
        <v>0.16524290150989501</v>
      </c>
      <c r="U1723" s="54">
        <v>2.05472707375172E-4</v>
      </c>
      <c r="W1723" s="62" t="s">
        <v>7621</v>
      </c>
      <c r="X1723" s="54">
        <v>-7.1566002641584497E-2</v>
      </c>
      <c r="Y1723" s="54">
        <v>2.7315650543825601E-3</v>
      </c>
      <c r="AA1723" s="62" t="s">
        <v>3254</v>
      </c>
      <c r="AB1723" s="54">
        <v>0.116550048109115</v>
      </c>
      <c r="AC1723" s="54">
        <v>2.3550968408239102E-3</v>
      </c>
      <c r="AE1723" s="62" t="s">
        <v>11721</v>
      </c>
      <c r="AF1723" s="54">
        <v>-0.10943494155044101</v>
      </c>
      <c r="AG1723" s="54">
        <v>4.7349271862456903E-2</v>
      </c>
      <c r="AQ1723" s="62" t="s">
        <v>4019</v>
      </c>
      <c r="AR1723" s="54">
        <v>0.20654696499512101</v>
      </c>
      <c r="AS1723" s="58">
        <v>2.9403845970286E-5</v>
      </c>
      <c r="AU1723" s="62" t="s">
        <v>14208</v>
      </c>
      <c r="AV1723" s="54">
        <v>-8.0262667082394004E-2</v>
      </c>
      <c r="AW1723" s="54">
        <v>3.6170538331058703E-2</v>
      </c>
    </row>
    <row r="1724" spans="2:49">
      <c r="B1724" s="62" t="s">
        <v>453</v>
      </c>
      <c r="C1724" s="54">
        <v>0.26062130288006502</v>
      </c>
      <c r="D1724" s="54">
        <v>1.2422881835227301E-4</v>
      </c>
      <c r="F1724" s="62" t="s">
        <v>7506</v>
      </c>
      <c r="G1724" s="54">
        <v>-0.13290912197923199</v>
      </c>
      <c r="H1724" s="54">
        <v>2.3590390592066101E-4</v>
      </c>
      <c r="J1724" s="64" t="s">
        <v>4121</v>
      </c>
      <c r="K1724" s="54">
        <v>4.3765396770653303E-2</v>
      </c>
      <c r="L1724" s="54">
        <v>3.6681261702494299E-2</v>
      </c>
      <c r="O1724" s="64" t="s">
        <v>8358</v>
      </c>
      <c r="P1724" s="54">
        <v>-6.2007311815338403E-2</v>
      </c>
      <c r="Q1724" s="81">
        <v>4.54330337306873E-2</v>
      </c>
      <c r="S1724" s="62" t="s">
        <v>3132</v>
      </c>
      <c r="T1724" s="54">
        <v>5.4200105920080503E-2</v>
      </c>
      <c r="U1724" s="54">
        <v>2.0581409878756799E-4</v>
      </c>
      <c r="W1724" s="62" t="s">
        <v>9115</v>
      </c>
      <c r="X1724" s="54">
        <v>-7.2363280381369896E-2</v>
      </c>
      <c r="Y1724" s="54">
        <v>2.74832348255596E-3</v>
      </c>
      <c r="AA1724" s="62" t="s">
        <v>2904</v>
      </c>
      <c r="AB1724" s="54">
        <v>9.4930362363555801E-2</v>
      </c>
      <c r="AC1724" s="54">
        <v>2.3550968408239102E-3</v>
      </c>
      <c r="AE1724" s="62" t="s">
        <v>8149</v>
      </c>
      <c r="AF1724" s="54">
        <v>-7.4537589328633302E-2</v>
      </c>
      <c r="AG1724" s="54">
        <v>4.74230840488351E-2</v>
      </c>
      <c r="AQ1724" s="62" t="s">
        <v>1414</v>
      </c>
      <c r="AR1724" s="54">
        <v>8.0231506958615903E-2</v>
      </c>
      <c r="AS1724" s="58">
        <v>2.9679955606762799E-5</v>
      </c>
      <c r="AU1724" s="62" t="s">
        <v>12280</v>
      </c>
      <c r="AV1724" s="54">
        <v>-8.0218217313301907E-2</v>
      </c>
      <c r="AW1724" s="54">
        <v>2.7597155319741599E-3</v>
      </c>
    </row>
    <row r="1725" spans="2:49">
      <c r="B1725" s="62" t="s">
        <v>1000</v>
      </c>
      <c r="C1725" s="54">
        <v>0.23140088159733599</v>
      </c>
      <c r="D1725" s="54">
        <v>1.2451727322586699E-4</v>
      </c>
      <c r="F1725" s="62" t="s">
        <v>7507</v>
      </c>
      <c r="G1725" s="54">
        <v>-9.1474457159884906E-2</v>
      </c>
      <c r="H1725" s="54">
        <v>2.36401326855751E-4</v>
      </c>
      <c r="J1725" s="64" t="s">
        <v>2749</v>
      </c>
      <c r="K1725" s="54">
        <v>9.1664788552604307E-2</v>
      </c>
      <c r="L1725" s="54">
        <v>3.6878889988655301E-2</v>
      </c>
      <c r="O1725" s="64" t="s">
        <v>9882</v>
      </c>
      <c r="P1725" s="54">
        <v>-3.49205864048674E-2</v>
      </c>
      <c r="Q1725" s="81">
        <v>4.54971949409562E-2</v>
      </c>
      <c r="S1725" s="62" t="s">
        <v>410</v>
      </c>
      <c r="T1725" s="54">
        <v>0.54176599637809997</v>
      </c>
      <c r="U1725" s="54">
        <v>2.0740319536846001E-4</v>
      </c>
      <c r="W1725" s="62" t="s">
        <v>8810</v>
      </c>
      <c r="X1725" s="54">
        <v>-0.12660985327680199</v>
      </c>
      <c r="Y1725" s="54">
        <v>2.7563919674292699E-3</v>
      </c>
      <c r="AA1725" s="62" t="s">
        <v>490</v>
      </c>
      <c r="AB1725" s="54">
        <v>0.40933673257986802</v>
      </c>
      <c r="AC1725" s="54">
        <v>2.3616988126952702E-3</v>
      </c>
      <c r="AE1725" s="62" t="s">
        <v>7663</v>
      </c>
      <c r="AF1725" s="54">
        <v>-6.2520554613277199E-2</v>
      </c>
      <c r="AG1725" s="54">
        <v>4.7434605842433801E-2</v>
      </c>
      <c r="AQ1725" s="62" t="s">
        <v>3444</v>
      </c>
      <c r="AR1725" s="54">
        <v>0.17736043996808201</v>
      </c>
      <c r="AS1725" s="58">
        <v>2.9708508748319701E-5</v>
      </c>
      <c r="AU1725" s="62" t="s">
        <v>12504</v>
      </c>
      <c r="AV1725" s="54">
        <v>-8.0212875657574401E-2</v>
      </c>
      <c r="AW1725" s="54">
        <v>5.7685234177978096E-3</v>
      </c>
    </row>
    <row r="1726" spans="2:49">
      <c r="B1726" s="62" t="s">
        <v>2735</v>
      </c>
      <c r="C1726" s="54">
        <v>0.194559145518339</v>
      </c>
      <c r="D1726" s="54">
        <v>1.2491621221238201E-4</v>
      </c>
      <c r="F1726" s="62" t="s">
        <v>7508</v>
      </c>
      <c r="G1726" s="54">
        <v>-9.6990687035974701E-2</v>
      </c>
      <c r="H1726" s="54">
        <v>2.3672120616762601E-4</v>
      </c>
      <c r="J1726" s="64" t="s">
        <v>9642</v>
      </c>
      <c r="K1726" s="54">
        <v>4.7667773467988901E-2</v>
      </c>
      <c r="L1726" s="54">
        <v>3.6889728516061697E-2</v>
      </c>
      <c r="O1726" s="64" t="s">
        <v>6665</v>
      </c>
      <c r="P1726" s="54">
        <v>-6.07725510101522E-2</v>
      </c>
      <c r="Q1726" s="81">
        <v>4.5499995851502197E-2</v>
      </c>
      <c r="S1726" s="62" t="s">
        <v>2117</v>
      </c>
      <c r="T1726" s="54">
        <v>0.112711075565376</v>
      </c>
      <c r="U1726" s="54">
        <v>2.0851050606587101E-4</v>
      </c>
      <c r="W1726" s="62" t="s">
        <v>6520</v>
      </c>
      <c r="X1726" s="54">
        <v>-0.107447994827397</v>
      </c>
      <c r="Y1726" s="54">
        <v>2.7563919674292699E-3</v>
      </c>
      <c r="AA1726" s="62" t="s">
        <v>180</v>
      </c>
      <c r="AB1726" s="54">
        <v>4.7596875254225998E-2</v>
      </c>
      <c r="AC1726" s="54">
        <v>2.3734786640395799E-3</v>
      </c>
      <c r="AE1726" s="62" t="s">
        <v>6961</v>
      </c>
      <c r="AF1726" s="54">
        <v>-7.6014649661490602E-2</v>
      </c>
      <c r="AG1726" s="54">
        <v>4.7434605842433801E-2</v>
      </c>
      <c r="AQ1726" s="62" t="s">
        <v>2563</v>
      </c>
      <c r="AR1726" s="54">
        <v>8.8476484616996295E-2</v>
      </c>
      <c r="AS1726" s="58">
        <v>2.9709956302413E-5</v>
      </c>
      <c r="AU1726" s="62" t="s">
        <v>13801</v>
      </c>
      <c r="AV1726" s="54">
        <v>-8.0183985376268502E-2</v>
      </c>
      <c r="AW1726" s="54">
        <v>2.6374895123994199E-2</v>
      </c>
    </row>
    <row r="1727" spans="2:49">
      <c r="B1727" s="62" t="s">
        <v>2736</v>
      </c>
      <c r="C1727" s="54">
        <v>9.5387287510646096E-2</v>
      </c>
      <c r="D1727" s="54">
        <v>1.2503234160606499E-4</v>
      </c>
      <c r="F1727" s="62" t="s">
        <v>7509</v>
      </c>
      <c r="G1727" s="54">
        <v>-0.116074630856025</v>
      </c>
      <c r="H1727" s="54">
        <v>2.0123244716831499E-4</v>
      </c>
      <c r="J1727" s="64" t="s">
        <v>5267</v>
      </c>
      <c r="K1727" s="54">
        <v>3.8393476918233901E-2</v>
      </c>
      <c r="L1727" s="54">
        <v>3.6901608645665697E-2</v>
      </c>
      <c r="O1727" s="64" t="s">
        <v>9883</v>
      </c>
      <c r="P1727" s="54">
        <v>-3.8605376826584603E-2</v>
      </c>
      <c r="Q1727" s="81">
        <v>4.5705271785066899E-2</v>
      </c>
      <c r="S1727" s="62" t="s">
        <v>1597</v>
      </c>
      <c r="T1727" s="54">
        <v>6.0676350682086898E-2</v>
      </c>
      <c r="U1727" s="54">
        <v>2.0977010763655E-4</v>
      </c>
      <c r="W1727" s="62" t="s">
        <v>8052</v>
      </c>
      <c r="X1727" s="54">
        <v>-0.10711945315631199</v>
      </c>
      <c r="Y1727" s="54">
        <v>2.7603607375718698E-3</v>
      </c>
      <c r="AA1727" s="62" t="s">
        <v>3016</v>
      </c>
      <c r="AB1727" s="54">
        <v>0.13037032766156101</v>
      </c>
      <c r="AC1727" s="54">
        <v>2.3744177064170899E-3</v>
      </c>
      <c r="AE1727" s="62" t="s">
        <v>11722</v>
      </c>
      <c r="AF1727" s="54">
        <v>-6.7467709417230501E-2</v>
      </c>
      <c r="AG1727" s="54">
        <v>4.7485238919658702E-2</v>
      </c>
      <c r="AQ1727" s="62" t="s">
        <v>11323</v>
      </c>
      <c r="AR1727" s="54">
        <v>8.0093335118060202E-2</v>
      </c>
      <c r="AS1727" s="58">
        <v>2.9709956302413E-5</v>
      </c>
      <c r="AU1727" s="62" t="s">
        <v>10250</v>
      </c>
      <c r="AV1727" s="54">
        <v>-8.0180844566179105E-2</v>
      </c>
      <c r="AW1727" s="54">
        <v>1.2578802482563999E-2</v>
      </c>
    </row>
    <row r="1728" spans="2:49">
      <c r="B1728" s="62" t="s">
        <v>2737</v>
      </c>
      <c r="C1728" s="54">
        <v>0.17146378423598699</v>
      </c>
      <c r="D1728" s="54">
        <v>1.25730650384687E-4</v>
      </c>
      <c r="F1728" s="62" t="s">
        <v>7510</v>
      </c>
      <c r="G1728" s="54">
        <v>-0.11564885792669</v>
      </c>
      <c r="H1728" s="54">
        <v>2.01426127809497E-4</v>
      </c>
      <c r="J1728" s="64" t="s">
        <v>634</v>
      </c>
      <c r="K1728" s="54">
        <v>0.104269231305492</v>
      </c>
      <c r="L1728" s="54">
        <v>3.7001525770959998E-2</v>
      </c>
      <c r="O1728" s="64" t="s">
        <v>9884</v>
      </c>
      <c r="P1728" s="54">
        <v>-4.5877216929755903E-2</v>
      </c>
      <c r="Q1728" s="81">
        <v>4.5816478683725098E-2</v>
      </c>
      <c r="S1728" s="62" t="s">
        <v>4972</v>
      </c>
      <c r="T1728" s="54">
        <v>9.0752619034765794E-2</v>
      </c>
      <c r="U1728" s="54">
        <v>2.09944900790701E-4</v>
      </c>
      <c r="W1728" s="62" t="s">
        <v>10021</v>
      </c>
      <c r="X1728" s="54">
        <v>-4.17610348792943E-2</v>
      </c>
      <c r="Y1728" s="54">
        <v>2.7676357977220699E-3</v>
      </c>
      <c r="AA1728" s="62" t="s">
        <v>3319</v>
      </c>
      <c r="AB1728" s="54">
        <v>0.142638472761181</v>
      </c>
      <c r="AC1728" s="54">
        <v>2.3786812790142402E-3</v>
      </c>
      <c r="AE1728" s="62" t="s">
        <v>11723</v>
      </c>
      <c r="AF1728" s="54">
        <v>-0.173356644231246</v>
      </c>
      <c r="AG1728" s="54">
        <v>4.7520784515488801E-2</v>
      </c>
      <c r="AQ1728" s="62" t="s">
        <v>10933</v>
      </c>
      <c r="AR1728" s="54">
        <v>0.111558781669627</v>
      </c>
      <c r="AS1728" s="58">
        <v>2.9819377991384798E-5</v>
      </c>
      <c r="AU1728" s="62" t="s">
        <v>12282</v>
      </c>
      <c r="AV1728" s="54">
        <v>-8.0168253190569402E-2</v>
      </c>
      <c r="AW1728" s="54">
        <v>2.7775910006510602E-3</v>
      </c>
    </row>
    <row r="1729" spans="2:49">
      <c r="B1729" s="62" t="s">
        <v>2738</v>
      </c>
      <c r="C1729" s="54">
        <v>7.7106336401940603E-2</v>
      </c>
      <c r="D1729" s="54">
        <v>1.25799480157141E-4</v>
      </c>
      <c r="F1729" s="62" t="s">
        <v>7511</v>
      </c>
      <c r="G1729" s="54">
        <v>-0.15331139872986299</v>
      </c>
      <c r="H1729" s="54">
        <v>2.3865502098755999E-4</v>
      </c>
      <c r="J1729" s="64" t="s">
        <v>1344</v>
      </c>
      <c r="K1729" s="54">
        <v>3.4100082608935302E-2</v>
      </c>
      <c r="L1729" s="54">
        <v>3.70046937383618E-2</v>
      </c>
      <c r="O1729" s="64" t="s">
        <v>7843</v>
      </c>
      <c r="P1729" s="54">
        <v>-6.1632402348864801E-2</v>
      </c>
      <c r="Q1729" s="81">
        <v>4.5830921726942399E-2</v>
      </c>
      <c r="S1729" s="62" t="s">
        <v>2150</v>
      </c>
      <c r="T1729" s="54">
        <v>3.9276627345222997E-2</v>
      </c>
      <c r="U1729" s="54">
        <v>2.10587540185157E-4</v>
      </c>
      <c r="W1729" s="62" t="s">
        <v>7131</v>
      </c>
      <c r="X1729" s="54">
        <v>-4.0097228965290603E-2</v>
      </c>
      <c r="Y1729" s="54">
        <v>2.7702698440147701E-3</v>
      </c>
      <c r="AA1729" s="62" t="s">
        <v>5464</v>
      </c>
      <c r="AB1729" s="54">
        <v>9.38374023059243E-2</v>
      </c>
      <c r="AC1729" s="54">
        <v>2.3786812790142402E-3</v>
      </c>
      <c r="AE1729" s="62" t="s">
        <v>7478</v>
      </c>
      <c r="AF1729" s="54">
        <v>-0.20611283928145199</v>
      </c>
      <c r="AG1729" s="54">
        <v>4.7623278311059197E-2</v>
      </c>
      <c r="AQ1729" s="62" t="s">
        <v>3565</v>
      </c>
      <c r="AR1729" s="54">
        <v>9.1093723614802599E-2</v>
      </c>
      <c r="AS1729" s="58">
        <v>2.9848568271097099E-5</v>
      </c>
      <c r="AU1729" s="62" t="s">
        <v>12320</v>
      </c>
      <c r="AV1729" s="54">
        <v>-8.0156227916556397E-2</v>
      </c>
      <c r="AW1729" s="54">
        <v>3.1647492126451698E-3</v>
      </c>
    </row>
    <row r="1730" spans="2:49">
      <c r="B1730" s="62" t="s">
        <v>2739</v>
      </c>
      <c r="C1730" s="54">
        <v>0.18046540845196599</v>
      </c>
      <c r="D1730" s="54">
        <v>1.26359632519684E-4</v>
      </c>
      <c r="F1730" s="62" t="s">
        <v>7512</v>
      </c>
      <c r="G1730" s="54">
        <v>-0.206009568931938</v>
      </c>
      <c r="H1730" s="54">
        <v>2.41060161723015E-4</v>
      </c>
      <c r="J1730" s="64" t="s">
        <v>2844</v>
      </c>
      <c r="K1730" s="54">
        <v>6.5060031284378497E-2</v>
      </c>
      <c r="L1730" s="54">
        <v>3.70907057326035E-2</v>
      </c>
      <c r="O1730" s="64" t="s">
        <v>6379</v>
      </c>
      <c r="P1730" s="54">
        <v>-0.181713547499217</v>
      </c>
      <c r="Q1730" s="81">
        <v>4.5922409083720701E-2</v>
      </c>
      <c r="S1730" s="62" t="s">
        <v>3463</v>
      </c>
      <c r="T1730" s="54">
        <v>0.10914529793340701</v>
      </c>
      <c r="U1730" s="54">
        <v>2.10635633533012E-4</v>
      </c>
      <c r="W1730" s="62" t="s">
        <v>9084</v>
      </c>
      <c r="X1730" s="54">
        <v>-0.128828063720372</v>
      </c>
      <c r="Y1730" s="54">
        <v>2.7781175896036802E-3</v>
      </c>
      <c r="AA1730" s="62" t="s">
        <v>3890</v>
      </c>
      <c r="AB1730" s="54">
        <v>0.12523154033193701</v>
      </c>
      <c r="AC1730" s="54">
        <v>2.3801419956536499E-3</v>
      </c>
      <c r="AE1730" s="62" t="s">
        <v>9405</v>
      </c>
      <c r="AF1730" s="54">
        <v>-0.11397541480564</v>
      </c>
      <c r="AG1730" s="54">
        <v>4.76691238967051E-2</v>
      </c>
      <c r="AQ1730" s="62" t="s">
        <v>3799</v>
      </c>
      <c r="AR1730" s="54">
        <v>9.81130129710754E-2</v>
      </c>
      <c r="AS1730" s="58">
        <v>2.9871360460669399E-5</v>
      </c>
      <c r="AU1730" s="62" t="s">
        <v>11632</v>
      </c>
      <c r="AV1730" s="54">
        <v>-8.0148103979518701E-2</v>
      </c>
      <c r="AW1730" s="54">
        <v>2.8636907963907401E-3</v>
      </c>
    </row>
    <row r="1731" spans="2:49">
      <c r="B1731" s="62" t="s">
        <v>2740</v>
      </c>
      <c r="C1731" s="54">
        <v>0.16548043898213299</v>
      </c>
      <c r="D1731" s="54">
        <v>1.2669585889801301E-4</v>
      </c>
      <c r="F1731" s="62" t="s">
        <v>7513</v>
      </c>
      <c r="G1731" s="54">
        <v>-0.242813305855927</v>
      </c>
      <c r="H1731" s="54">
        <v>2.41026643389191E-4</v>
      </c>
      <c r="J1731" s="64" t="s">
        <v>2623</v>
      </c>
      <c r="K1731" s="54">
        <v>3.9071785437166703E-2</v>
      </c>
      <c r="L1731" s="54">
        <v>3.7458782618367402E-2</v>
      </c>
      <c r="O1731" s="64" t="s">
        <v>7951</v>
      </c>
      <c r="P1731" s="54">
        <v>-6.2348779068544899E-2</v>
      </c>
      <c r="Q1731" s="81">
        <v>4.5974127149989698E-2</v>
      </c>
      <c r="S1731" s="62" t="s">
        <v>4816</v>
      </c>
      <c r="T1731" s="54">
        <v>4.7041651012440497E-2</v>
      </c>
      <c r="U1731" s="54">
        <v>2.1125980086335899E-4</v>
      </c>
      <c r="W1731" s="62" t="s">
        <v>10022</v>
      </c>
      <c r="X1731" s="54">
        <v>-5.8731141244744697E-2</v>
      </c>
      <c r="Y1731" s="54">
        <v>2.7874256846293702E-3</v>
      </c>
      <c r="AA1731" s="62" t="s">
        <v>5786</v>
      </c>
      <c r="AB1731" s="54">
        <v>0.15361168170592801</v>
      </c>
      <c r="AC1731" s="54">
        <v>2.3862359937638499E-3</v>
      </c>
      <c r="AE1731" s="62" t="s">
        <v>1127</v>
      </c>
      <c r="AF1731" s="54">
        <v>-6.8530507836758403E-2</v>
      </c>
      <c r="AG1731" s="54">
        <v>4.7927446253362302E-2</v>
      </c>
      <c r="AQ1731" s="62" t="s">
        <v>3374</v>
      </c>
      <c r="AR1731" s="54">
        <v>0.117604195862637</v>
      </c>
      <c r="AS1731" s="58">
        <v>2.99180389815191E-5</v>
      </c>
      <c r="AU1731" s="62" t="s">
        <v>12401</v>
      </c>
      <c r="AV1731" s="54">
        <v>-8.0078429089273803E-2</v>
      </c>
      <c r="AW1731" s="54">
        <v>4.4545803694786296E-3</v>
      </c>
    </row>
    <row r="1732" spans="2:49">
      <c r="B1732" s="62" t="s">
        <v>2741</v>
      </c>
      <c r="C1732" s="54">
        <v>7.7717255677077504E-2</v>
      </c>
      <c r="D1732" s="54">
        <v>1.26837931358833E-4</v>
      </c>
      <c r="F1732" s="62" t="s">
        <v>7514</v>
      </c>
      <c r="G1732" s="54">
        <v>-0.25503226601925499</v>
      </c>
      <c r="H1732" s="54">
        <v>2.43711313128758E-4</v>
      </c>
      <c r="J1732" s="64" t="s">
        <v>766</v>
      </c>
      <c r="K1732" s="54">
        <v>0.16450092326702401</v>
      </c>
      <c r="L1732" s="54">
        <v>3.7502079634019699E-2</v>
      </c>
      <c r="O1732" s="64" t="s">
        <v>8462</v>
      </c>
      <c r="P1732" s="54">
        <v>-5.2585916070508901E-2</v>
      </c>
      <c r="Q1732" s="81">
        <v>4.6105697230932198E-2</v>
      </c>
      <c r="S1732" s="62" t="s">
        <v>4779</v>
      </c>
      <c r="T1732" s="54">
        <v>7.9147230128752397E-2</v>
      </c>
      <c r="U1732" s="54">
        <v>2.1165353481113401E-4</v>
      </c>
      <c r="W1732" s="62" t="s">
        <v>10023</v>
      </c>
      <c r="X1732" s="54">
        <v>-6.9738478157111303E-2</v>
      </c>
      <c r="Y1732" s="54">
        <v>2.7897190227668101E-3</v>
      </c>
      <c r="AA1732" s="62" t="s">
        <v>2920</v>
      </c>
      <c r="AB1732" s="54">
        <v>0.17183894095060601</v>
      </c>
      <c r="AC1732" s="54">
        <v>2.38855887663742E-3</v>
      </c>
      <c r="AE1732" s="62" t="s">
        <v>8460</v>
      </c>
      <c r="AF1732" s="54">
        <v>-7.6758866207545601E-2</v>
      </c>
      <c r="AG1732" s="54">
        <v>4.7949262115242301E-2</v>
      </c>
      <c r="AQ1732" s="62" t="s">
        <v>1537</v>
      </c>
      <c r="AR1732" s="54">
        <v>0.123046849596938</v>
      </c>
      <c r="AS1732" s="58">
        <v>2.99326431746518E-5</v>
      </c>
      <c r="AU1732" s="62" t="s">
        <v>10317</v>
      </c>
      <c r="AV1732" s="54">
        <v>-8.0061550795424097E-2</v>
      </c>
      <c r="AW1732" s="54">
        <v>2.12641562648831E-3</v>
      </c>
    </row>
    <row r="1733" spans="2:49">
      <c r="B1733" s="62" t="s">
        <v>2742</v>
      </c>
      <c r="C1733" s="54">
        <v>0.219331642535643</v>
      </c>
      <c r="D1733" s="54">
        <v>1.26837931358833E-4</v>
      </c>
      <c r="F1733" s="62" t="s">
        <v>7515</v>
      </c>
      <c r="G1733" s="54">
        <v>-0.19806545856533</v>
      </c>
      <c r="H1733" s="54">
        <v>2.4403789831011299E-4</v>
      </c>
      <c r="J1733" s="64" t="s">
        <v>9643</v>
      </c>
      <c r="K1733" s="54">
        <v>8.1292019072414207E-2</v>
      </c>
      <c r="L1733" s="54">
        <v>3.7502079634019699E-2</v>
      </c>
      <c r="O1733" s="64" t="s">
        <v>9885</v>
      </c>
      <c r="P1733" s="54">
        <v>-6.4849423125327404E-2</v>
      </c>
      <c r="Q1733" s="81">
        <v>4.6145781132354201E-2</v>
      </c>
      <c r="S1733" s="62" t="s">
        <v>7669</v>
      </c>
      <c r="T1733" s="54">
        <v>0.22528954395164499</v>
      </c>
      <c r="U1733" s="54">
        <v>2.12475580987866E-4</v>
      </c>
      <c r="W1733" s="62" t="s">
        <v>7165</v>
      </c>
      <c r="X1733" s="54">
        <v>-7.9640262392979694E-2</v>
      </c>
      <c r="Y1733" s="54">
        <v>2.7914787954656799E-3</v>
      </c>
      <c r="AA1733" s="62" t="s">
        <v>3965</v>
      </c>
      <c r="AB1733" s="54">
        <v>0.155458333523597</v>
      </c>
      <c r="AC1733" s="54">
        <v>2.3938020006958501E-3</v>
      </c>
      <c r="AE1733" s="62" t="s">
        <v>11724</v>
      </c>
      <c r="AF1733" s="54">
        <v>-5.2357985169124703E-2</v>
      </c>
      <c r="AG1733" s="54">
        <v>4.7993264982210702E-2</v>
      </c>
      <c r="AQ1733" s="62" t="s">
        <v>5341</v>
      </c>
      <c r="AR1733" s="54">
        <v>0.13398177388497901</v>
      </c>
      <c r="AS1733" s="58">
        <v>2.9937494369537601E-5</v>
      </c>
      <c r="AU1733" s="62" t="s">
        <v>9122</v>
      </c>
      <c r="AV1733" s="54">
        <v>-8.0022513122493394E-2</v>
      </c>
      <c r="AW1733" s="54">
        <v>8.0007897008648604E-3</v>
      </c>
    </row>
    <row r="1734" spans="2:49">
      <c r="B1734" s="62" t="s">
        <v>2743</v>
      </c>
      <c r="C1734" s="54">
        <v>0.113437918949788</v>
      </c>
      <c r="D1734" s="54">
        <v>1.2895199390463099E-4</v>
      </c>
      <c r="F1734" s="62" t="s">
        <v>7516</v>
      </c>
      <c r="G1734" s="54">
        <v>-0.11815506033548499</v>
      </c>
      <c r="H1734" s="54">
        <v>2.0810682031001301E-4</v>
      </c>
      <c r="J1734" s="64" t="s">
        <v>2028</v>
      </c>
      <c r="K1734" s="54">
        <v>7.8825831863166898E-2</v>
      </c>
      <c r="L1734" s="54">
        <v>3.7637665502809003E-2</v>
      </c>
      <c r="O1734" s="64" t="s">
        <v>8743</v>
      </c>
      <c r="P1734" s="54">
        <v>-3.1329485961909299E-2</v>
      </c>
      <c r="Q1734" s="81">
        <v>4.6145781132354201E-2</v>
      </c>
      <c r="S1734" s="62" t="s">
        <v>9811</v>
      </c>
      <c r="T1734" s="54">
        <v>0.12594045364676501</v>
      </c>
      <c r="U1734" s="54">
        <v>2.12475580987866E-4</v>
      </c>
      <c r="W1734" s="62" t="s">
        <v>8259</v>
      </c>
      <c r="X1734" s="54">
        <v>-5.5933747802988897E-2</v>
      </c>
      <c r="Y1734" s="54">
        <v>2.8022372917683499E-3</v>
      </c>
      <c r="AA1734" s="62" t="s">
        <v>1327</v>
      </c>
      <c r="AB1734" s="54">
        <v>0.13388460709862099</v>
      </c>
      <c r="AC1734" s="54">
        <v>2.3951314348697301E-3</v>
      </c>
      <c r="AE1734" s="62" t="s">
        <v>7051</v>
      </c>
      <c r="AF1734" s="54">
        <v>-9.2675673104327699E-2</v>
      </c>
      <c r="AG1734" s="54">
        <v>4.7997364782651299E-2</v>
      </c>
      <c r="AQ1734" s="62" t="s">
        <v>11270</v>
      </c>
      <c r="AR1734" s="54">
        <v>0.149563724161732</v>
      </c>
      <c r="AS1734" s="58">
        <v>3.0172416105457699E-5</v>
      </c>
      <c r="AU1734" s="62" t="s">
        <v>7284</v>
      </c>
      <c r="AV1734" s="54">
        <v>-8.0005602238372803E-2</v>
      </c>
      <c r="AW1734" s="54">
        <v>4.9929642919002096E-3</v>
      </c>
    </row>
    <row r="1735" spans="2:49">
      <c r="B1735" s="62" t="s">
        <v>2744</v>
      </c>
      <c r="C1735" s="54">
        <v>9.2789707252184606E-2</v>
      </c>
      <c r="D1735" s="54">
        <v>1.2895199390463099E-4</v>
      </c>
      <c r="F1735" s="62" t="s">
        <v>7517</v>
      </c>
      <c r="G1735" s="54">
        <v>-6.7781313487535605E-2</v>
      </c>
      <c r="H1735" s="54">
        <v>2.4790311508359001E-4</v>
      </c>
      <c r="J1735" s="64" t="s">
        <v>1975</v>
      </c>
      <c r="K1735" s="54">
        <v>3.7537800424635399E-2</v>
      </c>
      <c r="L1735" s="54">
        <v>3.7955288309098702E-2</v>
      </c>
      <c r="O1735" s="64" t="s">
        <v>6655</v>
      </c>
      <c r="P1735" s="54">
        <v>-0.10909147860525201</v>
      </c>
      <c r="Q1735" s="81">
        <v>4.6471612739120198E-2</v>
      </c>
      <c r="S1735" s="62" t="s">
        <v>2126</v>
      </c>
      <c r="T1735" s="54">
        <v>5.0292277920190601E-2</v>
      </c>
      <c r="U1735" s="54">
        <v>2.1348812932662801E-4</v>
      </c>
      <c r="W1735" s="62" t="s">
        <v>7625</v>
      </c>
      <c r="X1735" s="54">
        <v>-6.4837812341585796E-2</v>
      </c>
      <c r="Y1735" s="54">
        <v>2.80415634880362E-3</v>
      </c>
      <c r="AA1735" s="62" t="s">
        <v>2447</v>
      </c>
      <c r="AB1735" s="54">
        <v>0.18462584811810101</v>
      </c>
      <c r="AC1735" s="54">
        <v>2.3956730745808901E-3</v>
      </c>
      <c r="AE1735" s="62" t="s">
        <v>8568</v>
      </c>
      <c r="AF1735" s="54">
        <v>-5.2249022116015502E-2</v>
      </c>
      <c r="AG1735" s="54">
        <v>4.80047301320966E-2</v>
      </c>
      <c r="AQ1735" s="62" t="s">
        <v>2227</v>
      </c>
      <c r="AR1735" s="54">
        <v>0.16591158099532799</v>
      </c>
      <c r="AS1735" s="58">
        <v>3.0280212511704101E-5</v>
      </c>
      <c r="AU1735" s="62" t="s">
        <v>7188</v>
      </c>
      <c r="AV1735" s="54">
        <v>-7.9961280569350798E-2</v>
      </c>
      <c r="AW1735" s="54">
        <v>4.7309611724636103E-2</v>
      </c>
    </row>
    <row r="1736" spans="2:49">
      <c r="B1736" s="62" t="s">
        <v>2745</v>
      </c>
      <c r="C1736" s="54">
        <v>8.4722490223119201E-2</v>
      </c>
      <c r="D1736" s="54">
        <v>1.2976282835514599E-4</v>
      </c>
      <c r="F1736" s="62" t="s">
        <v>7518</v>
      </c>
      <c r="G1736" s="54">
        <v>-5.1395325993208701E-2</v>
      </c>
      <c r="H1736" s="54">
        <v>2.5052194166401897E-4</v>
      </c>
      <c r="J1736" s="64" t="s">
        <v>955</v>
      </c>
      <c r="K1736" s="54">
        <v>0.16299469944279599</v>
      </c>
      <c r="L1736" s="54">
        <v>3.8045363302582902E-2</v>
      </c>
      <c r="O1736" s="64" t="s">
        <v>338</v>
      </c>
      <c r="P1736" s="54">
        <v>-6.0905199229773999E-2</v>
      </c>
      <c r="Q1736" s="81">
        <v>4.6574124459286798E-2</v>
      </c>
      <c r="S1736" s="62" t="s">
        <v>2190</v>
      </c>
      <c r="T1736" s="54">
        <v>6.6855875806305101E-2</v>
      </c>
      <c r="U1736" s="54">
        <v>2.13733278018712E-4</v>
      </c>
      <c r="W1736" s="62" t="s">
        <v>8879</v>
      </c>
      <c r="X1736" s="54">
        <v>-8.3494552803105498E-2</v>
      </c>
      <c r="Y1736" s="54">
        <v>2.8135613808230901E-3</v>
      </c>
      <c r="AA1736" s="62" t="s">
        <v>3991</v>
      </c>
      <c r="AB1736" s="54">
        <v>0.126682363043535</v>
      </c>
      <c r="AC1736" s="54">
        <v>2.3956730745808901E-3</v>
      </c>
      <c r="AE1736" s="62" t="s">
        <v>11725</v>
      </c>
      <c r="AF1736" s="54">
        <v>-5.31346080575004E-2</v>
      </c>
      <c r="AG1736" s="54">
        <v>4.80142188331424E-2</v>
      </c>
      <c r="AQ1736" s="62" t="s">
        <v>9679</v>
      </c>
      <c r="AR1736" s="54">
        <v>0.32871214179084501</v>
      </c>
      <c r="AS1736" s="58">
        <v>3.0341389978407799E-5</v>
      </c>
      <c r="AU1736" s="62" t="s">
        <v>12421</v>
      </c>
      <c r="AV1736" s="54">
        <v>-7.99518685438452E-2</v>
      </c>
      <c r="AW1736" s="54">
        <v>4.6858187424325204E-3</v>
      </c>
    </row>
    <row r="1737" spans="2:49">
      <c r="B1737" s="62" t="s">
        <v>2746</v>
      </c>
      <c r="C1737" s="54">
        <v>0.16278994646601899</v>
      </c>
      <c r="D1737" s="54">
        <v>1.3071509958095199E-4</v>
      </c>
      <c r="F1737" s="62" t="s">
        <v>1110</v>
      </c>
      <c r="G1737" s="54">
        <v>-4.6775213477225498E-2</v>
      </c>
      <c r="H1737" s="54">
        <v>2.12017608037635E-4</v>
      </c>
      <c r="J1737" s="64" t="s">
        <v>9644</v>
      </c>
      <c r="K1737" s="54">
        <v>7.0936221182144293E-2</v>
      </c>
      <c r="L1737" s="54">
        <v>3.8094151157917797E-2</v>
      </c>
      <c r="O1737" s="64" t="s">
        <v>9886</v>
      </c>
      <c r="P1737" s="54">
        <v>-3.5180687588764997E-2</v>
      </c>
      <c r="Q1737" s="81">
        <v>4.6645455489511198E-2</v>
      </c>
      <c r="S1737" s="62" t="s">
        <v>9740</v>
      </c>
      <c r="T1737" s="54">
        <v>0.101527067907178</v>
      </c>
      <c r="U1737" s="54">
        <v>2.1586207548422701E-4</v>
      </c>
      <c r="W1737" s="62" t="s">
        <v>10024</v>
      </c>
      <c r="X1737" s="54">
        <v>-4.9128198722312902E-2</v>
      </c>
      <c r="Y1737" s="54">
        <v>2.8237044123166602E-3</v>
      </c>
      <c r="AA1737" s="62" t="s">
        <v>10558</v>
      </c>
      <c r="AB1737" s="54">
        <v>0.13413640407542801</v>
      </c>
      <c r="AC1737" s="54">
        <v>2.3956730745808901E-3</v>
      </c>
      <c r="AE1737" s="62" t="s">
        <v>11726</v>
      </c>
      <c r="AF1737" s="54">
        <v>-6.6637690344792902E-2</v>
      </c>
      <c r="AG1737" s="54">
        <v>4.8053857177447902E-2</v>
      </c>
      <c r="AQ1737" s="62" t="s">
        <v>5015</v>
      </c>
      <c r="AR1737" s="54">
        <v>0.18442793066461799</v>
      </c>
      <c r="AS1737" s="58">
        <v>3.06056887271805E-5</v>
      </c>
      <c r="AU1737" s="62" t="s">
        <v>11613</v>
      </c>
      <c r="AV1737" s="54">
        <v>-7.9932964517396995E-2</v>
      </c>
      <c r="AW1737" s="54">
        <v>2.4446933354441001E-4</v>
      </c>
    </row>
    <row r="1738" spans="2:49">
      <c r="B1738" s="62" t="s">
        <v>2747</v>
      </c>
      <c r="C1738" s="54">
        <v>6.8709010336149803E-2</v>
      </c>
      <c r="D1738" s="54">
        <v>1.3071509958095199E-4</v>
      </c>
      <c r="F1738" s="62" t="s">
        <v>7519</v>
      </c>
      <c r="G1738" s="54">
        <v>-7.6120818062531001E-2</v>
      </c>
      <c r="H1738" s="54">
        <v>2.5107024462753399E-4</v>
      </c>
      <c r="J1738" s="64" t="s">
        <v>1423</v>
      </c>
      <c r="K1738" s="54">
        <v>0.110674314315617</v>
      </c>
      <c r="L1738" s="54">
        <v>3.8479027823721298E-2</v>
      </c>
      <c r="O1738" s="64" t="s">
        <v>7131</v>
      </c>
      <c r="P1738" s="54">
        <v>-3.5055658178655399E-2</v>
      </c>
      <c r="Q1738" s="81">
        <v>4.6785228456340401E-2</v>
      </c>
      <c r="S1738" s="62" t="s">
        <v>3508</v>
      </c>
      <c r="T1738" s="54">
        <v>0.113689324672861</v>
      </c>
      <c r="U1738" s="54">
        <v>2.16002456829799E-4</v>
      </c>
      <c r="W1738" s="62" t="s">
        <v>7062</v>
      </c>
      <c r="X1738" s="54">
        <v>-3.2478286667695998E-2</v>
      </c>
      <c r="Y1738" s="54">
        <v>2.8330986331264198E-3</v>
      </c>
      <c r="AA1738" s="62" t="s">
        <v>4728</v>
      </c>
      <c r="AB1738" s="54">
        <v>5.5927152341170398E-2</v>
      </c>
      <c r="AC1738" s="54">
        <v>2.3963585450508199E-3</v>
      </c>
      <c r="AE1738" s="62" t="s">
        <v>6818</v>
      </c>
      <c r="AF1738" s="54">
        <v>-0.13151444751794</v>
      </c>
      <c r="AG1738" s="54">
        <v>4.8061169023119202E-2</v>
      </c>
      <c r="AQ1738" s="62" t="s">
        <v>2519</v>
      </c>
      <c r="AR1738" s="54">
        <v>0.112805977968264</v>
      </c>
      <c r="AS1738" s="58">
        <v>3.0668026083076398E-5</v>
      </c>
      <c r="AU1738" s="62" t="s">
        <v>10480</v>
      </c>
      <c r="AV1738" s="54">
        <v>-7.9903928172367203E-2</v>
      </c>
      <c r="AW1738" s="54">
        <v>4.3587329765226197E-4</v>
      </c>
    </row>
    <row r="1739" spans="2:49">
      <c r="B1739" s="62" t="s">
        <v>2748</v>
      </c>
      <c r="C1739" s="54">
        <v>0.25603031422288097</v>
      </c>
      <c r="D1739" s="54">
        <v>1.3109037156292899E-4</v>
      </c>
      <c r="F1739" s="62" t="s">
        <v>7520</v>
      </c>
      <c r="G1739" s="54">
        <v>-7.4535389124213799E-2</v>
      </c>
      <c r="H1739" s="54">
        <v>2.5173601866631401E-4</v>
      </c>
      <c r="J1739" s="64" t="s">
        <v>9645</v>
      </c>
      <c r="K1739" s="54">
        <v>5.8705723653052801E-2</v>
      </c>
      <c r="L1739" s="54">
        <v>3.8479922464849499E-2</v>
      </c>
      <c r="O1739" s="64" t="s">
        <v>9887</v>
      </c>
      <c r="P1739" s="54">
        <v>-0.18251951779404599</v>
      </c>
      <c r="Q1739" s="81">
        <v>4.6870197354974899E-2</v>
      </c>
      <c r="S1739" s="62" t="s">
        <v>5431</v>
      </c>
      <c r="T1739" s="54">
        <v>0.126854875153598</v>
      </c>
      <c r="U1739" s="54">
        <v>2.1715489097288201E-4</v>
      </c>
      <c r="W1739" s="62" t="s">
        <v>7707</v>
      </c>
      <c r="X1739" s="54">
        <v>-5.3873323283637503E-2</v>
      </c>
      <c r="Y1739" s="54">
        <v>2.8363576581801999E-3</v>
      </c>
      <c r="AA1739" s="62" t="s">
        <v>569</v>
      </c>
      <c r="AB1739" s="54">
        <v>0.33373461612904198</v>
      </c>
      <c r="AC1739" s="54">
        <v>2.40812887788954E-3</v>
      </c>
      <c r="AE1739" s="62" t="s">
        <v>6868</v>
      </c>
      <c r="AF1739" s="54">
        <v>-6.9424371458668005E-2</v>
      </c>
      <c r="AG1739" s="54">
        <v>4.8077118540248702E-2</v>
      </c>
      <c r="AQ1739" s="62" t="s">
        <v>3323</v>
      </c>
      <c r="AR1739" s="54">
        <v>0.14509957756178801</v>
      </c>
      <c r="AS1739" s="58">
        <v>3.06891324659275E-5</v>
      </c>
      <c r="AU1739" s="62" t="s">
        <v>12663</v>
      </c>
      <c r="AV1739" s="54">
        <v>-7.9892060336770293E-2</v>
      </c>
      <c r="AW1739" s="54">
        <v>7.9763879905252293E-3</v>
      </c>
    </row>
    <row r="1740" spans="2:49">
      <c r="B1740" s="62" t="s">
        <v>2749</v>
      </c>
      <c r="C1740" s="54">
        <v>0.157135075375744</v>
      </c>
      <c r="D1740" s="54">
        <v>1.31372097565652E-4</v>
      </c>
      <c r="F1740" s="62" t="s">
        <v>7521</v>
      </c>
      <c r="G1740" s="54">
        <v>-0.202493136621204</v>
      </c>
      <c r="H1740" s="54">
        <v>2.1365235779892999E-4</v>
      </c>
      <c r="J1740" s="64" t="s">
        <v>3726</v>
      </c>
      <c r="K1740" s="54">
        <v>5.1655367324174903E-2</v>
      </c>
      <c r="L1740" s="54">
        <v>3.86516994513878E-2</v>
      </c>
      <c r="O1740" s="64" t="s">
        <v>8159</v>
      </c>
      <c r="P1740" s="54">
        <v>-5.5785380396942599E-2</v>
      </c>
      <c r="Q1740" s="81">
        <v>4.7006552870261703E-2</v>
      </c>
      <c r="S1740" s="62" t="s">
        <v>2402</v>
      </c>
      <c r="T1740" s="54">
        <v>5.30002412198671E-2</v>
      </c>
      <c r="U1740" s="54">
        <v>2.1715489097288201E-4</v>
      </c>
      <c r="W1740" s="62" t="s">
        <v>10025</v>
      </c>
      <c r="X1740" s="54">
        <v>-7.5664535236717803E-2</v>
      </c>
      <c r="Y1740" s="54">
        <v>2.8397851765503998E-3</v>
      </c>
      <c r="AA1740" s="62" t="s">
        <v>9428</v>
      </c>
      <c r="AB1740" s="54">
        <v>0.186606333327547</v>
      </c>
      <c r="AC1740" s="54">
        <v>2.4157100259595801E-3</v>
      </c>
      <c r="AE1740" s="62" t="s">
        <v>6872</v>
      </c>
      <c r="AF1740" s="54">
        <v>-5.6677946764901697E-2</v>
      </c>
      <c r="AG1740" s="54">
        <v>4.8215117312821298E-2</v>
      </c>
      <c r="AQ1740" s="62" t="s">
        <v>5258</v>
      </c>
      <c r="AR1740" s="54">
        <v>0.144358020335148</v>
      </c>
      <c r="AS1740" s="58">
        <v>3.06891324659275E-5</v>
      </c>
      <c r="AU1740" s="62" t="s">
        <v>11584</v>
      </c>
      <c r="AV1740" s="54">
        <v>-7.9861086943143506E-2</v>
      </c>
      <c r="AW1740" s="54">
        <v>1.2858717077347901E-3</v>
      </c>
    </row>
    <row r="1741" spans="2:49">
      <c r="B1741" s="62" t="s">
        <v>662</v>
      </c>
      <c r="C1741" s="54">
        <v>0.524383380321082</v>
      </c>
      <c r="D1741" s="54">
        <v>1.3139145844762599E-4</v>
      </c>
      <c r="F1741" s="62" t="s">
        <v>7522</v>
      </c>
      <c r="G1741" s="54">
        <v>-0.105047837313827</v>
      </c>
      <c r="H1741" s="54">
        <v>2.5698895127915803E-4</v>
      </c>
      <c r="J1741" s="64" t="s">
        <v>9646</v>
      </c>
      <c r="K1741" s="54">
        <v>0.23499010679288501</v>
      </c>
      <c r="L1741" s="54">
        <v>3.86877856614408E-2</v>
      </c>
      <c r="O1741" s="64" t="s">
        <v>7192</v>
      </c>
      <c r="P1741" s="54">
        <v>-9.3786969451808297E-2</v>
      </c>
      <c r="Q1741" s="81">
        <v>4.7039142215372198E-2</v>
      </c>
      <c r="S1741" s="62" t="s">
        <v>5043</v>
      </c>
      <c r="T1741" s="54">
        <v>0.117336257824048</v>
      </c>
      <c r="U1741" s="54">
        <v>2.1722168494126001E-4</v>
      </c>
      <c r="W1741" s="62" t="s">
        <v>5999</v>
      </c>
      <c r="X1741" s="54">
        <v>-0.118547704348041</v>
      </c>
      <c r="Y1741" s="54">
        <v>2.8546750166986499E-3</v>
      </c>
      <c r="AA1741" s="62" t="s">
        <v>10961</v>
      </c>
      <c r="AB1741" s="54">
        <v>0.10929243472933101</v>
      </c>
      <c r="AC1741" s="54">
        <v>2.4187297354996301E-3</v>
      </c>
      <c r="AE1741" s="62" t="s">
        <v>11727</v>
      </c>
      <c r="AF1741" s="54">
        <v>-5.05074397796745E-2</v>
      </c>
      <c r="AG1741" s="54">
        <v>4.8236832482497299E-2</v>
      </c>
      <c r="AQ1741" s="62" t="s">
        <v>5307</v>
      </c>
      <c r="AR1741" s="54">
        <v>8.6466539205007506E-2</v>
      </c>
      <c r="AS1741" s="58">
        <v>3.06891324659275E-5</v>
      </c>
      <c r="AU1741" s="62" t="s">
        <v>12294</v>
      </c>
      <c r="AV1741" s="54">
        <v>-7.98540411309379E-2</v>
      </c>
      <c r="AW1741" s="54">
        <v>2.9320979513992301E-3</v>
      </c>
    </row>
    <row r="1742" spans="2:49">
      <c r="B1742" s="62" t="s">
        <v>2750</v>
      </c>
      <c r="C1742" s="54">
        <v>0.18879494612185399</v>
      </c>
      <c r="D1742" s="54">
        <v>1.31417557014837E-4</v>
      </c>
      <c r="F1742" s="62" t="s">
        <v>277</v>
      </c>
      <c r="G1742" s="54">
        <v>-0.34841945816409098</v>
      </c>
      <c r="H1742" s="54">
        <v>2.5837676782426402E-4</v>
      </c>
      <c r="J1742" s="64" t="s">
        <v>9647</v>
      </c>
      <c r="K1742" s="54">
        <v>3.8079027059723103E-2</v>
      </c>
      <c r="L1742" s="54">
        <v>3.8776307058040999E-2</v>
      </c>
      <c r="O1742" s="64" t="s">
        <v>9038</v>
      </c>
      <c r="P1742" s="54">
        <v>-4.13212935112348E-2</v>
      </c>
      <c r="Q1742" s="81">
        <v>4.7476345053253502E-2</v>
      </c>
      <c r="S1742" s="62" t="s">
        <v>3093</v>
      </c>
      <c r="T1742" s="54">
        <v>9.1524047109475107E-2</v>
      </c>
      <c r="U1742" s="54">
        <v>2.1841881661195799E-4</v>
      </c>
      <c r="W1742" s="62" t="s">
        <v>10026</v>
      </c>
      <c r="X1742" s="54">
        <v>-0.121030956239198</v>
      </c>
      <c r="Y1742" s="54">
        <v>2.8578668511543702E-3</v>
      </c>
      <c r="AA1742" s="62" t="s">
        <v>11291</v>
      </c>
      <c r="AB1742" s="54">
        <v>0.17755278074033901</v>
      </c>
      <c r="AC1742" s="54">
        <v>2.4348938326460099E-3</v>
      </c>
      <c r="AE1742" s="62" t="s">
        <v>11728</v>
      </c>
      <c r="AF1742" s="54">
        <v>-6.7092991079566594E-2</v>
      </c>
      <c r="AG1742" s="54">
        <v>4.8248817349080403E-2</v>
      </c>
      <c r="AQ1742" s="62" t="s">
        <v>1960</v>
      </c>
      <c r="AR1742" s="54">
        <v>0.22226974563813201</v>
      </c>
      <c r="AS1742" s="58">
        <v>3.06891324659275E-5</v>
      </c>
      <c r="AU1742" s="62" t="s">
        <v>10102</v>
      </c>
      <c r="AV1742" s="54">
        <v>-7.98535728007055E-2</v>
      </c>
      <c r="AW1742" s="54">
        <v>4.5754485067142799E-4</v>
      </c>
    </row>
    <row r="1743" spans="2:49">
      <c r="B1743" s="62" t="s">
        <v>2751</v>
      </c>
      <c r="C1743" s="54">
        <v>0.10570113492807701</v>
      </c>
      <c r="D1743" s="54">
        <v>1.3231303239568599E-4</v>
      </c>
      <c r="F1743" s="62" t="s">
        <v>415</v>
      </c>
      <c r="G1743" s="54">
        <v>-8.6599800031009103E-2</v>
      </c>
      <c r="H1743" s="54">
        <v>2.20992802422288E-4</v>
      </c>
      <c r="J1743" s="64" t="s">
        <v>1495</v>
      </c>
      <c r="K1743" s="54">
        <v>0.16711322808111301</v>
      </c>
      <c r="L1743" s="54">
        <v>3.8884024784183999E-2</v>
      </c>
      <c r="O1743" s="64" t="s">
        <v>7307</v>
      </c>
      <c r="P1743" s="54">
        <v>-9.0163389365505595E-2</v>
      </c>
      <c r="Q1743" s="81">
        <v>4.7527867372877099E-2</v>
      </c>
      <c r="S1743" s="62" t="s">
        <v>2883</v>
      </c>
      <c r="T1743" s="54">
        <v>0.13986925387181501</v>
      </c>
      <c r="U1743" s="54">
        <v>2.1975638518587599E-4</v>
      </c>
      <c r="W1743" s="62" t="s">
        <v>10027</v>
      </c>
      <c r="X1743" s="54">
        <v>-0.147816509059325</v>
      </c>
      <c r="Y1743" s="54">
        <v>2.8600906182512701E-3</v>
      </c>
      <c r="AA1743" s="62" t="s">
        <v>1900</v>
      </c>
      <c r="AB1743" s="54">
        <v>8.3304301250350904E-2</v>
      </c>
      <c r="AC1743" s="54">
        <v>2.43688051127534E-3</v>
      </c>
      <c r="AE1743" s="62" t="s">
        <v>11729</v>
      </c>
      <c r="AF1743" s="54">
        <v>-6.70716876457957E-2</v>
      </c>
      <c r="AG1743" s="54">
        <v>4.83038789346645E-2</v>
      </c>
      <c r="AQ1743" s="62" t="s">
        <v>5652</v>
      </c>
      <c r="AR1743" s="54">
        <v>9.9237128664952906E-2</v>
      </c>
      <c r="AS1743" s="58">
        <v>3.0895960334252802E-5</v>
      </c>
      <c r="AU1743" s="62" t="s">
        <v>8100</v>
      </c>
      <c r="AV1743" s="54">
        <v>-7.9807951275217406E-2</v>
      </c>
      <c r="AW1743" s="54">
        <v>4.8875426837301497E-3</v>
      </c>
    </row>
    <row r="1744" spans="2:49">
      <c r="B1744" s="62" t="s">
        <v>2752</v>
      </c>
      <c r="C1744" s="54">
        <v>0.115013595136568</v>
      </c>
      <c r="D1744" s="54">
        <v>1.3239534430525601E-4</v>
      </c>
      <c r="F1744" s="62" t="s">
        <v>7523</v>
      </c>
      <c r="G1744" s="54">
        <v>-0.125368058901621</v>
      </c>
      <c r="H1744" s="54">
        <v>2.6125960830149399E-4</v>
      </c>
      <c r="J1744" s="64" t="s">
        <v>4644</v>
      </c>
      <c r="K1744" s="54">
        <v>0.15128889630544201</v>
      </c>
      <c r="L1744" s="54">
        <v>3.89648265671017E-2</v>
      </c>
      <c r="O1744" s="64" t="s">
        <v>9888</v>
      </c>
      <c r="P1744" s="54">
        <v>-6.5628079930646302E-2</v>
      </c>
      <c r="Q1744" s="81">
        <v>4.7547065703341503E-2</v>
      </c>
      <c r="S1744" s="62" t="s">
        <v>1733</v>
      </c>
      <c r="T1744" s="54">
        <v>4.9271866466479103E-2</v>
      </c>
      <c r="U1744" s="54">
        <v>2.1999711908102701E-4</v>
      </c>
      <c r="W1744" s="62" t="s">
        <v>590</v>
      </c>
      <c r="X1744" s="54">
        <v>-0.295879294244211</v>
      </c>
      <c r="Y1744" s="54">
        <v>2.8752400283421999E-3</v>
      </c>
      <c r="AA1744" s="62" t="s">
        <v>3682</v>
      </c>
      <c r="AB1744" s="54">
        <v>0.11421156342550901</v>
      </c>
      <c r="AC1744" s="54">
        <v>2.4425873353336601E-3</v>
      </c>
      <c r="AE1744" s="62" t="s">
        <v>9786</v>
      </c>
      <c r="AF1744" s="54">
        <v>-5.0669971990041397E-2</v>
      </c>
      <c r="AG1744" s="54">
        <v>4.83339007566327E-2</v>
      </c>
      <c r="AQ1744" s="62" t="s">
        <v>5822</v>
      </c>
      <c r="AR1744" s="54">
        <v>0.174095502705266</v>
      </c>
      <c r="AS1744" s="58">
        <v>3.0972286513563499E-5</v>
      </c>
      <c r="AU1744" s="62" t="s">
        <v>13052</v>
      </c>
      <c r="AV1744" s="54">
        <v>-7.9797799499140801E-2</v>
      </c>
      <c r="AW1744" s="54">
        <v>1.3759015167631099E-2</v>
      </c>
    </row>
    <row r="1745" spans="2:49">
      <c r="B1745" s="62" t="s">
        <v>2753</v>
      </c>
      <c r="C1745" s="54">
        <v>0.15600406417472601</v>
      </c>
      <c r="D1745" s="54">
        <v>1.3349241912042099E-4</v>
      </c>
      <c r="F1745" s="62" t="s">
        <v>7524</v>
      </c>
      <c r="G1745" s="54">
        <v>-0.121557731490666</v>
      </c>
      <c r="H1745" s="54">
        <v>2.6311389116695001E-4</v>
      </c>
      <c r="J1745" s="64" t="s">
        <v>9648</v>
      </c>
      <c r="K1745" s="54">
        <v>3.6083032868147798E-2</v>
      </c>
      <c r="L1745" s="54">
        <v>3.8970319979707999E-2</v>
      </c>
      <c r="O1745" s="64" t="s">
        <v>9889</v>
      </c>
      <c r="P1745" s="54">
        <v>-6.5284497167230199E-2</v>
      </c>
      <c r="Q1745" s="81">
        <v>4.7547065703341503E-2</v>
      </c>
      <c r="S1745" s="62" t="s">
        <v>3046</v>
      </c>
      <c r="T1745" s="54">
        <v>0.13081641546690401</v>
      </c>
      <c r="U1745" s="54">
        <v>2.21047591744758E-4</v>
      </c>
      <c r="W1745" s="62" t="s">
        <v>7544</v>
      </c>
      <c r="X1745" s="54">
        <v>-6.8718864230463694E-2</v>
      </c>
      <c r="Y1745" s="54">
        <v>2.8808911853061702E-3</v>
      </c>
      <c r="AA1745" s="62" t="s">
        <v>2251</v>
      </c>
      <c r="AB1745" s="54">
        <v>0.120499025576241</v>
      </c>
      <c r="AC1745" s="54">
        <v>2.4469336060344198E-3</v>
      </c>
      <c r="AE1745" s="62" t="s">
        <v>8572</v>
      </c>
      <c r="AF1745" s="54">
        <v>-5.2892829766037999E-2</v>
      </c>
      <c r="AG1745" s="54">
        <v>4.8390588161187902E-2</v>
      </c>
      <c r="AQ1745" s="62" t="s">
        <v>2012</v>
      </c>
      <c r="AR1745" s="54">
        <v>0.20360089662672901</v>
      </c>
      <c r="AS1745" s="58">
        <v>3.1103696849734197E-5</v>
      </c>
      <c r="AU1745" s="62" t="s">
        <v>6253</v>
      </c>
      <c r="AV1745" s="54">
        <v>-7.9795254490381495E-2</v>
      </c>
      <c r="AW1745" s="54">
        <v>8.1749739878782604E-4</v>
      </c>
    </row>
    <row r="1746" spans="2:49">
      <c r="B1746" s="62" t="s">
        <v>2754</v>
      </c>
      <c r="C1746" s="54">
        <v>5.3308146288936903E-2</v>
      </c>
      <c r="D1746" s="54">
        <v>1.3377745425119801E-4</v>
      </c>
      <c r="F1746" s="62" t="s">
        <v>7525</v>
      </c>
      <c r="G1746" s="54">
        <v>-0.100399095671295</v>
      </c>
      <c r="H1746" s="54">
        <v>2.6766458301284197E-4</v>
      </c>
      <c r="J1746" s="64" t="s">
        <v>3710</v>
      </c>
      <c r="K1746" s="54">
        <v>2.92324665307842E-2</v>
      </c>
      <c r="L1746" s="54">
        <v>3.9037339796653199E-2</v>
      </c>
      <c r="O1746" s="64" t="s">
        <v>9890</v>
      </c>
      <c r="P1746" s="54">
        <v>-3.1605258779533699E-2</v>
      </c>
      <c r="Q1746" s="81">
        <v>4.7584427377213703E-2</v>
      </c>
      <c r="S1746" s="62" t="s">
        <v>4814</v>
      </c>
      <c r="T1746" s="54">
        <v>8.9828500064815103E-2</v>
      </c>
      <c r="U1746" s="54">
        <v>2.2214922480418299E-4</v>
      </c>
      <c r="W1746" s="62" t="s">
        <v>8702</v>
      </c>
      <c r="X1746" s="54">
        <v>-7.5656064865746095E-2</v>
      </c>
      <c r="Y1746" s="54">
        <v>2.89286920287191E-3</v>
      </c>
      <c r="AA1746" s="62" t="s">
        <v>1480</v>
      </c>
      <c r="AB1746" s="54">
        <v>7.6393468914752696E-2</v>
      </c>
      <c r="AC1746" s="54">
        <v>2.4471772343974099E-3</v>
      </c>
      <c r="AE1746" s="62" t="s">
        <v>11730</v>
      </c>
      <c r="AF1746" s="54">
        <v>-4.08816683255004E-2</v>
      </c>
      <c r="AG1746" s="54">
        <v>4.8399086452208397E-2</v>
      </c>
      <c r="AQ1746" s="62" t="s">
        <v>2729</v>
      </c>
      <c r="AR1746" s="54">
        <v>0.116567528612702</v>
      </c>
      <c r="AS1746" s="58">
        <v>3.11056086539185E-5</v>
      </c>
      <c r="AU1746" s="62" t="s">
        <v>8815</v>
      </c>
      <c r="AV1746" s="54">
        <v>-7.9770281987287597E-2</v>
      </c>
      <c r="AW1746" s="54">
        <v>9.5768739329789797E-4</v>
      </c>
    </row>
    <row r="1747" spans="2:49">
      <c r="B1747" s="62" t="s">
        <v>2755</v>
      </c>
      <c r="C1747" s="54">
        <v>0.21509476281204601</v>
      </c>
      <c r="D1747" s="54">
        <v>1.3397245745617201E-4</v>
      </c>
      <c r="F1747" s="62" t="s">
        <v>7526</v>
      </c>
      <c r="G1747" s="54">
        <v>-0.106583328298297</v>
      </c>
      <c r="H1747" s="54">
        <v>2.70391128124472E-4</v>
      </c>
      <c r="J1747" s="64" t="s">
        <v>4505</v>
      </c>
      <c r="K1747" s="54">
        <v>2.95055068610885E-2</v>
      </c>
      <c r="L1747" s="54">
        <v>3.93059097971801E-2</v>
      </c>
      <c r="O1747" s="64" t="s">
        <v>6999</v>
      </c>
      <c r="P1747" s="54">
        <v>-8.0319704791737195E-2</v>
      </c>
      <c r="Q1747" s="81">
        <v>4.76171860396193E-2</v>
      </c>
      <c r="S1747" s="62" t="s">
        <v>3114</v>
      </c>
      <c r="T1747" s="54">
        <v>0.130182210172955</v>
      </c>
      <c r="U1747" s="54">
        <v>2.2232720368940901E-4</v>
      </c>
      <c r="W1747" s="62" t="s">
        <v>6626</v>
      </c>
      <c r="X1747" s="54">
        <v>-8.4866455423524598E-2</v>
      </c>
      <c r="Y1747" s="54">
        <v>2.89687756051938E-3</v>
      </c>
      <c r="AA1747" s="62" t="s">
        <v>2833</v>
      </c>
      <c r="AB1747" s="54">
        <v>0.13555467442553401</v>
      </c>
      <c r="AC1747" s="54">
        <v>2.44850683681333E-3</v>
      </c>
      <c r="AE1747" s="62" t="s">
        <v>7738</v>
      </c>
      <c r="AF1747" s="54">
        <v>-6.4579794180065903E-2</v>
      </c>
      <c r="AG1747" s="54">
        <v>4.8687752690718199E-2</v>
      </c>
      <c r="AQ1747" s="62" t="s">
        <v>11463</v>
      </c>
      <c r="AR1747" s="54">
        <v>0.211021816059379</v>
      </c>
      <c r="AS1747" s="58">
        <v>3.11579617419862E-5</v>
      </c>
      <c r="AU1747" s="62" t="s">
        <v>12258</v>
      </c>
      <c r="AV1747" s="54">
        <v>-7.9731929325418199E-2</v>
      </c>
      <c r="AW1747" s="54">
        <v>2.3105426548189699E-3</v>
      </c>
    </row>
    <row r="1748" spans="2:49">
      <c r="B1748" s="62" t="s">
        <v>2756</v>
      </c>
      <c r="C1748" s="54">
        <v>0.143220532528328</v>
      </c>
      <c r="D1748" s="54">
        <v>1.3443271666889901E-4</v>
      </c>
      <c r="F1748" s="62" t="s">
        <v>7527</v>
      </c>
      <c r="G1748" s="54">
        <v>-8.2391213274999806E-2</v>
      </c>
      <c r="H1748" s="54">
        <v>2.71640894886305E-4</v>
      </c>
      <c r="J1748" s="64" t="s">
        <v>1455</v>
      </c>
      <c r="K1748" s="54">
        <v>8.7917786868414005E-2</v>
      </c>
      <c r="L1748" s="54">
        <v>3.9431890251343298E-2</v>
      </c>
      <c r="O1748" s="64" t="s">
        <v>529</v>
      </c>
      <c r="P1748" s="54">
        <v>-5.72663631801138E-2</v>
      </c>
      <c r="Q1748" s="81">
        <v>4.7665277519085197E-2</v>
      </c>
      <c r="S1748" s="62" t="s">
        <v>2179</v>
      </c>
      <c r="T1748" s="54">
        <v>0.12743874894302101</v>
      </c>
      <c r="U1748" s="54">
        <v>2.2232720368940901E-4</v>
      </c>
      <c r="W1748" s="62" t="s">
        <v>8454</v>
      </c>
      <c r="X1748" s="54">
        <v>-4.4176106268478697E-2</v>
      </c>
      <c r="Y1748" s="54">
        <v>2.9163787795278302E-3</v>
      </c>
      <c r="AA1748" s="62" t="s">
        <v>3106</v>
      </c>
      <c r="AB1748" s="54">
        <v>0.18215899326549001</v>
      </c>
      <c r="AC1748" s="54">
        <v>2.4536613896687901E-3</v>
      </c>
      <c r="AE1748" s="62" t="s">
        <v>6797</v>
      </c>
      <c r="AF1748" s="54">
        <v>-0.109152785959759</v>
      </c>
      <c r="AG1748" s="54">
        <v>4.8789213188776097E-2</v>
      </c>
      <c r="AQ1748" s="62" t="s">
        <v>2518</v>
      </c>
      <c r="AR1748" s="54">
        <v>0.167772606834177</v>
      </c>
      <c r="AS1748" s="58">
        <v>3.11579617419862E-5</v>
      </c>
      <c r="AU1748" s="62" t="s">
        <v>8083</v>
      </c>
      <c r="AV1748" s="54">
        <v>-7.9700110185076098E-2</v>
      </c>
      <c r="AW1748" s="54">
        <v>2.3105426548189699E-3</v>
      </c>
    </row>
    <row r="1749" spans="2:49">
      <c r="B1749" s="62" t="s">
        <v>2757</v>
      </c>
      <c r="C1749" s="54">
        <v>0.163274803535646</v>
      </c>
      <c r="D1749" s="54">
        <v>1.3460445092223301E-4</v>
      </c>
      <c r="F1749" s="62" t="s">
        <v>7528</v>
      </c>
      <c r="G1749" s="54">
        <v>-0.133517627303127</v>
      </c>
      <c r="H1749" s="54">
        <v>2.7204612419545298E-4</v>
      </c>
      <c r="J1749" s="64" t="s">
        <v>4506</v>
      </c>
      <c r="K1749" s="54">
        <v>4.6074699435577002E-2</v>
      </c>
      <c r="L1749" s="54">
        <v>3.9465307836143201E-2</v>
      </c>
      <c r="O1749" s="64" t="s">
        <v>9891</v>
      </c>
      <c r="P1749" s="54">
        <v>-6.1143937267358298E-2</v>
      </c>
      <c r="Q1749" s="81">
        <v>4.7699751664707198E-2</v>
      </c>
      <c r="S1749" s="62" t="s">
        <v>1737</v>
      </c>
      <c r="T1749" s="54">
        <v>0.145683523236666</v>
      </c>
      <c r="U1749" s="54">
        <v>2.23087707851037E-4</v>
      </c>
      <c r="W1749" s="62" t="s">
        <v>6675</v>
      </c>
      <c r="X1749" s="54">
        <v>-6.5127024571156197E-2</v>
      </c>
      <c r="Y1749" s="54">
        <v>2.9166817287167401E-3</v>
      </c>
      <c r="AA1749" s="62" t="s">
        <v>3228</v>
      </c>
      <c r="AB1749" s="54">
        <v>0.19727217775509401</v>
      </c>
      <c r="AC1749" s="54">
        <v>2.4536613896687901E-3</v>
      </c>
      <c r="AE1749" s="62" t="s">
        <v>8621</v>
      </c>
      <c r="AF1749" s="54">
        <v>-0.11563302149586401</v>
      </c>
      <c r="AG1749" s="54">
        <v>4.8834399647442503E-2</v>
      </c>
      <c r="AQ1749" s="62" t="s">
        <v>2816</v>
      </c>
      <c r="AR1749" s="54">
        <v>0.20460814951005399</v>
      </c>
      <c r="AS1749" s="58">
        <v>3.1179892923814398E-5</v>
      </c>
      <c r="AU1749" s="62" t="s">
        <v>9414</v>
      </c>
      <c r="AV1749" s="54">
        <v>-7.9695277962445105E-2</v>
      </c>
      <c r="AW1749" s="54">
        <v>4.5228687794335497E-2</v>
      </c>
    </row>
    <row r="1750" spans="2:49">
      <c r="B1750" s="62" t="s">
        <v>2758</v>
      </c>
      <c r="C1750" s="54">
        <v>0.137435667339913</v>
      </c>
      <c r="D1750" s="54">
        <v>1.3497164317458001E-4</v>
      </c>
      <c r="F1750" s="49" t="s">
        <v>7529</v>
      </c>
      <c r="G1750" s="54">
        <v>-5.3292818063390299E-2</v>
      </c>
      <c r="H1750" s="54">
        <v>2.7252958274584299E-4</v>
      </c>
      <c r="J1750" s="64" t="s">
        <v>1510</v>
      </c>
      <c r="K1750" s="54">
        <v>0.12612589031784699</v>
      </c>
      <c r="L1750" s="54">
        <v>3.9492748443703998E-2</v>
      </c>
      <c r="O1750" s="64" t="s">
        <v>9892</v>
      </c>
      <c r="P1750" s="54">
        <v>-8.4606946029762001E-2</v>
      </c>
      <c r="Q1750" s="81">
        <v>4.7700142531507603E-2</v>
      </c>
      <c r="S1750" s="62" t="s">
        <v>2531</v>
      </c>
      <c r="T1750" s="54">
        <v>6.4827988919751597E-2</v>
      </c>
      <c r="U1750" s="54">
        <v>2.2419350085068699E-4</v>
      </c>
      <c r="W1750" s="62" t="s">
        <v>6024</v>
      </c>
      <c r="X1750" s="54">
        <v>-3.8593814729421402E-2</v>
      </c>
      <c r="Y1750" s="54">
        <v>2.9179704316724701E-3</v>
      </c>
      <c r="AA1750" s="62" t="s">
        <v>3404</v>
      </c>
      <c r="AB1750" s="54">
        <v>0.12839106388482699</v>
      </c>
      <c r="AC1750" s="54">
        <v>2.4570470902417498E-3</v>
      </c>
      <c r="AE1750" s="62" t="s">
        <v>11731</v>
      </c>
      <c r="AF1750" s="54">
        <v>-6.1812032886631799E-2</v>
      </c>
      <c r="AG1750" s="54">
        <v>4.8887529090788098E-2</v>
      </c>
      <c r="AQ1750" s="62" t="s">
        <v>5353</v>
      </c>
      <c r="AR1750" s="54">
        <v>0.117354123905251</v>
      </c>
      <c r="AS1750" s="58">
        <v>3.1226755415040799E-5</v>
      </c>
      <c r="AU1750" s="62" t="s">
        <v>12217</v>
      </c>
      <c r="AV1750" s="54">
        <v>-7.9669084661402295E-2</v>
      </c>
      <c r="AW1750" s="54">
        <v>1.8195041595979199E-3</v>
      </c>
    </row>
    <row r="1751" spans="2:49">
      <c r="B1751" s="62" t="s">
        <v>2759</v>
      </c>
      <c r="C1751" s="54">
        <v>9.4978262284899806E-2</v>
      </c>
      <c r="D1751" s="54">
        <v>1.35042163155658E-4</v>
      </c>
      <c r="F1751" s="62" t="s">
        <v>7530</v>
      </c>
      <c r="G1751" s="54">
        <v>-9.90985940102833E-2</v>
      </c>
      <c r="H1751" s="54">
        <v>2.30393891602523E-4</v>
      </c>
      <c r="J1751" s="64" t="s">
        <v>3545</v>
      </c>
      <c r="K1751" s="54">
        <v>4.4222612175106597E-2</v>
      </c>
      <c r="L1751" s="54">
        <v>3.9493489791251397E-2</v>
      </c>
      <c r="O1751" s="64" t="s">
        <v>6084</v>
      </c>
      <c r="P1751" s="54">
        <v>-3.3346711085524602E-2</v>
      </c>
      <c r="Q1751" s="81">
        <v>4.8067812930872998E-2</v>
      </c>
      <c r="S1751" s="62" t="s">
        <v>2057</v>
      </c>
      <c r="T1751" s="54">
        <v>8.8532389570178602E-2</v>
      </c>
      <c r="U1751" s="54">
        <v>2.2455191281160999E-4</v>
      </c>
      <c r="W1751" s="62" t="s">
        <v>8305</v>
      </c>
      <c r="X1751" s="54">
        <v>-0.11190848591075001</v>
      </c>
      <c r="Y1751" s="54">
        <v>2.9191781846094E-3</v>
      </c>
      <c r="AA1751" s="62" t="s">
        <v>2796</v>
      </c>
      <c r="AB1751" s="54">
        <v>0.28327800581965901</v>
      </c>
      <c r="AC1751" s="54">
        <v>2.4624899926430099E-3</v>
      </c>
      <c r="AE1751" s="62" t="s">
        <v>11732</v>
      </c>
      <c r="AF1751" s="54">
        <v>-0.129282013695803</v>
      </c>
      <c r="AG1751" s="54">
        <v>4.8952921817440001E-2</v>
      </c>
      <c r="AQ1751" s="62" t="s">
        <v>1713</v>
      </c>
      <c r="AR1751" s="54">
        <v>0.136003943356551</v>
      </c>
      <c r="AS1751" s="58">
        <v>3.1226755415040799E-5</v>
      </c>
      <c r="AU1751" s="62" t="s">
        <v>12389</v>
      </c>
      <c r="AV1751" s="54">
        <v>-7.9666114085979303E-2</v>
      </c>
      <c r="AW1751" s="54">
        <v>4.1842302630591402E-3</v>
      </c>
    </row>
    <row r="1752" spans="2:49">
      <c r="B1752" s="62" t="s">
        <v>2760</v>
      </c>
      <c r="C1752" s="54">
        <v>0.10526374029367699</v>
      </c>
      <c r="D1752" s="54">
        <v>1.35275231923891E-4</v>
      </c>
      <c r="F1752" s="62" t="s">
        <v>7531</v>
      </c>
      <c r="G1752" s="54">
        <v>-4.6069683764824503E-2</v>
      </c>
      <c r="H1752" s="54">
        <v>2.3168323892366099E-4</v>
      </c>
      <c r="J1752" s="64" t="s">
        <v>1397</v>
      </c>
      <c r="K1752" s="54">
        <v>5.54724208041062E-2</v>
      </c>
      <c r="L1752" s="54">
        <v>3.9638387994402703E-2</v>
      </c>
      <c r="O1752" s="64" t="s">
        <v>6639</v>
      </c>
      <c r="P1752" s="54">
        <v>-9.4173834112980997E-2</v>
      </c>
      <c r="Q1752" s="81">
        <v>4.8078451949934098E-2</v>
      </c>
      <c r="S1752" s="62" t="s">
        <v>1640</v>
      </c>
      <c r="T1752" s="54">
        <v>5.4192550340157901E-2</v>
      </c>
      <c r="U1752" s="54">
        <v>2.2745269319393899E-4</v>
      </c>
      <c r="W1752" s="62" t="s">
        <v>8243</v>
      </c>
      <c r="X1752" s="54">
        <v>-0.169087214320159</v>
      </c>
      <c r="Y1752" s="54">
        <v>2.9209068754001101E-3</v>
      </c>
      <c r="AA1752" s="62" t="s">
        <v>2709</v>
      </c>
      <c r="AB1752" s="54">
        <v>0.16608240249537901</v>
      </c>
      <c r="AC1752" s="54">
        <v>2.46251320523481E-3</v>
      </c>
      <c r="AE1752" s="62" t="s">
        <v>6562</v>
      </c>
      <c r="AF1752" s="54">
        <v>-7.9817430225752203E-2</v>
      </c>
      <c r="AG1752" s="54">
        <v>4.8960134579913002E-2</v>
      </c>
      <c r="AQ1752" s="62" t="s">
        <v>4600</v>
      </c>
      <c r="AR1752" s="54">
        <v>0.166571421811467</v>
      </c>
      <c r="AS1752" s="58">
        <v>3.1253702706578799E-5</v>
      </c>
      <c r="AU1752" s="62" t="s">
        <v>11570</v>
      </c>
      <c r="AV1752" s="54">
        <v>-7.9658290290227599E-2</v>
      </c>
      <c r="AW1752" s="54">
        <v>3.9578033352974401E-4</v>
      </c>
    </row>
    <row r="1753" spans="2:49">
      <c r="B1753" s="62" t="s">
        <v>2761</v>
      </c>
      <c r="C1753" s="54">
        <v>6.5257923952430005E-2</v>
      </c>
      <c r="D1753" s="54">
        <v>1.3548880700641101E-4</v>
      </c>
      <c r="F1753" s="62" t="s">
        <v>7532</v>
      </c>
      <c r="G1753" s="54">
        <v>-6.1692684387315601E-2</v>
      </c>
      <c r="H1753" s="54">
        <v>2.33217407910219E-4</v>
      </c>
      <c r="J1753" s="64" t="s">
        <v>2803</v>
      </c>
      <c r="K1753" s="54">
        <v>7.7660021819653494E-2</v>
      </c>
      <c r="L1753" s="54">
        <v>3.9646373244826401E-2</v>
      </c>
      <c r="O1753" s="64" t="s">
        <v>8252</v>
      </c>
      <c r="P1753" s="54">
        <v>-6.2315621779357698E-2</v>
      </c>
      <c r="Q1753" s="81">
        <v>4.90337506809582E-2</v>
      </c>
      <c r="S1753" s="62" t="s">
        <v>1323</v>
      </c>
      <c r="T1753" s="54">
        <v>4.2329565988629803E-2</v>
      </c>
      <c r="U1753" s="54">
        <v>2.2745269319393899E-4</v>
      </c>
      <c r="W1753" s="62" t="s">
        <v>7749</v>
      </c>
      <c r="X1753" s="54">
        <v>-5.9005252210660303E-2</v>
      </c>
      <c r="Y1753" s="54">
        <v>2.92222972863179E-3</v>
      </c>
      <c r="AA1753" s="62" t="s">
        <v>3560</v>
      </c>
      <c r="AB1753" s="54">
        <v>0.141271837027338</v>
      </c>
      <c r="AC1753" s="54">
        <v>2.46251320523481E-3</v>
      </c>
      <c r="AE1753" s="62" t="s">
        <v>11733</v>
      </c>
      <c r="AF1753" s="54">
        <v>-6.6249525233565101E-2</v>
      </c>
      <c r="AG1753" s="54">
        <v>4.89653106250377E-2</v>
      </c>
      <c r="AQ1753" s="62" t="s">
        <v>476</v>
      </c>
      <c r="AR1753" s="54">
        <v>0.103120351150999</v>
      </c>
      <c r="AS1753" s="58">
        <v>3.1277222838676303E-5</v>
      </c>
      <c r="AU1753" s="62" t="s">
        <v>12309</v>
      </c>
      <c r="AV1753" s="54">
        <v>-7.9595654710638897E-2</v>
      </c>
      <c r="AW1753" s="54">
        <v>3.07145103126498E-3</v>
      </c>
    </row>
    <row r="1754" spans="2:49">
      <c r="B1754" s="62" t="s">
        <v>2762</v>
      </c>
      <c r="C1754" s="54">
        <v>0.181008926673766</v>
      </c>
      <c r="D1754" s="54">
        <v>1.3677130204940401E-4</v>
      </c>
      <c r="F1754" s="62" t="s">
        <v>7533</v>
      </c>
      <c r="G1754" s="54">
        <v>-0.117910602653565</v>
      </c>
      <c r="H1754" s="54">
        <v>2.7619422586547298E-4</v>
      </c>
      <c r="J1754" s="64" t="s">
        <v>1047</v>
      </c>
      <c r="K1754" s="54">
        <v>4.57247858661569E-2</v>
      </c>
      <c r="L1754" s="54">
        <v>3.9725002903989601E-2</v>
      </c>
      <c r="O1754" s="64" t="s">
        <v>7886</v>
      </c>
      <c r="P1754" s="54">
        <v>-0.20609161092049999</v>
      </c>
      <c r="Q1754" s="81">
        <v>4.9139134587050298E-2</v>
      </c>
      <c r="S1754" s="62" t="s">
        <v>2937</v>
      </c>
      <c r="T1754" s="54">
        <v>8.7295078470191398E-2</v>
      </c>
      <c r="U1754" s="54">
        <v>2.27662422375688E-4</v>
      </c>
      <c r="W1754" s="62" t="s">
        <v>6818</v>
      </c>
      <c r="X1754" s="54">
        <v>-0.13067445328358601</v>
      </c>
      <c r="Y1754" s="54">
        <v>2.9233243133499499E-3</v>
      </c>
      <c r="AA1754" s="62" t="s">
        <v>3850</v>
      </c>
      <c r="AB1754" s="54">
        <v>0.18352657794900501</v>
      </c>
      <c r="AC1754" s="54">
        <v>2.46251320523481E-3</v>
      </c>
      <c r="AE1754" s="62" t="s">
        <v>7384</v>
      </c>
      <c r="AF1754" s="54">
        <v>-0.175032618906693</v>
      </c>
      <c r="AG1754" s="54">
        <v>4.8968486373229703E-2</v>
      </c>
      <c r="AQ1754" s="62" t="s">
        <v>2941</v>
      </c>
      <c r="AR1754" s="54">
        <v>0.13288275291308699</v>
      </c>
      <c r="AS1754" s="58">
        <v>3.1434616280981601E-5</v>
      </c>
      <c r="AU1754" s="62" t="s">
        <v>12470</v>
      </c>
      <c r="AV1754" s="54">
        <v>-7.95838358592693E-2</v>
      </c>
      <c r="AW1754" s="54">
        <v>5.2630213858822399E-3</v>
      </c>
    </row>
    <row r="1755" spans="2:49">
      <c r="B1755" s="62" t="s">
        <v>2763</v>
      </c>
      <c r="C1755" s="54">
        <v>0.22218231431669899</v>
      </c>
      <c r="D1755" s="54">
        <v>1.3689930481010801E-4</v>
      </c>
      <c r="F1755" s="62" t="s">
        <v>7534</v>
      </c>
      <c r="G1755" s="54">
        <v>-0.15111686489837201</v>
      </c>
      <c r="H1755" s="54">
        <v>2.3440093463480299E-4</v>
      </c>
      <c r="J1755" s="64" t="s">
        <v>5929</v>
      </c>
      <c r="K1755" s="54">
        <v>5.1307237014798397E-2</v>
      </c>
      <c r="L1755" s="54">
        <v>3.98639450212405E-2</v>
      </c>
      <c r="O1755" s="64" t="s">
        <v>8997</v>
      </c>
      <c r="P1755" s="54">
        <v>-8.0079664179613999E-2</v>
      </c>
      <c r="Q1755" s="81">
        <v>4.9147470433862001E-2</v>
      </c>
      <c r="S1755" s="62" t="s">
        <v>1454</v>
      </c>
      <c r="T1755" s="54">
        <v>6.7436730003089806E-2</v>
      </c>
      <c r="U1755" s="54">
        <v>2.27961114766638E-4</v>
      </c>
      <c r="W1755" s="62" t="s">
        <v>10028</v>
      </c>
      <c r="X1755" s="54">
        <v>-6.6685835636522306E-2</v>
      </c>
      <c r="Y1755" s="54">
        <v>2.9363174816391998E-3</v>
      </c>
      <c r="AA1755" s="62" t="s">
        <v>1549</v>
      </c>
      <c r="AB1755" s="54">
        <v>0.11685657930933099</v>
      </c>
      <c r="AC1755" s="54">
        <v>2.4663944849186601E-3</v>
      </c>
      <c r="AE1755" s="62" t="s">
        <v>7553</v>
      </c>
      <c r="AF1755" s="54">
        <v>-9.7948757046610893E-2</v>
      </c>
      <c r="AG1755" s="54">
        <v>4.89733666019143E-2</v>
      </c>
      <c r="AQ1755" s="62" t="s">
        <v>1611</v>
      </c>
      <c r="AR1755" s="54">
        <v>0.106771935894842</v>
      </c>
      <c r="AS1755" s="58">
        <v>3.1434616280981601E-5</v>
      </c>
      <c r="AU1755" s="62" t="s">
        <v>9204</v>
      </c>
      <c r="AV1755" s="54">
        <v>-7.9580216606394999E-2</v>
      </c>
      <c r="AW1755" s="54">
        <v>3.74630876575376E-2</v>
      </c>
    </row>
    <row r="1756" spans="2:49">
      <c r="B1756" s="62" t="s">
        <v>2764</v>
      </c>
      <c r="C1756" s="54">
        <v>0.14151795356490801</v>
      </c>
      <c r="D1756" s="54">
        <v>1.3741124323077801E-4</v>
      </c>
      <c r="F1756" s="62" t="s">
        <v>7535</v>
      </c>
      <c r="G1756" s="54">
        <v>-0.135776339003221</v>
      </c>
      <c r="H1756" s="54">
        <v>2.35374109261943E-4</v>
      </c>
      <c r="J1756" s="64" t="s">
        <v>9649</v>
      </c>
      <c r="K1756" s="54">
        <v>5.6223662554941697E-2</v>
      </c>
      <c r="L1756" s="54">
        <v>4.0052758798874703E-2</v>
      </c>
      <c r="O1756" s="64" t="s">
        <v>7592</v>
      </c>
      <c r="P1756" s="54">
        <v>-3.8043829076791297E-2</v>
      </c>
      <c r="Q1756" s="81">
        <v>4.9279168068002401E-2</v>
      </c>
      <c r="S1756" s="62" t="s">
        <v>1502</v>
      </c>
      <c r="T1756" s="54">
        <v>0.13291085570250999</v>
      </c>
      <c r="U1756" s="54">
        <v>2.2831675787801699E-4</v>
      </c>
      <c r="W1756" s="62" t="s">
        <v>1119</v>
      </c>
      <c r="X1756" s="54">
        <v>-5.0869210565049401E-2</v>
      </c>
      <c r="Y1756" s="54">
        <v>2.9363174816391998E-3</v>
      </c>
      <c r="AA1756" s="62" t="s">
        <v>3988</v>
      </c>
      <c r="AB1756" s="54">
        <v>8.2469722472827897E-2</v>
      </c>
      <c r="AC1756" s="54">
        <v>2.4663944849186601E-3</v>
      </c>
      <c r="AE1756" s="62" t="s">
        <v>6828</v>
      </c>
      <c r="AF1756" s="54">
        <v>-4.1458094052873498E-2</v>
      </c>
      <c r="AG1756" s="54">
        <v>4.89733666019143E-2</v>
      </c>
      <c r="AQ1756" s="62" t="s">
        <v>4737</v>
      </c>
      <c r="AR1756" s="54">
        <v>0.114703462422816</v>
      </c>
      <c r="AS1756" s="58">
        <v>3.1480281118107298E-5</v>
      </c>
      <c r="AU1756" s="62" t="s">
        <v>12642</v>
      </c>
      <c r="AV1756" s="54">
        <v>-7.9576314383208696E-2</v>
      </c>
      <c r="AW1756" s="54">
        <v>7.7053084045009199E-3</v>
      </c>
    </row>
    <row r="1757" spans="2:49">
      <c r="B1757" s="62" t="s">
        <v>2765</v>
      </c>
      <c r="C1757" s="54">
        <v>0.19904252489303001</v>
      </c>
      <c r="D1757" s="54">
        <v>1.37724559777829E-4</v>
      </c>
      <c r="F1757" s="62" t="s">
        <v>7536</v>
      </c>
      <c r="G1757" s="54">
        <v>-0.133688909648914</v>
      </c>
      <c r="H1757" s="54">
        <v>2.82170378068583E-4</v>
      </c>
      <c r="J1757" s="64" t="s">
        <v>5381</v>
      </c>
      <c r="K1757" s="54">
        <v>2.94217969810351E-2</v>
      </c>
      <c r="L1757" s="54">
        <v>4.0111526613172202E-2</v>
      </c>
      <c r="O1757" s="64" t="s">
        <v>6920</v>
      </c>
      <c r="P1757" s="54">
        <v>-7.1306526150523894E-2</v>
      </c>
      <c r="Q1757" s="81">
        <v>4.9299509401181503E-2</v>
      </c>
      <c r="S1757" s="62" t="s">
        <v>3427</v>
      </c>
      <c r="T1757" s="54">
        <v>8.4117087611947E-2</v>
      </c>
      <c r="U1757" s="54">
        <v>2.2831675787801699E-4</v>
      </c>
      <c r="W1757" s="62" t="s">
        <v>851</v>
      </c>
      <c r="X1757" s="54">
        <v>-0.12865744249414801</v>
      </c>
      <c r="Y1757" s="54">
        <v>2.9450214956737802E-3</v>
      </c>
      <c r="AA1757" s="62" t="s">
        <v>2488</v>
      </c>
      <c r="AB1757" s="54">
        <v>0.24812495907500601</v>
      </c>
      <c r="AC1757" s="54">
        <v>2.4704721700153499E-3</v>
      </c>
      <c r="AE1757" s="62" t="s">
        <v>8141</v>
      </c>
      <c r="AF1757" s="54">
        <v>-8.24319659370438E-2</v>
      </c>
      <c r="AG1757" s="54">
        <v>4.8976543287088399E-2</v>
      </c>
      <c r="AQ1757" s="62" t="s">
        <v>3602</v>
      </c>
      <c r="AR1757" s="54">
        <v>0.108837093203645</v>
      </c>
      <c r="AS1757" s="58">
        <v>3.1485294097476299E-5</v>
      </c>
      <c r="AU1757" s="62" t="s">
        <v>8762</v>
      </c>
      <c r="AV1757" s="54">
        <v>-7.9575043351620203E-2</v>
      </c>
      <c r="AW1757" s="58">
        <v>2.44522770302189E-5</v>
      </c>
    </row>
    <row r="1758" spans="2:49">
      <c r="B1758" s="62" t="s">
        <v>2766</v>
      </c>
      <c r="C1758" s="54">
        <v>0.14654142389928601</v>
      </c>
      <c r="D1758" s="54">
        <v>1.37724559777829E-4</v>
      </c>
      <c r="F1758" s="62" t="s">
        <v>7537</v>
      </c>
      <c r="G1758" s="54">
        <v>-8.2710760129026895E-2</v>
      </c>
      <c r="H1758" s="54">
        <v>2.82778381421253E-4</v>
      </c>
      <c r="J1758" s="64" t="s">
        <v>3890</v>
      </c>
      <c r="K1758" s="54">
        <v>7.0140205501168396E-2</v>
      </c>
      <c r="L1758" s="54">
        <v>4.0188094070040099E-2</v>
      </c>
      <c r="O1758" s="64" t="s">
        <v>6489</v>
      </c>
      <c r="P1758" s="54">
        <v>-5.9076460760275402E-2</v>
      </c>
      <c r="Q1758" s="81">
        <v>4.9300288702457298E-2</v>
      </c>
      <c r="S1758" s="62" t="s">
        <v>2012</v>
      </c>
      <c r="T1758" s="54">
        <v>0.109568915006427</v>
      </c>
      <c r="U1758" s="54">
        <v>2.2941029084884399E-4</v>
      </c>
      <c r="W1758" s="62" t="s">
        <v>8106</v>
      </c>
      <c r="X1758" s="54">
        <v>-4.62180102129413E-2</v>
      </c>
      <c r="Y1758" s="54">
        <v>2.96645639692773E-3</v>
      </c>
      <c r="AA1758" s="62" t="s">
        <v>3447</v>
      </c>
      <c r="AB1758" s="54">
        <v>7.9263310418194302E-2</v>
      </c>
      <c r="AC1758" s="54">
        <v>2.4735171682044601E-3</v>
      </c>
      <c r="AE1758" s="62" t="s">
        <v>7763</v>
      </c>
      <c r="AF1758" s="54">
        <v>-0.17535026598984699</v>
      </c>
      <c r="AG1758" s="54">
        <v>4.9063324185924698E-2</v>
      </c>
      <c r="AQ1758" s="62" t="s">
        <v>4635</v>
      </c>
      <c r="AR1758" s="54">
        <v>0.108011904487295</v>
      </c>
      <c r="AS1758" s="58">
        <v>3.1495382677421797E-5</v>
      </c>
      <c r="AU1758" s="62" t="s">
        <v>10379</v>
      </c>
      <c r="AV1758" s="54">
        <v>-7.9571927017031599E-2</v>
      </c>
      <c r="AW1758" s="54">
        <v>3.9757226382670097E-3</v>
      </c>
    </row>
    <row r="1759" spans="2:49">
      <c r="B1759" s="62" t="s">
        <v>302</v>
      </c>
      <c r="C1759" s="54">
        <v>0.31362720266765498</v>
      </c>
      <c r="D1759" s="54">
        <v>1.3773395214693399E-4</v>
      </c>
      <c r="F1759" s="62" t="s">
        <v>64</v>
      </c>
      <c r="G1759" s="54">
        <v>-0.35986240264958602</v>
      </c>
      <c r="H1759" s="54">
        <v>2.83194470120417E-4</v>
      </c>
      <c r="J1759" s="64" t="s">
        <v>9650</v>
      </c>
      <c r="K1759" s="54">
        <v>6.0168653079776903E-2</v>
      </c>
      <c r="L1759" s="54">
        <v>4.0255444540277498E-2</v>
      </c>
      <c r="O1759" s="64" t="s">
        <v>9893</v>
      </c>
      <c r="P1759" s="54">
        <v>-0.116617397929541</v>
      </c>
      <c r="Q1759" s="81">
        <v>4.9388999971173297E-2</v>
      </c>
      <c r="S1759" s="62" t="s">
        <v>944</v>
      </c>
      <c r="T1759" s="54">
        <v>7.1522769777072198E-2</v>
      </c>
      <c r="U1759" s="54">
        <v>2.29424471855998E-4</v>
      </c>
      <c r="W1759" s="62" t="s">
        <v>8989</v>
      </c>
      <c r="X1759" s="54">
        <v>-4.3333891487479001E-2</v>
      </c>
      <c r="Y1759" s="54">
        <v>2.9761984339981801E-3</v>
      </c>
      <c r="AA1759" s="62" t="s">
        <v>5545</v>
      </c>
      <c r="AB1759" s="54">
        <v>0.111141029786546</v>
      </c>
      <c r="AC1759" s="54">
        <v>2.47534615067725E-3</v>
      </c>
      <c r="AE1759" s="62" t="s">
        <v>7302</v>
      </c>
      <c r="AF1759" s="54">
        <v>-0.16007448285778</v>
      </c>
      <c r="AG1759" s="54">
        <v>4.92255978095337E-2</v>
      </c>
      <c r="AQ1759" s="62" t="s">
        <v>1197</v>
      </c>
      <c r="AR1759" s="54">
        <v>0.14260049426639701</v>
      </c>
      <c r="AS1759" s="58">
        <v>3.15706683020787E-5</v>
      </c>
      <c r="AU1759" s="62" t="s">
        <v>10081</v>
      </c>
      <c r="AV1759" s="54">
        <v>-7.9517313956335697E-2</v>
      </c>
      <c r="AW1759" s="54">
        <v>4.9443631240290602E-2</v>
      </c>
    </row>
    <row r="1760" spans="2:49">
      <c r="B1760" s="62" t="s">
        <v>2767</v>
      </c>
      <c r="C1760" s="54">
        <v>6.2096149005246702E-2</v>
      </c>
      <c r="D1760" s="54">
        <v>1.3786632609958199E-4</v>
      </c>
      <c r="F1760" s="62" t="s">
        <v>7538</v>
      </c>
      <c r="G1760" s="54">
        <v>-0.1118562514304</v>
      </c>
      <c r="H1760" s="54">
        <v>2.4019198011822701E-4</v>
      </c>
      <c r="J1760" s="64" t="s">
        <v>3835</v>
      </c>
      <c r="K1760" s="54">
        <v>6.5803869782562294E-2</v>
      </c>
      <c r="L1760" s="54">
        <v>4.0264666086033497E-2</v>
      </c>
      <c r="O1760" s="64" t="s">
        <v>6951</v>
      </c>
      <c r="P1760" s="54">
        <v>-0.109717460694091</v>
      </c>
      <c r="Q1760" s="81">
        <v>4.9633709069248001E-2</v>
      </c>
      <c r="S1760" s="62" t="s">
        <v>2614</v>
      </c>
      <c r="T1760" s="54">
        <v>3.8263008815271803E-2</v>
      </c>
      <c r="U1760" s="54">
        <v>2.3001838879920799E-4</v>
      </c>
      <c r="W1760" s="62" t="s">
        <v>8161</v>
      </c>
      <c r="X1760" s="54">
        <v>-5.01512378137772E-2</v>
      </c>
      <c r="Y1760" s="54">
        <v>2.9861978250277899E-3</v>
      </c>
      <c r="AA1760" s="62" t="s">
        <v>2840</v>
      </c>
      <c r="AB1760" s="54">
        <v>0.178171706220245</v>
      </c>
      <c r="AC1760" s="54">
        <v>2.4810651884568302E-3</v>
      </c>
      <c r="AE1760" s="62" t="s">
        <v>10161</v>
      </c>
      <c r="AF1760" s="54">
        <v>-0.12649532823453399</v>
      </c>
      <c r="AG1760" s="54">
        <v>4.9255403572328202E-2</v>
      </c>
      <c r="AQ1760" s="62" t="s">
        <v>1769</v>
      </c>
      <c r="AR1760" s="54">
        <v>0.161782690036128</v>
      </c>
      <c r="AS1760" s="58">
        <v>3.1697790460844802E-5</v>
      </c>
      <c r="AU1760" s="62" t="s">
        <v>7782</v>
      </c>
      <c r="AV1760" s="54">
        <v>-7.9475871817711805E-2</v>
      </c>
      <c r="AW1760" s="54">
        <v>9.3081882996811705E-4</v>
      </c>
    </row>
    <row r="1761" spans="2:49">
      <c r="B1761" s="62" t="s">
        <v>2768</v>
      </c>
      <c r="C1761" s="54">
        <v>0.16059900447095601</v>
      </c>
      <c r="D1761" s="54">
        <v>1.3827702879119601E-4</v>
      </c>
      <c r="F1761" s="62" t="s">
        <v>7539</v>
      </c>
      <c r="G1761" s="54">
        <v>-6.3564396428814604E-2</v>
      </c>
      <c r="H1761" s="54">
        <v>2.8554190925351899E-4</v>
      </c>
      <c r="J1761" s="64" t="s">
        <v>3428</v>
      </c>
      <c r="K1761" s="54">
        <v>7.7025231315103901E-2</v>
      </c>
      <c r="L1761" s="54">
        <v>4.0446788823365602E-2</v>
      </c>
      <c r="O1761" s="64" t="s">
        <v>9894</v>
      </c>
      <c r="P1761" s="54">
        <v>-7.9799220658720998E-2</v>
      </c>
      <c r="Q1761" s="81">
        <v>4.9855667694410098E-2</v>
      </c>
      <c r="S1761" s="62" t="s">
        <v>4385</v>
      </c>
      <c r="T1761" s="54">
        <v>0.124415404276101</v>
      </c>
      <c r="U1761" s="54">
        <v>2.30413146530489E-4</v>
      </c>
      <c r="W1761" s="62" t="s">
        <v>7605</v>
      </c>
      <c r="X1761" s="54">
        <v>-6.5981220150828995E-2</v>
      </c>
      <c r="Y1761" s="54">
        <v>2.9920727946202001E-3</v>
      </c>
      <c r="AA1761" s="62" t="s">
        <v>975</v>
      </c>
      <c r="AB1761" s="54">
        <v>0.26507409587105402</v>
      </c>
      <c r="AC1761" s="54">
        <v>2.4895978904871802E-3</v>
      </c>
      <c r="AE1761" s="62" t="s">
        <v>9250</v>
      </c>
      <c r="AF1761" s="54">
        <v>-5.07822232186061E-2</v>
      </c>
      <c r="AG1761" s="54">
        <v>4.9255403572328202E-2</v>
      </c>
      <c r="AQ1761" s="62" t="s">
        <v>10551</v>
      </c>
      <c r="AR1761" s="54">
        <v>0.13198773550859899</v>
      </c>
      <c r="AS1761" s="58">
        <v>3.1739271971147503E-5</v>
      </c>
      <c r="AU1761" s="62" t="s">
        <v>6254</v>
      </c>
      <c r="AV1761" s="54">
        <v>-7.94560684731902E-2</v>
      </c>
      <c r="AW1761" s="54">
        <v>3.1496694268380199E-2</v>
      </c>
    </row>
    <row r="1762" spans="2:49">
      <c r="B1762" s="62" t="s">
        <v>2769</v>
      </c>
      <c r="C1762" s="54">
        <v>0.121305211488932</v>
      </c>
      <c r="D1762" s="54">
        <v>1.3855553149271399E-4</v>
      </c>
      <c r="F1762" s="62" t="s">
        <v>7540</v>
      </c>
      <c r="G1762" s="54">
        <v>-0.137306456604954</v>
      </c>
      <c r="H1762" s="54">
        <v>2.42874040012593E-4</v>
      </c>
      <c r="J1762" s="64" t="s">
        <v>9651</v>
      </c>
      <c r="K1762" s="54">
        <v>0.115179997194853</v>
      </c>
      <c r="L1762" s="54">
        <v>4.0470758950555803E-2</v>
      </c>
      <c r="S1762" s="62" t="s">
        <v>4270</v>
      </c>
      <c r="T1762" s="54">
        <v>7.6166824805612002E-2</v>
      </c>
      <c r="U1762" s="54">
        <v>2.30762821379754E-4</v>
      </c>
      <c r="W1762" s="62" t="s">
        <v>8507</v>
      </c>
      <c r="X1762" s="54">
        <v>-5.8254292611980701E-2</v>
      </c>
      <c r="Y1762" s="54">
        <v>3.0012035905457898E-3</v>
      </c>
      <c r="AA1762" s="62" t="s">
        <v>2582</v>
      </c>
      <c r="AB1762" s="54">
        <v>0.15521464168247201</v>
      </c>
      <c r="AC1762" s="54">
        <v>2.4960639891687601E-3</v>
      </c>
      <c r="AE1762" s="62" t="s">
        <v>11734</v>
      </c>
      <c r="AF1762" s="54">
        <v>-7.5953302266079006E-2</v>
      </c>
      <c r="AG1762" s="54">
        <v>4.9255607408551297E-2</v>
      </c>
      <c r="AQ1762" s="62" t="s">
        <v>2270</v>
      </c>
      <c r="AR1762" s="54">
        <v>0.14044755231898701</v>
      </c>
      <c r="AS1762" s="58">
        <v>3.1780317934302397E-5</v>
      </c>
      <c r="AU1762" s="62" t="s">
        <v>12262</v>
      </c>
      <c r="AV1762" s="54">
        <v>-7.9453336265690802E-2</v>
      </c>
      <c r="AW1762" s="54">
        <v>2.4165166716508999E-3</v>
      </c>
    </row>
    <row r="1763" spans="2:49">
      <c r="B1763" s="62" t="s">
        <v>2770</v>
      </c>
      <c r="C1763" s="54">
        <v>5.0369145251942797E-2</v>
      </c>
      <c r="D1763" s="54">
        <v>1.3873423110506001E-4</v>
      </c>
      <c r="F1763" s="62" t="s">
        <v>7541</v>
      </c>
      <c r="G1763" s="54">
        <v>-0.15814035700676499</v>
      </c>
      <c r="H1763" s="54">
        <v>2.43577015891047E-4</v>
      </c>
      <c r="J1763" s="64" t="s">
        <v>1609</v>
      </c>
      <c r="K1763" s="54">
        <v>3.7959003417934199E-2</v>
      </c>
      <c r="L1763" s="54">
        <v>4.0541570122855503E-2</v>
      </c>
      <c r="S1763" s="62" t="s">
        <v>4591</v>
      </c>
      <c r="T1763" s="54">
        <v>0.12821143318168701</v>
      </c>
      <c r="U1763" s="54">
        <v>2.3301936278311E-4</v>
      </c>
      <c r="W1763" s="62" t="s">
        <v>10029</v>
      </c>
      <c r="X1763" s="54">
        <v>-0.122059806387025</v>
      </c>
      <c r="Y1763" s="54">
        <v>3.01923335953582E-3</v>
      </c>
      <c r="AA1763" s="62" t="s">
        <v>10892</v>
      </c>
      <c r="AB1763" s="54">
        <v>0.16982511650903101</v>
      </c>
      <c r="AC1763" s="54">
        <v>2.4966675061753102E-3</v>
      </c>
      <c r="AE1763" s="62" t="s">
        <v>11735</v>
      </c>
      <c r="AF1763" s="54">
        <v>-5.7571545934169202E-2</v>
      </c>
      <c r="AG1763" s="54">
        <v>4.9258872476876103E-2</v>
      </c>
      <c r="AQ1763" s="62" t="s">
        <v>3119</v>
      </c>
      <c r="AR1763" s="54">
        <v>0.113426840737006</v>
      </c>
      <c r="AS1763" s="58">
        <v>3.1795627062450999E-5</v>
      </c>
      <c r="AU1763" s="62" t="s">
        <v>7737</v>
      </c>
      <c r="AV1763" s="54">
        <v>-7.9412425045838994E-2</v>
      </c>
      <c r="AW1763" s="54">
        <v>7.39760243678319E-3</v>
      </c>
    </row>
    <row r="1764" spans="2:49">
      <c r="B1764" s="62" t="s">
        <v>2771</v>
      </c>
      <c r="C1764" s="54">
        <v>0.13849323472675801</v>
      </c>
      <c r="D1764" s="54">
        <v>1.3920864729359401E-4</v>
      </c>
      <c r="F1764" s="62" t="s">
        <v>7542</v>
      </c>
      <c r="G1764" s="54">
        <v>-0.108977597487993</v>
      </c>
      <c r="H1764" s="54">
        <v>2.4562180070044303E-4</v>
      </c>
      <c r="J1764" s="64" t="s">
        <v>9652</v>
      </c>
      <c r="K1764" s="54">
        <v>8.5586184506567506E-2</v>
      </c>
      <c r="L1764" s="54">
        <v>4.0682103006427398E-2</v>
      </c>
      <c r="S1764" s="62" t="s">
        <v>5508</v>
      </c>
      <c r="T1764" s="54">
        <v>5.9642578510746197E-2</v>
      </c>
      <c r="U1764" s="54">
        <v>2.33028948278977E-4</v>
      </c>
      <c r="W1764" s="62" t="s">
        <v>10030</v>
      </c>
      <c r="X1764" s="54">
        <v>-3.6509445249960103E-2</v>
      </c>
      <c r="Y1764" s="54">
        <v>3.0194004635492699E-3</v>
      </c>
      <c r="AA1764" s="62" t="s">
        <v>1074</v>
      </c>
      <c r="AB1764" s="54">
        <v>0.20949789748130801</v>
      </c>
      <c r="AC1764" s="54">
        <v>2.4988486502796601E-3</v>
      </c>
      <c r="AE1764" s="62" t="s">
        <v>7123</v>
      </c>
      <c r="AF1764" s="54">
        <v>-0.102472359965972</v>
      </c>
      <c r="AG1764" s="54">
        <v>4.9279965530400399E-2</v>
      </c>
      <c r="AQ1764" s="62" t="s">
        <v>11317</v>
      </c>
      <c r="AR1764" s="54">
        <v>9.6302986170947194E-2</v>
      </c>
      <c r="AS1764" s="58">
        <v>3.18885969266727E-5</v>
      </c>
      <c r="AU1764" s="62" t="s">
        <v>13724</v>
      </c>
      <c r="AV1764" s="54">
        <v>-7.9387979376139797E-2</v>
      </c>
      <c r="AW1764" s="54">
        <v>2.4880723713412101E-2</v>
      </c>
    </row>
    <row r="1765" spans="2:49">
      <c r="B1765" s="62" t="s">
        <v>2772</v>
      </c>
      <c r="C1765" s="54">
        <v>0.12912788452717899</v>
      </c>
      <c r="D1765" s="54">
        <v>1.3955252373095E-4</v>
      </c>
      <c r="F1765" s="62" t="s">
        <v>7543</v>
      </c>
      <c r="G1765" s="54">
        <v>-6.2280945080840602E-2</v>
      </c>
      <c r="H1765" s="54">
        <v>2.9073667551821601E-4</v>
      </c>
      <c r="J1765" s="64" t="s">
        <v>5844</v>
      </c>
      <c r="K1765" s="54">
        <v>3.6708651806280898E-2</v>
      </c>
      <c r="L1765" s="54">
        <v>4.0698505570251099E-2</v>
      </c>
      <c r="S1765" s="62" t="s">
        <v>1880</v>
      </c>
      <c r="T1765" s="54">
        <v>8.7698337564498602E-2</v>
      </c>
      <c r="U1765" s="54">
        <v>2.3305902850167301E-4</v>
      </c>
      <c r="W1765" s="62" t="s">
        <v>6516</v>
      </c>
      <c r="X1765" s="54">
        <v>-4.4597937422642203E-2</v>
      </c>
      <c r="Y1765" s="54">
        <v>3.0213839298207901E-3</v>
      </c>
      <c r="AA1765" s="62" t="s">
        <v>3693</v>
      </c>
      <c r="AB1765" s="54">
        <v>0.152998154365622</v>
      </c>
      <c r="AC1765" s="54">
        <v>2.5023782936383701E-3</v>
      </c>
      <c r="AE1765" s="62" t="s">
        <v>241</v>
      </c>
      <c r="AF1765" s="54">
        <v>-5.5713617074044201E-2</v>
      </c>
      <c r="AG1765" s="54">
        <v>4.9462327424894398E-2</v>
      </c>
      <c r="AQ1765" s="62" t="s">
        <v>2919</v>
      </c>
      <c r="AR1765" s="54">
        <v>0.127079968034288</v>
      </c>
      <c r="AS1765" s="58">
        <v>3.2023112801699501E-5</v>
      </c>
      <c r="AU1765" s="62" t="s">
        <v>7429</v>
      </c>
      <c r="AV1765" s="54">
        <v>-7.9359330752057006E-2</v>
      </c>
      <c r="AW1765" s="54">
        <v>3.03850645622347E-2</v>
      </c>
    </row>
    <row r="1766" spans="2:49">
      <c r="B1766" s="62" t="s">
        <v>2773</v>
      </c>
      <c r="C1766" s="54">
        <v>0.105306441688409</v>
      </c>
      <c r="D1766" s="54">
        <v>1.3999237497010799E-4</v>
      </c>
      <c r="F1766" s="62" t="s">
        <v>7544</v>
      </c>
      <c r="G1766" s="54">
        <v>-0.108752178295293</v>
      </c>
      <c r="H1766" s="54">
        <v>2.9143938374445798E-4</v>
      </c>
      <c r="J1766" s="64" t="s">
        <v>3018</v>
      </c>
      <c r="K1766" s="54">
        <v>5.77721076347366E-2</v>
      </c>
      <c r="L1766" s="54">
        <v>4.0778751184180201E-2</v>
      </c>
      <c r="S1766" s="62" t="s">
        <v>1520</v>
      </c>
      <c r="T1766" s="54">
        <v>0.16331324875518799</v>
      </c>
      <c r="U1766" s="54">
        <v>2.3306908863267599E-4</v>
      </c>
      <c r="W1766" s="62" t="s">
        <v>8320</v>
      </c>
      <c r="X1766" s="54">
        <v>-5.6038805757231601E-2</v>
      </c>
      <c r="Y1766" s="54">
        <v>3.0219775537460298E-3</v>
      </c>
      <c r="AA1766" s="62" t="s">
        <v>4333</v>
      </c>
      <c r="AB1766" s="54">
        <v>9.8948236934924994E-2</v>
      </c>
      <c r="AC1766" s="54">
        <v>2.5034720156398198E-3</v>
      </c>
      <c r="AE1766" s="62" t="s">
        <v>6470</v>
      </c>
      <c r="AF1766" s="54">
        <v>-0.13150838056372599</v>
      </c>
      <c r="AG1766" s="54">
        <v>4.9502005267555202E-2</v>
      </c>
      <c r="AQ1766" s="62" t="s">
        <v>11014</v>
      </c>
      <c r="AR1766" s="54">
        <v>0.15513361444019799</v>
      </c>
      <c r="AS1766" s="58">
        <v>3.2170798812595198E-5</v>
      </c>
      <c r="AU1766" s="62" t="s">
        <v>6021</v>
      </c>
      <c r="AV1766" s="54">
        <v>-7.9338818369960207E-2</v>
      </c>
      <c r="AW1766" s="54">
        <v>1.4964313404727E-2</v>
      </c>
    </row>
    <row r="1767" spans="2:49">
      <c r="B1767" s="62" t="s">
        <v>2774</v>
      </c>
      <c r="C1767" s="54">
        <v>8.5202605345040497E-2</v>
      </c>
      <c r="D1767" s="54">
        <v>1.40414135622756E-4</v>
      </c>
      <c r="F1767" s="62" t="s">
        <v>7545</v>
      </c>
      <c r="G1767" s="54">
        <v>-0.17530026812003499</v>
      </c>
      <c r="H1767" s="54">
        <v>2.9154521166304802E-4</v>
      </c>
      <c r="J1767" s="64" t="s">
        <v>1674</v>
      </c>
      <c r="K1767" s="54">
        <v>7.2103161433796401E-2</v>
      </c>
      <c r="L1767" s="54">
        <v>4.0805736661910001E-2</v>
      </c>
      <c r="S1767" s="62" t="s">
        <v>441</v>
      </c>
      <c r="T1767" s="54">
        <v>0.28408002357831402</v>
      </c>
      <c r="U1767" s="54">
        <v>2.3402596289645301E-4</v>
      </c>
      <c r="W1767" s="62" t="s">
        <v>9668</v>
      </c>
      <c r="X1767" s="54">
        <v>-3.2496353822086398E-2</v>
      </c>
      <c r="Y1767" s="54">
        <v>3.03776964357781E-3</v>
      </c>
      <c r="AA1767" s="62" t="s">
        <v>3296</v>
      </c>
      <c r="AB1767" s="54">
        <v>0.102256812786323</v>
      </c>
      <c r="AC1767" s="54">
        <v>2.51151044141288E-3</v>
      </c>
      <c r="AE1767" s="62" t="s">
        <v>8264</v>
      </c>
      <c r="AF1767" s="54">
        <v>-7.6567652888965804E-2</v>
      </c>
      <c r="AG1767" s="54">
        <v>4.9509897997142303E-2</v>
      </c>
      <c r="AQ1767" s="62" t="s">
        <v>4190</v>
      </c>
      <c r="AR1767" s="54">
        <v>0.103087955399215</v>
      </c>
      <c r="AS1767" s="58">
        <v>3.22405331361358E-5</v>
      </c>
      <c r="AU1767" s="76">
        <v>43165</v>
      </c>
      <c r="AV1767" s="54">
        <v>-7.9327135500150803E-2</v>
      </c>
      <c r="AW1767" s="54">
        <v>1.7020722810404901E-2</v>
      </c>
    </row>
    <row r="1768" spans="2:49">
      <c r="B1768" s="62" t="s">
        <v>2775</v>
      </c>
      <c r="C1768" s="54">
        <v>0.173524820151197</v>
      </c>
      <c r="D1768" s="54">
        <v>1.40414135622756E-4</v>
      </c>
      <c r="F1768" s="62" t="s">
        <v>7546</v>
      </c>
      <c r="G1768" s="54">
        <v>-5.1376927466908903E-2</v>
      </c>
      <c r="H1768" s="54">
        <v>2.9214217660127902E-4</v>
      </c>
      <c r="J1768" s="64" t="s">
        <v>2018</v>
      </c>
      <c r="K1768" s="54">
        <v>4.1657910877080297E-2</v>
      </c>
      <c r="L1768" s="54">
        <v>4.0889211659816703E-2</v>
      </c>
      <c r="S1768" s="62" t="s">
        <v>10564</v>
      </c>
      <c r="T1768" s="54">
        <v>8.4569622217443893E-2</v>
      </c>
      <c r="U1768" s="54">
        <v>2.3462054253216901E-4</v>
      </c>
      <c r="W1768" s="62" t="s">
        <v>3057</v>
      </c>
      <c r="X1768" s="54">
        <v>-3.9636903530594098E-2</v>
      </c>
      <c r="Y1768" s="54">
        <v>3.0439550167208102E-3</v>
      </c>
      <c r="AA1768" s="62" t="s">
        <v>1746</v>
      </c>
      <c r="AB1768" s="54">
        <v>0.109078707625796</v>
      </c>
      <c r="AC1768" s="54">
        <v>2.5136541823260901E-3</v>
      </c>
      <c r="AE1768" s="62" t="s">
        <v>11736</v>
      </c>
      <c r="AF1768" s="54">
        <v>-7.4218666376069095E-2</v>
      </c>
      <c r="AG1768" s="54">
        <v>4.9509897997142303E-2</v>
      </c>
      <c r="AQ1768" s="62" t="s">
        <v>14660</v>
      </c>
      <c r="AR1768" s="54">
        <v>0.13115487303327</v>
      </c>
      <c r="AS1768" s="58">
        <v>3.2349960138027601E-5</v>
      </c>
      <c r="AU1768" s="62" t="s">
        <v>14109</v>
      </c>
      <c r="AV1768" s="54">
        <v>-7.9321318550110001E-2</v>
      </c>
      <c r="AW1768" s="54">
        <v>3.3631722437428402E-2</v>
      </c>
    </row>
    <row r="1769" spans="2:49">
      <c r="B1769" s="62" t="s">
        <v>2776</v>
      </c>
      <c r="C1769" s="54">
        <v>0.209781591174973</v>
      </c>
      <c r="D1769" s="54">
        <v>1.4053038025568101E-4</v>
      </c>
      <c r="F1769" s="62" t="s">
        <v>7547</v>
      </c>
      <c r="G1769" s="54">
        <v>-0.105840421809217</v>
      </c>
      <c r="H1769" s="54">
        <v>2.47451057375666E-4</v>
      </c>
      <c r="J1769" s="64" t="s">
        <v>3054</v>
      </c>
      <c r="K1769" s="54">
        <v>5.2544774679304899E-2</v>
      </c>
      <c r="L1769" s="54">
        <v>4.0986000888479902E-2</v>
      </c>
      <c r="S1769" s="62" t="s">
        <v>4378</v>
      </c>
      <c r="T1769" s="54">
        <v>9.2997372109484999E-2</v>
      </c>
      <c r="U1769" s="54">
        <v>2.34673031167726E-4</v>
      </c>
      <c r="W1769" s="62" t="s">
        <v>7666</v>
      </c>
      <c r="X1769" s="54">
        <v>-3.2705987370991202E-2</v>
      </c>
      <c r="Y1769" s="54">
        <v>3.0448700538131201E-3</v>
      </c>
      <c r="AA1769" s="62" t="s">
        <v>2484</v>
      </c>
      <c r="AB1769" s="54">
        <v>0.20805938863989501</v>
      </c>
      <c r="AC1769" s="54">
        <v>2.51737380224151E-3</v>
      </c>
      <c r="AE1769" s="62" t="s">
        <v>11737</v>
      </c>
      <c r="AF1769" s="54">
        <v>-6.44346118516506E-2</v>
      </c>
      <c r="AG1769" s="54">
        <v>4.9519517158790001E-2</v>
      </c>
      <c r="AQ1769" s="62" t="s">
        <v>4016</v>
      </c>
      <c r="AR1769" s="54">
        <v>0.12115528637146</v>
      </c>
      <c r="AS1769" s="58">
        <v>3.2405004556595002E-5</v>
      </c>
      <c r="AU1769" s="62" t="s">
        <v>8395</v>
      </c>
      <c r="AV1769" s="54">
        <v>-7.9314501778547694E-2</v>
      </c>
      <c r="AW1769" s="54">
        <v>1.5598592965764099E-3</v>
      </c>
    </row>
    <row r="1770" spans="2:49">
      <c r="B1770" s="62" t="s">
        <v>2777</v>
      </c>
      <c r="C1770" s="54">
        <v>0.24872776711337899</v>
      </c>
      <c r="D1770" s="54">
        <v>1.4060245257357099E-4</v>
      </c>
      <c r="F1770" s="62" t="s">
        <v>7548</v>
      </c>
      <c r="G1770" s="54">
        <v>-5.9828056794918497E-2</v>
      </c>
      <c r="H1770" s="54">
        <v>2.9324978769379098E-4</v>
      </c>
      <c r="J1770" s="64" t="s">
        <v>2369</v>
      </c>
      <c r="K1770" s="54">
        <v>3.8459072593802497E-2</v>
      </c>
      <c r="L1770" s="54">
        <v>4.1005746320614801E-2</v>
      </c>
      <c r="S1770" s="62" t="s">
        <v>253</v>
      </c>
      <c r="T1770" s="54">
        <v>0.11672035440383501</v>
      </c>
      <c r="U1770" s="54">
        <v>2.3484515839545901E-4</v>
      </c>
      <c r="W1770" s="62" t="s">
        <v>7641</v>
      </c>
      <c r="X1770" s="54">
        <v>-0.13436702104689899</v>
      </c>
      <c r="Y1770" s="54">
        <v>3.0565868247273498E-3</v>
      </c>
      <c r="AA1770" s="62" t="s">
        <v>5194</v>
      </c>
      <c r="AB1770" s="54">
        <v>0.13094308228902199</v>
      </c>
      <c r="AC1770" s="54">
        <v>2.5217952467349401E-3</v>
      </c>
      <c r="AE1770" s="62" t="s">
        <v>7755</v>
      </c>
      <c r="AF1770" s="54">
        <v>-5.2753111970780302E-2</v>
      </c>
      <c r="AG1770" s="54">
        <v>4.9526069204878002E-2</v>
      </c>
      <c r="AQ1770" s="62" t="s">
        <v>5177</v>
      </c>
      <c r="AR1770" s="54">
        <v>0.14373394441277099</v>
      </c>
      <c r="AS1770" s="58">
        <v>3.2612591455639997E-5</v>
      </c>
      <c r="AU1770" s="62" t="s">
        <v>7467</v>
      </c>
      <c r="AV1770" s="54">
        <v>-7.9310353224239599E-2</v>
      </c>
      <c r="AW1770" s="54">
        <v>6.1919308426524396E-4</v>
      </c>
    </row>
    <row r="1771" spans="2:49">
      <c r="B1771" s="62" t="s">
        <v>2778</v>
      </c>
      <c r="C1771" s="54">
        <v>0.201529698828538</v>
      </c>
      <c r="D1771" s="54">
        <v>1.40654317829018E-4</v>
      </c>
      <c r="F1771" s="62" t="s">
        <v>7549</v>
      </c>
      <c r="G1771" s="54">
        <v>-6.9258337535441902E-2</v>
      </c>
      <c r="H1771" s="54">
        <v>2.48562660079255E-4</v>
      </c>
      <c r="J1771" s="64" t="s">
        <v>9653</v>
      </c>
      <c r="K1771" s="54">
        <v>2.48548111526645E-2</v>
      </c>
      <c r="L1771" s="54">
        <v>4.11921062515141E-2</v>
      </c>
      <c r="S1771" s="62" t="s">
        <v>2163</v>
      </c>
      <c r="T1771" s="54">
        <v>0.15069241238186001</v>
      </c>
      <c r="U1771" s="54">
        <v>2.35106386978366E-4</v>
      </c>
      <c r="W1771" s="62" t="s">
        <v>8534</v>
      </c>
      <c r="X1771" s="54">
        <v>-0.147598143430169</v>
      </c>
      <c r="Y1771" s="54">
        <v>3.0626163864034199E-3</v>
      </c>
      <c r="AA1771" s="62" t="s">
        <v>2247</v>
      </c>
      <c r="AB1771" s="54">
        <v>6.6024647888486498E-2</v>
      </c>
      <c r="AC1771" s="54">
        <v>2.52406061319885E-3</v>
      </c>
      <c r="AE1771" s="62" t="s">
        <v>11075</v>
      </c>
      <c r="AF1771" s="54">
        <v>-6.6194049621251402E-2</v>
      </c>
      <c r="AG1771" s="54">
        <v>4.9759460834479401E-2</v>
      </c>
      <c r="AQ1771" s="62" t="s">
        <v>11986</v>
      </c>
      <c r="AR1771" s="54">
        <v>0.13202388823418701</v>
      </c>
      <c r="AS1771" s="58">
        <v>3.2619880988091398E-5</v>
      </c>
      <c r="AU1771" s="62" t="s">
        <v>12741</v>
      </c>
      <c r="AV1771" s="54">
        <v>-7.9280856278085607E-2</v>
      </c>
      <c r="AW1771" s="54">
        <v>9.1177323448514494E-3</v>
      </c>
    </row>
    <row r="1772" spans="2:49">
      <c r="B1772" s="62" t="s">
        <v>759</v>
      </c>
      <c r="C1772" s="54">
        <v>0.40855956779208302</v>
      </c>
      <c r="D1772" s="54">
        <v>1.41324263181362E-4</v>
      </c>
      <c r="F1772" s="62" t="s">
        <v>7550</v>
      </c>
      <c r="G1772" s="54">
        <v>-8.0139426041394096E-2</v>
      </c>
      <c r="H1772" s="54">
        <v>2.49443201855276E-4</v>
      </c>
      <c r="J1772" s="64" t="s">
        <v>1582</v>
      </c>
      <c r="K1772" s="54">
        <v>4.6406214206887099E-2</v>
      </c>
      <c r="L1772" s="54">
        <v>4.12505932690568E-2</v>
      </c>
      <c r="S1772" s="62" t="s">
        <v>4494</v>
      </c>
      <c r="T1772" s="54">
        <v>0.117022846606533</v>
      </c>
      <c r="U1772" s="54">
        <v>2.35804774951963E-4</v>
      </c>
      <c r="W1772" s="62" t="s">
        <v>6730</v>
      </c>
      <c r="X1772" s="54">
        <v>-0.187727128159179</v>
      </c>
      <c r="Y1772" s="54">
        <v>3.0646217171907998E-3</v>
      </c>
      <c r="AA1772" s="62" t="s">
        <v>4637</v>
      </c>
      <c r="AB1772" s="54">
        <v>0.21060545930523</v>
      </c>
      <c r="AC1772" s="54">
        <v>2.5250919845795599E-3</v>
      </c>
      <c r="AE1772" s="62" t="s">
        <v>7242</v>
      </c>
      <c r="AF1772" s="54">
        <v>-5.0199908791514099E-2</v>
      </c>
      <c r="AG1772" s="54">
        <v>4.9876243167547803E-2</v>
      </c>
      <c r="AQ1772" s="62" t="s">
        <v>2126</v>
      </c>
      <c r="AR1772" s="54">
        <v>7.4237550173409203E-2</v>
      </c>
      <c r="AS1772" s="58">
        <v>3.2745659836064299E-5</v>
      </c>
      <c r="AU1772" s="62" t="s">
        <v>10022</v>
      </c>
      <c r="AV1772" s="54">
        <v>-7.9277638388362007E-2</v>
      </c>
      <c r="AW1772" s="54">
        <v>5.32849908710067E-3</v>
      </c>
    </row>
    <row r="1773" spans="2:49">
      <c r="B1773" s="62" t="s">
        <v>2779</v>
      </c>
      <c r="C1773" s="54">
        <v>4.5073588481809403E-2</v>
      </c>
      <c r="D1773" s="54">
        <v>1.4147886724511901E-4</v>
      </c>
      <c r="F1773" s="62" t="s">
        <v>7551</v>
      </c>
      <c r="G1773" s="54">
        <v>-0.23429009290707101</v>
      </c>
      <c r="H1773" s="54">
        <v>2.5144439239477198E-4</v>
      </c>
      <c r="J1773" s="64" t="s">
        <v>9654</v>
      </c>
      <c r="K1773" s="54">
        <v>9.7959834391698294E-2</v>
      </c>
      <c r="L1773" s="54">
        <v>4.12729898093138E-2</v>
      </c>
      <c r="S1773" s="62" t="s">
        <v>2915</v>
      </c>
      <c r="T1773" s="54">
        <v>8.5887315485995194E-2</v>
      </c>
      <c r="U1773" s="54">
        <v>2.3662066277915501E-4</v>
      </c>
      <c r="W1773" s="62" t="s">
        <v>6535</v>
      </c>
      <c r="X1773" s="54">
        <v>-0.261022885698456</v>
      </c>
      <c r="Y1773" s="54">
        <v>3.0672057664263598E-3</v>
      </c>
      <c r="AA1773" s="62" t="s">
        <v>4320</v>
      </c>
      <c r="AB1773" s="54">
        <v>0.17546831382414099</v>
      </c>
      <c r="AC1773" s="54">
        <v>2.5327507879359399E-3</v>
      </c>
      <c r="AE1773" s="62" t="s">
        <v>11738</v>
      </c>
      <c r="AF1773" s="54">
        <v>-6.4236060914576704E-2</v>
      </c>
      <c r="AG1773" s="54">
        <v>4.9941884808381701E-2</v>
      </c>
      <c r="AQ1773" s="62" t="s">
        <v>3131</v>
      </c>
      <c r="AR1773" s="54">
        <v>9.0689915970063595E-2</v>
      </c>
      <c r="AS1773" s="58">
        <v>3.29551145759514E-5</v>
      </c>
      <c r="AU1773" s="62" t="s">
        <v>12567</v>
      </c>
      <c r="AV1773" s="54">
        <v>-7.9264644196846298E-2</v>
      </c>
      <c r="AW1773" s="54">
        <v>6.5975852519777603E-3</v>
      </c>
    </row>
    <row r="1774" spans="2:49">
      <c r="B1774" s="62" t="s">
        <v>2780</v>
      </c>
      <c r="C1774" s="54">
        <v>0.16394177951622799</v>
      </c>
      <c r="D1774" s="54">
        <v>1.41759064013004E-4</v>
      </c>
      <c r="F1774" s="62" t="s">
        <v>7552</v>
      </c>
      <c r="G1774" s="54">
        <v>-8.9515118846705405E-2</v>
      </c>
      <c r="H1774" s="54">
        <v>2.5425231795454399E-4</v>
      </c>
      <c r="J1774" s="64" t="s">
        <v>1818</v>
      </c>
      <c r="K1774" s="54">
        <v>3.2927072883437901E-2</v>
      </c>
      <c r="L1774" s="54">
        <v>4.1355491835079999E-2</v>
      </c>
      <c r="S1774" s="62" t="s">
        <v>4123</v>
      </c>
      <c r="T1774" s="54">
        <v>9.7869665906946707E-2</v>
      </c>
      <c r="U1774" s="54">
        <v>2.3708749441044301E-4</v>
      </c>
      <c r="W1774" s="62" t="s">
        <v>7152</v>
      </c>
      <c r="X1774" s="54">
        <v>-4.3208479794690099E-2</v>
      </c>
      <c r="Y1774" s="54">
        <v>3.06929461891522E-3</v>
      </c>
      <c r="AA1774" s="62" t="s">
        <v>1715</v>
      </c>
      <c r="AB1774" s="54">
        <v>0.10611931953426</v>
      </c>
      <c r="AC1774" s="54">
        <v>2.5377812469920798E-3</v>
      </c>
      <c r="AE1774" s="62" t="s">
        <v>6609</v>
      </c>
      <c r="AF1774" s="54">
        <v>-0.15562656228628699</v>
      </c>
      <c r="AG1774" s="54">
        <v>4.9942215404988097E-2</v>
      </c>
      <c r="AQ1774" s="62" t="s">
        <v>2664</v>
      </c>
      <c r="AR1774" s="54">
        <v>9.2260187713177899E-2</v>
      </c>
      <c r="AS1774" s="58">
        <v>3.2959074254119801E-5</v>
      </c>
      <c r="AU1774" s="62" t="s">
        <v>12689</v>
      </c>
      <c r="AV1774" s="54">
        <v>-7.9257071018500505E-2</v>
      </c>
      <c r="AW1774" s="54">
        <v>8.2791593445747397E-3</v>
      </c>
    </row>
    <row r="1775" spans="2:49">
      <c r="B1775" s="62" t="s">
        <v>2781</v>
      </c>
      <c r="C1775" s="54">
        <v>0.122391040216971</v>
      </c>
      <c r="D1775" s="54">
        <v>1.42277564968153E-4</v>
      </c>
      <c r="F1775" s="62" t="s">
        <v>7553</v>
      </c>
      <c r="G1775" s="54">
        <v>-0.128314207870248</v>
      </c>
      <c r="H1775" s="54">
        <v>3.0420496881451101E-4</v>
      </c>
      <c r="J1775" s="64" t="s">
        <v>3470</v>
      </c>
      <c r="K1775" s="54">
        <v>5.2343640005598303E-2</v>
      </c>
      <c r="L1775" s="54">
        <v>4.1359739318693203E-2</v>
      </c>
      <c r="S1775" s="62" t="s">
        <v>3971</v>
      </c>
      <c r="T1775" s="54">
        <v>5.3209258111265499E-2</v>
      </c>
      <c r="U1775" s="54">
        <v>2.37264104917284E-4</v>
      </c>
      <c r="W1775" s="62" t="s">
        <v>8408</v>
      </c>
      <c r="X1775" s="54">
        <v>-5.5791806068700801E-2</v>
      </c>
      <c r="Y1775" s="54">
        <v>3.08115541060981E-3</v>
      </c>
      <c r="AA1775" s="62" t="s">
        <v>3429</v>
      </c>
      <c r="AB1775" s="54">
        <v>0.20202907484048099</v>
      </c>
      <c r="AC1775" s="54">
        <v>2.5377812469920798E-3</v>
      </c>
      <c r="AE1775" s="62" t="s">
        <v>8764</v>
      </c>
      <c r="AF1775" s="54">
        <v>-4.9752171577633703E-2</v>
      </c>
      <c r="AG1775" s="54">
        <v>4.9959641649473703E-2</v>
      </c>
      <c r="AQ1775" s="62" t="s">
        <v>3808</v>
      </c>
      <c r="AR1775" s="54">
        <v>8.7151440977668998E-2</v>
      </c>
      <c r="AS1775" s="58">
        <v>3.3040148510798401E-5</v>
      </c>
      <c r="AU1775" s="62" t="s">
        <v>6195</v>
      </c>
      <c r="AV1775" s="54">
        <v>-7.9203355373350007E-2</v>
      </c>
      <c r="AW1775" s="54">
        <v>1.56285469872326E-3</v>
      </c>
    </row>
    <row r="1776" spans="2:49">
      <c r="B1776" s="62" t="s">
        <v>2782</v>
      </c>
      <c r="C1776" s="54">
        <v>0.18539747357858299</v>
      </c>
      <c r="D1776" s="54">
        <v>1.42277564968153E-4</v>
      </c>
      <c r="F1776" s="62" t="s">
        <v>7554</v>
      </c>
      <c r="G1776" s="54">
        <v>-6.8262605343075003E-2</v>
      </c>
      <c r="H1776" s="54">
        <v>3.0451616356648898E-4</v>
      </c>
      <c r="J1776" s="64" t="s">
        <v>2178</v>
      </c>
      <c r="K1776" s="54">
        <v>7.05286835979404E-2</v>
      </c>
      <c r="L1776" s="54">
        <v>4.1390661665399398E-2</v>
      </c>
      <c r="S1776" s="62" t="s">
        <v>2615</v>
      </c>
      <c r="T1776" s="54">
        <v>0.119995382905734</v>
      </c>
      <c r="U1776" s="54">
        <v>2.3790343412991499E-4</v>
      </c>
      <c r="W1776" s="62" t="s">
        <v>8718</v>
      </c>
      <c r="X1776" s="54">
        <v>-3.5751934973254698E-2</v>
      </c>
      <c r="Y1776" s="54">
        <v>3.0852167395180601E-3</v>
      </c>
      <c r="AA1776" s="62" t="s">
        <v>5648</v>
      </c>
      <c r="AB1776" s="54">
        <v>0.100168819083645</v>
      </c>
      <c r="AC1776" s="54">
        <v>2.5377812469920798E-3</v>
      </c>
      <c r="AE1776" s="62" t="s">
        <v>6580</v>
      </c>
      <c r="AF1776" s="54">
        <v>-0.11170573610512401</v>
      </c>
      <c r="AG1776" s="54">
        <v>4.9971314060791402E-2</v>
      </c>
      <c r="AQ1776" s="62" t="s">
        <v>1758</v>
      </c>
      <c r="AR1776" s="54">
        <v>0.15332749179492799</v>
      </c>
      <c r="AS1776" s="58">
        <v>3.3063589574272099E-5</v>
      </c>
      <c r="AU1776" s="62" t="s">
        <v>7629</v>
      </c>
      <c r="AV1776" s="54">
        <v>-7.9197474610502597E-2</v>
      </c>
      <c r="AW1776" s="54">
        <v>5.9072033504672296E-3</v>
      </c>
    </row>
    <row r="1777" spans="2:49">
      <c r="B1777" s="62" t="s">
        <v>2783</v>
      </c>
      <c r="C1777" s="54">
        <v>0.16060694874216899</v>
      </c>
      <c r="D1777" s="54">
        <v>1.4284766544724899E-4</v>
      </c>
      <c r="F1777" s="62" t="s">
        <v>7555</v>
      </c>
      <c r="G1777" s="54">
        <v>-4.3066126573189797E-2</v>
      </c>
      <c r="H1777" s="54">
        <v>3.0459871145507801E-4</v>
      </c>
      <c r="J1777" s="64" t="s">
        <v>3236</v>
      </c>
      <c r="K1777" s="54">
        <v>5.9044752440382098E-2</v>
      </c>
      <c r="L1777" s="54">
        <v>4.1519147544632498E-2</v>
      </c>
      <c r="S1777" s="62" t="s">
        <v>10565</v>
      </c>
      <c r="T1777" s="54">
        <v>7.6936604489641305E-2</v>
      </c>
      <c r="U1777" s="54">
        <v>2.3885376078782499E-4</v>
      </c>
      <c r="W1777" s="62" t="s">
        <v>7804</v>
      </c>
      <c r="X1777" s="54">
        <v>-9.67340479720704E-2</v>
      </c>
      <c r="Y1777" s="54">
        <v>3.0940457219656402E-3</v>
      </c>
      <c r="AA1777" s="62" t="s">
        <v>2144</v>
      </c>
      <c r="AB1777" s="54">
        <v>0.14482709805305599</v>
      </c>
      <c r="AC1777" s="54">
        <v>2.5410491483648301E-3</v>
      </c>
      <c r="AQ1777" s="62" t="s">
        <v>3331</v>
      </c>
      <c r="AR1777" s="54">
        <v>7.5605795191951805E-2</v>
      </c>
      <c r="AS1777" s="58">
        <v>3.3082325078571503E-5</v>
      </c>
      <c r="AU1777" s="62" t="s">
        <v>12146</v>
      </c>
      <c r="AV1777" s="54">
        <v>-7.9197068039509794E-2</v>
      </c>
      <c r="AW1777" s="54">
        <v>6.8889436180080796E-4</v>
      </c>
    </row>
    <row r="1778" spans="2:49">
      <c r="B1778" s="62" t="s">
        <v>2784</v>
      </c>
      <c r="C1778" s="54">
        <v>0.18123290420520499</v>
      </c>
      <c r="D1778" s="54">
        <v>1.42948284622136E-4</v>
      </c>
      <c r="F1778" s="62" t="s">
        <v>7556</v>
      </c>
      <c r="G1778" s="54">
        <v>-8.4234588215747599E-2</v>
      </c>
      <c r="H1778" s="54">
        <v>3.04734487410263E-4</v>
      </c>
      <c r="J1778" s="64" t="s">
        <v>3154</v>
      </c>
      <c r="K1778" s="54">
        <v>8.0871720284417997E-2</v>
      </c>
      <c r="L1778" s="54">
        <v>4.1706533712195903E-2</v>
      </c>
      <c r="S1778" s="62" t="s">
        <v>5733</v>
      </c>
      <c r="T1778" s="54">
        <v>0.13832622707210801</v>
      </c>
      <c r="U1778" s="54">
        <v>2.3888044608943299E-4</v>
      </c>
      <c r="W1778" s="62" t="s">
        <v>6478</v>
      </c>
      <c r="X1778" s="54">
        <v>-7.9793791282464901E-2</v>
      </c>
      <c r="Y1778" s="54">
        <v>3.1109934730401698E-3</v>
      </c>
      <c r="AA1778" s="62" t="s">
        <v>3648</v>
      </c>
      <c r="AB1778" s="54">
        <v>0.113560645603902</v>
      </c>
      <c r="AC1778" s="54">
        <v>2.5420884218012598E-3</v>
      </c>
      <c r="AQ1778" s="62" t="s">
        <v>10779</v>
      </c>
      <c r="AR1778" s="54">
        <v>8.8796664582940096E-2</v>
      </c>
      <c r="AS1778" s="58">
        <v>3.3253940650413398E-5</v>
      </c>
      <c r="AU1778" s="62" t="s">
        <v>13830</v>
      </c>
      <c r="AV1778" s="54">
        <v>-7.9179994648859206E-2</v>
      </c>
      <c r="AW1778" s="54">
        <v>2.6921131513000601E-2</v>
      </c>
    </row>
    <row r="1779" spans="2:49">
      <c r="B1779" s="62" t="s">
        <v>2785</v>
      </c>
      <c r="C1779" s="54">
        <v>0.18590178506150601</v>
      </c>
      <c r="D1779" s="54">
        <v>1.4295308693328701E-4</v>
      </c>
      <c r="F1779" s="62" t="s">
        <v>7557</v>
      </c>
      <c r="G1779" s="54">
        <v>-9.0510539192062603E-2</v>
      </c>
      <c r="H1779" s="54">
        <v>3.06028924913443E-4</v>
      </c>
      <c r="J1779" s="64" t="s">
        <v>2153</v>
      </c>
      <c r="K1779" s="54">
        <v>3.4761381463676203E-2</v>
      </c>
      <c r="L1779" s="54">
        <v>4.1748671397880403E-2</v>
      </c>
      <c r="S1779" s="62" t="s">
        <v>2400</v>
      </c>
      <c r="T1779" s="54">
        <v>4.2775380426451001E-2</v>
      </c>
      <c r="U1779" s="54">
        <v>2.4015146039835599E-4</v>
      </c>
      <c r="W1779" s="62" t="s">
        <v>10031</v>
      </c>
      <c r="X1779" s="54">
        <v>-6.0201814159935203E-2</v>
      </c>
      <c r="Y1779" s="54">
        <v>3.1147297930470899E-3</v>
      </c>
      <c r="AA1779" s="62" t="s">
        <v>3088</v>
      </c>
      <c r="AB1779" s="54">
        <v>8.8266110421061597E-2</v>
      </c>
      <c r="AC1779" s="54">
        <v>2.5421499846643601E-3</v>
      </c>
      <c r="AQ1779" s="62" t="s">
        <v>3788</v>
      </c>
      <c r="AR1779" s="54">
        <v>0.28421575103684099</v>
      </c>
      <c r="AS1779" s="58">
        <v>3.3253940650413398E-5</v>
      </c>
      <c r="AU1779" s="62" t="s">
        <v>12171</v>
      </c>
      <c r="AV1779" s="54">
        <v>-7.9147781178419599E-2</v>
      </c>
      <c r="AW1779" s="54">
        <v>1.0648460757527801E-3</v>
      </c>
    </row>
    <row r="1780" spans="2:49">
      <c r="B1780" s="62" t="s">
        <v>2786</v>
      </c>
      <c r="C1780" s="54">
        <v>9.93559436014992E-2</v>
      </c>
      <c r="D1780" s="54">
        <v>1.4378002679042999E-4</v>
      </c>
      <c r="F1780" s="62" t="s">
        <v>7558</v>
      </c>
      <c r="G1780" s="54">
        <v>-7.38718735037871E-2</v>
      </c>
      <c r="H1780" s="54">
        <v>2.5883173574919801E-4</v>
      </c>
      <c r="J1780" s="64" t="s">
        <v>5935</v>
      </c>
      <c r="K1780" s="54">
        <v>0.14347535841246201</v>
      </c>
      <c r="L1780" s="54">
        <v>4.1754482828732502E-2</v>
      </c>
      <c r="S1780" s="62" t="s">
        <v>4748</v>
      </c>
      <c r="T1780" s="54">
        <v>5.79706730457294E-2</v>
      </c>
      <c r="U1780" s="54">
        <v>2.40287575643907E-4</v>
      </c>
      <c r="W1780" s="62" t="s">
        <v>6683</v>
      </c>
      <c r="X1780" s="54">
        <v>-6.0266121258042198E-2</v>
      </c>
      <c r="Y1780" s="54">
        <v>3.12288149470094E-3</v>
      </c>
      <c r="AA1780" s="62" t="s">
        <v>2362</v>
      </c>
      <c r="AB1780" s="54">
        <v>0.13316211412288501</v>
      </c>
      <c r="AC1780" s="54">
        <v>2.54832901154175E-3</v>
      </c>
      <c r="AQ1780" s="62" t="s">
        <v>48</v>
      </c>
      <c r="AR1780" s="54">
        <v>0.37040724491064098</v>
      </c>
      <c r="AS1780" s="58">
        <v>3.3253940650413398E-5</v>
      </c>
      <c r="AU1780" s="62" t="s">
        <v>12214</v>
      </c>
      <c r="AV1780" s="54">
        <v>-7.9135359083926105E-2</v>
      </c>
      <c r="AW1780" s="54">
        <v>1.7364314592829401E-3</v>
      </c>
    </row>
    <row r="1781" spans="2:49">
      <c r="B1781" s="62" t="s">
        <v>2787</v>
      </c>
      <c r="C1781" s="54">
        <v>0.15037325785050501</v>
      </c>
      <c r="D1781" s="54">
        <v>1.4398741239074199E-4</v>
      </c>
      <c r="F1781" s="62" t="s">
        <v>7559</v>
      </c>
      <c r="G1781" s="54">
        <v>-0.19553580199232501</v>
      </c>
      <c r="H1781" s="54">
        <v>3.0726865691920802E-4</v>
      </c>
      <c r="J1781" s="64" t="s">
        <v>3306</v>
      </c>
      <c r="K1781" s="54">
        <v>3.0518817903544701E-2</v>
      </c>
      <c r="L1781" s="54">
        <v>4.1837333652738902E-2</v>
      </c>
      <c r="S1781" s="62" t="s">
        <v>2976</v>
      </c>
      <c r="T1781" s="54">
        <v>0.109278091047277</v>
      </c>
      <c r="U1781" s="54">
        <v>2.40845195022463E-4</v>
      </c>
      <c r="W1781" s="62" t="s">
        <v>10032</v>
      </c>
      <c r="X1781" s="54">
        <v>-4.8727932882608897E-2</v>
      </c>
      <c r="Y1781" s="54">
        <v>3.14253077825468E-3</v>
      </c>
      <c r="AA1781" s="62" t="s">
        <v>4411</v>
      </c>
      <c r="AB1781" s="54">
        <v>0.13213474658120899</v>
      </c>
      <c r="AC1781" s="54">
        <v>2.5497279214605701E-3</v>
      </c>
      <c r="AQ1781" s="62" t="s">
        <v>5825</v>
      </c>
      <c r="AR1781" s="54">
        <v>0.158939779481309</v>
      </c>
      <c r="AS1781" s="58">
        <v>3.3426175741155699E-5</v>
      </c>
      <c r="AU1781" s="62" t="s">
        <v>12944</v>
      </c>
      <c r="AV1781" s="54">
        <v>-7.9100450641716294E-2</v>
      </c>
      <c r="AW1781" s="54">
        <v>1.2156918778637201E-2</v>
      </c>
    </row>
    <row r="1782" spans="2:49">
      <c r="B1782" s="62" t="s">
        <v>1014</v>
      </c>
      <c r="C1782" s="54">
        <v>0.24799918395825801</v>
      </c>
      <c r="D1782" s="54">
        <v>1.44755037554396E-4</v>
      </c>
      <c r="F1782" s="62" t="s">
        <v>7560</v>
      </c>
      <c r="G1782" s="54">
        <v>-7.9051550358510497E-2</v>
      </c>
      <c r="H1782" s="54">
        <v>3.0758119302841798E-4</v>
      </c>
      <c r="J1782" s="64" t="s">
        <v>2406</v>
      </c>
      <c r="K1782" s="54">
        <v>5.8243019013119998E-2</v>
      </c>
      <c r="L1782" s="54">
        <v>4.1837333652738902E-2</v>
      </c>
      <c r="S1782" s="62" t="s">
        <v>10566</v>
      </c>
      <c r="T1782" s="54">
        <v>4.0923406873131001E-2</v>
      </c>
      <c r="U1782" s="54">
        <v>2.4140947315499499E-4</v>
      </c>
      <c r="W1782" s="62" t="s">
        <v>395</v>
      </c>
      <c r="X1782" s="54">
        <v>-0.10162549485946699</v>
      </c>
      <c r="Y1782" s="54">
        <v>3.1661169034615101E-3</v>
      </c>
      <c r="AA1782" s="62" t="s">
        <v>3072</v>
      </c>
      <c r="AB1782" s="54">
        <v>0.194897810268266</v>
      </c>
      <c r="AC1782" s="54">
        <v>2.5530744799730498E-3</v>
      </c>
      <c r="AQ1782" s="62" t="s">
        <v>2030</v>
      </c>
      <c r="AR1782" s="54">
        <v>0.15630234019427</v>
      </c>
      <c r="AS1782" s="58">
        <v>3.3456779254560801E-5</v>
      </c>
      <c r="AU1782" s="62" t="s">
        <v>12104</v>
      </c>
      <c r="AV1782" s="54">
        <v>-7.9095413760725805E-2</v>
      </c>
      <c r="AW1782" s="54">
        <v>1.3038847711992199E-4</v>
      </c>
    </row>
    <row r="1783" spans="2:49">
      <c r="B1783" s="62" t="s">
        <v>2788</v>
      </c>
      <c r="C1783" s="54">
        <v>0.18939463455755401</v>
      </c>
      <c r="D1783" s="54">
        <v>1.4534674081237501E-4</v>
      </c>
      <c r="F1783" s="62" t="s">
        <v>7561</v>
      </c>
      <c r="G1783" s="54">
        <v>-9.4108258025129607E-2</v>
      </c>
      <c r="H1783" s="54">
        <v>3.0797308814999302E-4</v>
      </c>
      <c r="J1783" s="64" t="s">
        <v>9655</v>
      </c>
      <c r="K1783" s="54">
        <v>8.82728606627321E-2</v>
      </c>
      <c r="L1783" s="54">
        <v>4.1996653868393498E-2</v>
      </c>
      <c r="S1783" s="62" t="s">
        <v>4738</v>
      </c>
      <c r="T1783" s="54">
        <v>3.2519593130671397E-2</v>
      </c>
      <c r="U1783" s="54">
        <v>2.42878815818819E-4</v>
      </c>
      <c r="W1783" s="62" t="s">
        <v>10033</v>
      </c>
      <c r="X1783" s="54">
        <v>-0.106353987739008</v>
      </c>
      <c r="Y1783" s="54">
        <v>3.17321536309615E-3</v>
      </c>
      <c r="AA1783" s="62" t="s">
        <v>5801</v>
      </c>
      <c r="AB1783" s="54">
        <v>9.9813562709430301E-2</v>
      </c>
      <c r="AC1783" s="54">
        <v>2.5645559073610201E-3</v>
      </c>
      <c r="AQ1783" s="62" t="s">
        <v>10784</v>
      </c>
      <c r="AR1783" s="54">
        <v>0.10763404451908699</v>
      </c>
      <c r="AS1783" s="58">
        <v>3.3507006228993602E-5</v>
      </c>
      <c r="AU1783" s="62" t="s">
        <v>7954</v>
      </c>
      <c r="AV1783" s="54">
        <v>-7.9083603706320296E-2</v>
      </c>
      <c r="AW1783" s="54">
        <v>4.6074418045536302E-4</v>
      </c>
    </row>
    <row r="1784" spans="2:49">
      <c r="B1784" s="62" t="s">
        <v>2789</v>
      </c>
      <c r="C1784" s="54">
        <v>0.118471840085674</v>
      </c>
      <c r="D1784" s="54">
        <v>1.4583845116817801E-4</v>
      </c>
      <c r="F1784" s="62" t="s">
        <v>7562</v>
      </c>
      <c r="G1784" s="54">
        <v>-8.24985890775745E-2</v>
      </c>
      <c r="H1784" s="54">
        <v>2.6090269057357698E-4</v>
      </c>
      <c r="J1784" s="64" t="s">
        <v>5585</v>
      </c>
      <c r="K1784" s="54">
        <v>9.4956619625873998E-2</v>
      </c>
      <c r="L1784" s="54">
        <v>4.2003089939783002E-2</v>
      </c>
      <c r="S1784" s="62" t="s">
        <v>4473</v>
      </c>
      <c r="T1784" s="54">
        <v>9.4905620334677601E-2</v>
      </c>
      <c r="U1784" s="54">
        <v>2.4295851937080099E-4</v>
      </c>
      <c r="W1784" s="62" t="s">
        <v>4242</v>
      </c>
      <c r="X1784" s="54">
        <v>-5.43511201192333E-2</v>
      </c>
      <c r="Y1784" s="54">
        <v>3.1761608699141502E-3</v>
      </c>
      <c r="AA1784" s="62" t="s">
        <v>5297</v>
      </c>
      <c r="AB1784" s="54">
        <v>0.140829909697016</v>
      </c>
      <c r="AC1784" s="54">
        <v>2.5673986499296299E-3</v>
      </c>
      <c r="AQ1784" s="62" t="s">
        <v>10659</v>
      </c>
      <c r="AR1784" s="54">
        <v>0.15770333734608999</v>
      </c>
      <c r="AS1784" s="58">
        <v>3.3801189430536799E-5</v>
      </c>
      <c r="AU1784" s="62" t="s">
        <v>14369</v>
      </c>
      <c r="AV1784" s="54">
        <v>-7.9063780901666506E-2</v>
      </c>
      <c r="AW1784" s="54">
        <v>4.0627528920003098E-2</v>
      </c>
    </row>
    <row r="1785" spans="2:49">
      <c r="B1785" s="62" t="s">
        <v>2790</v>
      </c>
      <c r="C1785" s="54">
        <v>8.8404747690500302E-2</v>
      </c>
      <c r="D1785" s="54">
        <v>1.4655734981258199E-4</v>
      </c>
      <c r="F1785" s="62" t="s">
        <v>7563</v>
      </c>
      <c r="G1785" s="54">
        <v>-0.130034057979525</v>
      </c>
      <c r="H1785" s="54">
        <v>3.1027189487214702E-4</v>
      </c>
      <c r="J1785" s="64" t="s">
        <v>1405</v>
      </c>
      <c r="K1785" s="54">
        <v>3.94138777439723E-2</v>
      </c>
      <c r="L1785" s="54">
        <v>4.2053238187256703E-2</v>
      </c>
      <c r="S1785" s="62" t="s">
        <v>2275</v>
      </c>
      <c r="T1785" s="54">
        <v>3.7108009940153501E-2</v>
      </c>
      <c r="U1785" s="54">
        <v>2.4612178993487898E-4</v>
      </c>
      <c r="W1785" s="62" t="s">
        <v>8616</v>
      </c>
      <c r="X1785" s="54">
        <v>-9.9889656935403096E-2</v>
      </c>
      <c r="Y1785" s="54">
        <v>3.1765818164177298E-3</v>
      </c>
      <c r="AA1785" s="62" t="s">
        <v>128</v>
      </c>
      <c r="AB1785" s="54">
        <v>0.31221546977690701</v>
      </c>
      <c r="AC1785" s="54">
        <v>2.5673986499296299E-3</v>
      </c>
      <c r="AQ1785" s="62" t="s">
        <v>2887</v>
      </c>
      <c r="AR1785" s="54">
        <v>0.14686676948173999</v>
      </c>
      <c r="AS1785" s="58">
        <v>3.3858140190926102E-5</v>
      </c>
      <c r="AU1785" s="62" t="s">
        <v>10042</v>
      </c>
      <c r="AV1785" s="54">
        <v>-7.9044171008430197E-2</v>
      </c>
      <c r="AW1785" s="54">
        <v>4.2035297951187101E-2</v>
      </c>
    </row>
    <row r="1786" spans="2:49">
      <c r="B1786" s="62" t="s">
        <v>2791</v>
      </c>
      <c r="C1786" s="54">
        <v>0.17957257973217999</v>
      </c>
      <c r="D1786" s="54">
        <v>1.47081102473891E-4</v>
      </c>
      <c r="F1786" s="62" t="s">
        <v>7564</v>
      </c>
      <c r="G1786" s="54">
        <v>-0.26789091719827801</v>
      </c>
      <c r="H1786" s="54">
        <v>2.6204656750155897E-4</v>
      </c>
      <c r="J1786" s="64" t="s">
        <v>4793</v>
      </c>
      <c r="K1786" s="54">
        <v>4.8217588922202702E-2</v>
      </c>
      <c r="L1786" s="54">
        <v>4.21308545917791E-2</v>
      </c>
      <c r="S1786" s="62" t="s">
        <v>3468</v>
      </c>
      <c r="T1786" s="54">
        <v>0.13330414606991201</v>
      </c>
      <c r="U1786" s="54">
        <v>2.4716349284550302E-4</v>
      </c>
      <c r="W1786" s="62" t="s">
        <v>332</v>
      </c>
      <c r="X1786" s="54">
        <v>-0.103210761003624</v>
      </c>
      <c r="Y1786" s="54">
        <v>3.1827717049184002E-3</v>
      </c>
      <c r="AA1786" s="62" t="s">
        <v>3800</v>
      </c>
      <c r="AB1786" s="54">
        <v>0.27426559118932903</v>
      </c>
      <c r="AC1786" s="54">
        <v>2.5673986499296299E-3</v>
      </c>
      <c r="AQ1786" s="62" t="s">
        <v>10623</v>
      </c>
      <c r="AR1786" s="54">
        <v>0.115191806706252</v>
      </c>
      <c r="AS1786" s="58">
        <v>3.3978627252325803E-5</v>
      </c>
      <c r="AU1786" s="62" t="s">
        <v>12239</v>
      </c>
      <c r="AV1786" s="54">
        <v>-7.9044048763597302E-2</v>
      </c>
      <c r="AW1786" s="54">
        <v>2.0853087341648701E-3</v>
      </c>
    </row>
    <row r="1787" spans="2:49">
      <c r="B1787" s="62" t="s">
        <v>2792</v>
      </c>
      <c r="C1787" s="54">
        <v>0.122228313406976</v>
      </c>
      <c r="D1787" s="54">
        <v>1.47156582151827E-4</v>
      </c>
      <c r="F1787" s="62" t="s">
        <v>7565</v>
      </c>
      <c r="G1787" s="54">
        <v>-9.8764452247897899E-2</v>
      </c>
      <c r="H1787" s="54">
        <v>3.1422557712414698E-4</v>
      </c>
      <c r="J1787" s="64" t="s">
        <v>1775</v>
      </c>
      <c r="K1787" s="54">
        <v>9.1780291279145707E-2</v>
      </c>
      <c r="L1787" s="54">
        <v>4.2143297890527003E-2</v>
      </c>
      <c r="S1787" s="62" t="s">
        <v>10567</v>
      </c>
      <c r="T1787" s="54">
        <v>0.16074205234348099</v>
      </c>
      <c r="U1787" s="54">
        <v>2.47257406017512E-4</v>
      </c>
      <c r="W1787" s="62" t="s">
        <v>6314</v>
      </c>
      <c r="X1787" s="54">
        <v>-5.5952446611196499E-2</v>
      </c>
      <c r="Y1787" s="54">
        <v>3.1827717049184002E-3</v>
      </c>
      <c r="AA1787" s="62" t="s">
        <v>1052</v>
      </c>
      <c r="AB1787" s="54">
        <v>0.22084842033673099</v>
      </c>
      <c r="AC1787" s="54">
        <v>2.5720509076282501E-3</v>
      </c>
      <c r="AQ1787" s="62" t="s">
        <v>3824</v>
      </c>
      <c r="AR1787" s="54">
        <v>0.136272264152518</v>
      </c>
      <c r="AS1787" s="58">
        <v>3.4259030766535599E-5</v>
      </c>
      <c r="AU1787" s="62" t="s">
        <v>12613</v>
      </c>
      <c r="AV1787" s="54">
        <v>-7.8996018531863194E-2</v>
      </c>
      <c r="AW1787" s="54">
        <v>7.3141275564801104E-3</v>
      </c>
    </row>
    <row r="1788" spans="2:49">
      <c r="B1788" s="62" t="s">
        <v>2793</v>
      </c>
      <c r="C1788" s="54">
        <v>0.169187757049339</v>
      </c>
      <c r="D1788" s="54">
        <v>1.4717219359396301E-4</v>
      </c>
      <c r="F1788" s="62" t="s">
        <v>7566</v>
      </c>
      <c r="G1788" s="54">
        <v>-5.3509287329677399E-2</v>
      </c>
      <c r="H1788" s="54">
        <v>2.6521723012171698E-4</v>
      </c>
      <c r="J1788" s="64" t="s">
        <v>3442</v>
      </c>
      <c r="K1788" s="54">
        <v>3.0655590118506399E-2</v>
      </c>
      <c r="L1788" s="54">
        <v>4.2404201259307502E-2</v>
      </c>
      <c r="S1788" s="62" t="s">
        <v>2850</v>
      </c>
      <c r="T1788" s="54">
        <v>4.02308966995912E-2</v>
      </c>
      <c r="U1788" s="54">
        <v>2.4760442852030199E-4</v>
      </c>
      <c r="W1788" s="62" t="s">
        <v>6220</v>
      </c>
      <c r="X1788" s="54">
        <v>-0.13401553832174401</v>
      </c>
      <c r="Y1788" s="54">
        <v>3.18736068021447E-3</v>
      </c>
      <c r="AA1788" s="62" t="s">
        <v>9391</v>
      </c>
      <c r="AB1788" s="54">
        <v>5.2995852744077303E-2</v>
      </c>
      <c r="AC1788" s="54">
        <v>2.5750458407093799E-3</v>
      </c>
      <c r="AQ1788" s="62" t="s">
        <v>11356</v>
      </c>
      <c r="AR1788" s="54">
        <v>0.12287949819218801</v>
      </c>
      <c r="AS1788" s="58">
        <v>3.43825383157274E-5</v>
      </c>
      <c r="AU1788" s="62" t="s">
        <v>13558</v>
      </c>
      <c r="AV1788" s="54">
        <v>-7.89871197913916E-2</v>
      </c>
      <c r="AW1788" s="54">
        <v>2.1726243296260401E-2</v>
      </c>
    </row>
    <row r="1789" spans="2:49">
      <c r="B1789" s="62" t="s">
        <v>2794</v>
      </c>
      <c r="C1789" s="54">
        <v>5.66957691685568E-2</v>
      </c>
      <c r="D1789" s="54">
        <v>1.47371170565182E-4</v>
      </c>
      <c r="F1789" s="62" t="s">
        <v>7567</v>
      </c>
      <c r="G1789" s="54">
        <v>-0.19027950815657099</v>
      </c>
      <c r="H1789" s="54">
        <v>2.6539744529959598E-4</v>
      </c>
      <c r="J1789" s="64" t="s">
        <v>9657</v>
      </c>
      <c r="K1789" s="54">
        <v>4.6037258930650402E-2</v>
      </c>
      <c r="L1789" s="54">
        <v>4.2404201259307502E-2</v>
      </c>
      <c r="S1789" s="62" t="s">
        <v>4040</v>
      </c>
      <c r="T1789" s="54">
        <v>4.8230075792646203E-2</v>
      </c>
      <c r="U1789" s="54">
        <v>2.4771803084602399E-4</v>
      </c>
      <c r="W1789" s="62" t="s">
        <v>8826</v>
      </c>
      <c r="X1789" s="54">
        <v>-4.2701501324065E-2</v>
      </c>
      <c r="Y1789" s="54">
        <v>3.1972509348409499E-3</v>
      </c>
      <c r="AA1789" s="62" t="s">
        <v>1293</v>
      </c>
      <c r="AB1789" s="54">
        <v>0.117041744122881</v>
      </c>
      <c r="AC1789" s="54">
        <v>2.5962398346505398E-3</v>
      </c>
      <c r="AQ1789" s="62" t="s">
        <v>4386</v>
      </c>
      <c r="AR1789" s="54">
        <v>0.163070784553801</v>
      </c>
      <c r="AS1789" s="58">
        <v>3.43825383157274E-5</v>
      </c>
      <c r="AU1789" s="62" t="s">
        <v>12437</v>
      </c>
      <c r="AV1789" s="54">
        <v>-7.8981860808607293E-2</v>
      </c>
      <c r="AW1789" s="54">
        <v>4.8833471640560297E-3</v>
      </c>
    </row>
    <row r="1790" spans="2:49">
      <c r="B1790" s="62" t="s">
        <v>2795</v>
      </c>
      <c r="C1790" s="54">
        <v>8.1924056779776294E-2</v>
      </c>
      <c r="D1790" s="54">
        <v>1.47801519175018E-4</v>
      </c>
      <c r="F1790" s="62" t="s">
        <v>7568</v>
      </c>
      <c r="G1790" s="54">
        <v>-0.24451553262853901</v>
      </c>
      <c r="H1790" s="54">
        <v>2.66002143576483E-4</v>
      </c>
      <c r="J1790" s="64" t="s">
        <v>5532</v>
      </c>
      <c r="K1790" s="54">
        <v>7.5091919405893201E-2</v>
      </c>
      <c r="L1790" s="54">
        <v>4.2407163077431601E-2</v>
      </c>
      <c r="S1790" s="62" t="s">
        <v>4370</v>
      </c>
      <c r="T1790" s="54">
        <v>0.131731622017424</v>
      </c>
      <c r="U1790" s="54">
        <v>2.4935128565466299E-4</v>
      </c>
      <c r="W1790" s="62" t="s">
        <v>8411</v>
      </c>
      <c r="X1790" s="54">
        <v>-0.128758273410535</v>
      </c>
      <c r="Y1790" s="54">
        <v>3.2255772030187501E-3</v>
      </c>
      <c r="AA1790" s="62" t="s">
        <v>3268</v>
      </c>
      <c r="AB1790" s="54">
        <v>0.196776930871888</v>
      </c>
      <c r="AC1790" s="54">
        <v>2.59664755522645E-3</v>
      </c>
      <c r="AQ1790" s="62" t="s">
        <v>11395</v>
      </c>
      <c r="AR1790" s="54">
        <v>0.115889699074377</v>
      </c>
      <c r="AS1790" s="58">
        <v>3.4592636906669599E-5</v>
      </c>
      <c r="AU1790" s="62" t="s">
        <v>8435</v>
      </c>
      <c r="AV1790" s="54">
        <v>-7.8964474136816995E-2</v>
      </c>
      <c r="AW1790" s="54">
        <v>3.3341543382155799E-3</v>
      </c>
    </row>
    <row r="1791" spans="2:49">
      <c r="B1791" s="62" t="s">
        <v>2796</v>
      </c>
      <c r="C1791" s="54">
        <v>0.25537750654414398</v>
      </c>
      <c r="D1791" s="54">
        <v>1.47916829139611E-4</v>
      </c>
      <c r="F1791" s="62" t="s">
        <v>7569</v>
      </c>
      <c r="G1791" s="54">
        <v>-0.147495913248326</v>
      </c>
      <c r="H1791" s="54">
        <v>3.1801572323382097E-4</v>
      </c>
      <c r="J1791" s="64" t="s">
        <v>2794</v>
      </c>
      <c r="K1791" s="54">
        <v>2.9593906928689701E-2</v>
      </c>
      <c r="L1791" s="54">
        <v>4.2424367074455502E-2</v>
      </c>
      <c r="S1791" s="62" t="s">
        <v>10568</v>
      </c>
      <c r="T1791" s="54">
        <v>6.8964355847572101E-2</v>
      </c>
      <c r="U1791" s="54">
        <v>2.5052618921219701E-4</v>
      </c>
      <c r="W1791" s="62" t="s">
        <v>6616</v>
      </c>
      <c r="X1791" s="54">
        <v>-4.5205066408178701E-2</v>
      </c>
      <c r="Y1791" s="54">
        <v>3.2302424673339102E-3</v>
      </c>
      <c r="AA1791" s="62" t="s">
        <v>4270</v>
      </c>
      <c r="AB1791" s="54">
        <v>0.101308531600299</v>
      </c>
      <c r="AC1791" s="54">
        <v>2.60519194950945E-3</v>
      </c>
      <c r="AQ1791" s="62" t="s">
        <v>3293</v>
      </c>
      <c r="AR1791" s="54">
        <v>8.5811371773369102E-2</v>
      </c>
      <c r="AS1791" s="58">
        <v>3.4639992290892397E-5</v>
      </c>
      <c r="AU1791" s="62" t="s">
        <v>8269</v>
      </c>
      <c r="AV1791" s="54">
        <v>-7.8944451984705594E-2</v>
      </c>
      <c r="AW1791" s="54">
        <v>6.3996867598644803E-3</v>
      </c>
    </row>
    <row r="1792" spans="2:49">
      <c r="B1792" s="62" t="s">
        <v>2797</v>
      </c>
      <c r="C1792" s="54">
        <v>7.2735396404542699E-2</v>
      </c>
      <c r="D1792" s="54">
        <v>1.4857128041187399E-4</v>
      </c>
      <c r="F1792" s="62" t="s">
        <v>7570</v>
      </c>
      <c r="G1792" s="54">
        <v>-7.3403795336883307E-2</v>
      </c>
      <c r="H1792" s="54">
        <v>2.6910484564267897E-4</v>
      </c>
      <c r="J1792" s="64" t="s">
        <v>5515</v>
      </c>
      <c r="K1792" s="54">
        <v>6.3071966641199004E-2</v>
      </c>
      <c r="L1792" s="54">
        <v>4.2548070517362598E-2</v>
      </c>
      <c r="S1792" s="62" t="s">
        <v>2664</v>
      </c>
      <c r="T1792" s="54">
        <v>4.3571763741327103E-2</v>
      </c>
      <c r="U1792" s="54">
        <v>2.5116432196461302E-4</v>
      </c>
      <c r="W1792" s="62" t="s">
        <v>10034</v>
      </c>
      <c r="X1792" s="54">
        <v>-0.10372644381043</v>
      </c>
      <c r="Y1792" s="54">
        <v>3.2308186445528199E-3</v>
      </c>
      <c r="AA1792" s="62" t="s">
        <v>2691</v>
      </c>
      <c r="AB1792" s="54">
        <v>0.31891811298223899</v>
      </c>
      <c r="AC1792" s="54">
        <v>2.6054842821827901E-3</v>
      </c>
      <c r="AQ1792" s="62" t="s">
        <v>5082</v>
      </c>
      <c r="AR1792" s="54">
        <v>6.6752626265903295E-2</v>
      </c>
      <c r="AS1792" s="58">
        <v>3.46714075766783E-5</v>
      </c>
      <c r="AU1792" s="62" t="s">
        <v>7143</v>
      </c>
      <c r="AV1792" s="54">
        <v>-7.8918397647134597E-2</v>
      </c>
      <c r="AW1792" s="54">
        <v>3.8091032691850201E-3</v>
      </c>
    </row>
    <row r="1793" spans="2:49">
      <c r="B1793" s="62" t="s">
        <v>2798</v>
      </c>
      <c r="C1793" s="54">
        <v>0.118754619399931</v>
      </c>
      <c r="D1793" s="54">
        <v>1.48882955258496E-4</v>
      </c>
      <c r="F1793" s="62" t="s">
        <v>7571</v>
      </c>
      <c r="G1793" s="54">
        <v>-0.13892072484092999</v>
      </c>
      <c r="H1793" s="54">
        <v>2.69556943345969E-4</v>
      </c>
      <c r="J1793" s="64" t="s">
        <v>1533</v>
      </c>
      <c r="K1793" s="54">
        <v>5.5464179646542697E-2</v>
      </c>
      <c r="L1793" s="54">
        <v>4.2594990202421502E-2</v>
      </c>
      <c r="S1793" s="62" t="s">
        <v>5746</v>
      </c>
      <c r="T1793" s="54">
        <v>0.13208338740487399</v>
      </c>
      <c r="U1793" s="54">
        <v>2.51389920074776E-4</v>
      </c>
      <c r="W1793" s="62" t="s">
        <v>10035</v>
      </c>
      <c r="X1793" s="54">
        <v>-0.13743453079651499</v>
      </c>
      <c r="Y1793" s="54">
        <v>3.2337053090566201E-3</v>
      </c>
      <c r="AA1793" s="62" t="s">
        <v>2885</v>
      </c>
      <c r="AB1793" s="54">
        <v>0.19316293213837701</v>
      </c>
      <c r="AC1793" s="54">
        <v>2.6149928927995001E-3</v>
      </c>
      <c r="AQ1793" s="62" t="s">
        <v>628</v>
      </c>
      <c r="AR1793" s="54">
        <v>0.193745726174265</v>
      </c>
      <c r="AS1793" s="58">
        <v>3.4779974490646902E-5</v>
      </c>
      <c r="AU1793" s="62" t="s">
        <v>12367</v>
      </c>
      <c r="AV1793" s="54">
        <v>-7.8873223466740902E-2</v>
      </c>
      <c r="AW1793" s="54">
        <v>3.8300197062818499E-3</v>
      </c>
    </row>
    <row r="1794" spans="2:49">
      <c r="B1794" s="62" t="s">
        <v>2799</v>
      </c>
      <c r="C1794" s="54">
        <v>0.100617991290455</v>
      </c>
      <c r="D1794" s="54">
        <v>1.4915711767284401E-4</v>
      </c>
      <c r="F1794" s="62" t="s">
        <v>7572</v>
      </c>
      <c r="G1794" s="54">
        <v>-0.12325709651116901</v>
      </c>
      <c r="H1794" s="54">
        <v>2.6977743529374703E-4</v>
      </c>
      <c r="J1794" s="64" t="s">
        <v>2268</v>
      </c>
      <c r="K1794" s="54">
        <v>6.2003352448933E-2</v>
      </c>
      <c r="L1794" s="54">
        <v>4.2821405592646897E-2</v>
      </c>
      <c r="S1794" s="62" t="s">
        <v>1616</v>
      </c>
      <c r="T1794" s="54">
        <v>0.106982421791667</v>
      </c>
      <c r="U1794" s="54">
        <v>2.51389920074776E-4</v>
      </c>
      <c r="W1794" s="62" t="s">
        <v>10036</v>
      </c>
      <c r="X1794" s="54">
        <v>-7.8788374866367597E-2</v>
      </c>
      <c r="Y1794" s="54">
        <v>3.2337053090566201E-3</v>
      </c>
      <c r="AA1794" s="62" t="s">
        <v>3182</v>
      </c>
      <c r="AB1794" s="54">
        <v>0.21729699757844601</v>
      </c>
      <c r="AC1794" s="54">
        <v>2.6159814750298699E-3</v>
      </c>
      <c r="AQ1794" s="62" t="s">
        <v>1311</v>
      </c>
      <c r="AR1794" s="54">
        <v>8.3671245666004701E-2</v>
      </c>
      <c r="AS1794" s="58">
        <v>3.4928989169380698E-5</v>
      </c>
      <c r="AU1794" s="76">
        <v>43348</v>
      </c>
      <c r="AV1794" s="54">
        <v>-7.8869196179123705E-2</v>
      </c>
      <c r="AW1794" s="54">
        <v>2.53781720186779E-2</v>
      </c>
    </row>
    <row r="1795" spans="2:49">
      <c r="B1795" s="62" t="s">
        <v>2800</v>
      </c>
      <c r="C1795" s="54">
        <v>6.9807621817026294E-2</v>
      </c>
      <c r="D1795" s="54">
        <v>1.5000576532701399E-4</v>
      </c>
      <c r="F1795" s="62" t="s">
        <v>7573</v>
      </c>
      <c r="G1795" s="54">
        <v>-0.207508579354311</v>
      </c>
      <c r="H1795" s="54">
        <v>3.21662856005858E-4</v>
      </c>
      <c r="J1795" s="64" t="s">
        <v>5310</v>
      </c>
      <c r="K1795" s="54">
        <v>8.7344765857597706E-2</v>
      </c>
      <c r="L1795" s="54">
        <v>4.2919956171050003E-2</v>
      </c>
      <c r="S1795" s="62" t="s">
        <v>570</v>
      </c>
      <c r="T1795" s="54">
        <v>8.82390100385919E-2</v>
      </c>
      <c r="U1795" s="54">
        <v>2.53216450161108E-4</v>
      </c>
      <c r="W1795" s="62" t="s">
        <v>7818</v>
      </c>
      <c r="X1795" s="54">
        <v>-3.6412756770767302E-2</v>
      </c>
      <c r="Y1795" s="54">
        <v>3.2416624037518902E-3</v>
      </c>
      <c r="AA1795" s="62" t="s">
        <v>4716</v>
      </c>
      <c r="AB1795" s="54">
        <v>0.114909219390043</v>
      </c>
      <c r="AC1795" s="54">
        <v>2.6173678719656401E-3</v>
      </c>
      <c r="AQ1795" s="62" t="s">
        <v>3797</v>
      </c>
      <c r="AR1795" s="54">
        <v>0.11471458945482101</v>
      </c>
      <c r="AS1795" s="58">
        <v>3.4928989169380698E-5</v>
      </c>
      <c r="AU1795" s="62" t="s">
        <v>6700</v>
      </c>
      <c r="AV1795" s="54">
        <v>-7.8862410749995795E-2</v>
      </c>
      <c r="AW1795" s="54">
        <v>9.6128301129033405E-3</v>
      </c>
    </row>
    <row r="1796" spans="2:49">
      <c r="B1796" s="62" t="s">
        <v>2801</v>
      </c>
      <c r="C1796" s="54">
        <v>5.57862657302906E-2</v>
      </c>
      <c r="D1796" s="54">
        <v>1.5027435108465599E-4</v>
      </c>
      <c r="F1796" s="62" t="s">
        <v>7574</v>
      </c>
      <c r="G1796" s="54">
        <v>-0.22979809527254899</v>
      </c>
      <c r="H1796" s="54">
        <v>3.2296998289969403E-4</v>
      </c>
      <c r="J1796" s="64" t="s">
        <v>5014</v>
      </c>
      <c r="K1796" s="54">
        <v>0.119508782860184</v>
      </c>
      <c r="L1796" s="54">
        <v>4.2951362877628602E-2</v>
      </c>
      <c r="S1796" s="62" t="s">
        <v>1809</v>
      </c>
      <c r="T1796" s="54">
        <v>5.0913593773564102E-2</v>
      </c>
      <c r="U1796" s="54">
        <v>2.5328952159850502E-4</v>
      </c>
      <c r="W1796" s="62" t="s">
        <v>9630</v>
      </c>
      <c r="X1796" s="54">
        <v>-7.9037236747611303E-2</v>
      </c>
      <c r="Y1796" s="54">
        <v>3.2452288512007199E-3</v>
      </c>
      <c r="AA1796" s="62" t="s">
        <v>2698</v>
      </c>
      <c r="AB1796" s="54">
        <v>0.12589431862082101</v>
      </c>
      <c r="AC1796" s="54">
        <v>2.6196467331928998E-3</v>
      </c>
      <c r="AQ1796" s="62" t="s">
        <v>4656</v>
      </c>
      <c r="AR1796" s="54">
        <v>0.14016420382834299</v>
      </c>
      <c r="AS1796" s="58">
        <v>3.4988072017262499E-5</v>
      </c>
      <c r="AU1796" s="62" t="s">
        <v>12334</v>
      </c>
      <c r="AV1796" s="54">
        <v>-7.8853690380363203E-2</v>
      </c>
      <c r="AW1796" s="54">
        <v>3.4058865552254302E-3</v>
      </c>
    </row>
    <row r="1797" spans="2:49">
      <c r="B1797" s="62" t="s">
        <v>2802</v>
      </c>
      <c r="C1797" s="54">
        <v>6.4938037053577702E-2</v>
      </c>
      <c r="D1797" s="54">
        <v>1.5051815604355201E-4</v>
      </c>
      <c r="F1797" s="62" t="s">
        <v>7575</v>
      </c>
      <c r="G1797" s="54">
        <v>-0.13531193921665699</v>
      </c>
      <c r="H1797" s="54">
        <v>2.73464217461806E-4</v>
      </c>
      <c r="J1797" s="64" t="s">
        <v>2212</v>
      </c>
      <c r="K1797" s="54">
        <v>2.7390993117196099E-2</v>
      </c>
      <c r="L1797" s="54">
        <v>4.30177751856625E-2</v>
      </c>
      <c r="S1797" s="62" t="s">
        <v>10569</v>
      </c>
      <c r="T1797" s="54">
        <v>0.16870817120355999</v>
      </c>
      <c r="U1797" s="54">
        <v>2.5425856914449698E-4</v>
      </c>
      <c r="W1797" s="62" t="s">
        <v>9196</v>
      </c>
      <c r="X1797" s="54">
        <v>-0.141114315563451</v>
      </c>
      <c r="Y1797" s="54">
        <v>3.2607685762300101E-3</v>
      </c>
      <c r="AA1797" s="62" t="s">
        <v>1285</v>
      </c>
      <c r="AB1797" s="54">
        <v>8.2232888469571094E-2</v>
      </c>
      <c r="AC1797" s="54">
        <v>2.6205132952311998E-3</v>
      </c>
      <c r="AQ1797" s="62" t="s">
        <v>5828</v>
      </c>
      <c r="AR1797" s="54">
        <v>0.121044617573679</v>
      </c>
      <c r="AS1797" s="58">
        <v>3.5010826520729501E-5</v>
      </c>
      <c r="AU1797" s="62" t="s">
        <v>13638</v>
      </c>
      <c r="AV1797" s="54">
        <v>-7.8847202580449902E-2</v>
      </c>
      <c r="AW1797" s="54">
        <v>2.3269124797921401E-2</v>
      </c>
    </row>
    <row r="1798" spans="2:49">
      <c r="B1798" s="62" t="s">
        <v>2803</v>
      </c>
      <c r="C1798" s="54">
        <v>0.13733397752926799</v>
      </c>
      <c r="D1798" s="54">
        <v>1.5147248049900299E-4</v>
      </c>
      <c r="F1798" s="62" t="s">
        <v>7576</v>
      </c>
      <c r="G1798" s="54">
        <v>-0.10730356528681401</v>
      </c>
      <c r="H1798" s="54">
        <v>2.74551117108152E-4</v>
      </c>
      <c r="J1798" s="64" t="s">
        <v>1321</v>
      </c>
      <c r="K1798" s="54">
        <v>0.14178684017180701</v>
      </c>
      <c r="L1798" s="54">
        <v>4.3156340911536403E-2</v>
      </c>
      <c r="S1798" s="62" t="s">
        <v>1805</v>
      </c>
      <c r="T1798" s="54">
        <v>5.1060445983196701E-2</v>
      </c>
      <c r="U1798" s="54">
        <v>2.5486507381864099E-4</v>
      </c>
      <c r="W1798" s="62" t="s">
        <v>10037</v>
      </c>
      <c r="X1798" s="54">
        <v>-0.14535274673126899</v>
      </c>
      <c r="Y1798" s="54">
        <v>3.27861999843619E-3</v>
      </c>
      <c r="AA1798" s="62" t="s">
        <v>3104</v>
      </c>
      <c r="AB1798" s="54">
        <v>0.185732660554603</v>
      </c>
      <c r="AC1798" s="54">
        <v>2.6205132952311998E-3</v>
      </c>
      <c r="AQ1798" s="62" t="s">
        <v>1180</v>
      </c>
      <c r="AR1798" s="54">
        <v>9.7986589447871503E-2</v>
      </c>
      <c r="AS1798" s="58">
        <v>3.5090661811875001E-5</v>
      </c>
      <c r="AU1798" s="62" t="s">
        <v>12108</v>
      </c>
      <c r="AV1798" s="54">
        <v>-7.8835065007298005E-2</v>
      </c>
      <c r="AW1798" s="54">
        <v>2.5021100835165299E-4</v>
      </c>
    </row>
    <row r="1799" spans="2:49">
      <c r="B1799" s="62" t="s">
        <v>2804</v>
      </c>
      <c r="C1799" s="54">
        <v>0.107836962052932</v>
      </c>
      <c r="D1799" s="54">
        <v>1.52651649441962E-4</v>
      </c>
      <c r="F1799" s="62" t="s">
        <v>7577</v>
      </c>
      <c r="G1799" s="54">
        <v>-0.13534123541978099</v>
      </c>
      <c r="H1799" s="54">
        <v>2.7497434130625001E-4</v>
      </c>
      <c r="J1799" s="64" t="s">
        <v>2053</v>
      </c>
      <c r="K1799" s="54">
        <v>3.0929981877139998E-2</v>
      </c>
      <c r="L1799" s="54">
        <v>4.3226582005119397E-2</v>
      </c>
      <c r="S1799" s="62" t="s">
        <v>4679</v>
      </c>
      <c r="T1799" s="54">
        <v>0.136006646067134</v>
      </c>
      <c r="U1799" s="54">
        <v>2.5513777355550899E-4</v>
      </c>
      <c r="W1799" s="62" t="s">
        <v>6218</v>
      </c>
      <c r="X1799" s="54">
        <v>-4.0802759321539199E-2</v>
      </c>
      <c r="Y1799" s="54">
        <v>3.2796650509591902E-3</v>
      </c>
      <c r="AA1799" s="62" t="s">
        <v>3162</v>
      </c>
      <c r="AB1799" s="54">
        <v>0.14427560924050001</v>
      </c>
      <c r="AC1799" s="54">
        <v>2.6225387182558001E-3</v>
      </c>
      <c r="AQ1799" s="62" t="s">
        <v>4568</v>
      </c>
      <c r="AR1799" s="54">
        <v>0.100178427191292</v>
      </c>
      <c r="AS1799" s="58">
        <v>3.5284106209290999E-5</v>
      </c>
      <c r="AU1799" s="62" t="s">
        <v>9978</v>
      </c>
      <c r="AV1799" s="54">
        <v>-7.8830264872716604E-2</v>
      </c>
      <c r="AW1799" s="54">
        <v>3.16166342987399E-3</v>
      </c>
    </row>
    <row r="1800" spans="2:49">
      <c r="B1800" s="62" t="s">
        <v>2805</v>
      </c>
      <c r="C1800" s="54">
        <v>0.10810345984181199</v>
      </c>
      <c r="D1800" s="54">
        <v>1.53030529385342E-4</v>
      </c>
      <c r="F1800" s="62" t="s">
        <v>7578</v>
      </c>
      <c r="G1800" s="54">
        <v>-8.3453419892361297E-2</v>
      </c>
      <c r="H1800" s="54">
        <v>2.7529599941691701E-4</v>
      </c>
      <c r="J1800" s="64" t="s">
        <v>40</v>
      </c>
      <c r="K1800" s="54">
        <v>0.16184864771867799</v>
      </c>
      <c r="L1800" s="54">
        <v>4.3325166572533498E-2</v>
      </c>
      <c r="S1800" s="62" t="s">
        <v>966</v>
      </c>
      <c r="T1800" s="54">
        <v>0.16939509024098401</v>
      </c>
      <c r="U1800" s="54">
        <v>2.5538688528280201E-4</v>
      </c>
      <c r="W1800" s="62" t="s">
        <v>7046</v>
      </c>
      <c r="X1800" s="54">
        <v>-4.4501738557829497E-2</v>
      </c>
      <c r="Y1800" s="54">
        <v>3.28465205319567E-3</v>
      </c>
      <c r="AA1800" s="62" t="s">
        <v>671</v>
      </c>
      <c r="AB1800" s="54">
        <v>0.34733606946532097</v>
      </c>
      <c r="AC1800" s="54">
        <v>2.6228136729238099E-3</v>
      </c>
      <c r="AQ1800" s="62" t="s">
        <v>3343</v>
      </c>
      <c r="AR1800" s="54">
        <v>0.20343405592792299</v>
      </c>
      <c r="AS1800" s="58">
        <v>3.5529793062723502E-5</v>
      </c>
      <c r="AU1800" s="62" t="s">
        <v>6718</v>
      </c>
      <c r="AV1800" s="54">
        <v>-7.8813308724685199E-2</v>
      </c>
      <c r="AW1800" s="54">
        <v>3.3134486895956598E-2</v>
      </c>
    </row>
    <row r="1801" spans="2:49">
      <c r="B1801" s="62" t="s">
        <v>2806</v>
      </c>
      <c r="C1801" s="54">
        <v>8.9336142526216897E-2</v>
      </c>
      <c r="D1801" s="54">
        <v>1.53136011679289E-4</v>
      </c>
      <c r="F1801" s="62" t="s">
        <v>7579</v>
      </c>
      <c r="G1801" s="54">
        <v>-0.15700587078002401</v>
      </c>
      <c r="H1801" s="54">
        <v>2.75897486744066E-4</v>
      </c>
      <c r="J1801" s="64" t="s">
        <v>2138</v>
      </c>
      <c r="K1801" s="54">
        <v>4.3232226666685997E-2</v>
      </c>
      <c r="L1801" s="54">
        <v>4.3509352185712898E-2</v>
      </c>
      <c r="S1801" s="62" t="s">
        <v>3228</v>
      </c>
      <c r="T1801" s="54">
        <v>0.13514625658690299</v>
      </c>
      <c r="U1801" s="54">
        <v>2.5584147976755498E-4</v>
      </c>
      <c r="W1801" s="62" t="s">
        <v>354</v>
      </c>
      <c r="X1801" s="54">
        <v>-4.3914817499462799E-2</v>
      </c>
      <c r="Y1801" s="54">
        <v>3.31406485867047E-3</v>
      </c>
      <c r="AA1801" s="62" t="s">
        <v>5530</v>
      </c>
      <c r="AB1801" s="54">
        <v>7.7952822101799796E-2</v>
      </c>
      <c r="AC1801" s="54">
        <v>2.6231830860066001E-3</v>
      </c>
      <c r="AQ1801" s="62" t="s">
        <v>2135</v>
      </c>
      <c r="AR1801" s="54">
        <v>7.6714418724873404E-2</v>
      </c>
      <c r="AS1801" s="58">
        <v>3.5607175427206202E-5</v>
      </c>
      <c r="AU1801" s="62" t="s">
        <v>12155</v>
      </c>
      <c r="AV1801" s="54">
        <v>-7.8801341945372805E-2</v>
      </c>
      <c r="AW1801" s="54">
        <v>7.5969403824049095E-4</v>
      </c>
    </row>
    <row r="1802" spans="2:49">
      <c r="B1802" s="62" t="s">
        <v>2807</v>
      </c>
      <c r="C1802" s="54">
        <v>0.11140844245402599</v>
      </c>
      <c r="D1802" s="54">
        <v>1.5333667329157601E-4</v>
      </c>
      <c r="F1802" s="62" t="s">
        <v>7580</v>
      </c>
      <c r="G1802" s="54">
        <v>-0.22278352943638899</v>
      </c>
      <c r="H1802" s="54">
        <v>3.2752204231372301E-4</v>
      </c>
      <c r="J1802" s="64" t="s">
        <v>382</v>
      </c>
      <c r="K1802" s="54">
        <v>5.6743083993495702E-2</v>
      </c>
      <c r="L1802" s="54">
        <v>4.3529218502415798E-2</v>
      </c>
      <c r="S1802" s="62" t="s">
        <v>996</v>
      </c>
      <c r="T1802" s="54">
        <v>0.18385889360569799</v>
      </c>
      <c r="U1802" s="54">
        <v>2.5710367437160598E-4</v>
      </c>
      <c r="W1802" s="62" t="s">
        <v>6243</v>
      </c>
      <c r="X1802" s="54">
        <v>-0.123573500899518</v>
      </c>
      <c r="Y1802" s="54">
        <v>3.3170826888374301E-3</v>
      </c>
      <c r="AA1802" s="62" t="s">
        <v>2734</v>
      </c>
      <c r="AB1802" s="54">
        <v>0.12463613748350399</v>
      </c>
      <c r="AC1802" s="54">
        <v>2.6300489386448102E-3</v>
      </c>
      <c r="AQ1802" s="62" t="s">
        <v>2996</v>
      </c>
      <c r="AR1802" s="54">
        <v>8.8459302974488493E-2</v>
      </c>
      <c r="AS1802" s="58">
        <v>3.5850726211899701E-5</v>
      </c>
      <c r="AU1802" s="62" t="s">
        <v>6744</v>
      </c>
      <c r="AV1802" s="54">
        <v>-7.8738353118717797E-2</v>
      </c>
      <c r="AW1802" s="54">
        <v>6.4419950914936701E-4</v>
      </c>
    </row>
    <row r="1803" spans="2:49">
      <c r="B1803" s="62" t="s">
        <v>2808</v>
      </c>
      <c r="C1803" s="54">
        <v>0.120261104917072</v>
      </c>
      <c r="D1803" s="54">
        <v>1.5379710269488101E-4</v>
      </c>
      <c r="F1803" s="62" t="s">
        <v>7581</v>
      </c>
      <c r="G1803" s="54">
        <v>-9.2423677811980007E-2</v>
      </c>
      <c r="H1803" s="54">
        <v>3.2777391762650799E-4</v>
      </c>
      <c r="J1803" s="64" t="s">
        <v>2047</v>
      </c>
      <c r="K1803" s="54">
        <v>0.1047282971901</v>
      </c>
      <c r="L1803" s="54">
        <v>4.3554049581287398E-2</v>
      </c>
      <c r="S1803" s="62" t="s">
        <v>3756</v>
      </c>
      <c r="T1803" s="54">
        <v>4.8788055286855099E-2</v>
      </c>
      <c r="U1803" s="54">
        <v>2.5859502765923398E-4</v>
      </c>
      <c r="W1803" s="62" t="s">
        <v>9663</v>
      </c>
      <c r="X1803" s="54">
        <v>-5.5002391112514801E-2</v>
      </c>
      <c r="Y1803" s="54">
        <v>3.32745288792821E-3</v>
      </c>
      <c r="AA1803" s="62" t="s">
        <v>3430</v>
      </c>
      <c r="AB1803" s="54">
        <v>9.3343032353153901E-2</v>
      </c>
      <c r="AC1803" s="54">
        <v>2.6351418403216401E-3</v>
      </c>
      <c r="AQ1803" s="62" t="s">
        <v>1393</v>
      </c>
      <c r="AR1803" s="54">
        <v>0.15641924153039499</v>
      </c>
      <c r="AS1803" s="58">
        <v>3.59477606999365E-5</v>
      </c>
      <c r="AU1803" s="62" t="s">
        <v>13046</v>
      </c>
      <c r="AV1803" s="54">
        <v>-7.8734125369203795E-2</v>
      </c>
      <c r="AW1803" s="54">
        <v>1.3707160112386801E-2</v>
      </c>
    </row>
    <row r="1804" spans="2:49">
      <c r="B1804" s="62" t="s">
        <v>2809</v>
      </c>
      <c r="C1804" s="54">
        <v>0.162907480498753</v>
      </c>
      <c r="D1804" s="54">
        <v>1.5402047465018501E-4</v>
      </c>
      <c r="F1804" s="62" t="s">
        <v>7582</v>
      </c>
      <c r="G1804" s="54">
        <v>-0.10146028888085599</v>
      </c>
      <c r="H1804" s="54">
        <v>3.2835040112090899E-4</v>
      </c>
      <c r="J1804" s="64" t="s">
        <v>2003</v>
      </c>
      <c r="K1804" s="54">
        <v>3.9955303528422803E-2</v>
      </c>
      <c r="L1804" s="54">
        <v>4.3554049581287398E-2</v>
      </c>
      <c r="S1804" s="62" t="s">
        <v>2221</v>
      </c>
      <c r="T1804" s="54">
        <v>0.104304271537166</v>
      </c>
      <c r="U1804" s="54">
        <v>2.5941093939504598E-4</v>
      </c>
      <c r="W1804" s="62" t="s">
        <v>6950</v>
      </c>
      <c r="X1804" s="54">
        <v>-4.5760675700775799E-2</v>
      </c>
      <c r="Y1804" s="54">
        <v>3.33555723504064E-3</v>
      </c>
      <c r="AA1804" s="62" t="s">
        <v>4919</v>
      </c>
      <c r="AB1804" s="54">
        <v>0.142315281674389</v>
      </c>
      <c r="AC1804" s="54">
        <v>2.6395976310655701E-3</v>
      </c>
      <c r="AQ1804" s="62" t="s">
        <v>3373</v>
      </c>
      <c r="AR1804" s="54">
        <v>0.101480609631865</v>
      </c>
      <c r="AS1804" s="58">
        <v>3.6002790063308699E-5</v>
      </c>
      <c r="AU1804" s="62" t="s">
        <v>6479</v>
      </c>
      <c r="AV1804" s="54">
        <v>-7.8671471612475202E-2</v>
      </c>
      <c r="AW1804" s="58">
        <v>3.7057204531064998E-5</v>
      </c>
    </row>
    <row r="1805" spans="2:49">
      <c r="B1805" s="62" t="s">
        <v>2810</v>
      </c>
      <c r="C1805" s="54">
        <v>0.12210330994045999</v>
      </c>
      <c r="D1805" s="54">
        <v>1.5507528908081101E-4</v>
      </c>
      <c r="F1805" s="62" t="s">
        <v>7583</v>
      </c>
      <c r="G1805" s="54">
        <v>-8.5422162002024599E-2</v>
      </c>
      <c r="H1805" s="54">
        <v>3.31934832621831E-4</v>
      </c>
      <c r="J1805" s="64" t="s">
        <v>3151</v>
      </c>
      <c r="K1805" s="54">
        <v>3.6224560619667799E-2</v>
      </c>
      <c r="L1805" s="54">
        <v>4.3595815087235999E-2</v>
      </c>
      <c r="S1805" s="62" t="s">
        <v>2056</v>
      </c>
      <c r="T1805" s="54">
        <v>9.7168380220976402E-2</v>
      </c>
      <c r="U1805" s="54">
        <v>2.59728305796331E-4</v>
      </c>
      <c r="W1805" s="62" t="s">
        <v>7418</v>
      </c>
      <c r="X1805" s="54">
        <v>-5.8115180933488601E-2</v>
      </c>
      <c r="Y1805" s="54">
        <v>3.33816928703316E-3</v>
      </c>
      <c r="AA1805" s="62" t="s">
        <v>3331</v>
      </c>
      <c r="AB1805" s="54">
        <v>6.8817103678073394E-2</v>
      </c>
      <c r="AC1805" s="54">
        <v>2.6406435491971901E-3</v>
      </c>
      <c r="AQ1805" s="62" t="s">
        <v>5403</v>
      </c>
      <c r="AR1805" s="54">
        <v>0.13047921178694799</v>
      </c>
      <c r="AS1805" s="58">
        <v>3.6014995776981899E-5</v>
      </c>
      <c r="AU1805" s="62" t="s">
        <v>10450</v>
      </c>
      <c r="AV1805" s="54">
        <v>-7.8663677933316301E-2</v>
      </c>
      <c r="AW1805" s="54">
        <v>9.6964083422083902E-3</v>
      </c>
    </row>
    <row r="1806" spans="2:49">
      <c r="B1806" s="62" t="s">
        <v>2811</v>
      </c>
      <c r="C1806" s="54">
        <v>4.3107658116319697E-2</v>
      </c>
      <c r="D1806" s="54">
        <v>1.5507528908081101E-4</v>
      </c>
      <c r="F1806" s="62" t="s">
        <v>7584</v>
      </c>
      <c r="G1806" s="54">
        <v>-0.12697424234054699</v>
      </c>
      <c r="H1806" s="54">
        <v>2.81826478984948E-4</v>
      </c>
      <c r="J1806" s="64" t="s">
        <v>9658</v>
      </c>
      <c r="K1806" s="54">
        <v>4.8054376175331398E-2</v>
      </c>
      <c r="L1806" s="54">
        <v>4.3667951116415797E-2</v>
      </c>
      <c r="S1806" s="62" t="s">
        <v>391</v>
      </c>
      <c r="T1806" s="54">
        <v>3.5458309360346399E-2</v>
      </c>
      <c r="U1806" s="54">
        <v>2.6122198240941999E-4</v>
      </c>
      <c r="W1806" s="62" t="s">
        <v>10038</v>
      </c>
      <c r="X1806" s="54">
        <v>-2.8024517872038902E-2</v>
      </c>
      <c r="Y1806" s="54">
        <v>3.3384380595386101E-3</v>
      </c>
      <c r="AA1806" s="62" t="s">
        <v>2538</v>
      </c>
      <c r="AB1806" s="54">
        <v>0.11757906125630201</v>
      </c>
      <c r="AC1806" s="54">
        <v>2.6406435491971901E-3</v>
      </c>
      <c r="AQ1806" s="62" t="s">
        <v>3435</v>
      </c>
      <c r="AR1806" s="54">
        <v>0.13048685279522301</v>
      </c>
      <c r="AS1806" s="58">
        <v>3.6021934280541901E-5</v>
      </c>
      <c r="AU1806" s="62" t="s">
        <v>6557</v>
      </c>
      <c r="AV1806" s="54">
        <v>-7.8627370196261204E-2</v>
      </c>
      <c r="AW1806" s="54">
        <v>5.6489306270763101E-3</v>
      </c>
    </row>
    <row r="1807" spans="2:49">
      <c r="B1807" s="62" t="s">
        <v>2812</v>
      </c>
      <c r="C1807" s="54">
        <v>0.23287807069157099</v>
      </c>
      <c r="D1807" s="54">
        <v>1.5513432050418699E-4</v>
      </c>
      <c r="F1807" s="62" t="s">
        <v>7585</v>
      </c>
      <c r="G1807" s="54">
        <v>-0.14002683362646501</v>
      </c>
      <c r="H1807" s="54">
        <v>2.8232604773129798E-4</v>
      </c>
      <c r="J1807" s="64" t="s">
        <v>2448</v>
      </c>
      <c r="K1807" s="54">
        <v>8.7437814991739402E-2</v>
      </c>
      <c r="L1807" s="54">
        <v>4.3817274631167698E-2</v>
      </c>
      <c r="S1807" s="62" t="s">
        <v>10570</v>
      </c>
      <c r="T1807" s="54">
        <v>7.4388300936689702E-2</v>
      </c>
      <c r="U1807" s="54">
        <v>2.62299096321473E-4</v>
      </c>
      <c r="W1807" s="62" t="s">
        <v>6667</v>
      </c>
      <c r="X1807" s="54">
        <v>-5.4640128472845703E-2</v>
      </c>
      <c r="Y1807" s="54">
        <v>3.3405750439369302E-3</v>
      </c>
      <c r="AA1807" s="62" t="s">
        <v>4914</v>
      </c>
      <c r="AB1807" s="54">
        <v>0.12262372900450801</v>
      </c>
      <c r="AC1807" s="54">
        <v>2.6420735134935099E-3</v>
      </c>
      <c r="AQ1807" s="62" t="s">
        <v>2829</v>
      </c>
      <c r="AR1807" s="54">
        <v>0.113846205086469</v>
      </c>
      <c r="AS1807" s="58">
        <v>3.6335779745142501E-5</v>
      </c>
      <c r="AU1807" s="62" t="s">
        <v>6480</v>
      </c>
      <c r="AV1807" s="54">
        <v>-7.8599988825244396E-2</v>
      </c>
      <c r="AW1807" s="54">
        <v>1.46741105370287E-2</v>
      </c>
    </row>
    <row r="1808" spans="2:49">
      <c r="B1808" s="62" t="s">
        <v>2813</v>
      </c>
      <c r="C1808" s="54">
        <v>0.31485661513257801</v>
      </c>
      <c r="D1808" s="54">
        <v>1.5549144985858E-4</v>
      </c>
      <c r="F1808" s="62" t="s">
        <v>325</v>
      </c>
      <c r="G1808" s="54">
        <v>-0.14356232561795601</v>
      </c>
      <c r="H1808" s="54">
        <v>3.34779543758217E-4</v>
      </c>
      <c r="J1808" s="64" t="s">
        <v>9659</v>
      </c>
      <c r="K1808" s="54">
        <v>0.14998699493596299</v>
      </c>
      <c r="L1808" s="54">
        <v>4.3860870255100499E-2</v>
      </c>
      <c r="S1808" s="62" t="s">
        <v>4071</v>
      </c>
      <c r="T1808" s="54">
        <v>9.3884187782723699E-2</v>
      </c>
      <c r="U1808" s="54">
        <v>2.6272444079262401E-4</v>
      </c>
      <c r="W1808" s="62" t="s">
        <v>10039</v>
      </c>
      <c r="X1808" s="54">
        <v>-4.3983329491394101E-2</v>
      </c>
      <c r="Y1808" s="54">
        <v>3.3543585598312001E-3</v>
      </c>
      <c r="AA1808" s="62" t="s">
        <v>2980</v>
      </c>
      <c r="AB1808" s="54">
        <v>8.0178984403895398E-2</v>
      </c>
      <c r="AC1808" s="54">
        <v>2.6436293601432999E-3</v>
      </c>
      <c r="AQ1808" s="62" t="s">
        <v>3515</v>
      </c>
      <c r="AR1808" s="54">
        <v>9.6255809635136899E-2</v>
      </c>
      <c r="AS1808" s="58">
        <v>3.6537526498852402E-5</v>
      </c>
      <c r="AU1808" s="62" t="s">
        <v>10422</v>
      </c>
      <c r="AV1808" s="54">
        <v>-7.8586480233822101E-2</v>
      </c>
      <c r="AW1808" s="54">
        <v>5.52426658892768E-4</v>
      </c>
    </row>
    <row r="1809" spans="2:49">
      <c r="B1809" s="62" t="s">
        <v>2814</v>
      </c>
      <c r="C1809" s="54">
        <v>0.21162991836803899</v>
      </c>
      <c r="D1809" s="54">
        <v>1.5566687304640399E-4</v>
      </c>
      <c r="F1809" s="62" t="s">
        <v>7586</v>
      </c>
      <c r="G1809" s="54">
        <v>-0.19700917924942199</v>
      </c>
      <c r="H1809" s="54">
        <v>2.83548806215785E-4</v>
      </c>
      <c r="J1809" s="64" t="s">
        <v>966</v>
      </c>
      <c r="K1809" s="54">
        <v>0.12883791252062901</v>
      </c>
      <c r="L1809" s="54">
        <v>4.39322770666144E-2</v>
      </c>
      <c r="S1809" s="62" t="s">
        <v>956</v>
      </c>
      <c r="T1809" s="54">
        <v>0.177627967826025</v>
      </c>
      <c r="U1809" s="54">
        <v>2.62870504717075E-4</v>
      </c>
      <c r="W1809" s="62" t="s">
        <v>9457</v>
      </c>
      <c r="X1809" s="54">
        <v>-9.1604839005142893E-2</v>
      </c>
      <c r="Y1809" s="54">
        <v>3.3627023847257E-3</v>
      </c>
      <c r="AA1809" s="62" t="s">
        <v>2476</v>
      </c>
      <c r="AB1809" s="54">
        <v>0.122518340181929</v>
      </c>
      <c r="AC1809" s="54">
        <v>2.64378625073211E-3</v>
      </c>
      <c r="AQ1809" s="62" t="s">
        <v>12023</v>
      </c>
      <c r="AR1809" s="54">
        <v>0.16116536924109601</v>
      </c>
      <c r="AS1809" s="58">
        <v>3.6594819227849399E-5</v>
      </c>
      <c r="AU1809" s="62" t="s">
        <v>13941</v>
      </c>
      <c r="AV1809" s="54">
        <v>-7.8562780779216204E-2</v>
      </c>
      <c r="AW1809" s="54">
        <v>2.9620470792177101E-2</v>
      </c>
    </row>
    <row r="1810" spans="2:49">
      <c r="B1810" s="62" t="s">
        <v>2815</v>
      </c>
      <c r="C1810" s="54">
        <v>0.19312761074916601</v>
      </c>
      <c r="D1810" s="54">
        <v>1.56001899317619E-4</v>
      </c>
      <c r="F1810" s="62" t="s">
        <v>7587</v>
      </c>
      <c r="G1810" s="54">
        <v>-0.103999250193496</v>
      </c>
      <c r="H1810" s="54">
        <v>2.8569385812505003E-4</v>
      </c>
      <c r="J1810" s="64" t="s">
        <v>9660</v>
      </c>
      <c r="K1810" s="54">
        <v>9.7982912789817994E-2</v>
      </c>
      <c r="L1810" s="54">
        <v>4.4116095760515402E-2</v>
      </c>
      <c r="S1810" s="62" t="s">
        <v>3474</v>
      </c>
      <c r="T1810" s="54">
        <v>4.02357837751239E-2</v>
      </c>
      <c r="U1810" s="54">
        <v>2.6370107076251897E-4</v>
      </c>
      <c r="W1810" s="62" t="s">
        <v>6671</v>
      </c>
      <c r="X1810" s="54">
        <v>-7.2290462669816896E-2</v>
      </c>
      <c r="Y1810" s="54">
        <v>3.3659443204126401E-3</v>
      </c>
      <c r="AA1810" s="62" t="s">
        <v>3063</v>
      </c>
      <c r="AB1810" s="54">
        <v>0.13326716244643799</v>
      </c>
      <c r="AC1810" s="54">
        <v>2.6532112824865098E-3</v>
      </c>
      <c r="AQ1810" s="62" t="s">
        <v>1702</v>
      </c>
      <c r="AR1810" s="54">
        <v>0.109881814613165</v>
      </c>
      <c r="AS1810" s="58">
        <v>3.6748898386694702E-5</v>
      </c>
      <c r="AU1810" s="62" t="s">
        <v>5141</v>
      </c>
      <c r="AV1810" s="54">
        <v>-7.8560890033888803E-2</v>
      </c>
      <c r="AW1810" s="54">
        <v>2.6580795970764098E-3</v>
      </c>
    </row>
    <row r="1811" spans="2:49">
      <c r="B1811" s="62" t="s">
        <v>2816</v>
      </c>
      <c r="C1811" s="54">
        <v>0.19741330832868401</v>
      </c>
      <c r="D1811" s="54">
        <v>1.5605524314473701E-4</v>
      </c>
      <c r="F1811" s="62" t="s">
        <v>7588</v>
      </c>
      <c r="G1811" s="54">
        <v>-7.9385327955035806E-2</v>
      </c>
      <c r="H1811" s="54">
        <v>3.3911351438265999E-4</v>
      </c>
      <c r="J1811" s="64" t="s">
        <v>4156</v>
      </c>
      <c r="K1811" s="54">
        <v>5.0361676600351402E-2</v>
      </c>
      <c r="L1811" s="54">
        <v>4.41428162849965E-2</v>
      </c>
      <c r="S1811" s="62" t="s">
        <v>4604</v>
      </c>
      <c r="T1811" s="54">
        <v>0.10417471996875501</v>
      </c>
      <c r="U1811" s="54">
        <v>2.6403024588321299E-4</v>
      </c>
      <c r="W1811" s="62" t="s">
        <v>30</v>
      </c>
      <c r="X1811" s="54">
        <v>-0.119457463016811</v>
      </c>
      <c r="Y1811" s="54">
        <v>3.37772949524595E-3</v>
      </c>
      <c r="AA1811" s="62" t="s">
        <v>710</v>
      </c>
      <c r="AB1811" s="54">
        <v>0.11117782100884201</v>
      </c>
      <c r="AC1811" s="54">
        <v>2.6656295146916301E-3</v>
      </c>
      <c r="AQ1811" s="62" t="s">
        <v>3929</v>
      </c>
      <c r="AR1811" s="54">
        <v>9.4870027416702002E-2</v>
      </c>
      <c r="AS1811" s="58">
        <v>3.6748898386694702E-5</v>
      </c>
      <c r="AU1811" s="62" t="s">
        <v>12165</v>
      </c>
      <c r="AV1811" s="54">
        <v>-7.8552410591932201E-2</v>
      </c>
      <c r="AW1811" s="54">
        <v>9.4138511658580805E-4</v>
      </c>
    </row>
    <row r="1812" spans="2:49">
      <c r="B1812" s="62" t="s">
        <v>2817</v>
      </c>
      <c r="C1812" s="54">
        <v>6.5730468711303794E-2</v>
      </c>
      <c r="D1812" s="54">
        <v>1.5620725288639699E-4</v>
      </c>
      <c r="F1812" s="62" t="s">
        <v>7589</v>
      </c>
      <c r="G1812" s="54">
        <v>-0.12878771837921299</v>
      </c>
      <c r="H1812" s="54">
        <v>3.4512597229549298E-4</v>
      </c>
      <c r="J1812" s="64" t="s">
        <v>4582</v>
      </c>
      <c r="K1812" s="54">
        <v>4.6942862709263601E-2</v>
      </c>
      <c r="L1812" s="54">
        <v>4.41428162849965E-2</v>
      </c>
      <c r="S1812" s="62" t="s">
        <v>3396</v>
      </c>
      <c r="T1812" s="54">
        <v>0.108232333897802</v>
      </c>
      <c r="U1812" s="54">
        <v>2.6420654763524402E-4</v>
      </c>
      <c r="W1812" s="62" t="s">
        <v>7633</v>
      </c>
      <c r="X1812" s="54">
        <v>-5.00884720888886E-2</v>
      </c>
      <c r="Y1812" s="54">
        <v>3.3988107289277098E-3</v>
      </c>
      <c r="AA1812" s="62" t="s">
        <v>11143</v>
      </c>
      <c r="AB1812" s="54">
        <v>9.1867704852920604E-2</v>
      </c>
      <c r="AC1812" s="54">
        <v>2.6656295146916301E-3</v>
      </c>
      <c r="AQ1812" s="62" t="s">
        <v>1692</v>
      </c>
      <c r="AR1812" s="54">
        <v>0.148455526610693</v>
      </c>
      <c r="AS1812" s="58">
        <v>3.6916048416336299E-5</v>
      </c>
      <c r="AU1812" s="62" t="s">
        <v>12397</v>
      </c>
      <c r="AV1812" s="54">
        <v>-7.8550097747342604E-2</v>
      </c>
      <c r="AW1812" s="54">
        <v>4.3194094935770696E-3</v>
      </c>
    </row>
    <row r="1813" spans="2:49">
      <c r="B1813" s="62" t="s">
        <v>2818</v>
      </c>
      <c r="C1813" s="54">
        <v>0.16211289842062601</v>
      </c>
      <c r="D1813" s="54">
        <v>1.56977551686308E-4</v>
      </c>
      <c r="F1813" s="62" t="s">
        <v>7590</v>
      </c>
      <c r="G1813" s="54">
        <v>-0.102331184323882</v>
      </c>
      <c r="H1813" s="54">
        <v>3.4754983130922101E-4</v>
      </c>
      <c r="J1813" s="64" t="s">
        <v>1783</v>
      </c>
      <c r="K1813" s="54">
        <v>0.112018296818801</v>
      </c>
      <c r="L1813" s="54">
        <v>4.4181792053488003E-2</v>
      </c>
      <c r="S1813" s="62" t="s">
        <v>3833</v>
      </c>
      <c r="T1813" s="54">
        <v>6.5192804751584205E-2</v>
      </c>
      <c r="U1813" s="54">
        <v>2.6434121289363601E-4</v>
      </c>
      <c r="W1813" s="62" t="s">
        <v>6875</v>
      </c>
      <c r="X1813" s="54">
        <v>-9.2462178414189494E-2</v>
      </c>
      <c r="Y1813" s="54">
        <v>3.3988685261386502E-3</v>
      </c>
      <c r="AA1813" s="62" t="s">
        <v>2740</v>
      </c>
      <c r="AB1813" s="54">
        <v>0.15341488518964</v>
      </c>
      <c r="AC1813" s="54">
        <v>2.66620205165092E-3</v>
      </c>
      <c r="AQ1813" s="62" t="s">
        <v>10044</v>
      </c>
      <c r="AR1813" s="54">
        <v>9.7097841338685598E-2</v>
      </c>
      <c r="AS1813" s="58">
        <v>3.7057204531064998E-5</v>
      </c>
      <c r="AU1813" s="62" t="s">
        <v>360</v>
      </c>
      <c r="AV1813" s="54">
        <v>-7.8548216398221599E-2</v>
      </c>
      <c r="AW1813" s="54">
        <v>4.2432613090288597E-2</v>
      </c>
    </row>
    <row r="1814" spans="2:49">
      <c r="B1814" s="62" t="s">
        <v>2819</v>
      </c>
      <c r="C1814" s="54">
        <v>0.172586233769916</v>
      </c>
      <c r="D1814" s="54">
        <v>1.57841459452309E-4</v>
      </c>
      <c r="F1814" s="62" t="s">
        <v>7591</v>
      </c>
      <c r="G1814" s="54">
        <v>-0.146472003217653</v>
      </c>
      <c r="H1814" s="54">
        <v>3.51160766326698E-4</v>
      </c>
      <c r="J1814" s="64" t="s">
        <v>3445</v>
      </c>
      <c r="K1814" s="54">
        <v>4.94848634477041E-2</v>
      </c>
      <c r="L1814" s="54">
        <v>4.4181792053488003E-2</v>
      </c>
      <c r="S1814" s="62" t="s">
        <v>1923</v>
      </c>
      <c r="T1814" s="54">
        <v>7.2233860275995099E-2</v>
      </c>
      <c r="U1814" s="54">
        <v>2.6606913658793201E-4</v>
      </c>
      <c r="W1814" s="62" t="s">
        <v>10040</v>
      </c>
      <c r="X1814" s="54">
        <v>-4.5358517702950997E-2</v>
      </c>
      <c r="Y1814" s="54">
        <v>3.4281347994820199E-3</v>
      </c>
      <c r="AA1814" s="62" t="s">
        <v>3261</v>
      </c>
      <c r="AB1814" s="54">
        <v>0.17634692391210599</v>
      </c>
      <c r="AC1814" s="54">
        <v>2.66750020924172E-3</v>
      </c>
      <c r="AQ1814" s="62" t="s">
        <v>11207</v>
      </c>
      <c r="AR1814" s="54">
        <v>0.13032461772753001</v>
      </c>
      <c r="AS1814" s="58">
        <v>3.7113032115522598E-5</v>
      </c>
      <c r="AU1814" s="62" t="s">
        <v>12678</v>
      </c>
      <c r="AV1814" s="54">
        <v>-7.8545990971800705E-2</v>
      </c>
      <c r="AW1814" s="54">
        <v>8.1631426922299504E-3</v>
      </c>
    </row>
    <row r="1815" spans="2:49">
      <c r="B1815" s="62" t="s">
        <v>56</v>
      </c>
      <c r="C1815" s="54">
        <v>0.26111786601935399</v>
      </c>
      <c r="D1815" s="54">
        <v>1.5799052442910599E-4</v>
      </c>
      <c r="F1815" s="62" t="s">
        <v>7592</v>
      </c>
      <c r="G1815" s="54">
        <v>-5.6845188711364798E-2</v>
      </c>
      <c r="H1815" s="54">
        <v>2.9888355403466499E-4</v>
      </c>
      <c r="J1815" s="64" t="s">
        <v>514</v>
      </c>
      <c r="K1815" s="54">
        <v>0.15814504104715801</v>
      </c>
      <c r="L1815" s="54">
        <v>4.4192466872622398E-2</v>
      </c>
      <c r="S1815" s="62" t="s">
        <v>945</v>
      </c>
      <c r="T1815" s="54">
        <v>0.12584045928525101</v>
      </c>
      <c r="U1815" s="54">
        <v>2.6722692978719002E-4</v>
      </c>
      <c r="W1815" s="62" t="s">
        <v>10041</v>
      </c>
      <c r="X1815" s="54">
        <v>-0.16586247745268301</v>
      </c>
      <c r="Y1815" s="54">
        <v>3.42847362720525E-3</v>
      </c>
      <c r="AA1815" s="62" t="s">
        <v>2596</v>
      </c>
      <c r="AB1815" s="54">
        <v>7.2760897531224195E-2</v>
      </c>
      <c r="AC1815" s="54">
        <v>2.6743795631648001E-3</v>
      </c>
      <c r="AQ1815" s="62" t="s">
        <v>4257</v>
      </c>
      <c r="AR1815" s="54">
        <v>0.10534084131818</v>
      </c>
      <c r="AS1815" s="58">
        <v>3.7199253814099201E-5</v>
      </c>
      <c r="AU1815" s="62" t="s">
        <v>8628</v>
      </c>
      <c r="AV1815" s="54">
        <v>-7.8545820806344799E-2</v>
      </c>
      <c r="AW1815" s="54">
        <v>5.9822884587904196E-4</v>
      </c>
    </row>
    <row r="1816" spans="2:49">
      <c r="B1816" s="62" t="s">
        <v>2820</v>
      </c>
      <c r="C1816" s="54">
        <v>0.15017555398857901</v>
      </c>
      <c r="D1816" s="54">
        <v>1.5815477580699699E-4</v>
      </c>
      <c r="F1816" s="62" t="s">
        <v>7593</v>
      </c>
      <c r="G1816" s="54">
        <v>-7.33969829564627E-2</v>
      </c>
      <c r="H1816" s="54">
        <v>3.54773889921995E-4</v>
      </c>
      <c r="J1816" s="64" t="s">
        <v>5017</v>
      </c>
      <c r="K1816" s="54">
        <v>4.6666765069962098E-2</v>
      </c>
      <c r="L1816" s="54">
        <v>4.4213983216942698E-2</v>
      </c>
      <c r="S1816" s="62" t="s">
        <v>4058</v>
      </c>
      <c r="T1816" s="54">
        <v>8.0343050964342994E-2</v>
      </c>
      <c r="U1816" s="54">
        <v>2.6809825682778699E-4</v>
      </c>
      <c r="W1816" s="62" t="s">
        <v>7960</v>
      </c>
      <c r="X1816" s="54">
        <v>-6.8598085363106506E-2</v>
      </c>
      <c r="Y1816" s="54">
        <v>3.4296046059386302E-3</v>
      </c>
      <c r="AA1816" s="62" t="s">
        <v>3103</v>
      </c>
      <c r="AB1816" s="54">
        <v>0.13585175696192001</v>
      </c>
      <c r="AC1816" s="54">
        <v>2.6825733602498401E-3</v>
      </c>
      <c r="AQ1816" s="62" t="s">
        <v>1652</v>
      </c>
      <c r="AR1816" s="54">
        <v>8.7546944667366206E-2</v>
      </c>
      <c r="AS1816" s="58">
        <v>3.7323706505541199E-5</v>
      </c>
      <c r="AU1816" s="62" t="s">
        <v>11648</v>
      </c>
      <c r="AV1816" s="54">
        <v>-7.8515833642036598E-2</v>
      </c>
      <c r="AW1816" s="54">
        <v>4.7205204468921298E-3</v>
      </c>
    </row>
    <row r="1817" spans="2:49">
      <c r="B1817" s="62" t="s">
        <v>2821</v>
      </c>
      <c r="C1817" s="54">
        <v>0.13639918832397099</v>
      </c>
      <c r="D1817" s="54">
        <v>1.58199884444298E-4</v>
      </c>
      <c r="F1817" s="62" t="s">
        <v>7594</v>
      </c>
      <c r="G1817" s="54">
        <v>-6.8242834017812698E-2</v>
      </c>
      <c r="H1817" s="54">
        <v>3.5515511496451801E-4</v>
      </c>
      <c r="J1817" s="64" t="s">
        <v>2002</v>
      </c>
      <c r="K1817" s="54">
        <v>5.4407600014418897E-2</v>
      </c>
      <c r="L1817" s="54">
        <v>4.4236001564006498E-2</v>
      </c>
      <c r="S1817" s="62" t="s">
        <v>2151</v>
      </c>
      <c r="T1817" s="54">
        <v>7.0618675816730203E-2</v>
      </c>
      <c r="U1817" s="54">
        <v>2.7067641596371998E-4</v>
      </c>
      <c r="W1817" s="62" t="s">
        <v>8659</v>
      </c>
      <c r="X1817" s="54">
        <v>-7.6434980190012602E-2</v>
      </c>
      <c r="Y1817" s="54">
        <v>3.4314643637966902E-3</v>
      </c>
      <c r="AA1817" s="62" t="s">
        <v>235</v>
      </c>
      <c r="AB1817" s="54">
        <v>0.445924658139353</v>
      </c>
      <c r="AC1817" s="54">
        <v>2.6837754624947801E-3</v>
      </c>
      <c r="AQ1817" s="62" t="s">
        <v>2717</v>
      </c>
      <c r="AR1817" s="54">
        <v>0.171948446391372</v>
      </c>
      <c r="AS1817" s="58">
        <v>3.7541076104068602E-5</v>
      </c>
      <c r="AU1817" s="62" t="s">
        <v>867</v>
      </c>
      <c r="AV1817" s="54">
        <v>-7.8514143809125705E-2</v>
      </c>
      <c r="AW1817" s="54">
        <v>6.44376427226889E-3</v>
      </c>
    </row>
    <row r="1818" spans="2:49">
      <c r="B1818" s="62" t="s">
        <v>937</v>
      </c>
      <c r="C1818" s="54">
        <v>0.20043408636385401</v>
      </c>
      <c r="D1818" s="54">
        <v>1.59103353577735E-4</v>
      </c>
      <c r="F1818" s="62" t="s">
        <v>124</v>
      </c>
      <c r="G1818" s="54">
        <v>-0.31839910878692701</v>
      </c>
      <c r="H1818" s="54">
        <v>3.0086204699466602E-4</v>
      </c>
      <c r="J1818" s="64" t="s">
        <v>3321</v>
      </c>
      <c r="K1818" s="54">
        <v>8.9218579758220798E-2</v>
      </c>
      <c r="L1818" s="54">
        <v>4.43080962244621E-2</v>
      </c>
      <c r="S1818" s="62" t="s">
        <v>1522</v>
      </c>
      <c r="T1818" s="54">
        <v>9.8150304271139396E-2</v>
      </c>
      <c r="U1818" s="54">
        <v>2.7133679822154301E-4</v>
      </c>
      <c r="W1818" s="62" t="s">
        <v>7285</v>
      </c>
      <c r="X1818" s="54">
        <v>-5.0975754182262599E-2</v>
      </c>
      <c r="Y1818" s="54">
        <v>3.4458769317728998E-3</v>
      </c>
      <c r="AA1818" s="62" t="s">
        <v>11292</v>
      </c>
      <c r="AB1818" s="54">
        <v>0.133561109863988</v>
      </c>
      <c r="AC1818" s="54">
        <v>2.6852989317080402E-3</v>
      </c>
      <c r="AQ1818" s="62" t="s">
        <v>3386</v>
      </c>
      <c r="AR1818" s="54">
        <v>0.148701694371941</v>
      </c>
      <c r="AS1818" s="58">
        <v>3.7605827560041602E-5</v>
      </c>
      <c r="AU1818" s="62" t="s">
        <v>12734</v>
      </c>
      <c r="AV1818" s="54">
        <v>-7.8468009190172203E-2</v>
      </c>
      <c r="AW1818" s="54">
        <v>9.0298603996078908E-3</v>
      </c>
    </row>
    <row r="1819" spans="2:49">
      <c r="B1819" s="62" t="s">
        <v>2822</v>
      </c>
      <c r="C1819" s="54">
        <v>0.123532348436255</v>
      </c>
      <c r="D1819" s="54">
        <v>1.5957621079257001E-4</v>
      </c>
      <c r="F1819" s="62" t="s">
        <v>7595</v>
      </c>
      <c r="G1819" s="54">
        <v>-6.3203669682595304E-2</v>
      </c>
      <c r="H1819" s="54">
        <v>3.5688078867201502E-4</v>
      </c>
      <c r="J1819" s="64" t="s">
        <v>1269</v>
      </c>
      <c r="K1819" s="54">
        <v>0.113194403283081</v>
      </c>
      <c r="L1819" s="54">
        <v>4.4328705016937003E-2</v>
      </c>
      <c r="S1819" s="62" t="s">
        <v>4782</v>
      </c>
      <c r="T1819" s="54">
        <v>0.122146266431802</v>
      </c>
      <c r="U1819" s="54">
        <v>2.7154375688866103E-4</v>
      </c>
      <c r="W1819" s="62" t="s">
        <v>6174</v>
      </c>
      <c r="X1819" s="54">
        <v>-7.5266914408809199E-2</v>
      </c>
      <c r="Y1819" s="54">
        <v>3.4465138957525199E-3</v>
      </c>
      <c r="AA1819" s="62" t="s">
        <v>4903</v>
      </c>
      <c r="AB1819" s="54">
        <v>0.15395214000999299</v>
      </c>
      <c r="AC1819" s="54">
        <v>2.6867563170167299E-3</v>
      </c>
      <c r="AQ1819" s="62" t="s">
        <v>2702</v>
      </c>
      <c r="AR1819" s="54">
        <v>0.105181162963822</v>
      </c>
      <c r="AS1819" s="58">
        <v>3.7615038166498802E-5</v>
      </c>
      <c r="AU1819" s="62" t="s">
        <v>8752</v>
      </c>
      <c r="AV1819" s="54">
        <v>-7.84523957934775E-2</v>
      </c>
      <c r="AW1819" s="54">
        <v>1.7083390984650299E-2</v>
      </c>
    </row>
    <row r="1820" spans="2:49">
      <c r="B1820" s="62" t="s">
        <v>2823</v>
      </c>
      <c r="C1820" s="54">
        <v>0.111751077341191</v>
      </c>
      <c r="D1820" s="54">
        <v>1.5995348659731E-4</v>
      </c>
      <c r="F1820" s="62" t="s">
        <v>7596</v>
      </c>
      <c r="G1820" s="54">
        <v>-0.14435532554206501</v>
      </c>
      <c r="H1820" s="54">
        <v>3.5770801323228E-4</v>
      </c>
      <c r="J1820" s="64" t="s">
        <v>9662</v>
      </c>
      <c r="K1820" s="54">
        <v>3.5071666088588097E-2</v>
      </c>
      <c r="L1820" s="54">
        <v>4.4435761958900602E-2</v>
      </c>
      <c r="S1820" s="62" t="s">
        <v>2970</v>
      </c>
      <c r="T1820" s="54">
        <v>0.13081808387793001</v>
      </c>
      <c r="U1820" s="54">
        <v>2.72604010703158E-4</v>
      </c>
      <c r="W1820" s="62" t="s">
        <v>6758</v>
      </c>
      <c r="X1820" s="54">
        <v>-4.9361742304566497E-2</v>
      </c>
      <c r="Y1820" s="54">
        <v>3.4520660299489402E-3</v>
      </c>
      <c r="AA1820" s="62" t="s">
        <v>3095</v>
      </c>
      <c r="AB1820" s="54">
        <v>0.14689837507808801</v>
      </c>
      <c r="AC1820" s="54">
        <v>2.6904564032676501E-3</v>
      </c>
      <c r="AQ1820" s="62" t="s">
        <v>3917</v>
      </c>
      <c r="AR1820" s="54">
        <v>0.117668889651942</v>
      </c>
      <c r="AS1820" s="58">
        <v>3.76161875383259E-5</v>
      </c>
      <c r="AU1820" s="62" t="s">
        <v>7654</v>
      </c>
      <c r="AV1820" s="54">
        <v>-7.8441063715873199E-2</v>
      </c>
      <c r="AW1820" s="54">
        <v>3.2004378856655699E-3</v>
      </c>
    </row>
    <row r="1821" spans="2:49">
      <c r="B1821" s="62" t="s">
        <v>973</v>
      </c>
      <c r="C1821" s="54">
        <v>0.231832324596915</v>
      </c>
      <c r="D1821" s="54">
        <v>1.6007430396032001E-4</v>
      </c>
      <c r="F1821" s="62" t="s">
        <v>7597</v>
      </c>
      <c r="G1821" s="54">
        <v>-0.10715255885564</v>
      </c>
      <c r="H1821" s="54">
        <v>3.59697837104744E-4</v>
      </c>
      <c r="J1821" s="64" t="s">
        <v>5890</v>
      </c>
      <c r="K1821" s="54">
        <v>8.1940988858049096E-2</v>
      </c>
      <c r="L1821" s="54">
        <v>4.4711659840974499E-2</v>
      </c>
      <c r="S1821" s="62" t="s">
        <v>3992</v>
      </c>
      <c r="T1821" s="54">
        <v>0.121409405850481</v>
      </c>
      <c r="U1821" s="54">
        <v>2.7294484527441698E-4</v>
      </c>
      <c r="W1821" s="62" t="s">
        <v>10042</v>
      </c>
      <c r="X1821" s="54">
        <v>-8.5413794678157004E-2</v>
      </c>
      <c r="Y1821" s="54">
        <v>3.4559213656307399E-3</v>
      </c>
      <c r="AA1821" s="62" t="s">
        <v>1333</v>
      </c>
      <c r="AB1821" s="54">
        <v>0.169564043158624</v>
      </c>
      <c r="AC1821" s="54">
        <v>2.69235096465741E-3</v>
      </c>
      <c r="AQ1821" s="62" t="s">
        <v>710</v>
      </c>
      <c r="AR1821" s="54">
        <v>0.112655593623221</v>
      </c>
      <c r="AS1821" s="58">
        <v>3.7701929834213698E-5</v>
      </c>
      <c r="AU1821" s="62" t="s">
        <v>7769</v>
      </c>
      <c r="AV1821" s="54">
        <v>-7.8440857036158093E-2</v>
      </c>
      <c r="AW1821" s="54">
        <v>2.2712695193559802E-2</v>
      </c>
    </row>
    <row r="1822" spans="2:49">
      <c r="B1822" s="62" t="s">
        <v>2824</v>
      </c>
      <c r="C1822" s="54">
        <v>0.153978416181206</v>
      </c>
      <c r="D1822" s="54">
        <v>1.6039770822236999E-4</v>
      </c>
      <c r="F1822" s="62" t="s">
        <v>7598</v>
      </c>
      <c r="G1822" s="54">
        <v>-0.25060544924816203</v>
      </c>
      <c r="H1822" s="54">
        <v>3.60780371581003E-4</v>
      </c>
      <c r="J1822" s="64" t="s">
        <v>8200</v>
      </c>
      <c r="K1822" s="54">
        <v>5.04107328418293E-2</v>
      </c>
      <c r="L1822" s="54">
        <v>4.4727068258375899E-2</v>
      </c>
      <c r="S1822" s="62" t="s">
        <v>1728</v>
      </c>
      <c r="T1822" s="54">
        <v>8.4444761240880503E-2</v>
      </c>
      <c r="U1822" s="54">
        <v>2.7338484257568099E-4</v>
      </c>
      <c r="W1822" s="62" t="s">
        <v>6344</v>
      </c>
      <c r="X1822" s="54">
        <v>-5.2763094336205199E-2</v>
      </c>
      <c r="Y1822" s="54">
        <v>3.4623795940289001E-3</v>
      </c>
      <c r="AA1822" s="62" t="s">
        <v>1612</v>
      </c>
      <c r="AB1822" s="54">
        <v>6.58293670447474E-2</v>
      </c>
      <c r="AC1822" s="54">
        <v>2.69603695387807E-3</v>
      </c>
      <c r="AQ1822" s="62" t="s">
        <v>4750</v>
      </c>
      <c r="AR1822" s="54">
        <v>0.15709869908412299</v>
      </c>
      <c r="AS1822" s="58">
        <v>3.7723092480946503E-5</v>
      </c>
      <c r="AU1822" s="62" t="s">
        <v>9562</v>
      </c>
      <c r="AV1822" s="54">
        <v>-7.8397277643182897E-2</v>
      </c>
      <c r="AW1822" s="54">
        <v>1.3198364864794801E-2</v>
      </c>
    </row>
    <row r="1823" spans="2:49">
      <c r="B1823" s="62" t="s">
        <v>2825</v>
      </c>
      <c r="C1823" s="54">
        <v>9.6655320832213398E-2</v>
      </c>
      <c r="D1823" s="54">
        <v>1.6056133737335301E-4</v>
      </c>
      <c r="F1823" s="62" t="s">
        <v>7599</v>
      </c>
      <c r="G1823" s="54">
        <v>-6.6361254504617107E-2</v>
      </c>
      <c r="H1823" s="54">
        <v>3.62604736859493E-4</v>
      </c>
      <c r="J1823" s="64" t="s">
        <v>2389</v>
      </c>
      <c r="K1823" s="54">
        <v>3.3347761541520499E-2</v>
      </c>
      <c r="L1823" s="54">
        <v>4.4740967536648898E-2</v>
      </c>
      <c r="S1823" s="62" t="s">
        <v>3375</v>
      </c>
      <c r="T1823" s="54">
        <v>0.111825932051484</v>
      </c>
      <c r="U1823" s="54">
        <v>2.7350083795505201E-4</v>
      </c>
      <c r="W1823" s="62" t="s">
        <v>10043</v>
      </c>
      <c r="X1823" s="54">
        <v>-0.13958288101560901</v>
      </c>
      <c r="Y1823" s="54">
        <v>3.4628044182358699E-3</v>
      </c>
      <c r="AA1823" s="62" t="s">
        <v>5012</v>
      </c>
      <c r="AB1823" s="54">
        <v>0.119449998990246</v>
      </c>
      <c r="AC1823" s="54">
        <v>2.6999473184458299E-3</v>
      </c>
      <c r="AQ1823" s="62" t="s">
        <v>4065</v>
      </c>
      <c r="AR1823" s="54">
        <v>0.113993247064567</v>
      </c>
      <c r="AS1823" s="58">
        <v>3.7728733401831102E-5</v>
      </c>
      <c r="AU1823" s="62" t="s">
        <v>9257</v>
      </c>
      <c r="AV1823" s="54">
        <v>-7.8387615360962407E-2</v>
      </c>
      <c r="AW1823" s="54">
        <v>2.1752388143810999E-2</v>
      </c>
    </row>
    <row r="1824" spans="2:49">
      <c r="B1824" s="62" t="s">
        <v>2826</v>
      </c>
      <c r="C1824" s="54">
        <v>0.13725479985492101</v>
      </c>
      <c r="D1824" s="54">
        <v>1.60918431873508E-4</v>
      </c>
      <c r="F1824" s="62" t="s">
        <v>7600</v>
      </c>
      <c r="G1824" s="54">
        <v>-0.12840373767430999</v>
      </c>
      <c r="H1824" s="54">
        <v>3.0703112468472899E-4</v>
      </c>
      <c r="J1824" s="64" t="s">
        <v>128</v>
      </c>
      <c r="K1824" s="54">
        <v>0.14174126276715701</v>
      </c>
      <c r="L1824" s="54">
        <v>4.4999171832048102E-2</v>
      </c>
      <c r="S1824" s="62" t="s">
        <v>3116</v>
      </c>
      <c r="T1824" s="54">
        <v>8.7276958084880896E-2</v>
      </c>
      <c r="U1824" s="54">
        <v>2.7354438009306501E-4</v>
      </c>
      <c r="W1824" s="62" t="s">
        <v>7319</v>
      </c>
      <c r="X1824" s="54">
        <v>-6.02254646248035E-2</v>
      </c>
      <c r="Y1824" s="54">
        <v>3.4715495392333199E-3</v>
      </c>
      <c r="AA1824" s="62" t="s">
        <v>4933</v>
      </c>
      <c r="AB1824" s="54">
        <v>0.20072181059861399</v>
      </c>
      <c r="AC1824" s="54">
        <v>2.70473372060027E-3</v>
      </c>
      <c r="AQ1824" s="62" t="s">
        <v>10994</v>
      </c>
      <c r="AR1824" s="54">
        <v>0.30677231778761999</v>
      </c>
      <c r="AS1824" s="58">
        <v>3.7728733401831102E-5</v>
      </c>
      <c r="AU1824" s="62" t="s">
        <v>12233</v>
      </c>
      <c r="AV1824" s="54">
        <v>-7.8371905620396198E-2</v>
      </c>
      <c r="AW1824" s="54">
        <v>2.0618486005881099E-3</v>
      </c>
    </row>
    <row r="1825" spans="2:49">
      <c r="B1825" s="62" t="s">
        <v>2827</v>
      </c>
      <c r="C1825" s="54">
        <v>0.12814974245682301</v>
      </c>
      <c r="D1825" s="54">
        <v>1.61096088011874E-4</v>
      </c>
      <c r="F1825" s="62" t="s">
        <v>7601</v>
      </c>
      <c r="G1825" s="54">
        <v>-5.46647163866592E-2</v>
      </c>
      <c r="H1825" s="54">
        <v>3.6386483663171799E-4</v>
      </c>
      <c r="J1825" s="64" t="s">
        <v>4428</v>
      </c>
      <c r="K1825" s="54">
        <v>4.9399162702848699E-2</v>
      </c>
      <c r="L1825" s="54">
        <v>4.5021945004499797E-2</v>
      </c>
      <c r="S1825" s="62" t="s">
        <v>5134</v>
      </c>
      <c r="T1825" s="54">
        <v>3.7326643859801202E-2</v>
      </c>
      <c r="U1825" s="54">
        <v>2.7406755785590802E-4</v>
      </c>
      <c r="W1825" s="62" t="s">
        <v>10044</v>
      </c>
      <c r="X1825" s="54">
        <v>-6.03333472799195E-2</v>
      </c>
      <c r="Y1825" s="54">
        <v>3.4734985292114101E-3</v>
      </c>
      <c r="AA1825" s="62" t="s">
        <v>2304</v>
      </c>
      <c r="AB1825" s="54">
        <v>0.13141179420197099</v>
      </c>
      <c r="AC1825" s="54">
        <v>2.70798472038858E-3</v>
      </c>
      <c r="AQ1825" s="62" t="s">
        <v>3214</v>
      </c>
      <c r="AR1825" s="54">
        <v>0.117617902288409</v>
      </c>
      <c r="AS1825" s="58">
        <v>3.7814596617002602E-5</v>
      </c>
      <c r="AU1825" s="62" t="s">
        <v>10127</v>
      </c>
      <c r="AV1825" s="54">
        <v>-7.8356795712302599E-2</v>
      </c>
      <c r="AW1825" s="54">
        <v>2.0964594063458599E-3</v>
      </c>
    </row>
    <row r="1826" spans="2:49">
      <c r="B1826" s="62" t="s">
        <v>2828</v>
      </c>
      <c r="C1826" s="54">
        <v>0.16893214506777801</v>
      </c>
      <c r="D1826" s="54">
        <v>1.6146406632323201E-4</v>
      </c>
      <c r="F1826" s="62" t="s">
        <v>7602</v>
      </c>
      <c r="G1826" s="54">
        <v>-0.16106141814319699</v>
      </c>
      <c r="H1826" s="54">
        <v>3.6486942007476098E-4</v>
      </c>
      <c r="J1826" s="64" t="s">
        <v>3285</v>
      </c>
      <c r="K1826" s="54">
        <v>0.175351215366602</v>
      </c>
      <c r="L1826" s="54">
        <v>4.5361829955922701E-2</v>
      </c>
      <c r="S1826" s="62" t="s">
        <v>1034</v>
      </c>
      <c r="T1826" s="54">
        <v>0.13971070082779</v>
      </c>
      <c r="U1826" s="54">
        <v>2.7485721514680298E-4</v>
      </c>
      <c r="W1826" s="62" t="s">
        <v>7047</v>
      </c>
      <c r="X1826" s="54">
        <v>-9.2077089908427098E-2</v>
      </c>
      <c r="Y1826" s="54">
        <v>3.4935408449783302E-3</v>
      </c>
      <c r="AA1826" s="62" t="s">
        <v>2019</v>
      </c>
      <c r="AB1826" s="54">
        <v>0.26736152168317101</v>
      </c>
      <c r="AC1826" s="54">
        <v>2.70798472038858E-3</v>
      </c>
      <c r="AQ1826" s="62" t="s">
        <v>3092</v>
      </c>
      <c r="AR1826" s="54">
        <v>0.14152967924041401</v>
      </c>
      <c r="AS1826" s="58">
        <v>3.8047511680481097E-5</v>
      </c>
      <c r="AU1826" s="62" t="s">
        <v>12958</v>
      </c>
      <c r="AV1826" s="54">
        <v>-7.8342739918880105E-2</v>
      </c>
      <c r="AW1826" s="54">
        <v>1.2363694456202501E-2</v>
      </c>
    </row>
    <row r="1827" spans="2:49">
      <c r="B1827" s="62" t="s">
        <v>2829</v>
      </c>
      <c r="C1827" s="54">
        <v>0.10429422193752701</v>
      </c>
      <c r="D1827" s="54">
        <v>1.6200756693023099E-4</v>
      </c>
      <c r="F1827" s="62" t="s">
        <v>7603</v>
      </c>
      <c r="G1827" s="54">
        <v>-0.23858260104089599</v>
      </c>
      <c r="H1827" s="54">
        <v>3.6547158594874501E-4</v>
      </c>
      <c r="J1827" s="64" t="s">
        <v>3946</v>
      </c>
      <c r="K1827" s="54">
        <v>4.9327933312000902E-2</v>
      </c>
      <c r="L1827" s="54">
        <v>4.54330337306873E-2</v>
      </c>
      <c r="S1827" s="62" t="s">
        <v>4714</v>
      </c>
      <c r="T1827" s="54">
        <v>8.4164570216852794E-2</v>
      </c>
      <c r="U1827" s="54">
        <v>2.79844238249988E-4</v>
      </c>
      <c r="W1827" s="62" t="s">
        <v>7554</v>
      </c>
      <c r="X1827" s="54">
        <v>-5.1173457842901698E-2</v>
      </c>
      <c r="Y1827" s="54">
        <v>3.4935408449783302E-3</v>
      </c>
      <c r="AA1827" s="62" t="s">
        <v>4238</v>
      </c>
      <c r="AB1827" s="54">
        <v>0.23278333570728199</v>
      </c>
      <c r="AC1827" s="54">
        <v>2.7108403421911898E-3</v>
      </c>
      <c r="AQ1827" s="62" t="s">
        <v>10553</v>
      </c>
      <c r="AR1827" s="54">
        <v>0.18014073642437101</v>
      </c>
      <c r="AS1827" s="58">
        <v>3.8157974173129697E-5</v>
      </c>
      <c r="AU1827" s="62" t="s">
        <v>12600</v>
      </c>
      <c r="AV1827" s="54">
        <v>-7.8296930194142994E-2</v>
      </c>
      <c r="AW1827" s="54">
        <v>7.0071374380498101E-3</v>
      </c>
    </row>
    <row r="1828" spans="2:49">
      <c r="B1828" s="62" t="s">
        <v>2830</v>
      </c>
      <c r="C1828" s="54">
        <v>0.155048177285325</v>
      </c>
      <c r="D1828" s="54">
        <v>1.6272602440430399E-4</v>
      </c>
      <c r="F1828" s="62" t="s">
        <v>7604</v>
      </c>
      <c r="G1828" s="54">
        <v>-9.4709319163413894E-2</v>
      </c>
      <c r="H1828" s="54">
        <v>3.6565949594084401E-4</v>
      </c>
      <c r="J1828" s="64" t="s">
        <v>9663</v>
      </c>
      <c r="K1828" s="54">
        <v>5.2314646134547602E-2</v>
      </c>
      <c r="L1828" s="54">
        <v>4.5439566968202498E-2</v>
      </c>
      <c r="S1828" s="62" t="s">
        <v>1435</v>
      </c>
      <c r="T1828" s="54">
        <v>7.5300270378671805E-2</v>
      </c>
      <c r="U1828" s="54">
        <v>2.8166486164622198E-4</v>
      </c>
      <c r="W1828" s="62" t="s">
        <v>8277</v>
      </c>
      <c r="X1828" s="54">
        <v>-7.47198107184497E-2</v>
      </c>
      <c r="Y1828" s="54">
        <v>3.5132580141142701E-3</v>
      </c>
      <c r="AA1828" s="62" t="s">
        <v>1713</v>
      </c>
      <c r="AB1828" s="54">
        <v>0.120866110117426</v>
      </c>
      <c r="AC1828" s="54">
        <v>2.7108800499959398E-3</v>
      </c>
      <c r="AQ1828" s="62" t="s">
        <v>2527</v>
      </c>
      <c r="AR1828" s="54">
        <v>7.1698057909704196E-2</v>
      </c>
      <c r="AS1828" s="58">
        <v>3.8192870495023398E-5</v>
      </c>
      <c r="AU1828" s="62" t="s">
        <v>13233</v>
      </c>
      <c r="AV1828" s="54">
        <v>-7.8289658501995901E-2</v>
      </c>
      <c r="AW1828" s="54">
        <v>1.6391776504716401E-2</v>
      </c>
    </row>
    <row r="1829" spans="2:49">
      <c r="B1829" s="62" t="s">
        <v>2831</v>
      </c>
      <c r="C1829" s="54">
        <v>0.142797160221485</v>
      </c>
      <c r="D1829" s="54">
        <v>1.6273702731657E-4</v>
      </c>
      <c r="F1829" s="62" t="s">
        <v>7605</v>
      </c>
      <c r="G1829" s="54">
        <v>-8.0307312416787902E-2</v>
      </c>
      <c r="H1829" s="54">
        <v>3.1069947972576102E-4</v>
      </c>
      <c r="J1829" s="64" t="s">
        <v>4022</v>
      </c>
      <c r="K1829" s="54">
        <v>4.5115425642753101E-2</v>
      </c>
      <c r="L1829" s="54">
        <v>4.5700834462747801E-2</v>
      </c>
      <c r="S1829" s="62" t="s">
        <v>3380</v>
      </c>
      <c r="T1829" s="54">
        <v>7.2975169673320295E-2</v>
      </c>
      <c r="U1829" s="54">
        <v>2.82494753975378E-4</v>
      </c>
      <c r="W1829" s="62" t="s">
        <v>6723</v>
      </c>
      <c r="X1829" s="54">
        <v>-5.7394556907696299E-2</v>
      </c>
      <c r="Y1829" s="54">
        <v>3.5163330641287201E-3</v>
      </c>
      <c r="AA1829" s="62" t="s">
        <v>705</v>
      </c>
      <c r="AB1829" s="54">
        <v>0.381999803723438</v>
      </c>
      <c r="AC1829" s="54">
        <v>2.7108800499959398E-3</v>
      </c>
      <c r="AQ1829" s="62" t="s">
        <v>4342</v>
      </c>
      <c r="AR1829" s="54">
        <v>9.0224203953065199E-2</v>
      </c>
      <c r="AS1829" s="58">
        <v>3.8223330341244901E-5</v>
      </c>
      <c r="AU1829" s="62" t="s">
        <v>8563</v>
      </c>
      <c r="AV1829" s="54">
        <v>-7.8280417537910402E-2</v>
      </c>
      <c r="AW1829" s="54">
        <v>2.1801743527164501E-2</v>
      </c>
    </row>
    <row r="1830" spans="2:49">
      <c r="B1830" s="62" t="s">
        <v>188</v>
      </c>
      <c r="C1830" s="54">
        <v>0.61653686515385997</v>
      </c>
      <c r="D1830" s="54">
        <v>1.6286456495165E-4</v>
      </c>
      <c r="F1830" s="62" t="s">
        <v>7606</v>
      </c>
      <c r="G1830" s="54">
        <v>-0.10836539819367599</v>
      </c>
      <c r="H1830" s="54">
        <v>3.70718244771698E-4</v>
      </c>
      <c r="J1830" s="64" t="s">
        <v>1965</v>
      </c>
      <c r="K1830" s="54">
        <v>5.5318799875876401E-2</v>
      </c>
      <c r="L1830" s="54">
        <v>4.5740531935320197E-2</v>
      </c>
      <c r="S1830" s="62" t="s">
        <v>1500</v>
      </c>
      <c r="T1830" s="54">
        <v>4.9416288798289201E-2</v>
      </c>
      <c r="U1830" s="54">
        <v>2.8302373398614799E-4</v>
      </c>
      <c r="W1830" s="62" t="s">
        <v>8532</v>
      </c>
      <c r="X1830" s="54">
        <v>-6.53082327929395E-2</v>
      </c>
      <c r="Y1830" s="54">
        <v>3.5289603336843001E-3</v>
      </c>
      <c r="AA1830" s="62" t="s">
        <v>2248</v>
      </c>
      <c r="AB1830" s="54">
        <v>0.232046183854409</v>
      </c>
      <c r="AC1830" s="54">
        <v>2.7120493766353399E-3</v>
      </c>
      <c r="AQ1830" s="62" t="s">
        <v>1634</v>
      </c>
      <c r="AR1830" s="54">
        <v>0.108288817463429</v>
      </c>
      <c r="AS1830" s="58">
        <v>3.8346138554451497E-5</v>
      </c>
      <c r="AU1830" s="62" t="s">
        <v>13225</v>
      </c>
      <c r="AV1830" s="54">
        <v>-7.8235716523460397E-2</v>
      </c>
      <c r="AW1830" s="54">
        <v>1.6245115386118902E-2</v>
      </c>
    </row>
    <row r="1831" spans="2:49">
      <c r="B1831" s="62" t="s">
        <v>2832</v>
      </c>
      <c r="C1831" s="54">
        <v>0.14299359281148699</v>
      </c>
      <c r="D1831" s="54">
        <v>1.6314791896681E-4</v>
      </c>
      <c r="F1831" s="62" t="s">
        <v>7607</v>
      </c>
      <c r="G1831" s="54">
        <v>-0.23495534766551501</v>
      </c>
      <c r="H1831" s="54">
        <v>3.7296028413532798E-4</v>
      </c>
      <c r="J1831" s="64" t="s">
        <v>3141</v>
      </c>
      <c r="K1831" s="54">
        <v>3.6649359358662502E-2</v>
      </c>
      <c r="L1831" s="54">
        <v>4.57441217691857E-2</v>
      </c>
      <c r="S1831" s="62" t="s">
        <v>2567</v>
      </c>
      <c r="T1831" s="54">
        <v>0.125898732494298</v>
      </c>
      <c r="U1831" s="54">
        <v>2.8488475716323202E-4</v>
      </c>
      <c r="W1831" s="62" t="s">
        <v>8116</v>
      </c>
      <c r="X1831" s="54">
        <v>-0.11410670126396</v>
      </c>
      <c r="Y1831" s="54">
        <v>3.53045823075619E-3</v>
      </c>
      <c r="AA1831" s="62" t="s">
        <v>3297</v>
      </c>
      <c r="AB1831" s="54">
        <v>0.17513269257931199</v>
      </c>
      <c r="AC1831" s="54">
        <v>2.7138637388189101E-3</v>
      </c>
      <c r="AQ1831" s="62" t="s">
        <v>2823</v>
      </c>
      <c r="AR1831" s="54">
        <v>0.11659553613762499</v>
      </c>
      <c r="AS1831" s="58">
        <v>3.83897668502144E-5</v>
      </c>
      <c r="AU1831" s="62" t="s">
        <v>14211</v>
      </c>
      <c r="AV1831" s="54">
        <v>-7.8194879140529999E-2</v>
      </c>
      <c r="AW1831" s="54">
        <v>3.6234483537279101E-2</v>
      </c>
    </row>
    <row r="1832" spans="2:49">
      <c r="B1832" s="62" t="s">
        <v>2833</v>
      </c>
      <c r="C1832" s="54">
        <v>0.18465929233380299</v>
      </c>
      <c r="D1832" s="54">
        <v>1.6323141442436899E-4</v>
      </c>
      <c r="F1832" s="62" t="s">
        <v>859</v>
      </c>
      <c r="G1832" s="54">
        <v>-5.8254574073449902E-2</v>
      </c>
      <c r="H1832" s="54">
        <v>3.15225622859843E-4</v>
      </c>
      <c r="J1832" s="64" t="s">
        <v>5542</v>
      </c>
      <c r="K1832" s="54">
        <v>6.9018836016465607E-2</v>
      </c>
      <c r="L1832" s="54">
        <v>4.5784063851678297E-2</v>
      </c>
      <c r="S1832" s="62" t="s">
        <v>10571</v>
      </c>
      <c r="T1832" s="54">
        <v>6.4167624497378603E-2</v>
      </c>
      <c r="U1832" s="54">
        <v>2.8492360351100102E-4</v>
      </c>
      <c r="W1832" s="62" t="s">
        <v>10045</v>
      </c>
      <c r="X1832" s="54">
        <v>-8.1592742082468903E-2</v>
      </c>
      <c r="Y1832" s="54">
        <v>3.5482613154829601E-3</v>
      </c>
      <c r="AA1832" s="62" t="s">
        <v>3639</v>
      </c>
      <c r="AB1832" s="54">
        <v>0.20441785546287899</v>
      </c>
      <c r="AC1832" s="54">
        <v>2.7182793222311902E-3</v>
      </c>
      <c r="AQ1832" s="62" t="s">
        <v>2406</v>
      </c>
      <c r="AR1832" s="54">
        <v>0.11523404601907</v>
      </c>
      <c r="AS1832" s="58">
        <v>3.8445390230975397E-5</v>
      </c>
      <c r="AU1832" s="62" t="s">
        <v>9171</v>
      </c>
      <c r="AV1832" s="54">
        <v>-7.8118163130045395E-2</v>
      </c>
      <c r="AW1832" s="54">
        <v>3.3132465745017701E-4</v>
      </c>
    </row>
    <row r="1833" spans="2:49">
      <c r="B1833" s="62" t="s">
        <v>2834</v>
      </c>
      <c r="C1833" s="54">
        <v>0.123088238730073</v>
      </c>
      <c r="D1833" s="54">
        <v>1.6379589626863499E-4</v>
      </c>
      <c r="F1833" s="62" t="s">
        <v>331</v>
      </c>
      <c r="G1833" s="54">
        <v>-0.30502481897084299</v>
      </c>
      <c r="H1833" s="54">
        <v>3.80845150929928E-4</v>
      </c>
      <c r="J1833" s="64" t="s">
        <v>3325</v>
      </c>
      <c r="K1833" s="54">
        <v>0.10087282913805901</v>
      </c>
      <c r="L1833" s="54">
        <v>4.5816710800007598E-2</v>
      </c>
      <c r="S1833" s="62" t="s">
        <v>10572</v>
      </c>
      <c r="T1833" s="54">
        <v>7.7303724061479798E-2</v>
      </c>
      <c r="U1833" s="54">
        <v>2.8508059976486299E-4</v>
      </c>
      <c r="W1833" s="62" t="s">
        <v>7579</v>
      </c>
      <c r="X1833" s="54">
        <v>-9.5308219904174193E-2</v>
      </c>
      <c r="Y1833" s="54">
        <v>3.5584040870400499E-3</v>
      </c>
      <c r="AA1833" s="62" t="s">
        <v>5389</v>
      </c>
      <c r="AB1833" s="54">
        <v>0.22628013134306799</v>
      </c>
      <c r="AC1833" s="54">
        <v>2.7182793222311902E-3</v>
      </c>
      <c r="AQ1833" s="62" t="s">
        <v>9778</v>
      </c>
      <c r="AR1833" s="54">
        <v>0.13879483180600999</v>
      </c>
      <c r="AS1833" s="58">
        <v>3.84506249752567E-5</v>
      </c>
      <c r="AU1833" s="62" t="s">
        <v>6461</v>
      </c>
      <c r="AV1833" s="54">
        <v>-7.8102924180111402E-2</v>
      </c>
      <c r="AW1833" s="54">
        <v>1.8575842959297199E-2</v>
      </c>
    </row>
    <row r="1834" spans="2:49">
      <c r="B1834" s="62" t="s">
        <v>2835</v>
      </c>
      <c r="C1834" s="54">
        <v>8.1658165506516098E-2</v>
      </c>
      <c r="D1834" s="54">
        <v>1.6392917178902701E-4</v>
      </c>
      <c r="F1834" s="62" t="s">
        <v>7608</v>
      </c>
      <c r="G1834" s="54">
        <v>-0.10733920135550901</v>
      </c>
      <c r="H1834" s="54">
        <v>3.26135653342089E-4</v>
      </c>
      <c r="J1834" s="64" t="s">
        <v>4195</v>
      </c>
      <c r="K1834" s="54">
        <v>5.2467302423950798E-2</v>
      </c>
      <c r="L1834" s="54">
        <v>4.5894175898801001E-2</v>
      </c>
      <c r="S1834" s="62" t="s">
        <v>2945</v>
      </c>
      <c r="T1834" s="54">
        <v>5.2454272951520102E-2</v>
      </c>
      <c r="U1834" s="54">
        <v>2.8519348860387301E-4</v>
      </c>
      <c r="W1834" s="62" t="s">
        <v>866</v>
      </c>
      <c r="X1834" s="54">
        <v>-9.5782049839625599E-2</v>
      </c>
      <c r="Y1834" s="54">
        <v>3.5602627127907399E-3</v>
      </c>
      <c r="AA1834" s="62" t="s">
        <v>9462</v>
      </c>
      <c r="AB1834" s="54">
        <v>0.202758832810014</v>
      </c>
      <c r="AC1834" s="54">
        <v>2.7273958893015999E-3</v>
      </c>
      <c r="AQ1834" s="62" t="s">
        <v>1640</v>
      </c>
      <c r="AR1834" s="54">
        <v>8.3878699750774097E-2</v>
      </c>
      <c r="AS1834" s="58">
        <v>3.8822907193049701E-5</v>
      </c>
      <c r="AU1834" s="62" t="s">
        <v>568</v>
      </c>
      <c r="AV1834" s="54">
        <v>-7.8080031690729995E-2</v>
      </c>
      <c r="AW1834" s="54">
        <v>3.8660621762809599E-2</v>
      </c>
    </row>
    <row r="1835" spans="2:49">
      <c r="B1835" s="62" t="s">
        <v>78</v>
      </c>
      <c r="C1835" s="54">
        <v>9.4130954674757697E-2</v>
      </c>
      <c r="D1835" s="54">
        <v>1.6414268240447501E-4</v>
      </c>
      <c r="F1835" s="62" t="s">
        <v>7609</v>
      </c>
      <c r="G1835" s="54">
        <v>-0.23691291746066401</v>
      </c>
      <c r="H1835" s="54">
        <v>3.8688089305367402E-4</v>
      </c>
      <c r="J1835" s="64" t="s">
        <v>3067</v>
      </c>
      <c r="K1835" s="54">
        <v>4.8971973154380101E-2</v>
      </c>
      <c r="L1835" s="54">
        <v>4.5922409083720701E-2</v>
      </c>
      <c r="S1835" s="62" t="s">
        <v>1277</v>
      </c>
      <c r="T1835" s="54">
        <v>6.1006317352410001E-2</v>
      </c>
      <c r="U1835" s="54">
        <v>2.8660304115013199E-4</v>
      </c>
      <c r="W1835" s="62" t="s">
        <v>9280</v>
      </c>
      <c r="X1835" s="54">
        <v>-5.6225932030105098E-2</v>
      </c>
      <c r="Y1835" s="54">
        <v>3.5644499583713002E-3</v>
      </c>
      <c r="AA1835" s="62" t="s">
        <v>1570</v>
      </c>
      <c r="AB1835" s="54">
        <v>7.0059410848037004E-2</v>
      </c>
      <c r="AC1835" s="54">
        <v>2.7307115465023302E-3</v>
      </c>
      <c r="AQ1835" s="62" t="s">
        <v>286</v>
      </c>
      <c r="AR1835" s="54">
        <v>0.29299196538343503</v>
      </c>
      <c r="AS1835" s="58">
        <v>3.8835164858990097E-5</v>
      </c>
      <c r="AU1835" s="62" t="s">
        <v>12291</v>
      </c>
      <c r="AV1835" s="54">
        <v>-7.8077446914329898E-2</v>
      </c>
      <c r="AW1835" s="54">
        <v>2.91170246541975E-3</v>
      </c>
    </row>
    <row r="1836" spans="2:49">
      <c r="B1836" s="62" t="s">
        <v>2836</v>
      </c>
      <c r="C1836" s="54">
        <v>0.111284826042962</v>
      </c>
      <c r="D1836" s="54">
        <v>1.65375709736835E-4</v>
      </c>
      <c r="F1836" s="62" t="s">
        <v>7610</v>
      </c>
      <c r="G1836" s="54">
        <v>-0.247075359737746</v>
      </c>
      <c r="H1836" s="54">
        <v>3.9085100408481701E-4</v>
      </c>
      <c r="J1836" s="64" t="s">
        <v>1880</v>
      </c>
      <c r="K1836" s="54">
        <v>6.9614541263607804E-2</v>
      </c>
      <c r="L1836" s="54">
        <v>4.6037670204214703E-2</v>
      </c>
      <c r="S1836" s="62" t="s">
        <v>4066</v>
      </c>
      <c r="T1836" s="54">
        <v>0.12984399466506699</v>
      </c>
      <c r="U1836" s="54">
        <v>2.8709939049466999E-4</v>
      </c>
      <c r="W1836" s="62" t="s">
        <v>7598</v>
      </c>
      <c r="X1836" s="54">
        <v>-0.144665401855153</v>
      </c>
      <c r="Y1836" s="54">
        <v>3.57123736068954E-3</v>
      </c>
      <c r="AA1836" s="62" t="s">
        <v>2352</v>
      </c>
      <c r="AB1836" s="54">
        <v>0.143387515879567</v>
      </c>
      <c r="AC1836" s="54">
        <v>2.7379052168778799E-3</v>
      </c>
      <c r="AQ1836" s="62" t="s">
        <v>479</v>
      </c>
      <c r="AR1836" s="54">
        <v>0.101581617327116</v>
      </c>
      <c r="AS1836" s="58">
        <v>3.89531441503339E-5</v>
      </c>
      <c r="AU1836" s="62" t="s">
        <v>10275</v>
      </c>
      <c r="AV1836" s="54">
        <v>-7.8070675951898302E-2</v>
      </c>
      <c r="AW1836" s="54">
        <v>1.0436835425543601E-3</v>
      </c>
    </row>
    <row r="1837" spans="2:49">
      <c r="B1837" s="62" t="s">
        <v>2837</v>
      </c>
      <c r="C1837" s="54">
        <v>0.134187575173843</v>
      </c>
      <c r="D1837" s="54">
        <v>1.6767637001219299E-4</v>
      </c>
      <c r="F1837" s="62" t="s">
        <v>7611</v>
      </c>
      <c r="G1837" s="54">
        <v>-6.9991299861348999E-2</v>
      </c>
      <c r="H1837" s="54">
        <v>3.3710031045062501E-4</v>
      </c>
      <c r="J1837" s="64" t="s">
        <v>9664</v>
      </c>
      <c r="K1837" s="54">
        <v>6.6610019339453402E-2</v>
      </c>
      <c r="L1837" s="54">
        <v>4.6037670204214703E-2</v>
      </c>
      <c r="S1837" s="62" t="s">
        <v>1031</v>
      </c>
      <c r="T1837" s="54">
        <v>0.22016249583604899</v>
      </c>
      <c r="U1837" s="54">
        <v>2.8724393044600498E-4</v>
      </c>
      <c r="W1837" s="62" t="s">
        <v>6476</v>
      </c>
      <c r="X1837" s="54">
        <v>-0.105862835748553</v>
      </c>
      <c r="Y1837" s="54">
        <v>3.5789097192099602E-3</v>
      </c>
      <c r="AA1837" s="62" t="s">
        <v>3406</v>
      </c>
      <c r="AB1837" s="54">
        <v>0.184044353921268</v>
      </c>
      <c r="AC1837" s="54">
        <v>2.7379052168778799E-3</v>
      </c>
      <c r="AQ1837" s="62" t="s">
        <v>4207</v>
      </c>
      <c r="AR1837" s="54">
        <v>0.23481354067670701</v>
      </c>
      <c r="AS1837" s="58">
        <v>3.8966037411256797E-5</v>
      </c>
      <c r="AU1837" s="62" t="s">
        <v>12668</v>
      </c>
      <c r="AV1837" s="54">
        <v>-7.8040851587744001E-2</v>
      </c>
      <c r="AW1837" s="54">
        <v>8.0098532444330597E-3</v>
      </c>
    </row>
    <row r="1838" spans="2:49">
      <c r="B1838" s="62" t="s">
        <v>963</v>
      </c>
      <c r="C1838" s="54">
        <v>0.182549555530783</v>
      </c>
      <c r="D1838" s="54">
        <v>1.67908143139052E-4</v>
      </c>
      <c r="F1838" s="62" t="s">
        <v>7612</v>
      </c>
      <c r="G1838" s="54">
        <v>-0.14493473614622501</v>
      </c>
      <c r="H1838" s="54">
        <v>3.3998040995247998E-4</v>
      </c>
      <c r="J1838" s="64" t="s">
        <v>611</v>
      </c>
      <c r="K1838" s="54">
        <v>0.149964450406637</v>
      </c>
      <c r="L1838" s="54">
        <v>4.6037670204214703E-2</v>
      </c>
      <c r="S1838" s="62" t="s">
        <v>9851</v>
      </c>
      <c r="T1838" s="54">
        <v>0.100568564725695</v>
      </c>
      <c r="U1838" s="54">
        <v>2.8724393044600498E-4</v>
      </c>
      <c r="W1838" s="62" t="s">
        <v>7059</v>
      </c>
      <c r="X1838" s="54">
        <v>-0.12573093321400999</v>
      </c>
      <c r="Y1838" s="54">
        <v>3.5832364534847498E-3</v>
      </c>
      <c r="AA1838" s="62" t="s">
        <v>2378</v>
      </c>
      <c r="AB1838" s="54">
        <v>0.15350372368767301</v>
      </c>
      <c r="AC1838" s="54">
        <v>2.7426146549526299E-3</v>
      </c>
      <c r="AQ1838" s="62" t="s">
        <v>11280</v>
      </c>
      <c r="AR1838" s="54">
        <v>0.121297201838203</v>
      </c>
      <c r="AS1838" s="58">
        <v>3.9045325540207302E-5</v>
      </c>
      <c r="AU1838" s="62" t="s">
        <v>12276</v>
      </c>
      <c r="AV1838" s="54">
        <v>-7.8006056924469797E-2</v>
      </c>
      <c r="AW1838" s="54">
        <v>2.6727124933919699E-3</v>
      </c>
    </row>
    <row r="1839" spans="2:49">
      <c r="B1839" s="62" t="s">
        <v>2838</v>
      </c>
      <c r="C1839" s="54">
        <v>0.14222355437686199</v>
      </c>
      <c r="D1839" s="54">
        <v>1.68481002493948E-4</v>
      </c>
      <c r="F1839" s="62" t="s">
        <v>7613</v>
      </c>
      <c r="G1839" s="54">
        <v>-0.10011547177845501</v>
      </c>
      <c r="H1839" s="54">
        <v>4.0303745511541901E-4</v>
      </c>
      <c r="J1839" s="64" t="s">
        <v>5697</v>
      </c>
      <c r="K1839" s="54">
        <v>8.5996701856812394E-2</v>
      </c>
      <c r="L1839" s="54">
        <v>4.6052997546246303E-2</v>
      </c>
      <c r="S1839" s="62" t="s">
        <v>3741</v>
      </c>
      <c r="T1839" s="54">
        <v>9.4234114759609994E-2</v>
      </c>
      <c r="U1839" s="54">
        <v>2.8953610235269399E-4</v>
      </c>
      <c r="W1839" s="62" t="s">
        <v>418</v>
      </c>
      <c r="X1839" s="54">
        <v>-0.101941523411422</v>
      </c>
      <c r="Y1839" s="54">
        <v>3.5845872295876698E-3</v>
      </c>
      <c r="AA1839" s="62" t="s">
        <v>1534</v>
      </c>
      <c r="AB1839" s="54">
        <v>6.7966319407184506E-2</v>
      </c>
      <c r="AC1839" s="54">
        <v>2.7558081836161299E-3</v>
      </c>
      <c r="AQ1839" s="62" t="s">
        <v>1315</v>
      </c>
      <c r="AR1839" s="54">
        <v>0.108954432122758</v>
      </c>
      <c r="AS1839" s="58">
        <v>3.9106799159510697E-5</v>
      </c>
      <c r="AU1839" s="62" t="s">
        <v>12231</v>
      </c>
      <c r="AV1839" s="54">
        <v>-7.7963033051045003E-2</v>
      </c>
      <c r="AW1839" s="54">
        <v>2.0207366969276302E-3</v>
      </c>
    </row>
    <row r="1840" spans="2:49">
      <c r="B1840" s="62" t="s">
        <v>2839</v>
      </c>
      <c r="C1840" s="54">
        <v>7.98644806109952E-2</v>
      </c>
      <c r="D1840" s="54">
        <v>1.68960777220552E-4</v>
      </c>
      <c r="F1840" s="62" t="s">
        <v>7614</v>
      </c>
      <c r="G1840" s="54">
        <v>-0.150848849790054</v>
      </c>
      <c r="H1840" s="54">
        <v>4.0434098401085001E-4</v>
      </c>
      <c r="J1840" s="64" t="s">
        <v>9666</v>
      </c>
      <c r="K1840" s="54">
        <v>0.106137037908464</v>
      </c>
      <c r="L1840" s="54">
        <v>4.6145781132354201E-2</v>
      </c>
      <c r="S1840" s="62" t="s">
        <v>10573</v>
      </c>
      <c r="T1840" s="54">
        <v>6.9812255756514396E-2</v>
      </c>
      <c r="U1840" s="54">
        <v>2.91351756206189E-4</v>
      </c>
      <c r="W1840" s="62" t="s">
        <v>829</v>
      </c>
      <c r="X1840" s="54">
        <v>-0.102959630420022</v>
      </c>
      <c r="Y1840" s="54">
        <v>3.6087765443319E-3</v>
      </c>
      <c r="AA1840" s="62" t="s">
        <v>4126</v>
      </c>
      <c r="AB1840" s="54">
        <v>0.12636152802589801</v>
      </c>
      <c r="AC1840" s="54">
        <v>2.7558081836161299E-3</v>
      </c>
      <c r="AQ1840" s="62" t="s">
        <v>3882</v>
      </c>
      <c r="AR1840" s="54">
        <v>0.108686315185221</v>
      </c>
      <c r="AS1840" s="58">
        <v>3.9543821857614703E-5</v>
      </c>
      <c r="AU1840" s="62" t="s">
        <v>11582</v>
      </c>
      <c r="AV1840" s="54">
        <v>-7.7921934012081806E-2</v>
      </c>
      <c r="AW1840" s="54">
        <v>4.0293959503865497E-3</v>
      </c>
    </row>
    <row r="1841" spans="2:49">
      <c r="B1841" s="62" t="s">
        <v>2840</v>
      </c>
      <c r="C1841" s="54">
        <v>0.156877173637303</v>
      </c>
      <c r="D1841" s="54">
        <v>1.6930176584012199E-4</v>
      </c>
      <c r="F1841" s="62" t="s">
        <v>433</v>
      </c>
      <c r="G1841" s="54">
        <v>-0.106420137900958</v>
      </c>
      <c r="H1841" s="54">
        <v>3.4154761631485298E-4</v>
      </c>
      <c r="J1841" s="64" t="s">
        <v>2746</v>
      </c>
      <c r="K1841" s="54">
        <v>8.5128566050002505E-2</v>
      </c>
      <c r="L1841" s="54">
        <v>4.6145781132354201E-2</v>
      </c>
      <c r="S1841" s="62" t="s">
        <v>3884</v>
      </c>
      <c r="T1841" s="54">
        <v>8.2527660449692106E-2</v>
      </c>
      <c r="U1841" s="54">
        <v>2.92594337581869E-4</v>
      </c>
      <c r="W1841" s="62" t="s">
        <v>7117</v>
      </c>
      <c r="X1841" s="54">
        <v>-6.3217729038910001E-2</v>
      </c>
      <c r="Y1841" s="54">
        <v>3.6405853111081501E-3</v>
      </c>
      <c r="AA1841" s="62" t="s">
        <v>1004</v>
      </c>
      <c r="AB1841" s="54">
        <v>0.20393730536291299</v>
      </c>
      <c r="AC1841" s="54">
        <v>2.7558081836161299E-3</v>
      </c>
      <c r="AQ1841" s="62" t="s">
        <v>4488</v>
      </c>
      <c r="AR1841" s="54">
        <v>0.15260143476253099</v>
      </c>
      <c r="AS1841" s="58">
        <v>3.95793654079483E-5</v>
      </c>
      <c r="AU1841" s="62" t="s">
        <v>8912</v>
      </c>
      <c r="AV1841" s="54">
        <v>-7.7914776074464107E-2</v>
      </c>
      <c r="AW1841" s="54">
        <v>7.0093527721736201E-3</v>
      </c>
    </row>
    <row r="1842" spans="2:49">
      <c r="B1842" s="62" t="s">
        <v>58</v>
      </c>
      <c r="C1842" s="54">
        <v>0.512847866839371</v>
      </c>
      <c r="D1842" s="54">
        <v>1.69330303525177E-4</v>
      </c>
      <c r="F1842" s="62" t="s">
        <v>7615</v>
      </c>
      <c r="G1842" s="54">
        <v>-0.147451948743624</v>
      </c>
      <c r="H1842" s="54">
        <v>3.4363434128149801E-4</v>
      </c>
      <c r="J1842" s="64" t="s">
        <v>1342</v>
      </c>
      <c r="K1842" s="54">
        <v>3.4712777250568601E-2</v>
      </c>
      <c r="L1842" s="54">
        <v>4.6149902064456398E-2</v>
      </c>
      <c r="S1842" s="62" t="s">
        <v>5831</v>
      </c>
      <c r="T1842" s="54">
        <v>6.1992149796579597E-2</v>
      </c>
      <c r="U1842" s="54">
        <v>2.9395587463490702E-4</v>
      </c>
      <c r="W1842" s="62" t="s">
        <v>10046</v>
      </c>
      <c r="X1842" s="54">
        <v>-0.25813960055174501</v>
      </c>
      <c r="Y1842" s="54">
        <v>3.6407564799903602E-3</v>
      </c>
      <c r="AA1842" s="62" t="s">
        <v>3505</v>
      </c>
      <c r="AB1842" s="54">
        <v>0.152795033125813</v>
      </c>
      <c r="AC1842" s="54">
        <v>2.7558081836161299E-3</v>
      </c>
      <c r="AQ1842" s="62" t="s">
        <v>5485</v>
      </c>
      <c r="AR1842" s="54">
        <v>0.13692656662144501</v>
      </c>
      <c r="AS1842" s="58">
        <v>3.9862594623038598E-5</v>
      </c>
      <c r="AU1842" s="62" t="s">
        <v>12488</v>
      </c>
      <c r="AV1842" s="54">
        <v>-7.7856240585930395E-2</v>
      </c>
      <c r="AW1842" s="54">
        <v>5.6056609520932802E-3</v>
      </c>
    </row>
    <row r="1843" spans="2:49">
      <c r="B1843" s="62" t="s">
        <v>2841</v>
      </c>
      <c r="C1843" s="54">
        <v>0.156600952311753</v>
      </c>
      <c r="D1843" s="54">
        <v>1.6965440534455299E-4</v>
      </c>
      <c r="F1843" s="62" t="s">
        <v>7616</v>
      </c>
      <c r="G1843" s="54">
        <v>-0.161242152657675</v>
      </c>
      <c r="H1843" s="54">
        <v>3.4484970699177902E-4</v>
      </c>
      <c r="J1843" s="64" t="s">
        <v>9667</v>
      </c>
      <c r="K1843" s="54">
        <v>4.9782420952909398E-2</v>
      </c>
      <c r="L1843" s="54">
        <v>4.6165567203135999E-2</v>
      </c>
      <c r="S1843" s="62" t="s">
        <v>3700</v>
      </c>
      <c r="T1843" s="54">
        <v>9.9095578476201304E-2</v>
      </c>
      <c r="U1843" s="54">
        <v>2.9457702085186599E-4</v>
      </c>
      <c r="W1843" s="62" t="s">
        <v>10047</v>
      </c>
      <c r="X1843" s="54">
        <v>-6.5021165334266107E-2</v>
      </c>
      <c r="Y1843" s="54">
        <v>3.6474992187576099E-3</v>
      </c>
      <c r="AA1843" s="62" t="s">
        <v>2202</v>
      </c>
      <c r="AB1843" s="54">
        <v>0.141773485468878</v>
      </c>
      <c r="AC1843" s="54">
        <v>2.7590253583063399E-3</v>
      </c>
      <c r="AQ1843" s="62" t="s">
        <v>2269</v>
      </c>
      <c r="AR1843" s="54">
        <v>0.17499858088815601</v>
      </c>
      <c r="AS1843" s="58">
        <v>3.9862594623038598E-5</v>
      </c>
      <c r="AU1843" s="62" t="s">
        <v>12197</v>
      </c>
      <c r="AV1843" s="54">
        <v>-7.78437273975712E-2</v>
      </c>
      <c r="AW1843" s="54">
        <v>1.53241341072886E-3</v>
      </c>
    </row>
    <row r="1844" spans="2:49">
      <c r="B1844" s="62" t="s">
        <v>2842</v>
      </c>
      <c r="C1844" s="54">
        <v>0.10991900079838</v>
      </c>
      <c r="D1844" s="54">
        <v>1.70209547137823E-4</v>
      </c>
      <c r="F1844" s="62" t="s">
        <v>7617</v>
      </c>
      <c r="G1844" s="54">
        <v>-7.3874019614816405E-2</v>
      </c>
      <c r="H1844" s="54">
        <v>4.0958770730009002E-4</v>
      </c>
      <c r="J1844" s="64" t="s">
        <v>1094</v>
      </c>
      <c r="K1844" s="54">
        <v>0.178313920905453</v>
      </c>
      <c r="L1844" s="54">
        <v>4.62569909793904E-2</v>
      </c>
      <c r="S1844" s="62" t="s">
        <v>9056</v>
      </c>
      <c r="T1844" s="54">
        <v>0.134117383605624</v>
      </c>
      <c r="U1844" s="54">
        <v>2.9681059397982003E-4</v>
      </c>
      <c r="W1844" s="62" t="s">
        <v>8985</v>
      </c>
      <c r="X1844" s="54">
        <v>-5.2960436568819901E-2</v>
      </c>
      <c r="Y1844" s="54">
        <v>3.6506802197268E-3</v>
      </c>
      <c r="AA1844" s="62" t="s">
        <v>4629</v>
      </c>
      <c r="AB1844" s="54">
        <v>7.8223402681124404E-2</v>
      </c>
      <c r="AC1844" s="54">
        <v>2.7601436313254902E-3</v>
      </c>
      <c r="AQ1844" s="62" t="s">
        <v>3735</v>
      </c>
      <c r="AR1844" s="54">
        <v>0.18797531784569901</v>
      </c>
      <c r="AS1844" s="58">
        <v>4.0064032551289898E-5</v>
      </c>
      <c r="AU1844" s="62" t="s">
        <v>8516</v>
      </c>
      <c r="AV1844" s="54">
        <v>-7.7828982407757194E-2</v>
      </c>
      <c r="AW1844" s="54">
        <v>1.02314446642913E-2</v>
      </c>
    </row>
    <row r="1845" spans="2:49">
      <c r="B1845" s="62" t="s">
        <v>2843</v>
      </c>
      <c r="C1845" s="54">
        <v>0.104111821697476</v>
      </c>
      <c r="D1845" s="54">
        <v>1.7131775081317201E-4</v>
      </c>
      <c r="F1845" s="62" t="s">
        <v>7618</v>
      </c>
      <c r="G1845" s="54">
        <v>-0.203799470533368</v>
      </c>
      <c r="H1845" s="54">
        <v>3.4846191659594302E-4</v>
      </c>
      <c r="J1845" s="64" t="s">
        <v>618</v>
      </c>
      <c r="K1845" s="54">
        <v>0.176183155588681</v>
      </c>
      <c r="L1845" s="54">
        <v>4.6317422516411397E-2</v>
      </c>
      <c r="S1845" s="62" t="s">
        <v>1765</v>
      </c>
      <c r="T1845" s="54">
        <v>5.0981208461435799E-2</v>
      </c>
      <c r="U1845" s="54">
        <v>2.9691664925237602E-4</v>
      </c>
      <c r="W1845" s="62" t="s">
        <v>10048</v>
      </c>
      <c r="X1845" s="54">
        <v>-4.9035064326352198E-2</v>
      </c>
      <c r="Y1845" s="54">
        <v>3.66277304142842E-3</v>
      </c>
      <c r="AA1845" s="62" t="s">
        <v>2355</v>
      </c>
      <c r="AB1845" s="54">
        <v>0.177266324593647</v>
      </c>
      <c r="AC1845" s="54">
        <v>2.76065102326552E-3</v>
      </c>
      <c r="AQ1845" s="62" t="s">
        <v>814</v>
      </c>
      <c r="AR1845" s="54">
        <v>6.4302696673545198E-2</v>
      </c>
      <c r="AS1845" s="58">
        <v>4.0354522873093103E-5</v>
      </c>
      <c r="AU1845" s="62" t="s">
        <v>9471</v>
      </c>
      <c r="AV1845" s="54">
        <v>-7.7824149688557206E-2</v>
      </c>
      <c r="AW1845" s="54">
        <v>2.5152322298490501E-2</v>
      </c>
    </row>
    <row r="1846" spans="2:49">
      <c r="B1846" s="62" t="s">
        <v>2844</v>
      </c>
      <c r="C1846" s="54">
        <v>0.121511441907487</v>
      </c>
      <c r="D1846" s="54">
        <v>1.71489301255849E-4</v>
      </c>
      <c r="F1846" s="62" t="s">
        <v>7619</v>
      </c>
      <c r="G1846" s="54">
        <v>-0.15750240794774201</v>
      </c>
      <c r="H1846" s="54">
        <v>4.1586303700505097E-4</v>
      </c>
      <c r="J1846" s="64" t="s">
        <v>3568</v>
      </c>
      <c r="K1846" s="54">
        <v>9.1167767395303301E-2</v>
      </c>
      <c r="L1846" s="54">
        <v>4.6764973148229402E-2</v>
      </c>
      <c r="S1846" s="62" t="s">
        <v>10574</v>
      </c>
      <c r="T1846" s="54">
        <v>7.9163233052422996E-2</v>
      </c>
      <c r="U1846" s="54">
        <v>3.01547804008299E-4</v>
      </c>
      <c r="W1846" s="62" t="s">
        <v>10049</v>
      </c>
      <c r="X1846" s="54">
        <v>-2.3450710073016801E-2</v>
      </c>
      <c r="Y1846" s="54">
        <v>3.6677535423244399E-3</v>
      </c>
      <c r="AA1846" s="62" t="s">
        <v>3631</v>
      </c>
      <c r="AB1846" s="54">
        <v>6.5350857761023604E-2</v>
      </c>
      <c r="AC1846" s="54">
        <v>2.7703595980852502E-3</v>
      </c>
      <c r="AQ1846" s="62" t="s">
        <v>1716</v>
      </c>
      <c r="AR1846" s="54">
        <v>0.101057423992614</v>
      </c>
      <c r="AS1846" s="58">
        <v>4.0435380537666897E-5</v>
      </c>
      <c r="AU1846" s="62" t="s">
        <v>262</v>
      </c>
      <c r="AV1846" s="54">
        <v>-7.7820466764360496E-2</v>
      </c>
      <c r="AW1846" s="54">
        <v>1.21417402427796E-3</v>
      </c>
    </row>
    <row r="1847" spans="2:49">
      <c r="B1847" s="62" t="s">
        <v>2845</v>
      </c>
      <c r="C1847" s="54">
        <v>0.119658087463079</v>
      </c>
      <c r="D1847" s="54">
        <v>1.7195359584347799E-4</v>
      </c>
      <c r="F1847" s="62" t="s">
        <v>7620</v>
      </c>
      <c r="G1847" s="54">
        <v>-0.104428187322781</v>
      </c>
      <c r="H1847" s="54">
        <v>3.5629808617827801E-4</v>
      </c>
      <c r="J1847" s="64" t="s">
        <v>9668</v>
      </c>
      <c r="K1847" s="54">
        <v>2.99609969410977E-2</v>
      </c>
      <c r="L1847" s="54">
        <v>4.6794896017341298E-2</v>
      </c>
      <c r="S1847" s="62" t="s">
        <v>4387</v>
      </c>
      <c r="T1847" s="54">
        <v>0.11997480562864</v>
      </c>
      <c r="U1847" s="54">
        <v>3.0204973409905897E-4</v>
      </c>
      <c r="W1847" s="62" t="s">
        <v>6593</v>
      </c>
      <c r="X1847" s="54">
        <v>-8.2977620546012404E-2</v>
      </c>
      <c r="Y1847" s="54">
        <v>3.6849905642538502E-3</v>
      </c>
      <c r="AA1847" s="62" t="s">
        <v>2317</v>
      </c>
      <c r="AB1847" s="54">
        <v>0.125555662367593</v>
      </c>
      <c r="AC1847" s="54">
        <v>2.77554683946464E-3</v>
      </c>
      <c r="AQ1847" s="62" t="s">
        <v>615</v>
      </c>
      <c r="AR1847" s="54">
        <v>0.21429200403096299</v>
      </c>
      <c r="AS1847" s="58">
        <v>4.0435380537666897E-5</v>
      </c>
      <c r="AU1847" s="49" t="s">
        <v>7529</v>
      </c>
      <c r="AV1847" s="54">
        <v>-7.7817963875018506E-2</v>
      </c>
      <c r="AW1847" s="54">
        <v>1.1261215093775E-4</v>
      </c>
    </row>
    <row r="1848" spans="2:49">
      <c r="B1848" s="62" t="s">
        <v>2846</v>
      </c>
      <c r="C1848" s="54">
        <v>6.1241857614182202E-2</v>
      </c>
      <c r="D1848" s="54">
        <v>1.71988053354276E-4</v>
      </c>
      <c r="F1848" s="62" t="s">
        <v>7621</v>
      </c>
      <c r="G1848" s="54">
        <v>-0.10503190106563</v>
      </c>
      <c r="H1848" s="54">
        <v>4.2349668217092699E-4</v>
      </c>
      <c r="J1848" s="64" t="s">
        <v>3043</v>
      </c>
      <c r="K1848" s="54">
        <v>5.4486130745429399E-2</v>
      </c>
      <c r="L1848" s="54">
        <v>4.6940302987662802E-2</v>
      </c>
      <c r="S1848" s="62" t="s">
        <v>4358</v>
      </c>
      <c r="T1848" s="54">
        <v>0.106331460603005</v>
      </c>
      <c r="U1848" s="54">
        <v>3.0314980263109701E-4</v>
      </c>
      <c r="W1848" s="62" t="s">
        <v>813</v>
      </c>
      <c r="X1848" s="54">
        <v>-8.1282488601699399E-2</v>
      </c>
      <c r="Y1848" s="54">
        <v>3.6850142857722799E-3</v>
      </c>
      <c r="AA1848" s="62" t="s">
        <v>11293</v>
      </c>
      <c r="AB1848" s="54">
        <v>8.3828623649584905E-2</v>
      </c>
      <c r="AC1848" s="54">
        <v>2.7761357055555999E-3</v>
      </c>
      <c r="AQ1848" s="62" t="s">
        <v>4599</v>
      </c>
      <c r="AR1848" s="54">
        <v>0.23243139239958599</v>
      </c>
      <c r="AS1848" s="58">
        <v>4.0813335230545001E-5</v>
      </c>
      <c r="AU1848" s="62" t="s">
        <v>12184</v>
      </c>
      <c r="AV1848" s="54">
        <v>-7.7738480484786293E-2</v>
      </c>
      <c r="AW1848" s="54">
        <v>1.3567509330876101E-3</v>
      </c>
    </row>
    <row r="1849" spans="2:49">
      <c r="B1849" s="62" t="s">
        <v>2847</v>
      </c>
      <c r="C1849" s="54">
        <v>0.123603234923041</v>
      </c>
      <c r="D1849" s="54">
        <v>1.72377458882487E-4</v>
      </c>
      <c r="F1849" s="62" t="s">
        <v>7622</v>
      </c>
      <c r="G1849" s="54">
        <v>-0.122087020031326</v>
      </c>
      <c r="H1849" s="54">
        <v>4.2419309579890799E-4</v>
      </c>
      <c r="J1849" s="64" t="s">
        <v>2420</v>
      </c>
      <c r="K1849" s="54">
        <v>9.0500424684816699E-2</v>
      </c>
      <c r="L1849" s="54">
        <v>4.69970105986992E-2</v>
      </c>
      <c r="S1849" s="62" t="s">
        <v>3566</v>
      </c>
      <c r="T1849" s="54">
        <v>8.5609405822418203E-2</v>
      </c>
      <c r="U1849" s="54">
        <v>3.0343338361776801E-4</v>
      </c>
      <c r="W1849" s="62" t="s">
        <v>10050</v>
      </c>
      <c r="X1849" s="54">
        <v>-0.101995963829408</v>
      </c>
      <c r="Y1849" s="54">
        <v>3.7095277898083899E-3</v>
      </c>
      <c r="AA1849" s="62" t="s">
        <v>2098</v>
      </c>
      <c r="AB1849" s="54">
        <v>0.25843203993456398</v>
      </c>
      <c r="AC1849" s="54">
        <v>2.7869327074147498E-3</v>
      </c>
      <c r="AQ1849" s="62" t="s">
        <v>3889</v>
      </c>
      <c r="AR1849" s="54">
        <v>0.159998092234302</v>
      </c>
      <c r="AS1849" s="58">
        <v>4.0855653989994803E-5</v>
      </c>
      <c r="AU1849" s="62" t="s">
        <v>196</v>
      </c>
      <c r="AV1849" s="54">
        <v>-7.7738239400374304E-2</v>
      </c>
      <c r="AW1849" s="54">
        <v>7.1508172330532801E-3</v>
      </c>
    </row>
    <row r="1850" spans="2:49">
      <c r="B1850" s="62" t="s">
        <v>2848</v>
      </c>
      <c r="C1850" s="54">
        <v>0.15215321417626401</v>
      </c>
      <c r="D1850" s="54">
        <v>1.72446775807167E-4</v>
      </c>
      <c r="F1850" s="62" t="s">
        <v>7623</v>
      </c>
      <c r="G1850" s="54">
        <v>-8.4446404236299302E-2</v>
      </c>
      <c r="H1850" s="54">
        <v>3.5976204681771498E-4</v>
      </c>
      <c r="J1850" s="64" t="s">
        <v>3869</v>
      </c>
      <c r="K1850" s="54">
        <v>4.1058104734575301E-2</v>
      </c>
      <c r="L1850" s="54">
        <v>4.7113274256130599E-2</v>
      </c>
      <c r="S1850" s="62" t="s">
        <v>2251</v>
      </c>
      <c r="T1850" s="54">
        <v>8.9470591172524594E-2</v>
      </c>
      <c r="U1850" s="54">
        <v>3.0747691582731302E-4</v>
      </c>
      <c r="W1850" s="62" t="s">
        <v>9268</v>
      </c>
      <c r="X1850" s="54">
        <v>-5.6097401760371902E-2</v>
      </c>
      <c r="Y1850" s="54">
        <v>3.7255018397463601E-3</v>
      </c>
      <c r="AA1850" s="62" t="s">
        <v>2426</v>
      </c>
      <c r="AB1850" s="54">
        <v>0.134621151804039</v>
      </c>
      <c r="AC1850" s="54">
        <v>2.7992772720874201E-3</v>
      </c>
      <c r="AQ1850" s="62" t="s">
        <v>1819</v>
      </c>
      <c r="AR1850" s="54">
        <v>0.16365484736998701</v>
      </c>
      <c r="AS1850" s="58">
        <v>4.0907581389646102E-5</v>
      </c>
      <c r="AU1850" s="62" t="s">
        <v>6838</v>
      </c>
      <c r="AV1850" s="54">
        <v>-7.7695569031203796E-2</v>
      </c>
      <c r="AW1850" s="54">
        <v>2.82583773651198E-2</v>
      </c>
    </row>
    <row r="1851" spans="2:49">
      <c r="B1851" s="62" t="s">
        <v>2849</v>
      </c>
      <c r="C1851" s="54">
        <v>0.118917973913098</v>
      </c>
      <c r="D1851" s="54">
        <v>1.7271915883725501E-4</v>
      </c>
      <c r="F1851" s="62" t="s">
        <v>7624</v>
      </c>
      <c r="G1851" s="54">
        <v>-8.5392200869373297E-2</v>
      </c>
      <c r="H1851" s="54">
        <v>4.31670899425339E-4</v>
      </c>
      <c r="J1851" s="64" t="s">
        <v>9669</v>
      </c>
      <c r="K1851" s="54">
        <v>4.8313784147252299E-2</v>
      </c>
      <c r="L1851" s="54">
        <v>4.7161406561971903E-2</v>
      </c>
      <c r="S1851" s="62" t="s">
        <v>3394</v>
      </c>
      <c r="T1851" s="54">
        <v>4.8494393805539097E-2</v>
      </c>
      <c r="U1851" s="54">
        <v>3.12532500833277E-4</v>
      </c>
      <c r="W1851" s="62" t="s">
        <v>9583</v>
      </c>
      <c r="X1851" s="54">
        <v>-9.3914603733999499E-2</v>
      </c>
      <c r="Y1851" s="54">
        <v>3.7344773052742E-3</v>
      </c>
      <c r="AA1851" s="62" t="s">
        <v>1509</v>
      </c>
      <c r="AB1851" s="54">
        <v>6.2412861014902198E-2</v>
      </c>
      <c r="AC1851" s="54">
        <v>2.8014429417235901E-3</v>
      </c>
      <c r="AQ1851" s="62" t="s">
        <v>3628</v>
      </c>
      <c r="AR1851" s="54">
        <v>0.12826217494071099</v>
      </c>
      <c r="AS1851" s="58">
        <v>4.1115876543700201E-5</v>
      </c>
      <c r="AU1851" s="62" t="s">
        <v>9645</v>
      </c>
      <c r="AV1851" s="54">
        <v>-7.7676058904351905E-2</v>
      </c>
      <c r="AW1851" s="54">
        <v>1.08069945961622E-2</v>
      </c>
    </row>
    <row r="1852" spans="2:49">
      <c r="B1852" s="62" t="s">
        <v>2850</v>
      </c>
      <c r="C1852" s="54">
        <v>5.8122021925373503E-2</v>
      </c>
      <c r="D1852" s="54">
        <v>1.7280787758776E-4</v>
      </c>
      <c r="F1852" s="62" t="s">
        <v>7625</v>
      </c>
      <c r="G1852" s="54">
        <v>-9.5999996516251698E-2</v>
      </c>
      <c r="H1852" s="54">
        <v>4.3319112021105902E-4</v>
      </c>
      <c r="J1852" s="64" t="s">
        <v>113</v>
      </c>
      <c r="K1852" s="54">
        <v>7.3501152571854994E-2</v>
      </c>
      <c r="L1852" s="54">
        <v>4.7174284732850298E-2</v>
      </c>
      <c r="S1852" s="62" t="s">
        <v>4118</v>
      </c>
      <c r="T1852" s="54">
        <v>0.10688379008495701</v>
      </c>
      <c r="U1852" s="54">
        <v>3.1282943111721E-4</v>
      </c>
      <c r="W1852" s="62" t="s">
        <v>10051</v>
      </c>
      <c r="X1852" s="54">
        <v>-7.0506718350029196E-2</v>
      </c>
      <c r="Y1852" s="54">
        <v>3.7562135868463601E-3</v>
      </c>
      <c r="AA1852" s="62" t="s">
        <v>4813</v>
      </c>
      <c r="AB1852" s="54">
        <v>0.114499367434547</v>
      </c>
      <c r="AC1852" s="54">
        <v>2.80367624219173E-3</v>
      </c>
      <c r="AQ1852" s="62" t="s">
        <v>11037</v>
      </c>
      <c r="AR1852" s="54">
        <v>0.13570513105916901</v>
      </c>
      <c r="AS1852" s="58">
        <v>4.1270184354952002E-5</v>
      </c>
      <c r="AU1852" s="62" t="s">
        <v>13451</v>
      </c>
      <c r="AV1852" s="54">
        <v>-7.7655614681355595E-2</v>
      </c>
      <c r="AW1852" s="54">
        <v>1.9922729164745499E-2</v>
      </c>
    </row>
    <row r="1853" spans="2:49">
      <c r="B1853" s="62" t="s">
        <v>2851</v>
      </c>
      <c r="C1853" s="54">
        <v>7.8866782108955896E-2</v>
      </c>
      <c r="D1853" s="54">
        <v>1.7326921041822699E-4</v>
      </c>
      <c r="F1853" s="62" t="s">
        <v>7626</v>
      </c>
      <c r="G1853" s="54">
        <v>-0.18743147979080699</v>
      </c>
      <c r="H1853" s="54">
        <v>4.3322090632805498E-4</v>
      </c>
      <c r="J1853" s="64" t="s">
        <v>3452</v>
      </c>
      <c r="K1853" s="54">
        <v>6.5057438374593907E-2</v>
      </c>
      <c r="L1853" s="54">
        <v>4.7182333647980697E-2</v>
      </c>
      <c r="S1853" s="62" t="s">
        <v>1907</v>
      </c>
      <c r="T1853" s="54">
        <v>6.2621235567390507E-2</v>
      </c>
      <c r="U1853" s="54">
        <v>3.1704414371194398E-4</v>
      </c>
      <c r="W1853" s="62" t="s">
        <v>9144</v>
      </c>
      <c r="X1853" s="54">
        <v>-6.03477883857053E-2</v>
      </c>
      <c r="Y1853" s="54">
        <v>3.7611035212703901E-3</v>
      </c>
      <c r="AA1853" s="62" t="s">
        <v>260</v>
      </c>
      <c r="AB1853" s="54">
        <v>0.20408179873207299</v>
      </c>
      <c r="AC1853" s="54">
        <v>2.81207296102694E-3</v>
      </c>
      <c r="AQ1853" s="62" t="s">
        <v>3016</v>
      </c>
      <c r="AR1853" s="54">
        <v>0.12686736114988301</v>
      </c>
      <c r="AS1853" s="58">
        <v>4.1449682416954897E-5</v>
      </c>
      <c r="AU1853" s="62" t="s">
        <v>13018</v>
      </c>
      <c r="AV1853" s="54">
        <v>-7.7650382394400794E-2</v>
      </c>
      <c r="AW1853" s="54">
        <v>1.33264794695214E-2</v>
      </c>
    </row>
    <row r="1854" spans="2:49">
      <c r="B1854" s="62" t="s">
        <v>84</v>
      </c>
      <c r="C1854" s="54">
        <v>0.208081482666439</v>
      </c>
      <c r="D1854" s="54">
        <v>1.73429343925766E-4</v>
      </c>
      <c r="F1854" s="62" t="s">
        <v>7627</v>
      </c>
      <c r="G1854" s="54">
        <v>-5.3480900376269999E-2</v>
      </c>
      <c r="H1854" s="54">
        <v>4.3692083001175403E-4</v>
      </c>
      <c r="J1854" s="64" t="s">
        <v>5383</v>
      </c>
      <c r="K1854" s="54">
        <v>3.3337154843475297E-2</v>
      </c>
      <c r="L1854" s="54">
        <v>4.7194842319685799E-2</v>
      </c>
      <c r="S1854" s="62" t="s">
        <v>2678</v>
      </c>
      <c r="T1854" s="54">
        <v>5.0176573427823903E-2</v>
      </c>
      <c r="U1854" s="54">
        <v>3.1829316436055699E-4</v>
      </c>
      <c r="W1854" s="62" t="s">
        <v>9177</v>
      </c>
      <c r="X1854" s="54">
        <v>-6.8090222082022797E-2</v>
      </c>
      <c r="Y1854" s="54">
        <v>3.77085105293489E-3</v>
      </c>
      <c r="AA1854" s="62" t="s">
        <v>227</v>
      </c>
      <c r="AB1854" s="54">
        <v>0.263703944840121</v>
      </c>
      <c r="AC1854" s="54">
        <v>2.8143046521852499E-3</v>
      </c>
      <c r="AQ1854" s="62" t="s">
        <v>2345</v>
      </c>
      <c r="AR1854" s="54">
        <v>0.15015857094587601</v>
      </c>
      <c r="AS1854" s="58">
        <v>4.1450823070530302E-5</v>
      </c>
      <c r="AU1854" s="62" t="s">
        <v>12529</v>
      </c>
      <c r="AV1854" s="54">
        <v>-7.7645239564919394E-2</v>
      </c>
      <c r="AW1854" s="54">
        <v>6.1071772418610304E-3</v>
      </c>
    </row>
    <row r="1855" spans="2:49">
      <c r="B1855" s="62" t="s">
        <v>2852</v>
      </c>
      <c r="C1855" s="54">
        <v>8.3526776574671197E-2</v>
      </c>
      <c r="D1855" s="54">
        <v>1.73593640244637E-4</v>
      </c>
      <c r="F1855" s="62" t="s">
        <v>7628</v>
      </c>
      <c r="G1855" s="54">
        <v>-8.5220236370220803E-2</v>
      </c>
      <c r="H1855" s="54">
        <v>4.3743206459227599E-4</v>
      </c>
      <c r="J1855" s="64" t="s">
        <v>9670</v>
      </c>
      <c r="K1855" s="54">
        <v>6.3792799469897701E-2</v>
      </c>
      <c r="L1855" s="54">
        <v>4.7382085781871898E-2</v>
      </c>
      <c r="S1855" s="62" t="s">
        <v>2094</v>
      </c>
      <c r="T1855" s="54">
        <v>2.9083507913218998E-2</v>
      </c>
      <c r="U1855" s="54">
        <v>3.1913060067622901E-4</v>
      </c>
      <c r="W1855" s="62" t="s">
        <v>10052</v>
      </c>
      <c r="X1855" s="54">
        <v>-3.3882745384927297E-2</v>
      </c>
      <c r="Y1855" s="54">
        <v>3.7742591759029501E-3</v>
      </c>
      <c r="AA1855" s="62" t="s">
        <v>3564</v>
      </c>
      <c r="AB1855" s="54">
        <v>0.17267716792191901</v>
      </c>
      <c r="AC1855" s="54">
        <v>2.8150269996675302E-3</v>
      </c>
      <c r="AQ1855" s="62" t="s">
        <v>1883</v>
      </c>
      <c r="AR1855" s="54">
        <v>8.4445740004605696E-2</v>
      </c>
      <c r="AS1855" s="58">
        <v>4.1680211180616303E-5</v>
      </c>
      <c r="AU1855" s="62" t="s">
        <v>9979</v>
      </c>
      <c r="AV1855" s="54">
        <v>-7.7602808235584006E-2</v>
      </c>
      <c r="AW1855" s="54">
        <v>1.5561404446835399E-2</v>
      </c>
    </row>
    <row r="1856" spans="2:49">
      <c r="B1856" s="62" t="s">
        <v>2853</v>
      </c>
      <c r="C1856" s="54">
        <v>0.20114540067862999</v>
      </c>
      <c r="D1856" s="54">
        <v>1.7376142190845401E-4</v>
      </c>
      <c r="F1856" s="62" t="s">
        <v>7629</v>
      </c>
      <c r="G1856" s="54">
        <v>-8.61737856119449E-2</v>
      </c>
      <c r="H1856" s="54">
        <v>3.6981419345140902E-4</v>
      </c>
      <c r="J1856" s="64" t="s">
        <v>778</v>
      </c>
      <c r="K1856" s="54">
        <v>8.2699896129592596E-2</v>
      </c>
      <c r="L1856" s="54">
        <v>4.74096900400333E-2</v>
      </c>
      <c r="S1856" s="62" t="s">
        <v>3440</v>
      </c>
      <c r="T1856" s="54">
        <v>4.0671962061724201E-2</v>
      </c>
      <c r="U1856" s="54">
        <v>3.2248499331403698E-4</v>
      </c>
      <c r="W1856" s="62" t="s">
        <v>6753</v>
      </c>
      <c r="X1856" s="54">
        <v>-7.4459568894045702E-2</v>
      </c>
      <c r="Y1856" s="54">
        <v>3.7774849609314102E-3</v>
      </c>
      <c r="AA1856" s="62" t="s">
        <v>5016</v>
      </c>
      <c r="AB1856" s="54">
        <v>0.15367153065724001</v>
      </c>
      <c r="AC1856" s="54">
        <v>2.8154800595343002E-3</v>
      </c>
      <c r="AQ1856" s="62" t="s">
        <v>3079</v>
      </c>
      <c r="AR1856" s="54">
        <v>0.14835654886849001</v>
      </c>
      <c r="AS1856" s="58">
        <v>4.1717832225061103E-5</v>
      </c>
      <c r="AU1856" s="62" t="s">
        <v>6544</v>
      </c>
      <c r="AV1856" s="54">
        <v>-7.7470920132700599E-2</v>
      </c>
      <c r="AW1856" s="58">
        <v>2.6334085117039399E-5</v>
      </c>
    </row>
    <row r="1857" spans="2:49">
      <c r="B1857" s="62" t="s">
        <v>2854</v>
      </c>
      <c r="C1857" s="54">
        <v>0.10209789348367999</v>
      </c>
      <c r="D1857" s="54">
        <v>1.74787042571391E-4</v>
      </c>
      <c r="F1857" s="62" t="s">
        <v>395</v>
      </c>
      <c r="G1857" s="54">
        <v>-0.17232486891027299</v>
      </c>
      <c r="H1857" s="54">
        <v>4.3815992108490901E-4</v>
      </c>
      <c r="J1857" s="64" t="s">
        <v>1857</v>
      </c>
      <c r="K1857" s="54">
        <v>3.5726786516916E-2</v>
      </c>
      <c r="L1857" s="54">
        <v>4.7469800634766003E-2</v>
      </c>
      <c r="S1857" s="62" t="s">
        <v>3825</v>
      </c>
      <c r="T1857" s="54">
        <v>0.10920076855535001</v>
      </c>
      <c r="U1857" s="54">
        <v>3.2271468544174702E-4</v>
      </c>
      <c r="W1857" s="62" t="s">
        <v>10053</v>
      </c>
      <c r="X1857" s="54">
        <v>-5.3835133097224201E-2</v>
      </c>
      <c r="Y1857" s="54">
        <v>3.7987340215708799E-3</v>
      </c>
      <c r="AA1857" s="62" t="s">
        <v>1974</v>
      </c>
      <c r="AB1857" s="54">
        <v>9.8447909446040399E-2</v>
      </c>
      <c r="AC1857" s="54">
        <v>2.82839403185351E-3</v>
      </c>
      <c r="AQ1857" s="62" t="s">
        <v>2790</v>
      </c>
      <c r="AR1857" s="54">
        <v>0.123465946505929</v>
      </c>
      <c r="AS1857" s="58">
        <v>4.1718673730589001E-5</v>
      </c>
      <c r="AU1857" s="62" t="s">
        <v>13010</v>
      </c>
      <c r="AV1857" s="54">
        <v>-7.7469846197164599E-2</v>
      </c>
      <c r="AW1857" s="54">
        <v>1.3241866137470901E-2</v>
      </c>
    </row>
    <row r="1858" spans="2:49">
      <c r="B1858" s="62" t="s">
        <v>2855</v>
      </c>
      <c r="C1858" s="54">
        <v>0.25329851700081302</v>
      </c>
      <c r="D1858" s="54">
        <v>1.7507577566476499E-4</v>
      </c>
      <c r="F1858" s="62" t="s">
        <v>7630</v>
      </c>
      <c r="G1858" s="54">
        <v>-7.6967424319664496E-2</v>
      </c>
      <c r="H1858" s="54">
        <v>3.7035018178392198E-4</v>
      </c>
      <c r="J1858" s="64" t="s">
        <v>3461</v>
      </c>
      <c r="K1858" s="54">
        <v>8.6817345332297804E-2</v>
      </c>
      <c r="L1858" s="54">
        <v>4.7504309773181597E-2</v>
      </c>
      <c r="S1858" s="62" t="s">
        <v>3453</v>
      </c>
      <c r="T1858" s="54">
        <v>5.0758814255991602E-2</v>
      </c>
      <c r="U1858" s="54">
        <v>3.2275547032495301E-4</v>
      </c>
      <c r="W1858" s="62" t="s">
        <v>8276</v>
      </c>
      <c r="X1858" s="54">
        <v>-0.14079654731067801</v>
      </c>
      <c r="Y1858" s="54">
        <v>3.80964225121515E-3</v>
      </c>
      <c r="AA1858" s="62" t="s">
        <v>2788</v>
      </c>
      <c r="AB1858" s="54">
        <v>0.181805788961628</v>
      </c>
      <c r="AC1858" s="54">
        <v>2.83951177973567E-3</v>
      </c>
      <c r="AQ1858" s="62" t="s">
        <v>11163</v>
      </c>
      <c r="AR1858" s="54">
        <v>0.123730496264254</v>
      </c>
      <c r="AS1858" s="58">
        <v>4.1744988955293599E-5</v>
      </c>
      <c r="AU1858" s="62" t="s">
        <v>12181</v>
      </c>
      <c r="AV1858" s="54">
        <v>-7.7453463599494995E-2</v>
      </c>
      <c r="AW1858" s="54">
        <v>1.2817853943102499E-3</v>
      </c>
    </row>
    <row r="1859" spans="2:49">
      <c r="B1859" s="62" t="s">
        <v>2856</v>
      </c>
      <c r="C1859" s="54">
        <v>0.14956553615558699</v>
      </c>
      <c r="D1859" s="54">
        <v>1.753182173534E-4</v>
      </c>
      <c r="F1859" s="62" t="s">
        <v>594</v>
      </c>
      <c r="G1859" s="54">
        <v>-7.9206792705488901E-2</v>
      </c>
      <c r="H1859" s="54">
        <v>4.4074461004850398E-4</v>
      </c>
      <c r="J1859" s="64" t="s">
        <v>1446</v>
      </c>
      <c r="K1859" s="54">
        <v>6.6201913112006794E-2</v>
      </c>
      <c r="L1859" s="54">
        <v>4.7504309773181597E-2</v>
      </c>
      <c r="S1859" s="62" t="s">
        <v>4214</v>
      </c>
      <c r="T1859" s="54">
        <v>4.6249317449782397E-2</v>
      </c>
      <c r="U1859" s="54">
        <v>3.28756479782845E-4</v>
      </c>
      <c r="W1859" s="62" t="s">
        <v>6149</v>
      </c>
      <c r="X1859" s="54">
        <v>-0.105197964152256</v>
      </c>
      <c r="Y1859" s="54">
        <v>3.80964225121515E-3</v>
      </c>
      <c r="AA1859" s="62" t="s">
        <v>3847</v>
      </c>
      <c r="AB1859" s="54">
        <v>0.111523968375488</v>
      </c>
      <c r="AC1859" s="54">
        <v>2.8448102759857001E-3</v>
      </c>
      <c r="AQ1859" s="62" t="s">
        <v>10928</v>
      </c>
      <c r="AR1859" s="54">
        <v>0.15131244995538901</v>
      </c>
      <c r="AS1859" s="58">
        <v>4.1917992309424597E-5</v>
      </c>
      <c r="AU1859" s="62" t="s">
        <v>14105</v>
      </c>
      <c r="AV1859" s="54">
        <v>-7.7439484423077701E-2</v>
      </c>
      <c r="AW1859" s="54">
        <v>3.3488035949706202E-2</v>
      </c>
    </row>
    <row r="1860" spans="2:49">
      <c r="B1860" s="62" t="s">
        <v>83</v>
      </c>
      <c r="C1860" s="54">
        <v>0.49305254920842101</v>
      </c>
      <c r="D1860" s="54">
        <v>1.7584385799004901E-4</v>
      </c>
      <c r="F1860" s="62" t="s">
        <v>7631</v>
      </c>
      <c r="G1860" s="54">
        <v>-9.6723538607126805E-2</v>
      </c>
      <c r="H1860" s="54">
        <v>4.4208731537047298E-4</v>
      </c>
      <c r="J1860" s="64" t="s">
        <v>356</v>
      </c>
      <c r="K1860" s="54">
        <v>0.28849105315406998</v>
      </c>
      <c r="L1860" s="54">
        <v>4.7560991426767701E-2</v>
      </c>
      <c r="S1860" s="62" t="s">
        <v>2189</v>
      </c>
      <c r="T1860" s="54">
        <v>0.15275181036747501</v>
      </c>
      <c r="U1860" s="54">
        <v>3.2969409758349798E-4</v>
      </c>
      <c r="W1860" s="62" t="s">
        <v>10054</v>
      </c>
      <c r="X1860" s="54">
        <v>-0.101175104173855</v>
      </c>
      <c r="Y1860" s="54">
        <v>3.8153661232619498E-3</v>
      </c>
      <c r="AA1860" s="62" t="s">
        <v>3666</v>
      </c>
      <c r="AB1860" s="54">
        <v>0.14659383810754101</v>
      </c>
      <c r="AC1860" s="54">
        <v>2.84612686469948E-3</v>
      </c>
      <c r="AQ1860" s="62" t="s">
        <v>2987</v>
      </c>
      <c r="AR1860" s="54">
        <v>0.21501877367187999</v>
      </c>
      <c r="AS1860" s="58">
        <v>4.2150276484389001E-5</v>
      </c>
      <c r="AU1860" s="62" t="s">
        <v>12628</v>
      </c>
      <c r="AV1860" s="54">
        <v>-7.7434366070585597E-2</v>
      </c>
      <c r="AW1860" s="54">
        <v>7.6309847010983803E-3</v>
      </c>
    </row>
    <row r="1861" spans="2:49">
      <c r="B1861" s="62" t="s">
        <v>2857</v>
      </c>
      <c r="C1861" s="54">
        <v>0.17590346478104801</v>
      </c>
      <c r="D1861" s="54">
        <v>1.7585500470622799E-4</v>
      </c>
      <c r="F1861" s="62" t="s">
        <v>7632</v>
      </c>
      <c r="G1861" s="54">
        <v>-7.6952739625260905E-2</v>
      </c>
      <c r="H1861" s="54">
        <v>4.44124728722513E-4</v>
      </c>
      <c r="J1861" s="64" t="s">
        <v>1595</v>
      </c>
      <c r="K1861" s="54">
        <v>9.2331929448906905E-2</v>
      </c>
      <c r="L1861" s="54">
        <v>4.7588622358365598E-2</v>
      </c>
      <c r="S1861" s="62" t="s">
        <v>5893</v>
      </c>
      <c r="T1861" s="54">
        <v>6.1194739402292697E-2</v>
      </c>
      <c r="U1861" s="54">
        <v>3.3099823503807802E-4</v>
      </c>
      <c r="W1861" s="62" t="s">
        <v>9661</v>
      </c>
      <c r="X1861" s="54">
        <v>-8.5274504517048696E-2</v>
      </c>
      <c r="Y1861" s="54">
        <v>3.8215756404587102E-3</v>
      </c>
      <c r="AA1861" s="62" t="s">
        <v>1769</v>
      </c>
      <c r="AB1861" s="54">
        <v>0.15262352201961801</v>
      </c>
      <c r="AC1861" s="54">
        <v>2.8550237164892099E-3</v>
      </c>
      <c r="AQ1861" s="62" t="s">
        <v>1545</v>
      </c>
      <c r="AR1861" s="54">
        <v>9.4588408051365896E-2</v>
      </c>
      <c r="AS1861" s="58">
        <v>4.2270656411427302E-5</v>
      </c>
      <c r="AU1861" s="62" t="s">
        <v>10342</v>
      </c>
      <c r="AV1861" s="54">
        <v>-7.7431609088702794E-2</v>
      </c>
      <c r="AW1861" s="54">
        <v>1.1927086516529699E-2</v>
      </c>
    </row>
    <row r="1862" spans="2:49">
      <c r="B1862" s="62" t="s">
        <v>2858</v>
      </c>
      <c r="C1862" s="54">
        <v>0.138916956357024</v>
      </c>
      <c r="D1862" s="54">
        <v>1.7605918801407401E-4</v>
      </c>
      <c r="F1862" s="62" t="s">
        <v>7633</v>
      </c>
      <c r="G1862" s="54">
        <v>-6.7091997906227399E-2</v>
      </c>
      <c r="H1862" s="54">
        <v>4.4714258271630201E-4</v>
      </c>
      <c r="J1862" s="64" t="s">
        <v>4756</v>
      </c>
      <c r="K1862" s="54">
        <v>4.01089078712751E-2</v>
      </c>
      <c r="L1862" s="54">
        <v>4.7665277519085197E-2</v>
      </c>
      <c r="S1862" s="62" t="s">
        <v>3012</v>
      </c>
      <c r="T1862" s="54">
        <v>0.12777271923377201</v>
      </c>
      <c r="U1862" s="54">
        <v>3.3152687045025399E-4</v>
      </c>
      <c r="W1862" s="62" t="s">
        <v>7571</v>
      </c>
      <c r="X1862" s="54">
        <v>-8.3335912264096201E-2</v>
      </c>
      <c r="Y1862" s="54">
        <v>3.82275529059708E-3</v>
      </c>
      <c r="AA1862" s="62" t="s">
        <v>3954</v>
      </c>
      <c r="AB1862" s="54">
        <v>0.1131235332651</v>
      </c>
      <c r="AC1862" s="54">
        <v>2.8678726517800501E-3</v>
      </c>
      <c r="AQ1862" s="62" t="s">
        <v>2064</v>
      </c>
      <c r="AR1862" s="54">
        <v>0.20986698326645301</v>
      </c>
      <c r="AS1862" s="58">
        <v>4.2323649649286902E-5</v>
      </c>
      <c r="AU1862" s="62" t="s">
        <v>6789</v>
      </c>
      <c r="AV1862" s="54">
        <v>-7.7401214166658697E-2</v>
      </c>
      <c r="AW1862" s="54">
        <v>9.8837653394740904E-3</v>
      </c>
    </row>
    <row r="1863" spans="2:49">
      <c r="B1863" s="62" t="s">
        <v>2859</v>
      </c>
      <c r="C1863" s="54">
        <v>0.21018810844004501</v>
      </c>
      <c r="D1863" s="54">
        <v>1.7609474519203301E-4</v>
      </c>
      <c r="F1863" s="62" t="s">
        <v>7634</v>
      </c>
      <c r="G1863" s="54">
        <v>-0.100190592893696</v>
      </c>
      <c r="H1863" s="54">
        <v>4.4921683941859199E-4</v>
      </c>
      <c r="J1863" s="64" t="s">
        <v>626</v>
      </c>
      <c r="K1863" s="54">
        <v>0.127921288111217</v>
      </c>
      <c r="L1863" s="54">
        <v>4.7665277519085197E-2</v>
      </c>
      <c r="S1863" s="62" t="s">
        <v>5594</v>
      </c>
      <c r="T1863" s="54">
        <v>7.5019923127978699E-2</v>
      </c>
      <c r="U1863" s="54">
        <v>3.3165195432076702E-4</v>
      </c>
      <c r="W1863" s="62" t="s">
        <v>6797</v>
      </c>
      <c r="X1863" s="54">
        <v>-8.6531720566270606E-2</v>
      </c>
      <c r="Y1863" s="54">
        <v>3.8342041612845399E-3</v>
      </c>
      <c r="AA1863" s="62" t="s">
        <v>3999</v>
      </c>
      <c r="AB1863" s="54">
        <v>0.11805073886968701</v>
      </c>
      <c r="AC1863" s="54">
        <v>2.8678726517800501E-3</v>
      </c>
      <c r="AQ1863" s="62" t="s">
        <v>3713</v>
      </c>
      <c r="AR1863" s="54">
        <v>0.102800255566486</v>
      </c>
      <c r="AS1863" s="58">
        <v>4.2494209384675102E-5</v>
      </c>
      <c r="AU1863" s="62" t="s">
        <v>14210</v>
      </c>
      <c r="AV1863" s="54">
        <v>-7.7395723860509399E-2</v>
      </c>
      <c r="AW1863" s="54">
        <v>3.6190685193995598E-2</v>
      </c>
    </row>
    <row r="1864" spans="2:49">
      <c r="B1864" s="62" t="s">
        <v>2860</v>
      </c>
      <c r="C1864" s="54">
        <v>0.24524180288106701</v>
      </c>
      <c r="D1864" s="54">
        <v>1.7610645367058101E-4</v>
      </c>
      <c r="F1864" s="62" t="s">
        <v>7635</v>
      </c>
      <c r="G1864" s="54">
        <v>-5.3713060782987702E-2</v>
      </c>
      <c r="H1864" s="54">
        <v>4.51199879342557E-4</v>
      </c>
      <c r="J1864" s="64" t="s">
        <v>4128</v>
      </c>
      <c r="K1864" s="54">
        <v>6.7191433301738698E-2</v>
      </c>
      <c r="L1864" s="54">
        <v>4.7722791052723798E-2</v>
      </c>
      <c r="S1864" s="62" t="s">
        <v>10575</v>
      </c>
      <c r="T1864" s="54">
        <v>5.6798211195279599E-2</v>
      </c>
      <c r="U1864" s="54">
        <v>3.3188509615458502E-4</v>
      </c>
      <c r="W1864" s="62" t="s">
        <v>7160</v>
      </c>
      <c r="X1864" s="54">
        <v>-5.2682621092632297E-2</v>
      </c>
      <c r="Y1864" s="54">
        <v>3.85159749118285E-3</v>
      </c>
      <c r="AA1864" s="62" t="s">
        <v>2944</v>
      </c>
      <c r="AB1864" s="54">
        <v>0.19241385623153101</v>
      </c>
      <c r="AC1864" s="54">
        <v>2.8678726517800501E-3</v>
      </c>
      <c r="AQ1864" s="62" t="s">
        <v>1301</v>
      </c>
      <c r="AR1864" s="54">
        <v>0.169301574915144</v>
      </c>
      <c r="AS1864" s="58">
        <v>4.2797244810742903E-5</v>
      </c>
      <c r="AU1864" s="62" t="s">
        <v>12218</v>
      </c>
      <c r="AV1864" s="54">
        <v>-7.7373950681230305E-2</v>
      </c>
      <c r="AW1864" s="54">
        <v>1.84796379424124E-3</v>
      </c>
    </row>
    <row r="1865" spans="2:49">
      <c r="B1865" s="62" t="s">
        <v>2861</v>
      </c>
      <c r="C1865" s="54">
        <v>6.8553203291106299E-2</v>
      </c>
      <c r="D1865" s="54">
        <v>1.7641747640844099E-4</v>
      </c>
      <c r="F1865" s="62" t="s">
        <v>7636</v>
      </c>
      <c r="G1865" s="54">
        <v>-5.7066764185019103E-2</v>
      </c>
      <c r="H1865" s="54">
        <v>4.5173163190979302E-4</v>
      </c>
      <c r="J1865" s="64" t="s">
        <v>9671</v>
      </c>
      <c r="K1865" s="54">
        <v>8.1005003521252006E-2</v>
      </c>
      <c r="L1865" s="54">
        <v>4.7839745926290901E-2</v>
      </c>
      <c r="S1865" s="62" t="s">
        <v>91</v>
      </c>
      <c r="T1865" s="54">
        <v>0.15153578691549399</v>
      </c>
      <c r="U1865" s="54">
        <v>3.3208847453410198E-4</v>
      </c>
      <c r="W1865" s="62" t="s">
        <v>10055</v>
      </c>
      <c r="X1865" s="54">
        <v>-0.15318265084004201</v>
      </c>
      <c r="Y1865" s="54">
        <v>3.85387492441178E-3</v>
      </c>
      <c r="AA1865" s="62" t="s">
        <v>5197</v>
      </c>
      <c r="AB1865" s="54">
        <v>0.125007104057718</v>
      </c>
      <c r="AC1865" s="54">
        <v>2.8712966608142299E-3</v>
      </c>
      <c r="AQ1865" s="62" t="s">
        <v>1353</v>
      </c>
      <c r="AR1865" s="54">
        <v>0.18734485128457801</v>
      </c>
      <c r="AS1865" s="58">
        <v>4.2888274235486397E-5</v>
      </c>
      <c r="AU1865" s="62" t="s">
        <v>12255</v>
      </c>
      <c r="AV1865" s="54">
        <v>-7.7347092076741397E-2</v>
      </c>
      <c r="AW1865" s="54">
        <v>2.3038725894061599E-3</v>
      </c>
    </row>
    <row r="1866" spans="2:49">
      <c r="B1866" s="62" t="s">
        <v>2862</v>
      </c>
      <c r="C1866" s="54">
        <v>0.104526890005709</v>
      </c>
      <c r="D1866" s="54">
        <v>1.7700072652677401E-4</v>
      </c>
      <c r="F1866" s="62" t="s">
        <v>7637</v>
      </c>
      <c r="G1866" s="54">
        <v>-4.2101854342840597E-2</v>
      </c>
      <c r="H1866" s="54">
        <v>4.54420286796289E-4</v>
      </c>
      <c r="J1866" s="64" t="s">
        <v>4363</v>
      </c>
      <c r="K1866" s="54">
        <v>4.4348844636513902E-2</v>
      </c>
      <c r="L1866" s="54">
        <v>4.7940279142275E-2</v>
      </c>
      <c r="S1866" s="62" t="s">
        <v>4225</v>
      </c>
      <c r="T1866" s="54">
        <v>7.7697349372153099E-2</v>
      </c>
      <c r="U1866" s="54">
        <v>3.3306370612656502E-4</v>
      </c>
      <c r="W1866" s="62" t="s">
        <v>10056</v>
      </c>
      <c r="X1866" s="54">
        <v>-4.6559044245220199E-2</v>
      </c>
      <c r="Y1866" s="54">
        <v>3.8807228725294598E-3</v>
      </c>
      <c r="AA1866" s="62" t="s">
        <v>1384</v>
      </c>
      <c r="AB1866" s="54">
        <v>6.4297935646087503E-2</v>
      </c>
      <c r="AC1866" s="54">
        <v>2.87584948111979E-3</v>
      </c>
      <c r="AQ1866" s="62" t="s">
        <v>4105</v>
      </c>
      <c r="AR1866" s="54">
        <v>0.10448833136645801</v>
      </c>
      <c r="AS1866" s="58">
        <v>4.3232005860244299E-5</v>
      </c>
      <c r="AU1866" s="62" t="s">
        <v>6561</v>
      </c>
      <c r="AV1866" s="54">
        <v>-7.73432842068527E-2</v>
      </c>
      <c r="AW1866" s="54">
        <v>3.7850897960394599E-2</v>
      </c>
    </row>
    <row r="1867" spans="2:49">
      <c r="B1867" s="62" t="s">
        <v>2863</v>
      </c>
      <c r="C1867" s="54">
        <v>0.13549110368845599</v>
      </c>
      <c r="D1867" s="54">
        <v>1.7716195771160599E-4</v>
      </c>
      <c r="F1867" s="62" t="s">
        <v>7638</v>
      </c>
      <c r="G1867" s="54">
        <v>-0.10268412212939799</v>
      </c>
      <c r="H1867" s="54">
        <v>4.5709166326322599E-4</v>
      </c>
      <c r="J1867" s="64" t="s">
        <v>3144</v>
      </c>
      <c r="K1867" s="54">
        <v>5.9915726108722603E-2</v>
      </c>
      <c r="L1867" s="54">
        <v>4.8005633072342402E-2</v>
      </c>
      <c r="S1867" s="62" t="s">
        <v>4588</v>
      </c>
      <c r="T1867" s="54">
        <v>8.4934538664501999E-2</v>
      </c>
      <c r="U1867" s="54">
        <v>3.33716583971969E-4</v>
      </c>
      <c r="W1867" s="62" t="s">
        <v>415</v>
      </c>
      <c r="X1867" s="54">
        <v>-5.85153352138503E-2</v>
      </c>
      <c r="Y1867" s="54">
        <v>3.8875709284398401E-3</v>
      </c>
      <c r="AA1867" s="62" t="s">
        <v>2201</v>
      </c>
      <c r="AB1867" s="54">
        <v>0.119654931489725</v>
      </c>
      <c r="AC1867" s="54">
        <v>2.87584948111979E-3</v>
      </c>
      <c r="AQ1867" s="62" t="s">
        <v>5508</v>
      </c>
      <c r="AR1867" s="54">
        <v>9.2829048267607697E-2</v>
      </c>
      <c r="AS1867" s="58">
        <v>4.3250507826528002E-5</v>
      </c>
      <c r="AU1867" s="62" t="s">
        <v>10124</v>
      </c>
      <c r="AV1867" s="54">
        <v>-7.7321986051233998E-2</v>
      </c>
      <c r="AW1867" s="54">
        <v>4.8127406609892398E-2</v>
      </c>
    </row>
    <row r="1868" spans="2:49">
      <c r="B1868" s="62" t="s">
        <v>2864</v>
      </c>
      <c r="C1868" s="54">
        <v>0.123107955876261</v>
      </c>
      <c r="D1868" s="54">
        <v>1.7733526634822799E-4</v>
      </c>
      <c r="F1868" s="62" t="s">
        <v>876</v>
      </c>
      <c r="G1868" s="54">
        <v>-9.5961020127066199E-2</v>
      </c>
      <c r="H1868" s="54">
        <v>4.5825376892247001E-4</v>
      </c>
      <c r="J1868" s="64" t="s">
        <v>3514</v>
      </c>
      <c r="K1868" s="54">
        <v>4.3940112385424598E-2</v>
      </c>
      <c r="L1868" s="54">
        <v>4.8034652294603103E-2</v>
      </c>
      <c r="S1868" s="62" t="s">
        <v>5295</v>
      </c>
      <c r="T1868" s="54">
        <v>9.5689327731379906E-2</v>
      </c>
      <c r="U1868" s="54">
        <v>3.33746853046595E-4</v>
      </c>
      <c r="W1868" s="62" t="s">
        <v>8583</v>
      </c>
      <c r="X1868" s="54">
        <v>-8.2179614761666506E-2</v>
      </c>
      <c r="Y1868" s="54">
        <v>3.9056401585461599E-3</v>
      </c>
      <c r="AA1868" s="62" t="s">
        <v>4111</v>
      </c>
      <c r="AB1868" s="54">
        <v>9.5119214240988903E-2</v>
      </c>
      <c r="AC1868" s="54">
        <v>2.8939704798733299E-3</v>
      </c>
      <c r="AQ1868" s="62" t="s">
        <v>1558</v>
      </c>
      <c r="AR1868" s="54">
        <v>0.17256008173797399</v>
      </c>
      <c r="AS1868" s="58">
        <v>4.32777668320216E-5</v>
      </c>
      <c r="AU1868" s="62" t="s">
        <v>13022</v>
      </c>
      <c r="AV1868" s="54">
        <v>-7.7316777442692206E-2</v>
      </c>
      <c r="AW1868" s="54">
        <v>1.33955098248688E-2</v>
      </c>
    </row>
    <row r="1869" spans="2:49">
      <c r="B1869" s="62" t="s">
        <v>2865</v>
      </c>
      <c r="C1869" s="54">
        <v>0.23235737016153199</v>
      </c>
      <c r="D1869" s="54">
        <v>1.7738301221821901E-4</v>
      </c>
      <c r="F1869" s="62" t="s">
        <v>7639</v>
      </c>
      <c r="G1869" s="54">
        <v>-0.201254557391433</v>
      </c>
      <c r="H1869" s="54">
        <v>3.8696121167186998E-4</v>
      </c>
      <c r="J1869" s="64" t="s">
        <v>2801</v>
      </c>
      <c r="K1869" s="54">
        <v>2.8757416199447099E-2</v>
      </c>
      <c r="L1869" s="54">
        <v>4.8034652294603103E-2</v>
      </c>
      <c r="S1869" s="62" t="s">
        <v>10576</v>
      </c>
      <c r="T1869" s="54">
        <v>0.102639728842257</v>
      </c>
      <c r="U1869" s="54">
        <v>3.34058223223672E-4</v>
      </c>
      <c r="W1869" s="62" t="s">
        <v>6904</v>
      </c>
      <c r="X1869" s="54">
        <v>-6.3525521727911802E-2</v>
      </c>
      <c r="Y1869" s="54">
        <v>3.9094197862104404E-3</v>
      </c>
      <c r="AA1869" s="62" t="s">
        <v>4833</v>
      </c>
      <c r="AB1869" s="54">
        <v>0.102645188927442</v>
      </c>
      <c r="AC1869" s="54">
        <v>2.8959566942121499E-3</v>
      </c>
      <c r="AQ1869" s="62" t="s">
        <v>807</v>
      </c>
      <c r="AR1869" s="54">
        <v>0.16809183059340799</v>
      </c>
      <c r="AS1869" s="58">
        <v>4.3339624017303799E-5</v>
      </c>
      <c r="AU1869" s="62" t="s">
        <v>9991</v>
      </c>
      <c r="AV1869" s="54">
        <v>-7.7304742559609202E-2</v>
      </c>
      <c r="AW1869" s="54">
        <v>1.6279137057429199E-2</v>
      </c>
    </row>
    <row r="1870" spans="2:49">
      <c r="B1870" s="62" t="s">
        <v>2866</v>
      </c>
      <c r="C1870" s="54">
        <v>0.17339154867897799</v>
      </c>
      <c r="D1870" s="54">
        <v>1.7747993608360801E-4</v>
      </c>
      <c r="F1870" s="62" t="s">
        <v>7640</v>
      </c>
      <c r="G1870" s="54">
        <v>-5.24085574172952E-2</v>
      </c>
      <c r="H1870" s="54">
        <v>4.5923707101696697E-4</v>
      </c>
      <c r="J1870" s="64" t="s">
        <v>8076</v>
      </c>
      <c r="K1870" s="54">
        <v>4.24255910523978E-2</v>
      </c>
      <c r="L1870" s="54">
        <v>4.8034652294603103E-2</v>
      </c>
      <c r="S1870" s="62" t="s">
        <v>4235</v>
      </c>
      <c r="T1870" s="54">
        <v>7.9406925699031697E-2</v>
      </c>
      <c r="U1870" s="54">
        <v>3.3701372509611297E-4</v>
      </c>
      <c r="W1870" s="62" t="s">
        <v>6387</v>
      </c>
      <c r="X1870" s="54">
        <v>-7.5130975890555604E-2</v>
      </c>
      <c r="Y1870" s="54">
        <v>3.9113092322738104E-3</v>
      </c>
      <c r="AA1870" s="62" t="s">
        <v>985</v>
      </c>
      <c r="AB1870" s="54">
        <v>0.129167776012933</v>
      </c>
      <c r="AC1870" s="54">
        <v>2.8966224401931599E-3</v>
      </c>
      <c r="AQ1870" s="62" t="s">
        <v>10624</v>
      </c>
      <c r="AR1870" s="54">
        <v>0.13948171616216501</v>
      </c>
      <c r="AS1870" s="58">
        <v>4.3402158599762198E-5</v>
      </c>
      <c r="AU1870" s="62" t="s">
        <v>13164</v>
      </c>
      <c r="AV1870" s="54">
        <v>-7.7279757129208093E-2</v>
      </c>
      <c r="AW1870" s="54">
        <v>1.5341780689171599E-2</v>
      </c>
    </row>
    <row r="1871" spans="2:49">
      <c r="B1871" s="62" t="s">
        <v>2867</v>
      </c>
      <c r="C1871" s="54">
        <v>0.13080652227530001</v>
      </c>
      <c r="D1871" s="54">
        <v>1.7747993608360801E-4</v>
      </c>
      <c r="F1871" s="62" t="s">
        <v>7641</v>
      </c>
      <c r="G1871" s="54">
        <v>-0.20146136967622599</v>
      </c>
      <c r="H1871" s="54">
        <v>4.5955332108524999E-4</v>
      </c>
      <c r="J1871" s="64" t="s">
        <v>2099</v>
      </c>
      <c r="K1871" s="54">
        <v>3.1063018701182402E-2</v>
      </c>
      <c r="L1871" s="54">
        <v>4.8078451949934098E-2</v>
      </c>
      <c r="S1871" s="62" t="s">
        <v>3823</v>
      </c>
      <c r="T1871" s="54">
        <v>4.4457485949375403E-2</v>
      </c>
      <c r="U1871" s="54">
        <v>3.3701372509611297E-4</v>
      </c>
      <c r="W1871" s="62" t="s">
        <v>8317</v>
      </c>
      <c r="X1871" s="54">
        <v>-4.6925301499134903E-2</v>
      </c>
      <c r="Y1871" s="54">
        <v>3.9113092322738104E-3</v>
      </c>
      <c r="AA1871" s="62" t="s">
        <v>4155</v>
      </c>
      <c r="AB1871" s="54">
        <v>0.17934862173372301</v>
      </c>
      <c r="AC1871" s="54">
        <v>2.9063727711711698E-3</v>
      </c>
      <c r="AQ1871" s="62" t="s">
        <v>4000</v>
      </c>
      <c r="AR1871" s="54">
        <v>0.125324308835951</v>
      </c>
      <c r="AS1871" s="58">
        <v>4.3481520971610801E-5</v>
      </c>
      <c r="AU1871" s="62" t="s">
        <v>12469</v>
      </c>
      <c r="AV1871" s="54">
        <v>-7.7250686513126596E-2</v>
      </c>
      <c r="AW1871" s="54">
        <v>5.2434626516900101E-3</v>
      </c>
    </row>
    <row r="1872" spans="2:49">
      <c r="B1872" s="62" t="s">
        <v>2868</v>
      </c>
      <c r="C1872" s="54">
        <v>0.12701256746745301</v>
      </c>
      <c r="D1872" s="54">
        <v>1.7804484012780701E-4</v>
      </c>
      <c r="F1872" s="62" t="s">
        <v>7642</v>
      </c>
      <c r="G1872" s="54">
        <v>-0.20998198034924101</v>
      </c>
      <c r="H1872" s="54">
        <v>3.8918107048105399E-4</v>
      </c>
      <c r="J1872" s="64" t="s">
        <v>1341</v>
      </c>
      <c r="K1872" s="54">
        <v>4.1450929694804899E-2</v>
      </c>
      <c r="L1872" s="54">
        <v>4.8196066449147597E-2</v>
      </c>
      <c r="S1872" s="62" t="s">
        <v>4520</v>
      </c>
      <c r="T1872" s="54">
        <v>7.3654016048223497E-2</v>
      </c>
      <c r="U1872" s="54">
        <v>3.3711173034995002E-4</v>
      </c>
      <c r="W1872" s="62" t="s">
        <v>1161</v>
      </c>
      <c r="X1872" s="54">
        <v>-0.14223056092587399</v>
      </c>
      <c r="Y1872" s="54">
        <v>3.9785379064342999E-3</v>
      </c>
      <c r="AA1872" s="62" t="s">
        <v>5226</v>
      </c>
      <c r="AB1872" s="54">
        <v>8.6468361411394995E-2</v>
      </c>
      <c r="AC1872" s="54">
        <v>2.9083039737707699E-3</v>
      </c>
      <c r="AQ1872" s="62" t="s">
        <v>4006</v>
      </c>
      <c r="AR1872" s="54">
        <v>0.24493915666270499</v>
      </c>
      <c r="AS1872" s="58">
        <v>4.3779690582182797E-5</v>
      </c>
      <c r="AU1872" s="62" t="s">
        <v>507</v>
      </c>
      <c r="AV1872" s="54">
        <v>-7.72446199954437E-2</v>
      </c>
      <c r="AW1872" s="54">
        <v>3.7017822014673001E-3</v>
      </c>
    </row>
    <row r="1873" spans="2:49">
      <c r="B1873" s="62" t="s">
        <v>2869</v>
      </c>
      <c r="C1873" s="54">
        <v>6.9856489686393394E-2</v>
      </c>
      <c r="D1873" s="54">
        <v>1.78534621128998E-4</v>
      </c>
      <c r="F1873" s="62" t="s">
        <v>7643</v>
      </c>
      <c r="G1873" s="54">
        <v>-9.5999172070895297E-2</v>
      </c>
      <c r="H1873" s="54">
        <v>3.8992310421026398E-4</v>
      </c>
      <c r="J1873" s="64" t="s">
        <v>4533</v>
      </c>
      <c r="K1873" s="54">
        <v>3.0833103444830801E-2</v>
      </c>
      <c r="L1873" s="54">
        <v>4.8250184544882703E-2</v>
      </c>
      <c r="S1873" s="62" t="s">
        <v>3166</v>
      </c>
      <c r="T1873" s="54">
        <v>7.8408626179802696E-2</v>
      </c>
      <c r="U1873" s="54">
        <v>3.3786857422082899E-4</v>
      </c>
      <c r="W1873" s="62" t="s">
        <v>1144</v>
      </c>
      <c r="X1873" s="54">
        <v>-0.14795863881410001</v>
      </c>
      <c r="Y1873" s="54">
        <v>3.9790039448784403E-3</v>
      </c>
      <c r="AA1873" s="62" t="s">
        <v>2558</v>
      </c>
      <c r="AB1873" s="54">
        <v>0.17961726073878401</v>
      </c>
      <c r="AC1873" s="54">
        <v>2.9086203078744202E-3</v>
      </c>
      <c r="AQ1873" s="62" t="s">
        <v>10751</v>
      </c>
      <c r="AR1873" s="54">
        <v>0.134865776768892</v>
      </c>
      <c r="AS1873" s="58">
        <v>4.4185567314899198E-5</v>
      </c>
      <c r="AU1873" s="62" t="s">
        <v>12541</v>
      </c>
      <c r="AV1873" s="54">
        <v>-7.7157662466911206E-2</v>
      </c>
      <c r="AW1873" s="54">
        <v>6.2561763272622802E-3</v>
      </c>
    </row>
    <row r="1874" spans="2:49">
      <c r="B1874" s="62" t="s">
        <v>2870</v>
      </c>
      <c r="C1874" s="54">
        <v>0.170419645742585</v>
      </c>
      <c r="D1874" s="54">
        <v>1.7906829762626101E-4</v>
      </c>
      <c r="F1874" s="62" t="s">
        <v>7644</v>
      </c>
      <c r="G1874" s="54">
        <v>-0.101232363570505</v>
      </c>
      <c r="H1874" s="54">
        <v>3.9012570280975799E-4</v>
      </c>
      <c r="J1874" s="64" t="s">
        <v>1971</v>
      </c>
      <c r="K1874" s="54">
        <v>2.8722714069405499E-2</v>
      </c>
      <c r="L1874" s="54">
        <v>4.8274937139063299E-2</v>
      </c>
      <c r="S1874" s="62" t="s">
        <v>2888</v>
      </c>
      <c r="T1874" s="54">
        <v>3.82195805026306E-2</v>
      </c>
      <c r="U1874" s="54">
        <v>3.3817902506049098E-4</v>
      </c>
      <c r="W1874" s="62" t="s">
        <v>8665</v>
      </c>
      <c r="X1874" s="54">
        <v>-4.7904581410982403E-2</v>
      </c>
      <c r="Y1874" s="54">
        <v>3.9904104392064496E-3</v>
      </c>
      <c r="AA1874" s="62" t="s">
        <v>2375</v>
      </c>
      <c r="AB1874" s="54">
        <v>0.162799882113216</v>
      </c>
      <c r="AC1874" s="54">
        <v>2.9119566804977699E-3</v>
      </c>
      <c r="AQ1874" s="62" t="s">
        <v>4808</v>
      </c>
      <c r="AR1874" s="54">
        <v>0.27371000669860801</v>
      </c>
      <c r="AS1874" s="58">
        <v>4.4248451795308298E-5</v>
      </c>
      <c r="AU1874" s="62" t="s">
        <v>8374</v>
      </c>
      <c r="AV1874" s="54">
        <v>-7.7157567406638705E-2</v>
      </c>
      <c r="AW1874" s="54">
        <v>5.1074549461224998E-3</v>
      </c>
    </row>
    <row r="1875" spans="2:49">
      <c r="B1875" s="62" t="s">
        <v>2871</v>
      </c>
      <c r="C1875" s="54">
        <v>0.126379445684631</v>
      </c>
      <c r="D1875" s="54">
        <v>1.7914873211391399E-4</v>
      </c>
      <c r="F1875" s="62" t="s">
        <v>7645</v>
      </c>
      <c r="G1875" s="54">
        <v>-7.0601945113185793E-2</v>
      </c>
      <c r="H1875" s="54">
        <v>3.9540037512825503E-4</v>
      </c>
      <c r="J1875" s="64" t="s">
        <v>3576</v>
      </c>
      <c r="K1875" s="54">
        <v>3.9179189101284699E-2</v>
      </c>
      <c r="L1875" s="54">
        <v>4.8322722019752601E-2</v>
      </c>
      <c r="S1875" s="62" t="s">
        <v>1703</v>
      </c>
      <c r="T1875" s="54">
        <v>9.9437296579721696E-2</v>
      </c>
      <c r="U1875" s="54">
        <v>3.4034011020598899E-4</v>
      </c>
      <c r="W1875" s="62" t="s">
        <v>10057</v>
      </c>
      <c r="X1875" s="54">
        <v>-5.1622555231968001E-2</v>
      </c>
      <c r="Y1875" s="54">
        <v>3.9966309513020304E-3</v>
      </c>
      <c r="AA1875" s="62" t="s">
        <v>4696</v>
      </c>
      <c r="AB1875" s="54">
        <v>9.6644182083647195E-2</v>
      </c>
      <c r="AC1875" s="54">
        <v>2.9134743448162E-3</v>
      </c>
      <c r="AQ1875" s="62" t="s">
        <v>968</v>
      </c>
      <c r="AR1875" s="54">
        <v>0.183287084767702</v>
      </c>
      <c r="AS1875" s="58">
        <v>4.4422549860187902E-5</v>
      </c>
      <c r="AU1875" s="62" t="s">
        <v>11694</v>
      </c>
      <c r="AV1875" s="54">
        <v>-7.7154291914858703E-2</v>
      </c>
      <c r="AW1875" s="54">
        <v>7.7731172724921803E-3</v>
      </c>
    </row>
    <row r="1876" spans="2:49">
      <c r="B1876" s="62" t="s">
        <v>2872</v>
      </c>
      <c r="C1876" s="54">
        <v>0.20194143730835001</v>
      </c>
      <c r="D1876" s="54">
        <v>1.7922800196196401E-4</v>
      </c>
      <c r="F1876" s="62" t="s">
        <v>7646</v>
      </c>
      <c r="G1876" s="54">
        <v>-0.114821862029549</v>
      </c>
      <c r="H1876" s="54">
        <v>4.7143213413564501E-4</v>
      </c>
      <c r="J1876" s="64" t="s">
        <v>9124</v>
      </c>
      <c r="K1876" s="54">
        <v>8.1678996034618506E-2</v>
      </c>
      <c r="L1876" s="54">
        <v>4.8549181070302497E-2</v>
      </c>
      <c r="S1876" s="62" t="s">
        <v>9719</v>
      </c>
      <c r="T1876" s="54">
        <v>5.7389853582756202E-2</v>
      </c>
      <c r="U1876" s="54">
        <v>3.4266175328105002E-4</v>
      </c>
      <c r="W1876" s="62" t="s">
        <v>6691</v>
      </c>
      <c r="X1876" s="54">
        <v>-4.2756714351188697E-2</v>
      </c>
      <c r="Y1876" s="54">
        <v>4.0137130944484399E-3</v>
      </c>
      <c r="AA1876" s="62" t="s">
        <v>4065</v>
      </c>
      <c r="AB1876" s="54">
        <v>0.112154414229964</v>
      </c>
      <c r="AC1876" s="54">
        <v>2.9142660779571498E-3</v>
      </c>
      <c r="AQ1876" s="62" t="s">
        <v>4684</v>
      </c>
      <c r="AR1876" s="54">
        <v>0.102095004296543</v>
      </c>
      <c r="AS1876" s="58">
        <v>4.4632312238652897E-5</v>
      </c>
      <c r="AU1876" s="62" t="s">
        <v>12343</v>
      </c>
      <c r="AV1876" s="54">
        <v>-7.7125991439179295E-2</v>
      </c>
      <c r="AW1876" s="54">
        <v>3.5251305203598698E-3</v>
      </c>
    </row>
    <row r="1877" spans="2:49">
      <c r="B1877" s="62" t="s">
        <v>2873</v>
      </c>
      <c r="C1877" s="54">
        <v>0.158512301059653</v>
      </c>
      <c r="D1877" s="54">
        <v>1.79628415686918E-4</v>
      </c>
      <c r="F1877" s="62" t="s">
        <v>7647</v>
      </c>
      <c r="G1877" s="54">
        <v>-0.36502366763034699</v>
      </c>
      <c r="H1877" s="54">
        <v>4.7339834331928E-4</v>
      </c>
      <c r="J1877" s="64" t="s">
        <v>578</v>
      </c>
      <c r="K1877" s="54">
        <v>0.13657012166013599</v>
      </c>
      <c r="L1877" s="54">
        <v>4.8550660270208899E-2</v>
      </c>
      <c r="S1877" s="62" t="s">
        <v>967</v>
      </c>
      <c r="T1877" s="54">
        <v>0.10374189032323</v>
      </c>
      <c r="U1877" s="54">
        <v>3.4312461946198002E-4</v>
      </c>
      <c r="W1877" s="62" t="s">
        <v>8501</v>
      </c>
      <c r="X1877" s="54">
        <v>-9.1542853853182393E-2</v>
      </c>
      <c r="Y1877" s="54">
        <v>4.0195938088453701E-3</v>
      </c>
      <c r="AA1877" s="62" t="s">
        <v>4167</v>
      </c>
      <c r="AB1877" s="54">
        <v>0.16737219844830201</v>
      </c>
      <c r="AC1877" s="54">
        <v>2.9163255478250999E-3</v>
      </c>
      <c r="AQ1877" s="62" t="s">
        <v>1997</v>
      </c>
      <c r="AR1877" s="54">
        <v>6.3713757749775696E-2</v>
      </c>
      <c r="AS1877" s="58">
        <v>4.5067834061341701E-5</v>
      </c>
      <c r="AU1877" s="62" t="s">
        <v>11683</v>
      </c>
      <c r="AV1877" s="54">
        <v>-7.7118365828157606E-2</v>
      </c>
      <c r="AW1877" s="58">
        <v>8.0623987643866407E-5</v>
      </c>
    </row>
    <row r="1878" spans="2:49">
      <c r="B1878" s="62" t="s">
        <v>2874</v>
      </c>
      <c r="C1878" s="54">
        <v>0.119473623236392</v>
      </c>
      <c r="D1878" s="54">
        <v>1.7983339351704801E-4</v>
      </c>
      <c r="F1878" s="62" t="s">
        <v>7648</v>
      </c>
      <c r="G1878" s="54">
        <v>-0.120572733624027</v>
      </c>
      <c r="H1878" s="54">
        <v>4.7977971482544997E-4</v>
      </c>
      <c r="J1878" s="64" t="s">
        <v>9673</v>
      </c>
      <c r="K1878" s="54">
        <v>5.8659896506727101E-2</v>
      </c>
      <c r="L1878" s="54">
        <v>4.8550660270208899E-2</v>
      </c>
      <c r="S1878" s="62" t="s">
        <v>2450</v>
      </c>
      <c r="T1878" s="54">
        <v>6.4970112539520605E-2</v>
      </c>
      <c r="U1878" s="54">
        <v>3.4379179397817501E-4</v>
      </c>
      <c r="W1878" s="62" t="s">
        <v>434</v>
      </c>
      <c r="X1878" s="54">
        <v>-0.23895845864940601</v>
      </c>
      <c r="Y1878" s="54">
        <v>4.02472922953218E-3</v>
      </c>
      <c r="AA1878" s="62" t="s">
        <v>4109</v>
      </c>
      <c r="AB1878" s="54">
        <v>0.16093519041545001</v>
      </c>
      <c r="AC1878" s="54">
        <v>2.9446021522627902E-3</v>
      </c>
      <c r="AQ1878" s="62" t="s">
        <v>4846</v>
      </c>
      <c r="AR1878" s="54">
        <v>0.13221818329211699</v>
      </c>
      <c r="AS1878" s="58">
        <v>4.52742998371647E-5</v>
      </c>
      <c r="AU1878" s="62" t="s">
        <v>7985</v>
      </c>
      <c r="AV1878" s="54">
        <v>-7.7104674497407502E-2</v>
      </c>
      <c r="AW1878" s="54">
        <v>9.2990533289212408E-3</v>
      </c>
    </row>
    <row r="1879" spans="2:49">
      <c r="B1879" s="62" t="s">
        <v>2875</v>
      </c>
      <c r="C1879" s="54">
        <v>7.2075884041972793E-2</v>
      </c>
      <c r="D1879" s="54">
        <v>1.8146238108736199E-4</v>
      </c>
      <c r="F1879" s="62" t="s">
        <v>7649</v>
      </c>
      <c r="G1879" s="54">
        <v>-5.5645058106363401E-2</v>
      </c>
      <c r="H1879" s="54">
        <v>4.8298168659000003E-4</v>
      </c>
      <c r="J1879" s="64" t="s">
        <v>4005</v>
      </c>
      <c r="K1879" s="54">
        <v>5.4124902482016998E-2</v>
      </c>
      <c r="L1879" s="54">
        <v>4.883024031489E-2</v>
      </c>
      <c r="S1879" s="62" t="s">
        <v>1762</v>
      </c>
      <c r="T1879" s="54">
        <v>4.2912358403363299E-2</v>
      </c>
      <c r="U1879" s="54">
        <v>3.4412480098395398E-4</v>
      </c>
      <c r="W1879" s="62" t="s">
        <v>10058</v>
      </c>
      <c r="X1879" s="54">
        <v>-4.1101360199619699E-2</v>
      </c>
      <c r="Y1879" s="54">
        <v>4.0250092829784102E-3</v>
      </c>
      <c r="AA1879" s="62" t="s">
        <v>3120</v>
      </c>
      <c r="AB1879" s="54">
        <v>5.4639028525180301E-2</v>
      </c>
      <c r="AC1879" s="54">
        <v>2.9446021522627902E-3</v>
      </c>
      <c r="AQ1879" s="62" t="s">
        <v>2225</v>
      </c>
      <c r="AR1879" s="54">
        <v>0.19651690886010201</v>
      </c>
      <c r="AS1879" s="58">
        <v>4.5433254856141599E-5</v>
      </c>
      <c r="AU1879" s="62" t="s">
        <v>9112</v>
      </c>
      <c r="AV1879" s="54">
        <v>-7.7097286936020901E-2</v>
      </c>
      <c r="AW1879" s="54">
        <v>1.0308310035711201E-2</v>
      </c>
    </row>
    <row r="1880" spans="2:49">
      <c r="B1880" s="62" t="s">
        <v>2876</v>
      </c>
      <c r="C1880" s="54">
        <v>7.7761620739745602E-2</v>
      </c>
      <c r="D1880" s="54">
        <v>1.81466043710151E-4</v>
      </c>
      <c r="F1880" s="62" t="s">
        <v>7650</v>
      </c>
      <c r="G1880" s="54">
        <v>-7.6330961440886497E-2</v>
      </c>
      <c r="H1880" s="54">
        <v>4.1034642798340199E-4</v>
      </c>
      <c r="J1880" s="64" t="s">
        <v>2484</v>
      </c>
      <c r="K1880" s="54">
        <v>0.10592221594344101</v>
      </c>
      <c r="L1880" s="54">
        <v>4.9159617626861399E-2</v>
      </c>
      <c r="S1880" s="62" t="s">
        <v>1826</v>
      </c>
      <c r="T1880" s="54">
        <v>0.10807002398643401</v>
      </c>
      <c r="U1880" s="54">
        <v>3.4413134277498002E-4</v>
      </c>
      <c r="W1880" s="62" t="s">
        <v>10059</v>
      </c>
      <c r="X1880" s="54">
        <v>-3.9310625464317198E-2</v>
      </c>
      <c r="Y1880" s="54">
        <v>4.0334319147744399E-3</v>
      </c>
      <c r="AA1880" s="62" t="s">
        <v>693</v>
      </c>
      <c r="AB1880" s="54">
        <v>0.11517053058940301</v>
      </c>
      <c r="AC1880" s="54">
        <v>2.9754577614327601E-3</v>
      </c>
      <c r="AQ1880" s="62" t="s">
        <v>5741</v>
      </c>
      <c r="AR1880" s="54">
        <v>5.9908813734033999E-2</v>
      </c>
      <c r="AS1880" s="58">
        <v>4.5480196352285998E-5</v>
      </c>
      <c r="AU1880" s="62" t="s">
        <v>12522</v>
      </c>
      <c r="AV1880" s="54">
        <v>-7.7077079455301997E-2</v>
      </c>
      <c r="AW1880" s="54">
        <v>5.9814180958740601E-3</v>
      </c>
    </row>
    <row r="1881" spans="2:49">
      <c r="B1881" s="62" t="s">
        <v>2877</v>
      </c>
      <c r="C1881" s="54">
        <v>6.6043787266999707E-2</v>
      </c>
      <c r="D1881" s="54">
        <v>1.8158951211449199E-4</v>
      </c>
      <c r="F1881" s="62" t="s">
        <v>7651</v>
      </c>
      <c r="G1881" s="54">
        <v>-0.146723284461727</v>
      </c>
      <c r="H1881" s="54">
        <v>4.8626643520387197E-4</v>
      </c>
      <c r="J1881" s="64" t="s">
        <v>1414</v>
      </c>
      <c r="K1881" s="54">
        <v>3.7584569100240599E-2</v>
      </c>
      <c r="L1881" s="54">
        <v>4.9200313561912103E-2</v>
      </c>
      <c r="S1881" s="62" t="s">
        <v>3175</v>
      </c>
      <c r="T1881" s="54">
        <v>7.9641191444948398E-2</v>
      </c>
      <c r="U1881" s="54">
        <v>3.4413134277498002E-4</v>
      </c>
      <c r="W1881" s="62" t="s">
        <v>9179</v>
      </c>
      <c r="X1881" s="54">
        <v>-7.9822215528231794E-2</v>
      </c>
      <c r="Y1881" s="54">
        <v>4.0452977683590003E-3</v>
      </c>
      <c r="AA1881" s="62" t="s">
        <v>2465</v>
      </c>
      <c r="AB1881" s="54">
        <v>0.32186140419503101</v>
      </c>
      <c r="AC1881" s="54">
        <v>2.9754577614327601E-3</v>
      </c>
      <c r="AQ1881" s="62" t="s">
        <v>3024</v>
      </c>
      <c r="AR1881" s="54">
        <v>0.13173915023732</v>
      </c>
      <c r="AS1881" s="58">
        <v>4.5505891897305697E-5</v>
      </c>
      <c r="AU1881" s="62" t="s">
        <v>11736</v>
      </c>
      <c r="AV1881" s="54">
        <v>-7.7058501165860896E-2</v>
      </c>
      <c r="AW1881" s="54">
        <v>8.0648984483297805E-3</v>
      </c>
    </row>
    <row r="1882" spans="2:49">
      <c r="B1882" s="62" t="s">
        <v>2878</v>
      </c>
      <c r="C1882" s="54">
        <v>5.9964090153618699E-2</v>
      </c>
      <c r="D1882" s="54">
        <v>1.81729530272115E-4</v>
      </c>
      <c r="F1882" s="62" t="s">
        <v>7652</v>
      </c>
      <c r="G1882" s="54">
        <v>-7.7936257195458894E-2</v>
      </c>
      <c r="H1882" s="54">
        <v>4.1315106557566599E-4</v>
      </c>
      <c r="J1882" s="64" t="s">
        <v>9675</v>
      </c>
      <c r="K1882" s="54">
        <v>5.0921391447370297E-2</v>
      </c>
      <c r="L1882" s="54">
        <v>4.9218427741576802E-2</v>
      </c>
      <c r="S1882" s="62" t="s">
        <v>1017</v>
      </c>
      <c r="T1882" s="54">
        <v>6.7967121721233398E-2</v>
      </c>
      <c r="U1882" s="54">
        <v>3.4469201419068998E-4</v>
      </c>
      <c r="W1882" s="62" t="s">
        <v>10060</v>
      </c>
      <c r="X1882" s="54">
        <v>-4.5727485501335402E-2</v>
      </c>
      <c r="Y1882" s="54">
        <v>4.0846679150022902E-3</v>
      </c>
      <c r="AA1882" s="62" t="s">
        <v>4543</v>
      </c>
      <c r="AB1882" s="54">
        <v>0.14958446056161201</v>
      </c>
      <c r="AC1882" s="54">
        <v>2.9754577614327601E-3</v>
      </c>
      <c r="AQ1882" s="62" t="s">
        <v>4795</v>
      </c>
      <c r="AR1882" s="54">
        <v>0.15712359677583801</v>
      </c>
      <c r="AS1882" s="58">
        <v>4.5525504809859999E-5</v>
      </c>
      <c r="AU1882" s="62" t="s">
        <v>11638</v>
      </c>
      <c r="AV1882" s="54">
        <v>-7.7055260143632495E-2</v>
      </c>
      <c r="AW1882" s="54">
        <v>7.8612165984486004E-4</v>
      </c>
    </row>
    <row r="1883" spans="2:49">
      <c r="B1883" s="62" t="s">
        <v>2879</v>
      </c>
      <c r="C1883" s="54">
        <v>7.1496235925370605E-2</v>
      </c>
      <c r="D1883" s="54">
        <v>1.8184771631110099E-4</v>
      </c>
      <c r="F1883" s="62" t="s">
        <v>7653</v>
      </c>
      <c r="G1883" s="54">
        <v>-0.18948179081154001</v>
      </c>
      <c r="H1883" s="54">
        <v>4.8751607251238202E-4</v>
      </c>
      <c r="J1883" s="64" t="s">
        <v>2957</v>
      </c>
      <c r="K1883" s="54">
        <v>3.8765933094657298E-2</v>
      </c>
      <c r="L1883" s="54">
        <v>4.9288351107911202E-2</v>
      </c>
      <c r="S1883" s="62" t="s">
        <v>1290</v>
      </c>
      <c r="T1883" s="54">
        <v>5.84338403746614E-2</v>
      </c>
      <c r="U1883" s="54">
        <v>3.4469201419068998E-4</v>
      </c>
      <c r="W1883" s="62" t="s">
        <v>7177</v>
      </c>
      <c r="X1883" s="54">
        <v>-8.8830418200069899E-2</v>
      </c>
      <c r="Y1883" s="54">
        <v>4.1034959028658398E-3</v>
      </c>
      <c r="AA1883" s="62" t="s">
        <v>489</v>
      </c>
      <c r="AB1883" s="54">
        <v>0.57614494698274199</v>
      </c>
      <c r="AC1883" s="54">
        <v>2.9754577614327601E-3</v>
      </c>
      <c r="AQ1883" s="62" t="s">
        <v>10979</v>
      </c>
      <c r="AR1883" s="54">
        <v>0.119161610497658</v>
      </c>
      <c r="AS1883" s="58">
        <v>4.55315300283598E-5</v>
      </c>
      <c r="AU1883" s="62" t="s">
        <v>12118</v>
      </c>
      <c r="AV1883" s="54">
        <v>-7.7055203825838497E-2</v>
      </c>
      <c r="AW1883" s="54">
        <v>3.2775352834084901E-4</v>
      </c>
    </row>
    <row r="1884" spans="2:49">
      <c r="B1884" s="62" t="s">
        <v>2880</v>
      </c>
      <c r="C1884" s="54">
        <v>0.108925580937647</v>
      </c>
      <c r="D1884" s="54">
        <v>1.82072397721821E-4</v>
      </c>
      <c r="F1884" s="62" t="s">
        <v>7654</v>
      </c>
      <c r="G1884" s="54">
        <v>-9.8433446611445596E-2</v>
      </c>
      <c r="H1884" s="54">
        <v>4.1394231828664101E-4</v>
      </c>
      <c r="J1884" s="64" t="s">
        <v>2353</v>
      </c>
      <c r="K1884" s="54">
        <v>6.49559080751132E-2</v>
      </c>
      <c r="L1884" s="54">
        <v>4.9424937432177601E-2</v>
      </c>
      <c r="S1884" s="62" t="s">
        <v>2717</v>
      </c>
      <c r="T1884" s="54">
        <v>8.0736891887030801E-2</v>
      </c>
      <c r="U1884" s="54">
        <v>3.4581046887234199E-4</v>
      </c>
      <c r="W1884" s="62" t="s">
        <v>9532</v>
      </c>
      <c r="X1884" s="54">
        <v>-0.13143362580505699</v>
      </c>
      <c r="Y1884" s="54">
        <v>4.1064834554363503E-3</v>
      </c>
      <c r="AA1884" s="62" t="s">
        <v>940</v>
      </c>
      <c r="AB1884" s="54">
        <v>0.32400898783457799</v>
      </c>
      <c r="AC1884" s="54">
        <v>2.9800121291800401E-3</v>
      </c>
      <c r="AQ1884" s="62" t="s">
        <v>5833</v>
      </c>
      <c r="AR1884" s="54">
        <v>0.20885170138385301</v>
      </c>
      <c r="AS1884" s="58">
        <v>4.5585799214227498E-5</v>
      </c>
      <c r="AU1884" s="62" t="s">
        <v>12413</v>
      </c>
      <c r="AV1884" s="54">
        <v>-7.7054926375424798E-2</v>
      </c>
      <c r="AW1884" s="54">
        <v>4.59404622390673E-3</v>
      </c>
    </row>
    <row r="1885" spans="2:49">
      <c r="B1885" s="62" t="s">
        <v>697</v>
      </c>
      <c r="C1885" s="54">
        <v>0.28568964179378897</v>
      </c>
      <c r="D1885" s="54">
        <v>1.8211318894590501E-4</v>
      </c>
      <c r="F1885" s="62" t="s">
        <v>7655</v>
      </c>
      <c r="G1885" s="54">
        <v>-6.00093002399937E-2</v>
      </c>
      <c r="H1885" s="54">
        <v>4.1401034955530102E-4</v>
      </c>
      <c r="J1885" s="64" t="s">
        <v>1055</v>
      </c>
      <c r="K1885" s="54">
        <v>6.6346969585032903E-2</v>
      </c>
      <c r="L1885" s="54">
        <v>4.9481677411818699E-2</v>
      </c>
      <c r="S1885" s="62" t="s">
        <v>2354</v>
      </c>
      <c r="T1885" s="54">
        <v>0.11428518515835701</v>
      </c>
      <c r="U1885" s="54">
        <v>3.4667648135832399E-4</v>
      </c>
      <c r="W1885" s="62" t="s">
        <v>8012</v>
      </c>
      <c r="X1885" s="54">
        <v>-9.5260485774863596E-2</v>
      </c>
      <c r="Y1885" s="54">
        <v>4.1218191748484401E-3</v>
      </c>
      <c r="AA1885" s="62" t="s">
        <v>2176</v>
      </c>
      <c r="AB1885" s="54">
        <v>0.196149358515744</v>
      </c>
      <c r="AC1885" s="54">
        <v>2.9882492185921801E-3</v>
      </c>
      <c r="AQ1885" s="62" t="s">
        <v>5754</v>
      </c>
      <c r="AR1885" s="54">
        <v>0.180322463737042</v>
      </c>
      <c r="AS1885" s="58">
        <v>4.5585799214227498E-5</v>
      </c>
      <c r="AU1885" s="62" t="s">
        <v>12580</v>
      </c>
      <c r="AV1885" s="54">
        <v>-7.7050107724050895E-2</v>
      </c>
      <c r="AW1885" s="54">
        <v>6.6996769926462897E-3</v>
      </c>
    </row>
    <row r="1886" spans="2:49">
      <c r="B1886" s="62" t="s">
        <v>2881</v>
      </c>
      <c r="C1886" s="54">
        <v>6.9651684481989704E-2</v>
      </c>
      <c r="D1886" s="54">
        <v>1.8233541729450201E-4</v>
      </c>
      <c r="F1886" s="62" t="s">
        <v>795</v>
      </c>
      <c r="G1886" s="54">
        <v>-0.19530044000594399</v>
      </c>
      <c r="H1886" s="54">
        <v>4.8906286641823497E-4</v>
      </c>
      <c r="J1886" s="64" t="s">
        <v>851</v>
      </c>
      <c r="K1886" s="54">
        <v>0.116709724799002</v>
      </c>
      <c r="L1886" s="54">
        <v>4.9499505202083502E-2</v>
      </c>
      <c r="S1886" s="62" t="s">
        <v>2497</v>
      </c>
      <c r="T1886" s="54">
        <v>8.2909253687243598E-2</v>
      </c>
      <c r="U1886" s="54">
        <v>3.4951571615498102E-4</v>
      </c>
      <c r="W1886" s="62" t="s">
        <v>9012</v>
      </c>
      <c r="X1886" s="54">
        <v>-8.6589533222268103E-2</v>
      </c>
      <c r="Y1886" s="54">
        <v>4.1286476120860104E-3</v>
      </c>
      <c r="AA1886" s="62" t="s">
        <v>5693</v>
      </c>
      <c r="AB1886" s="54">
        <v>0.107600633997412</v>
      </c>
      <c r="AC1886" s="54">
        <v>2.9890815934474099E-3</v>
      </c>
      <c r="AQ1886" s="62" t="s">
        <v>2420</v>
      </c>
      <c r="AR1886" s="54">
        <v>0.17376601005365</v>
      </c>
      <c r="AS1886" s="58">
        <v>4.5592958897132602E-5</v>
      </c>
      <c r="AU1886" s="62" t="s">
        <v>6208</v>
      </c>
      <c r="AV1886" s="54">
        <v>-7.7023810316740396E-2</v>
      </c>
      <c r="AW1886" s="54">
        <v>6.6353203740358397E-3</v>
      </c>
    </row>
    <row r="1887" spans="2:49">
      <c r="B1887" s="62" t="s">
        <v>2882</v>
      </c>
      <c r="C1887" s="54">
        <v>0.21446488988017301</v>
      </c>
      <c r="D1887" s="54">
        <v>1.83214381929133E-4</v>
      </c>
      <c r="F1887" s="62" t="s">
        <v>7656</v>
      </c>
      <c r="G1887" s="54">
        <v>-0.19292701405965801</v>
      </c>
      <c r="H1887" s="54">
        <v>4.1579498220432101E-4</v>
      </c>
      <c r="J1887" s="64" t="s">
        <v>9677</v>
      </c>
      <c r="K1887" s="54">
        <v>4.0233182741050498E-2</v>
      </c>
      <c r="L1887" s="54">
        <v>4.9598207550734102E-2</v>
      </c>
      <c r="S1887" s="62" t="s">
        <v>2596</v>
      </c>
      <c r="T1887" s="54">
        <v>5.5049346374904197E-2</v>
      </c>
      <c r="U1887" s="54">
        <v>3.5030295129713599E-4</v>
      </c>
      <c r="W1887" s="62" t="s">
        <v>10061</v>
      </c>
      <c r="X1887" s="54">
        <v>-4.9516051557640502E-2</v>
      </c>
      <c r="Y1887" s="54">
        <v>4.1297402580499397E-3</v>
      </c>
      <c r="AA1887" s="62" t="s">
        <v>3207</v>
      </c>
      <c r="AB1887" s="54">
        <v>0.185268772167757</v>
      </c>
      <c r="AC1887" s="54">
        <v>2.9924398733777498E-3</v>
      </c>
      <c r="AQ1887" s="62" t="s">
        <v>5079</v>
      </c>
      <c r="AR1887" s="54">
        <v>0.26520317378281499</v>
      </c>
      <c r="AS1887" s="58">
        <v>4.5592958897132602E-5</v>
      </c>
      <c r="AU1887" s="62" t="s">
        <v>10094</v>
      </c>
      <c r="AV1887" s="54">
        <v>-7.70072290350612E-2</v>
      </c>
      <c r="AW1887" s="54">
        <v>6.8974657356429304E-4</v>
      </c>
    </row>
    <row r="1888" spans="2:49">
      <c r="B1888" s="62" t="s">
        <v>2883</v>
      </c>
      <c r="C1888" s="54">
        <v>0.20527159941536899</v>
      </c>
      <c r="D1888" s="54">
        <v>1.8333540725844701E-4</v>
      </c>
      <c r="F1888" s="62" t="s">
        <v>7657</v>
      </c>
      <c r="G1888" s="54">
        <v>-9.6222924349609301E-2</v>
      </c>
      <c r="H1888" s="54">
        <v>5.0006162637905203E-4</v>
      </c>
      <c r="J1888" s="64" t="s">
        <v>2984</v>
      </c>
      <c r="K1888" s="54">
        <v>8.3725977868360807E-2</v>
      </c>
      <c r="L1888" s="54">
        <v>4.9680526642329997E-2</v>
      </c>
      <c r="S1888" s="62" t="s">
        <v>2014</v>
      </c>
      <c r="T1888" s="54">
        <v>3.9788912003640299E-2</v>
      </c>
      <c r="U1888" s="54">
        <v>3.5201452211937502E-4</v>
      </c>
      <c r="W1888" s="62" t="s">
        <v>6594</v>
      </c>
      <c r="X1888" s="54">
        <v>-8.9764968573200002E-2</v>
      </c>
      <c r="Y1888" s="54">
        <v>4.1305993166999896E-3</v>
      </c>
      <c r="AA1888" s="62" t="s">
        <v>3149</v>
      </c>
      <c r="AB1888" s="54">
        <v>0.111187730044285</v>
      </c>
      <c r="AC1888" s="54">
        <v>2.9946563043422901E-3</v>
      </c>
      <c r="AQ1888" s="62" t="s">
        <v>5138</v>
      </c>
      <c r="AR1888" s="54">
        <v>0.16007363629398599</v>
      </c>
      <c r="AS1888" s="58">
        <v>4.5678052468672797E-5</v>
      </c>
      <c r="AU1888" s="62" t="s">
        <v>12378</v>
      </c>
      <c r="AV1888" s="54">
        <v>-7.6991142477409E-2</v>
      </c>
      <c r="AW1888" s="54">
        <v>4.0174800242582104E-3</v>
      </c>
    </row>
    <row r="1889" spans="2:49">
      <c r="B1889" s="62" t="s">
        <v>2884</v>
      </c>
      <c r="C1889" s="54">
        <v>0.135429027938718</v>
      </c>
      <c r="D1889" s="54">
        <v>1.8402901945778599E-4</v>
      </c>
      <c r="F1889" s="62" t="s">
        <v>7658</v>
      </c>
      <c r="G1889" s="54">
        <v>-9.9750637070022699E-2</v>
      </c>
      <c r="H1889" s="54">
        <v>5.0072430700135904E-4</v>
      </c>
      <c r="J1889" s="64" t="s">
        <v>5411</v>
      </c>
      <c r="K1889" s="54">
        <v>3.5268982634738301E-2</v>
      </c>
      <c r="L1889" s="54">
        <v>4.9680526642329997E-2</v>
      </c>
      <c r="S1889" s="62" t="s">
        <v>1101</v>
      </c>
      <c r="T1889" s="54">
        <v>0.10274532311392499</v>
      </c>
      <c r="U1889" s="54">
        <v>3.5563495060569802E-4</v>
      </c>
      <c r="W1889" s="62" t="s">
        <v>6170</v>
      </c>
      <c r="X1889" s="54">
        <v>-4.47176098907036E-2</v>
      </c>
      <c r="Y1889" s="54">
        <v>4.1305993166999896E-3</v>
      </c>
      <c r="AA1889" s="62" t="s">
        <v>5649</v>
      </c>
      <c r="AB1889" s="54">
        <v>0.146506258313437</v>
      </c>
      <c r="AC1889" s="54">
        <v>3.0044602390264202E-3</v>
      </c>
      <c r="AQ1889" s="62" t="s">
        <v>2449</v>
      </c>
      <c r="AR1889" s="54">
        <v>0.21296249381027699</v>
      </c>
      <c r="AS1889" s="58">
        <v>4.5682933073924597E-5</v>
      </c>
      <c r="AU1889" s="62" t="s">
        <v>12149</v>
      </c>
      <c r="AV1889" s="54">
        <v>-7.6957255780167905E-2</v>
      </c>
      <c r="AW1889" s="54">
        <v>7.1368214199079899E-4</v>
      </c>
    </row>
    <row r="1890" spans="2:49">
      <c r="B1890" s="62" t="s">
        <v>2885</v>
      </c>
      <c r="C1890" s="54">
        <v>0.17269844885955801</v>
      </c>
      <c r="D1890" s="54">
        <v>1.8404806120971901E-4</v>
      </c>
      <c r="F1890" s="62" t="s">
        <v>7659</v>
      </c>
      <c r="G1890" s="54">
        <v>-0.13534600024695601</v>
      </c>
      <c r="H1890" s="54">
        <v>5.0220583128405302E-4</v>
      </c>
      <c r="J1890" s="64" t="s">
        <v>539</v>
      </c>
      <c r="K1890" s="54">
        <v>0.112686110349145</v>
      </c>
      <c r="L1890" s="54">
        <v>4.9693581789668401E-2</v>
      </c>
      <c r="S1890" s="62" t="s">
        <v>823</v>
      </c>
      <c r="T1890" s="54">
        <v>6.0305278940730601E-2</v>
      </c>
      <c r="U1890" s="54">
        <v>3.5563495060569802E-4</v>
      </c>
      <c r="W1890" s="62" t="s">
        <v>10062</v>
      </c>
      <c r="X1890" s="54">
        <v>-7.7023442053960195E-2</v>
      </c>
      <c r="Y1890" s="54">
        <v>4.1364120890128604E-3</v>
      </c>
      <c r="AA1890" s="62" t="s">
        <v>2572</v>
      </c>
      <c r="AB1890" s="54">
        <v>0.210758118002904</v>
      </c>
      <c r="AC1890" s="54">
        <v>3.0050537342828998E-3</v>
      </c>
      <c r="AQ1890" s="62" t="s">
        <v>4139</v>
      </c>
      <c r="AR1890" s="54">
        <v>0.16847446041970099</v>
      </c>
      <c r="AS1890" s="58">
        <v>4.5740846268793099E-5</v>
      </c>
      <c r="AU1890" s="62" t="s">
        <v>12455</v>
      </c>
      <c r="AV1890" s="54">
        <v>-7.6941430821207704E-2</v>
      </c>
      <c r="AW1890" s="54">
        <v>5.07920742897368E-3</v>
      </c>
    </row>
    <row r="1891" spans="2:49">
      <c r="B1891" s="62" t="s">
        <v>2886</v>
      </c>
      <c r="C1891" s="54">
        <v>0.15464637301732501</v>
      </c>
      <c r="D1891" s="54">
        <v>1.85332855130946E-4</v>
      </c>
      <c r="F1891" s="62" t="s">
        <v>7660</v>
      </c>
      <c r="G1891" s="54">
        <v>-9.6316469502812502E-2</v>
      </c>
      <c r="H1891" s="54">
        <v>5.0275651099014596E-4</v>
      </c>
      <c r="J1891" s="64" t="s">
        <v>3108</v>
      </c>
      <c r="K1891" s="54">
        <v>6.5527720590549302E-2</v>
      </c>
      <c r="L1891" s="54">
        <v>4.9760750897523902E-2</v>
      </c>
      <c r="S1891" s="62" t="s">
        <v>5127</v>
      </c>
      <c r="T1891" s="54">
        <v>4.4198644410255603E-2</v>
      </c>
      <c r="U1891" s="54">
        <v>3.5717912459385E-4</v>
      </c>
      <c r="W1891" s="62" t="s">
        <v>8490</v>
      </c>
      <c r="X1891" s="54">
        <v>-9.3797058012146606E-2</v>
      </c>
      <c r="Y1891" s="54">
        <v>4.1380665676863304E-3</v>
      </c>
      <c r="AA1891" s="62" t="s">
        <v>3566</v>
      </c>
      <c r="AB1891" s="54">
        <v>0.12588784937441899</v>
      </c>
      <c r="AC1891" s="54">
        <v>3.0163478952220102E-3</v>
      </c>
      <c r="AQ1891" s="62" t="s">
        <v>2340</v>
      </c>
      <c r="AR1891" s="54">
        <v>0.16023437228582299</v>
      </c>
      <c r="AS1891" s="58">
        <v>4.5944503569649398E-5</v>
      </c>
      <c r="AU1891" s="62" t="s">
        <v>12477</v>
      </c>
      <c r="AV1891" s="54">
        <v>-7.6938304335125302E-2</v>
      </c>
      <c r="AW1891" s="54">
        <v>5.29157707865828E-3</v>
      </c>
    </row>
    <row r="1892" spans="2:49">
      <c r="B1892" s="62" t="s">
        <v>2887</v>
      </c>
      <c r="C1892" s="54">
        <v>0.151449140881141</v>
      </c>
      <c r="D1892" s="54">
        <v>1.8537535664503701E-4</v>
      </c>
      <c r="F1892" s="62" t="s">
        <v>7661</v>
      </c>
      <c r="G1892" s="54">
        <v>-0.127016943420836</v>
      </c>
      <c r="H1892" s="54">
        <v>5.0263933712804405E-4</v>
      </c>
      <c r="J1892" s="64" t="s">
        <v>2501</v>
      </c>
      <c r="K1892" s="54">
        <v>8.2290786492194498E-2</v>
      </c>
      <c r="L1892" s="54">
        <v>4.9774865655720001E-2</v>
      </c>
      <c r="S1892" s="62" t="s">
        <v>4879</v>
      </c>
      <c r="T1892" s="54">
        <v>0.25643858909338801</v>
      </c>
      <c r="U1892" s="54">
        <v>3.5723959703301902E-4</v>
      </c>
      <c r="W1892" s="62" t="s">
        <v>6512</v>
      </c>
      <c r="X1892" s="54">
        <v>-9.6241290712734795E-2</v>
      </c>
      <c r="Y1892" s="54">
        <v>4.1403245676868202E-3</v>
      </c>
      <c r="AA1892" s="62" t="s">
        <v>11294</v>
      </c>
      <c r="AB1892" s="54">
        <v>6.1526180556285198E-2</v>
      </c>
      <c r="AC1892" s="54">
        <v>3.0200000385500101E-3</v>
      </c>
      <c r="AQ1892" s="62" t="s">
        <v>197</v>
      </c>
      <c r="AR1892" s="54">
        <v>0.29440125560890201</v>
      </c>
      <c r="AS1892" s="58">
        <v>4.6233380996663102E-5</v>
      </c>
      <c r="AU1892" s="62" t="s">
        <v>9302</v>
      </c>
      <c r="AV1892" s="54">
        <v>-7.6926679071527296E-2</v>
      </c>
      <c r="AW1892" s="54">
        <v>1.25538624086447E-2</v>
      </c>
    </row>
    <row r="1893" spans="2:49">
      <c r="B1893" s="62" t="s">
        <v>2888</v>
      </c>
      <c r="C1893" s="54">
        <v>5.3851571894861998E-2</v>
      </c>
      <c r="D1893" s="54">
        <v>1.8549473435362101E-4</v>
      </c>
      <c r="F1893" s="62" t="s">
        <v>7662</v>
      </c>
      <c r="G1893" s="54">
        <v>-0.192340618039718</v>
      </c>
      <c r="H1893" s="54">
        <v>4.2710100838113399E-4</v>
      </c>
      <c r="J1893" s="64" t="s">
        <v>3925</v>
      </c>
      <c r="K1893" s="54">
        <v>3.2728228214811098E-2</v>
      </c>
      <c r="L1893" s="54">
        <v>4.9884715639495703E-2</v>
      </c>
      <c r="S1893" s="62" t="s">
        <v>2245</v>
      </c>
      <c r="T1893" s="54">
        <v>3.5511424399529402E-2</v>
      </c>
      <c r="U1893" s="54">
        <v>3.5723959703301902E-4</v>
      </c>
      <c r="W1893" s="62" t="s">
        <v>7908</v>
      </c>
      <c r="X1893" s="54">
        <v>-9.3182143671320702E-2</v>
      </c>
      <c r="Y1893" s="54">
        <v>4.1538301175781597E-3</v>
      </c>
      <c r="AA1893" s="62" t="s">
        <v>4391</v>
      </c>
      <c r="AB1893" s="54">
        <v>0.207214855447518</v>
      </c>
      <c r="AC1893" s="54">
        <v>3.0369347683187899E-3</v>
      </c>
      <c r="AQ1893" s="62" t="s">
        <v>5544</v>
      </c>
      <c r="AR1893" s="54">
        <v>0.32789849076852201</v>
      </c>
      <c r="AS1893" s="58">
        <v>4.6257528819991602E-5</v>
      </c>
      <c r="AU1893" s="62" t="s">
        <v>6612</v>
      </c>
      <c r="AV1893" s="54">
        <v>-7.6925825383477295E-2</v>
      </c>
      <c r="AW1893" s="54">
        <v>2.8352314432078599E-2</v>
      </c>
    </row>
    <row r="1894" spans="2:49">
      <c r="B1894" s="62" t="s">
        <v>2889</v>
      </c>
      <c r="C1894" s="54">
        <v>9.7468703914300306E-2</v>
      </c>
      <c r="D1894" s="54">
        <v>1.8587824311127999E-4</v>
      </c>
      <c r="F1894" s="62" t="s">
        <v>7663</v>
      </c>
      <c r="G1894" s="54">
        <v>-8.3838722023941201E-2</v>
      </c>
      <c r="H1894" s="54">
        <v>5.0533663805307901E-4</v>
      </c>
      <c r="S1894" s="62" t="s">
        <v>10577</v>
      </c>
      <c r="T1894" s="54">
        <v>4.02921833147536E-2</v>
      </c>
      <c r="U1894" s="54">
        <v>3.5869214879233899E-4</v>
      </c>
      <c r="W1894" s="62" t="s">
        <v>6697</v>
      </c>
      <c r="X1894" s="54">
        <v>-8.4532071706240303E-2</v>
      </c>
      <c r="Y1894" s="54">
        <v>4.1584993223223003E-3</v>
      </c>
      <c r="AA1894" s="62" t="s">
        <v>4182</v>
      </c>
      <c r="AB1894" s="54">
        <v>0.139992309728909</v>
      </c>
      <c r="AC1894" s="54">
        <v>3.0369347683187899E-3</v>
      </c>
      <c r="AQ1894" s="62" t="s">
        <v>5091</v>
      </c>
      <c r="AR1894" s="54">
        <v>0.17234059517438</v>
      </c>
      <c r="AS1894" s="58">
        <v>4.6278337373849099E-5</v>
      </c>
      <c r="AU1894" s="62" t="s">
        <v>11812</v>
      </c>
      <c r="AV1894" s="54">
        <v>-7.6880030296695906E-2</v>
      </c>
      <c r="AW1894" s="54">
        <v>1.0781837969902799E-3</v>
      </c>
    </row>
    <row r="1895" spans="2:49">
      <c r="B1895" s="62" t="s">
        <v>2890</v>
      </c>
      <c r="C1895" s="54">
        <v>7.3750192412917998E-2</v>
      </c>
      <c r="D1895" s="54">
        <v>1.8639830015989699E-4</v>
      </c>
      <c r="F1895" s="62" t="s">
        <v>7664</v>
      </c>
      <c r="G1895" s="54">
        <v>-0.15580941324967801</v>
      </c>
      <c r="H1895" s="54">
        <v>4.2815727723330302E-4</v>
      </c>
      <c r="S1895" s="62" t="s">
        <v>1585</v>
      </c>
      <c r="T1895" s="54">
        <v>7.1269244714028596E-2</v>
      </c>
      <c r="U1895" s="54">
        <v>3.5900679697608098E-4</v>
      </c>
      <c r="W1895" s="62" t="s">
        <v>10063</v>
      </c>
      <c r="X1895" s="54">
        <v>-3.6273755820166897E-2</v>
      </c>
      <c r="Y1895" s="54">
        <v>4.1708576617031498E-3</v>
      </c>
      <c r="AA1895" s="62" t="s">
        <v>1797</v>
      </c>
      <c r="AB1895" s="54">
        <v>0.22180872202326299</v>
      </c>
      <c r="AC1895" s="54">
        <v>3.0369347683187899E-3</v>
      </c>
      <c r="AQ1895" s="62" t="s">
        <v>10830</v>
      </c>
      <c r="AR1895" s="54">
        <v>0.159253793539922</v>
      </c>
      <c r="AS1895" s="58">
        <v>4.6337030544013303E-5</v>
      </c>
      <c r="AU1895" s="62" t="s">
        <v>12169</v>
      </c>
      <c r="AV1895" s="54">
        <v>-7.6833362215710493E-2</v>
      </c>
      <c r="AW1895" s="54">
        <v>1.04249619451158E-3</v>
      </c>
    </row>
    <row r="1896" spans="2:49">
      <c r="B1896" s="62" t="s">
        <v>2891</v>
      </c>
      <c r="C1896" s="54">
        <v>0.16822384425567299</v>
      </c>
      <c r="D1896" s="54">
        <v>1.8668831584586599E-4</v>
      </c>
      <c r="F1896" s="62" t="s">
        <v>7665</v>
      </c>
      <c r="G1896" s="54">
        <v>-8.19162550031107E-2</v>
      </c>
      <c r="H1896" s="54">
        <v>5.0870816554530801E-4</v>
      </c>
      <c r="S1896" s="62" t="s">
        <v>4691</v>
      </c>
      <c r="T1896" s="54">
        <v>0.179872736266073</v>
      </c>
      <c r="U1896" s="54">
        <v>3.5931462025095602E-4</v>
      </c>
      <c r="W1896" s="62" t="s">
        <v>10064</v>
      </c>
      <c r="X1896" s="54">
        <v>-5.48576308394964E-2</v>
      </c>
      <c r="Y1896" s="54">
        <v>4.1828787284008797E-3</v>
      </c>
      <c r="AA1896" s="62" t="s">
        <v>4024</v>
      </c>
      <c r="AB1896" s="54">
        <v>0.124671162521654</v>
      </c>
      <c r="AC1896" s="54">
        <v>3.0441555634922999E-3</v>
      </c>
      <c r="AQ1896" s="62" t="s">
        <v>5100</v>
      </c>
      <c r="AR1896" s="54">
        <v>0.26696156774525698</v>
      </c>
      <c r="AS1896" s="58">
        <v>4.6539324376388003E-5</v>
      </c>
      <c r="AU1896" s="62" t="s">
        <v>7399</v>
      </c>
      <c r="AV1896" s="54">
        <v>-7.6824663823662903E-2</v>
      </c>
      <c r="AW1896" s="54">
        <v>2.0435801866539201E-2</v>
      </c>
    </row>
    <row r="1897" spans="2:49">
      <c r="B1897" s="62" t="s">
        <v>2892</v>
      </c>
      <c r="C1897" s="54">
        <v>0.1064239961706</v>
      </c>
      <c r="D1897" s="54">
        <v>1.8677936234163801E-4</v>
      </c>
      <c r="F1897" s="62" t="s">
        <v>7666</v>
      </c>
      <c r="G1897" s="54">
        <v>-5.0015225998958399E-2</v>
      </c>
      <c r="H1897" s="54">
        <v>5.1064910106918303E-4</v>
      </c>
      <c r="S1897" s="62" t="s">
        <v>2224</v>
      </c>
      <c r="T1897" s="54">
        <v>5.5292154460771001E-2</v>
      </c>
      <c r="U1897" s="54">
        <v>3.61075168401311E-4</v>
      </c>
      <c r="W1897" s="62" t="s">
        <v>10065</v>
      </c>
      <c r="X1897" s="54">
        <v>-4.7044794429846902E-2</v>
      </c>
      <c r="Y1897" s="54">
        <v>4.1979479213750098E-3</v>
      </c>
      <c r="AA1897" s="62" t="s">
        <v>2048</v>
      </c>
      <c r="AB1897" s="54">
        <v>8.5272778064616098E-2</v>
      </c>
      <c r="AC1897" s="54">
        <v>3.0551934815125099E-3</v>
      </c>
      <c r="AQ1897" s="62" t="s">
        <v>2391</v>
      </c>
      <c r="AR1897" s="54">
        <v>0.11586504237193</v>
      </c>
      <c r="AS1897" s="58">
        <v>4.6768384613496999E-5</v>
      </c>
      <c r="AU1897" s="62" t="s">
        <v>10449</v>
      </c>
      <c r="AV1897" s="54">
        <v>-7.6816696720602096E-2</v>
      </c>
      <c r="AW1897" s="54">
        <v>2.8495256515320298E-4</v>
      </c>
    </row>
    <row r="1898" spans="2:49">
      <c r="B1898" s="62" t="s">
        <v>279</v>
      </c>
      <c r="C1898" s="54">
        <v>0.25491749410116499</v>
      </c>
      <c r="D1898" s="54">
        <v>1.8737333719899001E-4</v>
      </c>
      <c r="F1898" s="62" t="s">
        <v>7667</v>
      </c>
      <c r="G1898" s="54">
        <v>-0.106600727501558</v>
      </c>
      <c r="H1898" s="54">
        <v>4.3259609444540299E-4</v>
      </c>
      <c r="S1898" s="62" t="s">
        <v>1624</v>
      </c>
      <c r="T1898" s="54">
        <v>5.3828133429119497E-2</v>
      </c>
      <c r="U1898" s="54">
        <v>3.6296168233696798E-4</v>
      </c>
      <c r="W1898" s="62" t="s">
        <v>6868</v>
      </c>
      <c r="X1898" s="54">
        <v>-5.8456356386780997E-2</v>
      </c>
      <c r="Y1898" s="54">
        <v>4.1981490094403001E-3</v>
      </c>
      <c r="AA1898" s="62" t="s">
        <v>657</v>
      </c>
      <c r="AB1898" s="54">
        <v>0.28863799196714801</v>
      </c>
      <c r="AC1898" s="54">
        <v>3.0660683879878401E-3</v>
      </c>
      <c r="AQ1898" s="62" t="s">
        <v>3659</v>
      </c>
      <c r="AR1898" s="54">
        <v>0.137013096735006</v>
      </c>
      <c r="AS1898" s="58">
        <v>4.67779109777184E-5</v>
      </c>
      <c r="AU1898" s="62" t="s">
        <v>10060</v>
      </c>
      <c r="AV1898" s="54">
        <v>-7.6811758480292106E-2</v>
      </c>
      <c r="AW1898" s="54">
        <v>3.0462107996219402E-4</v>
      </c>
    </row>
    <row r="1899" spans="2:49">
      <c r="B1899" s="62" t="s">
        <v>2893</v>
      </c>
      <c r="C1899" s="54">
        <v>6.7201787264033405E-2</v>
      </c>
      <c r="D1899" s="54">
        <v>1.8750241671455699E-4</v>
      </c>
      <c r="F1899" s="62" t="s">
        <v>7668</v>
      </c>
      <c r="G1899" s="54">
        <v>-0.14892548354015001</v>
      </c>
      <c r="H1899" s="54">
        <v>5.1889811526566296E-4</v>
      </c>
      <c r="S1899" s="62" t="s">
        <v>4538</v>
      </c>
      <c r="T1899" s="54">
        <v>9.8417004338561001E-2</v>
      </c>
      <c r="U1899" s="54">
        <v>3.6397177372935298E-4</v>
      </c>
      <c r="W1899" s="62" t="s">
        <v>394</v>
      </c>
      <c r="X1899" s="54">
        <v>-3.1552170005587001E-2</v>
      </c>
      <c r="Y1899" s="54">
        <v>4.2145982270109204E-3</v>
      </c>
      <c r="AA1899" s="62" t="s">
        <v>1992</v>
      </c>
      <c r="AB1899" s="54">
        <v>0.125117240815872</v>
      </c>
      <c r="AC1899" s="54">
        <v>3.0689136701884702E-3</v>
      </c>
      <c r="AQ1899" s="62" t="s">
        <v>4742</v>
      </c>
      <c r="AR1899" s="54">
        <v>0.113930738645145</v>
      </c>
      <c r="AS1899" s="58">
        <v>4.68863759232406E-5</v>
      </c>
      <c r="AU1899" s="62" t="s">
        <v>8653</v>
      </c>
      <c r="AV1899" s="54">
        <v>-7.6805682966962302E-2</v>
      </c>
      <c r="AW1899" s="54">
        <v>2.6608823939771799E-2</v>
      </c>
    </row>
    <row r="1900" spans="2:49">
      <c r="B1900" s="62" t="s">
        <v>513</v>
      </c>
      <c r="C1900" s="54">
        <v>0.238669610490192</v>
      </c>
      <c r="D1900" s="54">
        <v>1.87714014895052E-4</v>
      </c>
      <c r="F1900" s="62" t="s">
        <v>7669</v>
      </c>
      <c r="G1900" s="54">
        <v>-0.28602158630160002</v>
      </c>
      <c r="H1900" s="54">
        <v>5.2057310396616703E-4</v>
      </c>
      <c r="S1900" s="62" t="s">
        <v>2943</v>
      </c>
      <c r="T1900" s="54">
        <v>7.4860017610628701E-2</v>
      </c>
      <c r="U1900" s="54">
        <v>3.66224097695161E-4</v>
      </c>
      <c r="W1900" s="62" t="s">
        <v>6861</v>
      </c>
      <c r="X1900" s="54">
        <v>-8.1147523759590903E-2</v>
      </c>
      <c r="Y1900" s="54">
        <v>4.2627448959676696E-3</v>
      </c>
      <c r="AA1900" s="62" t="s">
        <v>2650</v>
      </c>
      <c r="AB1900" s="54">
        <v>0.113941535708391</v>
      </c>
      <c r="AC1900" s="54">
        <v>3.08315654530691E-3</v>
      </c>
      <c r="AQ1900" s="62" t="s">
        <v>3450</v>
      </c>
      <c r="AR1900" s="54">
        <v>0.101718487146421</v>
      </c>
      <c r="AS1900" s="58">
        <v>4.6901787149627703E-5</v>
      </c>
      <c r="AU1900" s="62" t="s">
        <v>7874</v>
      </c>
      <c r="AV1900" s="54">
        <v>-7.6788119110831901E-2</v>
      </c>
      <c r="AW1900" s="58">
        <v>2.3043814499076101E-6</v>
      </c>
    </row>
    <row r="1901" spans="2:49">
      <c r="B1901" s="62" t="s">
        <v>2894</v>
      </c>
      <c r="C1901" s="54">
        <v>0.18444609861061401</v>
      </c>
      <c r="D1901" s="54">
        <v>1.8866175514094699E-4</v>
      </c>
      <c r="F1901" s="62" t="s">
        <v>7670</v>
      </c>
      <c r="G1901" s="54">
        <v>-0.100915239639216</v>
      </c>
      <c r="H1901" s="54">
        <v>4.4440656383876398E-4</v>
      </c>
      <c r="S1901" s="62" t="s">
        <v>2473</v>
      </c>
      <c r="T1901" s="54">
        <v>0.12119899743587401</v>
      </c>
      <c r="U1901" s="54">
        <v>3.6662700464950399E-4</v>
      </c>
      <c r="W1901" s="62" t="s">
        <v>7156</v>
      </c>
      <c r="X1901" s="54">
        <v>-6.1722487219014098E-2</v>
      </c>
      <c r="Y1901" s="54">
        <v>4.2627448959676696E-3</v>
      </c>
      <c r="AA1901" s="62" t="s">
        <v>980</v>
      </c>
      <c r="AB1901" s="54">
        <v>9.7590460184481004E-2</v>
      </c>
      <c r="AC1901" s="54">
        <v>3.0918770158842E-3</v>
      </c>
      <c r="AQ1901" s="62" t="s">
        <v>1761</v>
      </c>
      <c r="AR1901" s="54">
        <v>6.8383326197102107E-2</v>
      </c>
      <c r="AS1901" s="58">
        <v>4.7146262826429097E-5</v>
      </c>
      <c r="AU1901" s="62" t="s">
        <v>9121</v>
      </c>
      <c r="AV1901" s="54">
        <v>-7.6714698019209507E-2</v>
      </c>
      <c r="AW1901" s="54">
        <v>4.3948356563784298E-2</v>
      </c>
    </row>
    <row r="1902" spans="2:49">
      <c r="B1902" s="62" t="s">
        <v>2895</v>
      </c>
      <c r="C1902" s="54">
        <v>6.2635642922590107E-2</v>
      </c>
      <c r="D1902" s="54">
        <v>1.8867248634408E-4</v>
      </c>
      <c r="F1902" s="62" t="s">
        <v>7671</v>
      </c>
      <c r="G1902" s="54">
        <v>-0.118187697696727</v>
      </c>
      <c r="H1902" s="54">
        <v>5.2771191445614301E-4</v>
      </c>
      <c r="S1902" s="62" t="s">
        <v>1544</v>
      </c>
      <c r="T1902" s="54">
        <v>0.12229453375881499</v>
      </c>
      <c r="U1902" s="54">
        <v>3.6727152415337398E-4</v>
      </c>
      <c r="W1902" s="62" t="s">
        <v>466</v>
      </c>
      <c r="X1902" s="54">
        <v>-5.2625331402613697E-2</v>
      </c>
      <c r="Y1902" s="54">
        <v>4.2627448959676696E-3</v>
      </c>
      <c r="AA1902" s="62" t="s">
        <v>2027</v>
      </c>
      <c r="AB1902" s="54">
        <v>9.7531855474412205E-2</v>
      </c>
      <c r="AC1902" s="54">
        <v>3.0942609535486499E-3</v>
      </c>
      <c r="AQ1902" s="62" t="s">
        <v>1531</v>
      </c>
      <c r="AR1902" s="54">
        <v>0.41182110800965099</v>
      </c>
      <c r="AS1902" s="58">
        <v>4.7162904886074498E-5</v>
      </c>
      <c r="AU1902" s="62" t="s">
        <v>11656</v>
      </c>
      <c r="AV1902" s="54">
        <v>-7.6686841351812696E-2</v>
      </c>
      <c r="AW1902" s="54">
        <v>6.8544703916317102E-4</v>
      </c>
    </row>
    <row r="1903" spans="2:49">
      <c r="B1903" s="62" t="s">
        <v>2896</v>
      </c>
      <c r="C1903" s="54">
        <v>0.21848640378706299</v>
      </c>
      <c r="D1903" s="54">
        <v>1.88801626036686E-4</v>
      </c>
      <c r="F1903" s="62" t="s">
        <v>7672</v>
      </c>
      <c r="G1903" s="54">
        <v>-6.0205415509797099E-2</v>
      </c>
      <c r="H1903" s="54">
        <v>4.50594936857093E-4</v>
      </c>
      <c r="S1903" s="62" t="s">
        <v>5198</v>
      </c>
      <c r="T1903" s="54">
        <v>9.2574803923521506E-2</v>
      </c>
      <c r="U1903" s="54">
        <v>3.6829427161173898E-4</v>
      </c>
      <c r="W1903" s="62" t="s">
        <v>8448</v>
      </c>
      <c r="X1903" s="54">
        <v>-0.18632201051717201</v>
      </c>
      <c r="Y1903" s="54">
        <v>4.2916239120680396E-3</v>
      </c>
      <c r="AA1903" s="62" t="s">
        <v>3888</v>
      </c>
      <c r="AB1903" s="54">
        <v>0.13793440020877101</v>
      </c>
      <c r="AC1903" s="54">
        <v>3.0998288154188598E-3</v>
      </c>
      <c r="AQ1903" s="62" t="s">
        <v>2075</v>
      </c>
      <c r="AR1903" s="54">
        <v>0.207458454271295</v>
      </c>
      <c r="AS1903" s="58">
        <v>4.71819006788629E-5</v>
      </c>
      <c r="AU1903" s="62" t="s">
        <v>6212</v>
      </c>
      <c r="AV1903" s="54">
        <v>-7.6661417214799202E-2</v>
      </c>
      <c r="AW1903" s="54">
        <v>9.2190936194509795E-3</v>
      </c>
    </row>
    <row r="1904" spans="2:49">
      <c r="B1904" s="62" t="s">
        <v>2897</v>
      </c>
      <c r="C1904" s="54">
        <v>7.2046187529798203E-2</v>
      </c>
      <c r="D1904" s="54">
        <v>1.8923869466594E-4</v>
      </c>
      <c r="F1904" s="62" t="s">
        <v>7673</v>
      </c>
      <c r="G1904" s="54">
        <v>-0.15689908914841599</v>
      </c>
      <c r="H1904" s="54">
        <v>5.3257083614539197E-4</v>
      </c>
      <c r="S1904" s="62" t="s">
        <v>2771</v>
      </c>
      <c r="T1904" s="54">
        <v>9.2591354102635706E-2</v>
      </c>
      <c r="U1904" s="54">
        <v>3.6882376310729101E-4</v>
      </c>
      <c r="W1904" s="62" t="s">
        <v>6133</v>
      </c>
      <c r="X1904" s="54">
        <v>-4.1355540736304E-2</v>
      </c>
      <c r="Y1904" s="54">
        <v>4.2916259320823803E-3</v>
      </c>
      <c r="AA1904" s="62" t="s">
        <v>4965</v>
      </c>
      <c r="AB1904" s="54">
        <v>0.13407842586829199</v>
      </c>
      <c r="AC1904" s="54">
        <v>3.1042277575035501E-3</v>
      </c>
      <c r="AQ1904" s="62" t="s">
        <v>5547</v>
      </c>
      <c r="AR1904" s="54">
        <v>9.9055132248344599E-2</v>
      </c>
      <c r="AS1904" s="58">
        <v>4.7615400196988E-5</v>
      </c>
      <c r="AU1904" s="62" t="s">
        <v>12232</v>
      </c>
      <c r="AV1904" s="54">
        <v>-7.6655744866073405E-2</v>
      </c>
      <c r="AW1904" s="54">
        <v>2.03829259355192E-3</v>
      </c>
    </row>
    <row r="1905" spans="2:49">
      <c r="B1905" s="62" t="s">
        <v>2898</v>
      </c>
      <c r="C1905" s="54">
        <v>0.16698227962020901</v>
      </c>
      <c r="D1905" s="54">
        <v>1.8946796950699199E-4</v>
      </c>
      <c r="F1905" s="62" t="s">
        <v>7674</v>
      </c>
      <c r="G1905" s="54">
        <v>-0.128357192331263</v>
      </c>
      <c r="H1905" s="54">
        <v>5.4240100703746997E-4</v>
      </c>
      <c r="S1905" s="62" t="s">
        <v>10578</v>
      </c>
      <c r="T1905" s="54">
        <v>3.9471657949658998E-2</v>
      </c>
      <c r="U1905" s="54">
        <v>3.7240618491967998E-4</v>
      </c>
      <c r="W1905" s="62" t="s">
        <v>6835</v>
      </c>
      <c r="X1905" s="54">
        <v>-0.126263677071175</v>
      </c>
      <c r="Y1905" s="54">
        <v>4.35229189349093E-3</v>
      </c>
      <c r="AA1905" s="62" t="s">
        <v>2890</v>
      </c>
      <c r="AB1905" s="54">
        <v>0.120718379795206</v>
      </c>
      <c r="AC1905" s="54">
        <v>3.1231618256454801E-3</v>
      </c>
      <c r="AQ1905" s="62" t="s">
        <v>3725</v>
      </c>
      <c r="AR1905" s="54">
        <v>0.22262451136361999</v>
      </c>
      <c r="AS1905" s="58">
        <v>4.7706881990425702E-5</v>
      </c>
      <c r="AU1905" s="62" t="s">
        <v>9537</v>
      </c>
      <c r="AV1905" s="54">
        <v>-7.6644236688101094E-2</v>
      </c>
      <c r="AW1905" s="54">
        <v>5.2604552804594498E-3</v>
      </c>
    </row>
    <row r="1906" spans="2:49">
      <c r="B1906" s="62" t="s">
        <v>2899</v>
      </c>
      <c r="C1906" s="54">
        <v>9.3899651750454005E-2</v>
      </c>
      <c r="D1906" s="54">
        <v>1.8948035244901299E-4</v>
      </c>
      <c r="F1906" s="62" t="s">
        <v>7675</v>
      </c>
      <c r="G1906" s="54">
        <v>-6.9532750311533498E-2</v>
      </c>
      <c r="H1906" s="54">
        <v>4.60805374492451E-4</v>
      </c>
      <c r="S1906" s="62" t="s">
        <v>5653</v>
      </c>
      <c r="T1906" s="54">
        <v>6.0488256282366301E-2</v>
      </c>
      <c r="U1906" s="54">
        <v>3.7266148827349498E-4</v>
      </c>
      <c r="W1906" s="62" t="s">
        <v>304</v>
      </c>
      <c r="X1906" s="54">
        <v>-5.3683348720383599E-2</v>
      </c>
      <c r="Y1906" s="54">
        <v>4.3636362762482003E-3</v>
      </c>
      <c r="AA1906" s="62" t="s">
        <v>10551</v>
      </c>
      <c r="AB1906" s="54">
        <v>0.130823331689808</v>
      </c>
      <c r="AC1906" s="54">
        <v>3.1379465242641E-3</v>
      </c>
      <c r="AQ1906" s="62" t="s">
        <v>3188</v>
      </c>
      <c r="AR1906" s="54">
        <v>0.19133938289867</v>
      </c>
      <c r="AS1906" s="58">
        <v>4.77632425577303E-5</v>
      </c>
      <c r="AU1906" s="62" t="s">
        <v>12704</v>
      </c>
      <c r="AV1906" s="54">
        <v>-7.6558441862316001E-2</v>
      </c>
      <c r="AW1906" s="54">
        <v>8.53625392508656E-3</v>
      </c>
    </row>
    <row r="1907" spans="2:49">
      <c r="B1907" s="62" t="s">
        <v>2900</v>
      </c>
      <c r="C1907" s="54">
        <v>9.4512939577560601E-2</v>
      </c>
      <c r="D1907" s="54">
        <v>1.89990418068096E-4</v>
      </c>
      <c r="F1907" s="62" t="s">
        <v>7676</v>
      </c>
      <c r="G1907" s="54">
        <v>-0.11701680017671599</v>
      </c>
      <c r="H1907" s="54">
        <v>4.6215531481993201E-4</v>
      </c>
      <c r="S1907" s="62" t="s">
        <v>2982</v>
      </c>
      <c r="T1907" s="54">
        <v>7.2392005575658794E-2</v>
      </c>
      <c r="U1907" s="54">
        <v>3.7352575836180498E-4</v>
      </c>
      <c r="W1907" s="62" t="s">
        <v>8458</v>
      </c>
      <c r="X1907" s="54">
        <v>-0.166259038030724</v>
      </c>
      <c r="Y1907" s="54">
        <v>4.37681453687135E-3</v>
      </c>
      <c r="AA1907" s="62" t="s">
        <v>45</v>
      </c>
      <c r="AB1907" s="54">
        <v>0.59146409411061096</v>
      </c>
      <c r="AC1907" s="54">
        <v>3.15331925336326E-3</v>
      </c>
      <c r="AQ1907" s="62" t="s">
        <v>1552</v>
      </c>
      <c r="AR1907" s="54">
        <v>9.8122954894254405E-2</v>
      </c>
      <c r="AS1907" s="58">
        <v>4.7836611307422997E-5</v>
      </c>
      <c r="AU1907" s="62" t="s">
        <v>12392</v>
      </c>
      <c r="AV1907" s="54">
        <v>-7.6546739470599007E-2</v>
      </c>
      <c r="AW1907" s="54">
        <v>4.2243379746193799E-3</v>
      </c>
    </row>
    <row r="1908" spans="2:49">
      <c r="B1908" s="62" t="s">
        <v>2901</v>
      </c>
      <c r="C1908" s="54">
        <v>0.16843683684147701</v>
      </c>
      <c r="D1908" s="54">
        <v>1.9016213234579899E-4</v>
      </c>
      <c r="F1908" s="62" t="s">
        <v>7677</v>
      </c>
      <c r="G1908" s="54">
        <v>-0.14699865997606801</v>
      </c>
      <c r="H1908" s="54">
        <v>4.6249396060307101E-4</v>
      </c>
      <c r="S1908" s="62" t="s">
        <v>5157</v>
      </c>
      <c r="T1908" s="54">
        <v>4.9418645296809102E-2</v>
      </c>
      <c r="U1908" s="54">
        <v>3.7548990913452798E-4</v>
      </c>
      <c r="W1908" s="62" t="s">
        <v>7581</v>
      </c>
      <c r="X1908" s="54">
        <v>-6.2809680800077303E-2</v>
      </c>
      <c r="Y1908" s="54">
        <v>4.3806538872297601E-3</v>
      </c>
      <c r="AA1908" s="62" t="s">
        <v>1348</v>
      </c>
      <c r="AB1908" s="54">
        <v>0.109268752738644</v>
      </c>
      <c r="AC1908" s="54">
        <v>3.1589644752020802E-3</v>
      </c>
      <c r="AQ1908" s="62" t="s">
        <v>11111</v>
      </c>
      <c r="AR1908" s="54">
        <v>0.18375892051803799</v>
      </c>
      <c r="AS1908" s="58">
        <v>4.7836611307422997E-5</v>
      </c>
      <c r="AU1908" s="62" t="s">
        <v>8770</v>
      </c>
      <c r="AV1908" s="54">
        <v>-7.6545767227787401E-2</v>
      </c>
      <c r="AW1908" s="54">
        <v>3.2312267053172403E-2</v>
      </c>
    </row>
    <row r="1909" spans="2:49">
      <c r="B1909" s="62" t="s">
        <v>2902</v>
      </c>
      <c r="C1909" s="54">
        <v>5.3821283694123402E-2</v>
      </c>
      <c r="D1909" s="54">
        <v>1.9138858467304901E-4</v>
      </c>
      <c r="F1909" s="62" t="s">
        <v>7678</v>
      </c>
      <c r="G1909" s="54">
        <v>-5.6636942621301103E-2</v>
      </c>
      <c r="H1909" s="54">
        <v>5.4816502051850203E-4</v>
      </c>
      <c r="S1909" s="62" t="s">
        <v>5361</v>
      </c>
      <c r="T1909" s="54">
        <v>6.9372093508755006E-2</v>
      </c>
      <c r="U1909" s="54">
        <v>3.7585059817244398E-4</v>
      </c>
      <c r="W1909" s="62" t="s">
        <v>9399</v>
      </c>
      <c r="X1909" s="54">
        <v>-4.56436493627361E-2</v>
      </c>
      <c r="Y1909" s="54">
        <v>4.3903065506134698E-3</v>
      </c>
      <c r="AA1909" s="62" t="s">
        <v>3859</v>
      </c>
      <c r="AB1909" s="54">
        <v>5.6833656253330901E-2</v>
      </c>
      <c r="AC1909" s="54">
        <v>3.1803694293256902E-3</v>
      </c>
      <c r="AQ1909" s="62" t="s">
        <v>3129</v>
      </c>
      <c r="AR1909" s="54">
        <v>0.107866850340507</v>
      </c>
      <c r="AS1909" s="58">
        <v>4.8041810629867698E-5</v>
      </c>
      <c r="AU1909" s="62" t="s">
        <v>7849</v>
      </c>
      <c r="AV1909" s="54">
        <v>-7.6526969425661798E-2</v>
      </c>
      <c r="AW1909" s="58">
        <v>8.5356508168741598E-6</v>
      </c>
    </row>
    <row r="1910" spans="2:49">
      <c r="B1910" s="62" t="s">
        <v>2903</v>
      </c>
      <c r="C1910" s="54">
        <v>0.24235939896869699</v>
      </c>
      <c r="D1910" s="54">
        <v>1.91879340610621E-4</v>
      </c>
      <c r="F1910" s="62" t="s">
        <v>7679</v>
      </c>
      <c r="G1910" s="54">
        <v>-0.14832015800217399</v>
      </c>
      <c r="H1910" s="54">
        <v>4.6763528723137501E-4</v>
      </c>
      <c r="S1910" s="62" t="s">
        <v>1758</v>
      </c>
      <c r="T1910" s="54">
        <v>4.8146132250998598E-2</v>
      </c>
      <c r="U1910" s="54">
        <v>3.7585059817244398E-4</v>
      </c>
      <c r="W1910" s="62" t="s">
        <v>7607</v>
      </c>
      <c r="X1910" s="54">
        <v>-0.142150662247087</v>
      </c>
      <c r="Y1910" s="54">
        <v>4.3909886443157303E-3</v>
      </c>
      <c r="AA1910" s="62" t="s">
        <v>3718</v>
      </c>
      <c r="AB1910" s="54">
        <v>0.15073823997167099</v>
      </c>
      <c r="AC1910" s="54">
        <v>3.1814087935247998E-3</v>
      </c>
      <c r="AQ1910" s="62" t="s">
        <v>11349</v>
      </c>
      <c r="AR1910" s="54">
        <v>7.7353374298989599E-2</v>
      </c>
      <c r="AS1910" s="58">
        <v>4.8076729549593397E-5</v>
      </c>
      <c r="AU1910" s="62" t="s">
        <v>9365</v>
      </c>
      <c r="AV1910" s="54">
        <v>-7.6526859681385104E-2</v>
      </c>
      <c r="AW1910" s="54">
        <v>1.9446342406624501E-4</v>
      </c>
    </row>
    <row r="1911" spans="2:49">
      <c r="B1911" s="62" t="s">
        <v>977</v>
      </c>
      <c r="C1911" s="54">
        <v>0.343066412235633</v>
      </c>
      <c r="D1911" s="54">
        <v>1.92015071525486E-4</v>
      </c>
      <c r="F1911" s="62" t="s">
        <v>7680</v>
      </c>
      <c r="G1911" s="54">
        <v>-0.15007620944271099</v>
      </c>
      <c r="H1911" s="54">
        <v>5.5373931649953397E-4</v>
      </c>
      <c r="S1911" s="62" t="s">
        <v>1678</v>
      </c>
      <c r="T1911" s="54">
        <v>0.13192348639403101</v>
      </c>
      <c r="U1911" s="54">
        <v>3.7636128293069501E-4</v>
      </c>
      <c r="W1911" s="62" t="s">
        <v>10066</v>
      </c>
      <c r="X1911" s="54">
        <v>-5.9002909867912998E-2</v>
      </c>
      <c r="Y1911" s="54">
        <v>4.4021363427123802E-3</v>
      </c>
      <c r="AA1911" s="62" t="s">
        <v>2637</v>
      </c>
      <c r="AB1911" s="54">
        <v>9.5646592434615499E-2</v>
      </c>
      <c r="AC1911" s="54">
        <v>3.2041439844790898E-3</v>
      </c>
      <c r="AQ1911" s="62" t="s">
        <v>1951</v>
      </c>
      <c r="AR1911" s="54">
        <v>0.129847417915465</v>
      </c>
      <c r="AS1911" s="58">
        <v>4.8134686573799099E-5</v>
      </c>
      <c r="AU1911" s="62" t="s">
        <v>14088</v>
      </c>
      <c r="AV1911" s="54">
        <v>-7.6523329613610094E-2</v>
      </c>
      <c r="AW1911" s="54">
        <v>3.3059476670505399E-2</v>
      </c>
    </row>
    <row r="1912" spans="2:49">
      <c r="B1912" s="62" t="s">
        <v>2904</v>
      </c>
      <c r="C1912" s="54">
        <v>0.105786541368061</v>
      </c>
      <c r="D1912" s="54">
        <v>1.92015071525486E-4</v>
      </c>
      <c r="F1912" s="62" t="s">
        <v>7681</v>
      </c>
      <c r="G1912" s="54">
        <v>-8.1847110944417004E-2</v>
      </c>
      <c r="H1912" s="54">
        <v>5.5549741077259005E-4</v>
      </c>
      <c r="S1912" s="62" t="s">
        <v>5917</v>
      </c>
      <c r="T1912" s="54">
        <v>0.112511064971285</v>
      </c>
      <c r="U1912" s="54">
        <v>3.7708957401873499E-4</v>
      </c>
      <c r="W1912" s="62" t="s">
        <v>8208</v>
      </c>
      <c r="X1912" s="54">
        <v>-8.8550895570343804E-2</v>
      </c>
      <c r="Y1912" s="54">
        <v>4.4418058216638698E-3</v>
      </c>
      <c r="AA1912" s="62" t="s">
        <v>2323</v>
      </c>
      <c r="AB1912" s="54">
        <v>0.16570231020241299</v>
      </c>
      <c r="AC1912" s="54">
        <v>3.2056668097978701E-3</v>
      </c>
      <c r="AQ1912" s="62" t="s">
        <v>11276</v>
      </c>
      <c r="AR1912" s="54">
        <v>0.14977163874271901</v>
      </c>
      <c r="AS1912" s="58">
        <v>4.8134686573799099E-5</v>
      </c>
      <c r="AU1912" s="62" t="s">
        <v>12360</v>
      </c>
      <c r="AV1912" s="54">
        <v>-7.6517938503306099E-2</v>
      </c>
      <c r="AW1912" s="54">
        <v>3.7290817245502201E-3</v>
      </c>
    </row>
    <row r="1913" spans="2:49">
      <c r="B1913" s="62" t="s">
        <v>2905</v>
      </c>
      <c r="C1913" s="54">
        <v>0.130524226350135</v>
      </c>
      <c r="D1913" s="54">
        <v>1.9263796804418499E-4</v>
      </c>
      <c r="F1913" s="62" t="s">
        <v>7682</v>
      </c>
      <c r="G1913" s="54">
        <v>-8.0747490648579195E-2</v>
      </c>
      <c r="H1913" s="54">
        <v>5.5574776476585903E-4</v>
      </c>
      <c r="S1913" s="62" t="s">
        <v>10579</v>
      </c>
      <c r="T1913" s="54">
        <v>3.8359270300930802E-2</v>
      </c>
      <c r="U1913" s="54">
        <v>3.77570581951307E-4</v>
      </c>
      <c r="W1913" s="62" t="s">
        <v>7215</v>
      </c>
      <c r="X1913" s="54">
        <v>-7.3139528444195398E-2</v>
      </c>
      <c r="Y1913" s="54">
        <v>4.4428237263899797E-3</v>
      </c>
      <c r="AA1913" s="62" t="s">
        <v>2270</v>
      </c>
      <c r="AB1913" s="54">
        <v>9.33679980947177E-2</v>
      </c>
      <c r="AC1913" s="54">
        <v>3.2065853794969301E-3</v>
      </c>
      <c r="AQ1913" s="62" t="s">
        <v>5298</v>
      </c>
      <c r="AR1913" s="54">
        <v>0.16460536827406</v>
      </c>
      <c r="AS1913" s="58">
        <v>4.8243349824298603E-5</v>
      </c>
      <c r="AU1913" s="62" t="s">
        <v>8076</v>
      </c>
      <c r="AV1913" s="54">
        <v>-7.6470506246014494E-2</v>
      </c>
      <c r="AW1913" s="54">
        <v>3.54856242932327E-4</v>
      </c>
    </row>
    <row r="1914" spans="2:49">
      <c r="B1914" s="62" t="s">
        <v>2906</v>
      </c>
      <c r="C1914" s="54">
        <v>0.13461184628599901</v>
      </c>
      <c r="D1914" s="54">
        <v>1.9301880355734299E-4</v>
      </c>
      <c r="F1914" s="62" t="s">
        <v>7683</v>
      </c>
      <c r="G1914" s="54">
        <v>-0.11958175028066</v>
      </c>
      <c r="H1914" s="54">
        <v>5.60367184195029E-4</v>
      </c>
      <c r="S1914" s="62" t="s">
        <v>3023</v>
      </c>
      <c r="T1914" s="54">
        <v>6.42982823707898E-2</v>
      </c>
      <c r="U1914" s="54">
        <v>3.7829012930982097E-4</v>
      </c>
      <c r="W1914" s="62" t="s">
        <v>9455</v>
      </c>
      <c r="X1914" s="54">
        <v>-0.13732774900904901</v>
      </c>
      <c r="Y1914" s="54">
        <v>4.4564866831184203E-3</v>
      </c>
      <c r="AA1914" s="62" t="s">
        <v>586</v>
      </c>
      <c r="AB1914" s="54">
        <v>0.17964398235623</v>
      </c>
      <c r="AC1914" s="54">
        <v>3.2143167395113199E-3</v>
      </c>
      <c r="AQ1914" s="62" t="s">
        <v>3624</v>
      </c>
      <c r="AR1914" s="54">
        <v>0.107122585614951</v>
      </c>
      <c r="AS1914" s="58">
        <v>4.8271172800911803E-5</v>
      </c>
      <c r="AU1914" s="62" t="s">
        <v>7549</v>
      </c>
      <c r="AV1914" s="54">
        <v>-7.6470248557804196E-2</v>
      </c>
      <c r="AW1914" s="58">
        <v>3.4905630176105402E-5</v>
      </c>
    </row>
    <row r="1915" spans="2:49">
      <c r="B1915" s="62" t="s">
        <v>2907</v>
      </c>
      <c r="C1915" s="54">
        <v>0.15797856518129499</v>
      </c>
      <c r="D1915" s="54">
        <v>1.93268297930274E-4</v>
      </c>
      <c r="F1915" s="62" t="s">
        <v>7684</v>
      </c>
      <c r="G1915" s="54">
        <v>-0.161798538669014</v>
      </c>
      <c r="H1915" s="54">
        <v>5.6091889767896305E-4</v>
      </c>
      <c r="S1915" s="62" t="s">
        <v>2118</v>
      </c>
      <c r="T1915" s="54">
        <v>0.113980833552844</v>
      </c>
      <c r="U1915" s="54">
        <v>3.7862757029647598E-4</v>
      </c>
      <c r="W1915" s="62" t="s">
        <v>10067</v>
      </c>
      <c r="X1915" s="54">
        <v>-8.3863419591713395E-2</v>
      </c>
      <c r="Y1915" s="54">
        <v>4.4658589992878604E-3</v>
      </c>
      <c r="AA1915" s="62" t="s">
        <v>3372</v>
      </c>
      <c r="AB1915" s="54">
        <v>0.15915845468478099</v>
      </c>
      <c r="AC1915" s="54">
        <v>3.21832712029692E-3</v>
      </c>
      <c r="AQ1915" s="62" t="s">
        <v>4872</v>
      </c>
      <c r="AR1915" s="54">
        <v>0.15511925051404599</v>
      </c>
      <c r="AS1915" s="58">
        <v>4.8400219615387898E-5</v>
      </c>
      <c r="AU1915" s="62" t="s">
        <v>12336</v>
      </c>
      <c r="AV1915" s="54">
        <v>-7.6448467247232102E-2</v>
      </c>
      <c r="AW1915" s="54">
        <v>3.4179711873231502E-3</v>
      </c>
    </row>
    <row r="1916" spans="2:49">
      <c r="B1916" s="62" t="s">
        <v>2908</v>
      </c>
      <c r="C1916" s="54">
        <v>0.12504751203711301</v>
      </c>
      <c r="D1916" s="54">
        <v>1.93398595487057E-4</v>
      </c>
      <c r="F1916" s="62" t="s">
        <v>7685</v>
      </c>
      <c r="G1916" s="54">
        <v>-0.11024176780132</v>
      </c>
      <c r="H1916" s="54">
        <v>5.6265320035128697E-4</v>
      </c>
      <c r="S1916" s="62" t="s">
        <v>4053</v>
      </c>
      <c r="T1916" s="54">
        <v>8.7539362319027703E-2</v>
      </c>
      <c r="U1916" s="54">
        <v>3.7871583934673698E-4</v>
      </c>
      <c r="W1916" s="62" t="s">
        <v>8427</v>
      </c>
      <c r="X1916" s="54">
        <v>-6.3542415563020399E-2</v>
      </c>
      <c r="Y1916" s="54">
        <v>4.46933719054901E-3</v>
      </c>
      <c r="AA1916" s="62" t="s">
        <v>3097</v>
      </c>
      <c r="AB1916" s="54">
        <v>0.137569735266374</v>
      </c>
      <c r="AC1916" s="54">
        <v>3.2206707538930102E-3</v>
      </c>
      <c r="AQ1916" s="62" t="s">
        <v>1444</v>
      </c>
      <c r="AR1916" s="54">
        <v>6.4323276502565599E-2</v>
      </c>
      <c r="AS1916" s="58">
        <v>4.8429158765465103E-5</v>
      </c>
      <c r="AU1916" s="62" t="s">
        <v>12242</v>
      </c>
      <c r="AV1916" s="54">
        <v>-7.6409060983809104E-2</v>
      </c>
      <c r="AW1916" s="54">
        <v>2.1267831254257498E-3</v>
      </c>
    </row>
    <row r="1917" spans="2:49">
      <c r="B1917" s="62" t="s">
        <v>2909</v>
      </c>
      <c r="C1917" s="54">
        <v>0.11858997764822</v>
      </c>
      <c r="D1917" s="54">
        <v>1.93405965237615E-4</v>
      </c>
      <c r="F1917" s="62" t="s">
        <v>7686</v>
      </c>
      <c r="G1917" s="54">
        <v>-0.166450501998995</v>
      </c>
      <c r="H1917" s="54">
        <v>5.6263591432867898E-4</v>
      </c>
      <c r="S1917" s="62" t="s">
        <v>2419</v>
      </c>
      <c r="T1917" s="54">
        <v>0.13151730160910399</v>
      </c>
      <c r="U1917" s="54">
        <v>3.7993693208531999E-4</v>
      </c>
      <c r="W1917" s="62" t="s">
        <v>10068</v>
      </c>
      <c r="X1917" s="54">
        <v>-7.2282125462654903E-2</v>
      </c>
      <c r="Y1917" s="54">
        <v>4.4701847854272496E-3</v>
      </c>
      <c r="AA1917" s="62" t="s">
        <v>2727</v>
      </c>
      <c r="AB1917" s="54">
        <v>0.19064779920231201</v>
      </c>
      <c r="AC1917" s="54">
        <v>3.2206707538930102E-3</v>
      </c>
      <c r="AQ1917" s="62" t="s">
        <v>2765</v>
      </c>
      <c r="AR1917" s="54">
        <v>0.15660434843451801</v>
      </c>
      <c r="AS1917" s="58">
        <v>4.8536310153769201E-5</v>
      </c>
      <c r="AU1917" s="62" t="s">
        <v>12475</v>
      </c>
      <c r="AV1917" s="54">
        <v>-7.6396848217551203E-2</v>
      </c>
      <c r="AW1917" s="54">
        <v>5.2798903824001304E-3</v>
      </c>
    </row>
    <row r="1918" spans="2:49">
      <c r="B1918" s="62" t="s">
        <v>2910</v>
      </c>
      <c r="C1918" s="54">
        <v>8.8642707040974295E-2</v>
      </c>
      <c r="D1918" s="54">
        <v>1.9398363380133501E-4</v>
      </c>
      <c r="F1918" s="62" t="s">
        <v>7687</v>
      </c>
      <c r="G1918" s="54">
        <v>-0.220341341150911</v>
      </c>
      <c r="H1918" s="54">
        <v>5.6365153113068802E-4</v>
      </c>
      <c r="S1918" s="62" t="s">
        <v>5839</v>
      </c>
      <c r="T1918" s="54">
        <v>4.8230620295171903E-2</v>
      </c>
      <c r="U1918" s="54">
        <v>3.8086694617868802E-4</v>
      </c>
      <c r="W1918" s="62" t="s">
        <v>10069</v>
      </c>
      <c r="X1918" s="54">
        <v>-7.6278382440852596E-2</v>
      </c>
      <c r="Y1918" s="54">
        <v>4.4725411132547199E-3</v>
      </c>
      <c r="AA1918" s="62" t="s">
        <v>11236</v>
      </c>
      <c r="AB1918" s="54">
        <v>6.7413672968972299E-2</v>
      </c>
      <c r="AC1918" s="54">
        <v>3.2216570157966701E-3</v>
      </c>
      <c r="AQ1918" s="62" t="s">
        <v>5664</v>
      </c>
      <c r="AR1918" s="54">
        <v>0.11963441808495601</v>
      </c>
      <c r="AS1918" s="58">
        <v>4.89450409807173E-5</v>
      </c>
      <c r="AU1918" s="62" t="s">
        <v>12552</v>
      </c>
      <c r="AV1918" s="54">
        <v>-7.6355872656019799E-2</v>
      </c>
      <c r="AW1918" s="54">
        <v>6.4563251037767899E-3</v>
      </c>
    </row>
    <row r="1919" spans="2:49">
      <c r="B1919" s="62" t="s">
        <v>2911</v>
      </c>
      <c r="C1919" s="54">
        <v>0.11378356698188299</v>
      </c>
      <c r="D1919" s="54">
        <v>1.94363104490616E-4</v>
      </c>
      <c r="F1919" s="62" t="s">
        <v>7688</v>
      </c>
      <c r="G1919" s="54">
        <v>-0.103334908041846</v>
      </c>
      <c r="H1919" s="54">
        <v>5.6677662699372501E-4</v>
      </c>
      <c r="S1919" s="62" t="s">
        <v>10580</v>
      </c>
      <c r="T1919" s="54">
        <v>9.04005102473526E-2</v>
      </c>
      <c r="U1919" s="54">
        <v>3.81464643481323E-4</v>
      </c>
      <c r="W1919" s="62" t="s">
        <v>153</v>
      </c>
      <c r="X1919" s="54">
        <v>-4.7098185094999002E-2</v>
      </c>
      <c r="Y1919" s="54">
        <v>4.4965572764628604E-3</v>
      </c>
      <c r="AA1919" s="62" t="s">
        <v>814</v>
      </c>
      <c r="AB1919" s="54">
        <v>6.2305976855601103E-2</v>
      </c>
      <c r="AC1919" s="54">
        <v>3.2224989833536302E-3</v>
      </c>
      <c r="AQ1919" s="62" t="s">
        <v>5763</v>
      </c>
      <c r="AR1919" s="54">
        <v>0.134054956131856</v>
      </c>
      <c r="AS1919" s="58">
        <v>4.8961486986018901E-5</v>
      </c>
      <c r="AU1919" s="62" t="s">
        <v>11611</v>
      </c>
      <c r="AV1919" s="54">
        <v>-7.6348703582598695E-2</v>
      </c>
      <c r="AW1919" s="54">
        <v>1.6347306397968299E-4</v>
      </c>
    </row>
    <row r="1920" spans="2:49">
      <c r="B1920" s="62" t="s">
        <v>2912</v>
      </c>
      <c r="C1920" s="54">
        <v>4.3569657738786703E-2</v>
      </c>
      <c r="D1920" s="54">
        <v>1.9518251395569201E-4</v>
      </c>
      <c r="F1920" s="62" t="s">
        <v>7689</v>
      </c>
      <c r="G1920" s="54">
        <v>-0.134229581405853</v>
      </c>
      <c r="H1920" s="54">
        <v>4.8122370585551002E-4</v>
      </c>
      <c r="S1920" s="62" t="s">
        <v>3257</v>
      </c>
      <c r="T1920" s="54">
        <v>5.0473444863979602E-2</v>
      </c>
      <c r="U1920" s="54">
        <v>3.8316152959225598E-4</v>
      </c>
      <c r="W1920" s="62" t="s">
        <v>6086</v>
      </c>
      <c r="X1920" s="54">
        <v>-8.4693124945738801E-2</v>
      </c>
      <c r="Y1920" s="54">
        <v>4.4987066112281001E-3</v>
      </c>
      <c r="AA1920" s="62" t="s">
        <v>10569</v>
      </c>
      <c r="AB1920" s="54">
        <v>0.28439899277184599</v>
      </c>
      <c r="AC1920" s="54">
        <v>3.2259237430286602E-3</v>
      </c>
      <c r="AQ1920" s="62" t="s">
        <v>4072</v>
      </c>
      <c r="AR1920" s="54">
        <v>0.30280075364836201</v>
      </c>
      <c r="AS1920" s="58">
        <v>4.9194190980001599E-5</v>
      </c>
      <c r="AU1920" s="62" t="s">
        <v>13454</v>
      </c>
      <c r="AV1920" s="54">
        <v>-7.6285336876839693E-2</v>
      </c>
      <c r="AW1920" s="54">
        <v>1.9976662466678799E-2</v>
      </c>
    </row>
    <row r="1921" spans="2:49">
      <c r="B1921" s="62" t="s">
        <v>2913</v>
      </c>
      <c r="C1921" s="54">
        <v>0.19403899503698899</v>
      </c>
      <c r="D1921" s="54">
        <v>1.9578906985690699E-4</v>
      </c>
      <c r="F1921" s="62" t="s">
        <v>7690</v>
      </c>
      <c r="G1921" s="54">
        <v>-9.9072538142862293E-2</v>
      </c>
      <c r="H1921" s="54">
        <v>4.8524236376688899E-4</v>
      </c>
      <c r="S1921" s="62" t="s">
        <v>10581</v>
      </c>
      <c r="T1921" s="54">
        <v>0.106191220463123</v>
      </c>
      <c r="U1921" s="54">
        <v>3.8345808244758201E-4</v>
      </c>
      <c r="W1921" s="62" t="s">
        <v>7255</v>
      </c>
      <c r="X1921" s="54">
        <v>-5.70668476711313E-2</v>
      </c>
      <c r="Y1921" s="54">
        <v>4.5066938741299897E-3</v>
      </c>
      <c r="AA1921" s="62" t="s">
        <v>2192</v>
      </c>
      <c r="AB1921" s="54">
        <v>8.8007044261578599E-2</v>
      </c>
      <c r="AC1921" s="54">
        <v>3.2282098956309402E-3</v>
      </c>
      <c r="AQ1921" s="62" t="s">
        <v>5790</v>
      </c>
      <c r="AR1921" s="54">
        <v>0.141579087464621</v>
      </c>
      <c r="AS1921" s="58">
        <v>4.9355927596030197E-5</v>
      </c>
      <c r="AU1921" s="62" t="s">
        <v>12415</v>
      </c>
      <c r="AV1921" s="54">
        <v>-7.6255024373848498E-2</v>
      </c>
      <c r="AW1921" s="54">
        <v>4.6118538166778902E-3</v>
      </c>
    </row>
    <row r="1922" spans="2:49">
      <c r="B1922" s="62" t="s">
        <v>2914</v>
      </c>
      <c r="C1922" s="54">
        <v>0.107522665396516</v>
      </c>
      <c r="D1922" s="54">
        <v>1.9578906985690699E-4</v>
      </c>
      <c r="F1922" s="62" t="s">
        <v>7691</v>
      </c>
      <c r="G1922" s="54">
        <v>-0.104572165549706</v>
      </c>
      <c r="H1922" s="54">
        <v>4.9131631217029699E-4</v>
      </c>
      <c r="S1922" s="62" t="s">
        <v>9728</v>
      </c>
      <c r="T1922" s="54">
        <v>6.1857121540714197E-2</v>
      </c>
      <c r="U1922" s="54">
        <v>3.8373451318018302E-4</v>
      </c>
      <c r="W1922" s="62" t="s">
        <v>10070</v>
      </c>
      <c r="X1922" s="54">
        <v>-4.9374409983855103E-2</v>
      </c>
      <c r="Y1922" s="54">
        <v>4.5114141693015702E-3</v>
      </c>
      <c r="AA1922" s="62" t="s">
        <v>2361</v>
      </c>
      <c r="AB1922" s="54">
        <v>0.22005368551399501</v>
      </c>
      <c r="AC1922" s="54">
        <v>3.2282098956309402E-3</v>
      </c>
      <c r="AQ1922" s="62" t="s">
        <v>3891</v>
      </c>
      <c r="AR1922" s="54">
        <v>0.165647006250212</v>
      </c>
      <c r="AS1922" s="58">
        <v>4.9382527781050203E-5</v>
      </c>
      <c r="AU1922" s="62" t="s">
        <v>9304</v>
      </c>
      <c r="AV1922" s="54">
        <v>-7.6250842467771904E-2</v>
      </c>
      <c r="AW1922" s="54">
        <v>1.21974044630168E-2</v>
      </c>
    </row>
    <row r="1923" spans="2:49">
      <c r="B1923" s="62" t="s">
        <v>2915</v>
      </c>
      <c r="C1923" s="54">
        <v>0.11595473782383101</v>
      </c>
      <c r="D1923" s="54">
        <v>1.9591928843279801E-4</v>
      </c>
      <c r="F1923" s="62" t="s">
        <v>7692</v>
      </c>
      <c r="G1923" s="54">
        <v>-5.7679071086865499E-2</v>
      </c>
      <c r="H1923" s="54">
        <v>4.9167766322346295E-4</v>
      </c>
      <c r="S1923" s="62" t="s">
        <v>1877</v>
      </c>
      <c r="T1923" s="54">
        <v>9.8435134787985504E-2</v>
      </c>
      <c r="U1923" s="54">
        <v>3.8454887222352102E-4</v>
      </c>
      <c r="W1923" s="62" t="s">
        <v>8791</v>
      </c>
      <c r="X1923" s="54">
        <v>-4.7350609806277297E-2</v>
      </c>
      <c r="Y1923" s="54">
        <v>4.5393727283509003E-3</v>
      </c>
      <c r="AA1923" s="62" t="s">
        <v>3266</v>
      </c>
      <c r="AB1923" s="54">
        <v>0.12896612684700801</v>
      </c>
      <c r="AC1923" s="54">
        <v>3.24153832713998E-3</v>
      </c>
      <c r="AQ1923" s="62" t="s">
        <v>949</v>
      </c>
      <c r="AR1923" s="54">
        <v>8.5226515273730805E-2</v>
      </c>
      <c r="AS1923" s="58">
        <v>4.9575889773303199E-5</v>
      </c>
      <c r="AU1923" s="62" t="s">
        <v>7968</v>
      </c>
      <c r="AV1923" s="54">
        <v>-7.6203529278394896E-2</v>
      </c>
      <c r="AW1923" s="54">
        <v>1.57510649999339E-3</v>
      </c>
    </row>
    <row r="1924" spans="2:49">
      <c r="B1924" s="62" t="s">
        <v>2916</v>
      </c>
      <c r="C1924" s="54">
        <v>0.20831956252699299</v>
      </c>
      <c r="D1924" s="54">
        <v>1.9602830639907999E-4</v>
      </c>
      <c r="F1924" s="62" t="s">
        <v>7693</v>
      </c>
      <c r="G1924" s="54">
        <v>-0.120461960818771</v>
      </c>
      <c r="H1924" s="54">
        <v>5.7895689744777001E-4</v>
      </c>
      <c r="S1924" s="62" t="s">
        <v>3303</v>
      </c>
      <c r="T1924" s="54">
        <v>0.229283215497953</v>
      </c>
      <c r="U1924" s="54">
        <v>3.8626803949970499E-4</v>
      </c>
      <c r="W1924" s="62" t="s">
        <v>6810</v>
      </c>
      <c r="X1924" s="54">
        <v>-5.5610796811757603E-2</v>
      </c>
      <c r="Y1924" s="54">
        <v>4.54010449138846E-3</v>
      </c>
      <c r="AA1924" s="62" t="s">
        <v>1025</v>
      </c>
      <c r="AB1924" s="54">
        <v>0.268057776758378</v>
      </c>
      <c r="AC1924" s="54">
        <v>3.26637222981892E-3</v>
      </c>
      <c r="AQ1924" s="62" t="s">
        <v>5749</v>
      </c>
      <c r="AR1924" s="54">
        <v>0.146199341371506</v>
      </c>
      <c r="AS1924" s="58">
        <v>4.9686908202588999E-5</v>
      </c>
      <c r="AU1924" s="62" t="s">
        <v>12590</v>
      </c>
      <c r="AV1924" s="54">
        <v>-7.6201037402386304E-2</v>
      </c>
      <c r="AW1924" s="54">
        <v>6.8268892344633698E-3</v>
      </c>
    </row>
    <row r="1925" spans="2:49">
      <c r="B1925" s="62" t="s">
        <v>2917</v>
      </c>
      <c r="C1925" s="54">
        <v>7.4955901951907905E-2</v>
      </c>
      <c r="D1925" s="54">
        <v>1.96461181832048E-4</v>
      </c>
      <c r="F1925" s="62" t="s">
        <v>7694</v>
      </c>
      <c r="G1925" s="54">
        <v>-0.112072176234442</v>
      </c>
      <c r="H1925" s="54">
        <v>4.9415141467179101E-4</v>
      </c>
      <c r="S1925" s="62" t="s">
        <v>4681</v>
      </c>
      <c r="T1925" s="54">
        <v>4.3583082372200502E-2</v>
      </c>
      <c r="U1925" s="54">
        <v>3.8760656893730301E-4</v>
      </c>
      <c r="W1925" s="62" t="s">
        <v>8057</v>
      </c>
      <c r="X1925" s="54">
        <v>-7.0581017926855297E-2</v>
      </c>
      <c r="Y1925" s="54">
        <v>4.5450114059510998E-3</v>
      </c>
      <c r="AA1925" s="62" t="s">
        <v>3576</v>
      </c>
      <c r="AB1925" s="54">
        <v>7.3675865649137903E-2</v>
      </c>
      <c r="AC1925" s="54">
        <v>3.2693432952883902E-3</v>
      </c>
      <c r="AQ1925" s="62" t="s">
        <v>3918</v>
      </c>
      <c r="AR1925" s="54">
        <v>0.161392585453144</v>
      </c>
      <c r="AS1925" s="58">
        <v>4.9687995737146403E-5</v>
      </c>
      <c r="AU1925" s="62" t="s">
        <v>9922</v>
      </c>
      <c r="AV1925" s="54">
        <v>-7.61837485173711E-2</v>
      </c>
      <c r="AW1925" s="58">
        <v>6.1980999930995301E-6</v>
      </c>
    </row>
    <row r="1926" spans="2:49">
      <c r="B1926" s="62" t="s">
        <v>2918</v>
      </c>
      <c r="C1926" s="54">
        <v>8.1938653197767095E-2</v>
      </c>
      <c r="D1926" s="54">
        <v>1.98882415461829E-4</v>
      </c>
      <c r="F1926" s="62" t="s">
        <v>7695</v>
      </c>
      <c r="G1926" s="54">
        <v>-7.1880253428478397E-2</v>
      </c>
      <c r="H1926" s="54">
        <v>5.8221049993036999E-4</v>
      </c>
      <c r="S1926" s="62" t="s">
        <v>2112</v>
      </c>
      <c r="T1926" s="54">
        <v>4.62611001768405E-2</v>
      </c>
      <c r="U1926" s="54">
        <v>3.8760888412613798E-4</v>
      </c>
      <c r="W1926" s="62" t="s">
        <v>10071</v>
      </c>
      <c r="X1926" s="54">
        <v>-7.8197017814388495E-2</v>
      </c>
      <c r="Y1926" s="54">
        <v>4.55010582814674E-3</v>
      </c>
      <c r="AA1926" s="62" t="s">
        <v>3353</v>
      </c>
      <c r="AB1926" s="54">
        <v>7.6497204934815599E-2</v>
      </c>
      <c r="AC1926" s="54">
        <v>3.2735963324430901E-3</v>
      </c>
      <c r="AQ1926" s="62" t="s">
        <v>2522</v>
      </c>
      <c r="AR1926" s="54">
        <v>0.17436016628173701</v>
      </c>
      <c r="AS1926" s="58">
        <v>4.97035057449234E-5</v>
      </c>
      <c r="AU1926" s="62" t="s">
        <v>4074</v>
      </c>
      <c r="AV1926" s="54">
        <v>-7.6172217755755306E-2</v>
      </c>
      <c r="AW1926" s="54">
        <v>4.6502840306939203E-4</v>
      </c>
    </row>
    <row r="1927" spans="2:49">
      <c r="B1927" s="62" t="s">
        <v>2919</v>
      </c>
      <c r="C1927" s="54">
        <v>0.13179371804199</v>
      </c>
      <c r="D1927" s="54">
        <v>1.99831564310687E-4</v>
      </c>
      <c r="F1927" s="62" t="s">
        <v>7696</v>
      </c>
      <c r="G1927" s="54">
        <v>-0.18251523265539801</v>
      </c>
      <c r="H1927" s="54">
        <v>5.8427349019852398E-4</v>
      </c>
      <c r="S1927" s="62" t="s">
        <v>3110</v>
      </c>
      <c r="T1927" s="54">
        <v>0.118529631363857</v>
      </c>
      <c r="U1927" s="54">
        <v>3.8890569642629201E-4</v>
      </c>
      <c r="W1927" s="62" t="s">
        <v>10072</v>
      </c>
      <c r="X1927" s="54">
        <v>-3.1248049197659899E-2</v>
      </c>
      <c r="Y1927" s="54">
        <v>4.55010582814674E-3</v>
      </c>
      <c r="AA1927" s="62" t="s">
        <v>2462</v>
      </c>
      <c r="AB1927" s="54">
        <v>0.20556981681197201</v>
      </c>
      <c r="AC1927" s="54">
        <v>3.2750981679832798E-3</v>
      </c>
      <c r="AQ1927" s="62" t="s">
        <v>2852</v>
      </c>
      <c r="AR1927" s="54">
        <v>9.5080935543546005E-2</v>
      </c>
      <c r="AS1927" s="58">
        <v>4.9882012623158298E-5</v>
      </c>
      <c r="AU1927" s="62" t="s">
        <v>9962</v>
      </c>
      <c r="AV1927" s="54">
        <v>-7.61667303062534E-2</v>
      </c>
      <c r="AW1927" s="54">
        <v>4.0555429045167798E-4</v>
      </c>
    </row>
    <row r="1928" spans="2:49">
      <c r="B1928" s="62" t="s">
        <v>2920</v>
      </c>
      <c r="C1928" s="54">
        <v>0.18823089979263799</v>
      </c>
      <c r="D1928" s="54">
        <v>2.00683441186993E-4</v>
      </c>
      <c r="F1928" s="62" t="s">
        <v>7697</v>
      </c>
      <c r="G1928" s="54">
        <v>-0.25975576988760102</v>
      </c>
      <c r="H1928" s="54">
        <v>5.8677072897134501E-4</v>
      </c>
      <c r="S1928" s="62" t="s">
        <v>2961</v>
      </c>
      <c r="T1928" s="54">
        <v>0.111278030105137</v>
      </c>
      <c r="U1928" s="54">
        <v>3.8968745469786399E-4</v>
      </c>
      <c r="W1928" s="62" t="s">
        <v>6766</v>
      </c>
      <c r="X1928" s="54">
        <v>-3.5769358658191301E-2</v>
      </c>
      <c r="Y1928" s="54">
        <v>4.5509156080358899E-3</v>
      </c>
      <c r="AA1928" s="62" t="s">
        <v>11295</v>
      </c>
      <c r="AB1928" s="54">
        <v>9.7616393246261701E-2</v>
      </c>
      <c r="AC1928" s="54">
        <v>3.2800418818966998E-3</v>
      </c>
      <c r="AQ1928" s="62" t="s">
        <v>1764</v>
      </c>
      <c r="AR1928" s="54">
        <v>0.15351774378133201</v>
      </c>
      <c r="AS1928" s="58">
        <v>4.9897388333769797E-5</v>
      </c>
      <c r="AU1928" s="62" t="s">
        <v>6816</v>
      </c>
      <c r="AV1928" s="54">
        <v>-7.6152148687443202E-2</v>
      </c>
      <c r="AW1928" s="54">
        <v>7.4416951093330902E-3</v>
      </c>
    </row>
    <row r="1929" spans="2:49">
      <c r="B1929" s="62" t="s">
        <v>117</v>
      </c>
      <c r="C1929" s="54">
        <v>0.60841595183126695</v>
      </c>
      <c r="D1929" s="54">
        <v>2.0292798616288401E-4</v>
      </c>
      <c r="F1929" s="62" t="s">
        <v>7698</v>
      </c>
      <c r="G1929" s="54">
        <v>-7.0884214450193106E-2</v>
      </c>
      <c r="H1929" s="54">
        <v>5.8775506712761697E-4</v>
      </c>
      <c r="S1929" s="62" t="s">
        <v>2476</v>
      </c>
      <c r="T1929" s="54">
        <v>8.5474460104366698E-2</v>
      </c>
      <c r="U1929" s="54">
        <v>3.9008466154196201E-4</v>
      </c>
      <c r="W1929" s="62" t="s">
        <v>10073</v>
      </c>
      <c r="X1929" s="54">
        <v>-4.9072444074861998E-2</v>
      </c>
      <c r="Y1929" s="54">
        <v>4.59150007554073E-3</v>
      </c>
      <c r="AA1929" s="62" t="s">
        <v>11089</v>
      </c>
      <c r="AB1929" s="54">
        <v>0.28417382071524799</v>
      </c>
      <c r="AC1929" s="54">
        <v>3.2877081903444801E-3</v>
      </c>
      <c r="AQ1929" s="62" t="s">
        <v>3839</v>
      </c>
      <c r="AR1929" s="54">
        <v>0.16293581505125301</v>
      </c>
      <c r="AS1929" s="58">
        <v>4.9992831182442303E-5</v>
      </c>
      <c r="AU1929" s="62" t="s">
        <v>14131</v>
      </c>
      <c r="AV1929" s="54">
        <v>-7.6126313749106195E-2</v>
      </c>
      <c r="AW1929" s="54">
        <v>3.4160481781916302E-2</v>
      </c>
    </row>
    <row r="1930" spans="2:49">
      <c r="B1930" s="62" t="s">
        <v>2921</v>
      </c>
      <c r="C1930" s="54">
        <v>9.2839684708618406E-2</v>
      </c>
      <c r="D1930" s="54">
        <v>2.0335147763631201E-4</v>
      </c>
      <c r="F1930" s="62" t="s">
        <v>7699</v>
      </c>
      <c r="G1930" s="54">
        <v>-5.5963396516920803E-2</v>
      </c>
      <c r="H1930" s="54">
        <v>5.8810882078080297E-4</v>
      </c>
      <c r="S1930" s="62" t="s">
        <v>3857</v>
      </c>
      <c r="T1930" s="54">
        <v>0.18176561964032301</v>
      </c>
      <c r="U1930" s="54">
        <v>3.9034481797208898E-4</v>
      </c>
      <c r="W1930" s="62" t="s">
        <v>7815</v>
      </c>
      <c r="X1930" s="54">
        <v>-5.7026626734582003E-2</v>
      </c>
      <c r="Y1930" s="54">
        <v>4.5989353336158703E-3</v>
      </c>
      <c r="AA1930" s="62" t="s">
        <v>1421</v>
      </c>
      <c r="AB1930" s="54">
        <v>0.210558321338461</v>
      </c>
      <c r="AC1930" s="54">
        <v>3.2883669493818202E-3</v>
      </c>
      <c r="AQ1930" s="62" t="s">
        <v>10590</v>
      </c>
      <c r="AR1930" s="54">
        <v>0.23082271657085399</v>
      </c>
      <c r="AS1930" s="58">
        <v>5.0065970002645002E-5</v>
      </c>
      <c r="AU1930" s="62" t="s">
        <v>12134</v>
      </c>
      <c r="AV1930" s="54">
        <v>-7.6118995040165102E-2</v>
      </c>
      <c r="AW1930" s="54">
        <v>4.72409058360623E-4</v>
      </c>
    </row>
    <row r="1931" spans="2:49">
      <c r="B1931" s="62" t="s">
        <v>2922</v>
      </c>
      <c r="C1931" s="54">
        <v>0.13922889461374999</v>
      </c>
      <c r="D1931" s="54">
        <v>2.03430429531927E-4</v>
      </c>
      <c r="F1931" s="76">
        <v>43165</v>
      </c>
      <c r="G1931" s="54">
        <v>-9.6672365992036505E-2</v>
      </c>
      <c r="H1931" s="54">
        <v>5.0067579769855501E-4</v>
      </c>
      <c r="S1931" s="62" t="s">
        <v>10582</v>
      </c>
      <c r="T1931" s="54">
        <v>8.0737183895019299E-2</v>
      </c>
      <c r="U1931" s="54">
        <v>3.9066860066804102E-4</v>
      </c>
      <c r="W1931" s="62" t="s">
        <v>7277</v>
      </c>
      <c r="X1931" s="54">
        <v>-7.2907332697570701E-2</v>
      </c>
      <c r="Y1931" s="54">
        <v>4.6027495314866999E-3</v>
      </c>
      <c r="AA1931" s="62" t="s">
        <v>4242</v>
      </c>
      <c r="AB1931" s="54">
        <v>8.8534776706592502E-2</v>
      </c>
      <c r="AC1931" s="54">
        <v>3.2886878554363999E-3</v>
      </c>
      <c r="AQ1931" s="62" t="s">
        <v>2868</v>
      </c>
      <c r="AR1931" s="54">
        <v>0.132210538655197</v>
      </c>
      <c r="AS1931" s="58">
        <v>5.03404217344213E-5</v>
      </c>
      <c r="AU1931" s="62" t="s">
        <v>7633</v>
      </c>
      <c r="AV1931" s="54">
        <v>-7.6114603923151905E-2</v>
      </c>
      <c r="AW1931" s="54">
        <v>6.52270511741738E-4</v>
      </c>
    </row>
    <row r="1932" spans="2:49">
      <c r="B1932" s="62" t="s">
        <v>2923</v>
      </c>
      <c r="C1932" s="54">
        <v>9.8979350269577701E-2</v>
      </c>
      <c r="D1932" s="54">
        <v>2.03605632443057E-4</v>
      </c>
      <c r="F1932" s="62" t="s">
        <v>7700</v>
      </c>
      <c r="G1932" s="54">
        <v>-5.2960259539583297E-2</v>
      </c>
      <c r="H1932" s="54">
        <v>5.9072384670774203E-4</v>
      </c>
      <c r="S1932" s="62" t="s">
        <v>1284</v>
      </c>
      <c r="T1932" s="54">
        <v>0.152006325544258</v>
      </c>
      <c r="U1932" s="54">
        <v>3.90926191449008E-4</v>
      </c>
      <c r="W1932" s="62" t="s">
        <v>8034</v>
      </c>
      <c r="X1932" s="54">
        <v>-4.3555033346843998E-2</v>
      </c>
      <c r="Y1932" s="54">
        <v>4.6162769091632801E-3</v>
      </c>
      <c r="AA1932" s="62" t="s">
        <v>4489</v>
      </c>
      <c r="AB1932" s="54">
        <v>0.27077935376434498</v>
      </c>
      <c r="AC1932" s="54">
        <v>3.2918760005911799E-3</v>
      </c>
      <c r="AQ1932" s="62" t="s">
        <v>10741</v>
      </c>
      <c r="AR1932" s="54">
        <v>0.13970831099749301</v>
      </c>
      <c r="AS1932" s="58">
        <v>5.0378562198832902E-5</v>
      </c>
      <c r="AU1932" s="62" t="s">
        <v>13012</v>
      </c>
      <c r="AV1932" s="54">
        <v>-7.6113150867117299E-2</v>
      </c>
      <c r="AW1932" s="54">
        <v>1.32531778591221E-2</v>
      </c>
    </row>
    <row r="1933" spans="2:49">
      <c r="B1933" s="62" t="s">
        <v>2924</v>
      </c>
      <c r="C1933" s="54">
        <v>0.221613184216777</v>
      </c>
      <c r="D1933" s="54">
        <v>2.04087870594384E-4</v>
      </c>
      <c r="F1933" s="62" t="s">
        <v>7701</v>
      </c>
      <c r="G1933" s="54">
        <v>-0.115029439129177</v>
      </c>
      <c r="H1933" s="54">
        <v>5.0281068214046002E-4</v>
      </c>
      <c r="S1933" s="62" t="s">
        <v>1448</v>
      </c>
      <c r="T1933" s="54">
        <v>0.120278882205654</v>
      </c>
      <c r="U1933" s="54">
        <v>3.90926191449008E-4</v>
      </c>
      <c r="W1933" s="62" t="s">
        <v>6777</v>
      </c>
      <c r="X1933" s="54">
        <v>-0.11359720240487001</v>
      </c>
      <c r="Y1933" s="54">
        <v>4.6290927082127103E-3</v>
      </c>
      <c r="AA1933" s="62" t="s">
        <v>1811</v>
      </c>
      <c r="AB1933" s="54">
        <v>0.13418664118263701</v>
      </c>
      <c r="AC1933" s="54">
        <v>3.2921427031745699E-3</v>
      </c>
      <c r="AQ1933" s="62" t="s">
        <v>5297</v>
      </c>
      <c r="AR1933" s="54">
        <v>0.14423800595876601</v>
      </c>
      <c r="AS1933" s="58">
        <v>5.0721608705811902E-5</v>
      </c>
      <c r="AU1933" s="62" t="s">
        <v>12439</v>
      </c>
      <c r="AV1933" s="54">
        <v>-7.5998611627996496E-2</v>
      </c>
      <c r="AW1933" s="54">
        <v>4.9173225620772502E-3</v>
      </c>
    </row>
    <row r="1934" spans="2:49">
      <c r="B1934" s="62" t="s">
        <v>2925</v>
      </c>
      <c r="C1934" s="54">
        <v>9.6126043211590698E-2</v>
      </c>
      <c r="D1934" s="54">
        <v>2.04256096397969E-4</v>
      </c>
      <c r="F1934" s="62" t="s">
        <v>7702</v>
      </c>
      <c r="G1934" s="54">
        <v>-0.175431336924635</v>
      </c>
      <c r="H1934" s="54">
        <v>5.9439453909016404E-4</v>
      </c>
      <c r="S1934" s="62" t="s">
        <v>1548</v>
      </c>
      <c r="T1934" s="54">
        <v>0.10063718842137601</v>
      </c>
      <c r="U1934" s="54">
        <v>3.90926191449008E-4</v>
      </c>
      <c r="W1934" s="62" t="s">
        <v>6259</v>
      </c>
      <c r="X1934" s="54">
        <v>-5.9395956686604003E-2</v>
      </c>
      <c r="Y1934" s="54">
        <v>4.6380782193289997E-3</v>
      </c>
      <c r="AA1934" s="62" t="s">
        <v>3467</v>
      </c>
      <c r="AB1934" s="54">
        <v>5.5328062563352098E-2</v>
      </c>
      <c r="AC1934" s="54">
        <v>3.3020921521905999E-3</v>
      </c>
      <c r="AQ1934" s="62" t="s">
        <v>2277</v>
      </c>
      <c r="AR1934" s="54">
        <v>9.5962721797725706E-2</v>
      </c>
      <c r="AS1934" s="58">
        <v>5.0819032932709202E-5</v>
      </c>
      <c r="AU1934" s="62" t="s">
        <v>11754</v>
      </c>
      <c r="AV1934" s="54">
        <v>-7.5997138265361905E-2</v>
      </c>
      <c r="AW1934" s="54">
        <v>1.6780977608189699E-2</v>
      </c>
    </row>
    <row r="1935" spans="2:49">
      <c r="B1935" s="62" t="s">
        <v>2926</v>
      </c>
      <c r="C1935" s="54">
        <v>0.17536460814107999</v>
      </c>
      <c r="D1935" s="54">
        <v>2.0432180074373099E-4</v>
      </c>
      <c r="F1935" s="62" t="s">
        <v>1069</v>
      </c>
      <c r="G1935" s="54">
        <v>-0.140713919171324</v>
      </c>
      <c r="H1935" s="54">
        <v>5.9607873568470098E-4</v>
      </c>
      <c r="S1935" s="62" t="s">
        <v>2369</v>
      </c>
      <c r="T1935" s="54">
        <v>4.4298971407442003E-2</v>
      </c>
      <c r="U1935" s="54">
        <v>3.9128132653182702E-4</v>
      </c>
      <c r="W1935" s="62" t="s">
        <v>7053</v>
      </c>
      <c r="X1935" s="54">
        <v>-6.3838186866286506E-2</v>
      </c>
      <c r="Y1935" s="54">
        <v>4.6668167757443002E-3</v>
      </c>
      <c r="AA1935" s="62" t="s">
        <v>2052</v>
      </c>
      <c r="AB1935" s="54">
        <v>6.09006427271606E-2</v>
      </c>
      <c r="AC1935" s="54">
        <v>3.3078747405438998E-3</v>
      </c>
      <c r="AQ1935" s="62" t="s">
        <v>2876</v>
      </c>
      <c r="AR1935" s="54">
        <v>7.5215762185093696E-2</v>
      </c>
      <c r="AS1935" s="58">
        <v>5.08213396567777E-5</v>
      </c>
      <c r="AU1935" s="62" t="s">
        <v>12261</v>
      </c>
      <c r="AV1935" s="54">
        <v>-7.5979534659374806E-2</v>
      </c>
      <c r="AW1935" s="54">
        <v>2.3914864508542302E-3</v>
      </c>
    </row>
    <row r="1936" spans="2:49">
      <c r="B1936" s="62" t="s">
        <v>2927</v>
      </c>
      <c r="C1936" s="54">
        <v>0.21258398612667201</v>
      </c>
      <c r="D1936" s="54">
        <v>2.0538446132425299E-4</v>
      </c>
      <c r="F1936" s="62" t="s">
        <v>397</v>
      </c>
      <c r="G1936" s="54">
        <v>-7.7985666580342894E-2</v>
      </c>
      <c r="H1936" s="54">
        <v>5.9931790051445904E-4</v>
      </c>
      <c r="S1936" s="62" t="s">
        <v>9704</v>
      </c>
      <c r="T1936" s="54">
        <v>4.52574122409981E-2</v>
      </c>
      <c r="U1936" s="54">
        <v>3.9159244994763402E-4</v>
      </c>
      <c r="W1936" s="62" t="s">
        <v>7366</v>
      </c>
      <c r="X1936" s="54">
        <v>-5.1086585705148999E-2</v>
      </c>
      <c r="Y1936" s="54">
        <v>4.6859438736458403E-3</v>
      </c>
      <c r="AA1936" s="62" t="s">
        <v>4396</v>
      </c>
      <c r="AB1936" s="54">
        <v>0.14865901726790001</v>
      </c>
      <c r="AC1936" s="54">
        <v>3.3163626430484702E-3</v>
      </c>
      <c r="AQ1936" s="62" t="s">
        <v>3781</v>
      </c>
      <c r="AR1936" s="54">
        <v>0.108783510177323</v>
      </c>
      <c r="AS1936" s="58">
        <v>5.0870926875015499E-5</v>
      </c>
      <c r="AU1936" s="62" t="s">
        <v>11865</v>
      </c>
      <c r="AV1936" s="54">
        <v>-7.5915243339063701E-2</v>
      </c>
      <c r="AW1936" s="54">
        <v>3.52219879970774E-3</v>
      </c>
    </row>
    <row r="1937" spans="2:49">
      <c r="B1937" s="62" t="s">
        <v>2928</v>
      </c>
      <c r="C1937" s="54">
        <v>4.8741696795072897E-2</v>
      </c>
      <c r="D1937" s="54">
        <v>2.0539761905251399E-4</v>
      </c>
      <c r="F1937" s="62" t="s">
        <v>7703</v>
      </c>
      <c r="G1937" s="54">
        <v>-0.14337881234912001</v>
      </c>
      <c r="H1937" s="54">
        <v>6.0304345630479304E-4</v>
      </c>
      <c r="S1937" s="62" t="s">
        <v>10583</v>
      </c>
      <c r="T1937" s="54">
        <v>4.6608867715874198E-2</v>
      </c>
      <c r="U1937" s="54">
        <v>3.9291680014904602E-4</v>
      </c>
      <c r="W1937" s="62" t="s">
        <v>8308</v>
      </c>
      <c r="X1937" s="54">
        <v>-4.8791689530031802E-2</v>
      </c>
      <c r="Y1937" s="54">
        <v>4.6859438736458403E-3</v>
      </c>
      <c r="AA1937" s="62" t="s">
        <v>2456</v>
      </c>
      <c r="AB1937" s="54">
        <v>0.22138686256530599</v>
      </c>
      <c r="AC1937" s="54">
        <v>3.3186332242293301E-3</v>
      </c>
      <c r="AQ1937" s="62" t="s">
        <v>3780</v>
      </c>
      <c r="AR1937" s="54">
        <v>0.12832574285614701</v>
      </c>
      <c r="AS1937" s="58">
        <v>5.1018998227541098E-5</v>
      </c>
      <c r="AU1937" s="62" t="s">
        <v>6689</v>
      </c>
      <c r="AV1937" s="54">
        <v>-7.5909456394407798E-2</v>
      </c>
      <c r="AW1937" s="54">
        <v>4.3725272263081999E-4</v>
      </c>
    </row>
    <row r="1938" spans="2:49">
      <c r="B1938" s="62" t="s">
        <v>2929</v>
      </c>
      <c r="C1938" s="54">
        <v>0.16181336735889101</v>
      </c>
      <c r="D1938" s="54">
        <v>2.0698872435919599E-4</v>
      </c>
      <c r="F1938" s="62" t="s">
        <v>7704</v>
      </c>
      <c r="G1938" s="54">
        <v>-0.116300675395565</v>
      </c>
      <c r="H1938" s="54">
        <v>6.0399596177362197E-4</v>
      </c>
      <c r="S1938" s="62" t="s">
        <v>3100</v>
      </c>
      <c r="T1938" s="54">
        <v>8.3748797964621396E-2</v>
      </c>
      <c r="U1938" s="54">
        <v>3.93583190705264E-4</v>
      </c>
      <c r="W1938" s="62" t="s">
        <v>10074</v>
      </c>
      <c r="X1938" s="54">
        <v>-5.5659331249634299E-2</v>
      </c>
      <c r="Y1938" s="54">
        <v>4.68896819698856E-3</v>
      </c>
      <c r="AA1938" s="62" t="s">
        <v>123</v>
      </c>
      <c r="AB1938" s="54">
        <v>0.242890373554907</v>
      </c>
      <c r="AC1938" s="54">
        <v>3.32965326883943E-3</v>
      </c>
      <c r="AQ1938" s="62" t="s">
        <v>1745</v>
      </c>
      <c r="AR1938" s="54">
        <v>0.13858250100160199</v>
      </c>
      <c r="AS1938" s="58">
        <v>5.1422255622322297E-5</v>
      </c>
      <c r="AU1938" s="62" t="s">
        <v>12539</v>
      </c>
      <c r="AV1938" s="54">
        <v>-7.5841687707865396E-2</v>
      </c>
      <c r="AW1938" s="54">
        <v>6.2476999757974704E-3</v>
      </c>
    </row>
    <row r="1939" spans="2:49">
      <c r="B1939" s="62" t="s">
        <v>2930</v>
      </c>
      <c r="C1939" s="54">
        <v>5.5718091574932203E-2</v>
      </c>
      <c r="D1939" s="54">
        <v>2.0721343226021101E-4</v>
      </c>
      <c r="F1939" s="62" t="s">
        <v>7705</v>
      </c>
      <c r="G1939" s="54">
        <v>-0.114067024486424</v>
      </c>
      <c r="H1939" s="54">
        <v>6.0398545365935598E-4</v>
      </c>
      <c r="S1939" s="62" t="s">
        <v>4686</v>
      </c>
      <c r="T1939" s="54">
        <v>9.6198638122597699E-2</v>
      </c>
      <c r="U1939" s="54">
        <v>3.9431081210578099E-4</v>
      </c>
      <c r="W1939" s="62" t="s">
        <v>7661</v>
      </c>
      <c r="X1939" s="54">
        <v>-8.0650056778285503E-2</v>
      </c>
      <c r="Y1939" s="54">
        <v>4.6943406700229199E-3</v>
      </c>
      <c r="AA1939" s="62" t="s">
        <v>1899</v>
      </c>
      <c r="AB1939" s="54">
        <v>0.26269569662647002</v>
      </c>
      <c r="AC1939" s="54">
        <v>3.3316953977144299E-3</v>
      </c>
      <c r="AQ1939" s="62" t="s">
        <v>11047</v>
      </c>
      <c r="AR1939" s="54">
        <v>0.11053038382130299</v>
      </c>
      <c r="AS1939" s="58">
        <v>5.1422255622322297E-5</v>
      </c>
      <c r="AU1939" s="62" t="s">
        <v>14232</v>
      </c>
      <c r="AV1939" s="54">
        <v>-7.5840259989799805E-2</v>
      </c>
      <c r="AW1939" s="54">
        <v>3.6604864418555497E-2</v>
      </c>
    </row>
    <row r="1940" spans="2:49">
      <c r="B1940" s="62" t="s">
        <v>2931</v>
      </c>
      <c r="C1940" s="54">
        <v>0.16599078998771</v>
      </c>
      <c r="D1940" s="54">
        <v>2.07324434659739E-4</v>
      </c>
      <c r="F1940" s="62" t="s">
        <v>7706</v>
      </c>
      <c r="G1940" s="54">
        <v>-6.5393994843571293E-2</v>
      </c>
      <c r="H1940" s="54">
        <v>6.0677704363020998E-4</v>
      </c>
      <c r="S1940" s="62" t="s">
        <v>3885</v>
      </c>
      <c r="T1940" s="54">
        <v>9.8632312072789205E-2</v>
      </c>
      <c r="U1940" s="54">
        <v>3.9521177573282901E-4</v>
      </c>
      <c r="W1940" s="62" t="s">
        <v>8867</v>
      </c>
      <c r="X1940" s="54">
        <v>-5.6233784957941103E-2</v>
      </c>
      <c r="Y1940" s="54">
        <v>4.6969426943980997E-3</v>
      </c>
      <c r="AA1940" s="62" t="s">
        <v>3758</v>
      </c>
      <c r="AB1940" s="54">
        <v>0.127694881354142</v>
      </c>
      <c r="AC1940" s="54">
        <v>3.3432252688447798E-3</v>
      </c>
      <c r="AQ1940" s="62" t="s">
        <v>595</v>
      </c>
      <c r="AR1940" s="54">
        <v>0.14073541242697599</v>
      </c>
      <c r="AS1940" s="58">
        <v>5.1494985445508098E-5</v>
      </c>
      <c r="AU1940" s="62" t="s">
        <v>12604</v>
      </c>
      <c r="AV1940" s="54">
        <v>-7.5838130684831001E-2</v>
      </c>
      <c r="AW1940" s="54">
        <v>7.1164567332273497E-3</v>
      </c>
    </row>
    <row r="1941" spans="2:49">
      <c r="B1941" s="62" t="s">
        <v>2932</v>
      </c>
      <c r="C1941" s="54">
        <v>0.12667733842305401</v>
      </c>
      <c r="D1941" s="54">
        <v>2.07350608763995E-4</v>
      </c>
      <c r="F1941" s="62" t="s">
        <v>841</v>
      </c>
      <c r="G1941" s="54">
        <v>-0.145642557977441</v>
      </c>
      <c r="H1941" s="54">
        <v>6.0688498135369495E-4</v>
      </c>
      <c r="S1941" s="62" t="s">
        <v>3843</v>
      </c>
      <c r="T1941" s="54">
        <v>0.108014132043616</v>
      </c>
      <c r="U1941" s="54">
        <v>3.95907069266977E-4</v>
      </c>
      <c r="W1941" s="62" t="s">
        <v>10075</v>
      </c>
      <c r="X1941" s="54">
        <v>-0.16268325689149599</v>
      </c>
      <c r="Y1941" s="54">
        <v>4.7098664496468302E-3</v>
      </c>
      <c r="AA1941" s="62" t="s">
        <v>3092</v>
      </c>
      <c r="AB1941" s="54">
        <v>0.13093861598210199</v>
      </c>
      <c r="AC1941" s="54">
        <v>3.3432252688447798E-3</v>
      </c>
      <c r="AQ1941" s="62" t="s">
        <v>4840</v>
      </c>
      <c r="AR1941" s="54">
        <v>8.1258546676794594E-2</v>
      </c>
      <c r="AS1941" s="58">
        <v>5.15738363652433E-5</v>
      </c>
      <c r="AU1941" s="62" t="s">
        <v>12137</v>
      </c>
      <c r="AV1941" s="54">
        <v>-7.5832983104179505E-2</v>
      </c>
      <c r="AW1941" s="54">
        <v>4.9487589747522996E-4</v>
      </c>
    </row>
    <row r="1942" spans="2:49">
      <c r="B1942" s="62" t="s">
        <v>2933</v>
      </c>
      <c r="C1942" s="54">
        <v>0.18508470472511501</v>
      </c>
      <c r="D1942" s="54">
        <v>2.11954342522967E-4</v>
      </c>
      <c r="F1942" s="62" t="s">
        <v>7707</v>
      </c>
      <c r="G1942" s="54">
        <v>-8.2237908914574803E-2</v>
      </c>
      <c r="H1942" s="54">
        <v>6.07790339823184E-4</v>
      </c>
      <c r="S1942" s="62" t="s">
        <v>4232</v>
      </c>
      <c r="T1942" s="54">
        <v>0.14742186748274499</v>
      </c>
      <c r="U1942" s="54">
        <v>3.9802511937513498E-4</v>
      </c>
      <c r="W1942" s="62" t="s">
        <v>10076</v>
      </c>
      <c r="X1942" s="54">
        <v>-0.119061574427652</v>
      </c>
      <c r="Y1942" s="54">
        <v>4.7260536660436898E-3</v>
      </c>
      <c r="AA1942" s="62" t="s">
        <v>1457</v>
      </c>
      <c r="AB1942" s="54">
        <v>8.9674152219904699E-2</v>
      </c>
      <c r="AC1942" s="54">
        <v>3.3495939012164102E-3</v>
      </c>
      <c r="AQ1942" s="62" t="s">
        <v>3674</v>
      </c>
      <c r="AR1942" s="54">
        <v>8.7693185407861293E-2</v>
      </c>
      <c r="AS1942" s="58">
        <v>5.1871053475654398E-5</v>
      </c>
      <c r="AU1942" s="62" t="s">
        <v>10410</v>
      </c>
      <c r="AV1942" s="54">
        <v>-7.5780187219845793E-2</v>
      </c>
      <c r="AW1942" s="54">
        <v>3.8860804713073301E-3</v>
      </c>
    </row>
    <row r="1943" spans="2:49">
      <c r="B1943" s="62" t="s">
        <v>2934</v>
      </c>
      <c r="C1943" s="54">
        <v>0.17898062288764199</v>
      </c>
      <c r="D1943" s="54">
        <v>2.12473458235793E-4</v>
      </c>
      <c r="F1943" s="62" t="s">
        <v>7708</v>
      </c>
      <c r="G1943" s="54">
        <v>-8.47595220508639E-2</v>
      </c>
      <c r="H1943" s="54">
        <v>6.0814153104778699E-4</v>
      </c>
      <c r="S1943" s="62" t="s">
        <v>5642</v>
      </c>
      <c r="T1943" s="54">
        <v>5.9777834823563601E-2</v>
      </c>
      <c r="U1943" s="54">
        <v>3.9819979782428598E-4</v>
      </c>
      <c r="W1943" s="62" t="s">
        <v>8499</v>
      </c>
      <c r="X1943" s="54">
        <v>-5.21633773854564E-2</v>
      </c>
      <c r="Y1943" s="54">
        <v>4.7260536660436898E-3</v>
      </c>
      <c r="AA1943" s="62" t="s">
        <v>2871</v>
      </c>
      <c r="AB1943" s="54">
        <v>0.12767861229792299</v>
      </c>
      <c r="AC1943" s="54">
        <v>3.3635639944977602E-3</v>
      </c>
      <c r="AQ1943" s="62" t="s">
        <v>4478</v>
      </c>
      <c r="AR1943" s="54">
        <v>0.11004615686695</v>
      </c>
      <c r="AS1943" s="58">
        <v>5.2104442043217298E-5</v>
      </c>
      <c r="AU1943" s="62" t="s">
        <v>6865</v>
      </c>
      <c r="AV1943" s="54">
        <v>-7.5765810856306195E-2</v>
      </c>
      <c r="AW1943" s="54">
        <v>1.3078692323375599E-3</v>
      </c>
    </row>
    <row r="1944" spans="2:49">
      <c r="B1944" s="62" t="s">
        <v>2935</v>
      </c>
      <c r="C1944" s="54">
        <v>0.12116198074331</v>
      </c>
      <c r="D1944" s="54">
        <v>2.1256419203666499E-4</v>
      </c>
      <c r="F1944" s="62" t="s">
        <v>7709</v>
      </c>
      <c r="G1944" s="54">
        <v>-0.10718871258155301</v>
      </c>
      <c r="H1944" s="54">
        <v>6.1034381270403597E-4</v>
      </c>
      <c r="S1944" s="62" t="s">
        <v>4399</v>
      </c>
      <c r="T1944" s="54">
        <v>5.7354708617894302E-2</v>
      </c>
      <c r="U1944" s="54">
        <v>3.9822943619920197E-4</v>
      </c>
      <c r="W1944" s="62" t="s">
        <v>10077</v>
      </c>
      <c r="X1944" s="54">
        <v>-8.1538832054660795E-2</v>
      </c>
      <c r="Y1944" s="54">
        <v>4.7305632523334902E-3</v>
      </c>
      <c r="AA1944" s="62" t="s">
        <v>684</v>
      </c>
      <c r="AB1944" s="54">
        <v>0.31265947572658698</v>
      </c>
      <c r="AC1944" s="54">
        <v>3.3741316876754598E-3</v>
      </c>
      <c r="AQ1944" s="62" t="s">
        <v>2631</v>
      </c>
      <c r="AR1944" s="54">
        <v>7.9592488978347503E-2</v>
      </c>
      <c r="AS1944" s="58">
        <v>5.2236408054131899E-5</v>
      </c>
      <c r="AU1944" s="62" t="s">
        <v>7650</v>
      </c>
      <c r="AV1944" s="54">
        <v>-7.5754698221279795E-2</v>
      </c>
      <c r="AW1944" s="54">
        <v>2.63256973407925E-3</v>
      </c>
    </row>
    <row r="1945" spans="2:49">
      <c r="B1945" s="62" t="s">
        <v>2936</v>
      </c>
      <c r="C1945" s="54">
        <v>0.18082699308858</v>
      </c>
      <c r="D1945" s="54">
        <v>2.1257489077910799E-4</v>
      </c>
      <c r="F1945" s="62" t="s">
        <v>7710</v>
      </c>
      <c r="G1945" s="54">
        <v>-8.6011188753702505E-2</v>
      </c>
      <c r="H1945" s="54">
        <v>6.1353838346512701E-4</v>
      </c>
      <c r="S1945" s="62" t="s">
        <v>4323</v>
      </c>
      <c r="T1945" s="54">
        <v>3.45879748483338E-2</v>
      </c>
      <c r="U1945" s="54">
        <v>3.9841307045167999E-4</v>
      </c>
      <c r="W1945" s="62" t="s">
        <v>7512</v>
      </c>
      <c r="X1945" s="54">
        <v>-0.13250098162999299</v>
      </c>
      <c r="Y1945" s="54">
        <v>4.7392111637537598E-3</v>
      </c>
      <c r="AA1945" s="62" t="s">
        <v>1942</v>
      </c>
      <c r="AB1945" s="54">
        <v>8.89526635015363E-2</v>
      </c>
      <c r="AC1945" s="54">
        <v>3.3777913606309901E-3</v>
      </c>
      <c r="AQ1945" s="62" t="s">
        <v>4130</v>
      </c>
      <c r="AR1945" s="54">
        <v>6.8599973499038597E-2</v>
      </c>
      <c r="AS1945" s="58">
        <v>5.2515852595073001E-5</v>
      </c>
      <c r="AU1945" s="62" t="s">
        <v>6132</v>
      </c>
      <c r="AV1945" s="54">
        <v>-7.5744018441799496E-2</v>
      </c>
      <c r="AW1945" s="54">
        <v>3.32401104286442E-2</v>
      </c>
    </row>
    <row r="1946" spans="2:49">
      <c r="B1946" s="62" t="s">
        <v>2937</v>
      </c>
      <c r="C1946" s="54">
        <v>0.12628423849227799</v>
      </c>
      <c r="D1946" s="54">
        <v>2.1297352172668899E-4</v>
      </c>
      <c r="F1946" s="62" t="s">
        <v>7711</v>
      </c>
      <c r="G1946" s="54">
        <v>-0.126045393642363</v>
      </c>
      <c r="H1946" s="54">
        <v>6.1428426798292002E-4</v>
      </c>
      <c r="S1946" s="62" t="s">
        <v>2197</v>
      </c>
      <c r="T1946" s="54">
        <v>4.0567251029749202E-2</v>
      </c>
      <c r="U1946" s="54">
        <v>3.9907827008590202E-4</v>
      </c>
      <c r="W1946" s="62" t="s">
        <v>7846</v>
      </c>
      <c r="X1946" s="54">
        <v>-4.7958928127028101E-2</v>
      </c>
      <c r="Y1946" s="54">
        <v>4.7554673122598501E-3</v>
      </c>
      <c r="AA1946" s="62" t="s">
        <v>3436</v>
      </c>
      <c r="AB1946" s="54">
        <v>0.16905535646776701</v>
      </c>
      <c r="AC1946" s="54">
        <v>3.3795849023136901E-3</v>
      </c>
      <c r="AQ1946" s="62" t="s">
        <v>5226</v>
      </c>
      <c r="AR1946" s="54">
        <v>8.0682599941961405E-2</v>
      </c>
      <c r="AS1946" s="58">
        <v>5.2515852595073001E-5</v>
      </c>
      <c r="AU1946" s="62" t="s">
        <v>12873</v>
      </c>
      <c r="AV1946" s="54">
        <v>-7.5720309372432099E-2</v>
      </c>
      <c r="AW1946" s="54">
        <v>1.0932544097591399E-2</v>
      </c>
    </row>
    <row r="1947" spans="2:49">
      <c r="B1947" s="62" t="s">
        <v>388</v>
      </c>
      <c r="C1947" s="54">
        <v>0.24636412743389499</v>
      </c>
      <c r="D1947" s="54">
        <v>2.1351857179297901E-4</v>
      </c>
      <c r="F1947" s="62" t="s">
        <v>7712</v>
      </c>
      <c r="G1947" s="54">
        <v>-0.24499191686740199</v>
      </c>
      <c r="H1947" s="54">
        <v>6.1679667295105401E-4</v>
      </c>
      <c r="S1947" s="62" t="s">
        <v>5510</v>
      </c>
      <c r="T1947" s="54">
        <v>0.111896199041846</v>
      </c>
      <c r="U1947" s="54">
        <v>4.0359860018845099E-4</v>
      </c>
      <c r="W1947" s="62" t="s">
        <v>7533</v>
      </c>
      <c r="X1947" s="54">
        <v>-7.37489138965923E-2</v>
      </c>
      <c r="Y1947" s="54">
        <v>4.7564309365547E-3</v>
      </c>
      <c r="AA1947" s="62" t="s">
        <v>3715</v>
      </c>
      <c r="AB1947" s="54">
        <v>0.15432308658710001</v>
      </c>
      <c r="AC1947" s="54">
        <v>3.3803530799663101E-3</v>
      </c>
      <c r="AQ1947" s="62" t="s">
        <v>2217</v>
      </c>
      <c r="AR1947" s="54">
        <v>0.13463551911049901</v>
      </c>
      <c r="AS1947" s="58">
        <v>5.2567657423257401E-5</v>
      </c>
      <c r="AU1947" s="62" t="s">
        <v>12358</v>
      </c>
      <c r="AV1947" s="54">
        <v>-7.57156944903494E-2</v>
      </c>
      <c r="AW1947" s="54">
        <v>3.7171277610812598E-3</v>
      </c>
    </row>
    <row r="1948" spans="2:49">
      <c r="B1948" s="62" t="s">
        <v>2938</v>
      </c>
      <c r="C1948" s="54">
        <v>0.125282249888441</v>
      </c>
      <c r="D1948" s="54">
        <v>2.1357220956475499E-4</v>
      </c>
      <c r="F1948" s="62" t="s">
        <v>7713</v>
      </c>
      <c r="G1948" s="54">
        <v>-9.82865960932848E-2</v>
      </c>
      <c r="H1948" s="54">
        <v>5.2386251938131199E-4</v>
      </c>
      <c r="S1948" s="62" t="s">
        <v>3808</v>
      </c>
      <c r="T1948" s="54">
        <v>5.9914444797414E-2</v>
      </c>
      <c r="U1948" s="54">
        <v>4.0487392635537699E-4</v>
      </c>
      <c r="W1948" s="62" t="s">
        <v>7758</v>
      </c>
      <c r="X1948" s="54">
        <v>-7.6986765654805098E-2</v>
      </c>
      <c r="Y1948" s="54">
        <v>4.7578722092614396E-3</v>
      </c>
      <c r="AA1948" s="62" t="s">
        <v>4570</v>
      </c>
      <c r="AB1948" s="54">
        <v>0.13994409955655299</v>
      </c>
      <c r="AC1948" s="54">
        <v>3.3826860150250899E-3</v>
      </c>
      <c r="AQ1948" s="62" t="s">
        <v>5784</v>
      </c>
      <c r="AR1948" s="54">
        <v>0.139175653074539</v>
      </c>
      <c r="AS1948" s="58">
        <v>5.2583135426758303E-5</v>
      </c>
      <c r="AU1948" s="62" t="s">
        <v>12388</v>
      </c>
      <c r="AV1948" s="54">
        <v>-7.5652785021345495E-2</v>
      </c>
      <c r="AW1948" s="54">
        <v>4.1809969497142597E-3</v>
      </c>
    </row>
    <row r="1949" spans="2:49">
      <c r="B1949" s="62" t="s">
        <v>2939</v>
      </c>
      <c r="C1949" s="54">
        <v>9.1215811255517906E-2</v>
      </c>
      <c r="D1949" s="54">
        <v>2.13992009593173E-4</v>
      </c>
      <c r="F1949" s="62" t="s">
        <v>7714</v>
      </c>
      <c r="G1949" s="54">
        <v>-6.2439885822287898E-2</v>
      </c>
      <c r="H1949" s="54">
        <v>5.2988279811776802E-4</v>
      </c>
      <c r="S1949" s="62" t="s">
        <v>10584</v>
      </c>
      <c r="T1949" s="54">
        <v>5.3205694165253399E-2</v>
      </c>
      <c r="U1949" s="54">
        <v>4.05977143034245E-4</v>
      </c>
      <c r="W1949" s="62" t="s">
        <v>9097</v>
      </c>
      <c r="X1949" s="54">
        <v>-8.9086606345635005E-2</v>
      </c>
      <c r="Y1949" s="54">
        <v>4.7641715127195302E-3</v>
      </c>
      <c r="AA1949" s="62" t="s">
        <v>4647</v>
      </c>
      <c r="AB1949" s="54">
        <v>0.17538870565178999</v>
      </c>
      <c r="AC1949" s="54">
        <v>3.3958159275562102E-3</v>
      </c>
      <c r="AQ1949" s="62" t="s">
        <v>1923</v>
      </c>
      <c r="AR1949" s="54">
        <v>0.118765606784503</v>
      </c>
      <c r="AS1949" s="58">
        <v>5.2830178109411098E-5</v>
      </c>
      <c r="AU1949" s="62" t="s">
        <v>12136</v>
      </c>
      <c r="AV1949" s="54">
        <v>-7.5627572190684902E-2</v>
      </c>
      <c r="AW1949" s="54">
        <v>4.8659902347692499E-4</v>
      </c>
    </row>
    <row r="1950" spans="2:49">
      <c r="B1950" s="62" t="s">
        <v>2940</v>
      </c>
      <c r="C1950" s="54">
        <v>0.20938172207904099</v>
      </c>
      <c r="D1950" s="54">
        <v>2.1431296339147299E-4</v>
      </c>
      <c r="F1950" s="62" t="s">
        <v>434</v>
      </c>
      <c r="G1950" s="54">
        <v>-0.36618025285934203</v>
      </c>
      <c r="H1950" s="54">
        <v>6.2540249952347797E-4</v>
      </c>
      <c r="S1950" s="62" t="s">
        <v>5651</v>
      </c>
      <c r="T1950" s="54">
        <v>0.119140452183671</v>
      </c>
      <c r="U1950" s="54">
        <v>4.0832873570423002E-4</v>
      </c>
      <c r="W1950" s="62" t="s">
        <v>6684</v>
      </c>
      <c r="X1950" s="54">
        <v>-0.21607812544260699</v>
      </c>
      <c r="Y1950" s="54">
        <v>4.7760356064725003E-3</v>
      </c>
      <c r="AA1950" s="62" t="s">
        <v>2076</v>
      </c>
      <c r="AB1950" s="54">
        <v>8.86339166322863E-2</v>
      </c>
      <c r="AC1950" s="54">
        <v>3.4048015877797102E-3</v>
      </c>
      <c r="AQ1950" s="62" t="s">
        <v>2894</v>
      </c>
      <c r="AR1950" s="54">
        <v>0.16843844505064301</v>
      </c>
      <c r="AS1950" s="58">
        <v>5.2894480005003097E-5</v>
      </c>
      <c r="AU1950" s="62" t="s">
        <v>7334</v>
      </c>
      <c r="AV1950" s="54">
        <v>-7.5601787555545905E-2</v>
      </c>
      <c r="AW1950" s="54">
        <v>4.7661185576583498E-3</v>
      </c>
    </row>
    <row r="1951" spans="2:49">
      <c r="B1951" s="62" t="s">
        <v>2941</v>
      </c>
      <c r="C1951" s="54">
        <v>0.121597377712823</v>
      </c>
      <c r="D1951" s="54">
        <v>2.1435977739447801E-4</v>
      </c>
      <c r="F1951" s="62" t="s">
        <v>7715</v>
      </c>
      <c r="G1951" s="54">
        <v>-4.59723841083148E-2</v>
      </c>
      <c r="H1951" s="54">
        <v>6.2791639219996495E-4</v>
      </c>
      <c r="S1951" s="62" t="s">
        <v>1642</v>
      </c>
      <c r="T1951" s="54">
        <v>7.0151840960185105E-2</v>
      </c>
      <c r="U1951" s="54">
        <v>4.0897920908100198E-4</v>
      </c>
      <c r="W1951" s="62" t="s">
        <v>8115</v>
      </c>
      <c r="X1951" s="54">
        <v>-0.14666774002128599</v>
      </c>
      <c r="Y1951" s="54">
        <v>4.7763524240203399E-3</v>
      </c>
      <c r="AA1951" s="62" t="s">
        <v>3857</v>
      </c>
      <c r="AB1951" s="54">
        <v>0.27567364671622802</v>
      </c>
      <c r="AC1951" s="54">
        <v>3.40831674129378E-3</v>
      </c>
      <c r="AQ1951" s="62" t="s">
        <v>2648</v>
      </c>
      <c r="AR1951" s="54">
        <v>0.15238516080157999</v>
      </c>
      <c r="AS1951" s="58">
        <v>5.2996485451350599E-5</v>
      </c>
      <c r="AU1951" s="62" t="s">
        <v>6231</v>
      </c>
      <c r="AV1951" s="54">
        <v>-7.5582322011090497E-2</v>
      </c>
      <c r="AW1951" s="54">
        <v>2.3383892296211999E-2</v>
      </c>
    </row>
    <row r="1952" spans="2:49">
      <c r="B1952" s="62" t="s">
        <v>2942</v>
      </c>
      <c r="C1952" s="54">
        <v>7.4915438148846797E-2</v>
      </c>
      <c r="D1952" s="54">
        <v>2.1464016664040001E-4</v>
      </c>
      <c r="F1952" s="62" t="s">
        <v>103</v>
      </c>
      <c r="G1952" s="54">
        <v>-0.20543663828999301</v>
      </c>
      <c r="H1952" s="54">
        <v>6.3136086017368301E-4</v>
      </c>
      <c r="S1952" s="62" t="s">
        <v>10585</v>
      </c>
      <c r="T1952" s="54">
        <v>6.0863641377425302E-2</v>
      </c>
      <c r="U1952" s="54">
        <v>4.09948132489007E-4</v>
      </c>
      <c r="W1952" s="62" t="s">
        <v>7007</v>
      </c>
      <c r="X1952" s="54">
        <v>-8.3235381358804303E-2</v>
      </c>
      <c r="Y1952" s="54">
        <v>4.7947238678623001E-3</v>
      </c>
      <c r="AA1952" s="62" t="s">
        <v>1695</v>
      </c>
      <c r="AB1952" s="54">
        <v>0.108599567658427</v>
      </c>
      <c r="AC1952" s="54">
        <v>3.4083624190815402E-3</v>
      </c>
      <c r="AQ1952" s="62" t="s">
        <v>2309</v>
      </c>
      <c r="AR1952" s="54">
        <v>0.111150399722068</v>
      </c>
      <c r="AS1952" s="58">
        <v>5.3198459004013903E-5</v>
      </c>
      <c r="AU1952" s="62" t="s">
        <v>12490</v>
      </c>
      <c r="AV1952" s="54">
        <v>-7.5528298097441202E-2</v>
      </c>
      <c r="AW1952" s="54">
        <v>5.6392618263151799E-3</v>
      </c>
    </row>
    <row r="1953" spans="2:49">
      <c r="B1953" s="62" t="s">
        <v>2943</v>
      </c>
      <c r="C1953" s="54">
        <v>0.10358368362838</v>
      </c>
      <c r="D1953" s="54">
        <v>2.14701295200892E-4</v>
      </c>
      <c r="F1953" s="62" t="s">
        <v>7716</v>
      </c>
      <c r="G1953" s="54">
        <v>-0.22639183837972801</v>
      </c>
      <c r="H1953" s="54">
        <v>6.3253869030991999E-4</v>
      </c>
      <c r="S1953" s="62" t="s">
        <v>4676</v>
      </c>
      <c r="T1953" s="54">
        <v>6.0026949689808297E-2</v>
      </c>
      <c r="U1953" s="54">
        <v>4.10036966004262E-4</v>
      </c>
      <c r="W1953" s="62" t="s">
        <v>7252</v>
      </c>
      <c r="X1953" s="54">
        <v>-4.4944702143295601E-2</v>
      </c>
      <c r="Y1953" s="54">
        <v>4.8187221661264096E-3</v>
      </c>
      <c r="AA1953" s="62" t="s">
        <v>3875</v>
      </c>
      <c r="AB1953" s="54">
        <v>9.1359902084709801E-2</v>
      </c>
      <c r="AC1953" s="54">
        <v>3.4136336468495098E-3</v>
      </c>
      <c r="AQ1953" s="62" t="s">
        <v>4099</v>
      </c>
      <c r="AR1953" s="54">
        <v>0.11861660042181101</v>
      </c>
      <c r="AS1953" s="58">
        <v>5.34474552904113E-5</v>
      </c>
      <c r="AU1953" s="62" t="s">
        <v>12723</v>
      </c>
      <c r="AV1953" s="54">
        <v>-7.5527940216300493E-2</v>
      </c>
      <c r="AW1953" s="54">
        <v>8.9193826872210908E-3</v>
      </c>
    </row>
    <row r="1954" spans="2:49">
      <c r="B1954" s="62" t="s">
        <v>2944</v>
      </c>
      <c r="C1954" s="54">
        <v>0.184859753982308</v>
      </c>
      <c r="D1954" s="54">
        <v>2.14834629318417E-4</v>
      </c>
      <c r="F1954" s="62" t="s">
        <v>7717</v>
      </c>
      <c r="G1954" s="54">
        <v>-6.2554555867548003E-2</v>
      </c>
      <c r="H1954" s="54">
        <v>5.4377672309201101E-4</v>
      </c>
      <c r="S1954" s="62" t="s">
        <v>1634</v>
      </c>
      <c r="T1954" s="54">
        <v>6.1034891843408302E-2</v>
      </c>
      <c r="U1954" s="54">
        <v>4.1187242556293399E-4</v>
      </c>
      <c r="W1954" s="62" t="s">
        <v>8185</v>
      </c>
      <c r="X1954" s="54">
        <v>-4.60387371207958E-2</v>
      </c>
      <c r="Y1954" s="54">
        <v>4.8257085409150798E-3</v>
      </c>
      <c r="AA1954" s="62" t="s">
        <v>706</v>
      </c>
      <c r="AB1954" s="54">
        <v>0.31129349928005801</v>
      </c>
      <c r="AC1954" s="54">
        <v>3.41605471505706E-3</v>
      </c>
      <c r="AQ1954" s="62" t="s">
        <v>10880</v>
      </c>
      <c r="AR1954" s="54">
        <v>0.12593195525342399</v>
      </c>
      <c r="AS1954" s="58">
        <v>5.34474552904113E-5</v>
      </c>
      <c r="AU1954" s="62" t="s">
        <v>13026</v>
      </c>
      <c r="AV1954" s="54">
        <v>-7.5520632062707996E-2</v>
      </c>
      <c r="AW1954" s="54">
        <v>1.34527640073712E-2</v>
      </c>
    </row>
    <row r="1955" spans="2:49">
      <c r="B1955" s="62" t="s">
        <v>2945</v>
      </c>
      <c r="C1955" s="54">
        <v>8.24685433906307E-2</v>
      </c>
      <c r="D1955" s="54">
        <v>2.14834629318417E-4</v>
      </c>
      <c r="F1955" s="62" t="s">
        <v>7718</v>
      </c>
      <c r="G1955" s="54">
        <v>-0.146395980298895</v>
      </c>
      <c r="H1955" s="54">
        <v>6.4077303348956103E-4</v>
      </c>
      <c r="S1955" s="62" t="s">
        <v>3212</v>
      </c>
      <c r="T1955" s="54">
        <v>8.4973172441793907E-2</v>
      </c>
      <c r="U1955" s="54">
        <v>4.1327592049859201E-4</v>
      </c>
      <c r="W1955" s="62" t="s">
        <v>10078</v>
      </c>
      <c r="X1955" s="54">
        <v>-4.9499811578699301E-2</v>
      </c>
      <c r="Y1955" s="54">
        <v>4.8485195005648898E-3</v>
      </c>
      <c r="AA1955" s="62" t="s">
        <v>4783</v>
      </c>
      <c r="AB1955" s="54">
        <v>0.123386836225191</v>
      </c>
      <c r="AC1955" s="54">
        <v>3.4177826991678602E-3</v>
      </c>
      <c r="AQ1955" s="62" t="s">
        <v>3906</v>
      </c>
      <c r="AR1955" s="54">
        <v>0.11183385867586899</v>
      </c>
      <c r="AS1955" s="58">
        <v>5.3591604784866402E-5</v>
      </c>
      <c r="AU1955" s="62" t="s">
        <v>8371</v>
      </c>
      <c r="AV1955" s="54">
        <v>-7.5519440700298396E-2</v>
      </c>
      <c r="AW1955" s="54">
        <v>3.2689294053731E-3</v>
      </c>
    </row>
    <row r="1956" spans="2:49">
      <c r="B1956" s="62" t="s">
        <v>2946</v>
      </c>
      <c r="C1956" s="54">
        <v>8.9949954287622993E-2</v>
      </c>
      <c r="D1956" s="54">
        <v>2.15266842209665E-4</v>
      </c>
      <c r="F1956" s="62" t="s">
        <v>7719</v>
      </c>
      <c r="G1956" s="54">
        <v>-0.11738748439525799</v>
      </c>
      <c r="H1956" s="54">
        <v>6.4193844645185898E-4</v>
      </c>
      <c r="S1956" s="62" t="s">
        <v>3462</v>
      </c>
      <c r="T1956" s="54">
        <v>4.4898530433485503E-2</v>
      </c>
      <c r="U1956" s="54">
        <v>4.1438451764562098E-4</v>
      </c>
      <c r="W1956" s="62" t="s">
        <v>6389</v>
      </c>
      <c r="X1956" s="54">
        <v>-6.7904925200983804E-2</v>
      </c>
      <c r="Y1956" s="54">
        <v>4.8516861096995099E-3</v>
      </c>
      <c r="AA1956" s="62" t="s">
        <v>2655</v>
      </c>
      <c r="AB1956" s="54">
        <v>0.19078284786893299</v>
      </c>
      <c r="AC1956" s="54">
        <v>3.4184160816035898E-3</v>
      </c>
      <c r="AQ1956" s="62" t="s">
        <v>3776</v>
      </c>
      <c r="AR1956" s="54">
        <v>0.14104971331973201</v>
      </c>
      <c r="AS1956" s="58">
        <v>5.3607114426070402E-5</v>
      </c>
      <c r="AU1956" s="62" t="s">
        <v>11619</v>
      </c>
      <c r="AV1956" s="54">
        <v>-7.5510081579513305E-2</v>
      </c>
      <c r="AW1956" s="54">
        <v>6.4410432429810602E-3</v>
      </c>
    </row>
    <row r="1957" spans="2:49">
      <c r="B1957" s="62" t="s">
        <v>2947</v>
      </c>
      <c r="C1957" s="54">
        <v>8.7923440580066597E-2</v>
      </c>
      <c r="D1957" s="54">
        <v>2.1606793809295099E-4</v>
      </c>
      <c r="F1957" s="62" t="s">
        <v>7720</v>
      </c>
      <c r="G1957" s="54">
        <v>-0.141030929559018</v>
      </c>
      <c r="H1957" s="54">
        <v>6.4355604352697498E-4</v>
      </c>
      <c r="S1957" s="62" t="s">
        <v>2152</v>
      </c>
      <c r="T1957" s="54">
        <v>8.7747678909118498E-2</v>
      </c>
      <c r="U1957" s="54">
        <v>4.1551759899256498E-4</v>
      </c>
      <c r="W1957" s="62" t="s">
        <v>7347</v>
      </c>
      <c r="X1957" s="54">
        <v>-0.18185389852026601</v>
      </c>
      <c r="Y1957" s="54">
        <v>4.8614275024977298E-3</v>
      </c>
      <c r="AA1957" s="62" t="s">
        <v>2532</v>
      </c>
      <c r="AB1957" s="54">
        <v>0.171131976135831</v>
      </c>
      <c r="AC1957" s="54">
        <v>3.4364966559454601E-3</v>
      </c>
      <c r="AQ1957" s="62" t="s">
        <v>3430</v>
      </c>
      <c r="AR1957" s="54">
        <v>9.4930369843859302E-2</v>
      </c>
      <c r="AS1957" s="58">
        <v>5.3936458634192798E-5</v>
      </c>
      <c r="AU1957" s="62" t="s">
        <v>7563</v>
      </c>
      <c r="AV1957" s="54">
        <v>-7.5509360685539498E-2</v>
      </c>
      <c r="AW1957" s="54">
        <v>4.9485108014453903E-2</v>
      </c>
    </row>
    <row r="1958" spans="2:49">
      <c r="B1958" s="62" t="s">
        <v>2948</v>
      </c>
      <c r="C1958" s="54">
        <v>7.0372214319588594E-2</v>
      </c>
      <c r="D1958" s="54">
        <v>2.1614631225605501E-4</v>
      </c>
      <c r="F1958" s="62" t="s">
        <v>7721</v>
      </c>
      <c r="G1958" s="54">
        <v>-0.100513883219256</v>
      </c>
      <c r="H1958" s="54">
        <v>6.4739442018274399E-4</v>
      </c>
      <c r="S1958" s="62" t="s">
        <v>1712</v>
      </c>
      <c r="T1958" s="54">
        <v>6.9261199096759499E-2</v>
      </c>
      <c r="U1958" s="54">
        <v>4.1712296070906901E-4</v>
      </c>
      <c r="W1958" s="62" t="s">
        <v>9529</v>
      </c>
      <c r="X1958" s="54">
        <v>-3.68015335815546E-2</v>
      </c>
      <c r="Y1958" s="54">
        <v>4.8845107882333301E-3</v>
      </c>
      <c r="AA1958" s="62" t="s">
        <v>3842</v>
      </c>
      <c r="AB1958" s="54">
        <v>9.7255680608363995E-2</v>
      </c>
      <c r="AC1958" s="54">
        <v>3.47150015016328E-3</v>
      </c>
      <c r="AQ1958" s="62" t="s">
        <v>2405</v>
      </c>
      <c r="AR1958" s="54">
        <v>0.107856127004005</v>
      </c>
      <c r="AS1958" s="58">
        <v>5.4173487416684499E-5</v>
      </c>
      <c r="AU1958" s="62" t="s">
        <v>12457</v>
      </c>
      <c r="AV1958" s="54">
        <v>-7.5462351210295403E-2</v>
      </c>
      <c r="AW1958" s="54">
        <v>5.0845696923435702E-3</v>
      </c>
    </row>
    <row r="1959" spans="2:49">
      <c r="B1959" s="62" t="s">
        <v>2949</v>
      </c>
      <c r="C1959" s="54">
        <v>0.124574679700691</v>
      </c>
      <c r="D1959" s="54">
        <v>2.16231758722135E-4</v>
      </c>
      <c r="F1959" s="62" t="s">
        <v>7722</v>
      </c>
      <c r="G1959" s="54">
        <v>-0.14337364244772099</v>
      </c>
      <c r="H1959" s="54">
        <v>6.5131097115083802E-4</v>
      </c>
      <c r="S1959" s="62" t="s">
        <v>1470</v>
      </c>
      <c r="T1959" s="54">
        <v>0.11097485210172001</v>
      </c>
      <c r="U1959" s="54">
        <v>4.1717896596579599E-4</v>
      </c>
      <c r="W1959" s="62" t="s">
        <v>10079</v>
      </c>
      <c r="X1959" s="54">
        <v>-0.14100447699208199</v>
      </c>
      <c r="Y1959" s="54">
        <v>4.8955536388996697E-3</v>
      </c>
      <c r="AA1959" s="62" t="s">
        <v>5836</v>
      </c>
      <c r="AB1959" s="54">
        <v>0.10213071097899</v>
      </c>
      <c r="AC1959" s="54">
        <v>3.4739168173145902E-3</v>
      </c>
      <c r="AQ1959" s="62" t="s">
        <v>11482</v>
      </c>
      <c r="AR1959" s="54">
        <v>0.20943874966784501</v>
      </c>
      <c r="AS1959" s="58">
        <v>5.4316890874124802E-5</v>
      </c>
      <c r="AU1959" s="62" t="s">
        <v>12297</v>
      </c>
      <c r="AV1959" s="54">
        <v>-7.5402327921357995E-2</v>
      </c>
      <c r="AW1959" s="54">
        <v>2.94371417048599E-3</v>
      </c>
    </row>
    <row r="1960" spans="2:49">
      <c r="B1960" s="62" t="s">
        <v>2950</v>
      </c>
      <c r="C1960" s="54">
        <v>0.13743183652286201</v>
      </c>
      <c r="D1960" s="54">
        <v>2.1657045880527499E-4</v>
      </c>
      <c r="F1960" s="62" t="s">
        <v>7723</v>
      </c>
      <c r="G1960" s="54">
        <v>-5.4482232761865E-2</v>
      </c>
      <c r="H1960" s="54">
        <v>6.5260583459987695E-4</v>
      </c>
      <c r="S1960" s="62" t="s">
        <v>2464</v>
      </c>
      <c r="T1960" s="54">
        <v>9.2936793464504702E-2</v>
      </c>
      <c r="U1960" s="54">
        <v>4.1858781050850297E-4</v>
      </c>
      <c r="W1960" s="62" t="s">
        <v>7336</v>
      </c>
      <c r="X1960" s="54">
        <v>-7.0030605825721196E-2</v>
      </c>
      <c r="Y1960" s="54">
        <v>4.8964235622648402E-3</v>
      </c>
      <c r="AA1960" s="62" t="s">
        <v>2939</v>
      </c>
      <c r="AB1960" s="54">
        <v>0.10058832941040501</v>
      </c>
      <c r="AC1960" s="54">
        <v>3.48119763239388E-3</v>
      </c>
      <c r="AQ1960" s="62" t="s">
        <v>4847</v>
      </c>
      <c r="AR1960" s="54">
        <v>0.115877024482096</v>
      </c>
      <c r="AS1960" s="58">
        <v>5.49417437426557E-5</v>
      </c>
      <c r="AU1960" s="62" t="s">
        <v>4222</v>
      </c>
      <c r="AV1960" s="54">
        <v>-7.5385583587117097E-2</v>
      </c>
      <c r="AW1960" s="54">
        <v>3.5463463730637301E-2</v>
      </c>
    </row>
    <row r="1961" spans="2:49">
      <c r="B1961" s="62" t="s">
        <v>2951</v>
      </c>
      <c r="C1961" s="54">
        <v>0.14883201282873501</v>
      </c>
      <c r="D1961" s="54">
        <v>2.1663576343581699E-4</v>
      </c>
      <c r="F1961" s="62" t="s">
        <v>7724</v>
      </c>
      <c r="G1961" s="54">
        <v>-8.8546567497907305E-2</v>
      </c>
      <c r="H1961" s="54">
        <v>6.5545695799055798E-4</v>
      </c>
      <c r="S1961" s="62" t="s">
        <v>2285</v>
      </c>
      <c r="T1961" s="54">
        <v>5.3538282300107397E-2</v>
      </c>
      <c r="U1961" s="54">
        <v>4.1858781050850297E-4</v>
      </c>
      <c r="W1961" s="62" t="s">
        <v>7588</v>
      </c>
      <c r="X1961" s="54">
        <v>-4.5760230396412603E-2</v>
      </c>
      <c r="Y1961" s="54">
        <v>4.9032249353980597E-3</v>
      </c>
      <c r="AA1961" s="62" t="s">
        <v>1651</v>
      </c>
      <c r="AB1961" s="54">
        <v>0.118372092396407</v>
      </c>
      <c r="AC1961" s="54">
        <v>3.4826037105268898E-3</v>
      </c>
      <c r="AQ1961" s="62" t="s">
        <v>5911</v>
      </c>
      <c r="AR1961" s="54">
        <v>0.102065556572699</v>
      </c>
      <c r="AS1961" s="58">
        <v>5.5003954759320603E-5</v>
      </c>
      <c r="AU1961" s="62" t="s">
        <v>7234</v>
      </c>
      <c r="AV1961" s="54">
        <v>-7.5362311112300504E-2</v>
      </c>
      <c r="AW1961" s="54">
        <v>5.1814747286657598E-3</v>
      </c>
    </row>
    <row r="1962" spans="2:49">
      <c r="B1962" s="62" t="s">
        <v>2952</v>
      </c>
      <c r="C1962" s="54">
        <v>5.3649062882611197E-2</v>
      </c>
      <c r="D1962" s="54">
        <v>2.17053167974383E-4</v>
      </c>
      <c r="F1962" s="62" t="s">
        <v>7725</v>
      </c>
      <c r="G1962" s="54">
        <v>-6.9099524185747704E-2</v>
      </c>
      <c r="H1962" s="54">
        <v>6.6296334427929E-4</v>
      </c>
      <c r="S1962" s="62" t="s">
        <v>3627</v>
      </c>
      <c r="T1962" s="54">
        <v>0.10654186767538</v>
      </c>
      <c r="U1962" s="54">
        <v>4.2068206995166899E-4</v>
      </c>
      <c r="W1962" s="62" t="s">
        <v>6081</v>
      </c>
      <c r="X1962" s="54">
        <v>-0.13500860022469699</v>
      </c>
      <c r="Y1962" s="54">
        <v>4.9227843801818803E-3</v>
      </c>
      <c r="AA1962" s="62" t="s">
        <v>3365</v>
      </c>
      <c r="AB1962" s="54">
        <v>0.180561345726968</v>
      </c>
      <c r="AC1962" s="54">
        <v>3.4826037105268898E-3</v>
      </c>
      <c r="AQ1962" s="62" t="s">
        <v>4894</v>
      </c>
      <c r="AR1962" s="54">
        <v>0.16566313478699099</v>
      </c>
      <c r="AS1962" s="58">
        <v>5.54766455208163E-5</v>
      </c>
      <c r="AU1962" s="62" t="s">
        <v>12271</v>
      </c>
      <c r="AV1962" s="54">
        <v>-7.5349035777824397E-2</v>
      </c>
      <c r="AW1962" s="54">
        <v>2.5877985493158E-3</v>
      </c>
    </row>
    <row r="1963" spans="2:49">
      <c r="B1963" s="62" t="s">
        <v>2953</v>
      </c>
      <c r="C1963" s="54">
        <v>9.3483681151618606E-2</v>
      </c>
      <c r="D1963" s="54">
        <v>2.17459138539236E-4</v>
      </c>
      <c r="F1963" s="62" t="s">
        <v>7726</v>
      </c>
      <c r="G1963" s="54">
        <v>-5.5887133979112498E-2</v>
      </c>
      <c r="H1963" s="54">
        <v>6.6643420570014196E-4</v>
      </c>
      <c r="S1963" s="62" t="s">
        <v>3996</v>
      </c>
      <c r="T1963" s="54">
        <v>7.0654682843991304E-2</v>
      </c>
      <c r="U1963" s="54">
        <v>4.2166557449912801E-4</v>
      </c>
      <c r="W1963" s="62" t="s">
        <v>8301</v>
      </c>
      <c r="X1963" s="54">
        <v>-0.11348536106679701</v>
      </c>
      <c r="Y1963" s="54">
        <v>4.9398431223085602E-3</v>
      </c>
      <c r="AA1963" s="62" t="s">
        <v>2267</v>
      </c>
      <c r="AB1963" s="54">
        <v>6.8432210849995706E-2</v>
      </c>
      <c r="AC1963" s="54">
        <v>3.4917602985350201E-3</v>
      </c>
      <c r="AQ1963" s="62" t="s">
        <v>4416</v>
      </c>
      <c r="AR1963" s="54">
        <v>0.18336405630119901</v>
      </c>
      <c r="AS1963" s="58">
        <v>5.5541188310656201E-5</v>
      </c>
      <c r="AU1963" s="62" t="s">
        <v>6309</v>
      </c>
      <c r="AV1963" s="54">
        <v>-7.5346159879197599E-2</v>
      </c>
      <c r="AW1963" s="54">
        <v>1.7686295170890099E-3</v>
      </c>
    </row>
    <row r="1964" spans="2:49">
      <c r="B1964" s="62" t="s">
        <v>147</v>
      </c>
      <c r="C1964" s="54">
        <v>0.11878401232293</v>
      </c>
      <c r="D1964" s="54">
        <v>2.1763956113285499E-4</v>
      </c>
      <c r="F1964" s="62" t="s">
        <v>346</v>
      </c>
      <c r="G1964" s="54">
        <v>-9.1932527965223401E-2</v>
      </c>
      <c r="H1964" s="54">
        <v>6.7628419354611499E-4</v>
      </c>
      <c r="S1964" s="62" t="s">
        <v>4072</v>
      </c>
      <c r="T1964" s="54">
        <v>0.20670652889487501</v>
      </c>
      <c r="U1964" s="54">
        <v>4.2383972681556598E-4</v>
      </c>
      <c r="W1964" s="62" t="s">
        <v>8463</v>
      </c>
      <c r="X1964" s="54">
        <v>-7.10630125856406E-2</v>
      </c>
      <c r="Y1964" s="54">
        <v>4.9606578203577299E-3</v>
      </c>
      <c r="AA1964" s="62" t="s">
        <v>11296</v>
      </c>
      <c r="AB1964" s="54">
        <v>9.8655956229894301E-2</v>
      </c>
      <c r="AC1964" s="54">
        <v>3.5033553656030202E-3</v>
      </c>
      <c r="AQ1964" s="62" t="s">
        <v>1983</v>
      </c>
      <c r="AR1964" s="54">
        <v>0.115371849537349</v>
      </c>
      <c r="AS1964" s="58">
        <v>5.5698410867738298E-5</v>
      </c>
      <c r="AU1964" s="62" t="s">
        <v>7344</v>
      </c>
      <c r="AV1964" s="54">
        <v>-7.5334753114856504E-2</v>
      </c>
      <c r="AW1964" s="54">
        <v>4.2580872749411802E-2</v>
      </c>
    </row>
    <row r="1965" spans="2:49">
      <c r="B1965" s="62" t="s">
        <v>2954</v>
      </c>
      <c r="C1965" s="54">
        <v>6.1373273276635699E-2</v>
      </c>
      <c r="D1965" s="54">
        <v>2.18343846321288E-4</v>
      </c>
      <c r="F1965" s="62" t="s">
        <v>7727</v>
      </c>
      <c r="G1965" s="54">
        <v>-0.14097136847526701</v>
      </c>
      <c r="H1965" s="54">
        <v>6.7711809497779797E-4</v>
      </c>
      <c r="S1965" s="62" t="s">
        <v>3988</v>
      </c>
      <c r="T1965" s="54">
        <v>6.7409104959321703E-2</v>
      </c>
      <c r="U1965" s="54">
        <v>4.2574350907132499E-4</v>
      </c>
      <c r="W1965" s="62" t="s">
        <v>7004</v>
      </c>
      <c r="X1965" s="54">
        <v>-6.1496710516994603E-2</v>
      </c>
      <c r="Y1965" s="54">
        <v>4.9606578203577299E-3</v>
      </c>
      <c r="AA1965" s="62" t="s">
        <v>3165</v>
      </c>
      <c r="AB1965" s="54">
        <v>0.25550785310438801</v>
      </c>
      <c r="AC1965" s="54">
        <v>3.5121780621318499E-3</v>
      </c>
      <c r="AQ1965" s="62" t="s">
        <v>1961</v>
      </c>
      <c r="AR1965" s="54">
        <v>0.12793723800656101</v>
      </c>
      <c r="AS1965" s="58">
        <v>5.6113982788091302E-5</v>
      </c>
      <c r="AU1965" s="62" t="s">
        <v>10254</v>
      </c>
      <c r="AV1965" s="54">
        <v>-7.5325220042754104E-2</v>
      </c>
      <c r="AW1965" s="54">
        <v>3.4447297191931301E-3</v>
      </c>
    </row>
    <row r="1966" spans="2:49">
      <c r="B1966" s="62" t="s">
        <v>2955</v>
      </c>
      <c r="C1966" s="54">
        <v>6.3647370711104004E-2</v>
      </c>
      <c r="D1966" s="54">
        <v>2.19231745128712E-4</v>
      </c>
      <c r="F1966" s="62" t="s">
        <v>7728</v>
      </c>
      <c r="G1966" s="54">
        <v>-0.17298377503547399</v>
      </c>
      <c r="H1966" s="54">
        <v>6.7919620881551899E-4</v>
      </c>
      <c r="S1966" s="62" t="s">
        <v>2466</v>
      </c>
      <c r="T1966" s="54">
        <v>8.4704458800499302E-2</v>
      </c>
      <c r="U1966" s="54">
        <v>4.26362889892987E-4</v>
      </c>
      <c r="W1966" s="62" t="s">
        <v>10080</v>
      </c>
      <c r="X1966" s="54">
        <v>-4.2135197011062601E-2</v>
      </c>
      <c r="Y1966" s="54">
        <v>4.9740410011077903E-3</v>
      </c>
      <c r="AA1966" s="62" t="s">
        <v>3963</v>
      </c>
      <c r="AB1966" s="54">
        <v>0.132043409561859</v>
      </c>
      <c r="AC1966" s="54">
        <v>3.5136522860149001E-3</v>
      </c>
      <c r="AQ1966" s="62" t="s">
        <v>7584</v>
      </c>
      <c r="AR1966" s="54">
        <v>8.6390914564215202E-2</v>
      </c>
      <c r="AS1966" s="58">
        <v>5.6345727368349101E-5</v>
      </c>
      <c r="AU1966" s="62" t="s">
        <v>11636</v>
      </c>
      <c r="AV1966" s="54">
        <v>-7.5310663233435299E-2</v>
      </c>
      <c r="AW1966" s="54">
        <v>4.0402184944816301E-3</v>
      </c>
    </row>
    <row r="1967" spans="2:49">
      <c r="B1967" s="62" t="s">
        <v>2956</v>
      </c>
      <c r="C1967" s="54">
        <v>0.133882512853359</v>
      </c>
      <c r="D1967" s="54">
        <v>2.1957033846934799E-4</v>
      </c>
      <c r="F1967" s="62" t="s">
        <v>7729</v>
      </c>
      <c r="G1967" s="54">
        <v>-5.7324196997033297E-2</v>
      </c>
      <c r="H1967" s="54">
        <v>6.8204989490661496E-4</v>
      </c>
      <c r="S1967" s="62" t="s">
        <v>3784</v>
      </c>
      <c r="T1967" s="54">
        <v>0.146013813983421</v>
      </c>
      <c r="U1967" s="54">
        <v>4.2664467330285602E-4</v>
      </c>
      <c r="W1967" s="62" t="s">
        <v>9116</v>
      </c>
      <c r="X1967" s="54">
        <v>-7.3180487058009697E-2</v>
      </c>
      <c r="Y1967" s="54">
        <v>4.9822547321717401E-3</v>
      </c>
      <c r="AA1967" s="62" t="s">
        <v>3113</v>
      </c>
      <c r="AB1967" s="54">
        <v>0.141470769551404</v>
      </c>
      <c r="AC1967" s="54">
        <v>3.5303532679662698E-3</v>
      </c>
      <c r="AQ1967" s="62" t="s">
        <v>4284</v>
      </c>
      <c r="AR1967" s="54">
        <v>0.13514286912121301</v>
      </c>
      <c r="AS1967" s="58">
        <v>5.6409078195961799E-5</v>
      </c>
      <c r="AU1967" s="62" t="s">
        <v>12499</v>
      </c>
      <c r="AV1967" s="54">
        <v>-7.5287824586447394E-2</v>
      </c>
      <c r="AW1967" s="54">
        <v>5.7067478970732003E-3</v>
      </c>
    </row>
    <row r="1968" spans="2:49">
      <c r="B1968" s="62" t="s">
        <v>2957</v>
      </c>
      <c r="C1968" s="54">
        <v>8.8924251850156302E-2</v>
      </c>
      <c r="D1968" s="54">
        <v>2.2078909313533301E-4</v>
      </c>
      <c r="F1968" s="62" t="s">
        <v>7730</v>
      </c>
      <c r="G1968" s="54">
        <v>-0.126038701645074</v>
      </c>
      <c r="H1968" s="54">
        <v>6.8486345834104304E-4</v>
      </c>
      <c r="S1968" s="62" t="s">
        <v>588</v>
      </c>
      <c r="T1968" s="54">
        <v>0.232452861885176</v>
      </c>
      <c r="U1968" s="54">
        <v>4.2938496309721298E-4</v>
      </c>
      <c r="W1968" s="62" t="s">
        <v>7689</v>
      </c>
      <c r="X1968" s="54">
        <v>-9.1359208506695197E-2</v>
      </c>
      <c r="Y1968" s="54">
        <v>4.9864400510981604E-3</v>
      </c>
      <c r="AA1968" s="62" t="s">
        <v>3351</v>
      </c>
      <c r="AB1968" s="54">
        <v>0.13726144925290301</v>
      </c>
      <c r="AC1968" s="54">
        <v>3.5318357457651199E-3</v>
      </c>
      <c r="AQ1968" s="62" t="s">
        <v>4287</v>
      </c>
      <c r="AR1968" s="54">
        <v>0.16741144354660001</v>
      </c>
      <c r="AS1968" s="58">
        <v>5.6428721811344903E-5</v>
      </c>
      <c r="AU1968" s="62" t="s">
        <v>9050</v>
      </c>
      <c r="AV1968" s="54">
        <v>-7.5258928259811106E-2</v>
      </c>
      <c r="AW1968" s="54">
        <v>1.13602627252723E-2</v>
      </c>
    </row>
    <row r="1969" spans="2:49">
      <c r="B1969" s="62" t="s">
        <v>2958</v>
      </c>
      <c r="C1969" s="54">
        <v>0.22162623051649499</v>
      </c>
      <c r="D1969" s="54">
        <v>2.2078909313533301E-4</v>
      </c>
      <c r="F1969" s="62" t="s">
        <v>843</v>
      </c>
      <c r="G1969" s="54">
        <v>-0.117332287684036</v>
      </c>
      <c r="H1969" s="54">
        <v>6.8533411425166196E-4</v>
      </c>
      <c r="S1969" s="62" t="s">
        <v>1982</v>
      </c>
      <c r="T1969" s="54">
        <v>4.0624124691797499E-2</v>
      </c>
      <c r="U1969" s="54">
        <v>4.2986569132139898E-4</v>
      </c>
      <c r="W1969" s="62" t="s">
        <v>6946</v>
      </c>
      <c r="X1969" s="54">
        <v>-3.8448364624462002E-2</v>
      </c>
      <c r="Y1969" s="54">
        <v>4.9949421753273304E-3</v>
      </c>
      <c r="AA1969" s="62" t="s">
        <v>4386</v>
      </c>
      <c r="AB1969" s="54">
        <v>0.153283339749933</v>
      </c>
      <c r="AC1969" s="54">
        <v>3.5318357457651199E-3</v>
      </c>
      <c r="AQ1969" s="62" t="s">
        <v>4633</v>
      </c>
      <c r="AR1969" s="54">
        <v>0.13749297030145199</v>
      </c>
      <c r="AS1969" s="58">
        <v>5.6428721811344903E-5</v>
      </c>
      <c r="AU1969" s="62" t="s">
        <v>12221</v>
      </c>
      <c r="AV1969" s="54">
        <v>-7.5233493607555602E-2</v>
      </c>
      <c r="AW1969" s="54">
        <v>1.8786655241984499E-3</v>
      </c>
    </row>
    <row r="1970" spans="2:49">
      <c r="B1970" s="62" t="s">
        <v>2959</v>
      </c>
      <c r="C1970" s="54">
        <v>0.12571553122680301</v>
      </c>
      <c r="D1970" s="54">
        <v>2.21077942749081E-4</v>
      </c>
      <c r="F1970" s="62" t="s">
        <v>7731</v>
      </c>
      <c r="G1970" s="54">
        <v>-7.3374727264541306E-2</v>
      </c>
      <c r="H1970" s="54">
        <v>6.8866758991419801E-4</v>
      </c>
      <c r="S1970" s="62" t="s">
        <v>3984</v>
      </c>
      <c r="T1970" s="54">
        <v>4.6347182058067198E-2</v>
      </c>
      <c r="U1970" s="54">
        <v>4.3081270053127501E-4</v>
      </c>
      <c r="W1970" s="62" t="s">
        <v>398</v>
      </c>
      <c r="X1970" s="54">
        <v>-7.9785866459879201E-2</v>
      </c>
      <c r="Y1970" s="54">
        <v>5.0003379256941798E-3</v>
      </c>
      <c r="AA1970" s="62" t="s">
        <v>2771</v>
      </c>
      <c r="AB1970" s="54">
        <v>0.130878609408735</v>
      </c>
      <c r="AC1970" s="54">
        <v>3.5390101850342002E-3</v>
      </c>
      <c r="AQ1970" s="62" t="s">
        <v>5568</v>
      </c>
      <c r="AR1970" s="54">
        <v>0.12834523799008901</v>
      </c>
      <c r="AS1970" s="58">
        <v>5.6428721811344903E-5</v>
      </c>
      <c r="AU1970" s="62" t="s">
        <v>12326</v>
      </c>
      <c r="AV1970" s="54">
        <v>-7.5225458080921306E-2</v>
      </c>
      <c r="AW1970" s="54">
        <v>3.30275760183744E-3</v>
      </c>
    </row>
    <row r="1971" spans="2:49">
      <c r="B1971" s="62" t="s">
        <v>2960</v>
      </c>
      <c r="C1971" s="54">
        <v>0.115238000732617</v>
      </c>
      <c r="D1971" s="54">
        <v>2.2133564508734999E-4</v>
      </c>
      <c r="F1971" s="62" t="s">
        <v>7732</v>
      </c>
      <c r="G1971" s="54">
        <v>-4.6459571009458002E-2</v>
      </c>
      <c r="H1971" s="54">
        <v>6.9233297308848895E-4</v>
      </c>
      <c r="S1971" s="62" t="s">
        <v>2814</v>
      </c>
      <c r="T1971" s="54">
        <v>0.14187567778454599</v>
      </c>
      <c r="U1971" s="54">
        <v>4.3088165164940402E-4</v>
      </c>
      <c r="W1971" s="62" t="s">
        <v>6438</v>
      </c>
      <c r="X1971" s="54">
        <v>-5.6113285194361297E-2</v>
      </c>
      <c r="Y1971" s="54">
        <v>5.0271500345476098E-3</v>
      </c>
      <c r="AA1971" s="62" t="s">
        <v>2967</v>
      </c>
      <c r="AB1971" s="54">
        <v>0.18922508740904101</v>
      </c>
      <c r="AC1971" s="54">
        <v>3.5521126318955099E-3</v>
      </c>
      <c r="AQ1971" s="62" t="s">
        <v>9875</v>
      </c>
      <c r="AR1971" s="54">
        <v>0.114250073924087</v>
      </c>
      <c r="AS1971" s="58">
        <v>5.7126128849663403E-5</v>
      </c>
      <c r="AU1971" s="62" t="s">
        <v>6600</v>
      </c>
      <c r="AV1971" s="54">
        <v>-7.52165347941922E-2</v>
      </c>
      <c r="AW1971" s="54">
        <v>9.9184369395779008E-3</v>
      </c>
    </row>
    <row r="1972" spans="2:49">
      <c r="B1972" s="62" t="s">
        <v>2961</v>
      </c>
      <c r="C1972" s="54">
        <v>0.16692279957893999</v>
      </c>
      <c r="D1972" s="54">
        <v>2.2158182262836199E-4</v>
      </c>
      <c r="F1972" s="62" t="s">
        <v>7733</v>
      </c>
      <c r="G1972" s="54">
        <v>-0.12780667317827701</v>
      </c>
      <c r="H1972" s="54">
        <v>6.9351384288587404E-4</v>
      </c>
      <c r="S1972" s="62" t="s">
        <v>231</v>
      </c>
      <c r="T1972" s="54">
        <v>0.17296382574170399</v>
      </c>
      <c r="U1972" s="54">
        <v>4.31137821610805E-4</v>
      </c>
      <c r="W1972" s="62" t="s">
        <v>6003</v>
      </c>
      <c r="X1972" s="54">
        <v>-8.0229390673883599E-2</v>
      </c>
      <c r="Y1972" s="54">
        <v>5.0326424135899899E-3</v>
      </c>
      <c r="AA1972" s="62" t="s">
        <v>1961</v>
      </c>
      <c r="AB1972" s="54">
        <v>0.12110628051420901</v>
      </c>
      <c r="AC1972" s="54">
        <v>3.5563646013799998E-3</v>
      </c>
      <c r="AQ1972" s="62" t="s">
        <v>1005</v>
      </c>
      <c r="AR1972" s="54">
        <v>0.13492285343558599</v>
      </c>
      <c r="AS1972" s="58">
        <v>5.7127006883071502E-5</v>
      </c>
      <c r="AU1972" s="62" t="s">
        <v>7336</v>
      </c>
      <c r="AV1972" s="54">
        <v>-7.5200242381482596E-2</v>
      </c>
      <c r="AW1972" s="54">
        <v>2.1629146691437898E-2</v>
      </c>
    </row>
    <row r="1973" spans="2:49">
      <c r="B1973" s="62" t="s">
        <v>2962</v>
      </c>
      <c r="C1973" s="54">
        <v>0.52704023247882903</v>
      </c>
      <c r="D1973" s="54">
        <v>2.21736169522358E-4</v>
      </c>
      <c r="F1973" s="62" t="s">
        <v>7734</v>
      </c>
      <c r="G1973" s="54">
        <v>-0.19973333049012601</v>
      </c>
      <c r="H1973" s="54">
        <v>6.9432718836049496E-4</v>
      </c>
      <c r="S1973" s="62" t="s">
        <v>2884</v>
      </c>
      <c r="T1973" s="54">
        <v>8.9455675173652202E-2</v>
      </c>
      <c r="U1973" s="54">
        <v>4.3187266613552302E-4</v>
      </c>
      <c r="W1973" s="62" t="s">
        <v>8916</v>
      </c>
      <c r="X1973" s="54">
        <v>-8.7879840855510594E-2</v>
      </c>
      <c r="Y1973" s="54">
        <v>5.03659419678343E-3</v>
      </c>
      <c r="AA1973" s="62" t="s">
        <v>1654</v>
      </c>
      <c r="AB1973" s="54">
        <v>0.19770604930427799</v>
      </c>
      <c r="AC1973" s="54">
        <v>3.5590969314709801E-3</v>
      </c>
      <c r="AQ1973" s="62" t="s">
        <v>4054</v>
      </c>
      <c r="AR1973" s="54">
        <v>0.11905105925048801</v>
      </c>
      <c r="AS1973" s="58">
        <v>5.7223101048315397E-5</v>
      </c>
      <c r="AU1973" s="62" t="s">
        <v>13095</v>
      </c>
      <c r="AV1973" s="54">
        <v>-7.5176768610435707E-2</v>
      </c>
      <c r="AW1973" s="54">
        <v>1.4381172035853099E-2</v>
      </c>
    </row>
    <row r="1974" spans="2:49">
      <c r="B1974" s="62" t="s">
        <v>2963</v>
      </c>
      <c r="C1974" s="54">
        <v>9.0424220803597202E-2</v>
      </c>
      <c r="D1974" s="54">
        <v>2.2273233200678801E-4</v>
      </c>
      <c r="F1974" s="62" t="s">
        <v>7735</v>
      </c>
      <c r="G1974" s="54">
        <v>-0.12768799081445101</v>
      </c>
      <c r="H1974" s="54">
        <v>6.9757308491711701E-4</v>
      </c>
      <c r="S1974" s="62" t="s">
        <v>2185</v>
      </c>
      <c r="T1974" s="54">
        <v>3.7607281971593097E-2</v>
      </c>
      <c r="U1974" s="54">
        <v>4.33681027770553E-4</v>
      </c>
      <c r="W1974" s="62" t="s">
        <v>6974</v>
      </c>
      <c r="X1974" s="54">
        <v>-7.8567820960797605E-2</v>
      </c>
      <c r="Y1974" s="54">
        <v>5.0453212227060604E-3</v>
      </c>
      <c r="AA1974" s="62" t="s">
        <v>3286</v>
      </c>
      <c r="AB1974" s="54">
        <v>0.109160482304706</v>
      </c>
      <c r="AC1974" s="54">
        <v>3.5637090945699998E-3</v>
      </c>
      <c r="AQ1974" s="62" t="s">
        <v>1017</v>
      </c>
      <c r="AR1974" s="54">
        <v>0.11144552877562</v>
      </c>
      <c r="AS1974" s="58">
        <v>5.7594126475304802E-5</v>
      </c>
      <c r="AU1974" s="62" t="s">
        <v>11562</v>
      </c>
      <c r="AV1974" s="54">
        <v>-7.5160110769655994E-2</v>
      </c>
      <c r="AW1974" s="54">
        <v>1.9402883956781601E-2</v>
      </c>
    </row>
    <row r="1975" spans="2:49">
      <c r="B1975" s="62" t="s">
        <v>154</v>
      </c>
      <c r="C1975" s="54">
        <v>0.45365052543120798</v>
      </c>
      <c r="D1975" s="54">
        <v>2.2312006835892699E-4</v>
      </c>
      <c r="F1975" s="62" t="s">
        <v>212</v>
      </c>
      <c r="G1975" s="54">
        <v>-0.23761987485946301</v>
      </c>
      <c r="H1975" s="54">
        <v>6.9791332522790601E-4</v>
      </c>
      <c r="S1975" s="62" t="s">
        <v>3095</v>
      </c>
      <c r="T1975" s="54">
        <v>8.8087925798506994E-2</v>
      </c>
      <c r="U1975" s="54">
        <v>4.3660538078605201E-4</v>
      </c>
      <c r="W1975" s="62" t="s">
        <v>7048</v>
      </c>
      <c r="X1975" s="54">
        <v>-0.13396302695069001</v>
      </c>
      <c r="Y1975" s="54">
        <v>5.0526349102252201E-3</v>
      </c>
      <c r="AA1975" s="62" t="s">
        <v>773</v>
      </c>
      <c r="AB1975" s="54">
        <v>0.32130676383058099</v>
      </c>
      <c r="AC1975" s="54">
        <v>3.5642631069260499E-3</v>
      </c>
      <c r="AQ1975" s="62" t="s">
        <v>2833</v>
      </c>
      <c r="AR1975" s="54">
        <v>0.14953244941834301</v>
      </c>
      <c r="AS1975" s="58">
        <v>5.7714362940496901E-5</v>
      </c>
      <c r="AU1975" s="62" t="s">
        <v>11728</v>
      </c>
      <c r="AV1975" s="54">
        <v>-7.5151829782917901E-2</v>
      </c>
      <c r="AW1975" s="54">
        <v>1.76350882525012E-3</v>
      </c>
    </row>
    <row r="1976" spans="2:49">
      <c r="B1976" s="62" t="s">
        <v>2964</v>
      </c>
      <c r="C1976" s="54">
        <v>0.185747223387141</v>
      </c>
      <c r="D1976" s="54">
        <v>2.2312471301275301E-4</v>
      </c>
      <c r="F1976" s="62" t="s">
        <v>7736</v>
      </c>
      <c r="G1976" s="54">
        <v>-6.04597128061908E-2</v>
      </c>
      <c r="H1976" s="54">
        <v>7.0101166897690802E-4</v>
      </c>
      <c r="S1976" s="62" t="s">
        <v>3736</v>
      </c>
      <c r="T1976" s="54">
        <v>7.0001884436500503E-2</v>
      </c>
      <c r="U1976" s="54">
        <v>4.39572737834842E-4</v>
      </c>
      <c r="W1976" s="62" t="s">
        <v>7795</v>
      </c>
      <c r="X1976" s="54">
        <v>-4.90113500545757E-2</v>
      </c>
      <c r="Y1976" s="54">
        <v>5.0664554698178904E-3</v>
      </c>
      <c r="AA1976" s="62" t="s">
        <v>603</v>
      </c>
      <c r="AB1976" s="54">
        <v>0.51115417580273204</v>
      </c>
      <c r="AC1976" s="54">
        <v>3.5667906119692498E-3</v>
      </c>
      <c r="AQ1976" s="62" t="s">
        <v>5425</v>
      </c>
      <c r="AR1976" s="54">
        <v>0.10022398070960099</v>
      </c>
      <c r="AS1976" s="58">
        <v>5.7776046241832599E-5</v>
      </c>
      <c r="AU1976" s="62" t="s">
        <v>12765</v>
      </c>
      <c r="AV1976" s="54">
        <v>-7.5148714645458803E-2</v>
      </c>
      <c r="AW1976" s="54">
        <v>9.3848044618882603E-3</v>
      </c>
    </row>
    <row r="1977" spans="2:49">
      <c r="B1977" s="62" t="s">
        <v>1101</v>
      </c>
      <c r="C1977" s="54">
        <v>0.177733332516127</v>
      </c>
      <c r="D1977" s="54">
        <v>2.24320018200839E-4</v>
      </c>
      <c r="F1977" s="62" t="s">
        <v>7737</v>
      </c>
      <c r="G1977" s="54">
        <v>-9.1799194599674103E-2</v>
      </c>
      <c r="H1977" s="54">
        <v>7.0266711791714396E-4</v>
      </c>
      <c r="S1977" s="62" t="s">
        <v>1489</v>
      </c>
      <c r="T1977" s="54">
        <v>6.3457991749983997E-2</v>
      </c>
      <c r="U1977" s="54">
        <v>4.4033635844450102E-4</v>
      </c>
      <c r="W1977" s="62" t="s">
        <v>10081</v>
      </c>
      <c r="X1977" s="54">
        <v>-7.4957848566427301E-2</v>
      </c>
      <c r="Y1977" s="54">
        <v>5.0731667368236E-3</v>
      </c>
      <c r="AA1977" s="62" t="s">
        <v>4660</v>
      </c>
      <c r="AB1977" s="54">
        <v>0.16743773908960999</v>
      </c>
      <c r="AC1977" s="54">
        <v>3.5774182064652899E-3</v>
      </c>
      <c r="AQ1977" s="62" t="s">
        <v>11297</v>
      </c>
      <c r="AR1977" s="54">
        <v>0.106136107200795</v>
      </c>
      <c r="AS1977" s="58">
        <v>5.7962632899328999E-5</v>
      </c>
      <c r="AU1977" s="62" t="s">
        <v>8741</v>
      </c>
      <c r="AV1977" s="54">
        <v>-7.5148593247042997E-2</v>
      </c>
      <c r="AW1977" s="54">
        <v>1.3012021616312799E-4</v>
      </c>
    </row>
    <row r="1978" spans="2:49">
      <c r="B1978" s="62" t="s">
        <v>746</v>
      </c>
      <c r="C1978" s="54">
        <v>0.35061843164058798</v>
      </c>
      <c r="D1978" s="54">
        <v>2.2470405676959699E-4</v>
      </c>
      <c r="F1978" s="62" t="s">
        <v>7738</v>
      </c>
      <c r="G1978" s="54">
        <v>-8.4379689074888006E-2</v>
      </c>
      <c r="H1978" s="54">
        <v>7.0497263102721095E-4</v>
      </c>
      <c r="S1978" s="62" t="s">
        <v>3022</v>
      </c>
      <c r="T1978" s="54">
        <v>9.6634106567953501E-2</v>
      </c>
      <c r="U1978" s="54">
        <v>4.4229076690906698E-4</v>
      </c>
      <c r="W1978" s="62" t="s">
        <v>10082</v>
      </c>
      <c r="X1978" s="54">
        <v>-7.0532367303487206E-2</v>
      </c>
      <c r="Y1978" s="54">
        <v>5.0768609744955701E-3</v>
      </c>
      <c r="AA1978" s="62" t="s">
        <v>5160</v>
      </c>
      <c r="AB1978" s="54">
        <v>0.123062071548541</v>
      </c>
      <c r="AC1978" s="54">
        <v>3.5780585588689601E-3</v>
      </c>
      <c r="AQ1978" s="62" t="s">
        <v>4743</v>
      </c>
      <c r="AR1978" s="54">
        <v>0.15596932989447199</v>
      </c>
      <c r="AS1978" s="58">
        <v>5.8046051543497402E-5</v>
      </c>
      <c r="AU1978" s="62" t="s">
        <v>14059</v>
      </c>
      <c r="AV1978" s="54">
        <v>-7.5127979217395294E-2</v>
      </c>
      <c r="AW1978" s="54">
        <v>3.2248659656702698E-2</v>
      </c>
    </row>
    <row r="1979" spans="2:49">
      <c r="B1979" s="62" t="s">
        <v>2965</v>
      </c>
      <c r="C1979" s="54">
        <v>0.20185954209988699</v>
      </c>
      <c r="D1979" s="54">
        <v>2.2514869531840999E-4</v>
      </c>
      <c r="F1979" s="62" t="s">
        <v>7739</v>
      </c>
      <c r="G1979" s="54">
        <v>-4.9506903778551603E-2</v>
      </c>
      <c r="H1979" s="54">
        <v>7.0566231860427699E-4</v>
      </c>
      <c r="S1979" s="62" t="s">
        <v>3084</v>
      </c>
      <c r="T1979" s="54">
        <v>5.7150618548465801E-2</v>
      </c>
      <c r="U1979" s="54">
        <v>4.4265152009368498E-4</v>
      </c>
      <c r="W1979" s="62" t="s">
        <v>7294</v>
      </c>
      <c r="X1979" s="54">
        <v>-2.6057918752455202E-2</v>
      </c>
      <c r="Y1979" s="54">
        <v>5.09905091474489E-3</v>
      </c>
      <c r="AA1979" s="62" t="s">
        <v>131</v>
      </c>
      <c r="AB1979" s="54">
        <v>0.73538098917219896</v>
      </c>
      <c r="AC1979" s="54">
        <v>3.5802912463438999E-3</v>
      </c>
      <c r="AQ1979" s="62" t="s">
        <v>10622</v>
      </c>
      <c r="AR1979" s="54">
        <v>0.21642379011712701</v>
      </c>
      <c r="AS1979" s="58">
        <v>5.8063134937470902E-5</v>
      </c>
      <c r="AU1979" s="62" t="s">
        <v>12252</v>
      </c>
      <c r="AV1979" s="54">
        <v>-7.5122789482194599E-2</v>
      </c>
      <c r="AW1979" s="54">
        <v>2.2638449540732701E-3</v>
      </c>
    </row>
    <row r="1980" spans="2:49">
      <c r="B1980" s="62" t="s">
        <v>2966</v>
      </c>
      <c r="C1980" s="54">
        <v>0.26076154659716599</v>
      </c>
      <c r="D1980" s="54">
        <v>2.25234561226181E-4</v>
      </c>
      <c r="F1980" s="62" t="s">
        <v>7740</v>
      </c>
      <c r="G1980" s="54">
        <v>-0.104036406801892</v>
      </c>
      <c r="H1980" s="54">
        <v>7.0661496459020995E-4</v>
      </c>
      <c r="S1980" s="62" t="s">
        <v>2906</v>
      </c>
      <c r="T1980" s="54">
        <v>9.5312617963570795E-2</v>
      </c>
      <c r="U1980" s="54">
        <v>4.4327061742442702E-4</v>
      </c>
      <c r="W1980" s="62" t="s">
        <v>10083</v>
      </c>
      <c r="X1980" s="54">
        <v>-6.1748917326366601E-2</v>
      </c>
      <c r="Y1980" s="54">
        <v>5.1025911738777196E-3</v>
      </c>
      <c r="AA1980" s="62" t="s">
        <v>3699</v>
      </c>
      <c r="AB1980" s="54">
        <v>0.12768680856577799</v>
      </c>
      <c r="AC1980" s="54">
        <v>3.5813338220060699E-3</v>
      </c>
      <c r="AQ1980" s="62" t="s">
        <v>10851</v>
      </c>
      <c r="AR1980" s="54">
        <v>0.13827068173679199</v>
      </c>
      <c r="AS1980" s="58">
        <v>5.8063134937470902E-5</v>
      </c>
      <c r="AU1980" s="62" t="s">
        <v>12837</v>
      </c>
      <c r="AV1980" s="54">
        <v>-7.5106709362690302E-2</v>
      </c>
      <c r="AW1980" s="54">
        <v>1.0527598664061701E-2</v>
      </c>
    </row>
    <row r="1981" spans="2:49">
      <c r="B1981" s="62" t="s">
        <v>2967</v>
      </c>
      <c r="C1981" s="54">
        <v>0.17599733475012799</v>
      </c>
      <c r="D1981" s="54">
        <v>2.25662715686029E-4</v>
      </c>
      <c r="F1981" s="62" t="s">
        <v>7741</v>
      </c>
      <c r="G1981" s="54">
        <v>-0.140576491097788</v>
      </c>
      <c r="H1981" s="54">
        <v>7.2181488472052903E-4</v>
      </c>
      <c r="S1981" s="62" t="s">
        <v>3799</v>
      </c>
      <c r="T1981" s="54">
        <v>6.1422364222008398E-2</v>
      </c>
      <c r="U1981" s="54">
        <v>4.4707643574122498E-4</v>
      </c>
      <c r="W1981" s="62" t="s">
        <v>10084</v>
      </c>
      <c r="X1981" s="54">
        <v>-0.12002012314864199</v>
      </c>
      <c r="Y1981" s="54">
        <v>5.1162097672778403E-3</v>
      </c>
      <c r="AA1981" s="62" t="s">
        <v>7119</v>
      </c>
      <c r="AB1981" s="54">
        <v>0.17254052339687001</v>
      </c>
      <c r="AC1981" s="54">
        <v>3.59103389594058E-3</v>
      </c>
      <c r="AQ1981" s="62" t="s">
        <v>4230</v>
      </c>
      <c r="AR1981" s="54">
        <v>0.12655684191347599</v>
      </c>
      <c r="AS1981" s="58">
        <v>5.8322792499649301E-5</v>
      </c>
      <c r="AU1981" s="62" t="s">
        <v>7854</v>
      </c>
      <c r="AV1981" s="54">
        <v>-7.5073863337877397E-2</v>
      </c>
      <c r="AW1981" s="54">
        <v>3.4156259688879599E-4</v>
      </c>
    </row>
    <row r="1982" spans="2:49">
      <c r="B1982" s="62" t="s">
        <v>2968</v>
      </c>
      <c r="C1982" s="54">
        <v>9.3422316338380704E-2</v>
      </c>
      <c r="D1982" s="54">
        <v>2.2605219517457401E-4</v>
      </c>
      <c r="F1982" s="62" t="s">
        <v>7742</v>
      </c>
      <c r="G1982" s="54">
        <v>-0.13074309710916099</v>
      </c>
      <c r="H1982" s="54">
        <v>6.1891056708168204E-4</v>
      </c>
      <c r="S1982" s="62" t="s">
        <v>2632</v>
      </c>
      <c r="T1982" s="54">
        <v>6.4520786207220099E-2</v>
      </c>
      <c r="U1982" s="54">
        <v>4.47642544598743E-4</v>
      </c>
      <c r="W1982" s="62" t="s">
        <v>10085</v>
      </c>
      <c r="X1982" s="54">
        <v>-6.1818180200503101E-2</v>
      </c>
      <c r="Y1982" s="54">
        <v>5.1251159977171497E-3</v>
      </c>
      <c r="AA1982" s="62" t="s">
        <v>1511</v>
      </c>
      <c r="AB1982" s="54">
        <v>6.71301349877238E-2</v>
      </c>
      <c r="AC1982" s="54">
        <v>3.5945503836440902E-3</v>
      </c>
      <c r="AQ1982" s="62" t="s">
        <v>4726</v>
      </c>
      <c r="AR1982" s="54">
        <v>0.16182009207280701</v>
      </c>
      <c r="AS1982" s="58">
        <v>5.84141126250789E-5</v>
      </c>
      <c r="AU1982" s="62" t="s">
        <v>12144</v>
      </c>
      <c r="AV1982" s="54">
        <v>-7.5024632606834493E-2</v>
      </c>
      <c r="AW1982" s="54">
        <v>6.5395925679930097E-4</v>
      </c>
    </row>
    <row r="1983" spans="2:49">
      <c r="B1983" s="62" t="s">
        <v>2969</v>
      </c>
      <c r="C1983" s="54">
        <v>0.153278703419268</v>
      </c>
      <c r="D1983" s="54">
        <v>2.26438574458244E-4</v>
      </c>
      <c r="F1983" s="62" t="s">
        <v>7743</v>
      </c>
      <c r="G1983" s="54">
        <v>-0.133010451451856</v>
      </c>
      <c r="H1983" s="54">
        <v>7.3086116723186504E-4</v>
      </c>
      <c r="S1983" s="62" t="s">
        <v>3600</v>
      </c>
      <c r="T1983" s="54">
        <v>8.6105191593221206E-2</v>
      </c>
      <c r="U1983" s="54">
        <v>4.4784030000050699E-4</v>
      </c>
      <c r="W1983" s="62" t="s">
        <v>7440</v>
      </c>
      <c r="X1983" s="54">
        <v>-0.16832624558703399</v>
      </c>
      <c r="Y1983" s="54">
        <v>5.1265850793518796E-3</v>
      </c>
      <c r="AA1983" s="62" t="s">
        <v>3603</v>
      </c>
      <c r="AB1983" s="54">
        <v>0.173236345919493</v>
      </c>
      <c r="AC1983" s="54">
        <v>3.6062734447148302E-3</v>
      </c>
      <c r="AQ1983" s="62" t="s">
        <v>2362</v>
      </c>
      <c r="AR1983" s="54">
        <v>0.13716242814948601</v>
      </c>
      <c r="AS1983" s="58">
        <v>5.85984273333526E-5</v>
      </c>
      <c r="AU1983" s="62" t="s">
        <v>9929</v>
      </c>
      <c r="AV1983" s="54">
        <v>-7.5012425882044403E-2</v>
      </c>
      <c r="AW1983" s="54">
        <v>1.6414479380951E-3</v>
      </c>
    </row>
    <row r="1984" spans="2:49">
      <c r="B1984" s="62" t="s">
        <v>2970</v>
      </c>
      <c r="C1984" s="54">
        <v>0.200230187308471</v>
      </c>
      <c r="D1984" s="54">
        <v>2.2702441694279099E-4</v>
      </c>
      <c r="F1984" s="62" t="s">
        <v>7744</v>
      </c>
      <c r="G1984" s="54">
        <v>-5.5841795257733501E-2</v>
      </c>
      <c r="H1984" s="54">
        <v>7.3147395392486505E-4</v>
      </c>
      <c r="S1984" s="62" t="s">
        <v>2458</v>
      </c>
      <c r="T1984" s="54">
        <v>7.5244047175920606E-2</v>
      </c>
      <c r="U1984" s="54">
        <v>4.4890325652003097E-4</v>
      </c>
      <c r="W1984" s="62" t="s">
        <v>6728</v>
      </c>
      <c r="X1984" s="54">
        <v>-0.105001014481561</v>
      </c>
      <c r="Y1984" s="54">
        <v>5.1265850793518796E-3</v>
      </c>
      <c r="AA1984" s="62" t="s">
        <v>2804</v>
      </c>
      <c r="AB1984" s="54">
        <v>0.102209425853581</v>
      </c>
      <c r="AC1984" s="54">
        <v>3.6384081538238799E-3</v>
      </c>
      <c r="AQ1984" s="62" t="s">
        <v>10596</v>
      </c>
      <c r="AR1984" s="54">
        <v>9.2439144904430406E-2</v>
      </c>
      <c r="AS1984" s="58">
        <v>5.8627382080237301E-5</v>
      </c>
      <c r="AU1984" s="62" t="s">
        <v>8245</v>
      </c>
      <c r="AV1984" s="54">
        <v>-7.4992909452332904E-2</v>
      </c>
      <c r="AW1984" s="54">
        <v>1.3540980981710599E-2</v>
      </c>
    </row>
    <row r="1985" spans="2:49">
      <c r="B1985" s="62" t="s">
        <v>2971</v>
      </c>
      <c r="C1985" s="54">
        <v>0.11303084993425</v>
      </c>
      <c r="D1985" s="54">
        <v>2.2712183350983E-4</v>
      </c>
      <c r="F1985" s="62" t="s">
        <v>7745</v>
      </c>
      <c r="G1985" s="54">
        <v>-0.18181955549644299</v>
      </c>
      <c r="H1985" s="54">
        <v>7.31851688278858E-4</v>
      </c>
      <c r="S1985" s="62" t="s">
        <v>5413</v>
      </c>
      <c r="T1985" s="54">
        <v>5.3309321640076797E-2</v>
      </c>
      <c r="U1985" s="54">
        <v>4.4937652709522698E-4</v>
      </c>
      <c r="W1985" s="62" t="s">
        <v>8914</v>
      </c>
      <c r="X1985" s="54">
        <v>-3.0064982851931699E-2</v>
      </c>
      <c r="Y1985" s="54">
        <v>5.1269353560913196E-3</v>
      </c>
      <c r="AA1985" s="62" t="s">
        <v>5907</v>
      </c>
      <c r="AB1985" s="54">
        <v>8.5929788011714706E-2</v>
      </c>
      <c r="AC1985" s="54">
        <v>3.6398064501251999E-3</v>
      </c>
      <c r="AQ1985" s="62" t="s">
        <v>4632</v>
      </c>
      <c r="AR1985" s="54">
        <v>0.150831973487103</v>
      </c>
      <c r="AS1985" s="58">
        <v>5.8707379717571302E-5</v>
      </c>
      <c r="AU1985" s="62" t="s">
        <v>13362</v>
      </c>
      <c r="AV1985" s="54">
        <v>-7.4982686066682E-2</v>
      </c>
      <c r="AW1985" s="54">
        <v>1.8658155088587799E-2</v>
      </c>
    </row>
    <row r="1986" spans="2:49">
      <c r="B1986" s="62" t="s">
        <v>2972</v>
      </c>
      <c r="C1986" s="54">
        <v>0.14856011701396599</v>
      </c>
      <c r="D1986" s="54">
        <v>2.27248167933651E-4</v>
      </c>
      <c r="F1986" s="62" t="s">
        <v>7746</v>
      </c>
      <c r="G1986" s="54">
        <v>-0.13214100054174499</v>
      </c>
      <c r="H1986" s="54">
        <v>6.21198699794035E-4</v>
      </c>
      <c r="S1986" s="62" t="s">
        <v>10586</v>
      </c>
      <c r="T1986" s="54">
        <v>0.10700157902812001</v>
      </c>
      <c r="U1986" s="54">
        <v>4.50261905475621E-4</v>
      </c>
      <c r="W1986" s="62" t="s">
        <v>6947</v>
      </c>
      <c r="X1986" s="54">
        <v>-5.1532273821701197E-2</v>
      </c>
      <c r="Y1986" s="54">
        <v>5.1404824468720099E-3</v>
      </c>
      <c r="AA1986" s="62" t="s">
        <v>1882</v>
      </c>
      <c r="AB1986" s="54">
        <v>8.8300078363647394E-2</v>
      </c>
      <c r="AC1986" s="54">
        <v>3.6464002449410702E-3</v>
      </c>
      <c r="AQ1986" s="62" t="s">
        <v>5732</v>
      </c>
      <c r="AR1986" s="54">
        <v>0.17136577800441699</v>
      </c>
      <c r="AS1986" s="58">
        <v>5.8855706283977597E-5</v>
      </c>
      <c r="AU1986" s="62" t="s">
        <v>6576</v>
      </c>
      <c r="AV1986" s="54">
        <v>-7.4977870404106597E-2</v>
      </c>
      <c r="AW1986" s="54">
        <v>2.1750608458815698E-2</v>
      </c>
    </row>
    <row r="1987" spans="2:49">
      <c r="B1987" s="62" t="s">
        <v>2973</v>
      </c>
      <c r="C1987" s="54">
        <v>7.6382054607297106E-2</v>
      </c>
      <c r="D1987" s="54">
        <v>2.27248167933651E-4</v>
      </c>
      <c r="F1987" s="62" t="s">
        <v>7747</v>
      </c>
      <c r="G1987" s="54">
        <v>-0.152014003489507</v>
      </c>
      <c r="H1987" s="54">
        <v>7.3391246039663897E-4</v>
      </c>
      <c r="S1987" s="62" t="s">
        <v>2051</v>
      </c>
      <c r="T1987" s="54">
        <v>9.5557167482257704E-2</v>
      </c>
      <c r="U1987" s="54">
        <v>4.5078055925962002E-4</v>
      </c>
      <c r="W1987" s="62" t="s">
        <v>243</v>
      </c>
      <c r="X1987" s="54">
        <v>-8.9464570798157603E-2</v>
      </c>
      <c r="Y1987" s="54">
        <v>5.1550253909401498E-3</v>
      </c>
      <c r="AA1987" s="62" t="s">
        <v>3977</v>
      </c>
      <c r="AB1987" s="54">
        <v>0.12794869391083799</v>
      </c>
      <c r="AC1987" s="54">
        <v>3.6501493502632699E-3</v>
      </c>
      <c r="AQ1987" s="62" t="s">
        <v>2992</v>
      </c>
      <c r="AR1987" s="54">
        <v>0.140088770971069</v>
      </c>
      <c r="AS1987" s="58">
        <v>5.88617469001775E-5</v>
      </c>
      <c r="AU1987" s="62" t="s">
        <v>9051</v>
      </c>
      <c r="AV1987" s="54">
        <v>-7.4943784840392894E-2</v>
      </c>
      <c r="AW1987" s="54">
        <v>1.74438146215841E-3</v>
      </c>
    </row>
    <row r="1988" spans="2:49">
      <c r="B1988" s="62" t="s">
        <v>2974</v>
      </c>
      <c r="C1988" s="54">
        <v>0.136724631874657</v>
      </c>
      <c r="D1988" s="54">
        <v>2.274034936754E-4</v>
      </c>
      <c r="F1988" s="62" t="s">
        <v>7748</v>
      </c>
      <c r="G1988" s="54">
        <v>-8.3160044202551298E-2</v>
      </c>
      <c r="H1988" s="54">
        <v>6.2489120053247998E-4</v>
      </c>
      <c r="S1988" s="62" t="s">
        <v>3024</v>
      </c>
      <c r="T1988" s="54">
        <v>9.2882520700920096E-2</v>
      </c>
      <c r="U1988" s="54">
        <v>4.5286898164514997E-4</v>
      </c>
      <c r="W1988" s="62" t="s">
        <v>559</v>
      </c>
      <c r="X1988" s="54">
        <v>-9.8880285016829106E-2</v>
      </c>
      <c r="Y1988" s="54">
        <v>5.1699272901088297E-3</v>
      </c>
      <c r="AA1988" s="62" t="s">
        <v>3587</v>
      </c>
      <c r="AB1988" s="54">
        <v>0.13001981172245999</v>
      </c>
      <c r="AC1988" s="54">
        <v>3.6503931236936101E-3</v>
      </c>
      <c r="AQ1988" s="62" t="s">
        <v>4357</v>
      </c>
      <c r="AR1988" s="54">
        <v>0.11588828640794301</v>
      </c>
      <c r="AS1988" s="58">
        <v>5.9246393364532301E-5</v>
      </c>
      <c r="AU1988" s="62" t="s">
        <v>12638</v>
      </c>
      <c r="AV1988" s="54">
        <v>-7.4927434366791196E-2</v>
      </c>
      <c r="AW1988" s="54">
        <v>7.6930970845896602E-3</v>
      </c>
    </row>
    <row r="1989" spans="2:49">
      <c r="B1989" s="62" t="s">
        <v>2975</v>
      </c>
      <c r="C1989" s="54">
        <v>0.12490559118804501</v>
      </c>
      <c r="D1989" s="54">
        <v>2.2854373685127799E-4</v>
      </c>
      <c r="F1989" s="62" t="s">
        <v>7749</v>
      </c>
      <c r="G1989" s="54">
        <v>-8.4734626681811406E-2</v>
      </c>
      <c r="H1989" s="54">
        <v>7.3979203861229703E-4</v>
      </c>
      <c r="S1989" s="62" t="s">
        <v>5007</v>
      </c>
      <c r="T1989" s="54">
        <v>9.4354855511113597E-2</v>
      </c>
      <c r="U1989" s="54">
        <v>4.53916291151256E-4</v>
      </c>
      <c r="W1989" s="62" t="s">
        <v>6576</v>
      </c>
      <c r="X1989" s="54">
        <v>-7.354920955739E-2</v>
      </c>
      <c r="Y1989" s="54">
        <v>5.1852597395990402E-3</v>
      </c>
      <c r="AA1989" s="62" t="s">
        <v>5405</v>
      </c>
      <c r="AB1989" s="54">
        <v>0.117613595704796</v>
      </c>
      <c r="AC1989" s="54">
        <v>3.6538328729701802E-3</v>
      </c>
      <c r="AQ1989" s="62" t="s">
        <v>1262</v>
      </c>
      <c r="AR1989" s="54">
        <v>8.0495436257386602E-2</v>
      </c>
      <c r="AS1989" s="58">
        <v>5.9328854341078702E-5</v>
      </c>
      <c r="AU1989" s="62" t="s">
        <v>14015</v>
      </c>
      <c r="AV1989" s="54">
        <v>-7.4919966256333098E-2</v>
      </c>
      <c r="AW1989" s="54">
        <v>3.1213112732194299E-2</v>
      </c>
    </row>
    <row r="1990" spans="2:49">
      <c r="B1990" s="62" t="s">
        <v>2976</v>
      </c>
      <c r="C1990" s="54">
        <v>0.14874331804249699</v>
      </c>
      <c r="D1990" s="54">
        <v>2.3010634660403301E-4</v>
      </c>
      <c r="F1990" s="62" t="s">
        <v>7750</v>
      </c>
      <c r="G1990" s="54">
        <v>-4.8324178244667899E-2</v>
      </c>
      <c r="H1990" s="54">
        <v>7.4561279199857999E-4</v>
      </c>
      <c r="S1990" s="62" t="s">
        <v>3364</v>
      </c>
      <c r="T1990" s="54">
        <v>7.5095698778126205E-2</v>
      </c>
      <c r="U1990" s="54">
        <v>4.5456731725850198E-4</v>
      </c>
      <c r="W1990" s="62" t="s">
        <v>7555</v>
      </c>
      <c r="X1990" s="54">
        <v>-2.7155723653484301E-2</v>
      </c>
      <c r="Y1990" s="54">
        <v>5.19825032481368E-3</v>
      </c>
      <c r="AA1990" s="62" t="s">
        <v>1401</v>
      </c>
      <c r="AB1990" s="54">
        <v>0.100003398907289</v>
      </c>
      <c r="AC1990" s="54">
        <v>3.6637606199674102E-3</v>
      </c>
      <c r="AQ1990" s="62" t="s">
        <v>4466</v>
      </c>
      <c r="AR1990" s="54">
        <v>8.1068972108658599E-2</v>
      </c>
      <c r="AS1990" s="58">
        <v>5.9443329921881901E-5</v>
      </c>
      <c r="AU1990" s="62" t="s">
        <v>12948</v>
      </c>
      <c r="AV1990" s="54">
        <v>-7.4906822880235396E-2</v>
      </c>
      <c r="AW1990" s="54">
        <v>1.2193495184243499E-2</v>
      </c>
    </row>
    <row r="1991" spans="2:49">
      <c r="B1991" s="62" t="s">
        <v>2977</v>
      </c>
      <c r="C1991" s="54">
        <v>0.12295760103016599</v>
      </c>
      <c r="D1991" s="54">
        <v>2.3010634660403301E-4</v>
      </c>
      <c r="F1991" s="62" t="s">
        <v>7751</v>
      </c>
      <c r="G1991" s="54">
        <v>-0.186259064682682</v>
      </c>
      <c r="H1991" s="54">
        <v>7.4552289523420695E-4</v>
      </c>
      <c r="S1991" s="62" t="s">
        <v>4184</v>
      </c>
      <c r="T1991" s="54">
        <v>7.4977419434721193E-2</v>
      </c>
      <c r="U1991" s="54">
        <v>4.5468251878417202E-4</v>
      </c>
      <c r="W1991" s="62" t="s">
        <v>10086</v>
      </c>
      <c r="X1991" s="54">
        <v>-6.5750533744263401E-2</v>
      </c>
      <c r="Y1991" s="54">
        <v>5.2020964298846104E-3</v>
      </c>
      <c r="AA1991" s="62" t="s">
        <v>4049</v>
      </c>
      <c r="AB1991" s="54">
        <v>9.1289579431324E-2</v>
      </c>
      <c r="AC1991" s="54">
        <v>3.66637504761242E-3</v>
      </c>
      <c r="AQ1991" s="62" t="s">
        <v>2638</v>
      </c>
      <c r="AR1991" s="54">
        <v>0.31195763820060801</v>
      </c>
      <c r="AS1991" s="58">
        <v>6.0018756288676603E-5</v>
      </c>
      <c r="AU1991" s="62" t="s">
        <v>14132</v>
      </c>
      <c r="AV1991" s="54">
        <v>-7.4903279381179494E-2</v>
      </c>
      <c r="AW1991" s="54">
        <v>3.4162592784479903E-2</v>
      </c>
    </row>
    <row r="1992" spans="2:49">
      <c r="B1992" s="62" t="s">
        <v>2978</v>
      </c>
      <c r="C1992" s="54">
        <v>0.122094154541216</v>
      </c>
      <c r="D1992" s="54">
        <v>2.3076794186216299E-4</v>
      </c>
      <c r="F1992" s="62" t="s">
        <v>7752</v>
      </c>
      <c r="G1992" s="54">
        <v>-0.115643101336884</v>
      </c>
      <c r="H1992" s="54">
        <v>7.4572580723817196E-4</v>
      </c>
      <c r="S1992" s="62" t="s">
        <v>10587</v>
      </c>
      <c r="T1992" s="54">
        <v>3.9356246753720299E-2</v>
      </c>
      <c r="U1992" s="54">
        <v>4.5530285751080801E-4</v>
      </c>
      <c r="W1992" s="62" t="s">
        <v>6656</v>
      </c>
      <c r="X1992" s="54">
        <v>-0.10073537469077699</v>
      </c>
      <c r="Y1992" s="54">
        <v>5.2195267842980002E-3</v>
      </c>
      <c r="AA1992" s="62" t="s">
        <v>5469</v>
      </c>
      <c r="AB1992" s="54">
        <v>0.18629517688603101</v>
      </c>
      <c r="AC1992" s="54">
        <v>3.66637504761242E-3</v>
      </c>
      <c r="AQ1992" s="62" t="s">
        <v>1744</v>
      </c>
      <c r="AR1992" s="54">
        <v>8.2136938297137099E-2</v>
      </c>
      <c r="AS1992" s="58">
        <v>6.0190950207732503E-5</v>
      </c>
      <c r="AU1992" s="62" t="s">
        <v>12202</v>
      </c>
      <c r="AV1992" s="54">
        <v>-7.4884111225330202E-2</v>
      </c>
      <c r="AW1992" s="54">
        <v>1.6149843871679601E-3</v>
      </c>
    </row>
    <row r="1993" spans="2:49">
      <c r="B1993" s="62" t="s">
        <v>2979</v>
      </c>
      <c r="C1993" s="54">
        <v>0.11401843495538</v>
      </c>
      <c r="D1993" s="54">
        <v>2.3090020695489501E-4</v>
      </c>
      <c r="F1993" s="62" t="s">
        <v>7753</v>
      </c>
      <c r="G1993" s="54">
        <v>-4.6783140911547803E-2</v>
      </c>
      <c r="H1993" s="54">
        <v>7.5009599554227502E-4</v>
      </c>
      <c r="S1993" s="62" t="s">
        <v>10588</v>
      </c>
      <c r="T1993" s="54">
        <v>4.7212647185339997E-2</v>
      </c>
      <c r="U1993" s="54">
        <v>4.5621015728630998E-4</v>
      </c>
      <c r="W1993" s="62" t="s">
        <v>6203</v>
      </c>
      <c r="X1993" s="54">
        <v>-8.6027284557870204E-2</v>
      </c>
      <c r="Y1993" s="54">
        <v>5.2747905504655999E-3</v>
      </c>
      <c r="AA1993" s="62" t="s">
        <v>4387</v>
      </c>
      <c r="AB1993" s="54">
        <v>0.18755720947378099</v>
      </c>
      <c r="AC1993" s="54">
        <v>3.67717452741216E-3</v>
      </c>
      <c r="AQ1993" s="62" t="s">
        <v>5636</v>
      </c>
      <c r="AR1993" s="54">
        <v>0.12994628254892401</v>
      </c>
      <c r="AS1993" s="58">
        <v>6.0237443404099298E-5</v>
      </c>
      <c r="AU1993" s="62" t="s">
        <v>10416</v>
      </c>
      <c r="AV1993" s="54">
        <v>-7.4870105176008103E-2</v>
      </c>
      <c r="AW1993" s="54">
        <v>2.54505595296753E-4</v>
      </c>
    </row>
    <row r="1994" spans="2:49">
      <c r="B1994" s="62" t="s">
        <v>2980</v>
      </c>
      <c r="C1994" s="54">
        <v>0.102258486600887</v>
      </c>
      <c r="D1994" s="54">
        <v>2.3280380994800901E-4</v>
      </c>
      <c r="F1994" s="62" t="s">
        <v>7754</v>
      </c>
      <c r="G1994" s="54">
        <v>-9.9837506691333303E-2</v>
      </c>
      <c r="H1994" s="54">
        <v>7.5471306343142196E-4</v>
      </c>
      <c r="S1994" s="62" t="s">
        <v>3482</v>
      </c>
      <c r="T1994" s="54">
        <v>0.13703232401023299</v>
      </c>
      <c r="U1994" s="54">
        <v>4.5662981867692699E-4</v>
      </c>
      <c r="W1994" s="62" t="s">
        <v>811</v>
      </c>
      <c r="X1994" s="54">
        <v>-0.21435526529255</v>
      </c>
      <c r="Y1994" s="54">
        <v>5.2928467447760103E-3</v>
      </c>
      <c r="AA1994" s="62" t="s">
        <v>4451</v>
      </c>
      <c r="AB1994" s="54">
        <v>0.26081149846503199</v>
      </c>
      <c r="AC1994" s="54">
        <v>3.6863432785314699E-3</v>
      </c>
      <c r="AQ1994" s="62" t="s">
        <v>4863</v>
      </c>
      <c r="AR1994" s="54">
        <v>0.147975501242118</v>
      </c>
      <c r="AS1994" s="58">
        <v>6.0423808677046998E-5</v>
      </c>
      <c r="AU1994" s="62" t="s">
        <v>8406</v>
      </c>
      <c r="AV1994" s="54">
        <v>-7.4869090191976198E-2</v>
      </c>
      <c r="AW1994" s="54">
        <v>4.6522114364938496E-3</v>
      </c>
    </row>
    <row r="1995" spans="2:49">
      <c r="B1995" s="62" t="s">
        <v>634</v>
      </c>
      <c r="C1995" s="54">
        <v>0.19591951439423</v>
      </c>
      <c r="D1995" s="54">
        <v>2.33149205555025E-4</v>
      </c>
      <c r="F1995" s="62" t="s">
        <v>7755</v>
      </c>
      <c r="G1995" s="54">
        <v>-5.6463892474649703E-2</v>
      </c>
      <c r="H1995" s="54">
        <v>7.6446314746012002E-4</v>
      </c>
      <c r="S1995" s="62" t="s">
        <v>1415</v>
      </c>
      <c r="T1995" s="54">
        <v>0.10817415731953001</v>
      </c>
      <c r="U1995" s="54">
        <v>4.5746765549548502E-4</v>
      </c>
      <c r="W1995" s="62" t="s">
        <v>6775</v>
      </c>
      <c r="X1995" s="54">
        <v>-8.2317767746396903E-2</v>
      </c>
      <c r="Y1995" s="54">
        <v>5.3154092481879399E-3</v>
      </c>
      <c r="AA1995" s="62" t="s">
        <v>3884</v>
      </c>
      <c r="AB1995" s="54">
        <v>0.115632545346685</v>
      </c>
      <c r="AC1995" s="54">
        <v>3.6938074962464601E-3</v>
      </c>
      <c r="AQ1995" s="62" t="s">
        <v>3095</v>
      </c>
      <c r="AR1995" s="54">
        <v>0.121382445869952</v>
      </c>
      <c r="AS1995" s="58">
        <v>6.1899243750506295E-5</v>
      </c>
      <c r="AU1995" s="62" t="s">
        <v>12213</v>
      </c>
      <c r="AV1995" s="54">
        <v>-7.4867909637208505E-2</v>
      </c>
      <c r="AW1995" s="54">
        <v>1.7317073494823099E-3</v>
      </c>
    </row>
    <row r="1996" spans="2:49">
      <c r="B1996" s="62" t="s">
        <v>2981</v>
      </c>
      <c r="C1996" s="54">
        <v>9.2457322484573695E-2</v>
      </c>
      <c r="D1996" s="54">
        <v>2.3358882875320301E-4</v>
      </c>
      <c r="F1996" s="62" t="s">
        <v>7756</v>
      </c>
      <c r="G1996" s="54">
        <v>-7.8905066251302905E-2</v>
      </c>
      <c r="H1996" s="54">
        <v>7.6471661851175204E-4</v>
      </c>
      <c r="S1996" s="62" t="s">
        <v>4624</v>
      </c>
      <c r="T1996" s="54">
        <v>9.3177543711244801E-2</v>
      </c>
      <c r="U1996" s="54">
        <v>4.5787922084006402E-4</v>
      </c>
      <c r="W1996" s="62" t="s">
        <v>10087</v>
      </c>
      <c r="X1996" s="54">
        <v>-0.12583161203955701</v>
      </c>
      <c r="Y1996" s="54">
        <v>5.3263074966060702E-3</v>
      </c>
      <c r="AA1996" s="62" t="s">
        <v>3964</v>
      </c>
      <c r="AB1996" s="54">
        <v>0.18476972653996099</v>
      </c>
      <c r="AC1996" s="54">
        <v>3.7001783241421599E-3</v>
      </c>
      <c r="AQ1996" s="62" t="s">
        <v>9723</v>
      </c>
      <c r="AR1996" s="54">
        <v>0.11067073039830699</v>
      </c>
      <c r="AS1996" s="58">
        <v>6.2097214148063796E-5</v>
      </c>
      <c r="AU1996" s="62" t="s">
        <v>13812</v>
      </c>
      <c r="AV1996" s="54">
        <v>-7.4776229645332898E-2</v>
      </c>
      <c r="AW1996" s="54">
        <v>2.6629093631622799E-2</v>
      </c>
    </row>
    <row r="1997" spans="2:49">
      <c r="B1997" s="62" t="s">
        <v>2982</v>
      </c>
      <c r="C1997" s="54">
        <v>0.110591189136412</v>
      </c>
      <c r="D1997" s="54">
        <v>2.3376753397944799E-4</v>
      </c>
      <c r="F1997" s="62" t="s">
        <v>7757</v>
      </c>
      <c r="G1997" s="54">
        <v>-0.102471477283371</v>
      </c>
      <c r="H1997" s="54">
        <v>7.6546844022574599E-4</v>
      </c>
      <c r="S1997" s="62" t="s">
        <v>3938</v>
      </c>
      <c r="T1997" s="54">
        <v>0.15486660889365</v>
      </c>
      <c r="U1997" s="54">
        <v>4.61452621743735E-4</v>
      </c>
      <c r="W1997" s="62" t="s">
        <v>10088</v>
      </c>
      <c r="X1997" s="54">
        <v>-5.2229736428604803E-2</v>
      </c>
      <c r="Y1997" s="54">
        <v>5.3263074966060702E-3</v>
      </c>
      <c r="AA1997" s="62" t="s">
        <v>993</v>
      </c>
      <c r="AB1997" s="54">
        <v>0.12685921922638899</v>
      </c>
      <c r="AC1997" s="54">
        <v>3.7057789983316698E-3</v>
      </c>
      <c r="AQ1997" s="62" t="s">
        <v>3427</v>
      </c>
      <c r="AR1997" s="54">
        <v>0.109983495246675</v>
      </c>
      <c r="AS1997" s="58">
        <v>6.2097214148063796E-5</v>
      </c>
      <c r="AU1997" s="62" t="s">
        <v>13375</v>
      </c>
      <c r="AV1997" s="54">
        <v>-7.47254529631904E-2</v>
      </c>
      <c r="AW1997" s="54">
        <v>1.8754343641181899E-2</v>
      </c>
    </row>
    <row r="1998" spans="2:49">
      <c r="B1998" s="62" t="s">
        <v>725</v>
      </c>
      <c r="C1998" s="54">
        <v>0.37864258347636698</v>
      </c>
      <c r="D1998" s="54">
        <v>2.3463518716776601E-4</v>
      </c>
      <c r="F1998" s="62" t="s">
        <v>7758</v>
      </c>
      <c r="G1998" s="54">
        <v>-0.11929190126049199</v>
      </c>
      <c r="H1998" s="54">
        <v>7.6578698478734798E-4</v>
      </c>
      <c r="S1998" s="62" t="s">
        <v>1784</v>
      </c>
      <c r="T1998" s="54">
        <v>6.3411290694470601E-2</v>
      </c>
      <c r="U1998" s="54">
        <v>4.62122962075396E-4</v>
      </c>
      <c r="W1998" s="62" t="s">
        <v>10089</v>
      </c>
      <c r="X1998" s="54">
        <v>-5.0767941842842397E-2</v>
      </c>
      <c r="Y1998" s="54">
        <v>5.3263074966060702E-3</v>
      </c>
      <c r="AA1998" s="62" t="s">
        <v>2496</v>
      </c>
      <c r="AB1998" s="54">
        <v>0.18402809998002501</v>
      </c>
      <c r="AC1998" s="54">
        <v>3.72320230911868E-3</v>
      </c>
      <c r="AQ1998" s="62" t="s">
        <v>2706</v>
      </c>
      <c r="AR1998" s="54">
        <v>0.15632402905381501</v>
      </c>
      <c r="AS1998" s="58">
        <v>6.2128883831460898E-5</v>
      </c>
      <c r="AU1998" s="62" t="s">
        <v>10320</v>
      </c>
      <c r="AV1998" s="54">
        <v>-7.47026678514882E-2</v>
      </c>
      <c r="AW1998" s="54">
        <v>4.5470314737948603E-2</v>
      </c>
    </row>
    <row r="1999" spans="2:49">
      <c r="B1999" s="62" t="s">
        <v>2983</v>
      </c>
      <c r="C1999" s="54">
        <v>0.22795394284909201</v>
      </c>
      <c r="D1999" s="54">
        <v>2.3463518716776601E-4</v>
      </c>
      <c r="F1999" s="62" t="s">
        <v>7759</v>
      </c>
      <c r="G1999" s="54">
        <v>-5.1221055768549698E-2</v>
      </c>
      <c r="H1999" s="54">
        <v>7.659182429789E-4</v>
      </c>
      <c r="S1999" s="62" t="s">
        <v>3337</v>
      </c>
      <c r="T1999" s="54">
        <v>0.110273409699248</v>
      </c>
      <c r="U1999" s="54">
        <v>4.6321303448253101E-4</v>
      </c>
      <c r="W1999" s="62" t="s">
        <v>8669</v>
      </c>
      <c r="X1999" s="54">
        <v>-0.140289532807268</v>
      </c>
      <c r="Y1999" s="54">
        <v>5.3289957759941296E-3</v>
      </c>
      <c r="AA1999" s="49" t="s">
        <v>1108</v>
      </c>
      <c r="AB1999" s="54">
        <v>0.254927776527065</v>
      </c>
      <c r="AC1999" s="54">
        <v>3.7236041950229701E-3</v>
      </c>
      <c r="AQ1999" s="62" t="s">
        <v>14661</v>
      </c>
      <c r="AR1999" s="54">
        <v>0.11456152978511</v>
      </c>
      <c r="AS1999" s="58">
        <v>6.2187561496787901E-5</v>
      </c>
      <c r="AU1999" s="62" t="s">
        <v>13975</v>
      </c>
      <c r="AV1999" s="54">
        <v>-7.46875413778154E-2</v>
      </c>
      <c r="AW1999" s="54">
        <v>3.0358878072733901E-2</v>
      </c>
    </row>
    <row r="2000" spans="2:49">
      <c r="B2000" s="62" t="s">
        <v>2984</v>
      </c>
      <c r="C2000" s="54">
        <v>0.148298326608094</v>
      </c>
      <c r="D2000" s="54">
        <v>2.3538153217002601E-4</v>
      </c>
      <c r="F2000" s="62" t="s">
        <v>7760</v>
      </c>
      <c r="G2000" s="54">
        <v>-6.4041671731248001E-2</v>
      </c>
      <c r="H2000" s="54">
        <v>6.4803007125321401E-4</v>
      </c>
      <c r="S2000" s="62" t="s">
        <v>2740</v>
      </c>
      <c r="T2000" s="54">
        <v>0.109919832390099</v>
      </c>
      <c r="U2000" s="54">
        <v>4.6443834699823799E-4</v>
      </c>
      <c r="W2000" s="62" t="s">
        <v>7831</v>
      </c>
      <c r="X2000" s="54">
        <v>-8.7096598496160901E-2</v>
      </c>
      <c r="Y2000" s="54">
        <v>5.3289957759941296E-3</v>
      </c>
      <c r="AA2000" s="62" t="s">
        <v>5456</v>
      </c>
      <c r="AB2000" s="54">
        <v>0.25691908943898101</v>
      </c>
      <c r="AC2000" s="54">
        <v>3.7266352321891202E-3</v>
      </c>
      <c r="AQ2000" s="62" t="s">
        <v>3731</v>
      </c>
      <c r="AR2000" s="54">
        <v>0.172100624602741</v>
      </c>
      <c r="AS2000" s="58">
        <v>6.2335873253570494E-5</v>
      </c>
      <c r="AU2000" s="62" t="s">
        <v>1127</v>
      </c>
      <c r="AV2000" s="54">
        <v>-7.4679426253315001E-2</v>
      </c>
      <c r="AW2000" s="54">
        <v>2.9923393253781E-3</v>
      </c>
    </row>
    <row r="2001" spans="2:49">
      <c r="B2001" s="62" t="s">
        <v>2985</v>
      </c>
      <c r="C2001" s="54">
        <v>8.2223138939822193E-2</v>
      </c>
      <c r="D2001" s="54">
        <v>2.3598303488422501E-4</v>
      </c>
      <c r="F2001" s="62" t="s">
        <v>7761</v>
      </c>
      <c r="G2001" s="54">
        <v>-6.5486886276947806E-2</v>
      </c>
      <c r="H2001" s="54">
        <v>7.72267840335404E-4</v>
      </c>
      <c r="S2001" s="62" t="s">
        <v>2053</v>
      </c>
      <c r="T2001" s="54">
        <v>3.8829881165005603E-2</v>
      </c>
      <c r="U2001" s="54">
        <v>4.6532436107076398E-4</v>
      </c>
      <c r="W2001" s="62" t="s">
        <v>744</v>
      </c>
      <c r="X2001" s="54">
        <v>-0.20802104115175599</v>
      </c>
      <c r="Y2001" s="54">
        <v>5.3522246341983701E-3</v>
      </c>
      <c r="AA2001" s="62" t="s">
        <v>4941</v>
      </c>
      <c r="AB2001" s="54">
        <v>0.16737317652997999</v>
      </c>
      <c r="AC2001" s="54">
        <v>3.7361712273800102E-3</v>
      </c>
      <c r="AQ2001" s="62" t="s">
        <v>3399</v>
      </c>
      <c r="AR2001" s="54">
        <v>0.12756993856842899</v>
      </c>
      <c r="AS2001" s="58">
        <v>6.2523453515480403E-5</v>
      </c>
      <c r="AU2001" s="62" t="s">
        <v>12561</v>
      </c>
      <c r="AV2001" s="54">
        <v>-7.4647732599023797E-2</v>
      </c>
      <c r="AW2001" s="54">
        <v>6.5703726469963303E-3</v>
      </c>
    </row>
    <row r="2002" spans="2:49">
      <c r="B2002" s="62" t="s">
        <v>2986</v>
      </c>
      <c r="C2002" s="54">
        <v>8.8467608003643505E-2</v>
      </c>
      <c r="D2002" s="54">
        <v>2.36652740255011E-4</v>
      </c>
      <c r="F2002" s="62" t="s">
        <v>7762</v>
      </c>
      <c r="G2002" s="54">
        <v>-6.6165196664665707E-2</v>
      </c>
      <c r="H2002" s="54">
        <v>7.7472931667366704E-4</v>
      </c>
      <c r="S2002" s="62" t="s">
        <v>5306</v>
      </c>
      <c r="T2002" s="54">
        <v>0.118349081236235</v>
      </c>
      <c r="U2002" s="54">
        <v>4.66827566756604E-4</v>
      </c>
      <c r="W2002" s="62" t="s">
        <v>9523</v>
      </c>
      <c r="X2002" s="54">
        <v>-5.9121759949546999E-2</v>
      </c>
      <c r="Y2002" s="54">
        <v>5.4092060909651596E-3</v>
      </c>
      <c r="AA2002" s="62" t="s">
        <v>11083</v>
      </c>
      <c r="AB2002" s="54">
        <v>6.2051831376464001E-2</v>
      </c>
      <c r="AC2002" s="54">
        <v>3.7417314068739099E-3</v>
      </c>
      <c r="AQ2002" s="62" t="s">
        <v>3352</v>
      </c>
      <c r="AR2002" s="54">
        <v>0.18071736793510099</v>
      </c>
      <c r="AS2002" s="58">
        <v>6.2665093696078603E-5</v>
      </c>
      <c r="AU2002" s="62" t="s">
        <v>8328</v>
      </c>
      <c r="AV2002" s="54">
        <v>-7.4626264788608204E-2</v>
      </c>
      <c r="AW2002" s="54">
        <v>3.1638679981997202E-4</v>
      </c>
    </row>
    <row r="2003" spans="2:49">
      <c r="B2003" s="62" t="s">
        <v>1078</v>
      </c>
      <c r="C2003" s="54">
        <v>0.196298932459818</v>
      </c>
      <c r="D2003" s="54">
        <v>2.3769642768018E-4</v>
      </c>
      <c r="F2003" s="62" t="s">
        <v>7763</v>
      </c>
      <c r="G2003" s="54">
        <v>-0.19736763627923501</v>
      </c>
      <c r="H2003" s="54">
        <v>7.7702871539105296E-4</v>
      </c>
      <c r="S2003" s="62" t="s">
        <v>1952</v>
      </c>
      <c r="T2003" s="54">
        <v>0.14095806609997</v>
      </c>
      <c r="U2003" s="54">
        <v>4.6692552569824799E-4</v>
      </c>
      <c r="W2003" s="62" t="s">
        <v>10090</v>
      </c>
      <c r="X2003" s="54">
        <v>-5.1181397914937102E-2</v>
      </c>
      <c r="Y2003" s="54">
        <v>5.4175072143576204E-3</v>
      </c>
      <c r="AA2003" s="62" t="s">
        <v>11297</v>
      </c>
      <c r="AB2003" s="54">
        <v>7.1057364943794901E-2</v>
      </c>
      <c r="AC2003" s="54">
        <v>3.7507893560943901E-3</v>
      </c>
      <c r="AQ2003" s="62" t="s">
        <v>2216</v>
      </c>
      <c r="AR2003" s="54">
        <v>0.27755624140149399</v>
      </c>
      <c r="AS2003" s="58">
        <v>6.2665093696078603E-5</v>
      </c>
      <c r="AU2003" s="62" t="s">
        <v>11609</v>
      </c>
      <c r="AV2003" s="54">
        <v>-7.4588292509938398E-2</v>
      </c>
      <c r="AW2003" s="54">
        <v>1.3374392976110301E-4</v>
      </c>
    </row>
    <row r="2004" spans="2:49">
      <c r="B2004" s="62" t="s">
        <v>2987</v>
      </c>
      <c r="C2004" s="54">
        <v>0.205074693801376</v>
      </c>
      <c r="D2004" s="54">
        <v>2.3791132558082201E-4</v>
      </c>
      <c r="F2004" s="62" t="s">
        <v>7764</v>
      </c>
      <c r="G2004" s="54">
        <v>-0.13236383451307099</v>
      </c>
      <c r="H2004" s="54">
        <v>6.6007406431290404E-4</v>
      </c>
      <c r="S2004" s="62" t="s">
        <v>4733</v>
      </c>
      <c r="T2004" s="54">
        <v>5.28211008250032E-2</v>
      </c>
      <c r="U2004" s="54">
        <v>4.6747329738298297E-4</v>
      </c>
      <c r="W2004" s="62" t="s">
        <v>7268</v>
      </c>
      <c r="X2004" s="54">
        <v>-6.13989742866679E-2</v>
      </c>
      <c r="Y2004" s="54">
        <v>5.4303175126285104E-3</v>
      </c>
      <c r="AA2004" s="62" t="s">
        <v>2684</v>
      </c>
      <c r="AB2004" s="54">
        <v>9.1805974978754507E-2</v>
      </c>
      <c r="AC2004" s="54">
        <v>3.7621441238459901E-3</v>
      </c>
      <c r="AQ2004" s="62" t="s">
        <v>5270</v>
      </c>
      <c r="AR2004" s="54">
        <v>0.16750002614674001</v>
      </c>
      <c r="AS2004" s="58">
        <v>6.27269971832036E-5</v>
      </c>
      <c r="AU2004" s="62" t="s">
        <v>10195</v>
      </c>
      <c r="AV2004" s="54">
        <v>-7.4549953017044104E-2</v>
      </c>
      <c r="AW2004" s="54">
        <v>4.1473265790265501E-2</v>
      </c>
    </row>
    <row r="2005" spans="2:49">
      <c r="B2005" s="62" t="s">
        <v>2988</v>
      </c>
      <c r="C2005" s="54">
        <v>0.112817929914602</v>
      </c>
      <c r="D2005" s="54">
        <v>2.3792533875722301E-4</v>
      </c>
      <c r="F2005" s="62" t="s">
        <v>1109</v>
      </c>
      <c r="G2005" s="54">
        <v>-5.0937327934783602E-2</v>
      </c>
      <c r="H2005" s="54">
        <v>7.8340591576443199E-4</v>
      </c>
      <c r="S2005" s="62" t="s">
        <v>3278</v>
      </c>
      <c r="T2005" s="54">
        <v>6.7385868831655302E-2</v>
      </c>
      <c r="U2005" s="54">
        <v>4.6776879245741498E-4</v>
      </c>
      <c r="W2005" s="62" t="s">
        <v>288</v>
      </c>
      <c r="X2005" s="54">
        <v>-0.22570894513900799</v>
      </c>
      <c r="Y2005" s="54">
        <v>5.4438047835211802E-3</v>
      </c>
      <c r="AA2005" s="62" t="s">
        <v>2706</v>
      </c>
      <c r="AB2005" s="54">
        <v>0.16966530004942401</v>
      </c>
      <c r="AC2005" s="54">
        <v>3.77304050351094E-3</v>
      </c>
      <c r="AQ2005" s="62" t="s">
        <v>5575</v>
      </c>
      <c r="AR2005" s="54">
        <v>9.4121009151279203E-2</v>
      </c>
      <c r="AS2005" s="58">
        <v>6.2995036646998305E-5</v>
      </c>
      <c r="AU2005" s="62" t="s">
        <v>10326</v>
      </c>
      <c r="AV2005" s="54">
        <v>-7.4502908897636999E-2</v>
      </c>
      <c r="AW2005" s="54">
        <v>2.0315929178979699E-3</v>
      </c>
    </row>
    <row r="2006" spans="2:49">
      <c r="B2006" s="62" t="s">
        <v>2989</v>
      </c>
      <c r="C2006" s="54">
        <v>0.118657464175477</v>
      </c>
      <c r="D2006" s="54">
        <v>2.3934194100194901E-4</v>
      </c>
      <c r="F2006" s="62" t="s">
        <v>7765</v>
      </c>
      <c r="G2006" s="54">
        <v>-0.105172952503338</v>
      </c>
      <c r="H2006" s="54">
        <v>6.6362090093534897E-4</v>
      </c>
      <c r="S2006" s="62" t="s">
        <v>3793</v>
      </c>
      <c r="T2006" s="54">
        <v>5.3509472969625299E-2</v>
      </c>
      <c r="U2006" s="54">
        <v>4.6824630601901602E-4</v>
      </c>
      <c r="W2006" s="62" t="s">
        <v>6193</v>
      </c>
      <c r="X2006" s="54">
        <v>-0.100219657047393</v>
      </c>
      <c r="Y2006" s="54">
        <v>5.4964241921090801E-3</v>
      </c>
      <c r="AA2006" s="62" t="s">
        <v>2573</v>
      </c>
      <c r="AB2006" s="54">
        <v>0.12419470897906799</v>
      </c>
      <c r="AC2006" s="54">
        <v>3.7737317701090701E-3</v>
      </c>
      <c r="AQ2006" s="62" t="s">
        <v>2039</v>
      </c>
      <c r="AR2006" s="54">
        <v>0.12630180128131799</v>
      </c>
      <c r="AS2006" s="58">
        <v>6.3043737060306004E-5</v>
      </c>
      <c r="AU2006" s="62" t="s">
        <v>11737</v>
      </c>
      <c r="AV2006" s="54">
        <v>-7.4501713937923597E-2</v>
      </c>
      <c r="AW2006" s="54">
        <v>1.23263829771365E-3</v>
      </c>
    </row>
    <row r="2007" spans="2:49">
      <c r="B2007" s="62" t="s">
        <v>2990</v>
      </c>
      <c r="C2007" s="54">
        <v>8.2985618680041298E-2</v>
      </c>
      <c r="D2007" s="54">
        <v>2.3973791602014199E-4</v>
      </c>
      <c r="F2007" s="62" t="s">
        <v>7766</v>
      </c>
      <c r="G2007" s="54">
        <v>-6.5202718754493502E-2</v>
      </c>
      <c r="H2007" s="54">
        <v>7.85722525464062E-4</v>
      </c>
      <c r="S2007" s="62" t="s">
        <v>5430</v>
      </c>
      <c r="T2007" s="54">
        <v>8.0978727709305295E-2</v>
      </c>
      <c r="U2007" s="54">
        <v>4.6872727696931402E-4</v>
      </c>
      <c r="W2007" s="62" t="s">
        <v>10091</v>
      </c>
      <c r="X2007" s="54">
        <v>-6.9319845406456998E-2</v>
      </c>
      <c r="Y2007" s="54">
        <v>5.5285360777308102E-3</v>
      </c>
      <c r="AA2007" s="62" t="s">
        <v>302</v>
      </c>
      <c r="AB2007" s="54">
        <v>0.29989645477765298</v>
      </c>
      <c r="AC2007" s="54">
        <v>3.7833500566809499E-3</v>
      </c>
      <c r="AQ2007" s="62" t="s">
        <v>11350</v>
      </c>
      <c r="AR2007" s="54">
        <v>8.3111721698410093E-2</v>
      </c>
      <c r="AS2007" s="58">
        <v>6.3141448089951697E-5</v>
      </c>
      <c r="AU2007" s="62" t="s">
        <v>9613</v>
      </c>
      <c r="AV2007" s="54">
        <v>-7.4489820310623706E-2</v>
      </c>
      <c r="AW2007" s="54">
        <v>3.1165069175614499E-2</v>
      </c>
    </row>
    <row r="2008" spans="2:49">
      <c r="B2008" s="62" t="s">
        <v>2991</v>
      </c>
      <c r="C2008" s="54">
        <v>8.99730221315167E-2</v>
      </c>
      <c r="D2008" s="54">
        <v>2.40469329880594E-4</v>
      </c>
      <c r="F2008" s="62" t="s">
        <v>7767</v>
      </c>
      <c r="G2008" s="54">
        <v>-9.2255612481886295E-2</v>
      </c>
      <c r="H2008" s="54">
        <v>7.8556747154794201E-4</v>
      </c>
      <c r="S2008" s="62" t="s">
        <v>4634</v>
      </c>
      <c r="T2008" s="54">
        <v>4.6064905021858699E-2</v>
      </c>
      <c r="U2008" s="54">
        <v>4.7089644318821399E-4</v>
      </c>
      <c r="W2008" s="62" t="s">
        <v>7882</v>
      </c>
      <c r="X2008" s="54">
        <v>-8.7112435210759301E-2</v>
      </c>
      <c r="Y2008" s="54">
        <v>5.5288737822286301E-3</v>
      </c>
      <c r="AA2008" s="62" t="s">
        <v>4612</v>
      </c>
      <c r="AB2008" s="54">
        <v>8.4505767324043496E-2</v>
      </c>
      <c r="AC2008" s="54">
        <v>3.78546699087843E-3</v>
      </c>
      <c r="AQ2008" s="62" t="s">
        <v>5223</v>
      </c>
      <c r="AR2008" s="54">
        <v>0.13958604374101499</v>
      </c>
      <c r="AS2008" s="58">
        <v>6.3228318780127199E-5</v>
      </c>
      <c r="AU2008" s="62" t="s">
        <v>9044</v>
      </c>
      <c r="AV2008" s="54">
        <v>-7.4472937449729507E-2</v>
      </c>
      <c r="AW2008" s="54">
        <v>3.04263544914475E-2</v>
      </c>
    </row>
    <row r="2009" spans="2:49">
      <c r="B2009" s="62" t="s">
        <v>2992</v>
      </c>
      <c r="C2009" s="54">
        <v>0.14861460213068201</v>
      </c>
      <c r="D2009" s="54">
        <v>2.4117976410424001E-4</v>
      </c>
      <c r="F2009" s="62" t="s">
        <v>7768</v>
      </c>
      <c r="G2009" s="54">
        <v>-0.104239667126327</v>
      </c>
      <c r="H2009" s="54">
        <v>7.8659967260969897E-4</v>
      </c>
      <c r="S2009" s="62" t="s">
        <v>2084</v>
      </c>
      <c r="T2009" s="54">
        <v>4.4243012973163701E-2</v>
      </c>
      <c r="U2009" s="54">
        <v>4.72319278537484E-4</v>
      </c>
      <c r="W2009" s="62" t="s">
        <v>10092</v>
      </c>
      <c r="X2009" s="54">
        <v>-8.60458124611716E-2</v>
      </c>
      <c r="Y2009" s="54">
        <v>5.53551429142331E-3</v>
      </c>
      <c r="AA2009" s="62" t="s">
        <v>4409</v>
      </c>
      <c r="AB2009" s="54">
        <v>0.137174602771056</v>
      </c>
      <c r="AC2009" s="54">
        <v>3.7896973069209299E-3</v>
      </c>
      <c r="AQ2009" s="62" t="s">
        <v>3952</v>
      </c>
      <c r="AR2009" s="54">
        <v>0.1304991685537</v>
      </c>
      <c r="AS2009" s="58">
        <v>6.3228318780127199E-5</v>
      </c>
      <c r="AU2009" s="62" t="s">
        <v>8807</v>
      </c>
      <c r="AV2009" s="54">
        <v>-7.4453256473946197E-2</v>
      </c>
      <c r="AW2009" s="54">
        <v>2.4849731025463999E-2</v>
      </c>
    </row>
    <row r="2010" spans="2:49">
      <c r="B2010" s="62" t="s">
        <v>2993</v>
      </c>
      <c r="C2010" s="54">
        <v>0.10293307899144501</v>
      </c>
      <c r="D2010" s="54">
        <v>2.41869116125949E-4</v>
      </c>
      <c r="F2010" s="62" t="s">
        <v>7769</v>
      </c>
      <c r="G2010" s="54">
        <v>-0.115561028480448</v>
      </c>
      <c r="H2010" s="54">
        <v>6.6592224108106396E-4</v>
      </c>
      <c r="S2010" s="62" t="s">
        <v>3593</v>
      </c>
      <c r="T2010" s="54">
        <v>7.6074515081618402E-2</v>
      </c>
      <c r="U2010" s="54">
        <v>4.7273635501649799E-4</v>
      </c>
      <c r="W2010" s="62" t="s">
        <v>10093</v>
      </c>
      <c r="X2010" s="54">
        <v>-2.5761586959767199E-2</v>
      </c>
      <c r="Y2010" s="54">
        <v>5.5657692580869797E-3</v>
      </c>
      <c r="AA2010" s="62" t="s">
        <v>3504</v>
      </c>
      <c r="AB2010" s="54">
        <v>0.14050052052097101</v>
      </c>
      <c r="AC2010" s="54">
        <v>3.79202501623155E-3</v>
      </c>
      <c r="AQ2010" s="62" t="s">
        <v>279</v>
      </c>
      <c r="AR2010" s="54">
        <v>0.29863405134229698</v>
      </c>
      <c r="AS2010" s="58">
        <v>6.3407453136188902E-5</v>
      </c>
      <c r="AU2010" s="62" t="s">
        <v>12959</v>
      </c>
      <c r="AV2010" s="54">
        <v>-7.4432464775471302E-2</v>
      </c>
      <c r="AW2010" s="54">
        <v>1.23731868285063E-2</v>
      </c>
    </row>
    <row r="2011" spans="2:49">
      <c r="B2011" s="62" t="s">
        <v>2994</v>
      </c>
      <c r="C2011" s="54">
        <v>9.4638696997263197E-2</v>
      </c>
      <c r="D2011" s="54">
        <v>2.4207555074101699E-4</v>
      </c>
      <c r="F2011" s="62" t="s">
        <v>7770</v>
      </c>
      <c r="G2011" s="54">
        <v>-0.115933542673191</v>
      </c>
      <c r="H2011" s="54">
        <v>7.9697038710495305E-4</v>
      </c>
      <c r="S2011" s="62" t="s">
        <v>5729</v>
      </c>
      <c r="T2011" s="54">
        <v>0.178954578647882</v>
      </c>
      <c r="U2011" s="54">
        <v>4.73401577824913E-4</v>
      </c>
      <c r="W2011" s="62" t="s">
        <v>98</v>
      </c>
      <c r="X2011" s="54">
        <v>-0.18253807171495701</v>
      </c>
      <c r="Y2011" s="54">
        <v>5.5713352834364403E-3</v>
      </c>
      <c r="AA2011" s="62" t="s">
        <v>4104</v>
      </c>
      <c r="AB2011" s="54">
        <v>0.30932002193207297</v>
      </c>
      <c r="AC2011" s="54">
        <v>3.7959344086623101E-3</v>
      </c>
      <c r="AQ2011" s="62" t="s">
        <v>3219</v>
      </c>
      <c r="AR2011" s="54">
        <v>0.19570907196594201</v>
      </c>
      <c r="AS2011" s="58">
        <v>6.3407453136188902E-5</v>
      </c>
      <c r="AU2011" s="62" t="s">
        <v>8393</v>
      </c>
      <c r="AV2011" s="54">
        <v>-7.44163410066703E-2</v>
      </c>
      <c r="AW2011" s="54">
        <v>2.9426730931625799E-3</v>
      </c>
    </row>
    <row r="2012" spans="2:49">
      <c r="B2012" s="62" t="s">
        <v>2995</v>
      </c>
      <c r="C2012" s="54">
        <v>0.112355193375185</v>
      </c>
      <c r="D2012" s="54">
        <v>2.4331104187164901E-4</v>
      </c>
      <c r="F2012" s="62" t="s">
        <v>7771</v>
      </c>
      <c r="G2012" s="54">
        <v>-0.127778755003569</v>
      </c>
      <c r="H2012" s="54">
        <v>8.0088989085953495E-4</v>
      </c>
      <c r="S2012" s="62" t="s">
        <v>3569</v>
      </c>
      <c r="T2012" s="54">
        <v>6.3783963012606498E-2</v>
      </c>
      <c r="U2012" s="54">
        <v>4.7474473349239598E-4</v>
      </c>
      <c r="W2012" s="62" t="s">
        <v>6210</v>
      </c>
      <c r="X2012" s="54">
        <v>-5.6195099114908102E-2</v>
      </c>
      <c r="Y2012" s="54">
        <v>5.5893635636797799E-3</v>
      </c>
      <c r="AA2012" s="62" t="s">
        <v>1035</v>
      </c>
      <c r="AB2012" s="54">
        <v>0.14150224358681901</v>
      </c>
      <c r="AC2012" s="54">
        <v>3.8034828837243901E-3</v>
      </c>
      <c r="AQ2012" s="62" t="s">
        <v>5562</v>
      </c>
      <c r="AR2012" s="54">
        <v>0.19720916566348701</v>
      </c>
      <c r="AS2012" s="58">
        <v>6.3492267147493195E-5</v>
      </c>
      <c r="AU2012" s="62" t="s">
        <v>8161</v>
      </c>
      <c r="AV2012" s="54">
        <v>-7.4396776172378096E-2</v>
      </c>
      <c r="AW2012" s="54">
        <v>9.7869497600091291E-4</v>
      </c>
    </row>
    <row r="2013" spans="2:49">
      <c r="B2013" s="62" t="s">
        <v>2996</v>
      </c>
      <c r="C2013" s="54">
        <v>8.4539467197767906E-2</v>
      </c>
      <c r="D2013" s="54">
        <v>2.4331104187164901E-4</v>
      </c>
      <c r="F2013" s="62" t="s">
        <v>7772</v>
      </c>
      <c r="G2013" s="54">
        <v>-4.7959874020918399E-2</v>
      </c>
      <c r="H2013" s="54">
        <v>8.0149635204042596E-4</v>
      </c>
      <c r="S2013" s="62" t="s">
        <v>1400</v>
      </c>
      <c r="T2013" s="54">
        <v>4.60620403466327E-2</v>
      </c>
      <c r="U2013" s="54">
        <v>4.7625005354783999E-4</v>
      </c>
      <c r="W2013" s="62" t="s">
        <v>10094</v>
      </c>
      <c r="X2013" s="54">
        <v>-4.5777653527699698E-2</v>
      </c>
      <c r="Y2013" s="54">
        <v>5.5893635636797799E-3</v>
      </c>
      <c r="AA2013" s="62" t="s">
        <v>2787</v>
      </c>
      <c r="AB2013" s="54">
        <v>0.145415617070976</v>
      </c>
      <c r="AC2013" s="54">
        <v>3.8165700421715601E-3</v>
      </c>
      <c r="AQ2013" s="62" t="s">
        <v>1987</v>
      </c>
      <c r="AR2013" s="54">
        <v>0.11145455343926799</v>
      </c>
      <c r="AS2013" s="58">
        <v>6.3658231213028506E-5</v>
      </c>
      <c r="AU2013" s="62" t="s">
        <v>12246</v>
      </c>
      <c r="AV2013" s="54">
        <v>-7.4372473197069397E-2</v>
      </c>
      <c r="AW2013" s="54">
        <v>2.20980030260745E-3</v>
      </c>
    </row>
    <row r="2014" spans="2:49">
      <c r="B2014" s="62" t="s">
        <v>2997</v>
      </c>
      <c r="C2014" s="54">
        <v>8.3983996400253794E-2</v>
      </c>
      <c r="D2014" s="54">
        <v>2.4572573273162898E-4</v>
      </c>
      <c r="F2014" s="62" t="s">
        <v>7773</v>
      </c>
      <c r="G2014" s="54">
        <v>-0.107002460659485</v>
      </c>
      <c r="H2014" s="54">
        <v>8.0181920998894296E-4</v>
      </c>
      <c r="S2014" s="62" t="s">
        <v>2119</v>
      </c>
      <c r="T2014" s="54">
        <v>0.112348704005392</v>
      </c>
      <c r="U2014" s="54">
        <v>4.77330944047477E-4</v>
      </c>
      <c r="W2014" s="62" t="s">
        <v>6311</v>
      </c>
      <c r="X2014" s="54">
        <v>-7.2546652505103296E-2</v>
      </c>
      <c r="Y2014" s="54">
        <v>5.5922803808984498E-3</v>
      </c>
      <c r="AA2014" s="62" t="s">
        <v>2818</v>
      </c>
      <c r="AB2014" s="54">
        <v>0.173143014561772</v>
      </c>
      <c r="AC2014" s="54">
        <v>3.82560525775697E-3</v>
      </c>
      <c r="AQ2014" s="62" t="s">
        <v>10581</v>
      </c>
      <c r="AR2014" s="54">
        <v>0.15245244275192901</v>
      </c>
      <c r="AS2014" s="58">
        <v>6.3675230984565204E-5</v>
      </c>
      <c r="AU2014" s="62" t="s">
        <v>13298</v>
      </c>
      <c r="AV2014" s="54">
        <v>-7.4311036879871395E-2</v>
      </c>
      <c r="AW2014" s="54">
        <v>1.7540338015668299E-2</v>
      </c>
    </row>
    <row r="2015" spans="2:49">
      <c r="B2015" s="62" t="s">
        <v>2998</v>
      </c>
      <c r="C2015" s="54">
        <v>6.05169007752639E-2</v>
      </c>
      <c r="D2015" s="54">
        <v>2.4630667348868801E-4</v>
      </c>
      <c r="F2015" s="62" t="s">
        <v>7774</v>
      </c>
      <c r="G2015" s="54">
        <v>-0.12861182099089999</v>
      </c>
      <c r="H2015" s="54">
        <v>8.0435534280809396E-4</v>
      </c>
      <c r="S2015" s="62" t="s">
        <v>3477</v>
      </c>
      <c r="T2015" s="54">
        <v>4.8870401826078998E-2</v>
      </c>
      <c r="U2015" s="54">
        <v>4.7744716084139103E-4</v>
      </c>
      <c r="W2015" s="62" t="s">
        <v>10095</v>
      </c>
      <c r="X2015" s="54">
        <v>-4.7850509049714801E-2</v>
      </c>
      <c r="Y2015" s="54">
        <v>5.6257664749224199E-3</v>
      </c>
      <c r="AA2015" s="62" t="s">
        <v>4957</v>
      </c>
      <c r="AB2015" s="54">
        <v>0.16935871350680301</v>
      </c>
      <c r="AC2015" s="54">
        <v>3.8355389655500599E-3</v>
      </c>
      <c r="AQ2015" s="62" t="s">
        <v>2911</v>
      </c>
      <c r="AR2015" s="54">
        <v>0.11179939654866999</v>
      </c>
      <c r="AS2015" s="58">
        <v>6.4200201188823497E-5</v>
      </c>
      <c r="AU2015" s="62" t="s">
        <v>12230</v>
      </c>
      <c r="AV2015" s="54">
        <v>-7.4302464187052705E-2</v>
      </c>
      <c r="AW2015" s="54">
        <v>2.0168832325160001E-3</v>
      </c>
    </row>
    <row r="2016" spans="2:49">
      <c r="B2016" s="62" t="s">
        <v>2999</v>
      </c>
      <c r="C2016" s="54">
        <v>6.0700636816515698E-2</v>
      </c>
      <c r="D2016" s="54">
        <v>2.4669333140522399E-4</v>
      </c>
      <c r="F2016" s="62" t="s">
        <v>7775</v>
      </c>
      <c r="G2016" s="54">
        <v>-9.6989872963996901E-2</v>
      </c>
      <c r="H2016" s="54">
        <v>8.048759247557E-4</v>
      </c>
      <c r="S2016" s="62" t="s">
        <v>4377</v>
      </c>
      <c r="T2016" s="54">
        <v>5.8033678651192099E-2</v>
      </c>
      <c r="U2016" s="54">
        <v>4.7825182277624201E-4</v>
      </c>
      <c r="W2016" s="62" t="s">
        <v>7797</v>
      </c>
      <c r="X2016" s="54">
        <v>-8.2578290856589298E-2</v>
      </c>
      <c r="Y2016" s="54">
        <v>5.6409868639209198E-3</v>
      </c>
      <c r="AA2016" s="62" t="s">
        <v>5790</v>
      </c>
      <c r="AB2016" s="54">
        <v>0.136782161032902</v>
      </c>
      <c r="AC2016" s="54">
        <v>3.8473193712775799E-3</v>
      </c>
      <c r="AQ2016" s="62" t="s">
        <v>10817</v>
      </c>
      <c r="AR2016" s="54">
        <v>0.101946897297786</v>
      </c>
      <c r="AS2016" s="58">
        <v>6.4539009920929895E-5</v>
      </c>
      <c r="AU2016" s="62" t="s">
        <v>12530</v>
      </c>
      <c r="AV2016" s="54">
        <v>-7.4288968554434107E-2</v>
      </c>
      <c r="AW2016" s="54">
        <v>6.1266792513516403E-3</v>
      </c>
    </row>
    <row r="2017" spans="2:49">
      <c r="B2017" s="62" t="s">
        <v>3000</v>
      </c>
      <c r="C2017" s="54">
        <v>7.76055223185219E-2</v>
      </c>
      <c r="D2017" s="54">
        <v>2.4693665671234499E-4</v>
      </c>
      <c r="F2017" s="62" t="s">
        <v>7776</v>
      </c>
      <c r="G2017" s="54">
        <v>-0.115995852580423</v>
      </c>
      <c r="H2017" s="54">
        <v>8.0591520296983098E-4</v>
      </c>
      <c r="S2017" s="62" t="s">
        <v>10589</v>
      </c>
      <c r="T2017" s="54">
        <v>5.9728657359460001E-2</v>
      </c>
      <c r="U2017" s="54">
        <v>4.7907235951081498E-4</v>
      </c>
      <c r="W2017" s="62" t="s">
        <v>9491</v>
      </c>
      <c r="X2017" s="54">
        <v>-4.6208316349675399E-2</v>
      </c>
      <c r="Y2017" s="54">
        <v>5.6554825695071297E-3</v>
      </c>
      <c r="AA2017" s="62" t="s">
        <v>3201</v>
      </c>
      <c r="AB2017" s="54">
        <v>7.3006293945676107E-2</v>
      </c>
      <c r="AC2017" s="54">
        <v>3.8474918482694501E-3</v>
      </c>
      <c r="AQ2017" s="62" t="s">
        <v>2848</v>
      </c>
      <c r="AR2017" s="54">
        <v>0.168510188431858</v>
      </c>
      <c r="AS2017" s="58">
        <v>6.4747554142061998E-5</v>
      </c>
      <c r="AU2017" s="62" t="s">
        <v>12395</v>
      </c>
      <c r="AV2017" s="54">
        <v>-7.42736075077257E-2</v>
      </c>
      <c r="AW2017" s="54">
        <v>4.2758294802912704E-3</v>
      </c>
    </row>
    <row r="2018" spans="2:49">
      <c r="B2018" s="62" t="s">
        <v>3001</v>
      </c>
      <c r="C2018" s="54">
        <v>6.06814503401178E-2</v>
      </c>
      <c r="D2018" s="54">
        <v>2.4734170469494898E-4</v>
      </c>
      <c r="F2018" s="62" t="s">
        <v>7777</v>
      </c>
      <c r="G2018" s="54">
        <v>-6.4738449550495694E-2</v>
      </c>
      <c r="H2018" s="54">
        <v>6.8563191806739199E-4</v>
      </c>
      <c r="S2018" s="62" t="s">
        <v>4346</v>
      </c>
      <c r="T2018" s="54">
        <v>8.3449844188243597E-2</v>
      </c>
      <c r="U2018" s="54">
        <v>4.8291505768903301E-4</v>
      </c>
      <c r="W2018" s="62" t="s">
        <v>7514</v>
      </c>
      <c r="X2018" s="54">
        <v>-0.14918542357300299</v>
      </c>
      <c r="Y2018" s="54">
        <v>5.6745021960528698E-3</v>
      </c>
      <c r="AA2018" s="62" t="s">
        <v>3408</v>
      </c>
      <c r="AB2018" s="54">
        <v>8.1839236314123404E-2</v>
      </c>
      <c r="AC2018" s="54">
        <v>3.8485984139433101E-3</v>
      </c>
      <c r="AQ2018" s="62" t="s">
        <v>2869</v>
      </c>
      <c r="AR2018" s="54">
        <v>7.1326126607025295E-2</v>
      </c>
      <c r="AS2018" s="58">
        <v>6.5236187851296201E-5</v>
      </c>
      <c r="AU2018" s="62" t="s">
        <v>12285</v>
      </c>
      <c r="AV2018" s="54">
        <v>-7.4267718361688204E-2</v>
      </c>
      <c r="AW2018" s="54">
        <v>2.8290356944842602E-3</v>
      </c>
    </row>
    <row r="2019" spans="2:49">
      <c r="B2019" s="62" t="s">
        <v>3002</v>
      </c>
      <c r="C2019" s="54">
        <v>0.103275419991574</v>
      </c>
      <c r="D2019" s="54">
        <v>2.47811327124669E-4</v>
      </c>
      <c r="F2019" s="62" t="s">
        <v>7778</v>
      </c>
      <c r="G2019" s="54">
        <v>-6.1912911510158403E-2</v>
      </c>
      <c r="H2019" s="54">
        <v>8.1199920424134399E-4</v>
      </c>
      <c r="S2019" s="62" t="s">
        <v>4133</v>
      </c>
      <c r="T2019" s="54">
        <v>4.0973326212382602E-2</v>
      </c>
      <c r="U2019" s="54">
        <v>4.8548293995789198E-4</v>
      </c>
      <c r="W2019" s="62" t="s">
        <v>8688</v>
      </c>
      <c r="X2019" s="54">
        <v>-5.0514056485954299E-2</v>
      </c>
      <c r="Y2019" s="54">
        <v>5.6784215917267096E-3</v>
      </c>
      <c r="AA2019" s="62" t="s">
        <v>4371</v>
      </c>
      <c r="AB2019" s="54">
        <v>7.7539506837965205E-2</v>
      </c>
      <c r="AC2019" s="54">
        <v>3.8530969217059801E-3</v>
      </c>
      <c r="AQ2019" s="62" t="s">
        <v>4439</v>
      </c>
      <c r="AR2019" s="54">
        <v>7.9326194692438207E-2</v>
      </c>
      <c r="AS2019" s="58">
        <v>6.5236187851296201E-5</v>
      </c>
      <c r="AU2019" s="62" t="s">
        <v>12793</v>
      </c>
      <c r="AV2019" s="54">
        <v>-7.4236059760400194E-2</v>
      </c>
      <c r="AW2019" s="54">
        <v>9.7717236138740206E-3</v>
      </c>
    </row>
    <row r="2020" spans="2:49">
      <c r="B2020" s="62" t="s">
        <v>3003</v>
      </c>
      <c r="C2020" s="54">
        <v>8.9716741268333094E-2</v>
      </c>
      <c r="D2020" s="54">
        <v>2.4817356349035602E-4</v>
      </c>
      <c r="F2020" s="62" t="s">
        <v>7779</v>
      </c>
      <c r="G2020" s="54">
        <v>-8.78411543777773E-2</v>
      </c>
      <c r="H2020" s="54">
        <v>8.1478165619952895E-4</v>
      </c>
      <c r="S2020" s="62" t="s">
        <v>9683</v>
      </c>
      <c r="T2020" s="54">
        <v>5.6069084454325201E-2</v>
      </c>
      <c r="U2020" s="54">
        <v>4.8675781539114299E-4</v>
      </c>
      <c r="W2020" s="62" t="s">
        <v>8133</v>
      </c>
      <c r="X2020" s="54">
        <v>-6.8382438596492207E-2</v>
      </c>
      <c r="Y2020" s="54">
        <v>5.70878132330979E-3</v>
      </c>
      <c r="AA2020" s="62" t="s">
        <v>1867</v>
      </c>
      <c r="AB2020" s="54">
        <v>7.8524241904532693E-2</v>
      </c>
      <c r="AC2020" s="54">
        <v>3.8710660408715898E-3</v>
      </c>
      <c r="AQ2020" s="62" t="s">
        <v>11301</v>
      </c>
      <c r="AR2020" s="54">
        <v>0.25819062674148102</v>
      </c>
      <c r="AS2020" s="58">
        <v>6.5341155169418205E-5</v>
      </c>
      <c r="AU2020" s="62" t="s">
        <v>11701</v>
      </c>
      <c r="AV2020" s="54">
        <v>-7.4211116333710705E-2</v>
      </c>
      <c r="AW2020" s="54">
        <v>1.9564613261775399E-3</v>
      </c>
    </row>
    <row r="2021" spans="2:49">
      <c r="B2021" s="62" t="s">
        <v>3004</v>
      </c>
      <c r="C2021" s="54">
        <v>8.0435545423207494E-2</v>
      </c>
      <c r="D2021" s="54">
        <v>2.4881448903502301E-4</v>
      </c>
      <c r="F2021" s="62" t="s">
        <v>7780</v>
      </c>
      <c r="G2021" s="54">
        <v>-3.6615672444628301E-2</v>
      </c>
      <c r="H2021" s="54">
        <v>8.1997380771264697E-4</v>
      </c>
      <c r="S2021" s="62" t="s">
        <v>986</v>
      </c>
      <c r="T2021" s="54">
        <v>5.5224542004727303E-2</v>
      </c>
      <c r="U2021" s="54">
        <v>4.8675781539114299E-4</v>
      </c>
      <c r="W2021" s="62" t="s">
        <v>8544</v>
      </c>
      <c r="X2021" s="54">
        <v>-4.0081786343295199E-2</v>
      </c>
      <c r="Y2021" s="54">
        <v>5.7577079798434901E-3</v>
      </c>
      <c r="AA2021" s="62" t="s">
        <v>2252</v>
      </c>
      <c r="AB2021" s="54">
        <v>0.220981579627232</v>
      </c>
      <c r="AC2021" s="54">
        <v>3.87127067185245E-3</v>
      </c>
      <c r="AQ2021" s="62" t="s">
        <v>11532</v>
      </c>
      <c r="AR2021" s="54">
        <v>0.10538042576970801</v>
      </c>
      <c r="AS2021" s="58">
        <v>6.5556130296254099E-5</v>
      </c>
      <c r="AU2021" s="62" t="s">
        <v>8119</v>
      </c>
      <c r="AV2021" s="54">
        <v>-7.4203938816367596E-2</v>
      </c>
      <c r="AW2021" s="54">
        <v>1.8970389478613901E-3</v>
      </c>
    </row>
    <row r="2022" spans="2:49">
      <c r="B2022" s="62" t="s">
        <v>3005</v>
      </c>
      <c r="C2022" s="54">
        <v>5.3180236947831402E-2</v>
      </c>
      <c r="D2022" s="54">
        <v>2.4892118248984299E-4</v>
      </c>
      <c r="F2022" s="62" t="s">
        <v>7781</v>
      </c>
      <c r="G2022" s="54">
        <v>-0.12649056044843901</v>
      </c>
      <c r="H2022" s="54">
        <v>8.2018582597893604E-4</v>
      </c>
      <c r="S2022" s="62" t="s">
        <v>4350</v>
      </c>
      <c r="T2022" s="54">
        <v>3.9289331338796502E-2</v>
      </c>
      <c r="U2022" s="54">
        <v>4.9261605979696998E-4</v>
      </c>
      <c r="W2022" s="62" t="s">
        <v>8119</v>
      </c>
      <c r="X2022" s="54">
        <v>-4.7309824698445802E-2</v>
      </c>
      <c r="Y2022" s="54">
        <v>5.7597474164407299E-3</v>
      </c>
      <c r="AA2022" s="62" t="s">
        <v>1450</v>
      </c>
      <c r="AB2022" s="54">
        <v>6.0302726277001298E-2</v>
      </c>
      <c r="AC2022" s="54">
        <v>3.87127067185245E-3</v>
      </c>
      <c r="AQ2022" s="62" t="s">
        <v>2379</v>
      </c>
      <c r="AR2022" s="54">
        <v>0.14852715811627501</v>
      </c>
      <c r="AS2022" s="58">
        <v>6.5634219998011604E-5</v>
      </c>
      <c r="AU2022" s="62" t="s">
        <v>7593</v>
      </c>
      <c r="AV2022" s="54">
        <v>-7.4203404242310506E-2</v>
      </c>
      <c r="AW2022" s="54">
        <v>1.1087098379139999E-3</v>
      </c>
    </row>
    <row r="2023" spans="2:49">
      <c r="B2023" s="62" t="s">
        <v>3006</v>
      </c>
      <c r="C2023" s="54">
        <v>0.16130055449382</v>
      </c>
      <c r="D2023" s="54">
        <v>2.4895445192914598E-4</v>
      </c>
      <c r="F2023" s="62" t="s">
        <v>32</v>
      </c>
      <c r="G2023" s="54">
        <v>-0.171511420595966</v>
      </c>
      <c r="H2023" s="54">
        <v>8.2290819255548796E-4</v>
      </c>
      <c r="S2023" s="62" t="s">
        <v>2980</v>
      </c>
      <c r="T2023" s="54">
        <v>5.5442180361859002E-2</v>
      </c>
      <c r="U2023" s="54">
        <v>4.9339431525581004E-4</v>
      </c>
      <c r="W2023" s="62" t="s">
        <v>8431</v>
      </c>
      <c r="X2023" s="54">
        <v>-6.6893335133482196E-2</v>
      </c>
      <c r="Y2023" s="54">
        <v>5.79278248021342E-3</v>
      </c>
      <c r="AA2023" s="62" t="s">
        <v>2001</v>
      </c>
      <c r="AB2023" s="54">
        <v>0.109354859384782</v>
      </c>
      <c r="AC2023" s="54">
        <v>3.8755487422877399E-3</v>
      </c>
      <c r="AQ2023" s="62" t="s">
        <v>11200</v>
      </c>
      <c r="AR2023" s="54">
        <v>0.120627963355771</v>
      </c>
      <c r="AS2023" s="58">
        <v>6.5831993566257195E-5</v>
      </c>
      <c r="AU2023" s="62" t="s">
        <v>8967</v>
      </c>
      <c r="AV2023" s="54">
        <v>-7.4202028558500999E-2</v>
      </c>
      <c r="AW2023" s="54">
        <v>1.7844049660893601E-2</v>
      </c>
    </row>
    <row r="2024" spans="2:49">
      <c r="B2024" s="62" t="s">
        <v>3007</v>
      </c>
      <c r="C2024" s="54">
        <v>0.164132706693213</v>
      </c>
      <c r="D2024" s="54">
        <v>2.5022604159848598E-4</v>
      </c>
      <c r="F2024" s="62" t="s">
        <v>7782</v>
      </c>
      <c r="G2024" s="54">
        <v>-7.0604710691448205E-2</v>
      </c>
      <c r="H2024" s="54">
        <v>8.2528942730903103E-4</v>
      </c>
      <c r="S2024" s="62" t="s">
        <v>1971</v>
      </c>
      <c r="T2024" s="54">
        <v>3.3934105998597801E-2</v>
      </c>
      <c r="U2024" s="54">
        <v>4.95294189289001E-4</v>
      </c>
      <c r="W2024" s="62" t="s">
        <v>8882</v>
      </c>
      <c r="X2024" s="54">
        <v>-5.7412274127079499E-2</v>
      </c>
      <c r="Y2024" s="54">
        <v>5.83758834098814E-3</v>
      </c>
      <c r="AA2024" s="62" t="s">
        <v>1970</v>
      </c>
      <c r="AB2024" s="54">
        <v>0.119645535928876</v>
      </c>
      <c r="AC2024" s="54">
        <v>3.88700857221712E-3</v>
      </c>
      <c r="AQ2024" s="62" t="s">
        <v>3227</v>
      </c>
      <c r="AR2024" s="54">
        <v>8.8568073114254603E-2</v>
      </c>
      <c r="AS2024" s="58">
        <v>6.6280607609422095E-5</v>
      </c>
      <c r="AU2024" s="62" t="s">
        <v>10009</v>
      </c>
      <c r="AV2024" s="54">
        <v>-7.4177421744686001E-2</v>
      </c>
      <c r="AW2024" s="54">
        <v>4.7680064323167397E-2</v>
      </c>
    </row>
    <row r="2025" spans="2:49">
      <c r="B2025" s="62" t="s">
        <v>3008</v>
      </c>
      <c r="C2025" s="54">
        <v>0.18507022148373001</v>
      </c>
      <c r="D2025" s="54">
        <v>2.5169682514949299E-4</v>
      </c>
      <c r="F2025" s="62" t="s">
        <v>7783</v>
      </c>
      <c r="G2025" s="54">
        <v>-0.105572384211781</v>
      </c>
      <c r="H2025" s="54">
        <v>8.2736657271256396E-4</v>
      </c>
      <c r="S2025" s="62" t="s">
        <v>3444</v>
      </c>
      <c r="T2025" s="54">
        <v>0.12608960298558899</v>
      </c>
      <c r="U2025" s="54">
        <v>4.9726179817080097E-4</v>
      </c>
      <c r="W2025" s="62" t="s">
        <v>10096</v>
      </c>
      <c r="X2025" s="54">
        <v>-4.6965755255373103E-2</v>
      </c>
      <c r="Y2025" s="54">
        <v>5.8580771206368804E-3</v>
      </c>
      <c r="AA2025" s="62" t="s">
        <v>461</v>
      </c>
      <c r="AB2025" s="54">
        <v>0.194461098535152</v>
      </c>
      <c r="AC2025" s="54">
        <v>3.8904457423064301E-3</v>
      </c>
      <c r="AQ2025" s="62" t="s">
        <v>4953</v>
      </c>
      <c r="AR2025" s="54">
        <v>0.146270440953745</v>
      </c>
      <c r="AS2025" s="58">
        <v>6.6319985032472703E-5</v>
      </c>
      <c r="AU2025" s="62" t="s">
        <v>11859</v>
      </c>
      <c r="AV2025" s="54">
        <v>-7.4169494521551194E-2</v>
      </c>
      <c r="AW2025" s="54">
        <v>4.4229028236527999E-3</v>
      </c>
    </row>
    <row r="2026" spans="2:49">
      <c r="B2026" s="62" t="s">
        <v>3009</v>
      </c>
      <c r="C2026" s="54">
        <v>0.16069485432754901</v>
      </c>
      <c r="D2026" s="54">
        <v>2.5198979801017101E-4</v>
      </c>
      <c r="F2026" s="62" t="s">
        <v>7784</v>
      </c>
      <c r="G2026" s="54">
        <v>-0.101227462982852</v>
      </c>
      <c r="H2026" s="54">
        <v>7.0099709369272499E-4</v>
      </c>
      <c r="S2026" s="62" t="s">
        <v>4405</v>
      </c>
      <c r="T2026" s="54">
        <v>8.87318658120968E-2</v>
      </c>
      <c r="U2026" s="54">
        <v>4.9793840943792699E-4</v>
      </c>
      <c r="W2026" s="62" t="s">
        <v>6446</v>
      </c>
      <c r="X2026" s="54">
        <v>-4.9692311089031299E-2</v>
      </c>
      <c r="Y2026" s="54">
        <v>5.8711807015868703E-3</v>
      </c>
      <c r="AA2026" s="62" t="s">
        <v>2911</v>
      </c>
      <c r="AB2026" s="54">
        <v>0.11425284000236199</v>
      </c>
      <c r="AC2026" s="54">
        <v>3.8965494562997098E-3</v>
      </c>
      <c r="AQ2026" s="62" t="s">
        <v>3284</v>
      </c>
      <c r="AR2026" s="54">
        <v>0.14932168753271599</v>
      </c>
      <c r="AS2026" s="58">
        <v>6.6400743857791201E-5</v>
      </c>
      <c r="AU2026" s="62" t="s">
        <v>13982</v>
      </c>
      <c r="AV2026" s="54">
        <v>-7.4166737213531106E-2</v>
      </c>
      <c r="AW2026" s="54">
        <v>3.0436142630240699E-2</v>
      </c>
    </row>
    <row r="2027" spans="2:49">
      <c r="B2027" s="62" t="s">
        <v>3010</v>
      </c>
      <c r="C2027" s="54">
        <v>0.112410933201508</v>
      </c>
      <c r="D2027" s="54">
        <v>2.5220974355942501E-4</v>
      </c>
      <c r="F2027" s="62" t="s">
        <v>7785</v>
      </c>
      <c r="G2027" s="54">
        <v>-0.123761607906719</v>
      </c>
      <c r="H2027" s="54">
        <v>8.3173071152064203E-4</v>
      </c>
      <c r="S2027" s="62" t="s">
        <v>4607</v>
      </c>
      <c r="T2027" s="54">
        <v>8.8763867834147803E-2</v>
      </c>
      <c r="U2027" s="54">
        <v>4.98876342630438E-4</v>
      </c>
      <c r="W2027" s="62" t="s">
        <v>10097</v>
      </c>
      <c r="X2027" s="54">
        <v>-3.59722426963245E-2</v>
      </c>
      <c r="Y2027" s="54">
        <v>5.8723519084491003E-3</v>
      </c>
      <c r="AA2027" s="62" t="s">
        <v>3390</v>
      </c>
      <c r="AB2027" s="54">
        <v>0.189509903761622</v>
      </c>
      <c r="AC2027" s="54">
        <v>3.8966078207808099E-3</v>
      </c>
      <c r="AQ2027" s="62" t="s">
        <v>1410</v>
      </c>
      <c r="AR2027" s="54">
        <v>0.18047480444233199</v>
      </c>
      <c r="AS2027" s="58">
        <v>6.6400743857791201E-5</v>
      </c>
      <c r="AU2027" s="62" t="s">
        <v>9925</v>
      </c>
      <c r="AV2027" s="54">
        <v>-7.4163389687440101E-2</v>
      </c>
      <c r="AW2027" s="54">
        <v>9.4194738639849299E-3</v>
      </c>
    </row>
    <row r="2028" spans="2:49">
      <c r="B2028" s="62" t="s">
        <v>3011</v>
      </c>
      <c r="C2028" s="54">
        <v>0.170495240633638</v>
      </c>
      <c r="D2028" s="54">
        <v>2.5440054347689202E-4</v>
      </c>
      <c r="F2028" s="62" t="s">
        <v>7786</v>
      </c>
      <c r="G2028" s="54">
        <v>-8.4289799963704198E-2</v>
      </c>
      <c r="H2028" s="54">
        <v>7.1165414671410499E-4</v>
      </c>
      <c r="S2028" s="62" t="s">
        <v>2269</v>
      </c>
      <c r="T2028" s="54">
        <v>0.11004886146040201</v>
      </c>
      <c r="U2028" s="54">
        <v>4.9888264249892795E-4</v>
      </c>
      <c r="W2028" s="62" t="s">
        <v>7086</v>
      </c>
      <c r="X2028" s="54">
        <v>-0.10313321663706899</v>
      </c>
      <c r="Y2028" s="54">
        <v>5.8965781349370897E-3</v>
      </c>
      <c r="AA2028" s="62" t="s">
        <v>287</v>
      </c>
      <c r="AB2028" s="54">
        <v>0.33063681135235301</v>
      </c>
      <c r="AC2028" s="54">
        <v>3.9028408056449599E-3</v>
      </c>
      <c r="AQ2028" s="62" t="s">
        <v>2478</v>
      </c>
      <c r="AR2028" s="54">
        <v>0.115352022791035</v>
      </c>
      <c r="AS2028" s="58">
        <v>6.6704497762336507E-5</v>
      </c>
      <c r="AU2028" s="62" t="s">
        <v>7206</v>
      </c>
      <c r="AV2028" s="54">
        <v>-7.4143739284748406E-2</v>
      </c>
      <c r="AW2028" s="54">
        <v>3.0861700499834198E-3</v>
      </c>
    </row>
    <row r="2029" spans="2:49">
      <c r="B2029" s="62" t="s">
        <v>3012</v>
      </c>
      <c r="C2029" s="54">
        <v>0.12523756113797699</v>
      </c>
      <c r="D2029" s="54">
        <v>2.5492525668356999E-4</v>
      </c>
      <c r="F2029" s="62" t="s">
        <v>7787</v>
      </c>
      <c r="G2029" s="54">
        <v>-0.16433688060489299</v>
      </c>
      <c r="H2029" s="54">
        <v>8.4148792243045497E-4</v>
      </c>
      <c r="S2029" s="62" t="s">
        <v>3040</v>
      </c>
      <c r="T2029" s="54">
        <v>8.5782851783052103E-2</v>
      </c>
      <c r="U2029" s="54">
        <v>5.0044938283532695E-4</v>
      </c>
      <c r="W2029" s="62" t="s">
        <v>904</v>
      </c>
      <c r="X2029" s="54">
        <v>-0.16277714320751499</v>
      </c>
      <c r="Y2029" s="54">
        <v>5.9195442694922702E-3</v>
      </c>
      <c r="AA2029" s="62" t="s">
        <v>4744</v>
      </c>
      <c r="AB2029" s="54">
        <v>0.1698259977813</v>
      </c>
      <c r="AC2029" s="54">
        <v>3.9035782453430098E-3</v>
      </c>
      <c r="AQ2029" s="62" t="s">
        <v>4311</v>
      </c>
      <c r="AR2029" s="54">
        <v>0.112875836665604</v>
      </c>
      <c r="AS2029" s="58">
        <v>6.6766441867510806E-5</v>
      </c>
      <c r="AU2029" s="62" t="s">
        <v>1604</v>
      </c>
      <c r="AV2029" s="54">
        <v>-7.4106961784964995E-2</v>
      </c>
      <c r="AW2029" s="54">
        <v>2.5831669912601499E-2</v>
      </c>
    </row>
    <row r="2030" spans="2:49">
      <c r="B2030" s="62" t="s">
        <v>3013</v>
      </c>
      <c r="C2030" s="54">
        <v>9.8426739544406894E-2</v>
      </c>
      <c r="D2030" s="54">
        <v>2.5525577576391699E-4</v>
      </c>
      <c r="F2030" s="62" t="s">
        <v>7788</v>
      </c>
      <c r="G2030" s="54">
        <v>-0.153068496987144</v>
      </c>
      <c r="H2030" s="54">
        <v>8.5094907182111702E-4</v>
      </c>
      <c r="S2030" s="62" t="s">
        <v>5100</v>
      </c>
      <c r="T2030" s="54">
        <v>0.155688277924908</v>
      </c>
      <c r="U2030" s="54">
        <v>5.0081821117875405E-4</v>
      </c>
      <c r="W2030" s="62" t="s">
        <v>6008</v>
      </c>
      <c r="X2030" s="54">
        <v>-6.4866786011787497E-2</v>
      </c>
      <c r="Y2030" s="54">
        <v>5.9195442694922702E-3</v>
      </c>
      <c r="AA2030" s="62" t="s">
        <v>4862</v>
      </c>
      <c r="AB2030" s="54">
        <v>0.10266898262810099</v>
      </c>
      <c r="AC2030" s="54">
        <v>3.9035782453430098E-3</v>
      </c>
      <c r="AQ2030" s="62" t="s">
        <v>333</v>
      </c>
      <c r="AR2030" s="54">
        <v>0.478714641732229</v>
      </c>
      <c r="AS2030" s="58">
        <v>6.6771145721455195E-5</v>
      </c>
      <c r="AU2030" s="62" t="s">
        <v>7152</v>
      </c>
      <c r="AV2030" s="54">
        <v>-7.4073496229576805E-2</v>
      </c>
      <c r="AW2030" s="58">
        <v>6.5341155169418205E-5</v>
      </c>
    </row>
    <row r="2031" spans="2:49">
      <c r="B2031" s="62" t="s">
        <v>3014</v>
      </c>
      <c r="C2031" s="54">
        <v>6.9087557264556801E-2</v>
      </c>
      <c r="D2031" s="54">
        <v>2.5554203418685098E-4</v>
      </c>
      <c r="F2031" s="62" t="s">
        <v>7789</v>
      </c>
      <c r="G2031" s="54">
        <v>-7.9126384904725497E-2</v>
      </c>
      <c r="H2031" s="54">
        <v>8.5460309791520102E-4</v>
      </c>
      <c r="S2031" s="62" t="s">
        <v>3966</v>
      </c>
      <c r="T2031" s="54">
        <v>4.7891091693453597E-2</v>
      </c>
      <c r="U2031" s="54">
        <v>5.0187332239247297E-4</v>
      </c>
      <c r="W2031" s="62" t="s">
        <v>7481</v>
      </c>
      <c r="X2031" s="54">
        <v>-0.112484425398826</v>
      </c>
      <c r="Y2031" s="54">
        <v>5.92828686460162E-3</v>
      </c>
      <c r="AA2031" s="62" t="s">
        <v>4313</v>
      </c>
      <c r="AB2031" s="54">
        <v>6.6560312277819597E-2</v>
      </c>
      <c r="AC2031" s="54">
        <v>3.90511071047666E-3</v>
      </c>
      <c r="AQ2031" s="62" t="s">
        <v>1178</v>
      </c>
      <c r="AR2031" s="54">
        <v>0.122264209215267</v>
      </c>
      <c r="AS2031" s="58">
        <v>6.7433536804156996E-5</v>
      </c>
      <c r="AU2031" s="62" t="s">
        <v>13231</v>
      </c>
      <c r="AV2031" s="54">
        <v>-7.4065790966059794E-2</v>
      </c>
      <c r="AW2031" s="54">
        <v>1.6368497777113501E-2</v>
      </c>
    </row>
    <row r="2032" spans="2:49">
      <c r="B2032" s="62" t="s">
        <v>614</v>
      </c>
      <c r="C2032" s="54">
        <v>7.6208664436487397E-2</v>
      </c>
      <c r="D2032" s="54">
        <v>2.5601600580787103E-4</v>
      </c>
      <c r="F2032" s="62" t="s">
        <v>7790</v>
      </c>
      <c r="G2032" s="54">
        <v>-4.9228448341275502E-2</v>
      </c>
      <c r="H2032" s="54">
        <v>7.2654971666937104E-4</v>
      </c>
      <c r="S2032" s="62" t="s">
        <v>4847</v>
      </c>
      <c r="T2032" s="54">
        <v>7.3464091612444299E-2</v>
      </c>
      <c r="U2032" s="54">
        <v>5.0247652415008398E-4</v>
      </c>
      <c r="W2032" s="62" t="s">
        <v>9049</v>
      </c>
      <c r="X2032" s="54">
        <v>-0.16054499805887301</v>
      </c>
      <c r="Y2032" s="54">
        <v>5.9374451961337702E-3</v>
      </c>
      <c r="AA2032" s="62" t="s">
        <v>3949</v>
      </c>
      <c r="AB2032" s="54">
        <v>0.17980239510788701</v>
      </c>
      <c r="AC2032" s="54">
        <v>3.9085886171873899E-3</v>
      </c>
      <c r="AQ2032" s="62" t="s">
        <v>3215</v>
      </c>
      <c r="AR2032" s="54">
        <v>0.17012818182914699</v>
      </c>
      <c r="AS2032" s="58">
        <v>6.7480632028489397E-5</v>
      </c>
      <c r="AU2032" s="62" t="s">
        <v>9364</v>
      </c>
      <c r="AV2032" s="54">
        <v>-7.4041243322875899E-2</v>
      </c>
      <c r="AW2032" s="54">
        <v>3.9156260450432098E-3</v>
      </c>
    </row>
    <row r="2033" spans="2:49">
      <c r="B2033" s="62" t="s">
        <v>3015</v>
      </c>
      <c r="C2033" s="54">
        <v>0.21665221395331499</v>
      </c>
      <c r="D2033" s="54">
        <v>2.5605550410018102E-4</v>
      </c>
      <c r="F2033" s="62" t="s">
        <v>7791</v>
      </c>
      <c r="G2033" s="54">
        <v>-6.86311300249631E-2</v>
      </c>
      <c r="H2033" s="54">
        <v>7.3080131949604702E-4</v>
      </c>
      <c r="S2033" s="62" t="s">
        <v>5388</v>
      </c>
      <c r="T2033" s="54">
        <v>0.106734996011166</v>
      </c>
      <c r="U2033" s="54">
        <v>5.0753004203358697E-4</v>
      </c>
      <c r="W2033" s="62" t="s">
        <v>8078</v>
      </c>
      <c r="X2033" s="54">
        <v>-0.138748443808522</v>
      </c>
      <c r="Y2033" s="54">
        <v>5.9384931661779E-3</v>
      </c>
      <c r="AA2033" s="62" t="s">
        <v>4490</v>
      </c>
      <c r="AB2033" s="54">
        <v>0.12678186433039501</v>
      </c>
      <c r="AC2033" s="54">
        <v>3.91577077631381E-3</v>
      </c>
      <c r="AQ2033" s="62" t="s">
        <v>1009</v>
      </c>
      <c r="AR2033" s="54">
        <v>0.15143409780375899</v>
      </c>
      <c r="AS2033" s="58">
        <v>6.7638126112157601E-5</v>
      </c>
      <c r="AU2033" s="62" t="s">
        <v>9971</v>
      </c>
      <c r="AV2033" s="54">
        <v>-7.40395948806674E-2</v>
      </c>
      <c r="AW2033" s="54">
        <v>2.28833812212134E-2</v>
      </c>
    </row>
    <row r="2034" spans="2:49">
      <c r="B2034" s="62" t="s">
        <v>3016</v>
      </c>
      <c r="C2034" s="54">
        <v>0.12507625662496599</v>
      </c>
      <c r="D2034" s="54">
        <v>2.5613829327699697E-4</v>
      </c>
      <c r="F2034" s="62" t="s">
        <v>7792</v>
      </c>
      <c r="G2034" s="54">
        <v>-0.13193422272703101</v>
      </c>
      <c r="H2034" s="54">
        <v>8.66497817135161E-4</v>
      </c>
      <c r="S2034" s="62" t="s">
        <v>2243</v>
      </c>
      <c r="T2034" s="54">
        <v>5.2380309673068802E-2</v>
      </c>
      <c r="U2034" s="54">
        <v>5.0768348785395698E-4</v>
      </c>
      <c r="W2034" s="62" t="s">
        <v>8307</v>
      </c>
      <c r="X2034" s="54">
        <v>-4.77862129387399E-2</v>
      </c>
      <c r="Y2034" s="54">
        <v>5.9585350935981597E-3</v>
      </c>
      <c r="AA2034" s="62" t="s">
        <v>3775</v>
      </c>
      <c r="AB2034" s="54">
        <v>6.6151502259256895E-2</v>
      </c>
      <c r="AC2034" s="54">
        <v>3.9176754970521102E-3</v>
      </c>
      <c r="AQ2034" s="62" t="s">
        <v>1461</v>
      </c>
      <c r="AR2034" s="54">
        <v>8.1693652526317898E-2</v>
      </c>
      <c r="AS2034" s="58">
        <v>6.7773419581297796E-5</v>
      </c>
      <c r="AU2034" s="62" t="s">
        <v>9206</v>
      </c>
      <c r="AV2034" s="54">
        <v>-7.4031299091469494E-2</v>
      </c>
      <c r="AW2034" s="54">
        <v>7.1358575364024004E-4</v>
      </c>
    </row>
    <row r="2035" spans="2:49">
      <c r="B2035" s="62" t="s">
        <v>3017</v>
      </c>
      <c r="C2035" s="54">
        <v>0.13589887534628201</v>
      </c>
      <c r="D2035" s="54">
        <v>2.5694880736415199E-4</v>
      </c>
      <c r="F2035" s="62" t="s">
        <v>7793</v>
      </c>
      <c r="G2035" s="54">
        <v>-8.02392374994714E-2</v>
      </c>
      <c r="H2035" s="54">
        <v>8.7971922051579296E-4</v>
      </c>
      <c r="S2035" s="62" t="s">
        <v>2358</v>
      </c>
      <c r="T2035" s="54">
        <v>4.6916897603372497E-2</v>
      </c>
      <c r="U2035" s="54">
        <v>5.0771365357432099E-4</v>
      </c>
      <c r="W2035" s="62" t="s">
        <v>8267</v>
      </c>
      <c r="X2035" s="54">
        <v>-5.8703220513149502E-2</v>
      </c>
      <c r="Y2035" s="54">
        <v>5.9650225297899102E-3</v>
      </c>
      <c r="AA2035" s="62" t="s">
        <v>9448</v>
      </c>
      <c r="AB2035" s="54">
        <v>7.9931391802243304E-2</v>
      </c>
      <c r="AC2035" s="54">
        <v>3.9330026064877998E-3</v>
      </c>
      <c r="AQ2035" s="62" t="s">
        <v>2274</v>
      </c>
      <c r="AR2035" s="54">
        <v>6.7422348557502496E-2</v>
      </c>
      <c r="AS2035" s="58">
        <v>6.7883643848195299E-5</v>
      </c>
      <c r="AU2035" s="62" t="s">
        <v>9074</v>
      </c>
      <c r="AV2035" s="54">
        <v>-7.3978114501620104E-2</v>
      </c>
      <c r="AW2035" s="54">
        <v>1.70331116019257E-3</v>
      </c>
    </row>
    <row r="2036" spans="2:49">
      <c r="B2036" s="62" t="s">
        <v>3018</v>
      </c>
      <c r="C2036" s="54">
        <v>9.8782753471504697E-2</v>
      </c>
      <c r="D2036" s="54">
        <v>2.6007924920187103E-4</v>
      </c>
      <c r="F2036" s="62" t="s">
        <v>7794</v>
      </c>
      <c r="G2036" s="54">
        <v>-6.9382415563112906E-2</v>
      </c>
      <c r="H2036" s="54">
        <v>7.4259270343437795E-4</v>
      </c>
      <c r="S2036" s="62" t="s">
        <v>1999</v>
      </c>
      <c r="T2036" s="54">
        <v>4.37698850426953E-2</v>
      </c>
      <c r="U2036" s="54">
        <v>5.0797816660093397E-4</v>
      </c>
      <c r="W2036" s="62" t="s">
        <v>10098</v>
      </c>
      <c r="X2036" s="54">
        <v>-7.8186465579532793E-2</v>
      </c>
      <c r="Y2036" s="54">
        <v>5.9852497303280504E-3</v>
      </c>
      <c r="AA2036" s="62" t="s">
        <v>3328</v>
      </c>
      <c r="AB2036" s="54">
        <v>0.18741151748985799</v>
      </c>
      <c r="AC2036" s="54">
        <v>3.9454207246112701E-3</v>
      </c>
      <c r="AQ2036" s="62" t="s">
        <v>1489</v>
      </c>
      <c r="AR2036" s="54">
        <v>9.4772591188970495E-2</v>
      </c>
      <c r="AS2036" s="58">
        <v>6.8420611073152107E-5</v>
      </c>
      <c r="AU2036" s="62" t="s">
        <v>6324</v>
      </c>
      <c r="AV2036" s="54">
        <v>-7.3965447048500693E-2</v>
      </c>
      <c r="AW2036" s="54">
        <v>1.05364062501175E-2</v>
      </c>
    </row>
    <row r="2037" spans="2:49">
      <c r="B2037" s="62" t="s">
        <v>3019</v>
      </c>
      <c r="C2037" s="54">
        <v>5.3518546308254103E-2</v>
      </c>
      <c r="D2037" s="54">
        <v>2.6128556599510299E-4</v>
      </c>
      <c r="F2037" s="62" t="s">
        <v>7795</v>
      </c>
      <c r="G2037" s="54">
        <v>-6.8642461340216301E-2</v>
      </c>
      <c r="H2037" s="54">
        <v>8.8777152578195897E-4</v>
      </c>
      <c r="S2037" s="62" t="s">
        <v>2533</v>
      </c>
      <c r="T2037" s="54">
        <v>3.3812087739509201E-2</v>
      </c>
      <c r="U2037" s="54">
        <v>5.09258473052147E-4</v>
      </c>
      <c r="W2037" s="62" t="s">
        <v>6937</v>
      </c>
      <c r="X2037" s="54">
        <v>-0.101635342071674</v>
      </c>
      <c r="Y2037" s="54">
        <v>6.0049579335145998E-3</v>
      </c>
      <c r="AA2037" s="62" t="s">
        <v>9608</v>
      </c>
      <c r="AB2037" s="54">
        <v>7.1248475363203695E-2</v>
      </c>
      <c r="AC2037" s="54">
        <v>3.9497445326533397E-3</v>
      </c>
      <c r="AQ2037" s="62" t="s">
        <v>5529</v>
      </c>
      <c r="AR2037" s="54">
        <v>0.19435395197138999</v>
      </c>
      <c r="AS2037" s="58">
        <v>6.8641597606613794E-5</v>
      </c>
      <c r="AU2037" s="62" t="s">
        <v>12247</v>
      </c>
      <c r="AV2037" s="54">
        <v>-7.3922648433099702E-2</v>
      </c>
      <c r="AW2037" s="54">
        <v>2.2119773391965701E-3</v>
      </c>
    </row>
    <row r="2038" spans="2:49">
      <c r="B2038" s="62" t="s">
        <v>3020</v>
      </c>
      <c r="C2038" s="54">
        <v>0.20000703076487999</v>
      </c>
      <c r="D2038" s="54">
        <v>2.6231170528428599E-4</v>
      </c>
      <c r="F2038" s="62" t="s">
        <v>7796</v>
      </c>
      <c r="G2038" s="54">
        <v>-6.75687095092634E-2</v>
      </c>
      <c r="H2038" s="54">
        <v>8.9407821125072305E-4</v>
      </c>
      <c r="S2038" s="62" t="s">
        <v>5544</v>
      </c>
      <c r="T2038" s="54">
        <v>0.17592065557782099</v>
      </c>
      <c r="U2038" s="54">
        <v>5.12429618032481E-4</v>
      </c>
      <c r="W2038" s="62" t="s">
        <v>10099</v>
      </c>
      <c r="X2038" s="54">
        <v>-6.2817211363987505E-2</v>
      </c>
      <c r="Y2038" s="54">
        <v>6.0099613440449196E-3</v>
      </c>
      <c r="AA2038" s="62" t="s">
        <v>3230</v>
      </c>
      <c r="AB2038" s="54">
        <v>0.19873699335786199</v>
      </c>
      <c r="AC2038" s="54">
        <v>3.9497445326533397E-3</v>
      </c>
      <c r="AQ2038" s="62" t="s">
        <v>9749</v>
      </c>
      <c r="AR2038" s="54">
        <v>0.11012416400644499</v>
      </c>
      <c r="AS2038" s="58">
        <v>6.8897054816843598E-5</v>
      </c>
      <c r="AU2038" s="62" t="s">
        <v>12863</v>
      </c>
      <c r="AV2038" s="54">
        <v>-7.3907901521447897E-2</v>
      </c>
      <c r="AW2038" s="54">
        <v>1.0830841309698301E-2</v>
      </c>
    </row>
    <row r="2039" spans="2:49">
      <c r="B2039" s="62" t="s">
        <v>3021</v>
      </c>
      <c r="C2039" s="54">
        <v>0.13964680120304299</v>
      </c>
      <c r="D2039" s="54">
        <v>2.6268733352581802E-4</v>
      </c>
      <c r="F2039" s="62" t="s">
        <v>7797</v>
      </c>
      <c r="G2039" s="54">
        <v>-0.12195335086342</v>
      </c>
      <c r="H2039" s="54">
        <v>7.5760547674930297E-4</v>
      </c>
      <c r="S2039" s="62" t="s">
        <v>2178</v>
      </c>
      <c r="T2039" s="54">
        <v>8.1304835473188702E-2</v>
      </c>
      <c r="U2039" s="54">
        <v>5.1342817628229195E-4</v>
      </c>
      <c r="W2039" s="62" t="s">
        <v>10100</v>
      </c>
      <c r="X2039" s="54">
        <v>-5.3615037711518099E-2</v>
      </c>
      <c r="Y2039" s="54">
        <v>6.0103529844303897E-3</v>
      </c>
      <c r="AA2039" s="62" t="s">
        <v>1879</v>
      </c>
      <c r="AB2039" s="54">
        <v>0.176660148751899</v>
      </c>
      <c r="AC2039" s="54">
        <v>3.9539095609983296E-3</v>
      </c>
      <c r="AQ2039" s="62" t="s">
        <v>11284</v>
      </c>
      <c r="AR2039" s="54">
        <v>0.14550577682983701</v>
      </c>
      <c r="AS2039" s="58">
        <v>6.9014643593137199E-5</v>
      </c>
      <c r="AU2039" s="62" t="s">
        <v>13358</v>
      </c>
      <c r="AV2039" s="54">
        <v>-7.3834278375192894E-2</v>
      </c>
      <c r="AW2039" s="54">
        <v>1.85999110866958E-2</v>
      </c>
    </row>
    <row r="2040" spans="2:49">
      <c r="B2040" s="62" t="s">
        <v>3022</v>
      </c>
      <c r="C2040" s="54">
        <v>0.13496221828164601</v>
      </c>
      <c r="D2040" s="54">
        <v>2.6468595081502401E-4</v>
      </c>
      <c r="F2040" s="62" t="s">
        <v>7798</v>
      </c>
      <c r="G2040" s="54">
        <v>-5.6895214919811601E-2</v>
      </c>
      <c r="H2040" s="54">
        <v>8.9858578600094904E-4</v>
      </c>
      <c r="S2040" s="62" t="s">
        <v>56</v>
      </c>
      <c r="T2040" s="54">
        <v>0.175384703910755</v>
      </c>
      <c r="U2040" s="54">
        <v>5.1389285507957199E-4</v>
      </c>
      <c r="W2040" s="62" t="s">
        <v>6865</v>
      </c>
      <c r="X2040" s="54">
        <v>-0.187709273502836</v>
      </c>
      <c r="Y2040" s="54">
        <v>6.0366374835122199E-3</v>
      </c>
      <c r="AA2040" s="62" t="s">
        <v>1000</v>
      </c>
      <c r="AB2040" s="54">
        <v>0.24104852234472099</v>
      </c>
      <c r="AC2040" s="54">
        <v>3.96499156815766E-3</v>
      </c>
      <c r="AQ2040" s="62" t="s">
        <v>9789</v>
      </c>
      <c r="AR2040" s="54">
        <v>7.26913429158111E-2</v>
      </c>
      <c r="AS2040" s="58">
        <v>6.9165103101676101E-5</v>
      </c>
      <c r="AU2040" s="62" t="s">
        <v>3393</v>
      </c>
      <c r="AV2040" s="54">
        <v>-7.3828738673428901E-2</v>
      </c>
      <c r="AW2040" s="54">
        <v>9.3231334801993399E-4</v>
      </c>
    </row>
    <row r="2041" spans="2:49">
      <c r="B2041" s="62" t="s">
        <v>3023</v>
      </c>
      <c r="C2041" s="54">
        <v>9.0050021355824406E-2</v>
      </c>
      <c r="D2041" s="54">
        <v>2.6504121746094502E-4</v>
      </c>
      <c r="F2041" s="62" t="s">
        <v>7799</v>
      </c>
      <c r="G2041" s="54">
        <v>-0.13879184883784901</v>
      </c>
      <c r="H2041" s="54">
        <v>8.9911939994636605E-4</v>
      </c>
      <c r="S2041" s="62" t="s">
        <v>9731</v>
      </c>
      <c r="T2041" s="54">
        <v>5.09938863686124E-2</v>
      </c>
      <c r="U2041" s="54">
        <v>5.1799372232436895E-4</v>
      </c>
      <c r="W2041" s="62" t="s">
        <v>10101</v>
      </c>
      <c r="X2041" s="54">
        <v>-0.12158702574406299</v>
      </c>
      <c r="Y2041" s="54">
        <v>6.0523154607652098E-3</v>
      </c>
      <c r="AA2041" s="62" t="s">
        <v>2719</v>
      </c>
      <c r="AB2041" s="54">
        <v>0.126586497426915</v>
      </c>
      <c r="AC2041" s="54">
        <v>3.96499156815766E-3</v>
      </c>
      <c r="AQ2041" s="62" t="s">
        <v>948</v>
      </c>
      <c r="AR2041" s="54">
        <v>0.187426349207064</v>
      </c>
      <c r="AS2041" s="58">
        <v>6.9216889501877004E-5</v>
      </c>
      <c r="AU2041" s="62" t="s">
        <v>7938</v>
      </c>
      <c r="AV2041" s="54">
        <v>-7.3828030210756304E-2</v>
      </c>
      <c r="AW2041" s="54">
        <v>9.6307176514965204E-3</v>
      </c>
    </row>
    <row r="2042" spans="2:49">
      <c r="B2042" s="62" t="s">
        <v>3024</v>
      </c>
      <c r="C2042" s="54">
        <v>0.12892361908793401</v>
      </c>
      <c r="D2042" s="54">
        <v>2.6556101394248301E-4</v>
      </c>
      <c r="F2042" s="62" t="s">
        <v>7800</v>
      </c>
      <c r="G2042" s="54">
        <v>-9.9488970167015203E-2</v>
      </c>
      <c r="H2042" s="54">
        <v>9.0491987914890701E-4</v>
      </c>
      <c r="S2042" s="62" t="s">
        <v>2485</v>
      </c>
      <c r="T2042" s="54">
        <v>3.9459905077956499E-2</v>
      </c>
      <c r="U2042" s="54">
        <v>5.1799372232436895E-4</v>
      </c>
      <c r="W2042" s="62" t="s">
        <v>7462</v>
      </c>
      <c r="X2042" s="54">
        <v>-6.6023462881712902E-2</v>
      </c>
      <c r="Y2042" s="54">
        <v>6.0636249017506699E-3</v>
      </c>
      <c r="AA2042" s="62" t="s">
        <v>5220</v>
      </c>
      <c r="AB2042" s="54">
        <v>0.14194658881358499</v>
      </c>
      <c r="AC2042" s="54">
        <v>3.9661128409218399E-3</v>
      </c>
      <c r="AQ2042" s="62" t="s">
        <v>14662</v>
      </c>
      <c r="AR2042" s="54">
        <v>0.125768877695659</v>
      </c>
      <c r="AS2042" s="58">
        <v>6.9318106102123197E-5</v>
      </c>
      <c r="AU2042" s="62" t="s">
        <v>10456</v>
      </c>
      <c r="AV2042" s="54">
        <v>-7.3820205448956094E-2</v>
      </c>
      <c r="AW2042" s="54">
        <v>1.3911130767098901E-2</v>
      </c>
    </row>
    <row r="2043" spans="2:49">
      <c r="B2043" s="62" t="s">
        <v>3025</v>
      </c>
      <c r="C2043" s="54">
        <v>0.14418541158282</v>
      </c>
      <c r="D2043" s="54">
        <v>2.6745701385573099E-4</v>
      </c>
      <c r="F2043" s="62" t="s">
        <v>7801</v>
      </c>
      <c r="G2043" s="54">
        <v>-4.7677079350044102E-2</v>
      </c>
      <c r="H2043" s="54">
        <v>9.0619128162635796E-4</v>
      </c>
      <c r="S2043" s="62" t="s">
        <v>2230</v>
      </c>
      <c r="T2043" s="54">
        <v>8.7301942715152195E-2</v>
      </c>
      <c r="U2043" s="54">
        <v>5.1865368791720605E-4</v>
      </c>
      <c r="W2043" s="62" t="s">
        <v>10102</v>
      </c>
      <c r="X2043" s="54">
        <v>-5.0862354037327001E-2</v>
      </c>
      <c r="Y2043" s="54">
        <v>6.0696532309571297E-3</v>
      </c>
      <c r="AA2043" s="62" t="s">
        <v>514</v>
      </c>
      <c r="AB2043" s="54">
        <v>0.286083561956196</v>
      </c>
      <c r="AC2043" s="54">
        <v>3.9675937483702496E-3</v>
      </c>
      <c r="AQ2043" s="62" t="s">
        <v>4225</v>
      </c>
      <c r="AR2043" s="54">
        <v>0.10378480924876</v>
      </c>
      <c r="AS2043" s="58">
        <v>6.9710817573241903E-5</v>
      </c>
      <c r="AU2043" s="62" t="s">
        <v>14539</v>
      </c>
      <c r="AV2043" s="54">
        <v>-7.3816871303574894E-2</v>
      </c>
      <c r="AW2043" s="54">
        <v>4.5465282352568401E-2</v>
      </c>
    </row>
    <row r="2044" spans="2:49">
      <c r="B2044" s="62" t="s">
        <v>3026</v>
      </c>
      <c r="C2044" s="54">
        <v>9.3186619756844294E-2</v>
      </c>
      <c r="D2044" s="54">
        <v>2.6800813682225998E-4</v>
      </c>
      <c r="F2044" s="62" t="s">
        <v>7802</v>
      </c>
      <c r="G2044" s="54">
        <v>-7.52569777232939E-2</v>
      </c>
      <c r="H2044" s="54">
        <v>9.0753712403601001E-4</v>
      </c>
      <c r="S2044" s="62" t="s">
        <v>10590</v>
      </c>
      <c r="T2044" s="54">
        <v>0.14430115975465899</v>
      </c>
      <c r="U2044" s="54">
        <v>5.1872769529254096E-4</v>
      </c>
      <c r="W2044" s="62" t="s">
        <v>10103</v>
      </c>
      <c r="X2044" s="54">
        <v>-4.7485929718306799E-2</v>
      </c>
      <c r="Y2044" s="54">
        <v>6.1173509221774504E-3</v>
      </c>
      <c r="AA2044" s="62" t="s">
        <v>2407</v>
      </c>
      <c r="AB2044" s="54">
        <v>0.117847408331005</v>
      </c>
      <c r="AC2044" s="54">
        <v>3.97082124747568E-3</v>
      </c>
      <c r="AQ2044" s="62" t="s">
        <v>2596</v>
      </c>
      <c r="AR2044" s="54">
        <v>7.7318534107099907E-2</v>
      </c>
      <c r="AS2044" s="58">
        <v>7.0201985544970206E-5</v>
      </c>
      <c r="AU2044" s="62" t="s">
        <v>8043</v>
      </c>
      <c r="AV2044" s="54">
        <v>-7.3811742510973694E-2</v>
      </c>
      <c r="AW2044" s="54">
        <v>1.2785763448729901E-2</v>
      </c>
    </row>
    <row r="2045" spans="2:49">
      <c r="B2045" s="62" t="s">
        <v>3027</v>
      </c>
      <c r="C2045" s="54">
        <v>0.110860125749509</v>
      </c>
      <c r="D2045" s="54">
        <v>2.6818161685772499E-4</v>
      </c>
      <c r="F2045" s="62" t="s">
        <v>7803</v>
      </c>
      <c r="G2045" s="54">
        <v>-0.14870120573721701</v>
      </c>
      <c r="H2045" s="54">
        <v>7.68920987901659E-4</v>
      </c>
      <c r="S2045" s="62" t="s">
        <v>3264</v>
      </c>
      <c r="T2045" s="54">
        <v>6.5991454612205097E-2</v>
      </c>
      <c r="U2045" s="54">
        <v>5.1903557170618602E-4</v>
      </c>
      <c r="W2045" s="62" t="s">
        <v>7620</v>
      </c>
      <c r="X2045" s="54">
        <v>-6.5913636898343994E-2</v>
      </c>
      <c r="Y2045" s="54">
        <v>6.1469336951269302E-3</v>
      </c>
      <c r="AA2045" s="62" t="s">
        <v>1745</v>
      </c>
      <c r="AB2045" s="54">
        <v>0.11454565233844199</v>
      </c>
      <c r="AC2045" s="54">
        <v>3.97082124747568E-3</v>
      </c>
      <c r="AQ2045" s="62" t="s">
        <v>1664</v>
      </c>
      <c r="AR2045" s="54">
        <v>0.17447647487945001</v>
      </c>
      <c r="AS2045" s="58">
        <v>7.0303589460520496E-5</v>
      </c>
      <c r="AU2045" s="62" t="s">
        <v>11593</v>
      </c>
      <c r="AV2045" s="54">
        <v>-7.3779471612461997E-2</v>
      </c>
      <c r="AW2045" s="54">
        <v>1.1519011874681901E-2</v>
      </c>
    </row>
    <row r="2046" spans="2:49">
      <c r="B2046" s="62" t="s">
        <v>3028</v>
      </c>
      <c r="C2046" s="54">
        <v>0.16201263302799099</v>
      </c>
      <c r="D2046" s="54">
        <v>2.6820150723456498E-4</v>
      </c>
      <c r="F2046" s="62" t="s">
        <v>7804</v>
      </c>
      <c r="G2046" s="54">
        <v>-0.134687730303751</v>
      </c>
      <c r="H2046" s="54">
        <v>7.6967764292727996E-4</v>
      </c>
      <c r="S2046" s="62" t="s">
        <v>3399</v>
      </c>
      <c r="T2046" s="54">
        <v>9.1916762385127804E-2</v>
      </c>
      <c r="U2046" s="54">
        <v>5.2001435927637402E-4</v>
      </c>
      <c r="W2046" s="62" t="s">
        <v>8549</v>
      </c>
      <c r="X2046" s="54">
        <v>-0.100378572161321</v>
      </c>
      <c r="Y2046" s="54">
        <v>6.1814496387819296E-3</v>
      </c>
      <c r="AA2046" s="62" t="s">
        <v>3670</v>
      </c>
      <c r="AB2046" s="54">
        <v>0.104933940253414</v>
      </c>
      <c r="AC2046" s="54">
        <v>3.9711735369612399E-3</v>
      </c>
      <c r="AQ2046" s="62" t="s">
        <v>11508</v>
      </c>
      <c r="AR2046" s="54">
        <v>0.109192836038516</v>
      </c>
      <c r="AS2046" s="58">
        <v>7.0343598565827898E-5</v>
      </c>
      <c r="AU2046" s="62" t="s">
        <v>12384</v>
      </c>
      <c r="AV2046" s="54">
        <v>-7.3737823861199203E-2</v>
      </c>
      <c r="AW2046" s="54">
        <v>4.0991115673046597E-3</v>
      </c>
    </row>
    <row r="2047" spans="2:49">
      <c r="B2047" s="62" t="s">
        <v>3029</v>
      </c>
      <c r="C2047" s="54">
        <v>0.18688274426590401</v>
      </c>
      <c r="D2047" s="54">
        <v>2.6820392533425898E-4</v>
      </c>
      <c r="F2047" s="62" t="s">
        <v>7805</v>
      </c>
      <c r="G2047" s="54">
        <v>-0.1073906097216</v>
      </c>
      <c r="H2047" s="54">
        <v>9.1263699312190902E-4</v>
      </c>
      <c r="S2047" s="62" t="s">
        <v>9858</v>
      </c>
      <c r="T2047" s="54">
        <v>0.107273386539935</v>
      </c>
      <c r="U2047" s="54">
        <v>5.2012262607669605E-4</v>
      </c>
      <c r="W2047" s="62" t="s">
        <v>10104</v>
      </c>
      <c r="X2047" s="54">
        <v>-5.20081698492856E-2</v>
      </c>
      <c r="Y2047" s="54">
        <v>6.1817094155068204E-3</v>
      </c>
      <c r="AA2047" s="62" t="s">
        <v>1605</v>
      </c>
      <c r="AB2047" s="54">
        <v>7.6859887157675999E-2</v>
      </c>
      <c r="AC2047" s="54">
        <v>3.9723071030406702E-3</v>
      </c>
      <c r="AQ2047" s="62" t="s">
        <v>3270</v>
      </c>
      <c r="AR2047" s="54">
        <v>0.14651674851458699</v>
      </c>
      <c r="AS2047" s="58">
        <v>7.0522633801458799E-5</v>
      </c>
      <c r="AU2047" s="62" t="s">
        <v>10010</v>
      </c>
      <c r="AV2047" s="54">
        <v>-7.3667602782001601E-2</v>
      </c>
      <c r="AW2047" s="54">
        <v>2.5544958324946399E-2</v>
      </c>
    </row>
    <row r="2048" spans="2:49">
      <c r="B2048" s="62" t="s">
        <v>3030</v>
      </c>
      <c r="C2048" s="54">
        <v>0.191728129163454</v>
      </c>
      <c r="D2048" s="54">
        <v>2.6848122881745901E-4</v>
      </c>
      <c r="F2048" s="62" t="s">
        <v>7806</v>
      </c>
      <c r="G2048" s="54">
        <v>-0.14651048711866699</v>
      </c>
      <c r="H2048" s="54">
        <v>7.7328759198748897E-4</v>
      </c>
      <c r="S2048" s="62" t="s">
        <v>5052</v>
      </c>
      <c r="T2048" s="54">
        <v>7.6861249146279703E-2</v>
      </c>
      <c r="U2048" s="54">
        <v>5.2042159302302801E-4</v>
      </c>
      <c r="W2048" s="62" t="s">
        <v>10105</v>
      </c>
      <c r="X2048" s="54">
        <v>-2.69364395419904E-2</v>
      </c>
      <c r="Y2048" s="54">
        <v>6.2009457200951799E-3</v>
      </c>
      <c r="AA2048" s="62" t="s">
        <v>5076</v>
      </c>
      <c r="AB2048" s="54">
        <v>0.17901792854624499</v>
      </c>
      <c r="AC2048" s="54">
        <v>3.9848890920673504E-3</v>
      </c>
      <c r="AQ2048" s="62" t="s">
        <v>3715</v>
      </c>
      <c r="AR2048" s="54">
        <v>0.15719609549135899</v>
      </c>
      <c r="AS2048" s="58">
        <v>7.1588502695566698E-5</v>
      </c>
      <c r="AU2048" s="62" t="s">
        <v>6358</v>
      </c>
      <c r="AV2048" s="54">
        <v>-7.3662080942333397E-2</v>
      </c>
      <c r="AW2048" s="54">
        <v>7.9918721432897495E-4</v>
      </c>
    </row>
    <row r="2049" spans="2:49">
      <c r="B2049" s="62" t="s">
        <v>3031</v>
      </c>
      <c r="C2049" s="54">
        <v>8.7996570934081794E-2</v>
      </c>
      <c r="D2049" s="54">
        <v>2.7102227571066501E-4</v>
      </c>
      <c r="F2049" s="62" t="s">
        <v>7807</v>
      </c>
      <c r="G2049" s="54">
        <v>-7.9350513444119905E-2</v>
      </c>
      <c r="H2049" s="54">
        <v>9.180518918373E-4</v>
      </c>
      <c r="S2049" s="62" t="s">
        <v>753</v>
      </c>
      <c r="T2049" s="54">
        <v>8.2058389241575797E-2</v>
      </c>
      <c r="U2049" s="54">
        <v>5.2169167612428505E-4</v>
      </c>
      <c r="W2049" s="62" t="s">
        <v>6343</v>
      </c>
      <c r="X2049" s="54">
        <v>-8.01202798569189E-2</v>
      </c>
      <c r="Y2049" s="54">
        <v>6.2088957969604099E-3</v>
      </c>
      <c r="AA2049" s="62" t="s">
        <v>2219</v>
      </c>
      <c r="AB2049" s="54">
        <v>0.10930151090505601</v>
      </c>
      <c r="AC2049" s="54">
        <v>3.9886058693188002E-3</v>
      </c>
      <c r="AQ2049" s="62" t="s">
        <v>4059</v>
      </c>
      <c r="AR2049" s="54">
        <v>0.136355737042098</v>
      </c>
      <c r="AS2049" s="58">
        <v>7.1603118320183999E-5</v>
      </c>
      <c r="AU2049" s="62" t="s">
        <v>6987</v>
      </c>
      <c r="AV2049" s="54">
        <v>-7.3628783855952007E-2</v>
      </c>
      <c r="AW2049" s="54">
        <v>4.68830807814344E-3</v>
      </c>
    </row>
    <row r="2050" spans="2:49">
      <c r="B2050" s="62" t="s">
        <v>3032</v>
      </c>
      <c r="C2050" s="54">
        <v>7.0709078663039507E-2</v>
      </c>
      <c r="D2050" s="54">
        <v>2.71066497651729E-4</v>
      </c>
      <c r="F2050" s="62" t="s">
        <v>772</v>
      </c>
      <c r="G2050" s="54">
        <v>-5.32810478838854E-2</v>
      </c>
      <c r="H2050" s="54">
        <v>9.1997618015114105E-4</v>
      </c>
      <c r="S2050" s="62" t="s">
        <v>3977</v>
      </c>
      <c r="T2050" s="54">
        <v>8.0600916936949901E-2</v>
      </c>
      <c r="U2050" s="54">
        <v>5.2343586524391899E-4</v>
      </c>
      <c r="W2050" s="62" t="s">
        <v>10106</v>
      </c>
      <c r="X2050" s="54">
        <v>-7.3619826046652306E-2</v>
      </c>
      <c r="Y2050" s="54">
        <v>6.2204726109403499E-3</v>
      </c>
      <c r="AA2050" s="62" t="s">
        <v>5168</v>
      </c>
      <c r="AB2050" s="54">
        <v>8.1356673024657794E-2</v>
      </c>
      <c r="AC2050" s="54">
        <v>3.9932627582957604E-3</v>
      </c>
      <c r="AQ2050" s="62" t="s">
        <v>2886</v>
      </c>
      <c r="AR2050" s="54">
        <v>0.15324754648407299</v>
      </c>
      <c r="AS2050" s="58">
        <v>7.1792294703619099E-5</v>
      </c>
      <c r="AU2050" s="62" t="s">
        <v>9076</v>
      </c>
      <c r="AV2050" s="54">
        <v>-7.36147883094143E-2</v>
      </c>
      <c r="AW2050" s="54">
        <v>5.3941615836849803E-3</v>
      </c>
    </row>
    <row r="2051" spans="2:49">
      <c r="B2051" s="62" t="s">
        <v>3033</v>
      </c>
      <c r="C2051" s="54">
        <v>0.236179954615617</v>
      </c>
      <c r="D2051" s="54">
        <v>2.7182031517594202E-4</v>
      </c>
      <c r="F2051" s="62" t="s">
        <v>7808</v>
      </c>
      <c r="G2051" s="54">
        <v>-7.7790636934863294E-2</v>
      </c>
      <c r="H2051" s="54">
        <v>9.2414614174843302E-4</v>
      </c>
      <c r="S2051" s="62" t="s">
        <v>180</v>
      </c>
      <c r="T2051" s="54">
        <v>3.1303000973496302E-2</v>
      </c>
      <c r="U2051" s="54">
        <v>5.2542497594574797E-4</v>
      </c>
      <c r="W2051" s="62" t="s">
        <v>10107</v>
      </c>
      <c r="X2051" s="54">
        <v>-8.1155965190908397E-2</v>
      </c>
      <c r="Y2051" s="54">
        <v>6.2427446917918796E-3</v>
      </c>
      <c r="AA2051" s="62" t="s">
        <v>1830</v>
      </c>
      <c r="AB2051" s="54">
        <v>0.136747931587726</v>
      </c>
      <c r="AC2051" s="54">
        <v>3.9936591578166401E-3</v>
      </c>
      <c r="AQ2051" s="62" t="s">
        <v>3182</v>
      </c>
      <c r="AR2051" s="54">
        <v>0.200971589147448</v>
      </c>
      <c r="AS2051" s="58">
        <v>7.2265265697003299E-5</v>
      </c>
      <c r="AU2051" s="62" t="s">
        <v>11586</v>
      </c>
      <c r="AV2051" s="54">
        <v>-7.3569790810351393E-2</v>
      </c>
      <c r="AW2051" s="54">
        <v>9.7587463767102097E-4</v>
      </c>
    </row>
    <row r="2052" spans="2:49">
      <c r="B2052" s="62" t="s">
        <v>3034</v>
      </c>
      <c r="C2052" s="54">
        <v>8.9928592629290094E-2</v>
      </c>
      <c r="D2052" s="54">
        <v>2.7209434157571998E-4</v>
      </c>
      <c r="F2052" s="62" t="s">
        <v>7809</v>
      </c>
      <c r="G2052" s="54">
        <v>-0.23244519419786799</v>
      </c>
      <c r="H2052" s="54">
        <v>9.2582998749077999E-4</v>
      </c>
      <c r="S2052" s="62" t="s">
        <v>3163</v>
      </c>
      <c r="T2052" s="54">
        <v>0.130973738354796</v>
      </c>
      <c r="U2052" s="54">
        <v>5.2563357199686498E-4</v>
      </c>
      <c r="W2052" s="62" t="s">
        <v>8695</v>
      </c>
      <c r="X2052" s="54">
        <v>-7.2301285480887295E-2</v>
      </c>
      <c r="Y2052" s="54">
        <v>6.2887518373848398E-3</v>
      </c>
      <c r="AA2052" s="62" t="s">
        <v>2940</v>
      </c>
      <c r="AB2052" s="54">
        <v>0.21896990088139101</v>
      </c>
      <c r="AC2052" s="54">
        <v>4.00168698058342E-3</v>
      </c>
      <c r="AQ2052" s="62" t="s">
        <v>1022</v>
      </c>
      <c r="AR2052" s="54">
        <v>0.171816329942554</v>
      </c>
      <c r="AS2052" s="58">
        <v>7.2265265697003299E-5</v>
      </c>
      <c r="AU2052" s="62" t="s">
        <v>12331</v>
      </c>
      <c r="AV2052" s="54">
        <v>-7.3554268312063797E-2</v>
      </c>
      <c r="AW2052" s="54">
        <v>3.3869280799002201E-3</v>
      </c>
    </row>
    <row r="2053" spans="2:49">
      <c r="B2053" s="62" t="s">
        <v>3035</v>
      </c>
      <c r="C2053" s="54">
        <v>0.14748221362698699</v>
      </c>
      <c r="D2053" s="54">
        <v>2.7209434157571998E-4</v>
      </c>
      <c r="F2053" s="62" t="s">
        <v>7810</v>
      </c>
      <c r="G2053" s="54">
        <v>-0.101237710970802</v>
      </c>
      <c r="H2053" s="54">
        <v>9.25997134612759E-4</v>
      </c>
      <c r="S2053" s="62" t="s">
        <v>3640</v>
      </c>
      <c r="T2053" s="54">
        <v>7.4535432812345107E-2</v>
      </c>
      <c r="U2053" s="54">
        <v>5.2572308333677603E-4</v>
      </c>
      <c r="W2053" s="62" t="s">
        <v>6009</v>
      </c>
      <c r="X2053" s="54">
        <v>-8.0710921804705293E-2</v>
      </c>
      <c r="Y2053" s="54">
        <v>6.2993580503332303E-3</v>
      </c>
      <c r="AA2053" s="62" t="s">
        <v>3990</v>
      </c>
      <c r="AB2053" s="54">
        <v>0.141713573647514</v>
      </c>
      <c r="AC2053" s="54">
        <v>4.0061306918191099E-3</v>
      </c>
      <c r="AQ2053" s="62" t="s">
        <v>5131</v>
      </c>
      <c r="AR2053" s="54">
        <v>0.18122690837281999</v>
      </c>
      <c r="AS2053" s="58">
        <v>7.2813225219042399E-5</v>
      </c>
      <c r="AU2053" s="62" t="s">
        <v>10152</v>
      </c>
      <c r="AV2053" s="54">
        <v>-7.3539831382344503E-2</v>
      </c>
      <c r="AW2053" s="54">
        <v>5.3794159912950198E-4</v>
      </c>
    </row>
    <row r="2054" spans="2:49">
      <c r="B2054" s="62" t="s">
        <v>3036</v>
      </c>
      <c r="C2054" s="54">
        <v>0.122975952088863</v>
      </c>
      <c r="D2054" s="54">
        <v>2.72272414554992E-4</v>
      </c>
      <c r="F2054" s="62" t="s">
        <v>7811</v>
      </c>
      <c r="G2054" s="54">
        <v>-0.122533479300635</v>
      </c>
      <c r="H2054" s="54">
        <v>7.8470263250816799E-4</v>
      </c>
      <c r="S2054" s="62" t="s">
        <v>9735</v>
      </c>
      <c r="T2054" s="54">
        <v>0.114704183416834</v>
      </c>
      <c r="U2054" s="54">
        <v>5.2634185282433995E-4</v>
      </c>
      <c r="W2054" s="62" t="s">
        <v>7736</v>
      </c>
      <c r="X2054" s="54">
        <v>-4.1131391164053198E-2</v>
      </c>
      <c r="Y2054" s="54">
        <v>6.2993580503332303E-3</v>
      </c>
      <c r="AA2054" s="62" t="s">
        <v>11298</v>
      </c>
      <c r="AB2054" s="54">
        <v>0.11512546332224199</v>
      </c>
      <c r="AC2054" s="54">
        <v>4.0061306918191099E-3</v>
      </c>
      <c r="AQ2054" s="62" t="s">
        <v>4268</v>
      </c>
      <c r="AR2054" s="54">
        <v>0.11711518666830099</v>
      </c>
      <c r="AS2054" s="58">
        <v>7.2888230676326697E-5</v>
      </c>
      <c r="AU2054" s="62" t="s">
        <v>12913</v>
      </c>
      <c r="AV2054" s="54">
        <v>-7.3489629935221706E-2</v>
      </c>
      <c r="AW2054" s="54">
        <v>1.15544720562433E-2</v>
      </c>
    </row>
    <row r="2055" spans="2:49">
      <c r="B2055" s="62" t="s">
        <v>3037</v>
      </c>
      <c r="C2055" s="54">
        <v>0.16014742699214399</v>
      </c>
      <c r="D2055" s="54">
        <v>2.7348589945962501E-4</v>
      </c>
      <c r="F2055" s="62" t="s">
        <v>7812</v>
      </c>
      <c r="G2055" s="54">
        <v>-0.101990500366147</v>
      </c>
      <c r="H2055" s="54">
        <v>9.3221651267040497E-4</v>
      </c>
      <c r="S2055" s="62" t="s">
        <v>10591</v>
      </c>
      <c r="T2055" s="54">
        <v>9.4467646256264401E-2</v>
      </c>
      <c r="U2055" s="54">
        <v>5.26613561023876E-4</v>
      </c>
      <c r="W2055" s="62" t="s">
        <v>6255</v>
      </c>
      <c r="X2055" s="54">
        <v>-7.8118284617838499E-2</v>
      </c>
      <c r="Y2055" s="54">
        <v>6.3058792632022798E-3</v>
      </c>
      <c r="AA2055" s="62" t="s">
        <v>4453</v>
      </c>
      <c r="AB2055" s="54">
        <v>0.103591088645807</v>
      </c>
      <c r="AC2055" s="54">
        <v>4.0117697753398896E-3</v>
      </c>
      <c r="AQ2055" s="62" t="s">
        <v>1976</v>
      </c>
      <c r="AR2055" s="54">
        <v>9.9551746253547804E-2</v>
      </c>
      <c r="AS2055" s="58">
        <v>7.3252766930576903E-5</v>
      </c>
      <c r="AU2055" s="62" t="s">
        <v>6269</v>
      </c>
      <c r="AV2055" s="54">
        <v>-7.3447392562725297E-2</v>
      </c>
      <c r="AW2055" s="54">
        <v>1.5683442469572199E-2</v>
      </c>
    </row>
    <row r="2056" spans="2:49">
      <c r="B2056" s="62" t="s">
        <v>3038</v>
      </c>
      <c r="C2056" s="54">
        <v>0.152660957550007</v>
      </c>
      <c r="D2056" s="54">
        <v>2.7379958033016302E-4</v>
      </c>
      <c r="F2056" s="62" t="s">
        <v>49</v>
      </c>
      <c r="G2056" s="54">
        <v>-0.338100609679306</v>
      </c>
      <c r="H2056" s="54">
        <v>9.3249984594601305E-4</v>
      </c>
      <c r="S2056" s="62" t="s">
        <v>5079</v>
      </c>
      <c r="T2056" s="54">
        <v>0.170459560255112</v>
      </c>
      <c r="U2056" s="54">
        <v>5.2770824126008797E-4</v>
      </c>
      <c r="W2056" s="62" t="s">
        <v>7114</v>
      </c>
      <c r="X2056" s="54">
        <v>-6.7277671611145201E-2</v>
      </c>
      <c r="Y2056" s="54">
        <v>6.3230295144188998E-3</v>
      </c>
      <c r="AA2056" s="62" t="s">
        <v>722</v>
      </c>
      <c r="AB2056" s="54">
        <v>0.48040132643544597</v>
      </c>
      <c r="AC2056" s="54">
        <v>4.0171046184301297E-3</v>
      </c>
      <c r="AQ2056" s="62" t="s">
        <v>3150</v>
      </c>
      <c r="AR2056" s="54">
        <v>0.12854615146509399</v>
      </c>
      <c r="AS2056" s="58">
        <v>7.3280994819248399E-5</v>
      </c>
      <c r="AU2056" s="62" t="s">
        <v>11646</v>
      </c>
      <c r="AV2056" s="54">
        <v>-7.3428231691085699E-2</v>
      </c>
      <c r="AW2056" s="54">
        <v>4.48054181253873E-4</v>
      </c>
    </row>
    <row r="2057" spans="2:49">
      <c r="B2057" s="62" t="s">
        <v>3039</v>
      </c>
      <c r="C2057" s="54">
        <v>5.9796426617197099E-2</v>
      </c>
      <c r="D2057" s="54">
        <v>2.74145972931937E-4</v>
      </c>
      <c r="F2057" s="62" t="s">
        <v>7813</v>
      </c>
      <c r="G2057" s="54">
        <v>-4.4707740903517E-2</v>
      </c>
      <c r="H2057" s="54">
        <v>9.3360018569086896E-4</v>
      </c>
      <c r="S2057" s="62" t="s">
        <v>3878</v>
      </c>
      <c r="T2057" s="54">
        <v>0.114350333012744</v>
      </c>
      <c r="U2057" s="54">
        <v>5.28469167438288E-4</v>
      </c>
      <c r="W2057" s="62" t="s">
        <v>6999</v>
      </c>
      <c r="X2057" s="54">
        <v>-7.73270537142903E-2</v>
      </c>
      <c r="Y2057" s="54">
        <v>6.3249985391677001E-3</v>
      </c>
      <c r="AA2057" s="62" t="s">
        <v>4020</v>
      </c>
      <c r="AB2057" s="54">
        <v>0.115691790655032</v>
      </c>
      <c r="AC2057" s="54">
        <v>4.0189264191664801E-3</v>
      </c>
      <c r="AQ2057" s="62" t="s">
        <v>11255</v>
      </c>
      <c r="AR2057" s="54">
        <v>0.15558500346055301</v>
      </c>
      <c r="AS2057" s="58">
        <v>7.3280994819248399E-5</v>
      </c>
      <c r="AU2057" s="62" t="s">
        <v>11626</v>
      </c>
      <c r="AV2057" s="54">
        <v>-7.3417597238915305E-2</v>
      </c>
      <c r="AW2057" s="54">
        <v>6.9463931544900904E-3</v>
      </c>
    </row>
    <row r="2058" spans="2:49">
      <c r="B2058" s="62" t="s">
        <v>3040</v>
      </c>
      <c r="C2058" s="54">
        <v>0.13044322218761201</v>
      </c>
      <c r="D2058" s="54">
        <v>2.7424396010608803E-4</v>
      </c>
      <c r="F2058" s="62" t="s">
        <v>7814</v>
      </c>
      <c r="G2058" s="54">
        <v>-6.30669222498286E-2</v>
      </c>
      <c r="H2058" s="54">
        <v>7.87540161705061E-4</v>
      </c>
      <c r="S2058" s="62" t="s">
        <v>4788</v>
      </c>
      <c r="T2058" s="54">
        <v>0.18003690729320401</v>
      </c>
      <c r="U2058" s="54">
        <v>5.3029135728033705E-4</v>
      </c>
      <c r="W2058" s="62" t="s">
        <v>358</v>
      </c>
      <c r="X2058" s="54">
        <v>-0.107253661870025</v>
      </c>
      <c r="Y2058" s="54">
        <v>6.3445904197613999E-3</v>
      </c>
      <c r="AA2058" s="62" t="s">
        <v>3724</v>
      </c>
      <c r="AB2058" s="54">
        <v>0.153641965096036</v>
      </c>
      <c r="AC2058" s="54">
        <v>4.0189264191664801E-3</v>
      </c>
      <c r="AQ2058" s="62" t="s">
        <v>3077</v>
      </c>
      <c r="AR2058" s="54">
        <v>0.184597554267485</v>
      </c>
      <c r="AS2058" s="58">
        <v>7.3280994819248399E-5</v>
      </c>
      <c r="AU2058" s="62" t="s">
        <v>14402</v>
      </c>
      <c r="AV2058" s="54">
        <v>-7.3408742529276899E-2</v>
      </c>
      <c r="AW2058" s="54">
        <v>4.1587018055964202E-2</v>
      </c>
    </row>
    <row r="2059" spans="2:49">
      <c r="B2059" s="62" t="s">
        <v>840</v>
      </c>
      <c r="C2059" s="54">
        <v>0.119324284370511</v>
      </c>
      <c r="D2059" s="54">
        <v>2.7427754142464401E-4</v>
      </c>
      <c r="F2059" s="62" t="s">
        <v>7815</v>
      </c>
      <c r="G2059" s="54">
        <v>-8.0302550286667398E-2</v>
      </c>
      <c r="H2059" s="54">
        <v>7.8833190079055204E-4</v>
      </c>
      <c r="S2059" s="62" t="s">
        <v>3733</v>
      </c>
      <c r="T2059" s="54">
        <v>0.104556881256546</v>
      </c>
      <c r="U2059" s="54">
        <v>5.31147377553693E-4</v>
      </c>
      <c r="W2059" s="62" t="s">
        <v>7958</v>
      </c>
      <c r="X2059" s="54">
        <v>-3.8650946402190897E-2</v>
      </c>
      <c r="Y2059" s="54">
        <v>6.3564259203814904E-3</v>
      </c>
      <c r="AA2059" s="62" t="s">
        <v>1523</v>
      </c>
      <c r="AB2059" s="54">
        <v>6.0015052516079401E-2</v>
      </c>
      <c r="AC2059" s="54">
        <v>4.0246440719215303E-3</v>
      </c>
      <c r="AQ2059" s="62" t="s">
        <v>2749</v>
      </c>
      <c r="AR2059" s="54">
        <v>0.161818194066156</v>
      </c>
      <c r="AS2059" s="58">
        <v>7.3280994819248399E-5</v>
      </c>
      <c r="AU2059" s="62" t="s">
        <v>9048</v>
      </c>
      <c r="AV2059" s="54">
        <v>-7.3395233102921495E-2</v>
      </c>
      <c r="AW2059" s="54">
        <v>1.2578802482563999E-2</v>
      </c>
    </row>
    <row r="2060" spans="2:49">
      <c r="B2060" s="62" t="s">
        <v>3041</v>
      </c>
      <c r="C2060" s="54">
        <v>0.15115544556664501</v>
      </c>
      <c r="D2060" s="54">
        <v>2.7513205047826499E-4</v>
      </c>
      <c r="F2060" s="62" t="s">
        <v>7816</v>
      </c>
      <c r="G2060" s="54">
        <v>-6.3352531200766102E-2</v>
      </c>
      <c r="H2060" s="54">
        <v>7.8967406956288505E-4</v>
      </c>
      <c r="S2060" s="62" t="s">
        <v>10592</v>
      </c>
      <c r="T2060" s="54">
        <v>8.2327045993695294E-2</v>
      </c>
      <c r="U2060" s="54">
        <v>5.3168010277130804E-4</v>
      </c>
      <c r="W2060" s="62" t="s">
        <v>8338</v>
      </c>
      <c r="X2060" s="54">
        <v>-4.09144318233121E-2</v>
      </c>
      <c r="Y2060" s="54">
        <v>6.3741521446657196E-3</v>
      </c>
      <c r="AA2060" s="62" t="s">
        <v>9361</v>
      </c>
      <c r="AB2060" s="54">
        <v>0.10748329994941699</v>
      </c>
      <c r="AC2060" s="54">
        <v>4.0263258682147404E-3</v>
      </c>
      <c r="AQ2060" s="62" t="s">
        <v>2831</v>
      </c>
      <c r="AR2060" s="54">
        <v>0.13432823544242101</v>
      </c>
      <c r="AS2060" s="58">
        <v>7.3304077216811004E-5</v>
      </c>
      <c r="AU2060" s="62" t="s">
        <v>10100</v>
      </c>
      <c r="AV2060" s="54">
        <v>-7.33932312085432E-2</v>
      </c>
      <c r="AW2060" s="54">
        <v>6.2203952494286801E-3</v>
      </c>
    </row>
    <row r="2061" spans="2:49">
      <c r="B2061" s="62" t="s">
        <v>3042</v>
      </c>
      <c r="C2061" s="54">
        <v>8.7060726119408294E-2</v>
      </c>
      <c r="D2061" s="54">
        <v>2.7853869849645501E-4</v>
      </c>
      <c r="F2061" s="62" t="s">
        <v>7817</v>
      </c>
      <c r="G2061" s="54">
        <v>-0.114377217154426</v>
      </c>
      <c r="H2061" s="54">
        <v>7.9304376040795796E-4</v>
      </c>
      <c r="S2061" s="62" t="s">
        <v>984</v>
      </c>
      <c r="T2061" s="54">
        <v>6.2600365279453604E-2</v>
      </c>
      <c r="U2061" s="54">
        <v>5.3262110558174099E-4</v>
      </c>
      <c r="W2061" s="62" t="s">
        <v>7204</v>
      </c>
      <c r="X2061" s="54">
        <v>-3.7671943393155202E-2</v>
      </c>
      <c r="Y2061" s="54">
        <v>6.4002984127249397E-3</v>
      </c>
      <c r="AA2061" s="62" t="s">
        <v>3721</v>
      </c>
      <c r="AB2061" s="54">
        <v>0.17935464878668</v>
      </c>
      <c r="AC2061" s="54">
        <v>4.0306908341475002E-3</v>
      </c>
      <c r="AQ2061" s="62" t="s">
        <v>2730</v>
      </c>
      <c r="AR2061" s="54">
        <v>0.15305988560745001</v>
      </c>
      <c r="AS2061" s="58">
        <v>7.3437441001679302E-5</v>
      </c>
      <c r="AU2061" s="62" t="s">
        <v>14584</v>
      </c>
      <c r="AV2061" s="54">
        <v>-7.3387192734470502E-2</v>
      </c>
      <c r="AW2061" s="54">
        <v>4.6984086378759497E-2</v>
      </c>
    </row>
    <row r="2062" spans="2:49">
      <c r="B2062" s="62" t="s">
        <v>3043</v>
      </c>
      <c r="C2062" s="54">
        <v>0.10103348322535601</v>
      </c>
      <c r="D2062" s="54">
        <v>2.7865334029217401E-4</v>
      </c>
      <c r="F2062" s="62" t="s">
        <v>7818</v>
      </c>
      <c r="G2062" s="54">
        <v>-6.9308825431172699E-2</v>
      </c>
      <c r="H2062" s="54">
        <v>9.4668383786396097E-4</v>
      </c>
      <c r="S2062" s="62" t="s">
        <v>8797</v>
      </c>
      <c r="T2062" s="54">
        <v>5.7489293435120999E-2</v>
      </c>
      <c r="U2062" s="54">
        <v>5.3265140693153196E-4</v>
      </c>
      <c r="W2062" s="62" t="s">
        <v>8071</v>
      </c>
      <c r="X2062" s="54">
        <v>-3.2141736532968097E-2</v>
      </c>
      <c r="Y2062" s="54">
        <v>6.4582503370906501E-3</v>
      </c>
      <c r="AA2062" s="62" t="s">
        <v>3531</v>
      </c>
      <c r="AB2062" s="54">
        <v>7.5755447881068194E-2</v>
      </c>
      <c r="AC2062" s="54">
        <v>4.0358794172604797E-3</v>
      </c>
      <c r="AQ2062" s="62" t="s">
        <v>1748</v>
      </c>
      <c r="AR2062" s="54">
        <v>0.107308814079732</v>
      </c>
      <c r="AS2062" s="58">
        <v>7.3672484575407099E-5</v>
      </c>
      <c r="AU2062" s="62" t="s">
        <v>8604</v>
      </c>
      <c r="AV2062" s="54">
        <v>-7.3372097846878107E-2</v>
      </c>
      <c r="AW2062" s="54">
        <v>1.33572693761531E-2</v>
      </c>
    </row>
    <row r="2063" spans="2:49">
      <c r="B2063" s="62" t="s">
        <v>3044</v>
      </c>
      <c r="C2063" s="54">
        <v>6.0449250806461997E-2</v>
      </c>
      <c r="D2063" s="54">
        <v>2.7919470312922902E-4</v>
      </c>
      <c r="F2063" s="62" t="s">
        <v>7819</v>
      </c>
      <c r="G2063" s="54">
        <v>-0.13836126689129599</v>
      </c>
      <c r="H2063" s="54">
        <v>9.4791098416517497E-4</v>
      </c>
      <c r="S2063" s="62" t="s">
        <v>3340</v>
      </c>
      <c r="T2063" s="54">
        <v>7.2206885632018797E-2</v>
      </c>
      <c r="U2063" s="54">
        <v>5.3404546872576103E-4</v>
      </c>
      <c r="W2063" s="62" t="s">
        <v>9034</v>
      </c>
      <c r="X2063" s="54">
        <v>-4.9192534425777999E-2</v>
      </c>
      <c r="Y2063" s="54">
        <v>6.4748594971094703E-3</v>
      </c>
      <c r="AA2063" s="62" t="s">
        <v>3267</v>
      </c>
      <c r="AB2063" s="54">
        <v>0.13580309396982099</v>
      </c>
      <c r="AC2063" s="54">
        <v>4.0358875942442703E-3</v>
      </c>
      <c r="AQ2063" s="62" t="s">
        <v>2393</v>
      </c>
      <c r="AR2063" s="54">
        <v>0.12092184710604501</v>
      </c>
      <c r="AS2063" s="58">
        <v>7.3823386506885106E-5</v>
      </c>
      <c r="AU2063" s="62" t="s">
        <v>7758</v>
      </c>
      <c r="AV2063" s="54">
        <v>-7.3323309325379796E-2</v>
      </c>
      <c r="AW2063" s="54">
        <v>3.9707538610516298E-2</v>
      </c>
    </row>
    <row r="2064" spans="2:49">
      <c r="B2064" s="62" t="s">
        <v>3045</v>
      </c>
      <c r="C2064" s="54">
        <v>5.6151939782445502E-2</v>
      </c>
      <c r="D2064" s="54">
        <v>2.7959072647013901E-4</v>
      </c>
      <c r="F2064" s="62" t="s">
        <v>7820</v>
      </c>
      <c r="G2064" s="54">
        <v>-0.224805959872587</v>
      </c>
      <c r="H2064" s="54">
        <v>9.5589109656478899E-4</v>
      </c>
      <c r="S2064" s="62" t="s">
        <v>10593</v>
      </c>
      <c r="T2064" s="54">
        <v>0.174993280529148</v>
      </c>
      <c r="U2064" s="54">
        <v>5.3471845314321295E-4</v>
      </c>
      <c r="W2064" s="62" t="s">
        <v>749</v>
      </c>
      <c r="X2064" s="54">
        <v>-0.59835574998791796</v>
      </c>
      <c r="Y2064" s="54">
        <v>6.4884242587803596E-3</v>
      </c>
      <c r="AA2064" s="62" t="s">
        <v>78</v>
      </c>
      <c r="AB2064" s="54">
        <v>9.9520821271994506E-2</v>
      </c>
      <c r="AC2064" s="54">
        <v>4.0392263724479396E-3</v>
      </c>
      <c r="AQ2064" s="62" t="s">
        <v>2272</v>
      </c>
      <c r="AR2064" s="54">
        <v>0.168971666374503</v>
      </c>
      <c r="AS2064" s="58">
        <v>7.3863354053464194E-5</v>
      </c>
      <c r="AU2064" s="62" t="s">
        <v>8957</v>
      </c>
      <c r="AV2064" s="54">
        <v>-7.3322413543683906E-2</v>
      </c>
      <c r="AW2064" s="54">
        <v>5.5231765142785901E-4</v>
      </c>
    </row>
    <row r="2065" spans="2:49">
      <c r="B2065" s="62" t="s">
        <v>3046</v>
      </c>
      <c r="C2065" s="54">
        <v>0.134433823696956</v>
      </c>
      <c r="D2065" s="54">
        <v>2.80141781541238E-4</v>
      </c>
      <c r="F2065" s="62" t="s">
        <v>7821</v>
      </c>
      <c r="G2065" s="54">
        <v>-0.105204731374566</v>
      </c>
      <c r="H2065" s="54">
        <v>8.0803328770851304E-4</v>
      </c>
      <c r="S2065" s="62" t="s">
        <v>4148</v>
      </c>
      <c r="T2065" s="54">
        <v>7.9490714265452803E-2</v>
      </c>
      <c r="U2065" s="54">
        <v>5.3503329339639797E-4</v>
      </c>
      <c r="W2065" s="62" t="s">
        <v>9439</v>
      </c>
      <c r="X2065" s="54">
        <v>-0.14311081270303899</v>
      </c>
      <c r="Y2065" s="54">
        <v>6.5105376200024897E-3</v>
      </c>
      <c r="AA2065" s="62" t="s">
        <v>11299</v>
      </c>
      <c r="AB2065" s="54">
        <v>6.9198347576119104E-2</v>
      </c>
      <c r="AC2065" s="54">
        <v>4.03981988132177E-3</v>
      </c>
      <c r="AQ2065" s="62" t="s">
        <v>5316</v>
      </c>
      <c r="AR2065" s="54">
        <v>0.14342809291526801</v>
      </c>
      <c r="AS2065" s="58">
        <v>7.4418801621527504E-5</v>
      </c>
      <c r="AU2065" s="62" t="s">
        <v>9118</v>
      </c>
      <c r="AV2065" s="54">
        <v>-7.33096313114565E-2</v>
      </c>
      <c r="AW2065" s="54">
        <v>7.4280324527977301E-3</v>
      </c>
    </row>
    <row r="2066" spans="2:49">
      <c r="B2066" s="62" t="s">
        <v>3047</v>
      </c>
      <c r="C2066" s="54">
        <v>7.9453715133348105E-2</v>
      </c>
      <c r="D2066" s="54">
        <v>2.8089180902159599E-4</v>
      </c>
      <c r="F2066" s="62" t="s">
        <v>7822</v>
      </c>
      <c r="G2066" s="54">
        <v>-0.19289232258743799</v>
      </c>
      <c r="H2066" s="54">
        <v>9.6408640474600002E-4</v>
      </c>
      <c r="S2066" s="62" t="s">
        <v>4570</v>
      </c>
      <c r="T2066" s="54">
        <v>9.3606995268560297E-2</v>
      </c>
      <c r="U2066" s="54">
        <v>5.3785628439934497E-4</v>
      </c>
      <c r="W2066" s="62" t="s">
        <v>9374</v>
      </c>
      <c r="X2066" s="54">
        <v>-8.3851617894801195E-2</v>
      </c>
      <c r="Y2066" s="54">
        <v>6.5735197134196401E-3</v>
      </c>
      <c r="AA2066" s="62" t="s">
        <v>4082</v>
      </c>
      <c r="AB2066" s="54">
        <v>0.12606426596289499</v>
      </c>
      <c r="AC2066" s="54">
        <v>4.0417845326375197E-3</v>
      </c>
      <c r="AQ2066" s="62" t="s">
        <v>5689</v>
      </c>
      <c r="AR2066" s="54">
        <v>0.465968054378534</v>
      </c>
      <c r="AS2066" s="58">
        <v>7.4839987210211005E-5</v>
      </c>
      <c r="AU2066" s="62" t="s">
        <v>12361</v>
      </c>
      <c r="AV2066" s="54">
        <v>-7.3288721701956702E-2</v>
      </c>
      <c r="AW2066" s="54">
        <v>3.7412094691114399E-3</v>
      </c>
    </row>
    <row r="2067" spans="2:49">
      <c r="B2067" s="62" t="s">
        <v>3048</v>
      </c>
      <c r="C2067" s="54">
        <v>6.8446966549026406E-2</v>
      </c>
      <c r="D2067" s="54">
        <v>2.8100285230710101E-4</v>
      </c>
      <c r="F2067" s="62" t="s">
        <v>7823</v>
      </c>
      <c r="G2067" s="54">
        <v>-9.3992818652568005E-2</v>
      </c>
      <c r="H2067" s="54">
        <v>9.73815986072588E-4</v>
      </c>
      <c r="S2067" s="62" t="s">
        <v>1675</v>
      </c>
      <c r="T2067" s="54">
        <v>0.102872411723993</v>
      </c>
      <c r="U2067" s="54">
        <v>5.3802830174568298E-4</v>
      </c>
      <c r="W2067" s="62" t="s">
        <v>10108</v>
      </c>
      <c r="X2067" s="54">
        <v>-4.8995294205607998E-2</v>
      </c>
      <c r="Y2067" s="54">
        <v>6.5735197134196401E-3</v>
      </c>
      <c r="AA2067" s="62" t="s">
        <v>94</v>
      </c>
      <c r="AB2067" s="54">
        <v>0.19614843261519299</v>
      </c>
      <c r="AC2067" s="54">
        <v>4.04678629106102E-3</v>
      </c>
      <c r="AQ2067" s="62" t="s">
        <v>10549</v>
      </c>
      <c r="AR2067" s="54">
        <v>5.2019663020991501E-2</v>
      </c>
      <c r="AS2067" s="58">
        <v>7.4925931368071999E-5</v>
      </c>
      <c r="AU2067" s="62" t="s">
        <v>7094</v>
      </c>
      <c r="AV2067" s="54">
        <v>-7.3255034603773694E-2</v>
      </c>
      <c r="AW2067" s="54">
        <v>6.4265009930478004E-4</v>
      </c>
    </row>
    <row r="2068" spans="2:49">
      <c r="B2068" s="62" t="s">
        <v>3049</v>
      </c>
      <c r="C2068" s="54">
        <v>0.125144038911851</v>
      </c>
      <c r="D2068" s="54">
        <v>2.81762347424773E-4</v>
      </c>
      <c r="F2068" s="62" t="s">
        <v>7824</v>
      </c>
      <c r="G2068" s="54">
        <v>-7.3354497065208704E-2</v>
      </c>
      <c r="H2068" s="54">
        <v>8.2799634049202E-4</v>
      </c>
      <c r="S2068" s="62" t="s">
        <v>2857</v>
      </c>
      <c r="T2068" s="54">
        <v>0.12090392927141599</v>
      </c>
      <c r="U2068" s="54">
        <v>5.4284375947146097E-4</v>
      </c>
      <c r="W2068" s="62" t="s">
        <v>8302</v>
      </c>
      <c r="X2068" s="54">
        <v>-7.2797748742660304E-2</v>
      </c>
      <c r="Y2068" s="54">
        <v>6.5790606429708296E-3</v>
      </c>
      <c r="AA2068" s="62" t="s">
        <v>3770</v>
      </c>
      <c r="AB2068" s="54">
        <v>0.14216264458244399</v>
      </c>
      <c r="AC2068" s="54">
        <v>4.04678629106102E-3</v>
      </c>
      <c r="AQ2068" s="62" t="s">
        <v>902</v>
      </c>
      <c r="AR2068" s="54">
        <v>0.11127694982278</v>
      </c>
      <c r="AS2068" s="58">
        <v>7.51127017636203E-5</v>
      </c>
      <c r="AU2068" s="62" t="s">
        <v>12303</v>
      </c>
      <c r="AV2068" s="54">
        <v>-7.3238927127763795E-2</v>
      </c>
      <c r="AW2068" s="54">
        <v>2.9971787983838799E-3</v>
      </c>
    </row>
    <row r="2069" spans="2:49">
      <c r="B2069" s="62" t="s">
        <v>3050</v>
      </c>
      <c r="C2069" s="54">
        <v>0.13017720814567399</v>
      </c>
      <c r="D2069" s="54">
        <v>2.8236915920424298E-4</v>
      </c>
      <c r="F2069" s="62" t="s">
        <v>7825</v>
      </c>
      <c r="G2069" s="54">
        <v>-0.20834008483953001</v>
      </c>
      <c r="H2069" s="54">
        <v>9.79441242364941E-4</v>
      </c>
      <c r="S2069" s="62" t="s">
        <v>2715</v>
      </c>
      <c r="T2069" s="54">
        <v>9.12626538760479E-2</v>
      </c>
      <c r="U2069" s="54">
        <v>5.4293732916377204E-4</v>
      </c>
      <c r="W2069" s="62" t="s">
        <v>6375</v>
      </c>
      <c r="X2069" s="54">
        <v>-9.2994066242430201E-2</v>
      </c>
      <c r="Y2069" s="54">
        <v>6.5889163396945704E-3</v>
      </c>
      <c r="AA2069" s="62" t="s">
        <v>3459</v>
      </c>
      <c r="AB2069" s="54">
        <v>0.140964845517319</v>
      </c>
      <c r="AC2069" s="54">
        <v>4.0533438677567797E-3</v>
      </c>
      <c r="AQ2069" s="62" t="s">
        <v>4723</v>
      </c>
      <c r="AR2069" s="54">
        <v>0.16665884278311799</v>
      </c>
      <c r="AS2069" s="58">
        <v>7.5129301531002795E-5</v>
      </c>
      <c r="AU2069" s="62" t="s">
        <v>5677</v>
      </c>
      <c r="AV2069" s="54">
        <v>-7.3175065305432205E-2</v>
      </c>
      <c r="AW2069" s="54">
        <v>6.2830706967117204E-3</v>
      </c>
    </row>
    <row r="2070" spans="2:49">
      <c r="B2070" s="62" t="s">
        <v>3051</v>
      </c>
      <c r="C2070" s="54">
        <v>0.134708335148398</v>
      </c>
      <c r="D2070" s="54">
        <v>2.83097205315619E-4</v>
      </c>
      <c r="F2070" s="62" t="s">
        <v>7826</v>
      </c>
      <c r="G2070" s="54">
        <v>-6.5319557711193396E-2</v>
      </c>
      <c r="H2070" s="54">
        <v>9.7955267730170893E-4</v>
      </c>
      <c r="S2070" s="62" t="s">
        <v>5761</v>
      </c>
      <c r="T2070" s="54">
        <v>9.3329969812917704E-2</v>
      </c>
      <c r="U2070" s="54">
        <v>5.4435938482903302E-4</v>
      </c>
      <c r="W2070" s="62" t="s">
        <v>6888</v>
      </c>
      <c r="X2070" s="54">
        <v>-6.7424616815003405E-2</v>
      </c>
      <c r="Y2070" s="54">
        <v>6.5960062659343004E-3</v>
      </c>
      <c r="AA2070" s="62" t="s">
        <v>5361</v>
      </c>
      <c r="AB2070" s="54">
        <v>0.101408496856413</v>
      </c>
      <c r="AC2070" s="54">
        <v>4.0563021637833301E-3</v>
      </c>
      <c r="AQ2070" s="62" t="s">
        <v>4435</v>
      </c>
      <c r="AR2070" s="54">
        <v>0.122056286143525</v>
      </c>
      <c r="AS2070" s="58">
        <v>7.5496828226772697E-5</v>
      </c>
      <c r="AU2070" s="62" t="s">
        <v>12682</v>
      </c>
      <c r="AV2070" s="54">
        <v>-7.3172435058034502E-2</v>
      </c>
      <c r="AW2070" s="54">
        <v>8.1864733156052395E-3</v>
      </c>
    </row>
    <row r="2071" spans="2:49">
      <c r="B2071" s="62" t="s">
        <v>3052</v>
      </c>
      <c r="C2071" s="54">
        <v>7.6921660928691807E-2</v>
      </c>
      <c r="D2071" s="54">
        <v>2.8379881736531002E-4</v>
      </c>
      <c r="F2071" s="62" t="s">
        <v>7827</v>
      </c>
      <c r="G2071" s="54">
        <v>-6.8136063568603703E-2</v>
      </c>
      <c r="H2071" s="54">
        <v>8.3492740666975599E-4</v>
      </c>
      <c r="S2071" s="62" t="s">
        <v>602</v>
      </c>
      <c r="T2071" s="54">
        <v>9.8022428981588305E-2</v>
      </c>
      <c r="U2071" s="54">
        <v>5.4444019669468396E-4</v>
      </c>
      <c r="W2071" s="62" t="s">
        <v>9330</v>
      </c>
      <c r="X2071" s="54">
        <v>-6.2886900037021604E-2</v>
      </c>
      <c r="Y2071" s="54">
        <v>6.6075851823321798E-3</v>
      </c>
      <c r="AA2071" s="62" t="s">
        <v>1512</v>
      </c>
      <c r="AB2071" s="54">
        <v>0.16160265176159799</v>
      </c>
      <c r="AC2071" s="54">
        <v>4.0563021637833301E-3</v>
      </c>
      <c r="AQ2071" s="62" t="s">
        <v>2176</v>
      </c>
      <c r="AR2071" s="54">
        <v>0.19275455871371799</v>
      </c>
      <c r="AS2071" s="58">
        <v>7.5496828226772697E-5</v>
      </c>
      <c r="AU2071" s="62" t="s">
        <v>14561</v>
      </c>
      <c r="AV2071" s="54">
        <v>-7.3167014156160406E-2</v>
      </c>
      <c r="AW2071" s="54">
        <v>4.62637043725663E-2</v>
      </c>
    </row>
    <row r="2072" spans="2:49">
      <c r="B2072" s="62" t="s">
        <v>3053</v>
      </c>
      <c r="C2072" s="54">
        <v>9.2471505635881399E-2</v>
      </c>
      <c r="D2072" s="54">
        <v>2.8431243614635498E-4</v>
      </c>
      <c r="F2072" s="62" t="s">
        <v>7828</v>
      </c>
      <c r="G2072" s="54">
        <v>-7.3854757656001802E-2</v>
      </c>
      <c r="H2072" s="54">
        <v>9.8664117920569099E-4</v>
      </c>
      <c r="S2072" s="62" t="s">
        <v>5241</v>
      </c>
      <c r="T2072" s="54">
        <v>0.150423242319841</v>
      </c>
      <c r="U2072" s="54">
        <v>5.5013475677657703E-4</v>
      </c>
      <c r="W2072" s="62" t="s">
        <v>8620</v>
      </c>
      <c r="X2072" s="54">
        <v>-5.0675167217233003E-2</v>
      </c>
      <c r="Y2072" s="54">
        <v>6.6106996210113702E-3</v>
      </c>
      <c r="AA2072" s="62" t="s">
        <v>659</v>
      </c>
      <c r="AB2072" s="54">
        <v>0.35263047805911202</v>
      </c>
      <c r="AC2072" s="54">
        <v>4.0572657102695697E-3</v>
      </c>
      <c r="AQ2072" s="62" t="s">
        <v>4819</v>
      </c>
      <c r="AR2072" s="54">
        <v>0.238171353219474</v>
      </c>
      <c r="AS2072" s="58">
        <v>7.5853351589252795E-5</v>
      </c>
      <c r="AU2072" s="62" t="s">
        <v>10278</v>
      </c>
      <c r="AV2072" s="54">
        <v>-7.3161782848545798E-2</v>
      </c>
      <c r="AW2072" s="54">
        <v>6.34134305721332E-4</v>
      </c>
    </row>
    <row r="2073" spans="2:49">
      <c r="B2073" s="62" t="s">
        <v>3054</v>
      </c>
      <c r="C2073" s="54">
        <v>9.4370686542617904E-2</v>
      </c>
      <c r="D2073" s="54">
        <v>2.8519936631793999E-4</v>
      </c>
      <c r="F2073" s="62" t="s">
        <v>7829</v>
      </c>
      <c r="G2073" s="54">
        <v>-0.11023066230686999</v>
      </c>
      <c r="H2073" s="54">
        <v>9.8946867981194596E-4</v>
      </c>
      <c r="S2073" s="62" t="s">
        <v>10594</v>
      </c>
      <c r="T2073" s="54">
        <v>8.7335082836938596E-2</v>
      </c>
      <c r="U2073" s="54">
        <v>5.5083948739751299E-4</v>
      </c>
      <c r="W2073" s="62" t="s">
        <v>10109</v>
      </c>
      <c r="X2073" s="54">
        <v>-4.2866116777141798E-2</v>
      </c>
      <c r="Y2073" s="54">
        <v>6.6175865124441001E-3</v>
      </c>
      <c r="AA2073" s="62" t="s">
        <v>10044</v>
      </c>
      <c r="AB2073" s="54">
        <v>9.5365230239368201E-2</v>
      </c>
      <c r="AC2073" s="54">
        <v>4.05850992598917E-3</v>
      </c>
      <c r="AQ2073" s="62" t="s">
        <v>5224</v>
      </c>
      <c r="AR2073" s="54">
        <v>0.12528006225989999</v>
      </c>
      <c r="AS2073" s="58">
        <v>7.6527215799076804E-5</v>
      </c>
      <c r="AU2073" s="62" t="s">
        <v>12208</v>
      </c>
      <c r="AV2073" s="54">
        <v>-7.3154599734438705E-2</v>
      </c>
      <c r="AW2073" s="54">
        <v>1.6623828098306099E-3</v>
      </c>
    </row>
    <row r="2074" spans="2:49">
      <c r="B2074" s="62" t="s">
        <v>3055</v>
      </c>
      <c r="C2074" s="54">
        <v>7.9453748568310403E-2</v>
      </c>
      <c r="D2074" s="54">
        <v>2.8582390651029098E-4</v>
      </c>
      <c r="F2074" s="62" t="s">
        <v>7830</v>
      </c>
      <c r="G2074" s="54">
        <v>-6.6874775554334895E-2</v>
      </c>
      <c r="H2074" s="54">
        <v>9.91393813502159E-4</v>
      </c>
      <c r="S2074" s="62" t="s">
        <v>2635</v>
      </c>
      <c r="T2074" s="54">
        <v>0.128662387813479</v>
      </c>
      <c r="U2074" s="54">
        <v>5.5126213629480905E-4</v>
      </c>
      <c r="W2074" s="62" t="s">
        <v>8293</v>
      </c>
      <c r="X2074" s="54">
        <v>-5.14927126437872E-2</v>
      </c>
      <c r="Y2074" s="54">
        <v>6.6485838821790403E-3</v>
      </c>
      <c r="AA2074" s="62" t="s">
        <v>3317</v>
      </c>
      <c r="AB2074" s="54">
        <v>0.17194585538568199</v>
      </c>
      <c r="AC2074" s="54">
        <v>4.05850992598917E-3</v>
      </c>
      <c r="AQ2074" s="62" t="s">
        <v>2443</v>
      </c>
      <c r="AR2074" s="54">
        <v>6.5271885633984894E-2</v>
      </c>
      <c r="AS2074" s="58">
        <v>7.6641647502542103E-5</v>
      </c>
      <c r="AU2074" s="62" t="s">
        <v>11716</v>
      </c>
      <c r="AV2074" s="54">
        <v>-7.3153368127162097E-2</v>
      </c>
      <c r="AW2074" s="54">
        <v>2.9810590062027799E-3</v>
      </c>
    </row>
    <row r="2075" spans="2:49">
      <c r="B2075" s="62" t="s">
        <v>3056</v>
      </c>
      <c r="C2075" s="54">
        <v>0.140488887963748</v>
      </c>
      <c r="D2075" s="54">
        <v>2.8617961787679298E-4</v>
      </c>
      <c r="F2075" s="62" t="s">
        <v>7831</v>
      </c>
      <c r="G2075" s="54">
        <v>-0.11585240127531</v>
      </c>
      <c r="H2075" s="54">
        <v>8.4019982111349905E-4</v>
      </c>
      <c r="S2075" s="62" t="s">
        <v>10595</v>
      </c>
      <c r="T2075" s="54">
        <v>7.7970843704937606E-2</v>
      </c>
      <c r="U2075" s="54">
        <v>5.5127190481202705E-4</v>
      </c>
      <c r="W2075" s="62" t="s">
        <v>10110</v>
      </c>
      <c r="X2075" s="54">
        <v>-5.9473853378823299E-2</v>
      </c>
      <c r="Y2075" s="54">
        <v>6.6784735956671396E-3</v>
      </c>
      <c r="AA2075" s="62" t="s">
        <v>4828</v>
      </c>
      <c r="AB2075" s="54">
        <v>9.9386291229448503E-2</v>
      </c>
      <c r="AC2075" s="54">
        <v>4.0630461300027202E-3</v>
      </c>
      <c r="AQ2075" s="62" t="s">
        <v>4910</v>
      </c>
      <c r="AR2075" s="54">
        <v>0.10831710355466601</v>
      </c>
      <c r="AS2075" s="58">
        <v>7.6707038889648903E-5</v>
      </c>
      <c r="AU2075" s="62" t="s">
        <v>12603</v>
      </c>
      <c r="AV2075" s="54">
        <v>-7.3122127698774797E-2</v>
      </c>
      <c r="AW2075" s="54">
        <v>7.1144646482506797E-3</v>
      </c>
    </row>
    <row r="2076" spans="2:49">
      <c r="B2076" s="62" t="s">
        <v>3057</v>
      </c>
      <c r="C2076" s="54">
        <v>0.112811992989737</v>
      </c>
      <c r="D2076" s="54">
        <v>2.8636999129340302E-4</v>
      </c>
      <c r="F2076" s="62" t="s">
        <v>7832</v>
      </c>
      <c r="G2076" s="54">
        <v>-0.112471535504922</v>
      </c>
      <c r="H2076" s="54">
        <v>9.9607326161458209E-4</v>
      </c>
      <c r="S2076" s="62" t="s">
        <v>3055</v>
      </c>
      <c r="T2076" s="54">
        <v>5.4815816766377701E-2</v>
      </c>
      <c r="U2076" s="54">
        <v>5.5226012571380899E-4</v>
      </c>
      <c r="W2076" s="62" t="s">
        <v>9240</v>
      </c>
      <c r="X2076" s="54">
        <v>-5.5055616363810997E-2</v>
      </c>
      <c r="Y2076" s="54">
        <v>6.6784735956671396E-3</v>
      </c>
      <c r="AA2076" s="62" t="s">
        <v>3428</v>
      </c>
      <c r="AB2076" s="54">
        <v>0.14294789805661301</v>
      </c>
      <c r="AC2076" s="54">
        <v>4.0648629446947597E-3</v>
      </c>
      <c r="AQ2076" s="62" t="s">
        <v>11981</v>
      </c>
      <c r="AR2076" s="54">
        <v>8.7491736554077298E-2</v>
      </c>
      <c r="AS2076" s="58">
        <v>7.6707038889648903E-5</v>
      </c>
      <c r="AU2076" s="62" t="s">
        <v>5859</v>
      </c>
      <c r="AV2076" s="54">
        <v>-7.3112308575742802E-2</v>
      </c>
      <c r="AW2076" s="54">
        <v>9.7366212473542092E-3</v>
      </c>
    </row>
    <row r="2077" spans="2:49">
      <c r="B2077" s="62" t="s">
        <v>3058</v>
      </c>
      <c r="C2077" s="54">
        <v>0.21269260024730799</v>
      </c>
      <c r="D2077" s="54">
        <v>2.8775541356584102E-4</v>
      </c>
      <c r="F2077" s="62" t="s">
        <v>7833</v>
      </c>
      <c r="G2077" s="54">
        <v>-6.3689620463170699E-2</v>
      </c>
      <c r="H2077" s="54">
        <v>9.9619575332465901E-4</v>
      </c>
      <c r="S2077" s="62" t="s">
        <v>1627</v>
      </c>
      <c r="T2077" s="54">
        <v>8.87610913448382E-2</v>
      </c>
      <c r="U2077" s="54">
        <v>5.5296872834773405E-4</v>
      </c>
      <c r="W2077" s="62" t="s">
        <v>8397</v>
      </c>
      <c r="X2077" s="54">
        <v>-8.7986165350749906E-2</v>
      </c>
      <c r="Y2077" s="54">
        <v>6.6972303042421698E-3</v>
      </c>
      <c r="AA2077" s="62" t="s">
        <v>159</v>
      </c>
      <c r="AB2077" s="54">
        <v>0.34611919467213198</v>
      </c>
      <c r="AC2077" s="54">
        <v>4.0735659126996896E-3</v>
      </c>
      <c r="AQ2077" s="62" t="s">
        <v>11242</v>
      </c>
      <c r="AR2077" s="54">
        <v>0.11938137855630999</v>
      </c>
      <c r="AS2077" s="58">
        <v>7.6765936899574999E-5</v>
      </c>
      <c r="AU2077" s="62" t="s">
        <v>12138</v>
      </c>
      <c r="AV2077" s="54">
        <v>-7.3061071554867005E-2</v>
      </c>
      <c r="AW2077" s="54">
        <v>5.0215268482593702E-4</v>
      </c>
    </row>
    <row r="2078" spans="2:49">
      <c r="B2078" s="62" t="s">
        <v>3059</v>
      </c>
      <c r="C2078" s="54">
        <v>0.112449065914154</v>
      </c>
      <c r="D2078" s="54">
        <v>2.8847709300594603E-4</v>
      </c>
      <c r="F2078" s="62" t="s">
        <v>7834</v>
      </c>
      <c r="G2078" s="54">
        <v>-4.2939966153492798E-2</v>
      </c>
      <c r="H2078" s="54">
        <v>1.0022608242311101E-3</v>
      </c>
      <c r="S2078" s="62" t="s">
        <v>2582</v>
      </c>
      <c r="T2078" s="54">
        <v>9.6793514011452905E-2</v>
      </c>
      <c r="U2078" s="54">
        <v>5.5564432885182803E-4</v>
      </c>
      <c r="W2078" s="62" t="s">
        <v>6707</v>
      </c>
      <c r="X2078" s="54">
        <v>-9.0307822385300399E-2</v>
      </c>
      <c r="Y2078" s="54">
        <v>6.70681456690847E-3</v>
      </c>
      <c r="AA2078" s="62" t="s">
        <v>1940</v>
      </c>
      <c r="AB2078" s="54">
        <v>0.152907931533388</v>
      </c>
      <c r="AC2078" s="54">
        <v>4.0788010289733098E-3</v>
      </c>
      <c r="AQ2078" s="62" t="s">
        <v>5820</v>
      </c>
      <c r="AR2078" s="54">
        <v>0.13110432423743601</v>
      </c>
      <c r="AS2078" s="58">
        <v>7.7024366142686997E-5</v>
      </c>
      <c r="AU2078" s="62" t="s">
        <v>10164</v>
      </c>
      <c r="AV2078" s="54">
        <v>-7.3010706768652497E-2</v>
      </c>
      <c r="AW2078" s="54">
        <v>6.3759663948093201E-4</v>
      </c>
    </row>
    <row r="2079" spans="2:49">
      <c r="B2079" s="62" t="s">
        <v>128</v>
      </c>
      <c r="C2079" s="54">
        <v>0.24279995304119201</v>
      </c>
      <c r="D2079" s="54">
        <v>2.8990462759443102E-4</v>
      </c>
      <c r="F2079" s="62" t="s">
        <v>7835</v>
      </c>
      <c r="G2079" s="54">
        <v>-9.5999094252840103E-2</v>
      </c>
      <c r="H2079" s="54">
        <v>8.5092989664661595E-4</v>
      </c>
      <c r="S2079" s="62" t="s">
        <v>3746</v>
      </c>
      <c r="T2079" s="54">
        <v>5.0723596450493097E-2</v>
      </c>
      <c r="U2079" s="54">
        <v>5.5618806951415896E-4</v>
      </c>
      <c r="W2079" s="62" t="s">
        <v>6575</v>
      </c>
      <c r="X2079" s="54">
        <v>-4.6280337756802403E-2</v>
      </c>
      <c r="Y2079" s="54">
        <v>6.7373256945869701E-3</v>
      </c>
      <c r="AA2079" s="62" t="s">
        <v>1315</v>
      </c>
      <c r="AB2079" s="54">
        <v>0.112276777084828</v>
      </c>
      <c r="AC2079" s="54">
        <v>4.0844882132681599E-3</v>
      </c>
      <c r="AQ2079" s="62" t="s">
        <v>1556</v>
      </c>
      <c r="AR2079" s="54">
        <v>0.103073439797695</v>
      </c>
      <c r="AS2079" s="58">
        <v>7.7401349762471996E-5</v>
      </c>
      <c r="AU2079" s="62" t="s">
        <v>12366</v>
      </c>
      <c r="AV2079" s="54">
        <v>-7.2983073944548907E-2</v>
      </c>
      <c r="AW2079" s="54">
        <v>3.78871906314429E-3</v>
      </c>
    </row>
    <row r="2080" spans="2:49">
      <c r="B2080" s="62" t="s">
        <v>3060</v>
      </c>
      <c r="C2080" s="54">
        <v>6.4466646419513801E-2</v>
      </c>
      <c r="D2080" s="54">
        <v>2.9060291300004101E-4</v>
      </c>
      <c r="F2080" s="62" t="s">
        <v>7836</v>
      </c>
      <c r="G2080" s="54">
        <v>-0.15723970088528499</v>
      </c>
      <c r="H2080" s="54">
        <v>1.01018196076075E-3</v>
      </c>
      <c r="S2080" s="62" t="s">
        <v>4015</v>
      </c>
      <c r="T2080" s="54">
        <v>5.6989832138376599E-2</v>
      </c>
      <c r="U2080" s="54">
        <v>5.6048987151483204E-4</v>
      </c>
      <c r="W2080" s="62" t="s">
        <v>9075</v>
      </c>
      <c r="X2080" s="54">
        <v>-5.2340358520238398E-2</v>
      </c>
      <c r="Y2080" s="54">
        <v>6.7763843528209399E-3</v>
      </c>
      <c r="AA2080" s="62" t="s">
        <v>11300</v>
      </c>
      <c r="AB2080" s="54">
        <v>8.4355306477500697E-2</v>
      </c>
      <c r="AC2080" s="54">
        <v>4.08788645381763E-3</v>
      </c>
      <c r="AQ2080" s="62" t="s">
        <v>11212</v>
      </c>
      <c r="AR2080" s="54">
        <v>9.9048869179768004E-2</v>
      </c>
      <c r="AS2080" s="58">
        <v>7.7739088220119099E-5</v>
      </c>
      <c r="AU2080" s="62" t="s">
        <v>12611</v>
      </c>
      <c r="AV2080" s="54">
        <v>-7.2978529414457094E-2</v>
      </c>
      <c r="AW2080" s="54">
        <v>7.2353259406258801E-3</v>
      </c>
    </row>
    <row r="2081" spans="2:49">
      <c r="B2081" s="62" t="s">
        <v>3061</v>
      </c>
      <c r="C2081" s="54">
        <v>0.13088926287157299</v>
      </c>
      <c r="D2081" s="54">
        <v>2.9061749260156898E-4</v>
      </c>
      <c r="F2081" s="62" t="s">
        <v>7837</v>
      </c>
      <c r="G2081" s="54">
        <v>-7.4714941139497199E-2</v>
      </c>
      <c r="H2081" s="54">
        <v>8.56145137441259E-4</v>
      </c>
      <c r="S2081" s="62" t="s">
        <v>1681</v>
      </c>
      <c r="T2081" s="54">
        <v>0.128605106982003</v>
      </c>
      <c r="U2081" s="54">
        <v>5.6071452845145005E-4</v>
      </c>
      <c r="W2081" s="62" t="s">
        <v>7790</v>
      </c>
      <c r="X2081" s="54">
        <v>-3.8745571170854198E-2</v>
      </c>
      <c r="Y2081" s="54">
        <v>6.7966232553453004E-3</v>
      </c>
      <c r="AA2081" s="62" t="s">
        <v>2413</v>
      </c>
      <c r="AB2081" s="54">
        <v>0.21360226793673001</v>
      </c>
      <c r="AC2081" s="54">
        <v>4.0893801005314296E-3</v>
      </c>
      <c r="AQ2081" s="62" t="s">
        <v>10899</v>
      </c>
      <c r="AR2081" s="54">
        <v>0.14946684909705099</v>
      </c>
      <c r="AS2081" s="58">
        <v>7.7781731685407798E-5</v>
      </c>
      <c r="AU2081" s="62" t="s">
        <v>1087</v>
      </c>
      <c r="AV2081" s="54">
        <v>-7.2973972849047705E-2</v>
      </c>
      <c r="AW2081" s="54">
        <v>3.30016268579804E-3</v>
      </c>
    </row>
    <row r="2082" spans="2:49">
      <c r="B2082" s="62" t="s">
        <v>3062</v>
      </c>
      <c r="C2082" s="54">
        <v>4.4068039762381203E-2</v>
      </c>
      <c r="D2082" s="54">
        <v>2.90648794423481E-4</v>
      </c>
      <c r="F2082" s="62" t="s">
        <v>7838</v>
      </c>
      <c r="G2082" s="54">
        <v>-0.11973561328211101</v>
      </c>
      <c r="H2082" s="54">
        <v>8.5987294446094903E-4</v>
      </c>
      <c r="S2082" s="62" t="s">
        <v>2959</v>
      </c>
      <c r="T2082" s="54">
        <v>8.5957597913958003E-2</v>
      </c>
      <c r="U2082" s="54">
        <v>5.6071452845145005E-4</v>
      </c>
      <c r="W2082" s="62" t="s">
        <v>9564</v>
      </c>
      <c r="X2082" s="54">
        <v>-0.25403953032050902</v>
      </c>
      <c r="Y2082" s="54">
        <v>6.8103076876692096E-3</v>
      </c>
      <c r="AA2082" s="62" t="s">
        <v>5400</v>
      </c>
      <c r="AB2082" s="54">
        <v>7.7285918751038601E-2</v>
      </c>
      <c r="AC2082" s="54">
        <v>4.09373274905002E-3</v>
      </c>
      <c r="AQ2082" s="62" t="s">
        <v>5541</v>
      </c>
      <c r="AR2082" s="54">
        <v>0.13732708702589699</v>
      </c>
      <c r="AS2082" s="58">
        <v>7.8091081947629002E-5</v>
      </c>
      <c r="AU2082" s="62" t="s">
        <v>7630</v>
      </c>
      <c r="AV2082" s="54">
        <v>-7.2972454570392004E-2</v>
      </c>
      <c r="AW2082" s="54">
        <v>2.5058556642841099E-3</v>
      </c>
    </row>
    <row r="2083" spans="2:49">
      <c r="B2083" s="62" t="s">
        <v>322</v>
      </c>
      <c r="C2083" s="54">
        <v>0.50799941484687505</v>
      </c>
      <c r="D2083" s="54">
        <v>2.9146814021324902E-4</v>
      </c>
      <c r="F2083" s="62" t="s">
        <v>7839</v>
      </c>
      <c r="G2083" s="54">
        <v>-8.1408569756175303E-2</v>
      </c>
      <c r="H2083" s="54">
        <v>8.6264571500003497E-4</v>
      </c>
      <c r="S2083" s="62" t="s">
        <v>3815</v>
      </c>
      <c r="T2083" s="54">
        <v>3.8245407527750103E-2</v>
      </c>
      <c r="U2083" s="54">
        <v>5.6274539029984899E-4</v>
      </c>
      <c r="W2083" s="62" t="s">
        <v>9504</v>
      </c>
      <c r="X2083" s="54">
        <v>-9.9708545027594297E-2</v>
      </c>
      <c r="Y2083" s="54">
        <v>6.8110871991630302E-3</v>
      </c>
      <c r="AA2083" s="62" t="s">
        <v>11301</v>
      </c>
      <c r="AB2083" s="54">
        <v>0.251053918209797</v>
      </c>
      <c r="AC2083" s="54">
        <v>4.09373274905002E-3</v>
      </c>
      <c r="AQ2083" s="62" t="s">
        <v>8334</v>
      </c>
      <c r="AR2083" s="54">
        <v>7.0811173940231995E-2</v>
      </c>
      <c r="AS2083" s="58">
        <v>7.8268824714122504E-5</v>
      </c>
      <c r="AU2083" s="62" t="s">
        <v>12664</v>
      </c>
      <c r="AV2083" s="54">
        <v>-7.2965993474260096E-2</v>
      </c>
      <c r="AW2083" s="54">
        <v>7.9791079360743301E-3</v>
      </c>
    </row>
    <row r="2084" spans="2:49">
      <c r="B2084" s="62" t="s">
        <v>3063</v>
      </c>
      <c r="C2084" s="54">
        <v>0.131750183701838</v>
      </c>
      <c r="D2084" s="54">
        <v>2.9389717784972198E-4</v>
      </c>
      <c r="F2084" s="62" t="s">
        <v>7840</v>
      </c>
      <c r="G2084" s="54">
        <v>-6.1865810163102899E-2</v>
      </c>
      <c r="H2084" s="54">
        <v>8.6316580210158301E-4</v>
      </c>
      <c r="S2084" s="62" t="s">
        <v>10596</v>
      </c>
      <c r="T2084" s="54">
        <v>6.4787841384569098E-2</v>
      </c>
      <c r="U2084" s="54">
        <v>5.6405012591819305E-4</v>
      </c>
      <c r="W2084" s="62" t="s">
        <v>9654</v>
      </c>
      <c r="X2084" s="54">
        <v>-0.10010323373440699</v>
      </c>
      <c r="Y2084" s="54">
        <v>6.8418491808902304E-3</v>
      </c>
      <c r="AA2084" s="62" t="s">
        <v>1910</v>
      </c>
      <c r="AB2084" s="54">
        <v>6.05028897583475E-2</v>
      </c>
      <c r="AC2084" s="54">
        <v>4.1118145287800199E-3</v>
      </c>
      <c r="AQ2084" s="62" t="s">
        <v>937</v>
      </c>
      <c r="AR2084" s="54">
        <v>0.20200639975791301</v>
      </c>
      <c r="AS2084" s="58">
        <v>7.8321587997665001E-5</v>
      </c>
      <c r="AU2084" s="62" t="s">
        <v>12359</v>
      </c>
      <c r="AV2084" s="54">
        <v>-7.2965849996848006E-2</v>
      </c>
      <c r="AW2084" s="54">
        <v>3.7177805110029101E-3</v>
      </c>
    </row>
    <row r="2085" spans="2:49">
      <c r="B2085" s="62" t="s">
        <v>3064</v>
      </c>
      <c r="C2085" s="54">
        <v>0.106407383758617</v>
      </c>
      <c r="D2085" s="54">
        <v>2.9406447756588101E-4</v>
      </c>
      <c r="F2085" s="62" t="s">
        <v>7841</v>
      </c>
      <c r="G2085" s="54">
        <v>-9.7635730190066994E-2</v>
      </c>
      <c r="H2085" s="54">
        <v>1.02207103064108E-3</v>
      </c>
      <c r="S2085" s="62" t="s">
        <v>3001</v>
      </c>
      <c r="T2085" s="54">
        <v>4.5727638519179999E-2</v>
      </c>
      <c r="U2085" s="54">
        <v>5.6458468343144005E-4</v>
      </c>
      <c r="W2085" s="62" t="s">
        <v>9396</v>
      </c>
      <c r="X2085" s="54">
        <v>-9.6820280692404601E-2</v>
      </c>
      <c r="Y2085" s="54">
        <v>6.8439894513869096E-3</v>
      </c>
      <c r="AA2085" s="62" t="s">
        <v>2634</v>
      </c>
      <c r="AB2085" s="54">
        <v>0.118500417676025</v>
      </c>
      <c r="AC2085" s="54">
        <v>4.1238784164037796E-3</v>
      </c>
      <c r="AQ2085" s="62" t="s">
        <v>3023</v>
      </c>
      <c r="AR2085" s="54">
        <v>9.2788509793195806E-2</v>
      </c>
      <c r="AS2085" s="58">
        <v>7.8333522544680307E-5</v>
      </c>
      <c r="AU2085" s="62" t="s">
        <v>13365</v>
      </c>
      <c r="AV2085" s="54">
        <v>-7.2853366838759606E-2</v>
      </c>
      <c r="AW2085" s="54">
        <v>1.8670630950865699E-2</v>
      </c>
    </row>
    <row r="2086" spans="2:49">
      <c r="B2086" s="62" t="s">
        <v>986</v>
      </c>
      <c r="C2086" s="54">
        <v>7.5338844754527096E-2</v>
      </c>
      <c r="D2086" s="54">
        <v>2.9508796989144301E-4</v>
      </c>
      <c r="F2086" s="62" t="s">
        <v>7842</v>
      </c>
      <c r="G2086" s="54">
        <v>-3.5631046788127597E-2</v>
      </c>
      <c r="H2086" s="54">
        <v>1.02238131631371E-3</v>
      </c>
      <c r="S2086" s="62" t="s">
        <v>3546</v>
      </c>
      <c r="T2086" s="54">
        <v>8.4121388934201E-2</v>
      </c>
      <c r="U2086" s="54">
        <v>5.6965894143727201E-4</v>
      </c>
      <c r="W2086" s="62" t="s">
        <v>8425</v>
      </c>
      <c r="X2086" s="54">
        <v>-4.8976734301780803E-2</v>
      </c>
      <c r="Y2086" s="54">
        <v>6.8439894513869096E-3</v>
      </c>
      <c r="AA2086" s="62" t="s">
        <v>661</v>
      </c>
      <c r="AB2086" s="54">
        <v>0.13798027356547901</v>
      </c>
      <c r="AC2086" s="54">
        <v>4.1256970895289097E-3</v>
      </c>
      <c r="AQ2086" s="62" t="s">
        <v>1367</v>
      </c>
      <c r="AR2086" s="54">
        <v>0.135659186092914</v>
      </c>
      <c r="AS2086" s="58">
        <v>7.8333522544680307E-5</v>
      </c>
      <c r="AU2086" s="62" t="s">
        <v>13802</v>
      </c>
      <c r="AV2086" s="54">
        <v>-7.2811227688243996E-2</v>
      </c>
      <c r="AW2086" s="54">
        <v>2.6397516889839399E-2</v>
      </c>
    </row>
    <row r="2087" spans="2:49">
      <c r="B2087" s="62" t="s">
        <v>446</v>
      </c>
      <c r="C2087" s="54">
        <v>0.17624565022205699</v>
      </c>
      <c r="D2087" s="54">
        <v>2.9520074467047699E-4</v>
      </c>
      <c r="F2087" s="62" t="s">
        <v>7843</v>
      </c>
      <c r="G2087" s="54">
        <v>-8.9019784861980297E-2</v>
      </c>
      <c r="H2087" s="54">
        <v>1.02333040525274E-3</v>
      </c>
      <c r="S2087" s="62" t="s">
        <v>10597</v>
      </c>
      <c r="T2087" s="54">
        <v>5.6576751966773003E-2</v>
      </c>
      <c r="U2087" s="54">
        <v>5.7003509007129795E-4</v>
      </c>
      <c r="W2087" s="62" t="s">
        <v>10111</v>
      </c>
      <c r="X2087" s="54">
        <v>-0.128162290575665</v>
      </c>
      <c r="Y2087" s="54">
        <v>6.8544183729889203E-3</v>
      </c>
      <c r="AA2087" s="62" t="s">
        <v>5833</v>
      </c>
      <c r="AB2087" s="54">
        <v>0.19376313763522099</v>
      </c>
      <c r="AC2087" s="54">
        <v>4.14173315502469E-3</v>
      </c>
      <c r="AQ2087" s="62" t="s">
        <v>1817</v>
      </c>
      <c r="AR2087" s="54">
        <v>8.7848965169479598E-2</v>
      </c>
      <c r="AS2087" s="58">
        <v>7.8447018287358704E-5</v>
      </c>
      <c r="AU2087" s="62" t="s">
        <v>12173</v>
      </c>
      <c r="AV2087" s="54">
        <v>-7.2783684862074899E-2</v>
      </c>
      <c r="AW2087" s="54">
        <v>1.09150298400892E-3</v>
      </c>
    </row>
    <row r="2088" spans="2:49">
      <c r="B2088" s="62" t="s">
        <v>3065</v>
      </c>
      <c r="C2088" s="54">
        <v>0.200440237227684</v>
      </c>
      <c r="D2088" s="54">
        <v>2.9695916883374198E-4</v>
      </c>
      <c r="F2088" s="62" t="s">
        <v>799</v>
      </c>
      <c r="G2088" s="54">
        <v>-0.113018499809603</v>
      </c>
      <c r="H2088" s="54">
        <v>1.0259302963056399E-3</v>
      </c>
      <c r="S2088" s="62" t="s">
        <v>3229</v>
      </c>
      <c r="T2088" s="54">
        <v>0.107890046321375</v>
      </c>
      <c r="U2088" s="54">
        <v>5.7194321905339998E-4</v>
      </c>
      <c r="W2088" s="62" t="s">
        <v>10112</v>
      </c>
      <c r="X2088" s="54">
        <v>-5.0296662591330601E-2</v>
      </c>
      <c r="Y2088" s="54">
        <v>6.8664852202338297E-3</v>
      </c>
      <c r="AA2088" s="62" t="s">
        <v>24</v>
      </c>
      <c r="AB2088" s="54">
        <v>0.28404688003650203</v>
      </c>
      <c r="AC2088" s="54">
        <v>4.14195241915575E-3</v>
      </c>
      <c r="AQ2088" s="62" t="s">
        <v>4411</v>
      </c>
      <c r="AR2088" s="54">
        <v>0.12839816804151</v>
      </c>
      <c r="AS2088" s="58">
        <v>7.8705397066507399E-5</v>
      </c>
      <c r="AU2088" s="62" t="s">
        <v>9379</v>
      </c>
      <c r="AV2088" s="54">
        <v>-7.2779641861075994E-2</v>
      </c>
      <c r="AW2088" s="54">
        <v>3.3817555340843399E-3</v>
      </c>
    </row>
    <row r="2089" spans="2:49">
      <c r="B2089" s="62" t="s">
        <v>3066</v>
      </c>
      <c r="C2089" s="54">
        <v>0.103834922636139</v>
      </c>
      <c r="D2089" s="54">
        <v>2.9695916883374198E-4</v>
      </c>
      <c r="F2089" s="62" t="s">
        <v>313</v>
      </c>
      <c r="G2089" s="54">
        <v>-0.20134160681190799</v>
      </c>
      <c r="H2089" s="54">
        <v>8.7067237795014499E-4</v>
      </c>
      <c r="S2089" s="62" t="s">
        <v>3547</v>
      </c>
      <c r="T2089" s="54">
        <v>4.9559061438404099E-2</v>
      </c>
      <c r="U2089" s="54">
        <v>5.73255392831183E-4</v>
      </c>
      <c r="W2089" s="62" t="s">
        <v>7993</v>
      </c>
      <c r="X2089" s="54">
        <v>-0.12835707962841</v>
      </c>
      <c r="Y2089" s="54">
        <v>6.8687475811333599E-3</v>
      </c>
      <c r="AA2089" s="62" t="s">
        <v>2895</v>
      </c>
      <c r="AB2089" s="54">
        <v>6.1519570395196503E-2</v>
      </c>
      <c r="AC2089" s="54">
        <v>4.1431373632250098E-3</v>
      </c>
      <c r="AQ2089" s="62" t="s">
        <v>2208</v>
      </c>
      <c r="AR2089" s="54">
        <v>0.14651475503603001</v>
      </c>
      <c r="AS2089" s="58">
        <v>7.8762154910410999E-5</v>
      </c>
      <c r="AU2089" s="62" t="s">
        <v>6337</v>
      </c>
      <c r="AV2089" s="54">
        <v>-7.2776616401202296E-2</v>
      </c>
      <c r="AW2089" s="58">
        <v>7.4822062906567604E-6</v>
      </c>
    </row>
    <row r="2090" spans="2:49">
      <c r="B2090" s="62" t="s">
        <v>3067</v>
      </c>
      <c r="C2090" s="54">
        <v>8.8547171883047504E-2</v>
      </c>
      <c r="D2090" s="54">
        <v>2.9880255178197198E-4</v>
      </c>
      <c r="F2090" s="62" t="s">
        <v>7844</v>
      </c>
      <c r="G2090" s="54">
        <v>-7.0960140260906399E-2</v>
      </c>
      <c r="H2090" s="54">
        <v>8.7466326120150305E-4</v>
      </c>
      <c r="S2090" s="62" t="s">
        <v>3205</v>
      </c>
      <c r="T2090" s="54">
        <v>4.8826813332178497E-2</v>
      </c>
      <c r="U2090" s="54">
        <v>5.7824682399115095E-4</v>
      </c>
      <c r="W2090" s="62" t="s">
        <v>914</v>
      </c>
      <c r="X2090" s="54">
        <v>-0.145905632353172</v>
      </c>
      <c r="Y2090" s="54">
        <v>6.8740292993284E-3</v>
      </c>
      <c r="AA2090" s="62" t="s">
        <v>2425</v>
      </c>
      <c r="AB2090" s="54">
        <v>0.19450772262118399</v>
      </c>
      <c r="AC2090" s="54">
        <v>4.1501655804322499E-3</v>
      </c>
      <c r="AQ2090" s="62" t="s">
        <v>4842</v>
      </c>
      <c r="AR2090" s="54">
        <v>0.14238734069612699</v>
      </c>
      <c r="AS2090" s="58">
        <v>7.8969946913442306E-5</v>
      </c>
      <c r="AU2090" s="62" t="s">
        <v>9918</v>
      </c>
      <c r="AV2090" s="54">
        <v>-7.2773317259731102E-2</v>
      </c>
      <c r="AW2090" s="54">
        <v>4.1615690710224702E-2</v>
      </c>
    </row>
    <row r="2091" spans="2:49">
      <c r="B2091" s="62" t="s">
        <v>3068</v>
      </c>
      <c r="C2091" s="54">
        <v>6.7719346939615094E-2</v>
      </c>
      <c r="D2091" s="54">
        <v>2.9881834433556702E-4</v>
      </c>
      <c r="F2091" s="62" t="s">
        <v>7845</v>
      </c>
      <c r="G2091" s="54">
        <v>-0.24800406232725999</v>
      </c>
      <c r="H2091" s="54">
        <v>1.03741466423348E-3</v>
      </c>
      <c r="S2091" s="62" t="s">
        <v>8745</v>
      </c>
      <c r="T2091" s="54">
        <v>9.5828137681746903E-2</v>
      </c>
      <c r="U2091" s="54">
        <v>5.8118167146386005E-4</v>
      </c>
      <c r="W2091" s="62" t="s">
        <v>7371</v>
      </c>
      <c r="X2091" s="54">
        <v>-5.9506146560803302E-2</v>
      </c>
      <c r="Y2091" s="54">
        <v>6.8782784563908598E-3</v>
      </c>
      <c r="AA2091" s="62" t="s">
        <v>4205</v>
      </c>
      <c r="AB2091" s="54">
        <v>0.126621761473801</v>
      </c>
      <c r="AC2091" s="54">
        <v>4.1574258789766599E-3</v>
      </c>
      <c r="AQ2091" s="62" t="s">
        <v>167</v>
      </c>
      <c r="AR2091" s="54">
        <v>0.26126265987575298</v>
      </c>
      <c r="AS2091" s="58">
        <v>7.9209837957627203E-5</v>
      </c>
      <c r="AU2091" s="62" t="s">
        <v>8156</v>
      </c>
      <c r="AV2091" s="54">
        <v>-7.2724705059986405E-2</v>
      </c>
      <c r="AW2091" s="54">
        <v>7.3677419730152601E-3</v>
      </c>
    </row>
    <row r="2092" spans="2:49">
      <c r="B2092" s="62" t="s">
        <v>3069</v>
      </c>
      <c r="C2092" s="54">
        <v>0.17790752004987501</v>
      </c>
      <c r="D2092" s="54">
        <v>2.9892819973245102E-4</v>
      </c>
      <c r="F2092" s="62" t="s">
        <v>7846</v>
      </c>
      <c r="G2092" s="54">
        <v>-7.1608751991285594E-2</v>
      </c>
      <c r="H2092" s="54">
        <v>1.04582241926603E-3</v>
      </c>
      <c r="S2092" s="62" t="s">
        <v>5389</v>
      </c>
      <c r="T2092" s="54">
        <v>0.13552787988648299</v>
      </c>
      <c r="U2092" s="54">
        <v>5.8254596481393899E-4</v>
      </c>
      <c r="W2092" s="62" t="s">
        <v>10113</v>
      </c>
      <c r="X2092" s="54">
        <v>-4.9909239089629402E-2</v>
      </c>
      <c r="Y2092" s="54">
        <v>6.88740583560729E-3</v>
      </c>
      <c r="AA2092" s="62" t="s">
        <v>4690</v>
      </c>
      <c r="AB2092" s="54">
        <v>0.134597522375493</v>
      </c>
      <c r="AC2092" s="54">
        <v>4.1574258789766599E-3</v>
      </c>
      <c r="AQ2092" s="62" t="s">
        <v>5474</v>
      </c>
      <c r="AR2092" s="54">
        <v>9.3906872453858106E-2</v>
      </c>
      <c r="AS2092" s="58">
        <v>7.9235950601403701E-5</v>
      </c>
      <c r="AU2092" s="62" t="s">
        <v>12141</v>
      </c>
      <c r="AV2092" s="54">
        <v>-7.2706992223801906E-2</v>
      </c>
      <c r="AW2092" s="54">
        <v>6.0231884852889603E-4</v>
      </c>
    </row>
    <row r="2093" spans="2:49">
      <c r="B2093" s="62" t="s">
        <v>3070</v>
      </c>
      <c r="C2093" s="54">
        <v>0.13703192513454901</v>
      </c>
      <c r="D2093" s="54">
        <v>2.9962989520850302E-4</v>
      </c>
      <c r="F2093" s="62" t="s">
        <v>7847</v>
      </c>
      <c r="G2093" s="54">
        <v>-0.107682709698681</v>
      </c>
      <c r="H2093" s="54">
        <v>1.04660114895281E-3</v>
      </c>
      <c r="S2093" s="62" t="s">
        <v>9700</v>
      </c>
      <c r="T2093" s="54">
        <v>3.9589678242799103E-2</v>
      </c>
      <c r="U2093" s="54">
        <v>5.8346750725328099E-4</v>
      </c>
      <c r="W2093" s="62" t="s">
        <v>8978</v>
      </c>
      <c r="X2093" s="54">
        <v>-4.52114025936972E-2</v>
      </c>
      <c r="Y2093" s="54">
        <v>6.9119662623075701E-3</v>
      </c>
      <c r="AA2093" s="62" t="s">
        <v>5089</v>
      </c>
      <c r="AB2093" s="54">
        <v>7.5933849758574604E-2</v>
      </c>
      <c r="AC2093" s="54">
        <v>4.1574258789766599E-3</v>
      </c>
      <c r="AQ2093" s="62" t="s">
        <v>3247</v>
      </c>
      <c r="AR2093" s="54">
        <v>0.12724959663330301</v>
      </c>
      <c r="AS2093" s="58">
        <v>7.9545816736323197E-5</v>
      </c>
      <c r="AU2093" s="62" t="s">
        <v>6054</v>
      </c>
      <c r="AV2093" s="54">
        <v>-7.2637892072672003E-2</v>
      </c>
      <c r="AW2093" s="54">
        <v>6.7357632375148798E-3</v>
      </c>
    </row>
    <row r="2094" spans="2:49">
      <c r="B2094" s="62" t="s">
        <v>3071</v>
      </c>
      <c r="C2094" s="54">
        <v>0.13085747310125301</v>
      </c>
      <c r="D2094" s="54">
        <v>3.0058679443278798E-4</v>
      </c>
      <c r="F2094" s="62" t="s">
        <v>7848</v>
      </c>
      <c r="G2094" s="54">
        <v>-0.13827018804197699</v>
      </c>
      <c r="H2094" s="54">
        <v>8.9399643161568198E-4</v>
      </c>
      <c r="S2094" s="62" t="s">
        <v>10598</v>
      </c>
      <c r="T2094" s="54">
        <v>5.3050499989554502E-2</v>
      </c>
      <c r="U2094" s="54">
        <v>5.8770768923934998E-4</v>
      </c>
      <c r="W2094" s="62" t="s">
        <v>6633</v>
      </c>
      <c r="X2094" s="54">
        <v>-9.2543589280978694E-2</v>
      </c>
      <c r="Y2094" s="54">
        <v>6.9124902264149799E-3</v>
      </c>
      <c r="AA2094" s="62" t="s">
        <v>3920</v>
      </c>
      <c r="AB2094" s="54">
        <v>0.108520417842074</v>
      </c>
      <c r="AC2094" s="54">
        <v>4.1574258789766599E-3</v>
      </c>
      <c r="AQ2094" s="62" t="s">
        <v>1760</v>
      </c>
      <c r="AR2094" s="54">
        <v>8.13956431574967E-2</v>
      </c>
      <c r="AS2094" s="58">
        <v>7.9559534156468597E-5</v>
      </c>
      <c r="AU2094" s="62" t="s">
        <v>871</v>
      </c>
      <c r="AV2094" s="54">
        <v>-7.2593971123589895E-2</v>
      </c>
      <c r="AW2094" s="54">
        <v>2.3226429632150899E-3</v>
      </c>
    </row>
    <row r="2095" spans="2:49">
      <c r="B2095" s="62" t="s">
        <v>3072</v>
      </c>
      <c r="C2095" s="54">
        <v>0.15106381174111899</v>
      </c>
      <c r="D2095" s="54">
        <v>3.0223436246869299E-4</v>
      </c>
      <c r="F2095" s="62" t="s">
        <v>7849</v>
      </c>
      <c r="G2095" s="54">
        <v>-5.3080238990980397E-2</v>
      </c>
      <c r="H2095" s="54">
        <v>8.9617785189196903E-4</v>
      </c>
      <c r="S2095" s="62" t="s">
        <v>5183</v>
      </c>
      <c r="T2095" s="54">
        <v>0.11069019456201599</v>
      </c>
      <c r="U2095" s="54">
        <v>5.8772623658694101E-4</v>
      </c>
      <c r="W2095" s="62" t="s">
        <v>7164</v>
      </c>
      <c r="X2095" s="54">
        <v>-4.3518240197235998E-2</v>
      </c>
      <c r="Y2095" s="54">
        <v>6.9127981920728901E-3</v>
      </c>
      <c r="AA2095" s="62" t="s">
        <v>5580</v>
      </c>
      <c r="AB2095" s="54">
        <v>0.100910056162864</v>
      </c>
      <c r="AC2095" s="54">
        <v>4.1574258789766599E-3</v>
      </c>
      <c r="AQ2095" s="62" t="s">
        <v>11400</v>
      </c>
      <c r="AR2095" s="54">
        <v>9.4552050767014797E-2</v>
      </c>
      <c r="AS2095" s="58">
        <v>7.9627095871425194E-5</v>
      </c>
      <c r="AU2095" s="62" t="s">
        <v>9444</v>
      </c>
      <c r="AV2095" s="54">
        <v>-7.2585375531373203E-2</v>
      </c>
      <c r="AW2095" s="54">
        <v>2.5590002083998E-2</v>
      </c>
    </row>
    <row r="2096" spans="2:49">
      <c r="B2096" s="62" t="s">
        <v>3073</v>
      </c>
      <c r="C2096" s="54">
        <v>9.3692406982546203E-2</v>
      </c>
      <c r="D2096" s="54">
        <v>3.0473934034079E-4</v>
      </c>
      <c r="F2096" s="62" t="s">
        <v>7850</v>
      </c>
      <c r="G2096" s="54">
        <v>-7.6999554474540793E-2</v>
      </c>
      <c r="H2096" s="54">
        <v>1.0599581468503799E-3</v>
      </c>
      <c r="S2096" s="62" t="s">
        <v>3932</v>
      </c>
      <c r="T2096" s="54">
        <v>4.2977606300748802E-2</v>
      </c>
      <c r="U2096" s="54">
        <v>5.88251079246662E-4</v>
      </c>
      <c r="W2096" s="62" t="s">
        <v>7082</v>
      </c>
      <c r="X2096" s="54">
        <v>-5.03529111715686E-2</v>
      </c>
      <c r="Y2096" s="54">
        <v>6.9138828228054597E-3</v>
      </c>
      <c r="AA2096" s="62" t="s">
        <v>5005</v>
      </c>
      <c r="AB2096" s="54">
        <v>0.30214538439972</v>
      </c>
      <c r="AC2096" s="54">
        <v>4.1574258789766599E-3</v>
      </c>
      <c r="AQ2096" s="62" t="s">
        <v>5906</v>
      </c>
      <c r="AR2096" s="54">
        <v>0.13024000383057899</v>
      </c>
      <c r="AS2096" s="58">
        <v>7.9742021727842598E-5</v>
      </c>
      <c r="AU2096" s="62" t="s">
        <v>7159</v>
      </c>
      <c r="AV2096" s="54">
        <v>-7.2564965015239097E-2</v>
      </c>
      <c r="AW2096" s="54">
        <v>1.8084407639329799E-3</v>
      </c>
    </row>
    <row r="2097" spans="2:49">
      <c r="B2097" s="62" t="s">
        <v>3074</v>
      </c>
      <c r="C2097" s="54">
        <v>8.75269543964423E-2</v>
      </c>
      <c r="D2097" s="54">
        <v>3.0510227065663699E-4</v>
      </c>
      <c r="F2097" s="62" t="s">
        <v>7851</v>
      </c>
      <c r="G2097" s="54">
        <v>-8.2794266773779795E-2</v>
      </c>
      <c r="H2097" s="54">
        <v>9.0030763714657902E-4</v>
      </c>
      <c r="S2097" s="62" t="s">
        <v>3891</v>
      </c>
      <c r="T2097" s="54">
        <v>0.102201836856286</v>
      </c>
      <c r="U2097" s="54">
        <v>5.8874438216702501E-4</v>
      </c>
      <c r="W2097" s="62" t="s">
        <v>8968</v>
      </c>
      <c r="X2097" s="54">
        <v>-5.5850398225057801E-2</v>
      </c>
      <c r="Y2097" s="54">
        <v>6.9330865195650496E-3</v>
      </c>
      <c r="AA2097" s="62" t="s">
        <v>5060</v>
      </c>
      <c r="AB2097" s="54">
        <v>0.21195650092339099</v>
      </c>
      <c r="AC2097" s="54">
        <v>4.1574258789766599E-3</v>
      </c>
      <c r="AQ2097" s="62" t="s">
        <v>11165</v>
      </c>
      <c r="AR2097" s="54">
        <v>0.150151120135149</v>
      </c>
      <c r="AS2097" s="58">
        <v>7.9806937436549205E-5</v>
      </c>
      <c r="AU2097" s="62" t="s">
        <v>14399</v>
      </c>
      <c r="AV2097" s="54">
        <v>-7.2562121481708694E-2</v>
      </c>
      <c r="AW2097" s="54">
        <v>4.1536128616111598E-2</v>
      </c>
    </row>
    <row r="2098" spans="2:49">
      <c r="B2098" s="62" t="s">
        <v>3075</v>
      </c>
      <c r="C2098" s="54">
        <v>0.13435956912202601</v>
      </c>
      <c r="D2098" s="54">
        <v>3.0650313447121998E-4</v>
      </c>
      <c r="F2098" s="62" t="s">
        <v>7852</v>
      </c>
      <c r="G2098" s="54">
        <v>-6.3876647641951195E-2</v>
      </c>
      <c r="H2098" s="54">
        <v>1.0646608450416101E-3</v>
      </c>
      <c r="S2098" s="62" t="s">
        <v>4590</v>
      </c>
      <c r="T2098" s="54">
        <v>0.10141805133946501</v>
      </c>
      <c r="U2098" s="54">
        <v>5.8937172222928201E-4</v>
      </c>
      <c r="W2098" s="62" t="s">
        <v>7771</v>
      </c>
      <c r="X2098" s="54">
        <v>-8.6678340152221103E-2</v>
      </c>
      <c r="Y2098" s="54">
        <v>6.9365113743381501E-3</v>
      </c>
      <c r="AA2098" s="62" t="s">
        <v>5385</v>
      </c>
      <c r="AB2098" s="54">
        <v>0.107350572659646</v>
      </c>
      <c r="AC2098" s="54">
        <v>4.18432352560358E-3</v>
      </c>
      <c r="AQ2098" s="62" t="s">
        <v>2818</v>
      </c>
      <c r="AR2098" s="54">
        <v>0.162230675121315</v>
      </c>
      <c r="AS2098" s="58">
        <v>7.9806937436549205E-5</v>
      </c>
      <c r="AU2098" s="62" t="s">
        <v>7754</v>
      </c>
      <c r="AV2098" s="54">
        <v>-7.2555363204708498E-2</v>
      </c>
      <c r="AW2098" s="54">
        <v>1.7123312029706201E-2</v>
      </c>
    </row>
    <row r="2099" spans="2:49">
      <c r="B2099" s="62" t="s">
        <v>540</v>
      </c>
      <c r="C2099" s="54">
        <v>0.131412283637908</v>
      </c>
      <c r="D2099" s="54">
        <v>3.0669939622497298E-4</v>
      </c>
      <c r="F2099" s="62" t="s">
        <v>7853</v>
      </c>
      <c r="G2099" s="54">
        <v>-8.0754410991094303E-2</v>
      </c>
      <c r="H2099" s="54">
        <v>9.0454418268478805E-4</v>
      </c>
      <c r="S2099" s="62" t="s">
        <v>2362</v>
      </c>
      <c r="T2099" s="54">
        <v>8.66439180956355E-2</v>
      </c>
      <c r="U2099" s="54">
        <v>5.9332101911556E-4</v>
      </c>
      <c r="W2099" s="62" t="s">
        <v>7315</v>
      </c>
      <c r="X2099" s="54">
        <v>-0.124014318064661</v>
      </c>
      <c r="Y2099" s="54">
        <v>6.9402349739408602E-3</v>
      </c>
      <c r="AA2099" s="62" t="s">
        <v>5050</v>
      </c>
      <c r="AB2099" s="54">
        <v>8.6224977694700805E-2</v>
      </c>
      <c r="AC2099" s="54">
        <v>4.2053978005744301E-3</v>
      </c>
      <c r="AQ2099" s="62" t="s">
        <v>4234</v>
      </c>
      <c r="AR2099" s="54">
        <v>9.8381770265502794E-2</v>
      </c>
      <c r="AS2099" s="58">
        <v>8.0001069258033304E-5</v>
      </c>
      <c r="AU2099" s="62" t="s">
        <v>12193</v>
      </c>
      <c r="AV2099" s="54">
        <v>-7.2504630486770694E-2</v>
      </c>
      <c r="AW2099" s="54">
        <v>1.4682484851872299E-3</v>
      </c>
    </row>
    <row r="2100" spans="2:49">
      <c r="B2100" s="62" t="s">
        <v>3076</v>
      </c>
      <c r="C2100" s="54">
        <v>0.110471191975993</v>
      </c>
      <c r="D2100" s="54">
        <v>3.0672648490929301E-4</v>
      </c>
      <c r="F2100" s="62" t="s">
        <v>7854</v>
      </c>
      <c r="G2100" s="54">
        <v>-6.7541232365837103E-2</v>
      </c>
      <c r="H2100" s="54">
        <v>9.0517162778082903E-4</v>
      </c>
      <c r="S2100" s="62" t="s">
        <v>10599</v>
      </c>
      <c r="T2100" s="54">
        <v>0.122683444034573</v>
      </c>
      <c r="U2100" s="54">
        <v>5.9495565014952405E-4</v>
      </c>
      <c r="W2100" s="62" t="s">
        <v>10114</v>
      </c>
      <c r="X2100" s="54">
        <v>-0.113346605153561</v>
      </c>
      <c r="Y2100" s="54">
        <v>6.97431416287297E-3</v>
      </c>
      <c r="AA2100" s="62" t="s">
        <v>2228</v>
      </c>
      <c r="AB2100" s="54">
        <v>0.12921503393653699</v>
      </c>
      <c r="AC2100" s="54">
        <v>4.2103268831736804E-3</v>
      </c>
      <c r="AQ2100" s="62" t="s">
        <v>3125</v>
      </c>
      <c r="AR2100" s="54">
        <v>0.151455540509741</v>
      </c>
      <c r="AS2100" s="58">
        <v>8.0324704915080001E-5</v>
      </c>
      <c r="AU2100" s="62" t="s">
        <v>13714</v>
      </c>
      <c r="AV2100" s="54">
        <v>-7.2502383469824003E-2</v>
      </c>
      <c r="AW2100" s="54">
        <v>2.4653081877279801E-2</v>
      </c>
    </row>
    <row r="2101" spans="2:49">
      <c r="B2101" s="62" t="s">
        <v>3077</v>
      </c>
      <c r="C2101" s="54">
        <v>0.129211873251837</v>
      </c>
      <c r="D2101" s="54">
        <v>3.0748575853329702E-4</v>
      </c>
      <c r="F2101" s="62" t="s">
        <v>7855</v>
      </c>
      <c r="G2101" s="54">
        <v>-9.4560597651114797E-2</v>
      </c>
      <c r="H2101" s="54">
        <v>9.0626300455570502E-4</v>
      </c>
      <c r="S2101" s="62" t="s">
        <v>1272</v>
      </c>
      <c r="T2101" s="54">
        <v>5.9370304327939202E-2</v>
      </c>
      <c r="U2101" s="54">
        <v>5.9731913434808801E-4</v>
      </c>
      <c r="W2101" s="62" t="s">
        <v>6342</v>
      </c>
      <c r="X2101" s="54">
        <v>-6.1083368547252298E-2</v>
      </c>
      <c r="Y2101" s="54">
        <v>7.0172964091737003E-3</v>
      </c>
      <c r="AA2101" s="62" t="s">
        <v>1734</v>
      </c>
      <c r="AB2101" s="54">
        <v>0.14823682693896201</v>
      </c>
      <c r="AC2101" s="54">
        <v>4.2165097199115603E-3</v>
      </c>
      <c r="AQ2101" s="62" t="s">
        <v>11472</v>
      </c>
      <c r="AR2101" s="54">
        <v>0.16028908369866801</v>
      </c>
      <c r="AS2101" s="58">
        <v>8.0362509730765098E-5</v>
      </c>
      <c r="AU2101" s="62" t="s">
        <v>12721</v>
      </c>
      <c r="AV2101" s="54">
        <v>-7.24964102787133E-2</v>
      </c>
      <c r="AW2101" s="54">
        <v>8.8615200713436492E-3</v>
      </c>
    </row>
    <row r="2102" spans="2:49">
      <c r="B2102" s="62" t="s">
        <v>3078</v>
      </c>
      <c r="C2102" s="54">
        <v>0.14103437755509099</v>
      </c>
      <c r="D2102" s="54">
        <v>3.0810769905880998E-4</v>
      </c>
      <c r="F2102" s="62" t="s">
        <v>7856</v>
      </c>
      <c r="G2102" s="54">
        <v>-4.3589742924430297E-2</v>
      </c>
      <c r="H2102" s="54">
        <v>9.0812964050905197E-4</v>
      </c>
      <c r="S2102" s="62" t="s">
        <v>2071</v>
      </c>
      <c r="T2102" s="54">
        <v>0.15857539575295099</v>
      </c>
      <c r="U2102" s="54">
        <v>5.9788557231112301E-4</v>
      </c>
      <c r="W2102" s="62" t="s">
        <v>8520</v>
      </c>
      <c r="X2102" s="54">
        <v>-0.107155588007998</v>
      </c>
      <c r="Y2102" s="54">
        <v>7.0363726285559598E-3</v>
      </c>
      <c r="AA2102" s="62" t="s">
        <v>11302</v>
      </c>
      <c r="AB2102" s="54">
        <v>7.6148314856326699E-2</v>
      </c>
      <c r="AC2102" s="54">
        <v>4.2165548899509402E-3</v>
      </c>
      <c r="AQ2102" s="62" t="s">
        <v>1932</v>
      </c>
      <c r="AR2102" s="54">
        <v>0.134011710781994</v>
      </c>
      <c r="AS2102" s="58">
        <v>8.0383798200825104E-5</v>
      </c>
      <c r="AU2102" s="62" t="s">
        <v>11666</v>
      </c>
      <c r="AV2102" s="54">
        <v>-7.2451332361325199E-2</v>
      </c>
      <c r="AW2102" s="54">
        <v>1.02478693169146E-2</v>
      </c>
    </row>
    <row r="2103" spans="2:49">
      <c r="B2103" s="62" t="s">
        <v>3079</v>
      </c>
      <c r="C2103" s="54">
        <v>0.133177478388671</v>
      </c>
      <c r="D2103" s="54">
        <v>3.0855399706863299E-4</v>
      </c>
      <c r="F2103" s="62" t="s">
        <v>7857</v>
      </c>
      <c r="G2103" s="54">
        <v>-6.4846812929920894E-2</v>
      </c>
      <c r="H2103" s="54">
        <v>9.0812976098062295E-4</v>
      </c>
      <c r="S2103" s="62" t="s">
        <v>4082</v>
      </c>
      <c r="T2103" s="54">
        <v>8.2968385079099399E-2</v>
      </c>
      <c r="U2103" s="54">
        <v>6.0282625510797597E-4</v>
      </c>
      <c r="W2103" s="62" t="s">
        <v>10115</v>
      </c>
      <c r="X2103" s="54">
        <v>-4.4391535137817698E-2</v>
      </c>
      <c r="Y2103" s="54">
        <v>7.0411054413799601E-3</v>
      </c>
      <c r="AA2103" s="62" t="s">
        <v>2439</v>
      </c>
      <c r="AB2103" s="54">
        <v>9.2497191066372303E-2</v>
      </c>
      <c r="AC2103" s="54">
        <v>4.2228227461680199E-3</v>
      </c>
      <c r="AQ2103" s="62" t="s">
        <v>4358</v>
      </c>
      <c r="AR2103" s="54">
        <v>0.14108169713197499</v>
      </c>
      <c r="AS2103" s="58">
        <v>8.0516332345213795E-5</v>
      </c>
      <c r="AU2103" s="62" t="s">
        <v>10472</v>
      </c>
      <c r="AV2103" s="54">
        <v>-7.2447322108477194E-2</v>
      </c>
      <c r="AW2103" s="54">
        <v>4.1398075702547298E-2</v>
      </c>
    </row>
    <row r="2104" spans="2:49">
      <c r="B2104" s="62" t="s">
        <v>3080</v>
      </c>
      <c r="C2104" s="54">
        <v>5.7527964597955603E-2</v>
      </c>
      <c r="D2104" s="54">
        <v>3.09309205407943E-4</v>
      </c>
      <c r="F2104" s="62" t="s">
        <v>7858</v>
      </c>
      <c r="G2104" s="54">
        <v>-6.3382157709528805E-2</v>
      </c>
      <c r="H2104" s="54">
        <v>9.0984714050727203E-4</v>
      </c>
      <c r="S2104" s="62" t="s">
        <v>2832</v>
      </c>
      <c r="T2104" s="54">
        <v>9.64464289840192E-2</v>
      </c>
      <c r="U2104" s="54">
        <v>6.0504610971009402E-4</v>
      </c>
      <c r="W2104" s="62" t="s">
        <v>1065</v>
      </c>
      <c r="X2104" s="54">
        <v>-3.7954165131935703E-2</v>
      </c>
      <c r="Y2104" s="54">
        <v>7.0539999901698004E-3</v>
      </c>
      <c r="AA2104" s="62" t="s">
        <v>4623</v>
      </c>
      <c r="AB2104" s="54">
        <v>0.186683156684675</v>
      </c>
      <c r="AC2104" s="54">
        <v>4.2228227461680199E-3</v>
      </c>
      <c r="AQ2104" s="62" t="s">
        <v>3962</v>
      </c>
      <c r="AR2104" s="54">
        <v>0.11649849856272899</v>
      </c>
      <c r="AS2104" s="58">
        <v>8.0516332345213795E-5</v>
      </c>
      <c r="AU2104" s="62" t="s">
        <v>7605</v>
      </c>
      <c r="AV2104" s="54">
        <v>-7.2411697979759104E-2</v>
      </c>
      <c r="AW2104" s="54">
        <v>1.58016898100252E-2</v>
      </c>
    </row>
    <row r="2105" spans="2:49">
      <c r="B2105" s="62" t="s">
        <v>3081</v>
      </c>
      <c r="C2105" s="54">
        <v>8.9193468533806303E-2</v>
      </c>
      <c r="D2105" s="54">
        <v>3.09309205407943E-4</v>
      </c>
      <c r="F2105" s="62" t="s">
        <v>7859</v>
      </c>
      <c r="G2105" s="54">
        <v>-0.14077096003161299</v>
      </c>
      <c r="H2105" s="54">
        <v>9.1443851379422695E-4</v>
      </c>
      <c r="S2105" s="62" t="s">
        <v>1798</v>
      </c>
      <c r="T2105" s="54">
        <v>6.02380759004362E-2</v>
      </c>
      <c r="U2105" s="54">
        <v>6.0540320637370796E-4</v>
      </c>
      <c r="W2105" s="62" t="s">
        <v>7893</v>
      </c>
      <c r="X2105" s="54">
        <v>-0.13309754879235999</v>
      </c>
      <c r="Y2105" s="54">
        <v>7.0845147049751998E-3</v>
      </c>
      <c r="AA2105" s="62" t="s">
        <v>11216</v>
      </c>
      <c r="AB2105" s="54">
        <v>5.1502978342374398E-2</v>
      </c>
      <c r="AC2105" s="54">
        <v>4.2273010202782497E-3</v>
      </c>
      <c r="AQ2105" s="62" t="s">
        <v>2438</v>
      </c>
      <c r="AR2105" s="54">
        <v>0.14710627054687</v>
      </c>
      <c r="AS2105" s="58">
        <v>8.1292687293442204E-5</v>
      </c>
      <c r="AU2105" s="62" t="s">
        <v>12267</v>
      </c>
      <c r="AV2105" s="54">
        <v>-7.2406377197373806E-2</v>
      </c>
      <c r="AW2105" s="54">
        <v>2.4661318429708202E-3</v>
      </c>
    </row>
    <row r="2106" spans="2:49">
      <c r="B2106" s="62" t="s">
        <v>3082</v>
      </c>
      <c r="C2106" s="54">
        <v>0.13819752916191999</v>
      </c>
      <c r="D2106" s="54">
        <v>3.1206186333573898E-4</v>
      </c>
      <c r="F2106" s="62" t="s">
        <v>7860</v>
      </c>
      <c r="G2106" s="54">
        <v>-0.17233228382625601</v>
      </c>
      <c r="H2106" s="54">
        <v>9.15587309930394E-4</v>
      </c>
      <c r="S2106" s="62" t="s">
        <v>152</v>
      </c>
      <c r="T2106" s="54">
        <v>0.10829195072874</v>
      </c>
      <c r="U2106" s="54">
        <v>6.0571679755972905E-4</v>
      </c>
      <c r="W2106" s="62" t="s">
        <v>7885</v>
      </c>
      <c r="X2106" s="54">
        <v>-6.8912355015378998E-2</v>
      </c>
      <c r="Y2106" s="54">
        <v>7.1090054158700899E-3</v>
      </c>
      <c r="AA2106" s="62" t="s">
        <v>3479</v>
      </c>
      <c r="AB2106" s="54">
        <v>0.15473295778413601</v>
      </c>
      <c r="AC2106" s="54">
        <v>4.2273010202782497E-3</v>
      </c>
      <c r="AQ2106" s="62" t="s">
        <v>478</v>
      </c>
      <c r="AR2106" s="54">
        <v>0.147323147267791</v>
      </c>
      <c r="AS2106" s="58">
        <v>8.1485817210375904E-5</v>
      </c>
      <c r="AU2106" s="62" t="s">
        <v>12645</v>
      </c>
      <c r="AV2106" s="54">
        <v>-7.2402093056087594E-2</v>
      </c>
      <c r="AW2106" s="54">
        <v>7.7558065493537097E-3</v>
      </c>
    </row>
    <row r="2107" spans="2:49">
      <c r="B2107" s="62" t="s">
        <v>3083</v>
      </c>
      <c r="C2107" s="54">
        <v>0.29369909568346603</v>
      </c>
      <c r="D2107" s="54">
        <v>3.1283662720979201E-4</v>
      </c>
      <c r="F2107" s="62" t="s">
        <v>7861</v>
      </c>
      <c r="G2107" s="54">
        <v>-0.10608374702204799</v>
      </c>
      <c r="H2107" s="54">
        <v>1.083392754151E-3</v>
      </c>
      <c r="S2107" s="62" t="s">
        <v>4932</v>
      </c>
      <c r="T2107" s="54">
        <v>0.117659973919379</v>
      </c>
      <c r="U2107" s="54">
        <v>6.1122576942824005E-4</v>
      </c>
      <c r="W2107" s="62" t="s">
        <v>7385</v>
      </c>
      <c r="X2107" s="54">
        <v>-4.4139340012001101E-2</v>
      </c>
      <c r="Y2107" s="54">
        <v>7.1514046854798197E-3</v>
      </c>
      <c r="AA2107" s="62" t="s">
        <v>816</v>
      </c>
      <c r="AB2107" s="54">
        <v>0.288222356335751</v>
      </c>
      <c r="AC2107" s="54">
        <v>4.22733986213645E-3</v>
      </c>
      <c r="AQ2107" s="62" t="s">
        <v>3043</v>
      </c>
      <c r="AR2107" s="54">
        <v>9.9783656668994206E-2</v>
      </c>
      <c r="AS2107" s="58">
        <v>8.1793715693727895E-5</v>
      </c>
      <c r="AU2107" s="62" t="s">
        <v>13721</v>
      </c>
      <c r="AV2107" s="54">
        <v>-7.2372078160652706E-2</v>
      </c>
      <c r="AW2107" s="54">
        <v>2.4827741680962301E-2</v>
      </c>
    </row>
    <row r="2108" spans="2:49">
      <c r="B2108" s="62" t="s">
        <v>3084</v>
      </c>
      <c r="C2108" s="54">
        <v>7.8483744154212304E-2</v>
      </c>
      <c r="D2108" s="54">
        <v>3.1323086581926601E-4</v>
      </c>
      <c r="F2108" s="62" t="s">
        <v>7862</v>
      </c>
      <c r="G2108" s="54">
        <v>-0.110932553202527</v>
      </c>
      <c r="H2108" s="54">
        <v>1.08472219352443E-3</v>
      </c>
      <c r="S2108" s="62" t="s">
        <v>10600</v>
      </c>
      <c r="T2108" s="54">
        <v>5.37783111677195E-2</v>
      </c>
      <c r="U2108" s="54">
        <v>6.1649602133053295E-4</v>
      </c>
      <c r="W2108" s="62" t="s">
        <v>7216</v>
      </c>
      <c r="X2108" s="54">
        <v>-6.3898364343498507E-2</v>
      </c>
      <c r="Y2108" s="54">
        <v>7.1520822978262599E-3</v>
      </c>
      <c r="AA2108" s="62" t="s">
        <v>2288</v>
      </c>
      <c r="AB2108" s="54">
        <v>0.16579114987145799</v>
      </c>
      <c r="AC2108" s="54">
        <v>4.2363921692560201E-3</v>
      </c>
      <c r="AQ2108" s="62" t="s">
        <v>14663</v>
      </c>
      <c r="AR2108" s="54">
        <v>9.9866484043433304E-2</v>
      </c>
      <c r="AS2108" s="58">
        <v>8.1849847397320305E-5</v>
      </c>
      <c r="AU2108" s="62" t="s">
        <v>8947</v>
      </c>
      <c r="AV2108" s="54">
        <v>-7.2365485340700503E-2</v>
      </c>
      <c r="AW2108" s="54">
        <v>1.6943585759066598E-2</v>
      </c>
    </row>
    <row r="2109" spans="2:49">
      <c r="B2109" s="62" t="s">
        <v>3085</v>
      </c>
      <c r="C2109" s="54">
        <v>6.2213870279687299E-2</v>
      </c>
      <c r="D2109" s="54">
        <v>3.13908797646476E-4</v>
      </c>
      <c r="F2109" s="62" t="s">
        <v>7863</v>
      </c>
      <c r="G2109" s="54">
        <v>-9.9905600162815994E-2</v>
      </c>
      <c r="H2109" s="54">
        <v>9.2259120664615597E-4</v>
      </c>
      <c r="S2109" s="62" t="s">
        <v>1894</v>
      </c>
      <c r="T2109" s="54">
        <v>0.11951145545356</v>
      </c>
      <c r="U2109" s="54">
        <v>6.2115909371891905E-4</v>
      </c>
      <c r="W2109" s="62" t="s">
        <v>10116</v>
      </c>
      <c r="X2109" s="54">
        <v>-5.79382944089444E-2</v>
      </c>
      <c r="Y2109" s="54">
        <v>7.1535358382920104E-3</v>
      </c>
      <c r="AA2109" s="62" t="s">
        <v>2226</v>
      </c>
      <c r="AB2109" s="54">
        <v>0.15057125887591299</v>
      </c>
      <c r="AC2109" s="54">
        <v>4.2452848715773097E-3</v>
      </c>
      <c r="AQ2109" s="62" t="s">
        <v>4544</v>
      </c>
      <c r="AR2109" s="54">
        <v>0.11223115609397501</v>
      </c>
      <c r="AS2109" s="58">
        <v>8.1872477071176093E-5</v>
      </c>
      <c r="AU2109" s="62" t="s">
        <v>6232</v>
      </c>
      <c r="AV2109" s="54">
        <v>-7.2361141771511803E-2</v>
      </c>
      <c r="AW2109" s="54">
        <v>5.0060801709724901E-4</v>
      </c>
    </row>
    <row r="2110" spans="2:49">
      <c r="B2110" s="62" t="s">
        <v>3086</v>
      </c>
      <c r="C2110" s="54">
        <v>6.7449341025530393E-2</v>
      </c>
      <c r="D2110" s="54">
        <v>3.1518506804607398E-4</v>
      </c>
      <c r="F2110" s="62" t="s">
        <v>7864</v>
      </c>
      <c r="G2110" s="54">
        <v>-0.111266198294934</v>
      </c>
      <c r="H2110" s="54">
        <v>9.2834892348561302E-4</v>
      </c>
      <c r="S2110" s="62" t="s">
        <v>10601</v>
      </c>
      <c r="T2110" s="54">
        <v>0.120048090909862</v>
      </c>
      <c r="U2110" s="54">
        <v>6.2124230914585501E-4</v>
      </c>
      <c r="W2110" s="62" t="s">
        <v>9531</v>
      </c>
      <c r="X2110" s="54">
        <v>-0.13552551719667999</v>
      </c>
      <c r="Y2110" s="54">
        <v>7.1617235255576296E-3</v>
      </c>
      <c r="AA2110" s="62" t="s">
        <v>164</v>
      </c>
      <c r="AB2110" s="54">
        <v>0.23262177599128001</v>
      </c>
      <c r="AC2110" s="54">
        <v>4.2481289811142501E-3</v>
      </c>
      <c r="AQ2110" s="62" t="s">
        <v>4266</v>
      </c>
      <c r="AR2110" s="54">
        <v>0.19806515922797599</v>
      </c>
      <c r="AS2110" s="58">
        <v>8.2073603634608903E-5</v>
      </c>
      <c r="AU2110" s="62" t="s">
        <v>13345</v>
      </c>
      <c r="AV2110" s="54">
        <v>-7.2350793704649696E-2</v>
      </c>
      <c r="AW2110" s="54">
        <v>1.83861469100353E-2</v>
      </c>
    </row>
    <row r="2111" spans="2:49">
      <c r="B2111" s="62" t="s">
        <v>3087</v>
      </c>
      <c r="C2111" s="54">
        <v>6.2067406134629799E-2</v>
      </c>
      <c r="D2111" s="54">
        <v>3.1539708964320798E-4</v>
      </c>
      <c r="F2111" s="62" t="s">
        <v>7865</v>
      </c>
      <c r="G2111" s="54">
        <v>-5.3056435565888002E-2</v>
      </c>
      <c r="H2111" s="54">
        <v>1.1004471115912799E-3</v>
      </c>
      <c r="S2111" s="62" t="s">
        <v>2800</v>
      </c>
      <c r="T2111" s="54">
        <v>4.53886280986628E-2</v>
      </c>
      <c r="U2111" s="54">
        <v>6.2387119705353095E-4</v>
      </c>
      <c r="W2111" s="62" t="s">
        <v>9471</v>
      </c>
      <c r="X2111" s="54">
        <v>-7.4773301289377897E-2</v>
      </c>
      <c r="Y2111" s="54">
        <v>7.1686050776214099E-3</v>
      </c>
      <c r="AA2111" s="62" t="s">
        <v>4325</v>
      </c>
      <c r="AB2111" s="54">
        <v>0.15725869741701201</v>
      </c>
      <c r="AC2111" s="54">
        <v>4.2515586413063499E-3</v>
      </c>
      <c r="AQ2111" s="62" t="s">
        <v>3878</v>
      </c>
      <c r="AR2111" s="54">
        <v>0.17731001536684099</v>
      </c>
      <c r="AS2111" s="58">
        <v>8.2073603634608903E-5</v>
      </c>
      <c r="AU2111" s="62" t="s">
        <v>12822</v>
      </c>
      <c r="AV2111" s="54">
        <v>-7.2336111678565004E-2</v>
      </c>
      <c r="AW2111" s="54">
        <v>1.0186453611833001E-2</v>
      </c>
    </row>
    <row r="2112" spans="2:49">
      <c r="B2112" s="62" t="s">
        <v>3088</v>
      </c>
      <c r="C2112" s="54">
        <v>7.42896951848806E-2</v>
      </c>
      <c r="D2112" s="54">
        <v>3.1539708964320798E-4</v>
      </c>
      <c r="F2112" s="62" t="s">
        <v>7866</v>
      </c>
      <c r="G2112" s="54">
        <v>-6.5019639230886397E-2</v>
      </c>
      <c r="H2112" s="54">
        <v>1.1056921369524499E-3</v>
      </c>
      <c r="S2112" s="62" t="s">
        <v>10602</v>
      </c>
      <c r="T2112" s="54">
        <v>8.4000435502744594E-2</v>
      </c>
      <c r="U2112" s="54">
        <v>6.2428934038618103E-4</v>
      </c>
      <c r="W2112" s="62" t="s">
        <v>5963</v>
      </c>
      <c r="X2112" s="54">
        <v>-9.2881660985590003E-2</v>
      </c>
      <c r="Y2112" s="54">
        <v>7.2035011851550703E-3</v>
      </c>
      <c r="AA2112" s="62" t="s">
        <v>4568</v>
      </c>
      <c r="AB2112" s="54">
        <v>9.8319604671066194E-2</v>
      </c>
      <c r="AC2112" s="54">
        <v>4.2875699510837497E-3</v>
      </c>
      <c r="AQ2112" s="62" t="s">
        <v>4716</v>
      </c>
      <c r="AR2112" s="54">
        <v>0.11040006203825301</v>
      </c>
      <c r="AS2112" s="58">
        <v>8.2200659039132395E-5</v>
      </c>
      <c r="AU2112" s="62" t="s">
        <v>9381</v>
      </c>
      <c r="AV2112" s="54">
        <v>-7.2271163524186804E-2</v>
      </c>
      <c r="AW2112" s="54">
        <v>1.8310371353138301E-4</v>
      </c>
    </row>
    <row r="2113" spans="2:49">
      <c r="B2113" s="62" t="s">
        <v>3089</v>
      </c>
      <c r="C2113" s="54">
        <v>8.2406940750196597E-2</v>
      </c>
      <c r="D2113" s="54">
        <v>3.1584063137603502E-4</v>
      </c>
      <c r="F2113" s="62" t="s">
        <v>7867</v>
      </c>
      <c r="G2113" s="54">
        <v>-3.5301274859805602E-2</v>
      </c>
      <c r="H2113" s="54">
        <v>9.4873936414603297E-4</v>
      </c>
      <c r="S2113" s="62" t="s">
        <v>2669</v>
      </c>
      <c r="T2113" s="54">
        <v>0.10188984099962201</v>
      </c>
      <c r="U2113" s="54">
        <v>6.2458748848414703E-4</v>
      </c>
      <c r="W2113" s="62" t="s">
        <v>7755</v>
      </c>
      <c r="X2113" s="54">
        <v>-3.6832851293712401E-2</v>
      </c>
      <c r="Y2113" s="54">
        <v>7.22374822093713E-3</v>
      </c>
      <c r="AA2113" s="62" t="s">
        <v>2258</v>
      </c>
      <c r="AB2113" s="54">
        <v>0.21532212655285601</v>
      </c>
      <c r="AC2113" s="54">
        <v>4.3096410760414903E-3</v>
      </c>
      <c r="AQ2113" s="62" t="s">
        <v>4471</v>
      </c>
      <c r="AR2113" s="54">
        <v>0.14016882930948399</v>
      </c>
      <c r="AS2113" s="58">
        <v>8.2475514585182407E-5</v>
      </c>
      <c r="AU2113" s="62" t="s">
        <v>12195</v>
      </c>
      <c r="AV2113" s="54">
        <v>-7.2243689151280294E-2</v>
      </c>
      <c r="AW2113" s="54">
        <v>1.5038603429778201E-3</v>
      </c>
    </row>
    <row r="2114" spans="2:49">
      <c r="B2114" s="62" t="s">
        <v>3090</v>
      </c>
      <c r="C2114" s="54">
        <v>0.24361264267338201</v>
      </c>
      <c r="D2114" s="54">
        <v>3.1613047852977898E-4</v>
      </c>
      <c r="F2114" s="62" t="s">
        <v>7868</v>
      </c>
      <c r="G2114" s="54">
        <v>-0.110361621594884</v>
      </c>
      <c r="H2114" s="54">
        <v>1.1241272611839401E-3</v>
      </c>
      <c r="S2114" s="62" t="s">
        <v>2964</v>
      </c>
      <c r="T2114" s="54">
        <v>0.11602939496002999</v>
      </c>
      <c r="U2114" s="54">
        <v>6.2489635512277201E-4</v>
      </c>
      <c r="W2114" s="62" t="s">
        <v>10117</v>
      </c>
      <c r="X2114" s="54">
        <v>-0.177938989315405</v>
      </c>
      <c r="Y2114" s="54">
        <v>7.2400985878818798E-3</v>
      </c>
      <c r="AA2114" s="62" t="s">
        <v>2083</v>
      </c>
      <c r="AB2114" s="54">
        <v>0.18274565012705701</v>
      </c>
      <c r="AC2114" s="54">
        <v>4.3096410760414903E-3</v>
      </c>
      <c r="AQ2114" s="62" t="s">
        <v>10538</v>
      </c>
      <c r="AR2114" s="54">
        <v>0.16656571555886099</v>
      </c>
      <c r="AS2114" s="58">
        <v>8.2937129660887206E-5</v>
      </c>
      <c r="AU2114" s="62" t="s">
        <v>12433</v>
      </c>
      <c r="AV2114" s="54">
        <v>-7.2215625615484696E-2</v>
      </c>
      <c r="AW2114" s="54">
        <v>4.8465700722548901E-3</v>
      </c>
    </row>
    <row r="2115" spans="2:49">
      <c r="B2115" s="62" t="s">
        <v>3091</v>
      </c>
      <c r="C2115" s="54">
        <v>6.66927241474458E-2</v>
      </c>
      <c r="D2115" s="54">
        <v>3.16392270570554E-4</v>
      </c>
      <c r="F2115" s="62" t="s">
        <v>7869</v>
      </c>
      <c r="G2115" s="54">
        <v>-0.141761916993319</v>
      </c>
      <c r="H2115" s="54">
        <v>9.5800393677768496E-4</v>
      </c>
      <c r="S2115" s="62" t="s">
        <v>2528</v>
      </c>
      <c r="T2115" s="54">
        <v>6.6749770917587298E-2</v>
      </c>
      <c r="U2115" s="54">
        <v>6.253635357257E-4</v>
      </c>
      <c r="W2115" s="62" t="s">
        <v>7045</v>
      </c>
      <c r="X2115" s="54">
        <v>-5.6303063197146799E-2</v>
      </c>
      <c r="Y2115" s="54">
        <v>7.2524916796549398E-3</v>
      </c>
      <c r="AA2115" s="62" t="s">
        <v>4573</v>
      </c>
      <c r="AB2115" s="54">
        <v>9.5684296069150895E-2</v>
      </c>
      <c r="AC2115" s="54">
        <v>4.3128332294539596E-3</v>
      </c>
      <c r="AQ2115" s="62" t="s">
        <v>3557</v>
      </c>
      <c r="AR2115" s="54">
        <v>6.5222542398696098E-2</v>
      </c>
      <c r="AS2115" s="58">
        <v>8.3304846520498095E-5</v>
      </c>
      <c r="AU2115" s="62" t="s">
        <v>14342</v>
      </c>
      <c r="AV2115" s="54">
        <v>-7.2152261455880898E-2</v>
      </c>
      <c r="AW2115" s="54">
        <v>4.0048799447778803E-2</v>
      </c>
    </row>
    <row r="2116" spans="2:49">
      <c r="B2116" s="62" t="s">
        <v>3092</v>
      </c>
      <c r="C2116" s="54">
        <v>0.138422598017438</v>
      </c>
      <c r="D2116" s="54">
        <v>3.1674713167525998E-4</v>
      </c>
      <c r="F2116" s="62" t="s">
        <v>7870</v>
      </c>
      <c r="G2116" s="54">
        <v>-0.22666420954284699</v>
      </c>
      <c r="H2116" s="54">
        <v>1.1273782877550399E-3</v>
      </c>
      <c r="S2116" s="62" t="s">
        <v>2931</v>
      </c>
      <c r="T2116" s="54">
        <v>0.105227549144337</v>
      </c>
      <c r="U2116" s="54">
        <v>6.2696080161054799E-4</v>
      </c>
      <c r="W2116" s="62" t="s">
        <v>10118</v>
      </c>
      <c r="X2116" s="54">
        <v>-6.7214563056584395E-2</v>
      </c>
      <c r="Y2116" s="54">
        <v>7.2630698703256098E-3</v>
      </c>
      <c r="AA2116" s="62" t="s">
        <v>779</v>
      </c>
      <c r="AB2116" s="54">
        <v>0.35763177925522999</v>
      </c>
      <c r="AC2116" s="54">
        <v>4.3213537570577602E-3</v>
      </c>
      <c r="AQ2116" s="62" t="s">
        <v>4397</v>
      </c>
      <c r="AR2116" s="54">
        <v>0.113336641230195</v>
      </c>
      <c r="AS2116" s="58">
        <v>8.3472933823824599E-5</v>
      </c>
      <c r="AU2116" s="62" t="s">
        <v>13874</v>
      </c>
      <c r="AV2116" s="54">
        <v>-7.2146620678964296E-2</v>
      </c>
      <c r="AW2116" s="54">
        <v>2.8099112897537099E-2</v>
      </c>
    </row>
    <row r="2117" spans="2:49">
      <c r="B2117" s="62" t="s">
        <v>539</v>
      </c>
      <c r="C2117" s="54">
        <v>0.19939234369273801</v>
      </c>
      <c r="D2117" s="54">
        <v>3.1849699571376202E-4</v>
      </c>
      <c r="F2117" s="62" t="s">
        <v>7871</v>
      </c>
      <c r="G2117" s="54">
        <v>-0.25215214546251602</v>
      </c>
      <c r="H2117" s="54">
        <v>1.1354797648015201E-3</v>
      </c>
      <c r="S2117" s="62" t="s">
        <v>3301</v>
      </c>
      <c r="T2117" s="54">
        <v>9.6658047135263395E-2</v>
      </c>
      <c r="U2117" s="54">
        <v>6.3447262768396098E-4</v>
      </c>
      <c r="W2117" s="62" t="s">
        <v>8186</v>
      </c>
      <c r="X2117" s="54">
        <v>-7.5884032269585497E-2</v>
      </c>
      <c r="Y2117" s="54">
        <v>7.2754458957187997E-3</v>
      </c>
      <c r="AA2117" s="62" t="s">
        <v>2819</v>
      </c>
      <c r="AB2117" s="54">
        <v>0.16438199694748901</v>
      </c>
      <c r="AC2117" s="54">
        <v>4.3257309258360101E-3</v>
      </c>
      <c r="AQ2117" s="62" t="s">
        <v>5368</v>
      </c>
      <c r="AR2117" s="54">
        <v>0.14785643718812999</v>
      </c>
      <c r="AS2117" s="58">
        <v>8.4156532980922104E-5</v>
      </c>
      <c r="AU2117" s="62" t="s">
        <v>8953</v>
      </c>
      <c r="AV2117" s="54">
        <v>-7.20618582559691E-2</v>
      </c>
      <c r="AW2117" s="54">
        <v>1.4304557119507099E-2</v>
      </c>
    </row>
    <row r="2118" spans="2:49">
      <c r="B2118" s="62" t="s">
        <v>3093</v>
      </c>
      <c r="C2118" s="54">
        <v>0.120391906475851</v>
      </c>
      <c r="D2118" s="54">
        <v>3.1876109636719198E-4</v>
      </c>
      <c r="F2118" s="62" t="s">
        <v>7872</v>
      </c>
      <c r="G2118" s="54">
        <v>-5.2660352524949203E-2</v>
      </c>
      <c r="H2118" s="54">
        <v>1.13754087288601E-3</v>
      </c>
      <c r="S2118" s="62" t="s">
        <v>1671</v>
      </c>
      <c r="T2118" s="54">
        <v>7.6853328958348399E-2</v>
      </c>
      <c r="U2118" s="54">
        <v>6.3749974337438595E-4</v>
      </c>
      <c r="W2118" s="62" t="s">
        <v>7289</v>
      </c>
      <c r="X2118" s="54">
        <v>-5.3916449666804298E-2</v>
      </c>
      <c r="Y2118" s="54">
        <v>7.3013303296974004E-3</v>
      </c>
      <c r="AA2118" s="62" t="s">
        <v>11303</v>
      </c>
      <c r="AB2118" s="54">
        <v>0.15795225465987001</v>
      </c>
      <c r="AC2118" s="54">
        <v>4.3425815399160701E-3</v>
      </c>
      <c r="AQ2118" s="62" t="s">
        <v>1605</v>
      </c>
      <c r="AR2118" s="54">
        <v>8.2484936616813401E-2</v>
      </c>
      <c r="AS2118" s="58">
        <v>8.4343922391835901E-5</v>
      </c>
      <c r="AU2118" s="62" t="s">
        <v>12898</v>
      </c>
      <c r="AV2118" s="54">
        <v>-7.2015364093272402E-2</v>
      </c>
      <c r="AW2118" s="54">
        <v>1.13860745780814E-2</v>
      </c>
    </row>
    <row r="2119" spans="2:49">
      <c r="B2119" s="62" t="s">
        <v>1084</v>
      </c>
      <c r="C2119" s="54">
        <v>0.340252183557197</v>
      </c>
      <c r="D2119" s="54">
        <v>3.2009420839764499E-4</v>
      </c>
      <c r="F2119" s="62" t="s">
        <v>7873</v>
      </c>
      <c r="G2119" s="54">
        <v>-0.120716227026195</v>
      </c>
      <c r="H2119" s="54">
        <v>9.6608166572444403E-4</v>
      </c>
      <c r="S2119" s="62" t="s">
        <v>1763</v>
      </c>
      <c r="T2119" s="54">
        <v>0.10207979081792</v>
      </c>
      <c r="U2119" s="54">
        <v>6.3833754097343098E-4</v>
      </c>
      <c r="W2119" s="62" t="s">
        <v>10119</v>
      </c>
      <c r="X2119" s="54">
        <v>-7.9859686776861893E-2</v>
      </c>
      <c r="Y2119" s="54">
        <v>7.3023292016607799E-3</v>
      </c>
      <c r="AA2119" s="62" t="s">
        <v>1462</v>
      </c>
      <c r="AB2119" s="54">
        <v>9.6243588796859597E-2</v>
      </c>
      <c r="AC2119" s="54">
        <v>4.3553065921276401E-3</v>
      </c>
      <c r="AQ2119" s="62" t="s">
        <v>2453</v>
      </c>
      <c r="AR2119" s="54">
        <v>9.8687868265055406E-2</v>
      </c>
      <c r="AS2119" s="58">
        <v>8.4347024423223898E-5</v>
      </c>
      <c r="AU2119" s="62" t="s">
        <v>8322</v>
      </c>
      <c r="AV2119" s="54">
        <v>-7.1981693934121793E-2</v>
      </c>
      <c r="AW2119" s="54">
        <v>3.1112010576859101E-2</v>
      </c>
    </row>
    <row r="2120" spans="2:49">
      <c r="B2120" s="62" t="s">
        <v>3094</v>
      </c>
      <c r="C2120" s="54">
        <v>0.124849393981881</v>
      </c>
      <c r="D2120" s="54">
        <v>3.2009820145589E-4</v>
      </c>
      <c r="F2120" s="62" t="s">
        <v>7874</v>
      </c>
      <c r="G2120" s="54">
        <v>-5.3388304625268099E-2</v>
      </c>
      <c r="H2120" s="54">
        <v>9.72013086791373E-4</v>
      </c>
      <c r="S2120" s="62" t="s">
        <v>10603</v>
      </c>
      <c r="T2120" s="54">
        <v>7.6126990068751801E-2</v>
      </c>
      <c r="U2120" s="54">
        <v>6.3841340338987305E-4</v>
      </c>
      <c r="W2120" s="62" t="s">
        <v>9053</v>
      </c>
      <c r="X2120" s="54">
        <v>-2.8064818819782299E-2</v>
      </c>
      <c r="Y2120" s="54">
        <v>7.3030738536049196E-3</v>
      </c>
      <c r="AA2120" s="62" t="s">
        <v>2586</v>
      </c>
      <c r="AB2120" s="54">
        <v>0.14314867439923401</v>
      </c>
      <c r="AC2120" s="54">
        <v>4.3554990027748104E-3</v>
      </c>
      <c r="AQ2120" s="62" t="s">
        <v>3749</v>
      </c>
      <c r="AR2120" s="54">
        <v>0.13579881759513501</v>
      </c>
      <c r="AS2120" s="58">
        <v>8.4411168915139202E-5</v>
      </c>
      <c r="AU2120" s="62" t="s">
        <v>12150</v>
      </c>
      <c r="AV2120" s="54">
        <v>-7.1915710904085606E-2</v>
      </c>
      <c r="AW2120" s="54">
        <v>7.1509491361386695E-4</v>
      </c>
    </row>
    <row r="2121" spans="2:49">
      <c r="B2121" s="62" t="s">
        <v>3095</v>
      </c>
      <c r="C2121" s="54">
        <v>0.12864463234207299</v>
      </c>
      <c r="D2121" s="54">
        <v>3.2249351398031E-4</v>
      </c>
      <c r="F2121" s="62" t="s">
        <v>7875</v>
      </c>
      <c r="G2121" s="54">
        <v>-6.6653040886128806E-2</v>
      </c>
      <c r="H2121" s="54">
        <v>1.1450404205568599E-3</v>
      </c>
      <c r="S2121" s="62" t="s">
        <v>4249</v>
      </c>
      <c r="T2121" s="54">
        <v>0.118625571487898</v>
      </c>
      <c r="U2121" s="54">
        <v>6.3864185800567E-4</v>
      </c>
      <c r="W2121" s="62" t="s">
        <v>10120</v>
      </c>
      <c r="X2121" s="54">
        <v>-5.3593292534360501E-2</v>
      </c>
      <c r="Y2121" s="54">
        <v>7.3054057124211499E-3</v>
      </c>
      <c r="AA2121" s="62" t="s">
        <v>2816</v>
      </c>
      <c r="AB2121" s="54">
        <v>0.189248821418249</v>
      </c>
      <c r="AC2121" s="54">
        <v>4.35796834933669E-3</v>
      </c>
      <c r="AQ2121" s="62" t="s">
        <v>10669</v>
      </c>
      <c r="AR2121" s="54">
        <v>0.12283143696243599</v>
      </c>
      <c r="AS2121" s="58">
        <v>8.4442086076166203E-5</v>
      </c>
      <c r="AU2121" s="62" t="s">
        <v>12828</v>
      </c>
      <c r="AV2121" s="54">
        <v>-7.1894936745772894E-2</v>
      </c>
      <c r="AW2121" s="54">
        <v>1.03743311408587E-2</v>
      </c>
    </row>
    <row r="2122" spans="2:49">
      <c r="B2122" s="62" t="s">
        <v>3096</v>
      </c>
      <c r="C2122" s="54">
        <v>8.7939049598523902E-2</v>
      </c>
      <c r="D2122" s="54">
        <v>3.2261596601133402E-4</v>
      </c>
      <c r="F2122" s="62" t="s">
        <v>7876</v>
      </c>
      <c r="G2122" s="54">
        <v>-6.3364556375674397E-2</v>
      </c>
      <c r="H2122" s="54">
        <v>9.7608302503675304E-4</v>
      </c>
      <c r="S2122" s="62" t="s">
        <v>9713</v>
      </c>
      <c r="T2122" s="54">
        <v>0.13907841144681601</v>
      </c>
      <c r="U2122" s="54">
        <v>6.3986545197593095E-4</v>
      </c>
      <c r="W2122" s="62" t="s">
        <v>10121</v>
      </c>
      <c r="X2122" s="54">
        <v>-4.9090624647853999E-2</v>
      </c>
      <c r="Y2122" s="54">
        <v>7.3185656975683598E-3</v>
      </c>
      <c r="AA2122" s="62" t="s">
        <v>2548</v>
      </c>
      <c r="AB2122" s="54">
        <v>0.191073727285555</v>
      </c>
      <c r="AC2122" s="54">
        <v>4.3603033061928604E-3</v>
      </c>
      <c r="AQ2122" s="62" t="s">
        <v>2715</v>
      </c>
      <c r="AR2122" s="54">
        <v>0.139197465889279</v>
      </c>
      <c r="AS2122" s="58">
        <v>8.4814414971246498E-5</v>
      </c>
      <c r="AU2122" s="62" t="s">
        <v>6460</v>
      </c>
      <c r="AV2122" s="54">
        <v>-7.1891571214359296E-2</v>
      </c>
      <c r="AW2122" s="54">
        <v>1.0085424391691E-2</v>
      </c>
    </row>
    <row r="2123" spans="2:49">
      <c r="B2123" s="62" t="s">
        <v>3097</v>
      </c>
      <c r="C2123" s="54">
        <v>0.117213582840165</v>
      </c>
      <c r="D2123" s="54">
        <v>3.2267988941337198E-4</v>
      </c>
      <c r="F2123" s="62" t="s">
        <v>7877</v>
      </c>
      <c r="G2123" s="54">
        <v>-8.1635005494700194E-2</v>
      </c>
      <c r="H2123" s="54">
        <v>1.1623114183066999E-3</v>
      </c>
      <c r="S2123" s="62" t="s">
        <v>2047</v>
      </c>
      <c r="T2123" s="54">
        <v>0.11440783442808899</v>
      </c>
      <c r="U2123" s="54">
        <v>6.3986545197593095E-4</v>
      </c>
      <c r="W2123" s="62" t="s">
        <v>6284</v>
      </c>
      <c r="X2123" s="54">
        <v>-3.9138544180506302E-2</v>
      </c>
      <c r="Y2123" s="54">
        <v>7.3223024046802703E-3</v>
      </c>
      <c r="AA2123" s="62" t="s">
        <v>4165</v>
      </c>
      <c r="AB2123" s="54">
        <v>0.105388942188979</v>
      </c>
      <c r="AC2123" s="54">
        <v>4.3616342748580596E-3</v>
      </c>
      <c r="AQ2123" s="62" t="s">
        <v>4414</v>
      </c>
      <c r="AR2123" s="54">
        <v>0.20967007576777399</v>
      </c>
      <c r="AS2123" s="58">
        <v>8.5260259974653601E-5</v>
      </c>
      <c r="AU2123" s="62" t="s">
        <v>13389</v>
      </c>
      <c r="AV2123" s="54">
        <v>-7.1835170009116198E-2</v>
      </c>
      <c r="AW2123" s="54">
        <v>1.8922706523731101E-2</v>
      </c>
    </row>
    <row r="2124" spans="2:49">
      <c r="B2124" s="62" t="s">
        <v>3098</v>
      </c>
      <c r="C2124" s="54">
        <v>0.115807956895335</v>
      </c>
      <c r="D2124" s="54">
        <v>3.2346208343301202E-4</v>
      </c>
      <c r="F2124" s="62" t="s">
        <v>7878</v>
      </c>
      <c r="G2124" s="54">
        <v>-0.108532999884607</v>
      </c>
      <c r="H2124" s="54">
        <v>1.1710302153427801E-3</v>
      </c>
      <c r="S2124" s="62" t="s">
        <v>2802</v>
      </c>
      <c r="T2124" s="54">
        <v>4.0703340186203397E-2</v>
      </c>
      <c r="U2124" s="54">
        <v>6.4089937457286503E-4</v>
      </c>
      <c r="W2124" s="62" t="s">
        <v>10122</v>
      </c>
      <c r="X2124" s="54">
        <v>-8.9821686091692499E-2</v>
      </c>
      <c r="Y2124" s="54">
        <v>7.3331327573098199E-3</v>
      </c>
      <c r="AA2124" s="62" t="s">
        <v>2821</v>
      </c>
      <c r="AB2124" s="54">
        <v>0.117766033262618</v>
      </c>
      <c r="AC2124" s="54">
        <v>4.36167518035014E-3</v>
      </c>
      <c r="AQ2124" s="62" t="s">
        <v>2542</v>
      </c>
      <c r="AR2124" s="54">
        <v>0.16849793487722001</v>
      </c>
      <c r="AS2124" s="58">
        <v>8.5384081695560996E-5</v>
      </c>
      <c r="AU2124" s="62" t="s">
        <v>8623</v>
      </c>
      <c r="AV2124" s="54">
        <v>-7.1832171703760203E-2</v>
      </c>
      <c r="AW2124" s="54">
        <v>7.2605982126690196E-3</v>
      </c>
    </row>
    <row r="2125" spans="2:49">
      <c r="B2125" s="62" t="s">
        <v>3099</v>
      </c>
      <c r="C2125" s="54">
        <v>0.157995245894655</v>
      </c>
      <c r="D2125" s="54">
        <v>3.2367318440159601E-4</v>
      </c>
      <c r="F2125" s="62" t="s">
        <v>7879</v>
      </c>
      <c r="G2125" s="54">
        <v>-0.11184447809867</v>
      </c>
      <c r="H2125" s="54">
        <v>1.1741569685221E-3</v>
      </c>
      <c r="S2125" s="62" t="s">
        <v>4854</v>
      </c>
      <c r="T2125" s="54">
        <v>6.9255127967423405E-2</v>
      </c>
      <c r="U2125" s="54">
        <v>6.40938806656107E-4</v>
      </c>
      <c r="W2125" s="62" t="s">
        <v>7600</v>
      </c>
      <c r="X2125" s="54">
        <v>-7.6276127413869702E-2</v>
      </c>
      <c r="Y2125" s="54">
        <v>7.3368116968499904E-3</v>
      </c>
      <c r="AA2125" s="62" t="s">
        <v>1709</v>
      </c>
      <c r="AB2125" s="54">
        <v>4.7787442661510603E-2</v>
      </c>
      <c r="AC2125" s="54">
        <v>4.36167518035014E-3</v>
      </c>
      <c r="AQ2125" s="62" t="s">
        <v>3167</v>
      </c>
      <c r="AR2125" s="54">
        <v>0.20532705030903201</v>
      </c>
      <c r="AS2125" s="58">
        <v>8.5959833840057394E-5</v>
      </c>
      <c r="AU2125" s="62" t="s">
        <v>12428</v>
      </c>
      <c r="AV2125" s="54">
        <v>-7.1832069118515002E-2</v>
      </c>
      <c r="AW2125" s="54">
        <v>4.77179296894952E-3</v>
      </c>
    </row>
    <row r="2126" spans="2:49">
      <c r="B2126" s="62" t="s">
        <v>3100</v>
      </c>
      <c r="C2126" s="54">
        <v>0.118259361476138</v>
      </c>
      <c r="D2126" s="54">
        <v>3.2396004251994501E-4</v>
      </c>
      <c r="F2126" s="62" t="s">
        <v>894</v>
      </c>
      <c r="G2126" s="54">
        <v>-0.118532802227746</v>
      </c>
      <c r="H2126" s="54">
        <v>9.9996848830495697E-4</v>
      </c>
      <c r="S2126" s="62" t="s">
        <v>2375</v>
      </c>
      <c r="T2126" s="54">
        <v>0.115323866678051</v>
      </c>
      <c r="U2126" s="54">
        <v>6.4388216787552796E-4</v>
      </c>
      <c r="W2126" s="62" t="s">
        <v>6976</v>
      </c>
      <c r="X2126" s="54">
        <v>-5.8845746486661597E-2</v>
      </c>
      <c r="Y2126" s="54">
        <v>7.3838845434624602E-3</v>
      </c>
      <c r="AA2126" s="62" t="s">
        <v>2185</v>
      </c>
      <c r="AB2126" s="54">
        <v>8.6092382807308396E-2</v>
      </c>
      <c r="AC2126" s="54">
        <v>4.3655469165008497E-3</v>
      </c>
      <c r="AQ2126" s="62" t="s">
        <v>1968</v>
      </c>
      <c r="AR2126" s="54">
        <v>0.13461268367094101</v>
      </c>
      <c r="AS2126" s="58">
        <v>8.6388386140378299E-5</v>
      </c>
      <c r="AU2126" s="62" t="s">
        <v>6928</v>
      </c>
      <c r="AV2126" s="54">
        <v>-7.1829380492641107E-2</v>
      </c>
      <c r="AW2126" s="54">
        <v>2.2498759262303699E-4</v>
      </c>
    </row>
    <row r="2127" spans="2:49">
      <c r="B2127" s="62" t="s">
        <v>3101</v>
      </c>
      <c r="C2127" s="54">
        <v>9.8715608534201998E-2</v>
      </c>
      <c r="D2127" s="54">
        <v>3.2440045013921998E-4</v>
      </c>
      <c r="F2127" s="62" t="s">
        <v>7880</v>
      </c>
      <c r="G2127" s="54">
        <v>-6.4022212321018998E-2</v>
      </c>
      <c r="H2127" s="54">
        <v>1.00252779020943E-3</v>
      </c>
      <c r="S2127" s="62" t="s">
        <v>95</v>
      </c>
      <c r="T2127" s="54">
        <v>0.14524307989539201</v>
      </c>
      <c r="U2127" s="54">
        <v>6.4819854374182295E-4</v>
      </c>
      <c r="W2127" s="62" t="s">
        <v>7983</v>
      </c>
      <c r="X2127" s="54">
        <v>-4.8968509451316998E-2</v>
      </c>
      <c r="Y2127" s="54">
        <v>7.3938782390191296E-3</v>
      </c>
      <c r="AA2127" s="62" t="s">
        <v>1991</v>
      </c>
      <c r="AB2127" s="54">
        <v>0.17968145822817599</v>
      </c>
      <c r="AC2127" s="54">
        <v>4.3655469165008497E-3</v>
      </c>
      <c r="AQ2127" s="62" t="s">
        <v>10532</v>
      </c>
      <c r="AR2127" s="54">
        <v>0.13475306595457001</v>
      </c>
      <c r="AS2127" s="58">
        <v>8.6656124043748002E-5</v>
      </c>
      <c r="AU2127" s="62" t="s">
        <v>7575</v>
      </c>
      <c r="AV2127" s="54">
        <v>-7.1827152448278794E-2</v>
      </c>
      <c r="AW2127" s="54">
        <v>1.00061308817978E-2</v>
      </c>
    </row>
    <row r="2128" spans="2:49">
      <c r="B2128" s="62" t="s">
        <v>3102</v>
      </c>
      <c r="C2128" s="54">
        <v>0.22088944261389401</v>
      </c>
      <c r="D2128" s="54">
        <v>3.2673331635536498E-4</v>
      </c>
      <c r="F2128" s="62" t="s">
        <v>7881</v>
      </c>
      <c r="G2128" s="54">
        <v>-0.103072590849415</v>
      </c>
      <c r="H2128" s="54">
        <v>1.0191897261509E-3</v>
      </c>
      <c r="S2128" s="62" t="s">
        <v>2512</v>
      </c>
      <c r="T2128" s="54">
        <v>6.58780117381976E-2</v>
      </c>
      <c r="U2128" s="54">
        <v>6.4819854374182295E-4</v>
      </c>
      <c r="W2128" s="62" t="s">
        <v>6739</v>
      </c>
      <c r="X2128" s="54">
        <v>-0.128416255563746</v>
      </c>
      <c r="Y2128" s="54">
        <v>7.4372511413814098E-3</v>
      </c>
      <c r="AA2128" s="62" t="s">
        <v>5668</v>
      </c>
      <c r="AB2128" s="54">
        <v>0.138405263374549</v>
      </c>
      <c r="AC2128" s="54">
        <v>4.3840701431538598E-3</v>
      </c>
      <c r="AQ2128" s="62" t="s">
        <v>5510</v>
      </c>
      <c r="AR2128" s="54">
        <v>0.17486750882288299</v>
      </c>
      <c r="AS2128" s="58">
        <v>8.6804881265288599E-5</v>
      </c>
      <c r="AU2128" s="62" t="s">
        <v>14302</v>
      </c>
      <c r="AV2128" s="54">
        <v>-7.1826305371160998E-2</v>
      </c>
      <c r="AW2128" s="54">
        <v>3.8649337702495998E-2</v>
      </c>
    </row>
    <row r="2129" spans="2:49">
      <c r="B2129" s="62" t="s">
        <v>3103</v>
      </c>
      <c r="C2129" s="54">
        <v>0.13294855659927399</v>
      </c>
      <c r="D2129" s="54">
        <v>3.2802484222432902E-4</v>
      </c>
      <c r="F2129" s="62" t="s">
        <v>7882</v>
      </c>
      <c r="G2129" s="54">
        <v>-0.132579926209208</v>
      </c>
      <c r="H2129" s="54">
        <v>1.20865232657228E-3</v>
      </c>
      <c r="S2129" s="62" t="s">
        <v>2376</v>
      </c>
      <c r="T2129" s="54">
        <v>5.8277050550644E-2</v>
      </c>
      <c r="U2129" s="54">
        <v>6.4842644968721695E-4</v>
      </c>
      <c r="W2129" s="62" t="s">
        <v>10123</v>
      </c>
      <c r="X2129" s="54">
        <v>-4.9519195862903799E-2</v>
      </c>
      <c r="Y2129" s="54">
        <v>7.4568652450247002E-3</v>
      </c>
      <c r="AA2129" s="62" t="s">
        <v>4988</v>
      </c>
      <c r="AB2129" s="54">
        <v>0.13796625454695699</v>
      </c>
      <c r="AC2129" s="54">
        <v>4.3840850566234596E-3</v>
      </c>
      <c r="AQ2129" s="62" t="s">
        <v>2585</v>
      </c>
      <c r="AR2129" s="54">
        <v>8.1523222164200604E-2</v>
      </c>
      <c r="AS2129" s="58">
        <v>8.7797279919238396E-5</v>
      </c>
      <c r="AU2129" s="62" t="s">
        <v>7853</v>
      </c>
      <c r="AV2129" s="54">
        <v>-7.1807955277482599E-2</v>
      </c>
      <c r="AW2129" s="54">
        <v>1.14568419974449E-2</v>
      </c>
    </row>
    <row r="2130" spans="2:49">
      <c r="B2130" s="62" t="s">
        <v>123</v>
      </c>
      <c r="C2130" s="54">
        <v>0.20451502753682099</v>
      </c>
      <c r="D2130" s="54">
        <v>3.2935490527811101E-4</v>
      </c>
      <c r="F2130" s="62" t="s">
        <v>7883</v>
      </c>
      <c r="G2130" s="54">
        <v>-7.7250793876997306E-2</v>
      </c>
      <c r="H2130" s="54">
        <v>1.2153195090905599E-3</v>
      </c>
      <c r="S2130" s="62" t="s">
        <v>2847</v>
      </c>
      <c r="T2130" s="54">
        <v>9.1386097257954504E-2</v>
      </c>
      <c r="U2130" s="54">
        <v>6.4932820177706003E-4</v>
      </c>
      <c r="W2130" s="62" t="s">
        <v>10124</v>
      </c>
      <c r="X2130" s="54">
        <v>-7.7326778288203904E-2</v>
      </c>
      <c r="Y2130" s="54">
        <v>7.4730661021871298E-3</v>
      </c>
      <c r="AA2130" s="62" t="s">
        <v>3176</v>
      </c>
      <c r="AB2130" s="54">
        <v>7.41430207109008E-2</v>
      </c>
      <c r="AC2130" s="54">
        <v>4.3840850566234596E-3</v>
      </c>
      <c r="AQ2130" s="62" t="s">
        <v>3229</v>
      </c>
      <c r="AR2130" s="54">
        <v>0.16417848850943501</v>
      </c>
      <c r="AS2130" s="58">
        <v>8.7822202697723298E-5</v>
      </c>
      <c r="AU2130" s="62" t="s">
        <v>14258</v>
      </c>
      <c r="AV2130" s="54">
        <v>-7.1806812126196107E-2</v>
      </c>
      <c r="AW2130" s="54">
        <v>3.7363782800758E-2</v>
      </c>
    </row>
    <row r="2131" spans="2:49">
      <c r="B2131" s="62" t="s">
        <v>3104</v>
      </c>
      <c r="C2131" s="54">
        <v>0.182581907782389</v>
      </c>
      <c r="D2131" s="54">
        <v>3.3004848109075902E-4</v>
      </c>
      <c r="F2131" s="62" t="s">
        <v>7884</v>
      </c>
      <c r="G2131" s="54">
        <v>-6.4033861939925898E-2</v>
      </c>
      <c r="H2131" s="54">
        <v>1.2240804165821199E-3</v>
      </c>
      <c r="S2131" s="62" t="s">
        <v>4274</v>
      </c>
      <c r="T2131" s="54">
        <v>4.8363566449419998E-2</v>
      </c>
      <c r="U2131" s="54">
        <v>6.50180454404805E-4</v>
      </c>
      <c r="W2131" s="62" t="s">
        <v>7859</v>
      </c>
      <c r="X2131" s="54">
        <v>-9.9916356965323402E-2</v>
      </c>
      <c r="Y2131" s="54">
        <v>7.5105878870648096E-3</v>
      </c>
      <c r="AA2131" s="62" t="s">
        <v>11304</v>
      </c>
      <c r="AB2131" s="54">
        <v>0.107992000720517</v>
      </c>
      <c r="AC2131" s="54">
        <v>4.3914105506166297E-3</v>
      </c>
      <c r="AQ2131" s="62" t="s">
        <v>2008</v>
      </c>
      <c r="AR2131" s="54">
        <v>0.272261363373627</v>
      </c>
      <c r="AS2131" s="58">
        <v>8.78514136747816E-5</v>
      </c>
      <c r="AU2131" s="62" t="s">
        <v>13690</v>
      </c>
      <c r="AV2131" s="54">
        <v>-7.1783959165595795E-2</v>
      </c>
      <c r="AW2131" s="54">
        <v>2.42087038413729E-2</v>
      </c>
    </row>
    <row r="2132" spans="2:49">
      <c r="B2132" s="62" t="s">
        <v>3105</v>
      </c>
      <c r="C2132" s="54">
        <v>8.3844173753249998E-2</v>
      </c>
      <c r="D2132" s="54">
        <v>3.3018003682024202E-4</v>
      </c>
      <c r="F2132" s="62" t="s">
        <v>7885</v>
      </c>
      <c r="G2132" s="54">
        <v>-0.100901562292878</v>
      </c>
      <c r="H2132" s="54">
        <v>1.2280375265174999E-3</v>
      </c>
      <c r="S2132" s="62" t="s">
        <v>4301</v>
      </c>
      <c r="T2132" s="54">
        <v>7.2878048415505603E-2</v>
      </c>
      <c r="U2132" s="54">
        <v>6.5131232072518895E-4</v>
      </c>
      <c r="W2132" s="62" t="s">
        <v>10125</v>
      </c>
      <c r="X2132" s="54">
        <v>-6.4358248916766697E-2</v>
      </c>
      <c r="Y2132" s="54">
        <v>7.5166753775354296E-3</v>
      </c>
      <c r="AA2132" s="62" t="s">
        <v>3192</v>
      </c>
      <c r="AB2132" s="54">
        <v>0.14098389309353199</v>
      </c>
      <c r="AC2132" s="54">
        <v>4.3990033167203403E-3</v>
      </c>
      <c r="AQ2132" s="62" t="s">
        <v>1425</v>
      </c>
      <c r="AR2132" s="54">
        <v>0.11618019919313199</v>
      </c>
      <c r="AS2132" s="58">
        <v>8.7858608302958594E-5</v>
      </c>
      <c r="AU2132" s="62" t="s">
        <v>8136</v>
      </c>
      <c r="AV2132" s="54">
        <v>-7.1759803579078102E-2</v>
      </c>
      <c r="AW2132" s="54">
        <v>4.4822837930825199E-2</v>
      </c>
    </row>
    <row r="2133" spans="2:49">
      <c r="B2133" s="62" t="s">
        <v>3106</v>
      </c>
      <c r="C2133" s="54">
        <v>0.12516987665109999</v>
      </c>
      <c r="D2133" s="54">
        <v>3.3080754456388597E-4</v>
      </c>
      <c r="F2133" s="62" t="s">
        <v>7886</v>
      </c>
      <c r="G2133" s="54">
        <v>-0.312822012598161</v>
      </c>
      <c r="H2133" s="54">
        <v>1.2316682814598201E-3</v>
      </c>
      <c r="S2133" s="62" t="s">
        <v>3413</v>
      </c>
      <c r="T2133" s="54">
        <v>0.121959198094185</v>
      </c>
      <c r="U2133" s="54">
        <v>6.5504556094481505E-4</v>
      </c>
      <c r="W2133" s="62" t="s">
        <v>9511</v>
      </c>
      <c r="X2133" s="54">
        <v>-8.7578625152170603E-2</v>
      </c>
      <c r="Y2133" s="54">
        <v>7.5590698909857599E-3</v>
      </c>
      <c r="AA2133" s="62" t="s">
        <v>3814</v>
      </c>
      <c r="AB2133" s="54">
        <v>0.18643372805323599</v>
      </c>
      <c r="AC2133" s="54">
        <v>4.4020420000497103E-3</v>
      </c>
      <c r="AQ2133" s="62" t="s">
        <v>2787</v>
      </c>
      <c r="AR2133" s="54">
        <v>0.13683886171242199</v>
      </c>
      <c r="AS2133" s="58">
        <v>8.8034891721995497E-5</v>
      </c>
      <c r="AU2133" s="62" t="s">
        <v>9210</v>
      </c>
      <c r="AV2133" s="54">
        <v>-7.1755572163644907E-2</v>
      </c>
      <c r="AW2133" s="54">
        <v>9.8976424833833194E-3</v>
      </c>
    </row>
    <row r="2134" spans="2:49">
      <c r="B2134" s="62" t="s">
        <v>3107</v>
      </c>
      <c r="C2134" s="54">
        <v>0.113047029493092</v>
      </c>
      <c r="D2134" s="54">
        <v>3.3116178718222702E-4</v>
      </c>
      <c r="F2134" s="62" t="s">
        <v>7887</v>
      </c>
      <c r="G2134" s="54">
        <v>-0.15857101987199501</v>
      </c>
      <c r="H2134" s="54">
        <v>1.2318498533804101E-3</v>
      </c>
      <c r="S2134" s="62" t="s">
        <v>1035</v>
      </c>
      <c r="T2134" s="54">
        <v>0.100732096320204</v>
      </c>
      <c r="U2134" s="54">
        <v>6.5566996311333605E-4</v>
      </c>
      <c r="W2134" s="62" t="s">
        <v>6168</v>
      </c>
      <c r="X2134" s="54">
        <v>-0.103775846731557</v>
      </c>
      <c r="Y2134" s="54">
        <v>7.56479899071853E-3</v>
      </c>
      <c r="AA2134" s="62" t="s">
        <v>2100</v>
      </c>
      <c r="AB2134" s="54">
        <v>5.7260030849247003E-2</v>
      </c>
      <c r="AC2134" s="54">
        <v>4.4078315587882501E-3</v>
      </c>
      <c r="AQ2134" s="62" t="s">
        <v>10828</v>
      </c>
      <c r="AR2134" s="54">
        <v>6.92482230422682E-2</v>
      </c>
      <c r="AS2134" s="58">
        <v>8.8336164563395804E-5</v>
      </c>
      <c r="AU2134" s="62" t="s">
        <v>7856</v>
      </c>
      <c r="AV2134" s="54">
        <v>-7.1743133292860001E-2</v>
      </c>
      <c r="AW2134" s="54">
        <v>4.7680064323167397E-2</v>
      </c>
    </row>
    <row r="2135" spans="2:49">
      <c r="B2135" s="62" t="s">
        <v>3108</v>
      </c>
      <c r="C2135" s="54">
        <v>0.12559624423975399</v>
      </c>
      <c r="D2135" s="54">
        <v>3.31370096178697E-4</v>
      </c>
      <c r="F2135" s="62" t="s">
        <v>7888</v>
      </c>
      <c r="G2135" s="54">
        <v>-0.19814258787723699</v>
      </c>
      <c r="H2135" s="54">
        <v>1.23803978435799E-3</v>
      </c>
      <c r="S2135" s="62" t="s">
        <v>4143</v>
      </c>
      <c r="T2135" s="54">
        <v>5.7477793543720998E-2</v>
      </c>
      <c r="U2135" s="54">
        <v>6.5714633482084699E-4</v>
      </c>
      <c r="W2135" s="62" t="s">
        <v>9329</v>
      </c>
      <c r="X2135" s="54">
        <v>-0.111999533920167</v>
      </c>
      <c r="Y2135" s="54">
        <v>7.58217847156154E-3</v>
      </c>
      <c r="AA2135" s="62" t="s">
        <v>2406</v>
      </c>
      <c r="AB2135" s="54">
        <v>0.100562689461166</v>
      </c>
      <c r="AC2135" s="54">
        <v>4.4197969926024301E-3</v>
      </c>
      <c r="AQ2135" s="62" t="s">
        <v>3700</v>
      </c>
      <c r="AR2135" s="54">
        <v>0.148190360790207</v>
      </c>
      <c r="AS2135" s="58">
        <v>8.8520662277110593E-5</v>
      </c>
      <c r="AU2135" s="62" t="s">
        <v>8980</v>
      </c>
      <c r="AV2135" s="54">
        <v>-7.1728159987663395E-2</v>
      </c>
      <c r="AW2135" s="54">
        <v>3.3967941119517299E-3</v>
      </c>
    </row>
    <row r="2136" spans="2:49">
      <c r="B2136" s="62" t="s">
        <v>3109</v>
      </c>
      <c r="C2136" s="54">
        <v>6.2535500924272305E-2</v>
      </c>
      <c r="D2136" s="54">
        <v>3.3145990508202602E-4</v>
      </c>
      <c r="F2136" s="62" t="s">
        <v>7889</v>
      </c>
      <c r="G2136" s="54">
        <v>-8.3627274246573804E-2</v>
      </c>
      <c r="H2136" s="54">
        <v>1.0513921089876799E-3</v>
      </c>
      <c r="S2136" s="62" t="s">
        <v>5477</v>
      </c>
      <c r="T2136" s="54">
        <v>8.3098051975724702E-2</v>
      </c>
      <c r="U2136" s="54">
        <v>6.5809867678962399E-4</v>
      </c>
      <c r="W2136" s="62" t="s">
        <v>8925</v>
      </c>
      <c r="X2136" s="54">
        <v>-0.135385355961258</v>
      </c>
      <c r="Y2136" s="54">
        <v>7.5878474679017E-3</v>
      </c>
      <c r="AA2136" s="62" t="s">
        <v>3611</v>
      </c>
      <c r="AB2136" s="54">
        <v>0.17907901276735999</v>
      </c>
      <c r="AC2136" s="54">
        <v>4.4214377536221901E-3</v>
      </c>
      <c r="AQ2136" s="62" t="s">
        <v>2359</v>
      </c>
      <c r="AR2136" s="54">
        <v>9.2601145103310897E-2</v>
      </c>
      <c r="AS2136" s="58">
        <v>8.8898011719413297E-5</v>
      </c>
      <c r="AU2136" s="62" t="s">
        <v>12867</v>
      </c>
      <c r="AV2136" s="54">
        <v>-7.1725120539190002E-2</v>
      </c>
      <c r="AW2136" s="54">
        <v>1.0851730094802E-2</v>
      </c>
    </row>
    <row r="2137" spans="2:49">
      <c r="B2137" s="62" t="s">
        <v>948</v>
      </c>
      <c r="C2137" s="54">
        <v>0.17585818911930701</v>
      </c>
      <c r="D2137" s="54">
        <v>3.3164342167707299E-4</v>
      </c>
      <c r="F2137" s="62" t="s">
        <v>7890</v>
      </c>
      <c r="G2137" s="54">
        <v>-0.122987039342559</v>
      </c>
      <c r="H2137" s="54">
        <v>1.2403031093126599E-3</v>
      </c>
      <c r="S2137" s="62" t="s">
        <v>3655</v>
      </c>
      <c r="T2137" s="54">
        <v>6.0006264419602197E-2</v>
      </c>
      <c r="U2137" s="54">
        <v>6.5903160562377197E-4</v>
      </c>
      <c r="W2137" s="62" t="s">
        <v>8435</v>
      </c>
      <c r="X2137" s="54">
        <v>-5.8982766153261999E-2</v>
      </c>
      <c r="Y2137" s="54">
        <v>7.5953802667450502E-3</v>
      </c>
      <c r="AA2137" s="62" t="s">
        <v>2524</v>
      </c>
      <c r="AB2137" s="54">
        <v>7.3820948425935604E-2</v>
      </c>
      <c r="AC2137" s="54">
        <v>4.4264985801787601E-3</v>
      </c>
      <c r="AQ2137" s="62" t="s">
        <v>11347</v>
      </c>
      <c r="AR2137" s="54">
        <v>9.1427386122567206E-2</v>
      </c>
      <c r="AS2137" s="58">
        <v>8.9203237930392097E-5</v>
      </c>
      <c r="AU2137" s="62" t="s">
        <v>13127</v>
      </c>
      <c r="AV2137" s="54">
        <v>-7.1705113214927799E-2</v>
      </c>
      <c r="AW2137" s="54">
        <v>1.4696324095203901E-2</v>
      </c>
    </row>
    <row r="2138" spans="2:49">
      <c r="B2138" s="62" t="s">
        <v>3110</v>
      </c>
      <c r="C2138" s="54">
        <v>0.119495961199042</v>
      </c>
      <c r="D2138" s="54">
        <v>3.3243158760147302E-4</v>
      </c>
      <c r="F2138" s="62" t="s">
        <v>7891</v>
      </c>
      <c r="G2138" s="54">
        <v>-0.11318409774112501</v>
      </c>
      <c r="H2138" s="54">
        <v>1.2429819708595601E-3</v>
      </c>
      <c r="S2138" s="62" t="s">
        <v>4599</v>
      </c>
      <c r="T2138" s="54">
        <v>0.14462418447742301</v>
      </c>
      <c r="U2138" s="54">
        <v>6.6427640755179699E-4</v>
      </c>
      <c r="W2138" s="62" t="s">
        <v>8321</v>
      </c>
      <c r="X2138" s="54">
        <v>-5.33657760172064E-2</v>
      </c>
      <c r="Y2138" s="54">
        <v>7.60270201586639E-3</v>
      </c>
      <c r="AA2138" s="62" t="s">
        <v>5813</v>
      </c>
      <c r="AB2138" s="54">
        <v>8.37739368789574E-2</v>
      </c>
      <c r="AC2138" s="54">
        <v>4.4296711678589503E-3</v>
      </c>
      <c r="AQ2138" s="62" t="s">
        <v>10724</v>
      </c>
      <c r="AR2138" s="54">
        <v>0.17516585304458901</v>
      </c>
      <c r="AS2138" s="58">
        <v>8.9324732585006195E-5</v>
      </c>
      <c r="AU2138" s="62" t="s">
        <v>11595</v>
      </c>
      <c r="AV2138" s="54">
        <v>-7.1700259740295799E-2</v>
      </c>
      <c r="AW2138" s="54">
        <v>1.089010202797E-2</v>
      </c>
    </row>
    <row r="2139" spans="2:49">
      <c r="B2139" s="62" t="s">
        <v>1022</v>
      </c>
      <c r="C2139" s="54">
        <v>0.14018538555384699</v>
      </c>
      <c r="D2139" s="54">
        <v>3.3243158760147302E-4</v>
      </c>
      <c r="F2139" s="62" t="s">
        <v>155</v>
      </c>
      <c r="G2139" s="54">
        <v>-0.33662984957174702</v>
      </c>
      <c r="H2139" s="54">
        <v>1.24378513441152E-3</v>
      </c>
      <c r="S2139" s="62" t="s">
        <v>1917</v>
      </c>
      <c r="T2139" s="54">
        <v>6.8001720936299706E-2</v>
      </c>
      <c r="U2139" s="54">
        <v>6.6500135342442701E-4</v>
      </c>
      <c r="W2139" s="62" t="s">
        <v>10126</v>
      </c>
      <c r="X2139" s="54">
        <v>-2.8422982421502301E-2</v>
      </c>
      <c r="Y2139" s="54">
        <v>7.6212199668959099E-3</v>
      </c>
      <c r="AA2139" s="62" t="s">
        <v>2579</v>
      </c>
      <c r="AB2139" s="54">
        <v>0.26759043323843701</v>
      </c>
      <c r="AC2139" s="54">
        <v>4.4305128410510796E-3</v>
      </c>
      <c r="AQ2139" s="62" t="s">
        <v>4848</v>
      </c>
      <c r="AR2139" s="54">
        <v>0.11521061913363501</v>
      </c>
      <c r="AS2139" s="58">
        <v>8.9324732585006195E-5</v>
      </c>
      <c r="AU2139" s="62" t="s">
        <v>12468</v>
      </c>
      <c r="AV2139" s="54">
        <v>-7.1699995841918898E-2</v>
      </c>
      <c r="AW2139" s="54">
        <v>5.1994240563132598E-3</v>
      </c>
    </row>
    <row r="2140" spans="2:49">
      <c r="B2140" s="62" t="s">
        <v>3111</v>
      </c>
      <c r="C2140" s="54">
        <v>5.5366965229032103E-2</v>
      </c>
      <c r="D2140" s="54">
        <v>3.3265561107204502E-4</v>
      </c>
      <c r="F2140" s="62" t="s">
        <v>7892</v>
      </c>
      <c r="G2140" s="54">
        <v>-0.12213091755152</v>
      </c>
      <c r="H2140" s="54">
        <v>1.24889749641787E-3</v>
      </c>
      <c r="S2140" s="62" t="s">
        <v>3492</v>
      </c>
      <c r="T2140" s="54">
        <v>8.7425689349477601E-2</v>
      </c>
      <c r="U2140" s="54">
        <v>6.6737574285593497E-4</v>
      </c>
      <c r="W2140" s="62" t="s">
        <v>6456</v>
      </c>
      <c r="X2140" s="54">
        <v>-0.103202831986605</v>
      </c>
      <c r="Y2140" s="54">
        <v>7.6491682812970599E-3</v>
      </c>
      <c r="AA2140" s="62" t="s">
        <v>5789</v>
      </c>
      <c r="AB2140" s="54">
        <v>0.249401145163685</v>
      </c>
      <c r="AC2140" s="54">
        <v>4.4437133438960698E-3</v>
      </c>
      <c r="AQ2140" s="62" t="s">
        <v>4967</v>
      </c>
      <c r="AR2140" s="54">
        <v>9.1139107500464597E-2</v>
      </c>
      <c r="AS2140" s="58">
        <v>8.9324732585006195E-5</v>
      </c>
      <c r="AU2140" s="62" t="s">
        <v>11607</v>
      </c>
      <c r="AV2140" s="54">
        <v>-7.1690325866925697E-2</v>
      </c>
      <c r="AW2140" s="54">
        <v>5.9704709802361599E-3</v>
      </c>
    </row>
    <row r="2141" spans="2:49">
      <c r="B2141" s="62" t="s">
        <v>3112</v>
      </c>
      <c r="C2141" s="54">
        <v>5.3918624982288499E-2</v>
      </c>
      <c r="D2141" s="54">
        <v>3.33272964541832E-4</v>
      </c>
      <c r="F2141" s="62" t="s">
        <v>7893</v>
      </c>
      <c r="G2141" s="54">
        <v>-0.19325710208935201</v>
      </c>
      <c r="H2141" s="54">
        <v>1.2531456239693599E-3</v>
      </c>
      <c r="S2141" s="62" t="s">
        <v>10604</v>
      </c>
      <c r="T2141" s="54">
        <v>8.9810189849682601E-2</v>
      </c>
      <c r="U2141" s="54">
        <v>6.6802683937489398E-4</v>
      </c>
      <c r="W2141" s="62" t="s">
        <v>5992</v>
      </c>
      <c r="X2141" s="54">
        <v>-6.1164927400556998E-2</v>
      </c>
      <c r="Y2141" s="54">
        <v>7.6622031521894202E-3</v>
      </c>
      <c r="AA2141" s="62" t="s">
        <v>4528</v>
      </c>
      <c r="AB2141" s="54">
        <v>0.19500332293261799</v>
      </c>
      <c r="AC2141" s="54">
        <v>4.4437133438960698E-3</v>
      </c>
      <c r="AQ2141" s="62" t="s">
        <v>3528</v>
      </c>
      <c r="AR2141" s="54">
        <v>0.18740935243712101</v>
      </c>
      <c r="AS2141" s="58">
        <v>9.0477832443569407E-5</v>
      </c>
      <c r="AU2141" s="62" t="s">
        <v>6142</v>
      </c>
      <c r="AV2141" s="54">
        <v>-7.1678716625937597E-2</v>
      </c>
      <c r="AW2141" s="54">
        <v>8.6576544708346498E-3</v>
      </c>
    </row>
    <row r="2142" spans="2:49">
      <c r="B2142" s="62" t="s">
        <v>3113</v>
      </c>
      <c r="C2142" s="54">
        <v>0.136220507557714</v>
      </c>
      <c r="D2142" s="54">
        <v>3.3406267297254302E-4</v>
      </c>
      <c r="F2142" s="62" t="s">
        <v>7894</v>
      </c>
      <c r="G2142" s="54">
        <v>-4.6188063519257298E-2</v>
      </c>
      <c r="H2142" s="54">
        <v>1.2570764056439099E-3</v>
      </c>
      <c r="S2142" s="62" t="s">
        <v>3077</v>
      </c>
      <c r="T2142" s="54">
        <v>0.11510044449557701</v>
      </c>
      <c r="U2142" s="54">
        <v>6.6922010718236497E-4</v>
      </c>
      <c r="W2142" s="62" t="s">
        <v>10127</v>
      </c>
      <c r="X2142" s="54">
        <v>-5.1542249162731799E-2</v>
      </c>
      <c r="Y2142" s="54">
        <v>7.6693263227413204E-3</v>
      </c>
      <c r="AA2142" s="62" t="s">
        <v>1859</v>
      </c>
      <c r="AB2142" s="54">
        <v>0.13164711477910501</v>
      </c>
      <c r="AC2142" s="54">
        <v>4.4447995370883496E-3</v>
      </c>
      <c r="AQ2142" s="62" t="s">
        <v>10744</v>
      </c>
      <c r="AR2142" s="54">
        <v>0.109955252548327</v>
      </c>
      <c r="AS2142" s="58">
        <v>9.0652617541342497E-5</v>
      </c>
      <c r="AU2142" s="62" t="s">
        <v>12627</v>
      </c>
      <c r="AV2142" s="54">
        <v>-7.1677432362940302E-2</v>
      </c>
      <c r="AW2142" s="54">
        <v>7.6233414956845304E-3</v>
      </c>
    </row>
    <row r="2143" spans="2:49">
      <c r="B2143" s="62" t="s">
        <v>3114</v>
      </c>
      <c r="C2143" s="54">
        <v>0.17699980429729401</v>
      </c>
      <c r="D2143" s="54">
        <v>3.3437877346629901E-4</v>
      </c>
      <c r="F2143" s="62" t="s">
        <v>7895</v>
      </c>
      <c r="G2143" s="54">
        <v>-6.6680060409567005E-2</v>
      </c>
      <c r="H2143" s="54">
        <v>1.2588384745300901E-3</v>
      </c>
      <c r="S2143" s="62" t="s">
        <v>10605</v>
      </c>
      <c r="T2143" s="54">
        <v>0.171983960055556</v>
      </c>
      <c r="U2143" s="54">
        <v>6.7329600840161598E-4</v>
      </c>
      <c r="W2143" s="62" t="s">
        <v>9040</v>
      </c>
      <c r="X2143" s="54">
        <v>-4.94732136710141E-2</v>
      </c>
      <c r="Y2143" s="54">
        <v>7.7318988755957696E-3</v>
      </c>
      <c r="AA2143" s="62" t="s">
        <v>4567</v>
      </c>
      <c r="AB2143" s="54">
        <v>7.3648944689232998E-2</v>
      </c>
      <c r="AC2143" s="54">
        <v>4.4456450333557503E-3</v>
      </c>
      <c r="AQ2143" s="62" t="s">
        <v>1486</v>
      </c>
      <c r="AR2143" s="54">
        <v>7.2797039061224894E-2</v>
      </c>
      <c r="AS2143" s="58">
        <v>9.0652617541342497E-5</v>
      </c>
      <c r="AU2143" s="62" t="s">
        <v>12500</v>
      </c>
      <c r="AV2143" s="54">
        <v>-7.1661022443757702E-2</v>
      </c>
      <c r="AW2143" s="54">
        <v>5.7167339362265103E-3</v>
      </c>
    </row>
    <row r="2144" spans="2:49">
      <c r="B2144" s="62" t="s">
        <v>3115</v>
      </c>
      <c r="C2144" s="54">
        <v>6.5634551422218301E-2</v>
      </c>
      <c r="D2144" s="54">
        <v>3.3438632303385199E-4</v>
      </c>
      <c r="F2144" s="62" t="s">
        <v>7896</v>
      </c>
      <c r="G2144" s="54">
        <v>-5.2153863047049498E-2</v>
      </c>
      <c r="H2144" s="54">
        <v>1.27254628368879E-3</v>
      </c>
      <c r="S2144" s="62" t="s">
        <v>3218</v>
      </c>
      <c r="T2144" s="54">
        <v>7.0004491651879205E-2</v>
      </c>
      <c r="U2144" s="54">
        <v>6.7331568618920199E-4</v>
      </c>
      <c r="W2144" s="62" t="s">
        <v>7303</v>
      </c>
      <c r="X2144" s="54">
        <v>-0.13642158611487301</v>
      </c>
      <c r="Y2144" s="54">
        <v>7.7453184939362801E-3</v>
      </c>
      <c r="AA2144" s="62" t="s">
        <v>3716</v>
      </c>
      <c r="AB2144" s="54">
        <v>6.5071296806129594E-2</v>
      </c>
      <c r="AC2144" s="54">
        <v>4.4503058051258504E-3</v>
      </c>
      <c r="AQ2144" s="62" t="s">
        <v>10944</v>
      </c>
      <c r="AR2144" s="54">
        <v>0.12991317616295001</v>
      </c>
      <c r="AS2144" s="58">
        <v>9.0880046186320404E-5</v>
      </c>
      <c r="AU2144" s="62" t="s">
        <v>10413</v>
      </c>
      <c r="AV2144" s="54">
        <v>-7.1649374651714795E-2</v>
      </c>
      <c r="AW2144" s="54">
        <v>1.0329234541787901E-3</v>
      </c>
    </row>
    <row r="2145" spans="2:49">
      <c r="B2145" s="62" t="s">
        <v>3116</v>
      </c>
      <c r="C2145" s="54">
        <v>0.116859557438416</v>
      </c>
      <c r="D2145" s="54">
        <v>3.3480935964676201E-4</v>
      </c>
      <c r="F2145" s="62" t="s">
        <v>7897</v>
      </c>
      <c r="G2145" s="54">
        <v>-8.8750307738655096E-2</v>
      </c>
      <c r="H2145" s="54">
        <v>1.28524499018938E-3</v>
      </c>
      <c r="S2145" s="62" t="s">
        <v>1291</v>
      </c>
      <c r="T2145" s="54">
        <v>9.6740266165783198E-2</v>
      </c>
      <c r="U2145" s="54">
        <v>6.7378881234829197E-4</v>
      </c>
      <c r="W2145" s="62" t="s">
        <v>6228</v>
      </c>
      <c r="X2145" s="54">
        <v>-8.3721282953144197E-2</v>
      </c>
      <c r="Y2145" s="54">
        <v>7.7604874725729304E-3</v>
      </c>
      <c r="AA2145" s="62" t="s">
        <v>4299</v>
      </c>
      <c r="AB2145" s="54">
        <v>9.9789226992796506E-2</v>
      </c>
      <c r="AC2145" s="54">
        <v>4.4516992134082198E-3</v>
      </c>
      <c r="AQ2145" s="62" t="s">
        <v>3470</v>
      </c>
      <c r="AR2145" s="54">
        <v>9.5727562702724506E-2</v>
      </c>
      <c r="AS2145" s="58">
        <v>9.0921021171208604E-5</v>
      </c>
      <c r="AU2145" s="62" t="s">
        <v>12393</v>
      </c>
      <c r="AV2145" s="54">
        <v>-7.1643127884704505E-2</v>
      </c>
      <c r="AW2145" s="54">
        <v>4.2412466600374402E-3</v>
      </c>
    </row>
    <row r="2146" spans="2:49">
      <c r="B2146" s="62" t="s">
        <v>286</v>
      </c>
      <c r="C2146" s="54">
        <v>0.276263645709795</v>
      </c>
      <c r="D2146" s="54">
        <v>3.3558756987874297E-4</v>
      </c>
      <c r="F2146" s="62" t="s">
        <v>7898</v>
      </c>
      <c r="G2146" s="54">
        <v>-8.3796875181027602E-2</v>
      </c>
      <c r="H2146" s="54">
        <v>1.2861617281590099E-3</v>
      </c>
      <c r="S2146" s="62" t="s">
        <v>521</v>
      </c>
      <c r="T2146" s="54">
        <v>0.14086859745473901</v>
      </c>
      <c r="U2146" s="54">
        <v>6.7641764925525905E-4</v>
      </c>
      <c r="W2146" s="62" t="s">
        <v>10128</v>
      </c>
      <c r="X2146" s="54">
        <v>-3.9679211767391601E-2</v>
      </c>
      <c r="Y2146" s="54">
        <v>7.79129303987752E-3</v>
      </c>
      <c r="AA2146" s="62" t="s">
        <v>3140</v>
      </c>
      <c r="AB2146" s="54">
        <v>9.9081839960555307E-2</v>
      </c>
      <c r="AC2146" s="54">
        <v>4.45387690818506E-3</v>
      </c>
      <c r="AQ2146" s="62" t="s">
        <v>3488</v>
      </c>
      <c r="AR2146" s="54">
        <v>7.2191601192236596E-2</v>
      </c>
      <c r="AS2146" s="58">
        <v>9.1250609710512501E-5</v>
      </c>
      <c r="AU2146" s="62" t="s">
        <v>11745</v>
      </c>
      <c r="AV2146" s="54">
        <v>-7.1641569780984696E-2</v>
      </c>
      <c r="AW2146" s="54">
        <v>1.8987147830034901E-2</v>
      </c>
    </row>
    <row r="2147" spans="2:49">
      <c r="B2147" s="62" t="s">
        <v>3117</v>
      </c>
      <c r="C2147" s="54">
        <v>0.15078075169968699</v>
      </c>
      <c r="D2147" s="54">
        <v>3.3618956913319199E-4</v>
      </c>
      <c r="F2147" s="62" t="s">
        <v>7899</v>
      </c>
      <c r="G2147" s="54">
        <v>-5.42528003212581E-2</v>
      </c>
      <c r="H2147" s="54">
        <v>1.28636001683124E-3</v>
      </c>
      <c r="S2147" s="62" t="s">
        <v>10606</v>
      </c>
      <c r="T2147" s="54">
        <v>5.8872688242976402E-2</v>
      </c>
      <c r="U2147" s="54">
        <v>6.7641764925525905E-4</v>
      </c>
      <c r="W2147" s="62" t="s">
        <v>10129</v>
      </c>
      <c r="X2147" s="54">
        <v>-4.8810933672432298E-2</v>
      </c>
      <c r="Y2147" s="54">
        <v>7.7960051300520203E-3</v>
      </c>
      <c r="AA2147" s="62" t="s">
        <v>508</v>
      </c>
      <c r="AB2147" s="54">
        <v>0.54721475832090705</v>
      </c>
      <c r="AC2147" s="54">
        <v>4.4570594330600403E-3</v>
      </c>
      <c r="AQ2147" s="62" t="s">
        <v>11234</v>
      </c>
      <c r="AR2147" s="54">
        <v>0.10337120316937</v>
      </c>
      <c r="AS2147" s="58">
        <v>9.1340059777259304E-5</v>
      </c>
      <c r="AU2147" s="62" t="s">
        <v>12329</v>
      </c>
      <c r="AV2147" s="54">
        <v>-7.1640598038441403E-2</v>
      </c>
      <c r="AW2147" s="54">
        <v>3.3643290243779E-3</v>
      </c>
    </row>
    <row r="2148" spans="2:49">
      <c r="B2148" s="62" t="s">
        <v>3118</v>
      </c>
      <c r="C2148" s="54">
        <v>0.14718406130291201</v>
      </c>
      <c r="D2148" s="54">
        <v>3.38262432553773E-4</v>
      </c>
      <c r="F2148" s="62" t="s">
        <v>7900</v>
      </c>
      <c r="G2148" s="54">
        <v>-0.120490495755424</v>
      </c>
      <c r="H2148" s="54">
        <v>1.29017806223733E-3</v>
      </c>
      <c r="S2148" s="62" t="s">
        <v>3629</v>
      </c>
      <c r="T2148" s="54">
        <v>8.2642881811970006E-2</v>
      </c>
      <c r="U2148" s="54">
        <v>6.7658193065879904E-4</v>
      </c>
      <c r="W2148" s="62" t="s">
        <v>8752</v>
      </c>
      <c r="X2148" s="54">
        <v>-4.6608183388340101E-2</v>
      </c>
      <c r="Y2148" s="54">
        <v>7.7989876435256098E-3</v>
      </c>
      <c r="AA2148" s="62" t="s">
        <v>3125</v>
      </c>
      <c r="AB2148" s="54">
        <v>0.14038327472624601</v>
      </c>
      <c r="AC2148" s="54">
        <v>4.4570594330600403E-3</v>
      </c>
      <c r="AQ2148" s="62" t="s">
        <v>3502</v>
      </c>
      <c r="AR2148" s="54">
        <v>0.178623757735899</v>
      </c>
      <c r="AS2148" s="58">
        <v>9.2531666223187497E-5</v>
      </c>
      <c r="AU2148" s="62" t="s">
        <v>12555</v>
      </c>
      <c r="AV2148" s="54">
        <v>-7.1607829052426894E-2</v>
      </c>
      <c r="AW2148" s="54">
        <v>6.4981971952854404E-3</v>
      </c>
    </row>
    <row r="2149" spans="2:49">
      <c r="B2149" s="62" t="s">
        <v>717</v>
      </c>
      <c r="C2149" s="54">
        <v>0.71067635385338102</v>
      </c>
      <c r="D2149" s="54">
        <v>3.4019234848339401E-4</v>
      </c>
      <c r="F2149" s="62" t="s">
        <v>7901</v>
      </c>
      <c r="G2149" s="54">
        <v>-9.7935998662357804E-2</v>
      </c>
      <c r="H2149" s="54">
        <v>1.2945766737502899E-3</v>
      </c>
      <c r="S2149" s="62" t="s">
        <v>10607</v>
      </c>
      <c r="T2149" s="54">
        <v>4.9429515544391102E-2</v>
      </c>
      <c r="U2149" s="54">
        <v>6.7803863281031798E-4</v>
      </c>
      <c r="W2149" s="62" t="s">
        <v>10130</v>
      </c>
      <c r="X2149" s="54">
        <v>-3.9746180043332302E-2</v>
      </c>
      <c r="Y2149" s="54">
        <v>7.8248992489882794E-3</v>
      </c>
      <c r="AA2149" s="62" t="s">
        <v>10751</v>
      </c>
      <c r="AB2149" s="54">
        <v>8.6000542101500904E-2</v>
      </c>
      <c r="AC2149" s="54">
        <v>4.4745209324634503E-3</v>
      </c>
      <c r="AQ2149" s="62" t="s">
        <v>5752</v>
      </c>
      <c r="AR2149" s="54">
        <v>0.112708948944303</v>
      </c>
      <c r="AS2149" s="58">
        <v>9.2670441910345806E-5</v>
      </c>
      <c r="AU2149" s="62" t="s">
        <v>14497</v>
      </c>
      <c r="AV2149" s="54">
        <v>-7.1604225858572498E-2</v>
      </c>
      <c r="AW2149" s="54">
        <v>4.4345724280701798E-2</v>
      </c>
    </row>
    <row r="2150" spans="2:49">
      <c r="B2150" s="62" t="s">
        <v>3119</v>
      </c>
      <c r="C2150" s="54">
        <v>8.9973142720583404E-2</v>
      </c>
      <c r="D2150" s="54">
        <v>3.4062130559811299E-4</v>
      </c>
      <c r="F2150" s="62" t="s">
        <v>7902</v>
      </c>
      <c r="G2150" s="54">
        <v>-0.11881468908270899</v>
      </c>
      <c r="H2150" s="54">
        <v>1.0999502139243001E-3</v>
      </c>
      <c r="S2150" s="62" t="s">
        <v>4194</v>
      </c>
      <c r="T2150" s="54">
        <v>0.103262814145612</v>
      </c>
      <c r="U2150" s="54">
        <v>6.7844611350226897E-4</v>
      </c>
      <c r="W2150" s="62" t="s">
        <v>10131</v>
      </c>
      <c r="X2150" s="54">
        <v>-5.1441581665652998E-2</v>
      </c>
      <c r="Y2150" s="54">
        <v>7.8272021363510903E-3</v>
      </c>
      <c r="AA2150" s="62" t="s">
        <v>2421</v>
      </c>
      <c r="AB2150" s="54">
        <v>0.167419461434866</v>
      </c>
      <c r="AC2150" s="54">
        <v>4.4883503697379298E-3</v>
      </c>
      <c r="AQ2150" s="62" t="s">
        <v>2508</v>
      </c>
      <c r="AR2150" s="54">
        <v>0.19290042124974899</v>
      </c>
      <c r="AS2150" s="58">
        <v>9.2931695420610198E-5</v>
      </c>
      <c r="AU2150" s="62" t="s">
        <v>11686</v>
      </c>
      <c r="AV2150" s="54">
        <v>-7.1588024544738005E-2</v>
      </c>
      <c r="AW2150" s="54">
        <v>6.7780408893301997E-3</v>
      </c>
    </row>
    <row r="2151" spans="2:49">
      <c r="B2151" s="62" t="s">
        <v>3120</v>
      </c>
      <c r="C2151" s="54">
        <v>5.8545605274250803E-2</v>
      </c>
      <c r="D2151" s="54">
        <v>3.4110946579174798E-4</v>
      </c>
      <c r="F2151" s="62" t="s">
        <v>7903</v>
      </c>
      <c r="G2151" s="54">
        <v>-6.8964935084516704E-2</v>
      </c>
      <c r="H2151" s="54">
        <v>1.10032606411944E-3</v>
      </c>
      <c r="S2151" s="62" t="s">
        <v>3801</v>
      </c>
      <c r="T2151" s="54">
        <v>9.2048462234776807E-2</v>
      </c>
      <c r="U2151" s="54">
        <v>6.8118174566952005E-4</v>
      </c>
      <c r="W2151" s="62" t="s">
        <v>8233</v>
      </c>
      <c r="X2151" s="54">
        <v>-4.70662246998792E-2</v>
      </c>
      <c r="Y2151" s="54">
        <v>7.8458994836596904E-3</v>
      </c>
      <c r="AA2151" s="62" t="s">
        <v>3024</v>
      </c>
      <c r="AB2151" s="54">
        <v>0.12228184084216299</v>
      </c>
      <c r="AC2151" s="54">
        <v>4.4889024353449002E-3</v>
      </c>
      <c r="AQ2151" s="62" t="s">
        <v>996</v>
      </c>
      <c r="AR2151" s="54">
        <v>0.28275272788620898</v>
      </c>
      <c r="AS2151" s="58">
        <v>9.3044246578900296E-5</v>
      </c>
      <c r="AU2151" s="62" t="s">
        <v>14238</v>
      </c>
      <c r="AV2151" s="54">
        <v>-7.1576160297034605E-2</v>
      </c>
      <c r="AW2151" s="54">
        <v>3.6681601187958102E-2</v>
      </c>
    </row>
    <row r="2152" spans="2:49">
      <c r="B2152" s="62" t="s">
        <v>792</v>
      </c>
      <c r="C2152" s="54">
        <v>0.35492403532795302</v>
      </c>
      <c r="D2152" s="54">
        <v>3.4159484390129799E-4</v>
      </c>
      <c r="F2152" s="62" t="s">
        <v>7904</v>
      </c>
      <c r="G2152" s="54">
        <v>-0.156474576806995</v>
      </c>
      <c r="H2152" s="54">
        <v>1.29998188684687E-3</v>
      </c>
      <c r="S2152" s="62" t="s">
        <v>9716</v>
      </c>
      <c r="T2152" s="54">
        <v>0.14660256198110599</v>
      </c>
      <c r="U2152" s="54">
        <v>6.8404684847543998E-4</v>
      </c>
      <c r="W2152" s="62" t="s">
        <v>7890</v>
      </c>
      <c r="X2152" s="54">
        <v>-8.4101195534524095E-2</v>
      </c>
      <c r="Y2152" s="54">
        <v>7.8461208250681907E-3</v>
      </c>
      <c r="AA2152" s="62" t="s">
        <v>2827</v>
      </c>
      <c r="AB2152" s="54">
        <v>0.12533962743942301</v>
      </c>
      <c r="AC2152" s="54">
        <v>4.4919096551681598E-3</v>
      </c>
      <c r="AQ2152" s="62" t="s">
        <v>1710</v>
      </c>
      <c r="AR2152" s="54">
        <v>8.0858560453580502E-2</v>
      </c>
      <c r="AS2152" s="58">
        <v>9.3433793760330303E-5</v>
      </c>
      <c r="AU2152" s="62" t="s">
        <v>10434</v>
      </c>
      <c r="AV2152" s="54">
        <v>-7.1564124123313796E-2</v>
      </c>
      <c r="AW2152" s="54">
        <v>2.5942928520041899E-2</v>
      </c>
    </row>
    <row r="2153" spans="2:49">
      <c r="B2153" s="62" t="s">
        <v>3121</v>
      </c>
      <c r="C2153" s="54">
        <v>0.17556570165280799</v>
      </c>
      <c r="D2153" s="54">
        <v>3.42991529797392E-4</v>
      </c>
      <c r="F2153" s="62" t="s">
        <v>7905</v>
      </c>
      <c r="G2153" s="54">
        <v>-0.173216986826431</v>
      </c>
      <c r="H2153" s="54">
        <v>1.3028889870522701E-3</v>
      </c>
      <c r="S2153" s="62" t="s">
        <v>10608</v>
      </c>
      <c r="T2153" s="54">
        <v>4.3956220249020503E-2</v>
      </c>
      <c r="U2153" s="54">
        <v>6.8689067880587902E-4</v>
      </c>
      <c r="W2153" s="62" t="s">
        <v>298</v>
      </c>
      <c r="X2153" s="54">
        <v>-0.18047050937611001</v>
      </c>
      <c r="Y2153" s="54">
        <v>7.8484003797799993E-3</v>
      </c>
      <c r="AA2153" s="62" t="s">
        <v>9436</v>
      </c>
      <c r="AB2153" s="54">
        <v>0.17856030765755601</v>
      </c>
      <c r="AC2153" s="54">
        <v>4.4940130675900402E-3</v>
      </c>
      <c r="AQ2153" s="62" t="s">
        <v>11423</v>
      </c>
      <c r="AR2153" s="54">
        <v>0.114697014442579</v>
      </c>
      <c r="AS2153" s="58">
        <v>9.3598446451859403E-5</v>
      </c>
      <c r="AU2153" s="62" t="s">
        <v>12164</v>
      </c>
      <c r="AV2153" s="54">
        <v>-7.1532772492629307E-2</v>
      </c>
      <c r="AW2153" s="54">
        <v>9.1367337812547997E-4</v>
      </c>
    </row>
    <row r="2154" spans="2:49">
      <c r="B2154" s="62" t="s">
        <v>3122</v>
      </c>
      <c r="C2154" s="54">
        <v>0.182712175740324</v>
      </c>
      <c r="D2154" s="54">
        <v>3.4479504330128601E-4</v>
      </c>
      <c r="F2154" s="62" t="s">
        <v>7906</v>
      </c>
      <c r="G2154" s="54">
        <v>-8.7774032448312903E-2</v>
      </c>
      <c r="H2154" s="54">
        <v>1.1066439714207E-3</v>
      </c>
      <c r="S2154" s="62" t="s">
        <v>1504</v>
      </c>
      <c r="T2154" s="54">
        <v>0.131940011932944</v>
      </c>
      <c r="U2154" s="54">
        <v>6.8954759250226805E-4</v>
      </c>
      <c r="W2154" s="62" t="s">
        <v>10132</v>
      </c>
      <c r="X2154" s="54">
        <v>-4.3546543794156498E-2</v>
      </c>
      <c r="Y2154" s="54">
        <v>7.8620306574319898E-3</v>
      </c>
      <c r="AA2154" s="62" t="s">
        <v>4006</v>
      </c>
      <c r="AB2154" s="54">
        <v>0.22452604038240401</v>
      </c>
      <c r="AC2154" s="54">
        <v>4.4956946856984101E-3</v>
      </c>
      <c r="AQ2154" s="62" t="s">
        <v>9821</v>
      </c>
      <c r="AR2154" s="54">
        <v>0.13525532817821401</v>
      </c>
      <c r="AS2154" s="58">
        <v>9.3633399140114694E-5</v>
      </c>
      <c r="AU2154" s="62" t="s">
        <v>12525</v>
      </c>
      <c r="AV2154" s="54">
        <v>-7.1502724214875399E-2</v>
      </c>
      <c r="AW2154" s="54">
        <v>6.0297451672133399E-3</v>
      </c>
    </row>
    <row r="2155" spans="2:49">
      <c r="B2155" s="62" t="s">
        <v>3123</v>
      </c>
      <c r="C2155" s="54">
        <v>0.12177123382036301</v>
      </c>
      <c r="D2155" s="54">
        <v>3.4501634345419799E-4</v>
      </c>
      <c r="F2155" s="62" t="s">
        <v>7907</v>
      </c>
      <c r="G2155" s="54">
        <v>-0.12858109578721999</v>
      </c>
      <c r="H2155" s="54">
        <v>1.11545340974116E-3</v>
      </c>
      <c r="S2155" s="62" t="s">
        <v>1188</v>
      </c>
      <c r="T2155" s="54">
        <v>6.44511751936587E-2</v>
      </c>
      <c r="U2155" s="54">
        <v>6.97170157633558E-4</v>
      </c>
      <c r="W2155" s="62" t="s">
        <v>6135</v>
      </c>
      <c r="X2155" s="54">
        <v>-9.3663847148365995E-2</v>
      </c>
      <c r="Y2155" s="54">
        <v>7.8859058849292795E-3</v>
      </c>
      <c r="AA2155" s="62" t="s">
        <v>1529</v>
      </c>
      <c r="AB2155" s="54">
        <v>7.7720332668284306E-2</v>
      </c>
      <c r="AC2155" s="54">
        <v>4.5024771041443897E-3</v>
      </c>
      <c r="AQ2155" s="62" t="s">
        <v>4661</v>
      </c>
      <c r="AR2155" s="54">
        <v>0.134063227628056</v>
      </c>
      <c r="AS2155" s="58">
        <v>9.44263310624374E-5</v>
      </c>
      <c r="AU2155" s="62" t="s">
        <v>14618</v>
      </c>
      <c r="AV2155" s="54">
        <v>-7.1493260239550202E-2</v>
      </c>
      <c r="AW2155" s="54">
        <v>4.8263090715617601E-2</v>
      </c>
    </row>
    <row r="2156" spans="2:49">
      <c r="B2156" s="62" t="s">
        <v>3124</v>
      </c>
      <c r="C2156" s="54">
        <v>4.1514498788647998E-2</v>
      </c>
      <c r="D2156" s="54">
        <v>3.45117027277288E-4</v>
      </c>
      <c r="F2156" s="62" t="s">
        <v>7908</v>
      </c>
      <c r="G2156" s="54">
        <v>-0.139999562123203</v>
      </c>
      <c r="H2156" s="54">
        <v>1.11611395843079E-3</v>
      </c>
      <c r="S2156" s="62" t="s">
        <v>5598</v>
      </c>
      <c r="T2156" s="54">
        <v>4.2227902604011498E-2</v>
      </c>
      <c r="U2156" s="54">
        <v>6.97170157633558E-4</v>
      </c>
      <c r="W2156" s="62" t="s">
        <v>7511</v>
      </c>
      <c r="X2156" s="54">
        <v>-8.6526863882101096E-2</v>
      </c>
      <c r="Y2156" s="54">
        <v>7.8873905571439692E-3</v>
      </c>
      <c r="AA2156" s="62" t="s">
        <v>4284</v>
      </c>
      <c r="AB2156" s="54">
        <v>0.109631308568422</v>
      </c>
      <c r="AC2156" s="54">
        <v>4.5041214543198099E-3</v>
      </c>
      <c r="AQ2156" s="62" t="s">
        <v>1727</v>
      </c>
      <c r="AR2156" s="54">
        <v>9.2055065187447702E-2</v>
      </c>
      <c r="AS2156" s="58">
        <v>9.4607485583516102E-5</v>
      </c>
      <c r="AU2156" s="62" t="s">
        <v>12943</v>
      </c>
      <c r="AV2156" s="54">
        <v>-7.1428730842269403E-2</v>
      </c>
      <c r="AW2156" s="54">
        <v>1.2148848373813101E-2</v>
      </c>
    </row>
    <row r="2157" spans="2:49">
      <c r="B2157" s="62" t="s">
        <v>3125</v>
      </c>
      <c r="C2157" s="54">
        <v>0.13325354667473199</v>
      </c>
      <c r="D2157" s="54">
        <v>3.4667301665474901E-4</v>
      </c>
      <c r="F2157" s="62" t="s">
        <v>7909</v>
      </c>
      <c r="G2157" s="54">
        <v>-6.8258276092844697E-2</v>
      </c>
      <c r="H2157" s="54">
        <v>1.1228343301640199E-3</v>
      </c>
      <c r="S2157" s="62" t="s">
        <v>10609</v>
      </c>
      <c r="T2157" s="54">
        <v>7.1420510600582104E-2</v>
      </c>
      <c r="U2157" s="54">
        <v>7.0828539981518098E-4</v>
      </c>
      <c r="W2157" s="62" t="s">
        <v>7757</v>
      </c>
      <c r="X2157" s="54">
        <v>-6.3471159569590305E-2</v>
      </c>
      <c r="Y2157" s="54">
        <v>7.9444423800654595E-3</v>
      </c>
      <c r="AA2157" s="62" t="s">
        <v>3203</v>
      </c>
      <c r="AB2157" s="54">
        <v>0.10153262396358</v>
      </c>
      <c r="AC2157" s="54">
        <v>4.5104593915318804E-3</v>
      </c>
      <c r="AQ2157" s="62" t="s">
        <v>14664</v>
      </c>
      <c r="AR2157" s="54">
        <v>0.191771613260135</v>
      </c>
      <c r="AS2157" s="58">
        <v>9.4607485583516102E-5</v>
      </c>
      <c r="AU2157" s="62" t="s">
        <v>13193</v>
      </c>
      <c r="AV2157" s="54">
        <v>-7.1417504064476695E-2</v>
      </c>
      <c r="AW2157" s="54">
        <v>1.5748772056601801E-2</v>
      </c>
    </row>
    <row r="2158" spans="2:49">
      <c r="B2158" s="62" t="s">
        <v>3126</v>
      </c>
      <c r="C2158" s="54">
        <v>0.105938926576492</v>
      </c>
      <c r="D2158" s="54">
        <v>3.4677172426929499E-4</v>
      </c>
      <c r="F2158" s="62" t="s">
        <v>7910</v>
      </c>
      <c r="G2158" s="54">
        <v>-8.1929939499150201E-2</v>
      </c>
      <c r="H2158" s="54">
        <v>1.32237535945229E-3</v>
      </c>
      <c r="S2158" s="62" t="s">
        <v>2590</v>
      </c>
      <c r="T2158" s="54">
        <v>4.7231358794215701E-2</v>
      </c>
      <c r="U2158" s="54">
        <v>7.0859546808420303E-4</v>
      </c>
      <c r="W2158" s="62" t="s">
        <v>10133</v>
      </c>
      <c r="X2158" s="54">
        <v>-5.2789708573030197E-2</v>
      </c>
      <c r="Y2158" s="54">
        <v>7.9528648742423699E-3</v>
      </c>
      <c r="AA2158" s="62" t="s">
        <v>3342</v>
      </c>
      <c r="AB2158" s="54">
        <v>0.13033354942716999</v>
      </c>
      <c r="AC2158" s="54">
        <v>4.5133526458543804E-3</v>
      </c>
      <c r="AQ2158" s="62" t="s">
        <v>5355</v>
      </c>
      <c r="AR2158" s="54">
        <v>8.6079160085349202E-2</v>
      </c>
      <c r="AS2158" s="58">
        <v>9.5076390691809399E-5</v>
      </c>
      <c r="AU2158" s="62" t="s">
        <v>13481</v>
      </c>
      <c r="AV2158" s="54">
        <v>-7.1417204445714005E-2</v>
      </c>
      <c r="AW2158" s="54">
        <v>2.04153614106636E-2</v>
      </c>
    </row>
    <row r="2159" spans="2:49">
      <c r="B2159" s="62" t="s">
        <v>3127</v>
      </c>
      <c r="C2159" s="54">
        <v>7.4408750534630003E-2</v>
      </c>
      <c r="D2159" s="54">
        <v>3.4709821033705198E-4</v>
      </c>
      <c r="F2159" s="62" t="s">
        <v>7911</v>
      </c>
      <c r="G2159" s="54">
        <v>-4.3176386600388902E-2</v>
      </c>
      <c r="H2159" s="54">
        <v>1.3261394333328E-3</v>
      </c>
      <c r="S2159" s="62" t="s">
        <v>10610</v>
      </c>
      <c r="T2159" s="54">
        <v>8.3384708500528107E-2</v>
      </c>
      <c r="U2159" s="54">
        <v>7.0914261821882298E-4</v>
      </c>
      <c r="W2159" s="62" t="s">
        <v>10134</v>
      </c>
      <c r="X2159" s="54">
        <v>-4.6285034643773301E-2</v>
      </c>
      <c r="Y2159" s="54">
        <v>7.9639952911852493E-3</v>
      </c>
      <c r="AA2159" s="62" t="s">
        <v>5646</v>
      </c>
      <c r="AB2159" s="54">
        <v>8.0338596242543595E-2</v>
      </c>
      <c r="AC2159" s="54">
        <v>4.5195601480163697E-3</v>
      </c>
      <c r="AQ2159" s="62" t="s">
        <v>1286</v>
      </c>
      <c r="AR2159" s="54">
        <v>0.15181652188106501</v>
      </c>
      <c r="AS2159" s="58">
        <v>9.5109482518835001E-5</v>
      </c>
      <c r="AU2159" s="62" t="s">
        <v>7884</v>
      </c>
      <c r="AV2159" s="54">
        <v>-7.1415838353150504E-2</v>
      </c>
      <c r="AW2159" s="54">
        <v>3.5393587281400899E-4</v>
      </c>
    </row>
    <row r="2160" spans="2:49">
      <c r="B2160" s="62" t="s">
        <v>3128</v>
      </c>
      <c r="C2160" s="54">
        <v>0.15505151859119901</v>
      </c>
      <c r="D2160" s="54">
        <v>3.4745417671511598E-4</v>
      </c>
      <c r="F2160" s="62" t="s">
        <v>7912</v>
      </c>
      <c r="G2160" s="54">
        <v>-0.159355935480746</v>
      </c>
      <c r="H2160" s="54">
        <v>1.1292008203395701E-3</v>
      </c>
      <c r="S2160" s="62" t="s">
        <v>4335</v>
      </c>
      <c r="T2160" s="54">
        <v>4.6837946782639001E-2</v>
      </c>
      <c r="U2160" s="54">
        <v>7.0942988780192597E-4</v>
      </c>
      <c r="W2160" s="62" t="s">
        <v>6799</v>
      </c>
      <c r="X2160" s="54">
        <v>-5.6785731386838699E-2</v>
      </c>
      <c r="Y2160" s="54">
        <v>7.9670007656264807E-3</v>
      </c>
      <c r="AA2160" s="62" t="s">
        <v>2903</v>
      </c>
      <c r="AB2160" s="54">
        <v>0.203742434938882</v>
      </c>
      <c r="AC2160" s="54">
        <v>4.5257653307176496E-3</v>
      </c>
      <c r="AQ2160" s="62" t="s">
        <v>11417</v>
      </c>
      <c r="AR2160" s="54">
        <v>9.4641014264896101E-2</v>
      </c>
      <c r="AS2160" s="58">
        <v>9.5435326876014697E-5</v>
      </c>
      <c r="AU2160" s="62" t="s">
        <v>14552</v>
      </c>
      <c r="AV2160" s="54">
        <v>-7.1407616753515604E-2</v>
      </c>
      <c r="AW2160" s="54">
        <v>4.59912205873865E-2</v>
      </c>
    </row>
    <row r="2161" spans="2:49">
      <c r="B2161" s="62" t="s">
        <v>3129</v>
      </c>
      <c r="C2161" s="54">
        <v>0.10815589009653501</v>
      </c>
      <c r="D2161" s="54">
        <v>3.4749549198477602E-4</v>
      </c>
      <c r="F2161" s="62" t="s">
        <v>7913</v>
      </c>
      <c r="G2161" s="54">
        <v>-0.13745521447161399</v>
      </c>
      <c r="H2161" s="54">
        <v>1.3343359726164E-3</v>
      </c>
      <c r="S2161" s="62" t="s">
        <v>1506</v>
      </c>
      <c r="T2161" s="54">
        <v>6.5963235514298696E-2</v>
      </c>
      <c r="U2161" s="54">
        <v>7.1001322218066797E-4</v>
      </c>
      <c r="W2161" s="62" t="s">
        <v>9586</v>
      </c>
      <c r="X2161" s="54">
        <v>-0.109825335436326</v>
      </c>
      <c r="Y2161" s="54">
        <v>7.9818666474621505E-3</v>
      </c>
      <c r="AA2161" s="62" t="s">
        <v>1582</v>
      </c>
      <c r="AB2161" s="54">
        <v>7.6128792636213305E-2</v>
      </c>
      <c r="AC2161" s="54">
        <v>4.53150703436181E-3</v>
      </c>
      <c r="AQ2161" s="62" t="s">
        <v>2646</v>
      </c>
      <c r="AR2161" s="54">
        <v>0.22755536652953601</v>
      </c>
      <c r="AS2161" s="58">
        <v>9.5477018271827798E-5</v>
      </c>
      <c r="AU2161" s="62" t="s">
        <v>12906</v>
      </c>
      <c r="AV2161" s="54">
        <v>-7.1403976178254794E-2</v>
      </c>
      <c r="AW2161" s="54">
        <v>1.15258440827223E-2</v>
      </c>
    </row>
    <row r="2162" spans="2:49">
      <c r="B2162" s="62" t="s">
        <v>3130</v>
      </c>
      <c r="C2162" s="54">
        <v>3.97992989645495E-2</v>
      </c>
      <c r="D2162" s="54">
        <v>3.4766332648004602E-4</v>
      </c>
      <c r="F2162" s="62" t="s">
        <v>7914</v>
      </c>
      <c r="G2162" s="54">
        <v>-0.10660207938612901</v>
      </c>
      <c r="H2162" s="54">
        <v>1.3409983863468401E-3</v>
      </c>
      <c r="S2162" s="62" t="s">
        <v>4554</v>
      </c>
      <c r="T2162" s="54">
        <v>9.33251153414245E-2</v>
      </c>
      <c r="U2162" s="54">
        <v>7.1462023729183702E-4</v>
      </c>
      <c r="W2162" s="62" t="s">
        <v>6769</v>
      </c>
      <c r="X2162" s="54">
        <v>-4.67378167229704E-2</v>
      </c>
      <c r="Y2162" s="54">
        <v>8.01268436469443E-3</v>
      </c>
      <c r="AA2162" s="62" t="s">
        <v>4089</v>
      </c>
      <c r="AB2162" s="54">
        <v>9.8844131380632305E-2</v>
      </c>
      <c r="AC2162" s="54">
        <v>4.5351886178313398E-3</v>
      </c>
      <c r="AQ2162" s="62" t="s">
        <v>513</v>
      </c>
      <c r="AR2162" s="54">
        <v>0.21710971302948801</v>
      </c>
      <c r="AS2162" s="58">
        <v>9.5950036050922801E-5</v>
      </c>
      <c r="AU2162" s="62" t="s">
        <v>11594</v>
      </c>
      <c r="AV2162" s="54">
        <v>-7.1399492831495201E-2</v>
      </c>
      <c r="AW2162" s="54">
        <v>4.2338638785435903E-3</v>
      </c>
    </row>
    <row r="2163" spans="2:49">
      <c r="B2163" s="62" t="s">
        <v>3131</v>
      </c>
      <c r="C2163" s="54">
        <v>5.2167767155681902E-2</v>
      </c>
      <c r="D2163" s="54">
        <v>3.4811025595926599E-4</v>
      </c>
      <c r="F2163" s="62" t="s">
        <v>7915</v>
      </c>
      <c r="G2163" s="54">
        <v>-9.6435230866980207E-2</v>
      </c>
      <c r="H2163" s="54">
        <v>1.14034524075926E-3</v>
      </c>
      <c r="S2163" s="62" t="s">
        <v>3811</v>
      </c>
      <c r="T2163" s="54">
        <v>0.10737767369177</v>
      </c>
      <c r="U2163" s="54">
        <v>7.1537524756543601E-4</v>
      </c>
      <c r="W2163" s="62" t="s">
        <v>8857</v>
      </c>
      <c r="X2163" s="54">
        <v>-3.8494466168088999E-2</v>
      </c>
      <c r="Y2163" s="54">
        <v>8.0163136432022195E-3</v>
      </c>
      <c r="AA2163" s="62" t="s">
        <v>4066</v>
      </c>
      <c r="AB2163" s="54">
        <v>0.18711631516508301</v>
      </c>
      <c r="AC2163" s="54">
        <v>4.5481047944761601E-3</v>
      </c>
      <c r="AQ2163" s="62" t="s">
        <v>5549</v>
      </c>
      <c r="AR2163" s="54">
        <v>0.112072669626473</v>
      </c>
      <c r="AS2163" s="58">
        <v>9.6119780955499602E-5</v>
      </c>
      <c r="AU2163" s="62" t="s">
        <v>12554</v>
      </c>
      <c r="AV2163" s="54">
        <v>-7.1381891428481795E-2</v>
      </c>
      <c r="AW2163" s="54">
        <v>6.4981971952854404E-3</v>
      </c>
    </row>
    <row r="2164" spans="2:49">
      <c r="B2164" s="62" t="s">
        <v>3132</v>
      </c>
      <c r="C2164" s="54">
        <v>7.4415577642559697E-2</v>
      </c>
      <c r="D2164" s="54">
        <v>3.4897307107929602E-4</v>
      </c>
      <c r="F2164" s="62" t="s">
        <v>7916</v>
      </c>
      <c r="G2164" s="54">
        <v>-6.9630940423179397E-2</v>
      </c>
      <c r="H2164" s="54">
        <v>1.3437788958895001E-3</v>
      </c>
      <c r="S2164" s="62" t="s">
        <v>3960</v>
      </c>
      <c r="T2164" s="54">
        <v>8.3338377669486305E-2</v>
      </c>
      <c r="U2164" s="54">
        <v>7.1537524756543601E-4</v>
      </c>
      <c r="W2164" s="62" t="s">
        <v>7729</v>
      </c>
      <c r="X2164" s="54">
        <v>-3.5186883455887497E-2</v>
      </c>
      <c r="Y2164" s="54">
        <v>8.0409770175592296E-3</v>
      </c>
      <c r="AA2164" s="62" t="s">
        <v>2259</v>
      </c>
      <c r="AB2164" s="54">
        <v>9.0688051940859701E-2</v>
      </c>
      <c r="AC2164" s="54">
        <v>4.5488486361744797E-3</v>
      </c>
      <c r="AQ2164" s="62" t="s">
        <v>1797</v>
      </c>
      <c r="AR2164" s="54">
        <v>0.23823850304611599</v>
      </c>
      <c r="AS2164" s="58">
        <v>9.6296106558006099E-5</v>
      </c>
      <c r="AU2164" s="62" t="s">
        <v>12307</v>
      </c>
      <c r="AV2164" s="54">
        <v>-7.13198771736403E-2</v>
      </c>
      <c r="AW2164" s="54">
        <v>3.0315419830988298E-3</v>
      </c>
    </row>
    <row r="2165" spans="2:49">
      <c r="B2165" s="62" t="s">
        <v>3133</v>
      </c>
      <c r="C2165" s="54">
        <v>0.115491406468333</v>
      </c>
      <c r="D2165" s="54">
        <v>3.5075472192614598E-4</v>
      </c>
      <c r="F2165" s="62" t="s">
        <v>7917</v>
      </c>
      <c r="G2165" s="54">
        <v>-7.2261695597713796E-2</v>
      </c>
      <c r="H2165" s="54">
        <v>1.35987778064714E-3</v>
      </c>
      <c r="S2165" s="62" t="s">
        <v>9828</v>
      </c>
      <c r="T2165" s="54">
        <v>5.4806407288257503E-2</v>
      </c>
      <c r="U2165" s="54">
        <v>7.1690016736888397E-4</v>
      </c>
      <c r="W2165" s="62" t="s">
        <v>10135</v>
      </c>
      <c r="X2165" s="54">
        <v>-6.6204705223233504E-2</v>
      </c>
      <c r="Y2165" s="54">
        <v>8.0623398281657304E-3</v>
      </c>
      <c r="AA2165" s="62" t="s">
        <v>3302</v>
      </c>
      <c r="AB2165" s="54">
        <v>0.12830698596284201</v>
      </c>
      <c r="AC2165" s="54">
        <v>4.5548084978273501E-3</v>
      </c>
      <c r="AQ2165" s="62" t="s">
        <v>11028</v>
      </c>
      <c r="AR2165" s="54">
        <v>8.7449709036140397E-2</v>
      </c>
      <c r="AS2165" s="58">
        <v>9.6898034382269905E-5</v>
      </c>
      <c r="AU2165" s="62" t="s">
        <v>7760</v>
      </c>
      <c r="AV2165" s="54">
        <v>-7.1317075077780095E-2</v>
      </c>
      <c r="AW2165" s="54">
        <v>1.47927010306331E-3</v>
      </c>
    </row>
    <row r="2166" spans="2:49">
      <c r="B2166" s="62" t="s">
        <v>3134</v>
      </c>
      <c r="C2166" s="54">
        <v>0.225175690303729</v>
      </c>
      <c r="D2166" s="54">
        <v>3.5265608277323501E-4</v>
      </c>
      <c r="F2166" s="62" t="s">
        <v>7918</v>
      </c>
      <c r="G2166" s="54">
        <v>-8.2460288923815697E-2</v>
      </c>
      <c r="H2166" s="54">
        <v>1.3744470407031301E-3</v>
      </c>
      <c r="S2166" s="62" t="s">
        <v>4229</v>
      </c>
      <c r="T2166" s="54">
        <v>9.7056998134989997E-2</v>
      </c>
      <c r="U2166" s="54">
        <v>7.2065006750383995E-4</v>
      </c>
      <c r="W2166" s="62" t="s">
        <v>9249</v>
      </c>
      <c r="X2166" s="54">
        <v>-0.107765577967619</v>
      </c>
      <c r="Y2166" s="54">
        <v>8.2256415156710394E-3</v>
      </c>
      <c r="AA2166" s="62" t="s">
        <v>4898</v>
      </c>
      <c r="AB2166" s="54">
        <v>0.13012733078973299</v>
      </c>
      <c r="AC2166" s="54">
        <v>4.5619921313922399E-3</v>
      </c>
      <c r="AQ2166" s="62" t="s">
        <v>1568</v>
      </c>
      <c r="AR2166" s="54">
        <v>0.11493855521391801</v>
      </c>
      <c r="AS2166" s="58">
        <v>9.7104879140509398E-5</v>
      </c>
      <c r="AU2166" s="62" t="s">
        <v>9470</v>
      </c>
      <c r="AV2166" s="54">
        <v>-7.1294886159674498E-2</v>
      </c>
      <c r="AW2166" s="54">
        <v>1.94850074308499E-2</v>
      </c>
    </row>
    <row r="2167" spans="2:49">
      <c r="B2167" s="62" t="s">
        <v>511</v>
      </c>
      <c r="C2167" s="54">
        <v>0.10681207916673501</v>
      </c>
      <c r="D2167" s="54">
        <v>3.5265608277323501E-4</v>
      </c>
      <c r="F2167" s="62" t="s">
        <v>7919</v>
      </c>
      <c r="G2167" s="54">
        <v>-0.18772368740291401</v>
      </c>
      <c r="H2167" s="54">
        <v>1.38286767757639E-3</v>
      </c>
      <c r="S2167" s="62" t="s">
        <v>6247</v>
      </c>
      <c r="T2167" s="54">
        <v>6.6883053302714907E-2</v>
      </c>
      <c r="U2167" s="54">
        <v>7.2102433058898003E-4</v>
      </c>
      <c r="W2167" s="62" t="s">
        <v>9337</v>
      </c>
      <c r="X2167" s="54">
        <v>-5.7793449576738702E-2</v>
      </c>
      <c r="Y2167" s="54">
        <v>8.2399562950093101E-3</v>
      </c>
      <c r="AA2167" s="62" t="s">
        <v>3562</v>
      </c>
      <c r="AB2167" s="54">
        <v>0.145195194474221</v>
      </c>
      <c r="AC2167" s="54">
        <v>4.5631923804710798E-3</v>
      </c>
      <c r="AQ2167" s="62" t="s">
        <v>14665</v>
      </c>
      <c r="AR2167" s="54">
        <v>9.6170083494941494E-2</v>
      </c>
      <c r="AS2167" s="58">
        <v>9.7218665545505904E-5</v>
      </c>
      <c r="AU2167" s="62" t="s">
        <v>7736</v>
      </c>
      <c r="AV2167" s="54">
        <v>-7.1226898619466197E-2</v>
      </c>
      <c r="AW2167" s="54">
        <v>2.7758045793849798E-4</v>
      </c>
    </row>
    <row r="2168" spans="2:49">
      <c r="B2168" s="62" t="s">
        <v>3135</v>
      </c>
      <c r="C2168" s="54">
        <v>0.15349311635631799</v>
      </c>
      <c r="D2168" s="54">
        <v>3.5265608277323501E-4</v>
      </c>
      <c r="F2168" s="62" t="s">
        <v>7920</v>
      </c>
      <c r="G2168" s="54">
        <v>-7.6249742955804195E-2</v>
      </c>
      <c r="H2168" s="54">
        <v>1.1760953208233399E-3</v>
      </c>
      <c r="S2168" s="62" t="s">
        <v>3020</v>
      </c>
      <c r="T2168" s="54">
        <v>0.13070450161307301</v>
      </c>
      <c r="U2168" s="54">
        <v>7.2160657463600899E-4</v>
      </c>
      <c r="W2168" s="62" t="s">
        <v>10136</v>
      </c>
      <c r="X2168" s="54">
        <v>-8.8789817319308503E-2</v>
      </c>
      <c r="Y2168" s="54">
        <v>8.2564345441471197E-3</v>
      </c>
      <c r="AA2168" s="62" t="s">
        <v>4774</v>
      </c>
      <c r="AB2168" s="54">
        <v>0.161997631527354</v>
      </c>
      <c r="AC2168" s="54">
        <v>4.5691288922520201E-3</v>
      </c>
      <c r="AQ2168" s="62" t="s">
        <v>11970</v>
      </c>
      <c r="AR2168" s="54">
        <v>0.146895347846556</v>
      </c>
      <c r="AS2168" s="58">
        <v>9.7585942732813805E-5</v>
      </c>
      <c r="AU2168" s="62" t="s">
        <v>12836</v>
      </c>
      <c r="AV2168" s="54">
        <v>-7.1188341356792001E-2</v>
      </c>
      <c r="AW2168" s="54">
        <v>1.0527598664061701E-2</v>
      </c>
    </row>
    <row r="2169" spans="2:49">
      <c r="B2169" s="62" t="s">
        <v>3136</v>
      </c>
      <c r="C2169" s="54">
        <v>0.15331488796950901</v>
      </c>
      <c r="D2169" s="54">
        <v>3.5265608277323501E-4</v>
      </c>
      <c r="F2169" s="62" t="s">
        <v>7921</v>
      </c>
      <c r="G2169" s="54">
        <v>-5.3203328476828703E-2</v>
      </c>
      <c r="H2169" s="54">
        <v>1.1778896454547399E-3</v>
      </c>
      <c r="S2169" s="62" t="s">
        <v>2141</v>
      </c>
      <c r="T2169" s="54">
        <v>4.0951638583464997E-2</v>
      </c>
      <c r="U2169" s="54">
        <v>7.2248683478542302E-4</v>
      </c>
      <c r="W2169" s="62" t="s">
        <v>10137</v>
      </c>
      <c r="X2169" s="54">
        <v>-3.03061028277627E-2</v>
      </c>
      <c r="Y2169" s="54">
        <v>8.2924499746146602E-3</v>
      </c>
      <c r="AA2169" s="62" t="s">
        <v>5183</v>
      </c>
      <c r="AB2169" s="54">
        <v>0.18362209673451901</v>
      </c>
      <c r="AC2169" s="54">
        <v>4.5691288922520201E-3</v>
      </c>
      <c r="AQ2169" s="62" t="s">
        <v>10645</v>
      </c>
      <c r="AR2169" s="54">
        <v>9.2345751976639107E-2</v>
      </c>
      <c r="AS2169" s="58">
        <v>9.7824142572385501E-5</v>
      </c>
      <c r="AU2169" s="62" t="s">
        <v>12269</v>
      </c>
      <c r="AV2169" s="54">
        <v>-7.1169434106321802E-2</v>
      </c>
      <c r="AW2169" s="54">
        <v>2.5599733323807398E-3</v>
      </c>
    </row>
    <row r="2170" spans="2:49">
      <c r="B2170" s="62" t="s">
        <v>3137</v>
      </c>
      <c r="C2170" s="54">
        <v>0.21046651314640499</v>
      </c>
      <c r="D2170" s="54">
        <v>3.5265608277323501E-4</v>
      </c>
      <c r="F2170" s="62" t="s">
        <v>7922</v>
      </c>
      <c r="G2170" s="54">
        <v>-5.7831920314834299E-2</v>
      </c>
      <c r="H2170" s="54">
        <v>1.39404776346645E-3</v>
      </c>
      <c r="S2170" s="62" t="s">
        <v>10611</v>
      </c>
      <c r="T2170" s="54">
        <v>4.9041576172795601E-2</v>
      </c>
      <c r="U2170" s="54">
        <v>7.2572955470668699E-4</v>
      </c>
      <c r="W2170" s="62" t="s">
        <v>10138</v>
      </c>
      <c r="X2170" s="54">
        <v>-6.0088755259878099E-2</v>
      </c>
      <c r="Y2170" s="54">
        <v>8.3314342561897105E-3</v>
      </c>
      <c r="AA2170" s="62" t="s">
        <v>353</v>
      </c>
      <c r="AB2170" s="54">
        <v>0.103017677718239</v>
      </c>
      <c r="AC2170" s="54">
        <v>4.5712794363087601E-3</v>
      </c>
      <c r="AQ2170" s="62" t="s">
        <v>5756</v>
      </c>
      <c r="AR2170" s="54">
        <v>0.27897590160371899</v>
      </c>
      <c r="AS2170" s="58">
        <v>9.8012350281690097E-5</v>
      </c>
      <c r="AU2170" s="62" t="s">
        <v>12486</v>
      </c>
      <c r="AV2170" s="54">
        <v>-7.1164467459135003E-2</v>
      </c>
      <c r="AW2170" s="54">
        <v>5.5505265971178101E-3</v>
      </c>
    </row>
    <row r="2171" spans="2:49">
      <c r="B2171" s="62" t="s">
        <v>3138</v>
      </c>
      <c r="C2171" s="54">
        <v>0.21908235261244799</v>
      </c>
      <c r="D2171" s="54">
        <v>3.5265608277323501E-4</v>
      </c>
      <c r="F2171" s="62" t="s">
        <v>7923</v>
      </c>
      <c r="G2171" s="54">
        <v>-9.0180866069974996E-2</v>
      </c>
      <c r="H2171" s="54">
        <v>1.1916144150199901E-3</v>
      </c>
      <c r="S2171" s="62" t="s">
        <v>5120</v>
      </c>
      <c r="T2171" s="54">
        <v>9.3000469589090307E-2</v>
      </c>
      <c r="U2171" s="54">
        <v>7.2659299804036495E-4</v>
      </c>
      <c r="W2171" s="62" t="s">
        <v>8323</v>
      </c>
      <c r="X2171" s="54">
        <v>-6.9188571774322596E-2</v>
      </c>
      <c r="Y2171" s="54">
        <v>8.3603394517659801E-3</v>
      </c>
      <c r="AA2171" s="62" t="s">
        <v>1735</v>
      </c>
      <c r="AB2171" s="54">
        <v>8.9212575833363103E-2</v>
      </c>
      <c r="AC2171" s="54">
        <v>4.57137007265844E-3</v>
      </c>
      <c r="AQ2171" s="62" t="s">
        <v>12060</v>
      </c>
      <c r="AR2171" s="54">
        <v>0.11023097071936</v>
      </c>
      <c r="AS2171" s="58">
        <v>9.8451202984485594E-5</v>
      </c>
      <c r="AU2171" s="62" t="s">
        <v>12683</v>
      </c>
      <c r="AV2171" s="54">
        <v>-7.1144812290987694E-2</v>
      </c>
      <c r="AW2171" s="54">
        <v>8.1999851330746103E-3</v>
      </c>
    </row>
    <row r="2172" spans="2:49">
      <c r="B2172" s="62" t="s">
        <v>3139</v>
      </c>
      <c r="C2172" s="54">
        <v>0.222408505625453</v>
      </c>
      <c r="D2172" s="54">
        <v>3.5294890154027902E-4</v>
      </c>
      <c r="F2172" s="62" t="s">
        <v>7924</v>
      </c>
      <c r="G2172" s="54">
        <v>-3.7159811946711599E-2</v>
      </c>
      <c r="H2172" s="54">
        <v>1.4072281400244601E-3</v>
      </c>
      <c r="S2172" s="62" t="s">
        <v>3862</v>
      </c>
      <c r="T2172" s="54">
        <v>3.6842296331847102E-2</v>
      </c>
      <c r="U2172" s="54">
        <v>7.2703145069100399E-4</v>
      </c>
      <c r="W2172" s="62" t="s">
        <v>8482</v>
      </c>
      <c r="X2172" s="54">
        <v>-6.0393645295111001E-2</v>
      </c>
      <c r="Y2172" s="54">
        <v>8.3810064893407796E-3</v>
      </c>
      <c r="AA2172" s="62" t="s">
        <v>2284</v>
      </c>
      <c r="AB2172" s="54">
        <v>0.15760914210414501</v>
      </c>
      <c r="AC2172" s="54">
        <v>4.5835095672360996E-3</v>
      </c>
      <c r="AQ2172" s="62" t="s">
        <v>5006</v>
      </c>
      <c r="AR2172" s="54">
        <v>0.141250469799544</v>
      </c>
      <c r="AS2172" s="58">
        <v>9.8649986703342306E-5</v>
      </c>
      <c r="AU2172" s="62" t="s">
        <v>10057</v>
      </c>
      <c r="AV2172" s="54">
        <v>-7.1143055216718501E-2</v>
      </c>
      <c r="AW2172" s="54">
        <v>2.5342040198902201E-3</v>
      </c>
    </row>
    <row r="2173" spans="2:49">
      <c r="B2173" s="62" t="s">
        <v>3140</v>
      </c>
      <c r="C2173" s="54">
        <v>9.8086322762195102E-2</v>
      </c>
      <c r="D2173" s="54">
        <v>3.5301916931652298E-4</v>
      </c>
      <c r="F2173" s="62" t="s">
        <v>7925</v>
      </c>
      <c r="G2173" s="54">
        <v>-8.2195443680022101E-2</v>
      </c>
      <c r="H2173" s="54">
        <v>1.4089062631471899E-3</v>
      </c>
      <c r="S2173" s="62" t="s">
        <v>4480</v>
      </c>
      <c r="T2173" s="54">
        <v>2.9470014461556299E-2</v>
      </c>
      <c r="U2173" s="54">
        <v>7.2725739249264595E-4</v>
      </c>
      <c r="W2173" s="62" t="s">
        <v>7787</v>
      </c>
      <c r="X2173" s="54">
        <v>-0.100811353321623</v>
      </c>
      <c r="Y2173" s="54">
        <v>8.3917981470507507E-3</v>
      </c>
      <c r="AA2173" s="62" t="s">
        <v>3278</v>
      </c>
      <c r="AB2173" s="54">
        <v>0.101485550685947</v>
      </c>
      <c r="AC2173" s="54">
        <v>4.58806607008429E-3</v>
      </c>
      <c r="AQ2173" s="62" t="s">
        <v>91</v>
      </c>
      <c r="AR2173" s="54">
        <v>0.22273294615126499</v>
      </c>
      <c r="AS2173" s="58">
        <v>9.8735671215973301E-5</v>
      </c>
      <c r="AU2173" s="62" t="s">
        <v>8512</v>
      </c>
      <c r="AV2173" s="54">
        <v>-7.1094495619339795E-2</v>
      </c>
      <c r="AW2173" s="58">
        <v>7.8702759526168203E-5</v>
      </c>
    </row>
    <row r="2174" spans="2:49">
      <c r="B2174" s="62" t="s">
        <v>3141</v>
      </c>
      <c r="C2174" s="54">
        <v>7.2394330160128598E-2</v>
      </c>
      <c r="D2174" s="54">
        <v>3.5383917304624698E-4</v>
      </c>
      <c r="F2174" s="62" t="s">
        <v>7926</v>
      </c>
      <c r="G2174" s="54">
        <v>-5.8709284313411401E-2</v>
      </c>
      <c r="H2174" s="54">
        <v>1.41399343924588E-3</v>
      </c>
      <c r="S2174" s="62" t="s">
        <v>5906</v>
      </c>
      <c r="T2174" s="54">
        <v>9.1326576508424601E-2</v>
      </c>
      <c r="U2174" s="54">
        <v>7.3663756901414901E-4</v>
      </c>
      <c r="W2174" s="62" t="s">
        <v>8738</v>
      </c>
      <c r="X2174" s="54">
        <v>-5.9538632425701003E-2</v>
      </c>
      <c r="Y2174" s="54">
        <v>8.3968459410254399E-3</v>
      </c>
      <c r="AA2174" s="62" t="s">
        <v>3067</v>
      </c>
      <c r="AB2174" s="54">
        <v>7.8258552002339804E-2</v>
      </c>
      <c r="AC2174" s="54">
        <v>4.5906674723568998E-3</v>
      </c>
      <c r="AQ2174" s="62" t="s">
        <v>3720</v>
      </c>
      <c r="AR2174" s="54">
        <v>0.20256433553500999</v>
      </c>
      <c r="AS2174" s="58">
        <v>9.8790293391288106E-5</v>
      </c>
      <c r="AU2174" s="62" t="s">
        <v>9434</v>
      </c>
      <c r="AV2174" s="54">
        <v>-7.1079300783471994E-2</v>
      </c>
      <c r="AW2174" s="54">
        <v>1.4751842759263599E-2</v>
      </c>
    </row>
    <row r="2175" spans="2:49">
      <c r="B2175" s="62" t="s">
        <v>631</v>
      </c>
      <c r="C2175" s="54">
        <v>0.27211714716862201</v>
      </c>
      <c r="D2175" s="54">
        <v>3.5579106029431701E-4</v>
      </c>
      <c r="F2175" s="62" t="s">
        <v>68</v>
      </c>
      <c r="G2175" s="54">
        <v>-0.14039679391562301</v>
      </c>
      <c r="H2175" s="54">
        <v>1.4324177909057401E-3</v>
      </c>
      <c r="S2175" s="62" t="s">
        <v>3384</v>
      </c>
      <c r="T2175" s="54">
        <v>6.2699277611512699E-2</v>
      </c>
      <c r="U2175" s="54">
        <v>7.3735008407603195E-4</v>
      </c>
      <c r="W2175" s="62" t="s">
        <v>7547</v>
      </c>
      <c r="X2175" s="54">
        <v>-5.9478570200839798E-2</v>
      </c>
      <c r="Y2175" s="54">
        <v>8.4086238061769E-3</v>
      </c>
      <c r="AA2175" s="62" t="s">
        <v>4661</v>
      </c>
      <c r="AB2175" s="54">
        <v>0.129329247626775</v>
      </c>
      <c r="AC2175" s="54">
        <v>4.5907576900593803E-3</v>
      </c>
      <c r="AQ2175" s="62" t="s">
        <v>4926</v>
      </c>
      <c r="AR2175" s="54">
        <v>0.16363288947305801</v>
      </c>
      <c r="AS2175" s="58">
        <v>9.8796756090474295E-5</v>
      </c>
      <c r="AU2175" s="62" t="s">
        <v>8844</v>
      </c>
      <c r="AV2175" s="54">
        <v>-7.1069650590337693E-2</v>
      </c>
      <c r="AW2175" s="54">
        <v>3.8236966993522602E-2</v>
      </c>
    </row>
    <row r="2176" spans="2:49">
      <c r="B2176" s="62" t="s">
        <v>3142</v>
      </c>
      <c r="C2176" s="54">
        <v>0.15667480991354801</v>
      </c>
      <c r="D2176" s="54">
        <v>3.5775227609182998E-4</v>
      </c>
      <c r="F2176" s="62" t="s">
        <v>7927</v>
      </c>
      <c r="G2176" s="54">
        <v>-0.104390379779336</v>
      </c>
      <c r="H2176" s="54">
        <v>1.4356694657302899E-3</v>
      </c>
      <c r="S2176" s="62" t="s">
        <v>2489</v>
      </c>
      <c r="T2176" s="54">
        <v>0.136516703793883</v>
      </c>
      <c r="U2176" s="54">
        <v>7.3907412494150695E-4</v>
      </c>
      <c r="W2176" s="62" t="s">
        <v>10139</v>
      </c>
      <c r="X2176" s="54">
        <v>-3.4544145828662401E-2</v>
      </c>
      <c r="Y2176" s="54">
        <v>8.4459970710331692E-3</v>
      </c>
      <c r="AA2176" s="62" t="s">
        <v>826</v>
      </c>
      <c r="AB2176" s="54">
        <v>0.35484269920082401</v>
      </c>
      <c r="AC2176" s="54">
        <v>4.6169206378144602E-3</v>
      </c>
      <c r="AQ2176" s="62" t="s">
        <v>2083</v>
      </c>
      <c r="AR2176" s="54">
        <v>0.169843702266776</v>
      </c>
      <c r="AS2176" s="58">
        <v>9.8796756090474295E-5</v>
      </c>
      <c r="AU2176" s="62" t="s">
        <v>12316</v>
      </c>
      <c r="AV2176" s="54">
        <v>-7.1064552375842596E-2</v>
      </c>
      <c r="AW2176" s="54">
        <v>3.1422271797022401E-3</v>
      </c>
    </row>
    <row r="2177" spans="2:49">
      <c r="B2177" s="62" t="s">
        <v>3143</v>
      </c>
      <c r="C2177" s="54">
        <v>7.6716653808371199E-2</v>
      </c>
      <c r="D2177" s="54">
        <v>3.6038334963165298E-4</v>
      </c>
      <c r="F2177" s="62" t="s">
        <v>7928</v>
      </c>
      <c r="G2177" s="54">
        <v>-6.7777215904909496E-2</v>
      </c>
      <c r="H2177" s="54">
        <v>1.2188656422448701E-3</v>
      </c>
      <c r="S2177" s="62" t="s">
        <v>4709</v>
      </c>
      <c r="T2177" s="54">
        <v>0.119741715544865</v>
      </c>
      <c r="U2177" s="54">
        <v>7.4268550857634595E-4</v>
      </c>
      <c r="W2177" s="62" t="s">
        <v>923</v>
      </c>
      <c r="X2177" s="54">
        <v>-6.4143773019983599E-2</v>
      </c>
      <c r="Y2177" s="54">
        <v>8.4841861033341601E-3</v>
      </c>
      <c r="AA2177" s="62" t="s">
        <v>5905</v>
      </c>
      <c r="AB2177" s="54">
        <v>0.102863276786521</v>
      </c>
      <c r="AC2177" s="54">
        <v>4.6169206378144602E-3</v>
      </c>
      <c r="AQ2177" s="62" t="s">
        <v>10611</v>
      </c>
      <c r="AR2177" s="54">
        <v>7.1905231290436702E-2</v>
      </c>
      <c r="AS2177" s="58">
        <v>9.8887178482340199E-5</v>
      </c>
      <c r="AU2177" s="62" t="s">
        <v>12122</v>
      </c>
      <c r="AV2177" s="54">
        <v>-7.1040528059727506E-2</v>
      </c>
      <c r="AW2177" s="54">
        <v>3.9992236075123703E-4</v>
      </c>
    </row>
    <row r="2178" spans="2:49">
      <c r="B2178" s="62" t="s">
        <v>1034</v>
      </c>
      <c r="C2178" s="54">
        <v>0.172902152151203</v>
      </c>
      <c r="D2178" s="54">
        <v>3.6052578550445602E-4</v>
      </c>
      <c r="F2178" s="62" t="s">
        <v>298</v>
      </c>
      <c r="G2178" s="54">
        <v>-0.27752703644520399</v>
      </c>
      <c r="H2178" s="54">
        <v>1.4440188967940299E-3</v>
      </c>
      <c r="S2178" s="62" t="s">
        <v>974</v>
      </c>
      <c r="T2178" s="54">
        <v>0.118446481495255</v>
      </c>
      <c r="U2178" s="54">
        <v>7.4341379331569304E-4</v>
      </c>
      <c r="W2178" s="62" t="s">
        <v>10140</v>
      </c>
      <c r="X2178" s="54">
        <v>-8.4299423659514303E-2</v>
      </c>
      <c r="Y2178" s="54">
        <v>8.4898823459782693E-3</v>
      </c>
      <c r="AA2178" s="62" t="s">
        <v>2990</v>
      </c>
      <c r="AB2178" s="54">
        <v>8.0606617094085606E-2</v>
      </c>
      <c r="AC2178" s="54">
        <v>4.6179188300814597E-3</v>
      </c>
      <c r="AQ2178" s="62" t="s">
        <v>624</v>
      </c>
      <c r="AR2178" s="54">
        <v>0.27791926047966398</v>
      </c>
      <c r="AS2178" s="58">
        <v>9.8952640079334002E-5</v>
      </c>
      <c r="AU2178" s="62" t="s">
        <v>6691</v>
      </c>
      <c r="AV2178" s="54">
        <v>-7.1037134759334805E-2</v>
      </c>
      <c r="AW2178" s="54">
        <v>2.2026589693188901E-4</v>
      </c>
    </row>
    <row r="2179" spans="2:49">
      <c r="B2179" s="62" t="s">
        <v>3144</v>
      </c>
      <c r="C2179" s="54">
        <v>9.4355198985186697E-2</v>
      </c>
      <c r="D2179" s="54">
        <v>3.6078558838126301E-4</v>
      </c>
      <c r="F2179" s="62" t="s">
        <v>7929</v>
      </c>
      <c r="G2179" s="54">
        <v>-7.40736668390687E-2</v>
      </c>
      <c r="H2179" s="54">
        <v>1.44814997710969E-3</v>
      </c>
      <c r="S2179" s="62" t="s">
        <v>2572</v>
      </c>
      <c r="T2179" s="54">
        <v>0.12319362055322999</v>
      </c>
      <c r="U2179" s="54">
        <v>7.46617371075816E-4</v>
      </c>
      <c r="W2179" s="62" t="s">
        <v>7428</v>
      </c>
      <c r="X2179" s="54">
        <v>-3.06799297891143E-2</v>
      </c>
      <c r="Y2179" s="54">
        <v>8.5066948769546603E-3</v>
      </c>
      <c r="AA2179" s="62" t="s">
        <v>5733</v>
      </c>
      <c r="AB2179" s="54">
        <v>0.20006804122852601</v>
      </c>
      <c r="AC2179" s="54">
        <v>4.6235575905686404E-3</v>
      </c>
      <c r="AQ2179" s="62" t="s">
        <v>4403</v>
      </c>
      <c r="AR2179" s="54">
        <v>0.16328355109238499</v>
      </c>
      <c r="AS2179" s="58">
        <v>9.8996758398568703E-5</v>
      </c>
      <c r="AU2179" s="62" t="s">
        <v>12440</v>
      </c>
      <c r="AV2179" s="54">
        <v>-7.1034553183468893E-2</v>
      </c>
      <c r="AW2179" s="54">
        <v>4.9184476075726903E-3</v>
      </c>
    </row>
    <row r="2180" spans="2:49">
      <c r="B2180" s="62" t="s">
        <v>3145</v>
      </c>
      <c r="C2180" s="54">
        <v>0.138401751087077</v>
      </c>
      <c r="D2180" s="54">
        <v>3.60986096693553E-4</v>
      </c>
      <c r="F2180" s="62" t="s">
        <v>7930</v>
      </c>
      <c r="G2180" s="54">
        <v>-0.135909165553178</v>
      </c>
      <c r="H2180" s="54">
        <v>1.23491561071548E-3</v>
      </c>
      <c r="S2180" s="62" t="s">
        <v>10612</v>
      </c>
      <c r="T2180" s="54">
        <v>8.3250457486730794E-2</v>
      </c>
      <c r="U2180" s="54">
        <v>7.46617371075816E-4</v>
      </c>
      <c r="W2180" s="62" t="s">
        <v>871</v>
      </c>
      <c r="X2180" s="54">
        <v>-4.7049931481376803E-2</v>
      </c>
      <c r="Y2180" s="54">
        <v>8.5147511536693091E-3</v>
      </c>
      <c r="AA2180" s="62" t="s">
        <v>3238</v>
      </c>
      <c r="AB2180" s="54">
        <v>0.132604242539309</v>
      </c>
      <c r="AC2180" s="54">
        <v>4.6259443981338504E-3</v>
      </c>
      <c r="AQ2180" s="62" t="s">
        <v>4844</v>
      </c>
      <c r="AR2180" s="54">
        <v>0.19011185029692701</v>
      </c>
      <c r="AS2180" s="58">
        <v>9.9055594578341998E-5</v>
      </c>
      <c r="AU2180" s="62" t="s">
        <v>13715</v>
      </c>
      <c r="AV2180" s="54">
        <v>-7.1028659776566805E-2</v>
      </c>
      <c r="AW2180" s="54">
        <v>2.4698442580335701E-2</v>
      </c>
    </row>
    <row r="2181" spans="2:49">
      <c r="B2181" s="62" t="s">
        <v>3146</v>
      </c>
      <c r="C2181" s="54">
        <v>4.6123629156942202E-2</v>
      </c>
      <c r="D2181" s="54">
        <v>3.6115724666914E-4</v>
      </c>
      <c r="F2181" s="62" t="s">
        <v>7931</v>
      </c>
      <c r="G2181" s="54">
        <v>-6.5802990928935906E-2</v>
      </c>
      <c r="H2181" s="54">
        <v>1.46772730503094E-3</v>
      </c>
      <c r="S2181" s="62" t="s">
        <v>2381</v>
      </c>
      <c r="T2181" s="54">
        <v>0.133738723332709</v>
      </c>
      <c r="U2181" s="54">
        <v>7.48375889792218E-4</v>
      </c>
      <c r="W2181" s="62" t="s">
        <v>10141</v>
      </c>
      <c r="X2181" s="54">
        <v>-5.2750847849902797E-2</v>
      </c>
      <c r="Y2181" s="54">
        <v>8.5186357801605005E-3</v>
      </c>
      <c r="AA2181" s="62" t="s">
        <v>2717</v>
      </c>
      <c r="AB2181" s="54">
        <v>0.16360344334763399</v>
      </c>
      <c r="AC2181" s="54">
        <v>4.6335701977800996E-3</v>
      </c>
      <c r="AQ2181" s="62" t="s">
        <v>5836</v>
      </c>
      <c r="AR2181" s="54">
        <v>0.11941594639894899</v>
      </c>
      <c r="AS2181" s="58">
        <v>9.9251459174861507E-5</v>
      </c>
      <c r="AU2181" s="62" t="s">
        <v>12714</v>
      </c>
      <c r="AV2181" s="54">
        <v>-7.1020142101656497E-2</v>
      </c>
      <c r="AW2181" s="54">
        <v>8.7514376874814094E-3</v>
      </c>
    </row>
    <row r="2182" spans="2:49">
      <c r="B2182" s="62" t="s">
        <v>3147</v>
      </c>
      <c r="C2182" s="54">
        <v>0.12186713218067199</v>
      </c>
      <c r="D2182" s="54">
        <v>3.6171602852758198E-4</v>
      </c>
      <c r="F2182" s="62" t="s">
        <v>7932</v>
      </c>
      <c r="G2182" s="54">
        <v>-0.17743433223821101</v>
      </c>
      <c r="H2182" s="54">
        <v>1.4752646119109601E-3</v>
      </c>
      <c r="S2182" s="62" t="s">
        <v>1324</v>
      </c>
      <c r="T2182" s="54">
        <v>0.10364335734774301</v>
      </c>
      <c r="U2182" s="54">
        <v>7.4846817819332096E-4</v>
      </c>
      <c r="W2182" s="62" t="s">
        <v>7578</v>
      </c>
      <c r="X2182" s="54">
        <v>-5.1460441111157898E-2</v>
      </c>
      <c r="Y2182" s="54">
        <v>8.5256489545854006E-3</v>
      </c>
      <c r="AA2182" s="62" t="s">
        <v>687</v>
      </c>
      <c r="AB2182" s="54">
        <v>0.470289296688648</v>
      </c>
      <c r="AC2182" s="54">
        <v>4.6336546237443496E-3</v>
      </c>
      <c r="AQ2182" s="62" t="s">
        <v>5764</v>
      </c>
      <c r="AR2182" s="54">
        <v>9.9968524586630594E-2</v>
      </c>
      <c r="AS2182" s="58">
        <v>9.9688492935827097E-5</v>
      </c>
      <c r="AU2182" s="62" t="s">
        <v>12357</v>
      </c>
      <c r="AV2182" s="54">
        <v>-7.1015418146648898E-2</v>
      </c>
      <c r="AW2182" s="54">
        <v>3.7132119006470601E-3</v>
      </c>
    </row>
    <row r="2183" spans="2:49">
      <c r="B2183" s="62" t="s">
        <v>3148</v>
      </c>
      <c r="C2183" s="54">
        <v>5.87628206043984E-2</v>
      </c>
      <c r="D2183" s="54">
        <v>3.6194797435899702E-4</v>
      </c>
      <c r="F2183" s="62" t="s">
        <v>7933</v>
      </c>
      <c r="G2183" s="54">
        <v>-0.11075829586071401</v>
      </c>
      <c r="H2183" s="54">
        <v>1.4791917177094001E-3</v>
      </c>
      <c r="S2183" s="62" t="s">
        <v>4543</v>
      </c>
      <c r="T2183" s="54">
        <v>9.1378094783905794E-2</v>
      </c>
      <c r="U2183" s="54">
        <v>7.4846817819332096E-4</v>
      </c>
      <c r="W2183" s="62" t="s">
        <v>6854</v>
      </c>
      <c r="X2183" s="54">
        <v>-5.7322936052927702E-2</v>
      </c>
      <c r="Y2183" s="54">
        <v>8.5697151888081899E-3</v>
      </c>
      <c r="AA2183" s="62" t="s">
        <v>4682</v>
      </c>
      <c r="AB2183" s="54">
        <v>8.05555929993238E-2</v>
      </c>
      <c r="AC2183" s="54">
        <v>4.6404448546630596E-3</v>
      </c>
      <c r="AQ2183" s="62" t="s">
        <v>3513</v>
      </c>
      <c r="AR2183" s="54">
        <v>0.13769975127474801</v>
      </c>
      <c r="AS2183" s="54">
        <v>1.00464147347186E-4</v>
      </c>
      <c r="AU2183" s="62" t="s">
        <v>12313</v>
      </c>
      <c r="AV2183" s="54">
        <v>-7.1006666699813301E-2</v>
      </c>
      <c r="AW2183" s="54">
        <v>3.1000646638436298E-3</v>
      </c>
    </row>
    <row r="2184" spans="2:49">
      <c r="B2184" s="62" t="s">
        <v>579</v>
      </c>
      <c r="C2184" s="54">
        <v>0.52635660496666103</v>
      </c>
      <c r="D2184" s="54">
        <v>3.6364793136543902E-4</v>
      </c>
      <c r="F2184" s="62" t="s">
        <v>7934</v>
      </c>
      <c r="G2184" s="54">
        <v>-5.6743795340262103E-2</v>
      </c>
      <c r="H2184" s="54">
        <v>1.50095343170795E-3</v>
      </c>
      <c r="S2184" s="62" t="s">
        <v>4062</v>
      </c>
      <c r="T2184" s="54">
        <v>4.9678228854721999E-2</v>
      </c>
      <c r="U2184" s="54">
        <v>7.4846817819332096E-4</v>
      </c>
      <c r="W2184" s="62" t="s">
        <v>10142</v>
      </c>
      <c r="X2184" s="54">
        <v>-7.8440570862848197E-2</v>
      </c>
      <c r="Y2184" s="54">
        <v>8.5815727102272303E-3</v>
      </c>
      <c r="AA2184" s="62" t="s">
        <v>310</v>
      </c>
      <c r="AB2184" s="54">
        <v>0.14344536617081699</v>
      </c>
      <c r="AC2184" s="54">
        <v>4.6404448546630596E-3</v>
      </c>
      <c r="AQ2184" s="62" t="s">
        <v>4640</v>
      </c>
      <c r="AR2184" s="54">
        <v>0.12847975813664</v>
      </c>
      <c r="AS2184" s="54">
        <v>1.0095137538845399E-4</v>
      </c>
      <c r="AU2184" s="62" t="s">
        <v>734</v>
      </c>
      <c r="AV2184" s="54">
        <v>-7.1006394353890598E-2</v>
      </c>
      <c r="AW2184" s="54">
        <v>3.9228720282879402E-4</v>
      </c>
    </row>
    <row r="2185" spans="2:49">
      <c r="B2185" s="62" t="s">
        <v>3149</v>
      </c>
      <c r="C2185" s="54">
        <v>0.10664396857437899</v>
      </c>
      <c r="D2185" s="54">
        <v>3.6505708232862299E-4</v>
      </c>
      <c r="F2185" s="62" t="s">
        <v>7935</v>
      </c>
      <c r="G2185" s="54">
        <v>-0.11860547275465599</v>
      </c>
      <c r="H2185" s="54">
        <v>1.2827604152234899E-3</v>
      </c>
      <c r="S2185" s="62" t="s">
        <v>4126</v>
      </c>
      <c r="T2185" s="54">
        <v>6.5106221808686193E-2</v>
      </c>
      <c r="U2185" s="54">
        <v>7.4929266457815296E-4</v>
      </c>
      <c r="W2185" s="62" t="s">
        <v>10143</v>
      </c>
      <c r="X2185" s="54">
        <v>-5.1269589740140703E-2</v>
      </c>
      <c r="Y2185" s="54">
        <v>8.6410542652407708E-3</v>
      </c>
      <c r="AA2185" s="62" t="s">
        <v>5753</v>
      </c>
      <c r="AB2185" s="54">
        <v>5.4425014397128102E-2</v>
      </c>
      <c r="AC2185" s="54">
        <v>4.6404448546630596E-3</v>
      </c>
      <c r="AQ2185" s="62" t="s">
        <v>3344</v>
      </c>
      <c r="AR2185" s="54">
        <v>0.138264108473131</v>
      </c>
      <c r="AS2185" s="54">
        <v>1.01957883945184E-4</v>
      </c>
      <c r="AU2185" s="62" t="s">
        <v>12871</v>
      </c>
      <c r="AV2185" s="54">
        <v>-7.0995308757911602E-2</v>
      </c>
      <c r="AW2185" s="54">
        <v>1.09212975058355E-2</v>
      </c>
    </row>
    <row r="2186" spans="2:49">
      <c r="B2186" s="62" t="s">
        <v>3150</v>
      </c>
      <c r="C2186" s="54">
        <v>0.124570062929139</v>
      </c>
      <c r="D2186" s="54">
        <v>3.6595243275681498E-4</v>
      </c>
      <c r="F2186" s="62" t="s">
        <v>7936</v>
      </c>
      <c r="G2186" s="54">
        <v>-7.6161978155524501E-2</v>
      </c>
      <c r="H2186" s="54">
        <v>1.5136695966704E-3</v>
      </c>
      <c r="S2186" s="62" t="s">
        <v>5503</v>
      </c>
      <c r="T2186" s="54">
        <v>9.35514044866501E-2</v>
      </c>
      <c r="U2186" s="54">
        <v>7.5033570629864704E-4</v>
      </c>
      <c r="W2186" s="62" t="s">
        <v>6280</v>
      </c>
      <c r="X2186" s="54">
        <v>-0.100578539792647</v>
      </c>
      <c r="Y2186" s="54">
        <v>8.6413130526200692E-3</v>
      </c>
      <c r="AA2186" s="62" t="s">
        <v>4040</v>
      </c>
      <c r="AB2186" s="54">
        <v>8.5031426654603906E-2</v>
      </c>
      <c r="AC2186" s="54">
        <v>4.6565091605941904E-3</v>
      </c>
      <c r="AQ2186" s="62" t="s">
        <v>3817</v>
      </c>
      <c r="AR2186" s="54">
        <v>0.14885507092729899</v>
      </c>
      <c r="AS2186" s="54">
        <v>1.02370838779742E-4</v>
      </c>
      <c r="AU2186" s="62" t="s">
        <v>13301</v>
      </c>
      <c r="AV2186" s="54">
        <v>-7.0966254853640706E-2</v>
      </c>
      <c r="AW2186" s="54">
        <v>1.76879819491511E-2</v>
      </c>
    </row>
    <row r="2187" spans="2:49">
      <c r="B2187" s="62" t="s">
        <v>3151</v>
      </c>
      <c r="C2187" s="54">
        <v>5.7910810231834198E-2</v>
      </c>
      <c r="D2187" s="54">
        <v>3.66615976075676E-4</v>
      </c>
      <c r="F2187" s="62" t="s">
        <v>7937</v>
      </c>
      <c r="G2187" s="54">
        <v>-0.16048168583123901</v>
      </c>
      <c r="H2187" s="54">
        <v>1.5270346453850601E-3</v>
      </c>
      <c r="S2187" s="62" t="s">
        <v>4558</v>
      </c>
      <c r="T2187" s="54">
        <v>0.109499067370413</v>
      </c>
      <c r="U2187" s="54">
        <v>7.5183558343111599E-4</v>
      </c>
      <c r="W2187" s="62" t="s">
        <v>6696</v>
      </c>
      <c r="X2187" s="54">
        <v>-3.0832464890026199E-2</v>
      </c>
      <c r="Y2187" s="54">
        <v>8.64556340878995E-3</v>
      </c>
      <c r="AA2187" s="62" t="s">
        <v>5031</v>
      </c>
      <c r="AB2187" s="54">
        <v>0.111201274493004</v>
      </c>
      <c r="AC2187" s="54">
        <v>4.6838565483589504E-3</v>
      </c>
      <c r="AQ2187" s="62" t="s">
        <v>1394</v>
      </c>
      <c r="AR2187" s="54">
        <v>9.0380213214693597E-2</v>
      </c>
      <c r="AS2187" s="54">
        <v>1.0345152878388699E-4</v>
      </c>
      <c r="AU2187" s="62" t="s">
        <v>12179</v>
      </c>
      <c r="AV2187" s="54">
        <v>-7.0944341811339101E-2</v>
      </c>
      <c r="AW2187" s="54">
        <v>1.2488977499326901E-3</v>
      </c>
    </row>
    <row r="2188" spans="2:49">
      <c r="B2188" s="62" t="s">
        <v>3152</v>
      </c>
      <c r="C2188" s="54">
        <v>0.137999524393951</v>
      </c>
      <c r="D2188" s="54">
        <v>3.6680170405522697E-4</v>
      </c>
      <c r="F2188" s="62" t="s">
        <v>7938</v>
      </c>
      <c r="G2188" s="54">
        <v>-8.7039790422778707E-2</v>
      </c>
      <c r="H2188" s="54">
        <v>1.5267393172043199E-3</v>
      </c>
      <c r="S2188" s="62" t="s">
        <v>1934</v>
      </c>
      <c r="T2188" s="54">
        <v>8.8246554442137401E-2</v>
      </c>
      <c r="U2188" s="54">
        <v>7.5445347004212001E-4</v>
      </c>
      <c r="W2188" s="62" t="s">
        <v>10144</v>
      </c>
      <c r="X2188" s="54">
        <v>-3.4519232607142798E-2</v>
      </c>
      <c r="Y2188" s="54">
        <v>8.6971181299973898E-3</v>
      </c>
      <c r="AA2188" s="62" t="s">
        <v>11305</v>
      </c>
      <c r="AB2188" s="54">
        <v>6.9935135364211504E-2</v>
      </c>
      <c r="AC2188" s="54">
        <v>4.6883591851012499E-3</v>
      </c>
      <c r="AQ2188" s="62" t="s">
        <v>10812</v>
      </c>
      <c r="AR2188" s="54">
        <v>0.225972717205047</v>
      </c>
      <c r="AS2188" s="54">
        <v>1.0381892148332E-4</v>
      </c>
      <c r="AU2188" s="62" t="s">
        <v>10481</v>
      </c>
      <c r="AV2188" s="54">
        <v>-7.0939450186442002E-2</v>
      </c>
      <c r="AW2188" s="54">
        <v>2.2072590050950598E-3</v>
      </c>
    </row>
    <row r="2189" spans="2:49">
      <c r="B2189" s="62" t="s">
        <v>3153</v>
      </c>
      <c r="C2189" s="54">
        <v>0.17209818751259301</v>
      </c>
      <c r="D2189" s="54">
        <v>3.6680170405522697E-4</v>
      </c>
      <c r="F2189" s="62" t="s">
        <v>7939</v>
      </c>
      <c r="G2189" s="54">
        <v>-0.12973479239219199</v>
      </c>
      <c r="H2189" s="54">
        <v>1.5287337353117199E-3</v>
      </c>
      <c r="S2189" s="62" t="s">
        <v>4034</v>
      </c>
      <c r="T2189" s="54">
        <v>4.6158221601587897E-2</v>
      </c>
      <c r="U2189" s="54">
        <v>7.5697851136023297E-4</v>
      </c>
      <c r="W2189" s="62" t="s">
        <v>7497</v>
      </c>
      <c r="X2189" s="54">
        <v>-8.0906810008378294E-2</v>
      </c>
      <c r="Y2189" s="54">
        <v>8.7064977749599804E-3</v>
      </c>
      <c r="AA2189" s="62" t="s">
        <v>1033</v>
      </c>
      <c r="AB2189" s="54">
        <v>0.26880659053100597</v>
      </c>
      <c r="AC2189" s="54">
        <v>4.6945085080421101E-3</v>
      </c>
      <c r="AQ2189" s="62" t="s">
        <v>1212</v>
      </c>
      <c r="AR2189" s="54">
        <v>0.107264214383061</v>
      </c>
      <c r="AS2189" s="54">
        <v>1.04461872409709E-4</v>
      </c>
      <c r="AU2189" s="62" t="s">
        <v>12834</v>
      </c>
      <c r="AV2189" s="54">
        <v>-7.0934006229569996E-2</v>
      </c>
      <c r="AW2189" s="54">
        <v>1.05185275348654E-2</v>
      </c>
    </row>
    <row r="2190" spans="2:49">
      <c r="B2190" s="62" t="s">
        <v>3154</v>
      </c>
      <c r="C2190" s="54">
        <v>0.13691695346591801</v>
      </c>
      <c r="D2190" s="54">
        <v>3.6687598593830698E-4</v>
      </c>
      <c r="F2190" s="62" t="s">
        <v>7940</v>
      </c>
      <c r="G2190" s="54">
        <v>-0.126191776121796</v>
      </c>
      <c r="H2190" s="54">
        <v>1.52979170745744E-3</v>
      </c>
      <c r="S2190" s="62" t="s">
        <v>3644</v>
      </c>
      <c r="T2190" s="54">
        <v>5.2371257683550901E-2</v>
      </c>
      <c r="U2190" s="54">
        <v>7.5720281371405404E-4</v>
      </c>
      <c r="W2190" s="62" t="s">
        <v>8096</v>
      </c>
      <c r="X2190" s="54">
        <v>-0.123733858665978</v>
      </c>
      <c r="Y2190" s="54">
        <v>8.7386319222941804E-3</v>
      </c>
      <c r="AA2190" s="62" t="s">
        <v>1710</v>
      </c>
      <c r="AB2190" s="54">
        <v>7.2177580431673299E-2</v>
      </c>
      <c r="AC2190" s="54">
        <v>4.6953947960664197E-3</v>
      </c>
      <c r="AQ2190" s="62" t="s">
        <v>3286</v>
      </c>
      <c r="AR2190" s="54">
        <v>0.139701169325532</v>
      </c>
      <c r="AS2190" s="54">
        <v>1.04542225941093E-4</v>
      </c>
      <c r="AU2190" s="62" t="s">
        <v>7547</v>
      </c>
      <c r="AV2190" s="54">
        <v>-7.09074765319304E-2</v>
      </c>
      <c r="AW2190" s="54">
        <v>2.09601906542322E-2</v>
      </c>
    </row>
    <row r="2191" spans="2:49">
      <c r="B2191" s="62" t="s">
        <v>3155</v>
      </c>
      <c r="C2191" s="54">
        <v>5.2727590322756E-2</v>
      </c>
      <c r="D2191" s="54">
        <v>3.67381414386337E-4</v>
      </c>
      <c r="F2191" s="62" t="s">
        <v>7941</v>
      </c>
      <c r="G2191" s="54">
        <v>-5.49962711638559E-2</v>
      </c>
      <c r="H2191" s="54">
        <v>1.53881942636295E-3</v>
      </c>
      <c r="S2191" s="62" t="s">
        <v>1518</v>
      </c>
      <c r="T2191" s="54">
        <v>4.1842277243301099E-2</v>
      </c>
      <c r="U2191" s="54">
        <v>7.5914448754843295E-4</v>
      </c>
      <c r="W2191" s="62" t="s">
        <v>10145</v>
      </c>
      <c r="X2191" s="54">
        <v>-8.41829093394066E-2</v>
      </c>
      <c r="Y2191" s="54">
        <v>8.7386319222941804E-3</v>
      </c>
      <c r="AA2191" s="62" t="s">
        <v>3660</v>
      </c>
      <c r="AB2191" s="54">
        <v>0.18532384130707999</v>
      </c>
      <c r="AC2191" s="54">
        <v>4.7033300053834397E-3</v>
      </c>
      <c r="AQ2191" s="62" t="s">
        <v>3879</v>
      </c>
      <c r="AR2191" s="54">
        <v>0.13309287647078299</v>
      </c>
      <c r="AS2191" s="54">
        <v>1.0489787607225099E-4</v>
      </c>
      <c r="AU2191" s="62" t="s">
        <v>12107</v>
      </c>
      <c r="AV2191" s="54">
        <v>-7.0902969190722601E-2</v>
      </c>
      <c r="AW2191" s="54">
        <v>2.1186659581498899E-4</v>
      </c>
    </row>
    <row r="2192" spans="2:49">
      <c r="B2192" s="62" t="s">
        <v>3156</v>
      </c>
      <c r="C2192" s="54">
        <v>0.108480649056006</v>
      </c>
      <c r="D2192" s="54">
        <v>3.6789721827133699E-4</v>
      </c>
      <c r="F2192" s="62" t="s">
        <v>7942</v>
      </c>
      <c r="G2192" s="54">
        <v>-9.9591413044730195E-2</v>
      </c>
      <c r="H2192" s="54">
        <v>1.54924243871107E-3</v>
      </c>
      <c r="S2192" s="62" t="s">
        <v>3806</v>
      </c>
      <c r="T2192" s="54">
        <v>0.115746799505725</v>
      </c>
      <c r="U2192" s="54">
        <v>7.5984783896062202E-4</v>
      </c>
      <c r="W2192" s="62" t="s">
        <v>6107</v>
      </c>
      <c r="X2192" s="54">
        <v>-0.126295623366349</v>
      </c>
      <c r="Y2192" s="54">
        <v>8.7650487332828105E-3</v>
      </c>
      <c r="AA2192" s="62" t="s">
        <v>629</v>
      </c>
      <c r="AB2192" s="54">
        <v>0.28192141090394801</v>
      </c>
      <c r="AC2192" s="54">
        <v>4.7052153807660797E-3</v>
      </c>
      <c r="AQ2192" s="62" t="s">
        <v>14666</v>
      </c>
      <c r="AR2192" s="54">
        <v>0.20240351056488001</v>
      </c>
      <c r="AS2192" s="54">
        <v>1.04933508863294E-4</v>
      </c>
      <c r="AU2192" s="62" t="s">
        <v>11075</v>
      </c>
      <c r="AV2192" s="54">
        <v>-7.0891907116778605E-2</v>
      </c>
      <c r="AW2192" s="54">
        <v>7.3487542663333702E-3</v>
      </c>
    </row>
    <row r="2193" spans="2:49">
      <c r="B2193" s="62" t="s">
        <v>3157</v>
      </c>
      <c r="C2193" s="54">
        <v>0.154787533882773</v>
      </c>
      <c r="D2193" s="54">
        <v>3.6839877987665298E-4</v>
      </c>
      <c r="F2193" s="62" t="s">
        <v>27</v>
      </c>
      <c r="G2193" s="54">
        <v>-0.107620538722454</v>
      </c>
      <c r="H2193" s="54">
        <v>1.56350086810943E-3</v>
      </c>
      <c r="S2193" s="62" t="s">
        <v>1851</v>
      </c>
      <c r="T2193" s="54">
        <v>0.120983794950559</v>
      </c>
      <c r="U2193" s="54">
        <v>7.6094773545559496E-4</v>
      </c>
      <c r="W2193" s="62" t="s">
        <v>10146</v>
      </c>
      <c r="X2193" s="54">
        <v>-1.8359483401558099E-2</v>
      </c>
      <c r="Y2193" s="54">
        <v>8.8203852580990005E-3</v>
      </c>
      <c r="AA2193" s="62" t="s">
        <v>3804</v>
      </c>
      <c r="AB2193" s="54">
        <v>0.112191459006515</v>
      </c>
      <c r="AC2193" s="54">
        <v>4.7130712634502296E-3</v>
      </c>
      <c r="AQ2193" s="62" t="s">
        <v>2288</v>
      </c>
      <c r="AR2193" s="54">
        <v>0.15066583244896201</v>
      </c>
      <c r="AS2193" s="54">
        <v>1.04948467738701E-4</v>
      </c>
      <c r="AU2193" s="62" t="s">
        <v>9636</v>
      </c>
      <c r="AV2193" s="54">
        <v>-7.0865842490544395E-2</v>
      </c>
      <c r="AW2193" s="54">
        <v>9.12414245478998E-3</v>
      </c>
    </row>
    <row r="2194" spans="2:49">
      <c r="B2194" s="62" t="s">
        <v>3158</v>
      </c>
      <c r="C2194" s="54">
        <v>6.1220307495295501E-2</v>
      </c>
      <c r="D2194" s="54">
        <v>3.6857644028615803E-4</v>
      </c>
      <c r="F2194" s="62" t="s">
        <v>288</v>
      </c>
      <c r="G2194" s="54">
        <v>-0.31448996244856497</v>
      </c>
      <c r="H2194" s="54">
        <v>1.5647095470703799E-3</v>
      </c>
      <c r="S2194" s="62" t="s">
        <v>4800</v>
      </c>
      <c r="T2194" s="54">
        <v>0.101088810295678</v>
      </c>
      <c r="U2194" s="54">
        <v>7.6156185593289304E-4</v>
      </c>
      <c r="W2194" s="62" t="s">
        <v>10147</v>
      </c>
      <c r="X2194" s="54">
        <v>-6.5727143657095893E-2</v>
      </c>
      <c r="Y2194" s="54">
        <v>8.8351487323946407E-3</v>
      </c>
      <c r="AA2194" s="62" t="s">
        <v>4220</v>
      </c>
      <c r="AB2194" s="54">
        <v>0.10691030615050599</v>
      </c>
      <c r="AC2194" s="54">
        <v>4.7245133519056197E-3</v>
      </c>
      <c r="AQ2194" s="62" t="s">
        <v>4418</v>
      </c>
      <c r="AR2194" s="54">
        <v>0.125478643504425</v>
      </c>
      <c r="AS2194" s="54">
        <v>1.05201776418464E-4</v>
      </c>
      <c r="AU2194" s="62" t="s">
        <v>5321</v>
      </c>
      <c r="AV2194" s="54">
        <v>-7.0853278086357996E-2</v>
      </c>
      <c r="AW2194" s="54">
        <v>7.0351392321094603E-3</v>
      </c>
    </row>
    <row r="2195" spans="2:49">
      <c r="B2195" s="62" t="s">
        <v>3159</v>
      </c>
      <c r="C2195" s="54">
        <v>0.190384438975197</v>
      </c>
      <c r="D2195" s="54">
        <v>3.7001445292818801E-4</v>
      </c>
      <c r="F2195" s="62" t="s">
        <v>7943</v>
      </c>
      <c r="G2195" s="54">
        <v>-8.1035814589832E-2</v>
      </c>
      <c r="H2195" s="54">
        <v>1.3387262265780299E-3</v>
      </c>
      <c r="S2195" s="62" t="s">
        <v>5259</v>
      </c>
      <c r="T2195" s="54">
        <v>8.0746203101759007E-2</v>
      </c>
      <c r="U2195" s="54">
        <v>7.6170916473099399E-4</v>
      </c>
      <c r="W2195" s="62" t="s">
        <v>8168</v>
      </c>
      <c r="X2195" s="54">
        <v>-4.9875138856993601E-2</v>
      </c>
      <c r="Y2195" s="54">
        <v>8.8372928274347302E-3</v>
      </c>
      <c r="AA2195" s="62" t="s">
        <v>3337</v>
      </c>
      <c r="AB2195" s="54">
        <v>0.18403333006265901</v>
      </c>
      <c r="AC2195" s="54">
        <v>4.74631893505938E-3</v>
      </c>
      <c r="AQ2195" s="62" t="s">
        <v>5405</v>
      </c>
      <c r="AR2195" s="54">
        <v>0.113372197028184</v>
      </c>
      <c r="AS2195" s="54">
        <v>1.05269293247626E-4</v>
      </c>
      <c r="AU2195" s="62" t="s">
        <v>6417</v>
      </c>
      <c r="AV2195" s="54">
        <v>-7.0812135154058695E-2</v>
      </c>
      <c r="AW2195" s="54">
        <v>4.9341193389035895E-4</v>
      </c>
    </row>
    <row r="2196" spans="2:49">
      <c r="B2196" s="62" t="s">
        <v>3160</v>
      </c>
      <c r="C2196" s="54">
        <v>0.15167446839170001</v>
      </c>
      <c r="D2196" s="54">
        <v>3.70942055763082E-4</v>
      </c>
      <c r="F2196" s="62" t="s">
        <v>747</v>
      </c>
      <c r="G2196" s="54">
        <v>-0.17900112415929401</v>
      </c>
      <c r="H2196" s="54">
        <v>1.5783726110399901E-3</v>
      </c>
      <c r="S2196" s="62" t="s">
        <v>10613</v>
      </c>
      <c r="T2196" s="54">
        <v>0.182058143472212</v>
      </c>
      <c r="U2196" s="54">
        <v>7.6775665473799405E-4</v>
      </c>
      <c r="W2196" s="62" t="s">
        <v>32</v>
      </c>
      <c r="X2196" s="54">
        <v>-0.108090786516831</v>
      </c>
      <c r="Y2196" s="54">
        <v>8.8423909868766293E-3</v>
      </c>
      <c r="AA2196" s="62" t="s">
        <v>4240</v>
      </c>
      <c r="AB2196" s="54">
        <v>9.5282917810484605E-2</v>
      </c>
      <c r="AC2196" s="54">
        <v>4.74631893505938E-3</v>
      </c>
      <c r="AQ2196" s="62" t="s">
        <v>1012</v>
      </c>
      <c r="AR2196" s="54">
        <v>0.229405627247733</v>
      </c>
      <c r="AS2196" s="54">
        <v>1.06878256095672E-4</v>
      </c>
      <c r="AU2196" s="62" t="s">
        <v>7861</v>
      </c>
      <c r="AV2196" s="54">
        <v>-7.0795932592639901E-2</v>
      </c>
      <c r="AW2196" s="54">
        <v>4.2557275677990503E-2</v>
      </c>
    </row>
    <row r="2197" spans="2:49">
      <c r="B2197" s="62" t="s">
        <v>3161</v>
      </c>
      <c r="C2197" s="54">
        <v>0.17531746575281701</v>
      </c>
      <c r="D2197" s="54">
        <v>3.7107000939810999E-4</v>
      </c>
      <c r="F2197" s="62" t="s">
        <v>7944</v>
      </c>
      <c r="G2197" s="54">
        <v>-0.140011146144049</v>
      </c>
      <c r="H2197" s="54">
        <v>1.3453234494754001E-3</v>
      </c>
      <c r="S2197" s="62" t="s">
        <v>10614</v>
      </c>
      <c r="T2197" s="54">
        <v>0.13415446764625799</v>
      </c>
      <c r="U2197" s="54">
        <v>7.6775665473799405E-4</v>
      </c>
      <c r="W2197" s="62" t="s">
        <v>10148</v>
      </c>
      <c r="X2197" s="54">
        <v>-0.11410540277553199</v>
      </c>
      <c r="Y2197" s="54">
        <v>8.8550160073636499E-3</v>
      </c>
      <c r="AA2197" s="62" t="s">
        <v>1877</v>
      </c>
      <c r="AB2197" s="54">
        <v>0.14865532986502</v>
      </c>
      <c r="AC2197" s="54">
        <v>4.74743962137965E-3</v>
      </c>
      <c r="AQ2197" s="62" t="s">
        <v>3697</v>
      </c>
      <c r="AR2197" s="54">
        <v>0.158293547990004</v>
      </c>
      <c r="AS2197" s="54">
        <v>1.07599348707667E-4</v>
      </c>
      <c r="AU2197" s="62" t="s">
        <v>9253</v>
      </c>
      <c r="AV2197" s="54">
        <v>-7.0783556732181702E-2</v>
      </c>
      <c r="AW2197" s="54">
        <v>4.8534678973763297E-2</v>
      </c>
    </row>
    <row r="2198" spans="2:49">
      <c r="B2198" s="62" t="s">
        <v>3162</v>
      </c>
      <c r="C2198" s="54">
        <v>7.9999658873059196E-2</v>
      </c>
      <c r="D2198" s="54">
        <v>3.7112636983796299E-4</v>
      </c>
      <c r="F2198" s="62" t="s">
        <v>7945</v>
      </c>
      <c r="G2198" s="54">
        <v>-0.107678299194958</v>
      </c>
      <c r="H2198" s="54">
        <v>1.58360641366355E-3</v>
      </c>
      <c r="S2198" s="62" t="s">
        <v>9749</v>
      </c>
      <c r="T2198" s="54">
        <v>7.3504145989004704E-2</v>
      </c>
      <c r="U2198" s="54">
        <v>7.7081543559618304E-4</v>
      </c>
      <c r="W2198" s="62" t="s">
        <v>9592</v>
      </c>
      <c r="X2198" s="54">
        <v>-4.04022764741825E-2</v>
      </c>
      <c r="Y2198" s="54">
        <v>8.8701562222584691E-3</v>
      </c>
      <c r="AA2198" s="62" t="s">
        <v>5352</v>
      </c>
      <c r="AB2198" s="54">
        <v>0.14284833066028699</v>
      </c>
      <c r="AC2198" s="54">
        <v>4.7511182141005501E-3</v>
      </c>
      <c r="AQ2198" s="62" t="s">
        <v>5364</v>
      </c>
      <c r="AR2198" s="54">
        <v>9.8186271444474102E-2</v>
      </c>
      <c r="AS2198" s="54">
        <v>1.0775370406260999E-4</v>
      </c>
      <c r="AU2198" s="62" t="s">
        <v>12386</v>
      </c>
      <c r="AV2198" s="54">
        <v>-7.0753809676519494E-2</v>
      </c>
      <c r="AW2198" s="54">
        <v>4.1395478717140798E-3</v>
      </c>
    </row>
    <row r="2199" spans="2:49">
      <c r="B2199" s="62" t="s">
        <v>3163</v>
      </c>
      <c r="C2199" s="54">
        <v>0.19299288986821</v>
      </c>
      <c r="D2199" s="54">
        <v>3.7154196502455899E-4</v>
      </c>
      <c r="F2199" s="62" t="s">
        <v>7946</v>
      </c>
      <c r="G2199" s="54">
        <v>-6.4073759935048699E-2</v>
      </c>
      <c r="H2199" s="54">
        <v>1.5881016565737901E-3</v>
      </c>
      <c r="S2199" s="62" t="s">
        <v>3145</v>
      </c>
      <c r="T2199" s="54">
        <v>9.5659122622596002E-2</v>
      </c>
      <c r="U2199" s="54">
        <v>7.7482781565104395E-4</v>
      </c>
      <c r="W2199" s="62" t="s">
        <v>10149</v>
      </c>
      <c r="X2199" s="54">
        <v>-4.80720433981974E-2</v>
      </c>
      <c r="Y2199" s="54">
        <v>8.9239356626285692E-3</v>
      </c>
      <c r="AA2199" s="62" t="s">
        <v>3980</v>
      </c>
      <c r="AB2199" s="54">
        <v>9.7030145659976696E-2</v>
      </c>
      <c r="AC2199" s="54">
        <v>4.7552895115183401E-3</v>
      </c>
      <c r="AQ2199" s="62" t="s">
        <v>5123</v>
      </c>
      <c r="AR2199" s="54">
        <v>0.104104647324763</v>
      </c>
      <c r="AS2199" s="54">
        <v>1.07888387684391E-4</v>
      </c>
      <c r="AU2199" s="62" t="s">
        <v>12474</v>
      </c>
      <c r="AV2199" s="54">
        <v>-7.0725955794432402E-2</v>
      </c>
      <c r="AW2199" s="54">
        <v>5.2746675397415304E-3</v>
      </c>
    </row>
    <row r="2200" spans="2:49">
      <c r="B2200" s="62" t="s">
        <v>3164</v>
      </c>
      <c r="C2200" s="54">
        <v>8.3850130237268894E-2</v>
      </c>
      <c r="D2200" s="54">
        <v>3.7263937377247198E-4</v>
      </c>
      <c r="F2200" s="62" t="s">
        <v>7947</v>
      </c>
      <c r="G2200" s="54">
        <v>-5.6764184250599897E-2</v>
      </c>
      <c r="H2200" s="54">
        <v>1.5905265904640499E-3</v>
      </c>
      <c r="S2200" s="62" t="s">
        <v>10615</v>
      </c>
      <c r="T2200" s="54">
        <v>5.9848215139388601E-2</v>
      </c>
      <c r="U2200" s="54">
        <v>7.7507306567277195E-4</v>
      </c>
      <c r="W2200" s="62" t="s">
        <v>7645</v>
      </c>
      <c r="X2200" s="54">
        <v>-4.3799177049464802E-2</v>
      </c>
      <c r="Y2200" s="54">
        <v>8.9450859542529598E-3</v>
      </c>
      <c r="AA2200" s="62" t="s">
        <v>2046</v>
      </c>
      <c r="AB2200" s="54">
        <v>0.122403132268291</v>
      </c>
      <c r="AC2200" s="54">
        <v>4.7772024407547404E-3</v>
      </c>
      <c r="AQ2200" s="62" t="s">
        <v>5446</v>
      </c>
      <c r="AR2200" s="54">
        <v>0.23042063169798399</v>
      </c>
      <c r="AS2200" s="54">
        <v>1.08010106363082E-4</v>
      </c>
      <c r="AU2200" s="62" t="s">
        <v>13488</v>
      </c>
      <c r="AV2200" s="54">
        <v>-7.0723391562047794E-2</v>
      </c>
      <c r="AW2200" s="54">
        <v>2.0498581635899901E-2</v>
      </c>
    </row>
    <row r="2201" spans="2:49">
      <c r="B2201" s="62" t="s">
        <v>3165</v>
      </c>
      <c r="C2201" s="54">
        <v>0.20736927053416601</v>
      </c>
      <c r="D2201" s="54">
        <v>3.7344057731968598E-4</v>
      </c>
      <c r="F2201" s="62" t="s">
        <v>7948</v>
      </c>
      <c r="G2201" s="54">
        <v>-4.6037743084024599E-2</v>
      </c>
      <c r="H2201" s="54">
        <v>1.59883758983711E-3</v>
      </c>
      <c r="S2201" s="62" t="s">
        <v>3370</v>
      </c>
      <c r="T2201" s="54">
        <v>0.13910620979713301</v>
      </c>
      <c r="U2201" s="54">
        <v>7.7659816506695401E-4</v>
      </c>
      <c r="W2201" s="62" t="s">
        <v>7213</v>
      </c>
      <c r="X2201" s="54">
        <v>-5.98018049371856E-2</v>
      </c>
      <c r="Y2201" s="54">
        <v>8.9728871848919808E-3</v>
      </c>
      <c r="AA2201" s="62" t="s">
        <v>1360</v>
      </c>
      <c r="AB2201" s="54">
        <v>0.32988412990222699</v>
      </c>
      <c r="AC2201" s="54">
        <v>4.7772024407547404E-3</v>
      </c>
      <c r="AQ2201" s="62" t="s">
        <v>4637</v>
      </c>
      <c r="AR2201" s="54">
        <v>0.207976910787771</v>
      </c>
      <c r="AS2201" s="54">
        <v>1.08213698717885E-4</v>
      </c>
      <c r="AU2201" s="62" t="s">
        <v>13732</v>
      </c>
      <c r="AV2201" s="54">
        <v>-7.0703301510167904E-2</v>
      </c>
      <c r="AW2201" s="54">
        <v>2.4997640046291101E-2</v>
      </c>
    </row>
    <row r="2202" spans="2:49">
      <c r="B2202" s="62" t="s">
        <v>3166</v>
      </c>
      <c r="C2202" s="54">
        <v>0.13007960280949199</v>
      </c>
      <c r="D2202" s="54">
        <v>3.7487542743750498E-4</v>
      </c>
      <c r="F2202" s="62" t="s">
        <v>7949</v>
      </c>
      <c r="G2202" s="54">
        <v>-0.15229239607450801</v>
      </c>
      <c r="H2202" s="54">
        <v>1.3686460434179401E-3</v>
      </c>
      <c r="S2202" s="62" t="s">
        <v>5233</v>
      </c>
      <c r="T2202" s="54">
        <v>3.2878190392001898E-2</v>
      </c>
      <c r="U2202" s="54">
        <v>7.7659816506695401E-4</v>
      </c>
      <c r="W2202" s="62" t="s">
        <v>7778</v>
      </c>
      <c r="X2202" s="54">
        <v>-4.0161556345398502E-2</v>
      </c>
      <c r="Y2202" s="54">
        <v>8.9728871848919808E-3</v>
      </c>
      <c r="AA2202" s="62" t="s">
        <v>4248</v>
      </c>
      <c r="AB2202" s="54">
        <v>0.134816819467035</v>
      </c>
      <c r="AC2202" s="54">
        <v>4.7774470140526104E-3</v>
      </c>
      <c r="AQ2202" s="62" t="s">
        <v>5594</v>
      </c>
      <c r="AR2202" s="54">
        <v>9.9080398870754899E-2</v>
      </c>
      <c r="AS2202" s="54">
        <v>1.09282107957545E-4</v>
      </c>
      <c r="AU2202" s="62" t="s">
        <v>12900</v>
      </c>
      <c r="AV2202" s="54">
        <v>-7.0701287003811494E-2</v>
      </c>
      <c r="AW2202" s="54">
        <v>1.1415651296917399E-2</v>
      </c>
    </row>
    <row r="2203" spans="2:49">
      <c r="B2203" s="62" t="s">
        <v>953</v>
      </c>
      <c r="C2203" s="54">
        <v>0.172442282478911</v>
      </c>
      <c r="D2203" s="54">
        <v>3.7532622439993802E-4</v>
      </c>
      <c r="F2203" s="62" t="s">
        <v>7950</v>
      </c>
      <c r="G2203" s="54">
        <v>-6.7696623624861701E-2</v>
      </c>
      <c r="H2203" s="54">
        <v>1.6163538718435E-3</v>
      </c>
      <c r="S2203" s="62" t="s">
        <v>3603</v>
      </c>
      <c r="T2203" s="54">
        <v>7.8113447829080598E-2</v>
      </c>
      <c r="U2203" s="54">
        <v>7.7674161973971501E-4</v>
      </c>
      <c r="W2203" s="62" t="s">
        <v>7476</v>
      </c>
      <c r="X2203" s="54">
        <v>-6.1306962447263302E-2</v>
      </c>
      <c r="Y2203" s="54">
        <v>8.9834310937089296E-3</v>
      </c>
      <c r="AA2203" s="62" t="s">
        <v>3673</v>
      </c>
      <c r="AB2203" s="54">
        <v>0.100418145516474</v>
      </c>
      <c r="AC2203" s="54">
        <v>4.7823239189664201E-3</v>
      </c>
      <c r="AQ2203" s="62" t="s">
        <v>4781</v>
      </c>
      <c r="AR2203" s="54">
        <v>9.9345272097991696E-2</v>
      </c>
      <c r="AS2203" s="54">
        <v>1.09282107957545E-4</v>
      </c>
      <c r="AU2203" s="62" t="s">
        <v>12574</v>
      </c>
      <c r="AV2203" s="54">
        <v>-7.0701200386648302E-2</v>
      </c>
      <c r="AW2203" s="54">
        <v>6.6594146470677299E-3</v>
      </c>
    </row>
    <row r="2204" spans="2:49">
      <c r="B2204" s="62" t="s">
        <v>3167</v>
      </c>
      <c r="C2204" s="54">
        <v>0.19343337122618301</v>
      </c>
      <c r="D2204" s="54">
        <v>3.76275085995584E-4</v>
      </c>
      <c r="F2204" s="62" t="s">
        <v>7951</v>
      </c>
      <c r="G2204" s="54">
        <v>-8.7751404386555307E-2</v>
      </c>
      <c r="H2204" s="54">
        <v>1.37419055537529E-3</v>
      </c>
      <c r="S2204" s="62" t="s">
        <v>4175</v>
      </c>
      <c r="T2204" s="54">
        <v>7.3055758428355794E-2</v>
      </c>
      <c r="U2204" s="54">
        <v>7.7699412916964301E-4</v>
      </c>
      <c r="W2204" s="62" t="s">
        <v>10150</v>
      </c>
      <c r="X2204" s="54">
        <v>-6.4312871935214802E-2</v>
      </c>
      <c r="Y2204" s="54">
        <v>9.0368959485192506E-3</v>
      </c>
      <c r="AA2204" s="62" t="s">
        <v>5820</v>
      </c>
      <c r="AB2204" s="54">
        <v>0.14679145434452301</v>
      </c>
      <c r="AC2204" s="54">
        <v>4.7823887860099796E-3</v>
      </c>
      <c r="AQ2204" s="62" t="s">
        <v>251</v>
      </c>
      <c r="AR2204" s="54">
        <v>0.32237636304995398</v>
      </c>
      <c r="AS2204" s="54">
        <v>1.0974285114158401E-4</v>
      </c>
      <c r="AU2204" s="62" t="s">
        <v>12448</v>
      </c>
      <c r="AV2204" s="54">
        <v>-7.0680420414023004E-2</v>
      </c>
      <c r="AW2204" s="54">
        <v>5.0064170665391301E-3</v>
      </c>
    </row>
    <row r="2205" spans="2:49">
      <c r="B2205" s="62" t="s">
        <v>3168</v>
      </c>
      <c r="C2205" s="54">
        <v>9.8093428763027304E-2</v>
      </c>
      <c r="D2205" s="54">
        <v>3.7729618061331402E-4</v>
      </c>
      <c r="F2205" s="62" t="s">
        <v>7952</v>
      </c>
      <c r="G2205" s="54">
        <v>-7.4496632805886698E-2</v>
      </c>
      <c r="H2205" s="54">
        <v>1.62506567626273E-3</v>
      </c>
      <c r="S2205" s="62" t="s">
        <v>5575</v>
      </c>
      <c r="T2205" s="54">
        <v>6.1955722707446099E-2</v>
      </c>
      <c r="U2205" s="54">
        <v>7.8008062341564902E-4</v>
      </c>
      <c r="W2205" s="62" t="s">
        <v>7308</v>
      </c>
      <c r="X2205" s="54">
        <v>-5.2173186722095401E-2</v>
      </c>
      <c r="Y2205" s="54">
        <v>9.0386359468242403E-3</v>
      </c>
      <c r="AA2205" s="62" t="s">
        <v>4198</v>
      </c>
      <c r="AB2205" s="54">
        <v>0.15945707108767301</v>
      </c>
      <c r="AC2205" s="54">
        <v>4.7843744453838297E-3</v>
      </c>
      <c r="AQ2205" s="62" t="s">
        <v>11019</v>
      </c>
      <c r="AR2205" s="54">
        <v>9.48556057387933E-2</v>
      </c>
      <c r="AS2205" s="54">
        <v>1.09940190314367E-4</v>
      </c>
      <c r="AU2205" s="62" t="s">
        <v>10016</v>
      </c>
      <c r="AV2205" s="54">
        <v>-7.0593143861040097E-2</v>
      </c>
      <c r="AW2205" s="54">
        <v>1.7867081787408999E-2</v>
      </c>
    </row>
    <row r="2206" spans="2:49">
      <c r="B2206" s="62" t="s">
        <v>3169</v>
      </c>
      <c r="C2206" s="54">
        <v>7.3919892876845403E-2</v>
      </c>
      <c r="D2206" s="54">
        <v>3.7777932489270401E-4</v>
      </c>
      <c r="F2206" s="62" t="s">
        <v>7953</v>
      </c>
      <c r="G2206" s="54">
        <v>-0.17379086812327399</v>
      </c>
      <c r="H2206" s="54">
        <v>1.6262310591272601E-3</v>
      </c>
      <c r="S2206" s="62" t="s">
        <v>2992</v>
      </c>
      <c r="T2206" s="54">
        <v>0.100020159207063</v>
      </c>
      <c r="U2206" s="54">
        <v>7.8450782090767402E-4</v>
      </c>
      <c r="W2206" s="62" t="s">
        <v>10151</v>
      </c>
      <c r="X2206" s="54">
        <v>-5.2880408093515498E-2</v>
      </c>
      <c r="Y2206" s="54">
        <v>9.0574163063790094E-3</v>
      </c>
      <c r="AA2206" s="62" t="s">
        <v>2983</v>
      </c>
      <c r="AB2206" s="54">
        <v>0.21398177573090299</v>
      </c>
      <c r="AC2206" s="54">
        <v>4.7869369625564099E-3</v>
      </c>
      <c r="AQ2206" s="62" t="s">
        <v>3359</v>
      </c>
      <c r="AR2206" s="54">
        <v>0.121126119914219</v>
      </c>
      <c r="AS2206" s="54">
        <v>1.1033205128225299E-4</v>
      </c>
      <c r="AU2206" s="62" t="s">
        <v>12299</v>
      </c>
      <c r="AV2206" s="54">
        <v>-7.0590820172383495E-2</v>
      </c>
      <c r="AW2206" s="54">
        <v>2.97523101576023E-3</v>
      </c>
    </row>
    <row r="2207" spans="2:49">
      <c r="B2207" s="62" t="s">
        <v>3170</v>
      </c>
      <c r="C2207" s="54">
        <v>9.4457291615971606E-2</v>
      </c>
      <c r="D2207" s="54">
        <v>3.7843779380989799E-4</v>
      </c>
      <c r="F2207" s="62" t="s">
        <v>7954</v>
      </c>
      <c r="G2207" s="54">
        <v>-6.5373056829183304E-2</v>
      </c>
      <c r="H2207" s="54">
        <v>1.3849194846302E-3</v>
      </c>
      <c r="S2207" s="62" t="s">
        <v>446</v>
      </c>
      <c r="T2207" s="54">
        <v>0.11535051410865101</v>
      </c>
      <c r="U2207" s="54">
        <v>7.8957199384162302E-4</v>
      </c>
      <c r="W2207" s="62" t="s">
        <v>8569</v>
      </c>
      <c r="X2207" s="54">
        <v>-3.9874803408959998E-2</v>
      </c>
      <c r="Y2207" s="54">
        <v>9.0715192853993501E-3</v>
      </c>
      <c r="AA2207" s="62" t="s">
        <v>2970</v>
      </c>
      <c r="AB2207" s="54">
        <v>0.18135350887261201</v>
      </c>
      <c r="AC2207" s="54">
        <v>4.7869369625564099E-3</v>
      </c>
      <c r="AQ2207" s="62" t="s">
        <v>473</v>
      </c>
      <c r="AR2207" s="54">
        <v>6.47418178579722E-2</v>
      </c>
      <c r="AS2207" s="54">
        <v>1.10404641560797E-4</v>
      </c>
      <c r="AU2207" s="62" t="s">
        <v>6074</v>
      </c>
      <c r="AV2207" s="54">
        <v>-7.0572877049201593E-2</v>
      </c>
      <c r="AW2207" s="54">
        <v>1.74439752857968E-2</v>
      </c>
    </row>
    <row r="2208" spans="2:49">
      <c r="B2208" s="62" t="s">
        <v>3171</v>
      </c>
      <c r="C2208" s="54">
        <v>8.3774890747710301E-2</v>
      </c>
      <c r="D2208" s="54">
        <v>3.7893302876613799E-4</v>
      </c>
      <c r="F2208" s="62" t="s">
        <v>7955</v>
      </c>
      <c r="G2208" s="54">
        <v>-7.2412240387437904E-2</v>
      </c>
      <c r="H2208" s="54">
        <v>1.3870520782182699E-3</v>
      </c>
      <c r="S2208" s="62" t="s">
        <v>575</v>
      </c>
      <c r="T2208" s="54">
        <v>0.13234892114327801</v>
      </c>
      <c r="U2208" s="54">
        <v>7.9009545764345795E-4</v>
      </c>
      <c r="W2208" s="62" t="s">
        <v>1063</v>
      </c>
      <c r="X2208" s="54">
        <v>-0.12157358179725899</v>
      </c>
      <c r="Y2208" s="54">
        <v>9.0776307829772696E-3</v>
      </c>
      <c r="AA2208" s="62" t="s">
        <v>1603</v>
      </c>
      <c r="AB2208" s="54">
        <v>0.11484375315958301</v>
      </c>
      <c r="AC2208" s="54">
        <v>4.7906257197466596E-3</v>
      </c>
      <c r="AQ2208" s="62" t="s">
        <v>11397</v>
      </c>
      <c r="AR2208" s="54">
        <v>0.19159309919940201</v>
      </c>
      <c r="AS2208" s="54">
        <v>1.10441264869602E-4</v>
      </c>
      <c r="AU2208" s="62" t="s">
        <v>8400</v>
      </c>
      <c r="AV2208" s="54">
        <v>-7.0572361383766796E-2</v>
      </c>
      <c r="AW2208" s="54">
        <v>1.7216839744964098E-2</v>
      </c>
    </row>
    <row r="2209" spans="2:49">
      <c r="B2209" s="62" t="s">
        <v>3172</v>
      </c>
      <c r="C2209" s="54">
        <v>8.6933398621023394E-2</v>
      </c>
      <c r="D2209" s="54">
        <v>3.7958055237383598E-4</v>
      </c>
      <c r="F2209" s="62" t="s">
        <v>7956</v>
      </c>
      <c r="G2209" s="54">
        <v>-8.4244020616875304E-2</v>
      </c>
      <c r="H2209" s="54">
        <v>1.6350044507784801E-3</v>
      </c>
      <c r="S2209" s="62" t="s">
        <v>3673</v>
      </c>
      <c r="T2209" s="54">
        <v>6.8152813811624705E-2</v>
      </c>
      <c r="U2209" s="54">
        <v>7.9232244844062603E-4</v>
      </c>
      <c r="W2209" s="62" t="s">
        <v>7941</v>
      </c>
      <c r="X2209" s="54">
        <v>-3.6324249879694299E-2</v>
      </c>
      <c r="Y2209" s="54">
        <v>9.0784145176996695E-3</v>
      </c>
      <c r="AA2209" s="62" t="s">
        <v>3689</v>
      </c>
      <c r="AB2209" s="54">
        <v>8.6894615329019806E-2</v>
      </c>
      <c r="AC2209" s="54">
        <v>4.7919748330165898E-3</v>
      </c>
      <c r="AQ2209" s="62" t="s">
        <v>2534</v>
      </c>
      <c r="AR2209" s="54">
        <v>0.18233489851248499</v>
      </c>
      <c r="AS2209" s="54">
        <v>1.10693806899806E-4</v>
      </c>
      <c r="AU2209" s="62" t="s">
        <v>13302</v>
      </c>
      <c r="AV2209" s="54">
        <v>-7.0572068924890999E-2</v>
      </c>
      <c r="AW2209" s="54">
        <v>1.7708231844479901E-2</v>
      </c>
    </row>
    <row r="2210" spans="2:49">
      <c r="B2210" s="62" t="s">
        <v>3173</v>
      </c>
      <c r="C2210" s="54">
        <v>8.6058061840665404E-2</v>
      </c>
      <c r="D2210" s="54">
        <v>3.8051013442526798E-4</v>
      </c>
      <c r="F2210" s="62" t="s">
        <v>7957</v>
      </c>
      <c r="G2210" s="54">
        <v>-3.3822330897794302E-2</v>
      </c>
      <c r="H2210" s="54">
        <v>1.6381325803924501E-3</v>
      </c>
      <c r="S2210" s="62" t="s">
        <v>1771</v>
      </c>
      <c r="T2210" s="54">
        <v>4.1496625939085902E-2</v>
      </c>
      <c r="U2210" s="54">
        <v>7.9267328578713E-4</v>
      </c>
      <c r="W2210" s="62" t="s">
        <v>10152</v>
      </c>
      <c r="X2210" s="54">
        <v>-4.1404558297558403E-2</v>
      </c>
      <c r="Y2210" s="54">
        <v>9.0850594472889398E-3</v>
      </c>
      <c r="AA2210" s="62" t="s">
        <v>5025</v>
      </c>
      <c r="AB2210" s="54">
        <v>8.1992087462990207E-2</v>
      </c>
      <c r="AC2210" s="54">
        <v>4.7957918610051203E-3</v>
      </c>
      <c r="AQ2210" s="62" t="s">
        <v>3531</v>
      </c>
      <c r="AR2210" s="54">
        <v>7.0259315935685698E-2</v>
      </c>
      <c r="AS2210" s="54">
        <v>1.10693806899806E-4</v>
      </c>
      <c r="AU2210" s="62" t="s">
        <v>11655</v>
      </c>
      <c r="AV2210" s="54">
        <v>-7.0550828628086898E-2</v>
      </c>
      <c r="AW2210" s="54">
        <v>5.5054694670605298E-3</v>
      </c>
    </row>
    <row r="2211" spans="2:49">
      <c r="B2211" s="62" t="s">
        <v>3174</v>
      </c>
      <c r="C2211" s="54">
        <v>0.115062504426307</v>
      </c>
      <c r="D2211" s="54">
        <v>3.8060210286168701E-4</v>
      </c>
      <c r="F2211" s="62" t="s">
        <v>7958</v>
      </c>
      <c r="G2211" s="54">
        <v>-5.5569623072147002E-2</v>
      </c>
      <c r="H2211" s="54">
        <v>1.6425201251085201E-3</v>
      </c>
      <c r="S2211" s="62" t="s">
        <v>3773</v>
      </c>
      <c r="T2211" s="54">
        <v>3.6621694653134397E-2</v>
      </c>
      <c r="U2211" s="54">
        <v>7.9406149300000897E-4</v>
      </c>
      <c r="W2211" s="62" t="s">
        <v>6439</v>
      </c>
      <c r="X2211" s="54">
        <v>-7.9892735722695299E-2</v>
      </c>
      <c r="Y2211" s="54">
        <v>9.1160021087041705E-3</v>
      </c>
      <c r="AA2211" s="62" t="s">
        <v>11306</v>
      </c>
      <c r="AB2211" s="54">
        <v>0.218989543628268</v>
      </c>
      <c r="AC2211" s="54">
        <v>4.7960926425653803E-3</v>
      </c>
      <c r="AQ2211" s="62" t="s">
        <v>4333</v>
      </c>
      <c r="AR2211" s="54">
        <v>0.11452578776007299</v>
      </c>
      <c r="AS2211" s="54">
        <v>1.1107610212812799E-4</v>
      </c>
      <c r="AU2211" s="62" t="s">
        <v>8319</v>
      </c>
      <c r="AV2211" s="54">
        <v>-7.0535459289974498E-2</v>
      </c>
      <c r="AW2211" s="54">
        <v>5.5430536293373297E-3</v>
      </c>
    </row>
    <row r="2212" spans="2:49">
      <c r="B2212" s="62" t="s">
        <v>3175</v>
      </c>
      <c r="C2212" s="54">
        <v>0.11170863853014699</v>
      </c>
      <c r="D2212" s="54">
        <v>3.81001305124726E-4</v>
      </c>
      <c r="F2212" s="62" t="s">
        <v>7959</v>
      </c>
      <c r="G2212" s="54">
        <v>-0.156087932864694</v>
      </c>
      <c r="H2212" s="54">
        <v>1.6483796057013701E-3</v>
      </c>
      <c r="S2212" s="62" t="s">
        <v>3226</v>
      </c>
      <c r="T2212" s="54">
        <v>5.5795314414516503E-2</v>
      </c>
      <c r="U2212" s="54">
        <v>7.9516682386706499E-4</v>
      </c>
      <c r="W2212" s="62" t="s">
        <v>6532</v>
      </c>
      <c r="X2212" s="54">
        <v>-0.11677855181866</v>
      </c>
      <c r="Y2212" s="54">
        <v>9.1249779661310808E-3</v>
      </c>
      <c r="AA2212" s="62" t="s">
        <v>2153</v>
      </c>
      <c r="AB2212" s="54">
        <v>9.1100710566517598E-2</v>
      </c>
      <c r="AC2212" s="54">
        <v>4.8118052290464603E-3</v>
      </c>
      <c r="AQ2212" s="62" t="s">
        <v>3381</v>
      </c>
      <c r="AR2212" s="54">
        <v>0.20958602845848301</v>
      </c>
      <c r="AS2212" s="54">
        <v>1.1163380858516101E-4</v>
      </c>
      <c r="AU2212" s="62" t="s">
        <v>7844</v>
      </c>
      <c r="AV2212" s="54">
        <v>-7.0511783744248796E-2</v>
      </c>
      <c r="AW2212" s="58">
        <v>1.3110558677840199E-5</v>
      </c>
    </row>
    <row r="2213" spans="2:49">
      <c r="B2213" s="62" t="s">
        <v>3176</v>
      </c>
      <c r="C2213" s="54">
        <v>7.1613694218091203E-2</v>
      </c>
      <c r="D2213" s="54">
        <v>3.8151518460444802E-4</v>
      </c>
      <c r="F2213" s="62" t="s">
        <v>7960</v>
      </c>
      <c r="G2213" s="54">
        <v>-9.4284970601814094E-2</v>
      </c>
      <c r="H2213" s="54">
        <v>1.4001572430631199E-3</v>
      </c>
      <c r="S2213" s="62" t="s">
        <v>4775</v>
      </c>
      <c r="T2213" s="54">
        <v>9.5845241015986501E-2</v>
      </c>
      <c r="U2213" s="54">
        <v>7.9680968868323999E-4</v>
      </c>
      <c r="W2213" s="62" t="s">
        <v>1159</v>
      </c>
      <c r="X2213" s="54">
        <v>-3.8692251613800202E-2</v>
      </c>
      <c r="Y2213" s="54">
        <v>9.1354314959910792E-3</v>
      </c>
      <c r="AA2213" s="62" t="s">
        <v>5293</v>
      </c>
      <c r="AB2213" s="54">
        <v>0.36065363834439301</v>
      </c>
      <c r="AC2213" s="54">
        <v>4.81874032354347E-3</v>
      </c>
      <c r="AQ2213" s="62" t="s">
        <v>4809</v>
      </c>
      <c r="AR2213" s="54">
        <v>0.21190191995618199</v>
      </c>
      <c r="AS2213" s="54">
        <v>1.12109510650137E-4</v>
      </c>
      <c r="AU2213" s="62" t="s">
        <v>6950</v>
      </c>
      <c r="AV2213" s="54">
        <v>-7.0474383655106707E-2</v>
      </c>
      <c r="AW2213" s="54">
        <v>6.3759663948093201E-4</v>
      </c>
    </row>
    <row r="2214" spans="2:49">
      <c r="B2214" s="62" t="s">
        <v>3177</v>
      </c>
      <c r="C2214" s="54">
        <v>0.10267065627214</v>
      </c>
      <c r="D2214" s="54">
        <v>3.8268726780639402E-4</v>
      </c>
      <c r="F2214" s="62" t="s">
        <v>7961</v>
      </c>
      <c r="G2214" s="54">
        <v>-0.24316289650853701</v>
      </c>
      <c r="H2214" s="54">
        <v>1.6514687504101801E-3</v>
      </c>
      <c r="S2214" s="62" t="s">
        <v>5178</v>
      </c>
      <c r="T2214" s="54">
        <v>8.6515615116359995E-2</v>
      </c>
      <c r="U2214" s="54">
        <v>8.0236689310053298E-4</v>
      </c>
      <c r="W2214" s="62" t="s">
        <v>8618</v>
      </c>
      <c r="X2214" s="54">
        <v>-4.0038883757938799E-2</v>
      </c>
      <c r="Y2214" s="54">
        <v>9.1593473278778897E-3</v>
      </c>
      <c r="AA2214" s="62" t="s">
        <v>5819</v>
      </c>
      <c r="AB2214" s="54">
        <v>0.31012912947202698</v>
      </c>
      <c r="AC2214" s="54">
        <v>4.8303524273866898E-3</v>
      </c>
      <c r="AQ2214" s="62" t="s">
        <v>1533</v>
      </c>
      <c r="AR2214" s="54">
        <v>8.5077120844110801E-2</v>
      </c>
      <c r="AS2214" s="54">
        <v>1.1217966617737999E-4</v>
      </c>
      <c r="AU2214" s="62" t="s">
        <v>9066</v>
      </c>
      <c r="AV2214" s="54">
        <v>-7.04689851066789E-2</v>
      </c>
      <c r="AW2214" s="54">
        <v>8.1017318961689299E-3</v>
      </c>
    </row>
    <row r="2215" spans="2:49">
      <c r="B2215" s="62" t="s">
        <v>216</v>
      </c>
      <c r="C2215" s="54">
        <v>0.32990391917052397</v>
      </c>
      <c r="D2215" s="54">
        <v>3.8390795582409702E-4</v>
      </c>
      <c r="F2215" s="62" t="s">
        <v>7962</v>
      </c>
      <c r="G2215" s="54">
        <v>-7.2734334435707204E-2</v>
      </c>
      <c r="H2215" s="54">
        <v>1.6548250772808199E-3</v>
      </c>
      <c r="S2215" s="62" t="s">
        <v>4282</v>
      </c>
      <c r="T2215" s="54">
        <v>9.1302864400112996E-2</v>
      </c>
      <c r="U2215" s="54">
        <v>8.0319334035782797E-4</v>
      </c>
      <c r="W2215" s="62" t="s">
        <v>6649</v>
      </c>
      <c r="X2215" s="54">
        <v>-3.70774716207984E-2</v>
      </c>
      <c r="Y2215" s="54">
        <v>9.1859008620052297E-3</v>
      </c>
      <c r="AA2215" s="62" t="s">
        <v>2927</v>
      </c>
      <c r="AB2215" s="54">
        <v>0.19662437219158099</v>
      </c>
      <c r="AC2215" s="54">
        <v>4.8350945539535999E-3</v>
      </c>
      <c r="AQ2215" s="62" t="s">
        <v>1880</v>
      </c>
      <c r="AR2215" s="54">
        <v>0.111517002294795</v>
      </c>
      <c r="AS2215" s="54">
        <v>1.1228644119011201E-4</v>
      </c>
      <c r="AU2215" s="62" t="s">
        <v>10248</v>
      </c>
      <c r="AV2215" s="54">
        <v>-7.0451346170066195E-2</v>
      </c>
      <c r="AW2215" s="54">
        <v>4.6873004725871602E-2</v>
      </c>
    </row>
    <row r="2216" spans="2:49">
      <c r="B2216" s="62" t="s">
        <v>3178</v>
      </c>
      <c r="C2216" s="54">
        <v>0.15479201885798699</v>
      </c>
      <c r="D2216" s="54">
        <v>3.8405892743314997E-4</v>
      </c>
      <c r="F2216" s="62" t="s">
        <v>7963</v>
      </c>
      <c r="G2216" s="54">
        <v>-0.14879438675621501</v>
      </c>
      <c r="H2216" s="54">
        <v>1.6591206701735801E-3</v>
      </c>
      <c r="S2216" s="62" t="s">
        <v>2024</v>
      </c>
      <c r="T2216" s="54">
        <v>0.19920904311694501</v>
      </c>
      <c r="U2216" s="54">
        <v>8.0377025530748802E-4</v>
      </c>
      <c r="W2216" s="62" t="s">
        <v>10153</v>
      </c>
      <c r="X2216" s="54">
        <v>-3.7972006757199098E-2</v>
      </c>
      <c r="Y2216" s="54">
        <v>9.1908930702786808E-3</v>
      </c>
      <c r="AA2216" s="62" t="s">
        <v>2214</v>
      </c>
      <c r="AB2216" s="54">
        <v>0.21683262075340501</v>
      </c>
      <c r="AC2216" s="54">
        <v>4.8419801846780897E-3</v>
      </c>
      <c r="AQ2216" s="62" t="s">
        <v>4410</v>
      </c>
      <c r="AR2216" s="54">
        <v>6.2290695171187203E-2</v>
      </c>
      <c r="AS2216" s="54">
        <v>1.12300980429881E-4</v>
      </c>
      <c r="AU2216" s="62" t="s">
        <v>9466</v>
      </c>
      <c r="AV2216" s="54">
        <v>-7.0449169311531903E-2</v>
      </c>
      <c r="AW2216" s="54">
        <v>1.3966150502931301E-2</v>
      </c>
    </row>
    <row r="2217" spans="2:49">
      <c r="B2217" s="62" t="s">
        <v>3179</v>
      </c>
      <c r="C2217" s="54">
        <v>0.32041015146151802</v>
      </c>
      <c r="D2217" s="54">
        <v>3.8481371970528199E-4</v>
      </c>
      <c r="F2217" s="62" t="s">
        <v>787</v>
      </c>
      <c r="G2217" s="54">
        <v>-0.10788940852767</v>
      </c>
      <c r="H2217" s="54">
        <v>1.6629245159129999E-3</v>
      </c>
      <c r="S2217" s="62" t="s">
        <v>10616</v>
      </c>
      <c r="T2217" s="54">
        <v>7.2241858243148493E-2</v>
      </c>
      <c r="U2217" s="54">
        <v>8.0379777643169799E-4</v>
      </c>
      <c r="W2217" s="62" t="s">
        <v>6862</v>
      </c>
      <c r="X2217" s="54">
        <v>-6.5571967769809406E-2</v>
      </c>
      <c r="Y2217" s="54">
        <v>9.23900552732034E-3</v>
      </c>
      <c r="AA2217" s="62" t="s">
        <v>2661</v>
      </c>
      <c r="AB2217" s="54">
        <v>9.1028110665259704E-2</v>
      </c>
      <c r="AC2217" s="54">
        <v>4.8479456089567004E-3</v>
      </c>
      <c r="AQ2217" s="62" t="s">
        <v>10684</v>
      </c>
      <c r="AR2217" s="54">
        <v>8.6873488413356598E-2</v>
      </c>
      <c r="AS2217" s="54">
        <v>1.12301967662196E-4</v>
      </c>
      <c r="AU2217" s="62" t="s">
        <v>13501</v>
      </c>
      <c r="AV2217" s="54">
        <v>-7.0442750701566595E-2</v>
      </c>
      <c r="AW2217" s="54">
        <v>2.0721833044333001E-2</v>
      </c>
    </row>
    <row r="2218" spans="2:49">
      <c r="B2218" s="62" t="s">
        <v>3180</v>
      </c>
      <c r="C2218" s="54">
        <v>6.2880988725122905E-2</v>
      </c>
      <c r="D2218" s="54">
        <v>3.8502060649823398E-4</v>
      </c>
      <c r="F2218" s="62" t="s">
        <v>7964</v>
      </c>
      <c r="G2218" s="54">
        <v>-0.15650791755386501</v>
      </c>
      <c r="H2218" s="54">
        <v>1.66265431199752E-3</v>
      </c>
      <c r="S2218" s="62" t="s">
        <v>4322</v>
      </c>
      <c r="T2218" s="54">
        <v>2.7682352179120101E-2</v>
      </c>
      <c r="U2218" s="54">
        <v>8.0454638053040705E-4</v>
      </c>
      <c r="W2218" s="62" t="s">
        <v>7334</v>
      </c>
      <c r="X2218" s="54">
        <v>-5.3749326605852403E-2</v>
      </c>
      <c r="Y2218" s="54">
        <v>9.2544900902227605E-3</v>
      </c>
      <c r="AA2218" s="62" t="s">
        <v>3044</v>
      </c>
      <c r="AB2218" s="54">
        <v>6.3913881375873102E-2</v>
      </c>
      <c r="AC2218" s="54">
        <v>4.8545461105804098E-3</v>
      </c>
      <c r="AQ2218" s="62" t="s">
        <v>1965</v>
      </c>
      <c r="AR2218" s="54">
        <v>0.12515451651898199</v>
      </c>
      <c r="AS2218" s="54">
        <v>1.12445138285182E-4</v>
      </c>
      <c r="AU2218" s="62" t="s">
        <v>7841</v>
      </c>
      <c r="AV2218" s="54">
        <v>-7.0430159247308693E-2</v>
      </c>
      <c r="AW2218" s="54">
        <v>2.80205486113357E-2</v>
      </c>
    </row>
    <row r="2219" spans="2:49">
      <c r="B2219" s="62" t="s">
        <v>3181</v>
      </c>
      <c r="C2219" s="54">
        <v>0.159797786025173</v>
      </c>
      <c r="D2219" s="54">
        <v>3.8574741483025698E-4</v>
      </c>
      <c r="F2219" s="62" t="s">
        <v>7965</v>
      </c>
      <c r="G2219" s="54">
        <v>-0.128746851752231</v>
      </c>
      <c r="H2219" s="54">
        <v>1.41163649683729E-3</v>
      </c>
      <c r="S2219" s="62" t="s">
        <v>2370</v>
      </c>
      <c r="T2219" s="54">
        <v>0.104122580055339</v>
      </c>
      <c r="U2219" s="54">
        <v>8.0633250935265499E-4</v>
      </c>
      <c r="W2219" s="62" t="s">
        <v>9397</v>
      </c>
      <c r="X2219" s="54">
        <v>-0.101090300306936</v>
      </c>
      <c r="Y2219" s="54">
        <v>9.2558813126511902E-3</v>
      </c>
      <c r="AA2219" s="62" t="s">
        <v>1342</v>
      </c>
      <c r="AB2219" s="54">
        <v>6.9462940761447101E-2</v>
      </c>
      <c r="AC2219" s="54">
        <v>4.8602076899849998E-3</v>
      </c>
      <c r="AQ2219" s="62" t="s">
        <v>3432</v>
      </c>
      <c r="AR2219" s="54">
        <v>0.15408267603398301</v>
      </c>
      <c r="AS2219" s="54">
        <v>1.12445138285182E-4</v>
      </c>
      <c r="AU2219" s="62" t="s">
        <v>9572</v>
      </c>
      <c r="AV2219" s="54">
        <v>-7.0429106052386295E-2</v>
      </c>
      <c r="AW2219" s="54">
        <v>3.6056536738161102E-2</v>
      </c>
    </row>
    <row r="2220" spans="2:49">
      <c r="B2220" s="62" t="s">
        <v>3182</v>
      </c>
      <c r="C2220" s="54">
        <v>0.18986719095660001</v>
      </c>
      <c r="D2220" s="54">
        <v>3.8668733583869998E-4</v>
      </c>
      <c r="F2220" s="62" t="s">
        <v>7966</v>
      </c>
      <c r="G2220" s="54">
        <v>-5.3291114768034803E-2</v>
      </c>
      <c r="H2220" s="54">
        <v>1.4148827312457301E-3</v>
      </c>
      <c r="S2220" s="62" t="s">
        <v>2396</v>
      </c>
      <c r="T2220" s="54">
        <v>0.12725077688729999</v>
      </c>
      <c r="U2220" s="54">
        <v>8.0639943389380301E-4</v>
      </c>
      <c r="W2220" s="62" t="s">
        <v>6996</v>
      </c>
      <c r="X2220" s="54">
        <v>-5.7146082084862798E-2</v>
      </c>
      <c r="Y2220" s="54">
        <v>9.2765408775463496E-3</v>
      </c>
      <c r="AA2220" s="62" t="s">
        <v>2263</v>
      </c>
      <c r="AB2220" s="54">
        <v>9.5574263837506598E-2</v>
      </c>
      <c r="AC2220" s="54">
        <v>4.8602315862007603E-3</v>
      </c>
      <c r="AQ2220" s="62" t="s">
        <v>1021</v>
      </c>
      <c r="AR2220" s="54">
        <v>0.219958186848142</v>
      </c>
      <c r="AS2220" s="54">
        <v>1.12591286695301E-4</v>
      </c>
      <c r="AU2220" s="62" t="s">
        <v>14585</v>
      </c>
      <c r="AV2220" s="54">
        <v>-7.0417082242501594E-2</v>
      </c>
      <c r="AW2220" s="54">
        <v>4.6984086378759497E-2</v>
      </c>
    </row>
    <row r="2221" spans="2:49">
      <c r="B2221" s="62" t="s">
        <v>3183</v>
      </c>
      <c r="C2221" s="54">
        <v>0.12703429839725799</v>
      </c>
      <c r="D2221" s="54">
        <v>3.8710670752356601E-4</v>
      </c>
      <c r="F2221" s="62" t="s">
        <v>7967</v>
      </c>
      <c r="G2221" s="54">
        <v>-0.21460384765174501</v>
      </c>
      <c r="H2221" s="54">
        <v>1.6746688737067201E-3</v>
      </c>
      <c r="S2221" s="62" t="s">
        <v>2834</v>
      </c>
      <c r="T2221" s="54">
        <v>8.0798036981093405E-2</v>
      </c>
      <c r="U2221" s="54">
        <v>8.0648493564213798E-4</v>
      </c>
      <c r="W2221" s="62" t="s">
        <v>9633</v>
      </c>
      <c r="X2221" s="54">
        <v>-2.7513131497490999E-2</v>
      </c>
      <c r="Y2221" s="54">
        <v>9.2812735797798002E-3</v>
      </c>
      <c r="AA2221" s="62" t="s">
        <v>2308</v>
      </c>
      <c r="AB2221" s="54">
        <v>7.7432405663769202E-2</v>
      </c>
      <c r="AC2221" s="54">
        <v>4.86201775568671E-3</v>
      </c>
      <c r="AQ2221" s="62" t="s">
        <v>3507</v>
      </c>
      <c r="AR2221" s="54">
        <v>8.7782145764268002E-2</v>
      </c>
      <c r="AS2221" s="54">
        <v>1.12964584824026E-4</v>
      </c>
      <c r="AU2221" s="62" t="s">
        <v>13583</v>
      </c>
      <c r="AV2221" s="54">
        <v>-7.0392073768388699E-2</v>
      </c>
      <c r="AW2221" s="54">
        <v>2.22216716426509E-2</v>
      </c>
    </row>
    <row r="2222" spans="2:49">
      <c r="B2222" s="62" t="s">
        <v>3184</v>
      </c>
      <c r="C2222" s="54">
        <v>8.8899802292069702E-2</v>
      </c>
      <c r="D2222" s="54">
        <v>3.8800610811653101E-4</v>
      </c>
      <c r="F2222" s="62" t="s">
        <v>7968</v>
      </c>
      <c r="G2222" s="54">
        <v>-6.9376047718114897E-2</v>
      </c>
      <c r="H2222" s="54">
        <v>1.6780954150842E-3</v>
      </c>
      <c r="S2222" s="62" t="s">
        <v>1254</v>
      </c>
      <c r="T2222" s="54">
        <v>3.39830898806497E-2</v>
      </c>
      <c r="U2222" s="54">
        <v>8.0911220930195496E-4</v>
      </c>
      <c r="W2222" s="62" t="s">
        <v>10154</v>
      </c>
      <c r="X2222" s="54">
        <v>-0.14265217570793701</v>
      </c>
      <c r="Y2222" s="54">
        <v>9.2838001026097194E-3</v>
      </c>
      <c r="AA2222" s="62" t="s">
        <v>1658</v>
      </c>
      <c r="AB2222" s="54">
        <v>0.11075901487982399</v>
      </c>
      <c r="AC2222" s="54">
        <v>4.8703271745749298E-3</v>
      </c>
      <c r="AQ2222" s="62" t="s">
        <v>14667</v>
      </c>
      <c r="AR2222" s="54">
        <v>6.4771334517021606E-2</v>
      </c>
      <c r="AS2222" s="54">
        <v>1.13028896359245E-4</v>
      </c>
      <c r="AU2222" s="62" t="s">
        <v>12824</v>
      </c>
      <c r="AV2222" s="54">
        <v>-7.0378405431421598E-2</v>
      </c>
      <c r="AW2222" s="54">
        <v>1.0221666283638801E-2</v>
      </c>
    </row>
    <row r="2223" spans="2:49">
      <c r="B2223" s="62" t="s">
        <v>3185</v>
      </c>
      <c r="C2223" s="54">
        <v>0.18370685728265099</v>
      </c>
      <c r="D2223" s="54">
        <v>3.8828127623893801E-4</v>
      </c>
      <c r="F2223" s="62" t="s">
        <v>303</v>
      </c>
      <c r="G2223" s="54">
        <v>-0.122872248096364</v>
      </c>
      <c r="H2223" s="54">
        <v>1.45307813211618E-3</v>
      </c>
      <c r="S2223" s="62" t="s">
        <v>5716</v>
      </c>
      <c r="T2223" s="54">
        <v>0.12918998695681699</v>
      </c>
      <c r="U2223" s="54">
        <v>8.0953324305478797E-4</v>
      </c>
      <c r="W2223" s="62" t="s">
        <v>7562</v>
      </c>
      <c r="X2223" s="54">
        <v>-4.7565149153697001E-2</v>
      </c>
      <c r="Y2223" s="54">
        <v>9.3229236809634197E-3</v>
      </c>
      <c r="AA2223" s="62" t="s">
        <v>2491</v>
      </c>
      <c r="AB2223" s="54">
        <v>0.25287901412626501</v>
      </c>
      <c r="AC2223" s="54">
        <v>4.8785330881216697E-3</v>
      </c>
      <c r="AQ2223" s="62" t="s">
        <v>14668</v>
      </c>
      <c r="AR2223" s="54">
        <v>8.9092707139124996E-2</v>
      </c>
      <c r="AS2223" s="54">
        <v>1.13855916444556E-4</v>
      </c>
      <c r="AU2223" s="62" t="s">
        <v>10331</v>
      </c>
      <c r="AV2223" s="54">
        <v>-7.03516288831363E-2</v>
      </c>
      <c r="AW2223" s="54">
        <v>8.0301485813012007E-3</v>
      </c>
    </row>
    <row r="2224" spans="2:49">
      <c r="B2224" s="49" t="s">
        <v>3186</v>
      </c>
      <c r="C2224" s="54">
        <v>6.0746780771710397E-2</v>
      </c>
      <c r="D2224" s="54">
        <v>3.8866626579794601E-4</v>
      </c>
      <c r="F2224" s="62" t="s">
        <v>7969</v>
      </c>
      <c r="G2224" s="54">
        <v>-7.3923939121421298E-2</v>
      </c>
      <c r="H2224" s="54">
        <v>1.4564006500309499E-3</v>
      </c>
      <c r="S2224" s="62" t="s">
        <v>1262</v>
      </c>
      <c r="T2224" s="54">
        <v>4.80573334165042E-2</v>
      </c>
      <c r="U2224" s="54">
        <v>8.0992006249148095E-4</v>
      </c>
      <c r="W2224" s="62" t="s">
        <v>6185</v>
      </c>
      <c r="X2224" s="54">
        <v>-5.6885274867894998E-2</v>
      </c>
      <c r="Y2224" s="54">
        <v>9.3501732219366303E-3</v>
      </c>
      <c r="AA2224" s="62" t="s">
        <v>4795</v>
      </c>
      <c r="AB2224" s="54">
        <v>0.13927764761738001</v>
      </c>
      <c r="AC2224" s="54">
        <v>4.9098480541016204E-3</v>
      </c>
      <c r="AQ2224" s="62" t="s">
        <v>3706</v>
      </c>
      <c r="AR2224" s="54">
        <v>0.12619001417742201</v>
      </c>
      <c r="AS2224" s="54">
        <v>1.1402673272959E-4</v>
      </c>
      <c r="AU2224" s="62" t="s">
        <v>12562</v>
      </c>
      <c r="AV2224" s="54">
        <v>-7.0349144520327506E-2</v>
      </c>
      <c r="AW2224" s="54">
        <v>6.5714482719285601E-3</v>
      </c>
    </row>
    <row r="2225" spans="2:49">
      <c r="B2225" s="62" t="s">
        <v>739</v>
      </c>
      <c r="C2225" s="54">
        <v>0.353509440471724</v>
      </c>
      <c r="D2225" s="54">
        <v>3.89156707401598E-4</v>
      </c>
      <c r="F2225" s="62" t="s">
        <v>7970</v>
      </c>
      <c r="G2225" s="54">
        <v>-8.7153874067317005E-2</v>
      </c>
      <c r="H2225" s="54">
        <v>1.71584138936807E-3</v>
      </c>
      <c r="S2225" s="62" t="s">
        <v>3706</v>
      </c>
      <c r="T2225" s="54">
        <v>0.11275788562947001</v>
      </c>
      <c r="U2225" s="54">
        <v>8.1655557213046502E-4</v>
      </c>
      <c r="W2225" s="62" t="s">
        <v>10155</v>
      </c>
      <c r="X2225" s="54">
        <v>-6.3073028950975996E-2</v>
      </c>
      <c r="Y2225" s="54">
        <v>9.3507264099175393E-3</v>
      </c>
      <c r="AA2225" s="62" t="s">
        <v>306</v>
      </c>
      <c r="AB2225" s="54">
        <v>0.27876967518271001</v>
      </c>
      <c r="AC2225" s="54">
        <v>4.9325624773758998E-3</v>
      </c>
      <c r="AQ2225" s="62" t="s">
        <v>12053</v>
      </c>
      <c r="AR2225" s="54">
        <v>0.105371950021469</v>
      </c>
      <c r="AS2225" s="54">
        <v>1.1448545779579501E-4</v>
      </c>
      <c r="AU2225" s="62" t="s">
        <v>12509</v>
      </c>
      <c r="AV2225" s="54">
        <v>-7.0341538254140801E-2</v>
      </c>
      <c r="AW2225" s="54">
        <v>5.8071655116497499E-3</v>
      </c>
    </row>
    <row r="2226" spans="2:49">
      <c r="B2226" s="62" t="s">
        <v>3187</v>
      </c>
      <c r="C2226" s="54">
        <v>0.169275241664991</v>
      </c>
      <c r="D2226" s="54">
        <v>3.89156707401598E-4</v>
      </c>
      <c r="F2226" s="62" t="s">
        <v>7971</v>
      </c>
      <c r="G2226" s="54">
        <v>-8.2866603800309399E-2</v>
      </c>
      <c r="H2226" s="54">
        <v>1.4774641263765301E-3</v>
      </c>
      <c r="S2226" s="62" t="s">
        <v>9884</v>
      </c>
      <c r="T2226" s="54">
        <v>5.4264835731073498E-2</v>
      </c>
      <c r="U2226" s="54">
        <v>8.1784514768710602E-4</v>
      </c>
      <c r="W2226" s="62" t="s">
        <v>8174</v>
      </c>
      <c r="X2226" s="54">
        <v>-5.0636044134855701E-2</v>
      </c>
      <c r="Y2226" s="54">
        <v>9.3619152175657295E-3</v>
      </c>
      <c r="AA2226" s="62" t="s">
        <v>2326</v>
      </c>
      <c r="AB2226" s="54">
        <v>5.4687380342882903E-2</v>
      </c>
      <c r="AC2226" s="54">
        <v>4.9325624773758998E-3</v>
      </c>
      <c r="AQ2226" s="62" t="s">
        <v>1218</v>
      </c>
      <c r="AR2226" s="54">
        <v>0.163027977234149</v>
      </c>
      <c r="AS2226" s="54">
        <v>1.14915032599923E-4</v>
      </c>
      <c r="AU2226" s="62" t="s">
        <v>7815</v>
      </c>
      <c r="AV2226" s="54">
        <v>-7.0338231664668294E-2</v>
      </c>
      <c r="AW2226" s="54">
        <v>1.9736588907681901E-2</v>
      </c>
    </row>
    <row r="2227" spans="2:49">
      <c r="B2227" s="62" t="s">
        <v>519</v>
      </c>
      <c r="C2227" s="54">
        <v>0.249812218699933</v>
      </c>
      <c r="D2227" s="54">
        <v>3.8927834173517798E-4</v>
      </c>
      <c r="F2227" s="62" t="s">
        <v>7972</v>
      </c>
      <c r="G2227" s="54">
        <v>-0.10521573486545401</v>
      </c>
      <c r="H2227" s="54">
        <v>1.48182317072646E-3</v>
      </c>
      <c r="S2227" s="62" t="s">
        <v>2160</v>
      </c>
      <c r="T2227" s="54">
        <v>9.1868750258441004E-2</v>
      </c>
      <c r="U2227" s="54">
        <v>8.1806543485329398E-4</v>
      </c>
      <c r="W2227" s="62" t="s">
        <v>10156</v>
      </c>
      <c r="X2227" s="54">
        <v>-0.17238777366129701</v>
      </c>
      <c r="Y2227" s="54">
        <v>9.4637512445577502E-3</v>
      </c>
      <c r="AA2227" s="62" t="s">
        <v>1809</v>
      </c>
      <c r="AB2227" s="54">
        <v>7.30232617121747E-2</v>
      </c>
      <c r="AC2227" s="54">
        <v>4.9325624773758998E-3</v>
      </c>
      <c r="AQ2227" s="62" t="s">
        <v>2056</v>
      </c>
      <c r="AR2227" s="54">
        <v>0.13149934041485101</v>
      </c>
      <c r="AS2227" s="54">
        <v>1.1548523041310701E-4</v>
      </c>
      <c r="AU2227" s="62" t="s">
        <v>12300</v>
      </c>
      <c r="AV2227" s="54">
        <v>-7.0291187627554499E-2</v>
      </c>
      <c r="AW2227" s="54">
        <v>2.98586045007471E-3</v>
      </c>
    </row>
    <row r="2228" spans="2:49">
      <c r="B2228" s="62" t="s">
        <v>3188</v>
      </c>
      <c r="C2228" s="54">
        <v>0.17349901366972101</v>
      </c>
      <c r="D2228" s="54">
        <v>3.901262190699E-4</v>
      </c>
      <c r="F2228" s="62" t="s">
        <v>7973</v>
      </c>
      <c r="G2228" s="54">
        <v>-9.9752193477386605E-2</v>
      </c>
      <c r="H2228" s="54">
        <v>1.74500917394601E-3</v>
      </c>
      <c r="S2228" s="62" t="s">
        <v>4781</v>
      </c>
      <c r="T2228" s="54">
        <v>6.7559719493127404E-2</v>
      </c>
      <c r="U2228" s="54">
        <v>8.1844240707575197E-4</v>
      </c>
      <c r="W2228" s="62" t="s">
        <v>7384</v>
      </c>
      <c r="X2228" s="54">
        <v>-0.12751362312966599</v>
      </c>
      <c r="Y2228" s="54">
        <v>9.4668735949766502E-3</v>
      </c>
      <c r="AA2228" s="62" t="s">
        <v>2324</v>
      </c>
      <c r="AB2228" s="54">
        <v>0.22328729970818201</v>
      </c>
      <c r="AC2228" s="54">
        <v>4.9594830534193104E-3</v>
      </c>
      <c r="AQ2228" s="62" t="s">
        <v>2688</v>
      </c>
      <c r="AR2228" s="54">
        <v>9.8315689449321106E-2</v>
      </c>
      <c r="AS2228" s="54">
        <v>1.15623637017251E-4</v>
      </c>
      <c r="AU2228" s="62" t="s">
        <v>12238</v>
      </c>
      <c r="AV2228" s="54">
        <v>-7.02846532467509E-2</v>
      </c>
      <c r="AW2228" s="54">
        <v>2.0748177059656601E-3</v>
      </c>
    </row>
    <row r="2229" spans="2:49">
      <c r="B2229" s="62" t="s">
        <v>3189</v>
      </c>
      <c r="C2229" s="54">
        <v>7.0038417142714401E-2</v>
      </c>
      <c r="D2229" s="54">
        <v>3.9064664587014803E-4</v>
      </c>
      <c r="F2229" s="62" t="s">
        <v>7974</v>
      </c>
      <c r="G2229" s="54">
        <v>-8.4292514209577604E-2</v>
      </c>
      <c r="H2229" s="54">
        <v>1.7531136782536799E-3</v>
      </c>
      <c r="S2229" s="62" t="s">
        <v>1016</v>
      </c>
      <c r="T2229" s="54">
        <v>0.139491647288774</v>
      </c>
      <c r="U2229" s="54">
        <v>8.2248611265341501E-4</v>
      </c>
      <c r="W2229" s="62" t="s">
        <v>9423</v>
      </c>
      <c r="X2229" s="54">
        <v>-8.6853954616310999E-2</v>
      </c>
      <c r="Y2229" s="54">
        <v>9.4688830388095693E-3</v>
      </c>
      <c r="AA2229" s="62" t="s">
        <v>4669</v>
      </c>
      <c r="AB2229" s="54">
        <v>0.166203506545825</v>
      </c>
      <c r="AC2229" s="54">
        <v>4.9671376235108601E-3</v>
      </c>
      <c r="AQ2229" s="62" t="s">
        <v>10700</v>
      </c>
      <c r="AR2229" s="54">
        <v>9.3815597038281198E-2</v>
      </c>
      <c r="AS2229" s="54">
        <v>1.15716455821317E-4</v>
      </c>
      <c r="AU2229" s="62" t="s">
        <v>12557</v>
      </c>
      <c r="AV2229" s="54">
        <v>-7.02832199410066E-2</v>
      </c>
      <c r="AW2229" s="54">
        <v>6.5347606774650404E-3</v>
      </c>
    </row>
    <row r="2230" spans="2:49">
      <c r="B2230" s="62" t="s">
        <v>3190</v>
      </c>
      <c r="C2230" s="54">
        <v>8.2261144166262803E-2</v>
      </c>
      <c r="D2230" s="54">
        <v>3.9109732017530101E-4</v>
      </c>
      <c r="F2230" s="62" t="s">
        <v>7975</v>
      </c>
      <c r="G2230" s="54">
        <v>-0.16407317184214101</v>
      </c>
      <c r="H2230" s="54">
        <v>1.7704552588568301E-3</v>
      </c>
      <c r="S2230" s="62" t="s">
        <v>2515</v>
      </c>
      <c r="T2230" s="54">
        <v>4.8806408176255402E-2</v>
      </c>
      <c r="U2230" s="54">
        <v>8.2248611265341501E-4</v>
      </c>
      <c r="W2230" s="62" t="s">
        <v>6414</v>
      </c>
      <c r="X2230" s="54">
        <v>-8.5740159482933898E-2</v>
      </c>
      <c r="Y2230" s="54">
        <v>9.5234589996105404E-3</v>
      </c>
      <c r="AA2230" s="62" t="s">
        <v>3415</v>
      </c>
      <c r="AB2230" s="54">
        <v>0.133222344220916</v>
      </c>
      <c r="AC2230" s="54">
        <v>4.9713056181333298E-3</v>
      </c>
      <c r="AQ2230" s="62" t="s">
        <v>1404</v>
      </c>
      <c r="AR2230" s="54">
        <v>0.14635981539152801</v>
      </c>
      <c r="AS2230" s="54">
        <v>1.16855387574018E-4</v>
      </c>
      <c r="AU2230" s="62" t="s">
        <v>12244</v>
      </c>
      <c r="AV2230" s="54">
        <v>-7.0275077399449201E-2</v>
      </c>
      <c r="AW2230" s="54">
        <v>2.1642992062584601E-3</v>
      </c>
    </row>
    <row r="2231" spans="2:49">
      <c r="B2231" s="62" t="s">
        <v>3191</v>
      </c>
      <c r="C2231" s="54">
        <v>0.205757841441741</v>
      </c>
      <c r="D2231" s="54">
        <v>3.9272626172102997E-4</v>
      </c>
      <c r="F2231" s="62" t="s">
        <v>7976</v>
      </c>
      <c r="G2231" s="54">
        <v>-0.104834324025951</v>
      </c>
      <c r="H2231" s="54">
        <v>1.7817949172735301E-3</v>
      </c>
      <c r="S2231" s="62" t="s">
        <v>4046</v>
      </c>
      <c r="T2231" s="54">
        <v>9.5893189932104897E-2</v>
      </c>
      <c r="U2231" s="54">
        <v>8.2461512100019695E-4</v>
      </c>
      <c r="W2231" s="62" t="s">
        <v>7745</v>
      </c>
      <c r="X2231" s="54">
        <v>-0.109132086661701</v>
      </c>
      <c r="Y2231" s="54">
        <v>9.5304449584554807E-3</v>
      </c>
      <c r="AA2231" s="62" t="s">
        <v>11307</v>
      </c>
      <c r="AB2231" s="54">
        <v>0.14992694366817699</v>
      </c>
      <c r="AC2231" s="54">
        <v>4.9713056181333298E-3</v>
      </c>
      <c r="AQ2231" s="62" t="s">
        <v>961</v>
      </c>
      <c r="AR2231" s="54">
        <v>8.6907357235488397E-2</v>
      </c>
      <c r="AS2231" s="54">
        <v>1.1740702268782199E-4</v>
      </c>
      <c r="AU2231" s="62" t="s">
        <v>11651</v>
      </c>
      <c r="AV2231" s="54">
        <v>-7.027109600077E-2</v>
      </c>
      <c r="AW2231" s="54">
        <v>1.73151500138809E-3</v>
      </c>
    </row>
    <row r="2232" spans="2:49">
      <c r="B2232" s="62" t="s">
        <v>3192</v>
      </c>
      <c r="C2232" s="54">
        <v>0.16217698426634899</v>
      </c>
      <c r="D2232" s="54">
        <v>3.9385557028094202E-4</v>
      </c>
      <c r="F2232" s="62" t="s">
        <v>7977</v>
      </c>
      <c r="G2232" s="54">
        <v>-0.106799707390429</v>
      </c>
      <c r="H2232" s="54">
        <v>1.78591402064115E-3</v>
      </c>
      <c r="S2232" s="62" t="s">
        <v>3028</v>
      </c>
      <c r="T2232" s="54">
        <v>0.14240634985957401</v>
      </c>
      <c r="U2232" s="54">
        <v>8.2589376742798603E-4</v>
      </c>
      <c r="W2232" s="62" t="s">
        <v>10157</v>
      </c>
      <c r="X2232" s="54">
        <v>-4.3125758595968101E-2</v>
      </c>
      <c r="Y2232" s="54">
        <v>9.5469475346848798E-3</v>
      </c>
      <c r="AA2232" s="62" t="s">
        <v>3153</v>
      </c>
      <c r="AB2232" s="54">
        <v>0.17469975086310399</v>
      </c>
      <c r="AC2232" s="54">
        <v>4.9713056181333298E-3</v>
      </c>
      <c r="AQ2232" s="62" t="s">
        <v>452</v>
      </c>
      <c r="AR2232" s="54">
        <v>0.21868899068581299</v>
      </c>
      <c r="AS2232" s="54">
        <v>1.1758833766337601E-4</v>
      </c>
      <c r="AU2232" s="62" t="s">
        <v>8149</v>
      </c>
      <c r="AV2232" s="54">
        <v>-7.0265760037963296E-2</v>
      </c>
      <c r="AW2232" s="54">
        <v>3.0428688083659498E-2</v>
      </c>
    </row>
    <row r="2233" spans="2:49">
      <c r="B2233" s="62" t="s">
        <v>525</v>
      </c>
      <c r="C2233" s="54">
        <v>0.29734982651123099</v>
      </c>
      <c r="D2233" s="54">
        <v>3.9385803992532598E-4</v>
      </c>
      <c r="F2233" s="62" t="s">
        <v>7978</v>
      </c>
      <c r="G2233" s="54">
        <v>-0.119466057924555</v>
      </c>
      <c r="H2233" s="54">
        <v>1.7921337212962001E-3</v>
      </c>
      <c r="S2233" s="62" t="s">
        <v>3810</v>
      </c>
      <c r="T2233" s="54">
        <v>0.14379232903021599</v>
      </c>
      <c r="U2233" s="54">
        <v>8.2821961003765705E-4</v>
      </c>
      <c r="W2233" s="62" t="s">
        <v>7896</v>
      </c>
      <c r="X2233" s="54">
        <v>-3.4558540401520503E-2</v>
      </c>
      <c r="Y2233" s="54">
        <v>9.5504779128413996E-3</v>
      </c>
      <c r="AA2233" s="62" t="s">
        <v>1555</v>
      </c>
      <c r="AB2233" s="54">
        <v>0.14329821414927901</v>
      </c>
      <c r="AC2233" s="54">
        <v>4.9887208383792604E-3</v>
      </c>
      <c r="AQ2233" s="62" t="s">
        <v>1488</v>
      </c>
      <c r="AR2233" s="54">
        <v>0.13429602847236</v>
      </c>
      <c r="AS2233" s="54">
        <v>1.1864600252810099E-4</v>
      </c>
      <c r="AU2233" s="62" t="s">
        <v>12422</v>
      </c>
      <c r="AV2233" s="54">
        <v>-7.0213839613034096E-2</v>
      </c>
      <c r="AW2233" s="54">
        <v>4.7037058784980797E-3</v>
      </c>
    </row>
    <row r="2234" spans="2:49">
      <c r="B2234" s="62" t="s">
        <v>3193</v>
      </c>
      <c r="C2234" s="54">
        <v>0.114871593910034</v>
      </c>
      <c r="D2234" s="54">
        <v>3.9385803992532598E-4</v>
      </c>
      <c r="F2234" s="62" t="s">
        <v>7979</v>
      </c>
      <c r="G2234" s="54">
        <v>-7.6590450590085596E-2</v>
      </c>
      <c r="H2234" s="54">
        <v>1.79297507360832E-3</v>
      </c>
      <c r="S2234" s="62" t="s">
        <v>10617</v>
      </c>
      <c r="T2234" s="54">
        <v>8.8120021906933105E-2</v>
      </c>
      <c r="U2234" s="54">
        <v>8.2909240260904595E-4</v>
      </c>
      <c r="W2234" s="62" t="s">
        <v>6368</v>
      </c>
      <c r="X2234" s="54">
        <v>-3.8010104818967598E-2</v>
      </c>
      <c r="Y2234" s="54">
        <v>9.6324426970404893E-3</v>
      </c>
      <c r="AA2234" s="62" t="s">
        <v>5229</v>
      </c>
      <c r="AB2234" s="54">
        <v>8.2876562925551206E-2</v>
      </c>
      <c r="AC2234" s="54">
        <v>4.9935505468758096E-3</v>
      </c>
      <c r="AQ2234" s="62" t="s">
        <v>4376</v>
      </c>
      <c r="AR2234" s="54">
        <v>4.5707863320832799E-2</v>
      </c>
      <c r="AS2234" s="54">
        <v>1.18781077413311E-4</v>
      </c>
      <c r="AU2234" s="62" t="s">
        <v>9335</v>
      </c>
      <c r="AV2234" s="54">
        <v>-7.01918330187601E-2</v>
      </c>
      <c r="AW2234" s="54">
        <v>1.23387144309746E-2</v>
      </c>
    </row>
    <row r="2235" spans="2:49">
      <c r="B2235" s="62" t="s">
        <v>3194</v>
      </c>
      <c r="C2235" s="54">
        <v>0.113649959854434</v>
      </c>
      <c r="D2235" s="54">
        <v>3.9598890527576999E-4</v>
      </c>
      <c r="F2235" s="62" t="s">
        <v>7980</v>
      </c>
      <c r="G2235" s="54">
        <v>-6.4235776364431493E-2</v>
      </c>
      <c r="H2235" s="54">
        <v>1.79365515624293E-3</v>
      </c>
      <c r="S2235" s="62" t="s">
        <v>2661</v>
      </c>
      <c r="T2235" s="54">
        <v>5.9496126321663602E-2</v>
      </c>
      <c r="U2235" s="54">
        <v>8.2909240260904595E-4</v>
      </c>
      <c r="W2235" s="62" t="s">
        <v>6258</v>
      </c>
      <c r="X2235" s="54">
        <v>-6.6475340788207896E-2</v>
      </c>
      <c r="Y2235" s="54">
        <v>9.64975848647847E-3</v>
      </c>
      <c r="AA2235" s="62" t="s">
        <v>4392</v>
      </c>
      <c r="AB2235" s="54">
        <v>0.184588595214637</v>
      </c>
      <c r="AC2235" s="54">
        <v>5.0219889211646799E-3</v>
      </c>
      <c r="AQ2235" s="62" t="s">
        <v>4978</v>
      </c>
      <c r="AR2235" s="54">
        <v>5.50597573096177E-2</v>
      </c>
      <c r="AS2235" s="54">
        <v>1.19267548345688E-4</v>
      </c>
      <c r="AU2235" s="62" t="s">
        <v>8936</v>
      </c>
      <c r="AV2235" s="54">
        <v>-7.0109234177268207E-2</v>
      </c>
      <c r="AW2235" s="54">
        <v>4.1925462023657101E-2</v>
      </c>
    </row>
    <row r="2236" spans="2:49">
      <c r="B2236" s="62" t="s">
        <v>3195</v>
      </c>
      <c r="C2236" s="54">
        <v>0.140290277491458</v>
      </c>
      <c r="D2236" s="54">
        <v>3.97267224094851E-4</v>
      </c>
      <c r="F2236" s="62" t="s">
        <v>7981</v>
      </c>
      <c r="G2236" s="54">
        <v>-0.15751896224713799</v>
      </c>
      <c r="H2236" s="54">
        <v>1.5249565182755E-3</v>
      </c>
      <c r="S2236" s="62" t="s">
        <v>1103</v>
      </c>
      <c r="T2236" s="54">
        <v>0.15019378763314301</v>
      </c>
      <c r="U2236" s="54">
        <v>8.3306462041753105E-4</v>
      </c>
      <c r="W2236" s="62" t="s">
        <v>10158</v>
      </c>
      <c r="X2236" s="54">
        <v>-0.117965404584427</v>
      </c>
      <c r="Y2236" s="54">
        <v>9.6507225033644096E-3</v>
      </c>
      <c r="AA2236" s="62" t="s">
        <v>5261</v>
      </c>
      <c r="AB2236" s="54">
        <v>0.15453530253512801</v>
      </c>
      <c r="AC2236" s="54">
        <v>5.0219889211646799E-3</v>
      </c>
      <c r="AQ2236" s="62" t="s">
        <v>3719</v>
      </c>
      <c r="AR2236" s="54">
        <v>0.16332296799118401</v>
      </c>
      <c r="AS2236" s="54">
        <v>1.19411539304721E-4</v>
      </c>
      <c r="AU2236" s="62" t="s">
        <v>6758</v>
      </c>
      <c r="AV2236" s="54">
        <v>-7.0107894667334095E-2</v>
      </c>
      <c r="AW2236" s="54">
        <v>1.3214526644109001E-3</v>
      </c>
    </row>
    <row r="2237" spans="2:49">
      <c r="B2237" s="62" t="s">
        <v>3196</v>
      </c>
      <c r="C2237" s="54">
        <v>0.15096857587166501</v>
      </c>
      <c r="D2237" s="54">
        <v>3.9894468262067199E-4</v>
      </c>
      <c r="F2237" s="62" t="s">
        <v>7982</v>
      </c>
      <c r="G2237" s="54">
        <v>-0.21158407379150501</v>
      </c>
      <c r="H2237" s="54">
        <v>1.79485908543313E-3</v>
      </c>
      <c r="S2237" s="62" t="s">
        <v>2730</v>
      </c>
      <c r="T2237" s="54">
        <v>9.9233765047397796E-2</v>
      </c>
      <c r="U2237" s="54">
        <v>8.3306462041753105E-4</v>
      </c>
      <c r="W2237" s="62" t="s">
        <v>594</v>
      </c>
      <c r="X2237" s="54">
        <v>-4.6215937336171499E-2</v>
      </c>
      <c r="Y2237" s="54">
        <v>9.6507225033644096E-3</v>
      </c>
      <c r="AA2237" s="62" t="s">
        <v>11308</v>
      </c>
      <c r="AB2237" s="54">
        <v>8.8937969028002301E-2</v>
      </c>
      <c r="AC2237" s="54">
        <v>5.0236815447527302E-3</v>
      </c>
      <c r="AQ2237" s="62" t="s">
        <v>12035</v>
      </c>
      <c r="AR2237" s="54">
        <v>0.10191542275504301</v>
      </c>
      <c r="AS2237" s="54">
        <v>1.2008286191119801E-4</v>
      </c>
      <c r="AU2237" s="62" t="s">
        <v>6259</v>
      </c>
      <c r="AV2237" s="54">
        <v>-7.0107249900485294E-2</v>
      </c>
      <c r="AW2237" s="54">
        <v>1.7009841123734399E-2</v>
      </c>
    </row>
    <row r="2238" spans="2:49">
      <c r="B2238" s="62" t="s">
        <v>3197</v>
      </c>
      <c r="C2238" s="54">
        <v>0.26912699080692998</v>
      </c>
      <c r="D2238" s="54">
        <v>4.0036127366397902E-4</v>
      </c>
      <c r="F2238" s="62" t="s">
        <v>7983</v>
      </c>
      <c r="G2238" s="54">
        <v>-7.24923326273164E-2</v>
      </c>
      <c r="H2238" s="54">
        <v>1.80067056552532E-3</v>
      </c>
      <c r="S2238" s="62" t="s">
        <v>2975</v>
      </c>
      <c r="T2238" s="54">
        <v>7.6345526400042593E-2</v>
      </c>
      <c r="U2238" s="54">
        <v>8.3785954782100399E-4</v>
      </c>
      <c r="W2238" s="62" t="s">
        <v>10159</v>
      </c>
      <c r="X2238" s="54">
        <v>-5.7544610725529702E-2</v>
      </c>
      <c r="Y2238" s="54">
        <v>9.6692771007080899E-3</v>
      </c>
      <c r="AA2238" s="62" t="s">
        <v>2868</v>
      </c>
      <c r="AB2238" s="54">
        <v>0.117927953695087</v>
      </c>
      <c r="AC2238" s="54">
        <v>5.0252374616673199E-3</v>
      </c>
      <c r="AQ2238" s="62" t="s">
        <v>1336</v>
      </c>
      <c r="AR2238" s="54">
        <v>6.9896545518485495E-2</v>
      </c>
      <c r="AS2238" s="54">
        <v>1.2011915822429201E-4</v>
      </c>
      <c r="AU2238" s="62" t="s">
        <v>8240</v>
      </c>
      <c r="AV2238" s="54">
        <v>-7.0078916240881001E-2</v>
      </c>
      <c r="AW2238" s="54">
        <v>3.2482956684492102E-2</v>
      </c>
    </row>
    <row r="2239" spans="2:49">
      <c r="B2239" s="62" t="s">
        <v>3198</v>
      </c>
      <c r="C2239" s="54">
        <v>6.4605829789913499E-2</v>
      </c>
      <c r="D2239" s="54">
        <v>4.0065237211288899E-4</v>
      </c>
      <c r="F2239" s="62" t="s">
        <v>7984</v>
      </c>
      <c r="G2239" s="54">
        <v>-0.105490883257779</v>
      </c>
      <c r="H2239" s="54">
        <v>1.5368061567712799E-3</v>
      </c>
      <c r="S2239" s="62" t="s">
        <v>4068</v>
      </c>
      <c r="T2239" s="54">
        <v>9.4598129097053493E-2</v>
      </c>
      <c r="U2239" s="54">
        <v>8.3841125266908103E-4</v>
      </c>
      <c r="W2239" s="62" t="s">
        <v>10160</v>
      </c>
      <c r="X2239" s="54">
        <v>-4.5658240595264098E-2</v>
      </c>
      <c r="Y2239" s="54">
        <v>9.7120840282765696E-3</v>
      </c>
      <c r="AA2239" s="62" t="s">
        <v>11309</v>
      </c>
      <c r="AB2239" s="54">
        <v>0.20168126269720499</v>
      </c>
      <c r="AC2239" s="54">
        <v>5.0279598826868197E-3</v>
      </c>
      <c r="AQ2239" s="62" t="s">
        <v>3178</v>
      </c>
      <c r="AR2239" s="54">
        <v>0.15223469568265099</v>
      </c>
      <c r="AS2239" s="54">
        <v>1.20374914531018E-4</v>
      </c>
      <c r="AU2239" s="62" t="s">
        <v>11861</v>
      </c>
      <c r="AV2239" s="54">
        <v>-7.0031833381991093E-2</v>
      </c>
      <c r="AW2239" s="54">
        <v>4.3379955365602197E-3</v>
      </c>
    </row>
    <row r="2240" spans="2:49">
      <c r="B2240" s="62" t="s">
        <v>3199</v>
      </c>
      <c r="C2240" s="54">
        <v>6.5737697267333098E-2</v>
      </c>
      <c r="D2240" s="54">
        <v>4.0065237211288899E-4</v>
      </c>
      <c r="F2240" s="62" t="s">
        <v>7985</v>
      </c>
      <c r="G2240" s="54">
        <v>-8.4327555281624306E-2</v>
      </c>
      <c r="H2240" s="54">
        <v>1.81755812915671E-3</v>
      </c>
      <c r="S2240" s="62" t="s">
        <v>10618</v>
      </c>
      <c r="T2240" s="54">
        <v>9.4367129795109E-2</v>
      </c>
      <c r="U2240" s="54">
        <v>8.4321174707039802E-4</v>
      </c>
      <c r="W2240" s="62" t="s">
        <v>8125</v>
      </c>
      <c r="X2240" s="54">
        <v>-4.3858455974904197E-2</v>
      </c>
      <c r="Y2240" s="54">
        <v>9.7120840282765696E-3</v>
      </c>
      <c r="AA2240" s="62" t="s">
        <v>2463</v>
      </c>
      <c r="AB2240" s="54">
        <v>0.104539965172539</v>
      </c>
      <c r="AC2240" s="54">
        <v>5.0346572440853098E-3</v>
      </c>
      <c r="AQ2240" s="62" t="s">
        <v>2256</v>
      </c>
      <c r="AR2240" s="54">
        <v>9.3271709142792994E-2</v>
      </c>
      <c r="AS2240" s="54">
        <v>1.20726017798043E-4</v>
      </c>
      <c r="AU2240" s="62" t="s">
        <v>12161</v>
      </c>
      <c r="AV2240" s="54">
        <v>-7.0023641298137193E-2</v>
      </c>
      <c r="AW2240" s="54">
        <v>8.4669537246440704E-4</v>
      </c>
    </row>
    <row r="2241" spans="2:49">
      <c r="B2241" s="62" t="s">
        <v>3200</v>
      </c>
      <c r="C2241" s="54">
        <v>5.6214070515271601E-2</v>
      </c>
      <c r="D2241" s="54">
        <v>4.0164345738053902E-4</v>
      </c>
      <c r="F2241" s="62" t="s">
        <v>7986</v>
      </c>
      <c r="G2241" s="54">
        <v>-7.5363318396411694E-2</v>
      </c>
      <c r="H2241" s="54">
        <v>1.8175195931933799E-3</v>
      </c>
      <c r="S2241" s="62" t="s">
        <v>3450</v>
      </c>
      <c r="T2241" s="54">
        <v>6.3992076885416999E-2</v>
      </c>
      <c r="U2241" s="54">
        <v>8.47810653725187E-4</v>
      </c>
      <c r="W2241" s="62" t="s">
        <v>9385</v>
      </c>
      <c r="X2241" s="54">
        <v>-4.30712220956719E-2</v>
      </c>
      <c r="Y2241" s="54">
        <v>9.7201659825421009E-3</v>
      </c>
      <c r="AA2241" s="62" t="s">
        <v>3945</v>
      </c>
      <c r="AB2241" s="54">
        <v>0.15328620544310401</v>
      </c>
      <c r="AC2241" s="54">
        <v>5.0360951091117699E-3</v>
      </c>
      <c r="AQ2241" s="62" t="s">
        <v>1408</v>
      </c>
      <c r="AR2241" s="54">
        <v>6.3069485328544894E-2</v>
      </c>
      <c r="AS2241" s="54">
        <v>1.2074084869999999E-4</v>
      </c>
      <c r="AU2241" s="62" t="s">
        <v>12581</v>
      </c>
      <c r="AV2241" s="54">
        <v>-6.9998693101832807E-2</v>
      </c>
      <c r="AW2241" s="54">
        <v>6.7334567031590402E-3</v>
      </c>
    </row>
    <row r="2242" spans="2:49">
      <c r="B2242" s="62" t="s">
        <v>3201</v>
      </c>
      <c r="C2242" s="54">
        <v>7.3637756439951296E-2</v>
      </c>
      <c r="D2242" s="54">
        <v>4.0407830731046298E-4</v>
      </c>
      <c r="F2242" s="62" t="s">
        <v>7987</v>
      </c>
      <c r="G2242" s="54">
        <v>-0.15731785737288301</v>
      </c>
      <c r="H2242" s="54">
        <v>1.8203125891660999E-3</v>
      </c>
      <c r="S2242" s="62" t="s">
        <v>3677</v>
      </c>
      <c r="T2242" s="54">
        <v>0.107327410304817</v>
      </c>
      <c r="U2242" s="54">
        <v>8.4909023610753504E-4</v>
      </c>
      <c r="W2242" s="62" t="s">
        <v>8832</v>
      </c>
      <c r="X2242" s="54">
        <v>-7.5158245716661298E-2</v>
      </c>
      <c r="Y2242" s="54">
        <v>9.75351516697898E-3</v>
      </c>
      <c r="AA2242" s="62" t="s">
        <v>168</v>
      </c>
      <c r="AB2242" s="54">
        <v>0.41117690705117199</v>
      </c>
      <c r="AC2242" s="54">
        <v>5.0369590905497098E-3</v>
      </c>
      <c r="AQ2242" s="62" t="s">
        <v>2541</v>
      </c>
      <c r="AR2242" s="54">
        <v>0.13735632377707499</v>
      </c>
      <c r="AS2242" s="54">
        <v>1.2079915731594799E-4</v>
      </c>
      <c r="AU2242" s="62" t="s">
        <v>13564</v>
      </c>
      <c r="AV2242" s="54">
        <v>-6.9970313984376795E-2</v>
      </c>
      <c r="AW2242" s="54">
        <v>2.1783829472109401E-2</v>
      </c>
    </row>
    <row r="2243" spans="2:49">
      <c r="B2243" s="62" t="s">
        <v>3202</v>
      </c>
      <c r="C2243" s="54">
        <v>0.179888557866309</v>
      </c>
      <c r="D2243" s="54">
        <v>4.0641611056437303E-4</v>
      </c>
      <c r="F2243" s="62" t="s">
        <v>7988</v>
      </c>
      <c r="G2243" s="54">
        <v>-7.0726630503205698E-2</v>
      </c>
      <c r="H2243" s="54">
        <v>1.82090399976532E-3</v>
      </c>
      <c r="S2243" s="62" t="s">
        <v>3436</v>
      </c>
      <c r="T2243" s="54">
        <v>0.10978344385402899</v>
      </c>
      <c r="U2243" s="54">
        <v>8.5317441838907398E-4</v>
      </c>
      <c r="W2243" s="62" t="s">
        <v>10161</v>
      </c>
      <c r="X2243" s="54">
        <v>-8.1114787047601694E-2</v>
      </c>
      <c r="Y2243" s="54">
        <v>9.9119425471539003E-3</v>
      </c>
      <c r="AA2243" s="62" t="s">
        <v>4784</v>
      </c>
      <c r="AB2243" s="54">
        <v>6.2686560033150804E-2</v>
      </c>
      <c r="AC2243" s="54">
        <v>5.0423039172364298E-3</v>
      </c>
      <c r="AQ2243" s="62" t="s">
        <v>4286</v>
      </c>
      <c r="AR2243" s="54">
        <v>0.126891316776681</v>
      </c>
      <c r="AS2243" s="54">
        <v>1.20890218726149E-4</v>
      </c>
      <c r="AU2243" s="62" t="s">
        <v>8785</v>
      </c>
      <c r="AV2243" s="54">
        <v>-6.99459946850398E-2</v>
      </c>
      <c r="AW2243" s="54">
        <v>1.0329150866129601E-2</v>
      </c>
    </row>
    <row r="2244" spans="2:49">
      <c r="B2244" s="62" t="s">
        <v>3203</v>
      </c>
      <c r="C2244" s="54">
        <v>0.104944016317373</v>
      </c>
      <c r="D2244" s="54">
        <v>4.0696473028904598E-4</v>
      </c>
      <c r="F2244" s="62" t="s">
        <v>7989</v>
      </c>
      <c r="G2244" s="54">
        <v>-0.39133894902558802</v>
      </c>
      <c r="H2244" s="54">
        <v>1.5697402220795E-3</v>
      </c>
      <c r="S2244" s="62" t="s">
        <v>1910</v>
      </c>
      <c r="T2244" s="54">
        <v>3.6346674707787401E-2</v>
      </c>
      <c r="U2244" s="54">
        <v>8.5735223688628405E-4</v>
      </c>
      <c r="W2244" s="62" t="s">
        <v>10162</v>
      </c>
      <c r="X2244" s="54">
        <v>-6.19655020598842E-2</v>
      </c>
      <c r="Y2244" s="54">
        <v>9.9478198162941192E-3</v>
      </c>
      <c r="AA2244" s="62" t="s">
        <v>2045</v>
      </c>
      <c r="AB2244" s="54">
        <v>0.159205994810005</v>
      </c>
      <c r="AC2244" s="54">
        <v>5.0432701603641697E-3</v>
      </c>
      <c r="AQ2244" s="62" t="s">
        <v>4628</v>
      </c>
      <c r="AR2244" s="54">
        <v>0.20780113220690499</v>
      </c>
      <c r="AS2244" s="54">
        <v>1.2095856861052701E-4</v>
      </c>
      <c r="AU2244" s="62" t="s">
        <v>11552</v>
      </c>
      <c r="AV2244" s="54">
        <v>-6.99407722020471E-2</v>
      </c>
      <c r="AW2244" s="54">
        <v>7.1484224658816496E-4</v>
      </c>
    </row>
    <row r="2245" spans="2:49">
      <c r="B2245" s="62" t="s">
        <v>3204</v>
      </c>
      <c r="C2245" s="54">
        <v>0.184479775510654</v>
      </c>
      <c r="D2245" s="54">
        <v>4.0731559104095999E-4</v>
      </c>
      <c r="F2245" s="62" t="s">
        <v>7990</v>
      </c>
      <c r="G2245" s="54">
        <v>-6.2184828317573E-2</v>
      </c>
      <c r="H2245" s="54">
        <v>1.8521814807292501E-3</v>
      </c>
      <c r="S2245" s="62" t="s">
        <v>4627</v>
      </c>
      <c r="T2245" s="54">
        <v>6.9637074538332094E-2</v>
      </c>
      <c r="U2245" s="54">
        <v>8.57484903456687E-4</v>
      </c>
      <c r="W2245" s="62" t="s">
        <v>9350</v>
      </c>
      <c r="X2245" s="54">
        <v>-4.0512985341727002E-2</v>
      </c>
      <c r="Y2245" s="54">
        <v>9.9494045321105694E-3</v>
      </c>
      <c r="AA2245" s="62" t="s">
        <v>1589</v>
      </c>
      <c r="AB2245" s="54">
        <v>4.3819870692784597E-2</v>
      </c>
      <c r="AC2245" s="54">
        <v>5.0521747327920002E-3</v>
      </c>
      <c r="AQ2245" s="62" t="s">
        <v>137</v>
      </c>
      <c r="AR2245" s="54">
        <v>6.5206302742162797E-2</v>
      </c>
      <c r="AS2245" s="54">
        <v>1.2115687537352299E-4</v>
      </c>
      <c r="AU2245" s="62" t="s">
        <v>7076</v>
      </c>
      <c r="AV2245" s="54">
        <v>-6.9940443891153101E-2</v>
      </c>
      <c r="AW2245" s="54">
        <v>9.0566447412127899E-3</v>
      </c>
    </row>
    <row r="2246" spans="2:49">
      <c r="B2246" s="62" t="s">
        <v>3205</v>
      </c>
      <c r="C2246" s="54">
        <v>7.4514096107855601E-2</v>
      </c>
      <c r="D2246" s="54">
        <v>4.0883993771666601E-4</v>
      </c>
      <c r="F2246" s="62" t="s">
        <v>7991</v>
      </c>
      <c r="G2246" s="54">
        <v>-5.7003970672552001E-2</v>
      </c>
      <c r="H2246" s="54">
        <v>1.8541757877389999E-3</v>
      </c>
      <c r="S2246" s="62" t="s">
        <v>1844</v>
      </c>
      <c r="T2246" s="54">
        <v>0.19874885094140601</v>
      </c>
      <c r="U2246" s="54">
        <v>8.5887855228056502E-4</v>
      </c>
      <c r="W2246" s="62" t="s">
        <v>6508</v>
      </c>
      <c r="X2246" s="54">
        <v>-5.1272084998356802E-2</v>
      </c>
      <c r="Y2246" s="54">
        <v>9.9681207433276898E-3</v>
      </c>
      <c r="AA2246" s="62" t="s">
        <v>2837</v>
      </c>
      <c r="AB2246" s="54">
        <v>0.115267862504403</v>
      </c>
      <c r="AC2246" s="54">
        <v>5.0608335728373E-3</v>
      </c>
      <c r="AQ2246" s="62" t="s">
        <v>11067</v>
      </c>
      <c r="AR2246" s="54">
        <v>7.5439841769474797E-2</v>
      </c>
      <c r="AS2246" s="54">
        <v>1.2180557078646301E-4</v>
      </c>
      <c r="AU2246" s="62" t="s">
        <v>12956</v>
      </c>
      <c r="AV2246" s="54">
        <v>-6.9929549716729197E-2</v>
      </c>
      <c r="AW2246" s="54">
        <v>1.2339078825167301E-2</v>
      </c>
    </row>
    <row r="2247" spans="2:49">
      <c r="B2247" s="62" t="s">
        <v>3206</v>
      </c>
      <c r="C2247" s="54">
        <v>8.6068596996768498E-2</v>
      </c>
      <c r="D2247" s="54">
        <v>4.0886385228653099E-4</v>
      </c>
      <c r="F2247" s="62" t="s">
        <v>7992</v>
      </c>
      <c r="G2247" s="54">
        <v>-0.159633475442998</v>
      </c>
      <c r="H2247" s="54">
        <v>1.86036922960075E-3</v>
      </c>
      <c r="S2247" s="62" t="s">
        <v>2774</v>
      </c>
      <c r="T2247" s="54">
        <v>5.1802461615790399E-2</v>
      </c>
      <c r="U2247" s="54">
        <v>8.5893115673408497E-4</v>
      </c>
      <c r="W2247" s="62" t="s">
        <v>10163</v>
      </c>
      <c r="X2247" s="54">
        <v>-8.4841136312672205E-2</v>
      </c>
      <c r="Y2247" s="54">
        <v>9.9707085964559905E-3</v>
      </c>
      <c r="AA2247" s="62" t="s">
        <v>11310</v>
      </c>
      <c r="AB2247" s="54">
        <v>9.9328162888277796E-2</v>
      </c>
      <c r="AC2247" s="54">
        <v>5.0731156883888897E-3</v>
      </c>
      <c r="AQ2247" s="62" t="s">
        <v>4083</v>
      </c>
      <c r="AR2247" s="54">
        <v>0.142044553566535</v>
      </c>
      <c r="AS2247" s="54">
        <v>1.2183137263013501E-4</v>
      </c>
      <c r="AU2247" s="62" t="s">
        <v>12588</v>
      </c>
      <c r="AV2247" s="54">
        <v>-6.99267733726954E-2</v>
      </c>
      <c r="AW2247" s="54">
        <v>6.8085495605604398E-3</v>
      </c>
    </row>
    <row r="2248" spans="2:49">
      <c r="B2248" s="62" t="s">
        <v>3207</v>
      </c>
      <c r="C2248" s="54">
        <v>0.117802765631065</v>
      </c>
      <c r="D2248" s="54">
        <v>4.09218089934522E-4</v>
      </c>
      <c r="F2248" s="62" t="s">
        <v>7993</v>
      </c>
      <c r="G2248" s="54">
        <v>-0.18905902015369599</v>
      </c>
      <c r="H2248" s="54">
        <v>1.8614055789680901E-3</v>
      </c>
      <c r="S2248" s="62" t="s">
        <v>10619</v>
      </c>
      <c r="T2248" s="54">
        <v>5.5980202365974598E-2</v>
      </c>
      <c r="U2248" s="54">
        <v>8.5950212756194196E-4</v>
      </c>
      <c r="W2248" s="62" t="s">
        <v>246</v>
      </c>
      <c r="X2248" s="54">
        <v>-0.121917099141634</v>
      </c>
      <c r="Y2248" s="54">
        <v>9.9955422862565892E-3</v>
      </c>
      <c r="AA2248" s="62" t="s">
        <v>4204</v>
      </c>
      <c r="AB2248" s="54">
        <v>0.21342546922848801</v>
      </c>
      <c r="AC2248" s="54">
        <v>5.0796057151641701E-3</v>
      </c>
      <c r="AQ2248" s="62" t="s">
        <v>10797</v>
      </c>
      <c r="AR2248" s="54">
        <v>0.13391804085328701</v>
      </c>
      <c r="AS2248" s="54">
        <v>1.2198256767467501E-4</v>
      </c>
      <c r="AU2248" s="62" t="s">
        <v>13228</v>
      </c>
      <c r="AV2248" s="54">
        <v>-6.99139301966403E-2</v>
      </c>
      <c r="AW2248" s="54">
        <v>1.6297151262113899E-2</v>
      </c>
    </row>
    <row r="2249" spans="2:49">
      <c r="B2249" s="62" t="s">
        <v>269</v>
      </c>
      <c r="C2249" s="54">
        <v>0.207933536900759</v>
      </c>
      <c r="D2249" s="54">
        <v>4.0991807031317401E-4</v>
      </c>
      <c r="F2249" s="62" t="s">
        <v>7994</v>
      </c>
      <c r="G2249" s="54">
        <v>-9.0902454041730293E-2</v>
      </c>
      <c r="H2249" s="54">
        <v>1.8628657604549E-3</v>
      </c>
      <c r="S2249" s="62" t="s">
        <v>5320</v>
      </c>
      <c r="T2249" s="54">
        <v>9.9423464688693605E-2</v>
      </c>
      <c r="U2249" s="54">
        <v>8.5951622054701495E-4</v>
      </c>
      <c r="W2249" s="62" t="s">
        <v>7483</v>
      </c>
      <c r="X2249" s="54">
        <v>-0.10624993397193599</v>
      </c>
      <c r="Y2249" s="54">
        <v>1.0013366415291099E-2</v>
      </c>
      <c r="AA2249" s="62" t="s">
        <v>1378</v>
      </c>
      <c r="AB2249" s="54">
        <v>0.13342302340565401</v>
      </c>
      <c r="AC2249" s="54">
        <v>5.07968874062924E-3</v>
      </c>
      <c r="AQ2249" s="62" t="s">
        <v>11022</v>
      </c>
      <c r="AR2249" s="54">
        <v>0.114294138084486</v>
      </c>
      <c r="AS2249" s="54">
        <v>1.2213223062878099E-4</v>
      </c>
      <c r="AU2249" s="62" t="s">
        <v>12662</v>
      </c>
      <c r="AV2249" s="54">
        <v>-6.9911675235759099E-2</v>
      </c>
      <c r="AW2249" s="54">
        <v>7.9536843841584003E-3</v>
      </c>
    </row>
    <row r="2250" spans="2:49">
      <c r="B2250" s="62" t="s">
        <v>3208</v>
      </c>
      <c r="C2250" s="54">
        <v>0.16784375988730799</v>
      </c>
      <c r="D2250" s="54">
        <v>4.13641438555721E-4</v>
      </c>
      <c r="F2250" s="62" t="s">
        <v>7995</v>
      </c>
      <c r="G2250" s="54">
        <v>-5.16743764393102E-2</v>
      </c>
      <c r="H2250" s="54">
        <v>1.87545379288871E-3</v>
      </c>
      <c r="S2250" s="62" t="s">
        <v>10620</v>
      </c>
      <c r="T2250" s="54">
        <v>6.1636850373911797E-2</v>
      </c>
      <c r="U2250" s="54">
        <v>8.5972945164879198E-4</v>
      </c>
      <c r="W2250" s="62" t="s">
        <v>7935</v>
      </c>
      <c r="X2250" s="54">
        <v>-8.3172099329588398E-2</v>
      </c>
      <c r="Y2250" s="54">
        <v>1.0014068152722299E-2</v>
      </c>
      <c r="AA2250" s="62" t="s">
        <v>3837</v>
      </c>
      <c r="AB2250" s="54">
        <v>0.204033300654757</v>
      </c>
      <c r="AC2250" s="54">
        <v>5.0840301031607801E-3</v>
      </c>
      <c r="AQ2250" s="62" t="s">
        <v>1772</v>
      </c>
      <c r="AR2250" s="54">
        <v>0.15146826976666899</v>
      </c>
      <c r="AS2250" s="54">
        <v>1.2221429316391699E-4</v>
      </c>
      <c r="AU2250" s="62" t="s">
        <v>8575</v>
      </c>
      <c r="AV2250" s="54">
        <v>-6.9907564322748306E-2</v>
      </c>
      <c r="AW2250" s="54">
        <v>2.2104964011032801E-3</v>
      </c>
    </row>
    <row r="2251" spans="2:49">
      <c r="B2251" s="62" t="s">
        <v>3209</v>
      </c>
      <c r="C2251" s="54">
        <v>0.169078533660772</v>
      </c>
      <c r="D2251" s="54">
        <v>4.1456344609172498E-4</v>
      </c>
      <c r="F2251" s="62" t="s">
        <v>7996</v>
      </c>
      <c r="G2251" s="54">
        <v>-0.18558290957067</v>
      </c>
      <c r="H2251" s="54">
        <v>1.59649114233687E-3</v>
      </c>
      <c r="S2251" s="62" t="s">
        <v>2428</v>
      </c>
      <c r="T2251" s="54">
        <v>3.5608984267191203E-2</v>
      </c>
      <c r="U2251" s="54">
        <v>8.6123327001401905E-4</v>
      </c>
      <c r="W2251" s="62" t="s">
        <v>8947</v>
      </c>
      <c r="X2251" s="54">
        <v>-5.5668416991107299E-2</v>
      </c>
      <c r="Y2251" s="54">
        <v>1.00318621429357E-2</v>
      </c>
      <c r="AA2251" s="62" t="s">
        <v>11311</v>
      </c>
      <c r="AB2251" s="54">
        <v>9.5877375289342495E-2</v>
      </c>
      <c r="AC2251" s="54">
        <v>5.0883796803011501E-3</v>
      </c>
      <c r="AQ2251" s="62" t="s">
        <v>1331</v>
      </c>
      <c r="AR2251" s="54">
        <v>7.55210911510584E-2</v>
      </c>
      <c r="AS2251" s="54">
        <v>1.2298559450669801E-4</v>
      </c>
      <c r="AU2251" s="62" t="s">
        <v>13527</v>
      </c>
      <c r="AV2251" s="54">
        <v>-6.9900563360990403E-2</v>
      </c>
      <c r="AW2251" s="54">
        <v>2.1248967925798199E-2</v>
      </c>
    </row>
    <row r="2252" spans="2:49">
      <c r="B2252" s="62" t="s">
        <v>3210</v>
      </c>
      <c r="C2252" s="54">
        <v>0.10093084750628301</v>
      </c>
      <c r="D2252" s="54">
        <v>4.14736689608417E-4</v>
      </c>
      <c r="F2252" s="62" t="s">
        <v>7997</v>
      </c>
      <c r="G2252" s="54">
        <v>-6.4057945500787E-2</v>
      </c>
      <c r="H2252" s="54">
        <v>1.8847335685128099E-3</v>
      </c>
      <c r="S2252" s="62" t="s">
        <v>3883</v>
      </c>
      <c r="T2252" s="54">
        <v>7.5247111686564103E-2</v>
      </c>
      <c r="U2252" s="54">
        <v>8.6290416300644304E-4</v>
      </c>
      <c r="W2252" s="62" t="s">
        <v>5254</v>
      </c>
      <c r="X2252" s="54">
        <v>-3.2787501877796998E-2</v>
      </c>
      <c r="Y2252" s="54">
        <v>1.00397161004404E-2</v>
      </c>
      <c r="AA2252" s="62" t="s">
        <v>4106</v>
      </c>
      <c r="AB2252" s="54">
        <v>0.180119834986153</v>
      </c>
      <c r="AC2252" s="54">
        <v>5.0914958585060698E-3</v>
      </c>
      <c r="AQ2252" s="62" t="s">
        <v>3619</v>
      </c>
      <c r="AR2252" s="54">
        <v>0.129802899201483</v>
      </c>
      <c r="AS2252" s="54">
        <v>1.2343386647630501E-4</v>
      </c>
      <c r="AU2252" s="62" t="s">
        <v>14470</v>
      </c>
      <c r="AV2252" s="54">
        <v>-6.9897532779272395E-2</v>
      </c>
      <c r="AW2252" s="54">
        <v>4.33567336615115E-2</v>
      </c>
    </row>
    <row r="2253" spans="2:49">
      <c r="B2253" s="62" t="s">
        <v>100</v>
      </c>
      <c r="C2253" s="54">
        <v>0.33726924632070898</v>
      </c>
      <c r="D2253" s="54">
        <v>4.16232448052636E-4</v>
      </c>
      <c r="F2253" s="62" t="s">
        <v>7998</v>
      </c>
      <c r="G2253" s="54">
        <v>-0.105051037048199</v>
      </c>
      <c r="H2253" s="54">
        <v>1.8964799779211099E-3</v>
      </c>
      <c r="S2253" s="62" t="s">
        <v>3718</v>
      </c>
      <c r="T2253" s="54">
        <v>9.8306811234859695E-2</v>
      </c>
      <c r="U2253" s="54">
        <v>8.6349311096061896E-4</v>
      </c>
      <c r="W2253" s="62" t="s">
        <v>9611</v>
      </c>
      <c r="X2253" s="54">
        <v>-3.7074550249434103E-2</v>
      </c>
      <c r="Y2253" s="54">
        <v>1.0062033328719799E-2</v>
      </c>
      <c r="AA2253" s="62" t="s">
        <v>2688</v>
      </c>
      <c r="AB2253" s="54">
        <v>0.102705734756302</v>
      </c>
      <c r="AC2253" s="54">
        <v>5.0977665915951697E-3</v>
      </c>
      <c r="AQ2253" s="62" t="s">
        <v>3108</v>
      </c>
      <c r="AR2253" s="54">
        <v>0.110565416012802</v>
      </c>
      <c r="AS2253" s="54">
        <v>1.2343386647630501E-4</v>
      </c>
      <c r="AU2253" s="62" t="s">
        <v>12330</v>
      </c>
      <c r="AV2253" s="54">
        <v>-6.9890779387122001E-2</v>
      </c>
      <c r="AW2253" s="54">
        <v>3.3869280799002201E-3</v>
      </c>
    </row>
    <row r="2254" spans="2:49">
      <c r="B2254" s="62" t="s">
        <v>816</v>
      </c>
      <c r="C2254" s="54">
        <v>0.137608135861504</v>
      </c>
      <c r="D2254" s="54">
        <v>4.1651955999550598E-4</v>
      </c>
      <c r="F2254" s="62" t="s">
        <v>7999</v>
      </c>
      <c r="G2254" s="54">
        <v>-0.19583485204526299</v>
      </c>
      <c r="H2254" s="54">
        <v>1.90335597994182E-3</v>
      </c>
      <c r="S2254" s="62" t="s">
        <v>5058</v>
      </c>
      <c r="T2254" s="54">
        <v>3.83987365472978E-2</v>
      </c>
      <c r="U2254" s="54">
        <v>8.6369666776607503E-4</v>
      </c>
      <c r="W2254" s="62" t="s">
        <v>10164</v>
      </c>
      <c r="X2254" s="54">
        <v>-4.4774452473211199E-2</v>
      </c>
      <c r="Y2254" s="54">
        <v>1.0062422733758699E-2</v>
      </c>
      <c r="AA2254" s="62" t="s">
        <v>1400</v>
      </c>
      <c r="AB2254" s="54">
        <v>6.8030141288899906E-2</v>
      </c>
      <c r="AC2254" s="54">
        <v>5.1144363837298196E-3</v>
      </c>
      <c r="AQ2254" s="62" t="s">
        <v>10909</v>
      </c>
      <c r="AR2254" s="54">
        <v>9.6074573594405493E-2</v>
      </c>
      <c r="AS2254" s="54">
        <v>1.24388832442506E-4</v>
      </c>
      <c r="AU2254" s="62" t="s">
        <v>12365</v>
      </c>
      <c r="AV2254" s="54">
        <v>-6.9880424814407996E-2</v>
      </c>
      <c r="AW2254" s="54">
        <v>3.7779741082608199E-3</v>
      </c>
    </row>
    <row r="2255" spans="2:49">
      <c r="B2255" s="62" t="s">
        <v>3211</v>
      </c>
      <c r="C2255" s="54">
        <v>0.15599027273298</v>
      </c>
      <c r="D2255" s="54">
        <v>4.18664267459383E-4</v>
      </c>
      <c r="F2255" s="62" t="s">
        <v>8000</v>
      </c>
      <c r="G2255" s="54">
        <v>-9.2660606089340902E-2</v>
      </c>
      <c r="H2255" s="54">
        <v>1.6164252115145E-3</v>
      </c>
      <c r="S2255" s="62" t="s">
        <v>4024</v>
      </c>
      <c r="T2255" s="54">
        <v>4.9577424012994697E-2</v>
      </c>
      <c r="U2255" s="54">
        <v>8.6459272915550699E-4</v>
      </c>
      <c r="W2255" s="62" t="s">
        <v>10165</v>
      </c>
      <c r="X2255" s="54">
        <v>-4.7395400430773699E-2</v>
      </c>
      <c r="Y2255" s="54">
        <v>1.00656142557068E-2</v>
      </c>
      <c r="AA2255" s="62" t="s">
        <v>3667</v>
      </c>
      <c r="AB2255" s="54">
        <v>9.9490521050842801E-2</v>
      </c>
      <c r="AC2255" s="54">
        <v>5.1299610476121596E-3</v>
      </c>
      <c r="AQ2255" s="62" t="s">
        <v>3431</v>
      </c>
      <c r="AR2255" s="54">
        <v>0.11960668900014899</v>
      </c>
      <c r="AS2255" s="54">
        <v>1.2445833277128401E-4</v>
      </c>
      <c r="AU2255" s="62" t="s">
        <v>12445</v>
      </c>
      <c r="AV2255" s="54">
        <v>-6.9871131781565204E-2</v>
      </c>
      <c r="AW2255" s="54">
        <v>4.9550947259585504E-3</v>
      </c>
    </row>
    <row r="2256" spans="2:49">
      <c r="B2256" s="62" t="s">
        <v>3212</v>
      </c>
      <c r="C2256" s="54">
        <v>0.12330245969388701</v>
      </c>
      <c r="D2256" s="54">
        <v>4.20457186746858E-4</v>
      </c>
      <c r="F2256" s="62" t="s">
        <v>8001</v>
      </c>
      <c r="G2256" s="54">
        <v>-7.3969848787442893E-2</v>
      </c>
      <c r="H2256" s="54">
        <v>1.9102027616310501E-3</v>
      </c>
      <c r="S2256" s="62" t="s">
        <v>4611</v>
      </c>
      <c r="T2256" s="54">
        <v>7.7749976968989096E-2</v>
      </c>
      <c r="U2256" s="54">
        <v>8.6499572709943504E-4</v>
      </c>
      <c r="W2256" s="62" t="s">
        <v>6155</v>
      </c>
      <c r="X2256" s="54">
        <v>-0.13455102527340301</v>
      </c>
      <c r="Y2256" s="54">
        <v>1.00731081983339E-2</v>
      </c>
      <c r="AA2256" s="62" t="s">
        <v>11312</v>
      </c>
      <c r="AB2256" s="54">
        <v>0.16903044916070301</v>
      </c>
      <c r="AC2256" s="54">
        <v>5.1313928841560602E-3</v>
      </c>
      <c r="AQ2256" s="62" t="s">
        <v>11393</v>
      </c>
      <c r="AR2256" s="54">
        <v>9.2657782145973797E-2</v>
      </c>
      <c r="AS2256" s="54">
        <v>1.2448154079497601E-4</v>
      </c>
      <c r="AU2256" s="62" t="s">
        <v>11692</v>
      </c>
      <c r="AV2256" s="54">
        <v>-6.9862020904224706E-2</v>
      </c>
      <c r="AW2256" s="54">
        <v>5.0693045869171002E-3</v>
      </c>
    </row>
    <row r="2257" spans="2:49">
      <c r="B2257" s="62" t="s">
        <v>3213</v>
      </c>
      <c r="C2257" s="54">
        <v>0.13992088937340799</v>
      </c>
      <c r="D2257" s="54">
        <v>4.2078950865622898E-4</v>
      </c>
      <c r="F2257" s="62" t="s">
        <v>8002</v>
      </c>
      <c r="G2257" s="54">
        <v>-9.8863833418208799E-2</v>
      </c>
      <c r="H2257" s="54">
        <v>1.91342087371242E-3</v>
      </c>
      <c r="S2257" s="62" t="s">
        <v>10621</v>
      </c>
      <c r="T2257" s="54">
        <v>3.03175290719295E-2</v>
      </c>
      <c r="U2257" s="54">
        <v>8.6647728894710305E-4</v>
      </c>
      <c r="W2257" s="62" t="s">
        <v>10166</v>
      </c>
      <c r="X2257" s="54">
        <v>-0.18263484674682201</v>
      </c>
      <c r="Y2257" s="54">
        <v>1.00738077560009E-2</v>
      </c>
      <c r="AA2257" s="62" t="s">
        <v>1876</v>
      </c>
      <c r="AB2257" s="54">
        <v>8.9464591127561596E-2</v>
      </c>
      <c r="AC2257" s="54">
        <v>5.1351602292341297E-3</v>
      </c>
      <c r="AQ2257" s="62" t="s">
        <v>5892</v>
      </c>
      <c r="AR2257" s="54">
        <v>0.12755424931460199</v>
      </c>
      <c r="AS2257" s="54">
        <v>1.2463422884483901E-4</v>
      </c>
      <c r="AU2257" s="62" t="s">
        <v>12305</v>
      </c>
      <c r="AV2257" s="54">
        <v>-6.9848421104246897E-2</v>
      </c>
      <c r="AW2257" s="54">
        <v>3.0118734492178699E-3</v>
      </c>
    </row>
    <row r="2258" spans="2:49">
      <c r="B2258" s="62" t="s">
        <v>3214</v>
      </c>
      <c r="C2258" s="54">
        <v>0.116851141907007</v>
      </c>
      <c r="D2258" s="54">
        <v>4.21739932551398E-4</v>
      </c>
      <c r="F2258" s="62" t="s">
        <v>8003</v>
      </c>
      <c r="G2258" s="54">
        <v>-4.8621535702027402E-2</v>
      </c>
      <c r="H2258" s="54">
        <v>1.9142014160641E-3</v>
      </c>
      <c r="S2258" s="62" t="s">
        <v>2391</v>
      </c>
      <c r="T2258" s="54">
        <v>6.9895294621495893E-2</v>
      </c>
      <c r="U2258" s="54">
        <v>8.6663354200064403E-4</v>
      </c>
      <c r="W2258" s="62" t="s">
        <v>10167</v>
      </c>
      <c r="X2258" s="54">
        <v>-5.60635969109127E-2</v>
      </c>
      <c r="Y2258" s="54">
        <v>1.00738077560009E-2</v>
      </c>
      <c r="AA2258" s="62" t="s">
        <v>5173</v>
      </c>
      <c r="AB2258" s="54">
        <v>8.2344273805566595E-2</v>
      </c>
      <c r="AC2258" s="54">
        <v>5.1441770973559E-3</v>
      </c>
      <c r="AQ2258" s="62" t="s">
        <v>11261</v>
      </c>
      <c r="AR2258" s="54">
        <v>5.0910786618573803E-2</v>
      </c>
      <c r="AS2258" s="54">
        <v>1.2463897695758099E-4</v>
      </c>
      <c r="AU2258" s="62" t="s">
        <v>8198</v>
      </c>
      <c r="AV2258" s="54">
        <v>-6.9822648875680599E-2</v>
      </c>
      <c r="AW2258" s="54">
        <v>2.6249572402436499E-3</v>
      </c>
    </row>
    <row r="2259" spans="2:49">
      <c r="B2259" s="62" t="s">
        <v>3215</v>
      </c>
      <c r="C2259" s="54">
        <v>0.183625322980422</v>
      </c>
      <c r="D2259" s="54">
        <v>4.22044810431467E-4</v>
      </c>
      <c r="F2259" s="62" t="s">
        <v>8004</v>
      </c>
      <c r="G2259" s="54">
        <v>-6.0154337968633301E-2</v>
      </c>
      <c r="H2259" s="54">
        <v>1.62678010309685E-3</v>
      </c>
      <c r="S2259" s="62" t="s">
        <v>5195</v>
      </c>
      <c r="T2259" s="54">
        <v>5.92053559585013E-2</v>
      </c>
      <c r="U2259" s="54">
        <v>8.6950632115691403E-4</v>
      </c>
      <c r="W2259" s="62" t="s">
        <v>6955</v>
      </c>
      <c r="X2259" s="54">
        <v>-5.7500299445260701E-2</v>
      </c>
      <c r="Y2259" s="54">
        <v>1.00746072288307E-2</v>
      </c>
      <c r="AA2259" s="62" t="s">
        <v>3983</v>
      </c>
      <c r="AB2259" s="54">
        <v>5.9419700601748303E-2</v>
      </c>
      <c r="AC2259" s="54">
        <v>5.1441770973559E-3</v>
      </c>
      <c r="AQ2259" s="62" t="s">
        <v>2108</v>
      </c>
      <c r="AR2259" s="54">
        <v>0.1196038671991</v>
      </c>
      <c r="AS2259" s="54">
        <v>1.24758727300612E-4</v>
      </c>
      <c r="AU2259" s="62" t="s">
        <v>8024</v>
      </c>
      <c r="AV2259" s="54">
        <v>-6.9810613545864306E-2</v>
      </c>
      <c r="AW2259" s="54">
        <v>3.2303444018285297E-2</v>
      </c>
    </row>
    <row r="2260" spans="2:49">
      <c r="B2260" s="62" t="s">
        <v>3216</v>
      </c>
      <c r="C2260" s="54">
        <v>0.101448046149334</v>
      </c>
      <c r="D2260" s="54">
        <v>4.2285082901794501E-4</v>
      </c>
      <c r="F2260" s="62" t="s">
        <v>8005</v>
      </c>
      <c r="G2260" s="54">
        <v>-5.1319615118544E-2</v>
      </c>
      <c r="H2260" s="54">
        <v>1.6399749780401901E-3</v>
      </c>
      <c r="S2260" s="62" t="s">
        <v>3059</v>
      </c>
      <c r="T2260" s="54">
        <v>8.1707298786592594E-2</v>
      </c>
      <c r="U2260" s="54">
        <v>8.7886961667281503E-4</v>
      </c>
      <c r="W2260" s="62" t="s">
        <v>10168</v>
      </c>
      <c r="X2260" s="54">
        <v>-3.13013740280388E-2</v>
      </c>
      <c r="Y2260" s="54">
        <v>1.0163219848244301E-2</v>
      </c>
      <c r="AA2260" s="62" t="s">
        <v>3486</v>
      </c>
      <c r="AB2260" s="54">
        <v>0.14007760737143601</v>
      </c>
      <c r="AC2260" s="54">
        <v>5.1441770973559E-3</v>
      </c>
      <c r="AQ2260" s="62" t="s">
        <v>5161</v>
      </c>
      <c r="AR2260" s="54">
        <v>0.158726825096173</v>
      </c>
      <c r="AS2260" s="54">
        <v>1.2476235124233101E-4</v>
      </c>
      <c r="AU2260" s="62" t="s">
        <v>8580</v>
      </c>
      <c r="AV2260" s="54">
        <v>-6.9809321581399103E-2</v>
      </c>
      <c r="AW2260" s="54">
        <v>3.4196715560178398E-3</v>
      </c>
    </row>
    <row r="2261" spans="2:49">
      <c r="B2261" s="62" t="s">
        <v>3217</v>
      </c>
      <c r="C2261" s="54">
        <v>0.14757950686058799</v>
      </c>
      <c r="D2261" s="54">
        <v>4.2302253029052401E-4</v>
      </c>
      <c r="F2261" s="62" t="s">
        <v>8006</v>
      </c>
      <c r="G2261" s="54">
        <v>-3.08653002711461E-2</v>
      </c>
      <c r="H2261" s="54">
        <v>1.9354495253858901E-3</v>
      </c>
      <c r="S2261" s="62" t="s">
        <v>1780</v>
      </c>
      <c r="T2261" s="54">
        <v>0.13537500363205399</v>
      </c>
      <c r="U2261" s="54">
        <v>8.7912887532831197E-4</v>
      </c>
      <c r="W2261" s="62" t="s">
        <v>10169</v>
      </c>
      <c r="X2261" s="54">
        <v>-0.11792453999003701</v>
      </c>
      <c r="Y2261" s="54">
        <v>1.01761364319559E-2</v>
      </c>
      <c r="AA2261" s="62" t="s">
        <v>2164</v>
      </c>
      <c r="AB2261" s="54">
        <v>9.0579651495657401E-2</v>
      </c>
      <c r="AC2261" s="54">
        <v>5.14806911753409E-3</v>
      </c>
      <c r="AQ2261" s="62" t="s">
        <v>1686</v>
      </c>
      <c r="AR2261" s="54">
        <v>9.1531313121343799E-2</v>
      </c>
      <c r="AS2261" s="54">
        <v>1.2554496116993401E-4</v>
      </c>
      <c r="AU2261" s="62" t="s">
        <v>13611</v>
      </c>
      <c r="AV2261" s="54">
        <v>-6.9792572427332694E-2</v>
      </c>
      <c r="AW2261" s="54">
        <v>2.2656668508060401E-2</v>
      </c>
    </row>
    <row r="2262" spans="2:49">
      <c r="B2262" s="62" t="s">
        <v>3218</v>
      </c>
      <c r="C2262" s="54">
        <v>0.116483952457249</v>
      </c>
      <c r="D2262" s="54">
        <v>4.2309186440229801E-4</v>
      </c>
      <c r="F2262" s="62" t="s">
        <v>8007</v>
      </c>
      <c r="G2262" s="54">
        <v>-8.9619317857112094E-2</v>
      </c>
      <c r="H2262" s="54">
        <v>1.95852762465E-3</v>
      </c>
      <c r="S2262" s="62" t="s">
        <v>10622</v>
      </c>
      <c r="T2262" s="54">
        <v>0.13094660552318099</v>
      </c>
      <c r="U2262" s="54">
        <v>8.8060450846659402E-4</v>
      </c>
      <c r="W2262" s="62" t="s">
        <v>9389</v>
      </c>
      <c r="X2262" s="54">
        <v>-5.8067660843870599E-2</v>
      </c>
      <c r="Y2262" s="54">
        <v>1.02047463345351E-2</v>
      </c>
      <c r="AA2262" s="62" t="s">
        <v>4689</v>
      </c>
      <c r="AB2262" s="54">
        <v>0.109076907341153</v>
      </c>
      <c r="AC2262" s="54">
        <v>5.1764007743701403E-3</v>
      </c>
      <c r="AQ2262" s="62" t="s">
        <v>10537</v>
      </c>
      <c r="AR2262" s="54">
        <v>7.7687815903923194E-2</v>
      </c>
      <c r="AS2262" s="54">
        <v>1.2590977601554599E-4</v>
      </c>
      <c r="AU2262" s="62" t="s">
        <v>12796</v>
      </c>
      <c r="AV2262" s="54">
        <v>-6.9756072279977502E-2</v>
      </c>
      <c r="AW2262" s="54">
        <v>9.8074111886799504E-3</v>
      </c>
    </row>
    <row r="2263" spans="2:49">
      <c r="B2263" s="62" t="s">
        <v>951</v>
      </c>
      <c r="C2263" s="54">
        <v>0.15454207165143399</v>
      </c>
      <c r="D2263" s="54">
        <v>4.2318230707689899E-4</v>
      </c>
      <c r="F2263" s="62" t="s">
        <v>8008</v>
      </c>
      <c r="G2263" s="54">
        <v>-5.3346089994605897E-2</v>
      </c>
      <c r="H2263" s="54">
        <v>1.9603193279031702E-3</v>
      </c>
      <c r="S2263" s="62" t="s">
        <v>4281</v>
      </c>
      <c r="T2263" s="54">
        <v>8.4807362422136406E-2</v>
      </c>
      <c r="U2263" s="54">
        <v>8.81618048495458E-4</v>
      </c>
      <c r="W2263" s="62" t="s">
        <v>10170</v>
      </c>
      <c r="X2263" s="54">
        <v>-7.7825716992243194E-2</v>
      </c>
      <c r="Y2263" s="54">
        <v>1.02267048833969E-2</v>
      </c>
      <c r="AA2263" s="62" t="s">
        <v>3378</v>
      </c>
      <c r="AB2263" s="54">
        <v>0.15158095590708701</v>
      </c>
      <c r="AC2263" s="54">
        <v>5.19197483758736E-3</v>
      </c>
      <c r="AQ2263" s="62" t="s">
        <v>5905</v>
      </c>
      <c r="AR2263" s="54">
        <v>0.11888451601974299</v>
      </c>
      <c r="AS2263" s="54">
        <v>1.2653448484701001E-4</v>
      </c>
      <c r="AU2263" s="62" t="s">
        <v>10435</v>
      </c>
      <c r="AV2263" s="54">
        <v>-6.9713798246731101E-2</v>
      </c>
      <c r="AW2263" s="54">
        <v>3.2017164789280199E-3</v>
      </c>
    </row>
    <row r="2264" spans="2:49">
      <c r="B2264" s="62" t="s">
        <v>3219</v>
      </c>
      <c r="C2264" s="54">
        <v>0.186317585114953</v>
      </c>
      <c r="D2264" s="54">
        <v>4.2415314773292298E-4</v>
      </c>
      <c r="F2264" s="62" t="s">
        <v>8009</v>
      </c>
      <c r="G2264" s="54">
        <v>-4.22071731369087E-2</v>
      </c>
      <c r="H2264" s="54">
        <v>1.9671892223908898E-3</v>
      </c>
      <c r="S2264" s="62" t="s">
        <v>3058</v>
      </c>
      <c r="T2264" s="54">
        <v>0.122201260279549</v>
      </c>
      <c r="U2264" s="54">
        <v>8.8250494552288004E-4</v>
      </c>
      <c r="W2264" s="62" t="s">
        <v>10171</v>
      </c>
      <c r="X2264" s="54">
        <v>-3.8935314278711899E-2</v>
      </c>
      <c r="Y2264" s="54">
        <v>1.02502091135278E-2</v>
      </c>
      <c r="AA2264" s="62" t="s">
        <v>5024</v>
      </c>
      <c r="AB2264" s="54">
        <v>0.22004548362346099</v>
      </c>
      <c r="AC2264" s="54">
        <v>5.2148486649128602E-3</v>
      </c>
      <c r="AQ2264" s="62" t="s">
        <v>10893</v>
      </c>
      <c r="AR2264" s="54">
        <v>0.117763048630644</v>
      </c>
      <c r="AS2264" s="54">
        <v>1.26573411601375E-4</v>
      </c>
      <c r="AU2264" s="62" t="s">
        <v>10371</v>
      </c>
      <c r="AV2264" s="54">
        <v>-6.9707729265927804E-2</v>
      </c>
      <c r="AW2264" s="54">
        <v>1.0358627133329899E-3</v>
      </c>
    </row>
    <row r="2265" spans="2:49">
      <c r="B2265" s="62" t="s">
        <v>3220</v>
      </c>
      <c r="C2265" s="54">
        <v>7.2327708023294704E-2</v>
      </c>
      <c r="D2265" s="54">
        <v>4.2436697410981302E-4</v>
      </c>
      <c r="F2265" s="62" t="s">
        <v>8010</v>
      </c>
      <c r="G2265" s="54">
        <v>-0.13509788913168</v>
      </c>
      <c r="H2265" s="54">
        <v>1.6684992850130699E-3</v>
      </c>
      <c r="S2265" s="62" t="s">
        <v>2296</v>
      </c>
      <c r="T2265" s="54">
        <v>7.3187198190495004E-2</v>
      </c>
      <c r="U2265" s="54">
        <v>8.8473944560608605E-4</v>
      </c>
      <c r="W2265" s="62" t="s">
        <v>10172</v>
      </c>
      <c r="X2265" s="54">
        <v>-3.69685727448337E-2</v>
      </c>
      <c r="Y2265" s="54">
        <v>1.02830842760808E-2</v>
      </c>
      <c r="AA2265" s="62" t="s">
        <v>11313</v>
      </c>
      <c r="AB2265" s="54">
        <v>0.135898848521497</v>
      </c>
      <c r="AC2265" s="54">
        <v>5.2233001885538099E-3</v>
      </c>
      <c r="AQ2265" s="62" t="s">
        <v>2885</v>
      </c>
      <c r="AR2265" s="54">
        <v>0.184767737407556</v>
      </c>
      <c r="AS2265" s="54">
        <v>1.2728756148152701E-4</v>
      </c>
      <c r="AU2265" s="62" t="s">
        <v>9403</v>
      </c>
      <c r="AV2265" s="54">
        <v>-6.9699468101455303E-2</v>
      </c>
      <c r="AW2265" s="54">
        <v>1.20428319617747E-4</v>
      </c>
    </row>
    <row r="2266" spans="2:49">
      <c r="B2266" s="62" t="s">
        <v>3221</v>
      </c>
      <c r="C2266" s="54">
        <v>8.8693136185552704E-2</v>
      </c>
      <c r="D2266" s="54">
        <v>4.25145731304666E-4</v>
      </c>
      <c r="F2266" s="62" t="s">
        <v>8011</v>
      </c>
      <c r="G2266" s="54">
        <v>-7.5840102237540605E-2</v>
      </c>
      <c r="H2266" s="54">
        <v>1.9739199392690898E-3</v>
      </c>
      <c r="S2266" s="62" t="s">
        <v>2972</v>
      </c>
      <c r="T2266" s="54">
        <v>9.5676509091894998E-2</v>
      </c>
      <c r="U2266" s="54">
        <v>8.9184568368946002E-4</v>
      </c>
      <c r="W2266" s="62" t="s">
        <v>842</v>
      </c>
      <c r="X2266" s="54">
        <v>-0.140520501954395</v>
      </c>
      <c r="Y2266" s="54">
        <v>1.0306723679274101E-2</v>
      </c>
      <c r="AA2266" s="62" t="s">
        <v>1614</v>
      </c>
      <c r="AB2266" s="54">
        <v>0.171175654542853</v>
      </c>
      <c r="AC2266" s="54">
        <v>5.2384363763715398E-3</v>
      </c>
      <c r="AQ2266" s="62" t="s">
        <v>4673</v>
      </c>
      <c r="AR2266" s="54">
        <v>0.10019933711514301</v>
      </c>
      <c r="AS2266" s="54">
        <v>1.27431017962732E-4</v>
      </c>
      <c r="AU2266" s="62" t="s">
        <v>12145</v>
      </c>
      <c r="AV2266" s="54">
        <v>-6.9699049143768996E-2</v>
      </c>
      <c r="AW2266" s="54">
        <v>6.5405360658947497E-4</v>
      </c>
    </row>
    <row r="2267" spans="2:49">
      <c r="B2267" s="62" t="s">
        <v>3222</v>
      </c>
      <c r="C2267" s="54">
        <v>9.91949091368758E-2</v>
      </c>
      <c r="D2267" s="54">
        <v>4.2515483099440601E-4</v>
      </c>
      <c r="F2267" s="62" t="s">
        <v>8012</v>
      </c>
      <c r="G2267" s="54">
        <v>-0.116433418057501</v>
      </c>
      <c r="H2267" s="54">
        <v>1.67734007490852E-3</v>
      </c>
      <c r="S2267" s="62" t="s">
        <v>2769</v>
      </c>
      <c r="T2267" s="54">
        <v>7.9419568604117294E-2</v>
      </c>
      <c r="U2267" s="54">
        <v>8.9257864808251701E-4</v>
      </c>
      <c r="W2267" s="62" t="s">
        <v>6176</v>
      </c>
      <c r="X2267" s="54">
        <v>-8.4213113450017502E-2</v>
      </c>
      <c r="Y2267" s="54">
        <v>1.0315090551056399E-2</v>
      </c>
      <c r="AA2267" s="62" t="s">
        <v>3400</v>
      </c>
      <c r="AB2267" s="54">
        <v>6.4546845083048907E-2</v>
      </c>
      <c r="AC2267" s="54">
        <v>5.2429177225436201E-3</v>
      </c>
      <c r="AQ2267" s="62" t="s">
        <v>3766</v>
      </c>
      <c r="AR2267" s="54">
        <v>0.223153083425598</v>
      </c>
      <c r="AS2267" s="54">
        <v>1.2784873712262399E-4</v>
      </c>
      <c r="AU2267" s="62" t="s">
        <v>7199</v>
      </c>
      <c r="AV2267" s="54">
        <v>-6.9694081374720399E-2</v>
      </c>
      <c r="AW2267" s="54">
        <v>2.2435037338224599E-2</v>
      </c>
    </row>
    <row r="2268" spans="2:49">
      <c r="B2268" s="62" t="s">
        <v>3223</v>
      </c>
      <c r="C2268" s="54">
        <v>6.5728990307992993E-2</v>
      </c>
      <c r="D2268" s="54">
        <v>4.2597865988554099E-4</v>
      </c>
      <c r="F2268" s="62" t="s">
        <v>8013</v>
      </c>
      <c r="G2268" s="54">
        <v>-9.6755632651479601E-2</v>
      </c>
      <c r="H2268" s="54">
        <v>1.98653775480938E-3</v>
      </c>
      <c r="S2268" s="62" t="s">
        <v>3189</v>
      </c>
      <c r="T2268" s="54">
        <v>4.3847589699375099E-2</v>
      </c>
      <c r="U2268" s="54">
        <v>8.9389868523357503E-4</v>
      </c>
      <c r="W2268" s="62" t="s">
        <v>9639</v>
      </c>
      <c r="X2268" s="54">
        <v>-3.6259262045677899E-2</v>
      </c>
      <c r="Y2268" s="54">
        <v>1.03223533048864E-2</v>
      </c>
      <c r="AA2268" s="62" t="s">
        <v>1286</v>
      </c>
      <c r="AB2268" s="54">
        <v>0.148608077668658</v>
      </c>
      <c r="AC2268" s="54">
        <v>5.2441344031812897E-3</v>
      </c>
      <c r="AQ2268" s="62" t="s">
        <v>1453</v>
      </c>
      <c r="AR2268" s="54">
        <v>6.5660831008745604E-2</v>
      </c>
      <c r="AS2268" s="54">
        <v>1.28395636232234E-4</v>
      </c>
      <c r="AU2268" s="62" t="s">
        <v>12478</v>
      </c>
      <c r="AV2268" s="54">
        <v>-6.9690634464134996E-2</v>
      </c>
      <c r="AW2268" s="54">
        <v>5.2936431548434399E-3</v>
      </c>
    </row>
    <row r="2269" spans="2:49">
      <c r="B2269" s="62" t="s">
        <v>3224</v>
      </c>
      <c r="C2269" s="54">
        <v>5.9943259759389599E-2</v>
      </c>
      <c r="D2269" s="54">
        <v>4.2641359664583701E-4</v>
      </c>
      <c r="F2269" s="62" t="s">
        <v>8014</v>
      </c>
      <c r="G2269" s="54">
        <v>-0.10225862592601501</v>
      </c>
      <c r="H2269" s="54">
        <v>1.6884829049724701E-3</v>
      </c>
      <c r="S2269" s="62" t="s">
        <v>10623</v>
      </c>
      <c r="T2269" s="54">
        <v>8.1348229007701903E-2</v>
      </c>
      <c r="U2269" s="54">
        <v>9.0193349763575297E-4</v>
      </c>
      <c r="W2269" s="62" t="s">
        <v>9260</v>
      </c>
      <c r="X2269" s="54">
        <v>-8.6925414847647695E-2</v>
      </c>
      <c r="Y2269" s="54">
        <v>1.0337146075275101E-2</v>
      </c>
      <c r="AA2269" s="62" t="s">
        <v>2032</v>
      </c>
      <c r="AB2269" s="54">
        <v>0.10998801780752999</v>
      </c>
      <c r="AC2269" s="54">
        <v>5.2472133530175801E-3</v>
      </c>
      <c r="AQ2269" s="62" t="s">
        <v>3765</v>
      </c>
      <c r="AR2269" s="54">
        <v>0.14167029304801901</v>
      </c>
      <c r="AS2269" s="54">
        <v>1.2839740944827399E-4</v>
      </c>
      <c r="AU2269" s="62" t="s">
        <v>12310</v>
      </c>
      <c r="AV2269" s="54">
        <v>-6.9686906578930105E-2</v>
      </c>
      <c r="AW2269" s="54">
        <v>3.0801673046967001E-3</v>
      </c>
    </row>
    <row r="2270" spans="2:49">
      <c r="B2270" s="62" t="s">
        <v>3225</v>
      </c>
      <c r="C2270" s="54">
        <v>4.8101762725507598E-2</v>
      </c>
      <c r="D2270" s="54">
        <v>4.3001517485784501E-4</v>
      </c>
      <c r="F2270" s="62" t="s">
        <v>8015</v>
      </c>
      <c r="G2270" s="54">
        <v>-0.119659034311661</v>
      </c>
      <c r="H2270" s="54">
        <v>1.6990606194265199E-3</v>
      </c>
      <c r="S2270" s="62" t="s">
        <v>9689</v>
      </c>
      <c r="T2270" s="54">
        <v>0.22446380218008299</v>
      </c>
      <c r="U2270" s="54">
        <v>9.0212845636883495E-4</v>
      </c>
      <c r="W2270" s="62" t="s">
        <v>10173</v>
      </c>
      <c r="X2270" s="54">
        <v>-4.7177815909264197E-2</v>
      </c>
      <c r="Y2270" s="54">
        <v>1.03679743600774E-2</v>
      </c>
      <c r="AA2270" s="62" t="s">
        <v>1407</v>
      </c>
      <c r="AB2270" s="54">
        <v>8.3131424275443094E-2</v>
      </c>
      <c r="AC2270" s="54">
        <v>5.2472133530175801E-3</v>
      </c>
      <c r="AQ2270" s="62" t="s">
        <v>11194</v>
      </c>
      <c r="AR2270" s="54">
        <v>0.15460008603247699</v>
      </c>
      <c r="AS2270" s="54">
        <v>1.28665448464437E-4</v>
      </c>
      <c r="AU2270" s="62" t="s">
        <v>12234</v>
      </c>
      <c r="AV2270" s="54">
        <v>-6.9685657179007904E-2</v>
      </c>
      <c r="AW2270" s="54">
        <v>2.0624121898381799E-3</v>
      </c>
    </row>
    <row r="2271" spans="2:49">
      <c r="B2271" s="62" t="s">
        <v>3226</v>
      </c>
      <c r="C2271" s="54">
        <v>8.2500217299530804E-2</v>
      </c>
      <c r="D2271" s="54">
        <v>4.3104537752415302E-4</v>
      </c>
      <c r="F2271" s="62" t="s">
        <v>8016</v>
      </c>
      <c r="G2271" s="54">
        <v>-5.9337099475341E-2</v>
      </c>
      <c r="H2271" s="54">
        <v>2.0067384685184702E-3</v>
      </c>
      <c r="S2271" s="62" t="s">
        <v>3134</v>
      </c>
      <c r="T2271" s="54">
        <v>0.17522953982297501</v>
      </c>
      <c r="U2271" s="54">
        <v>9.0252384829861095E-4</v>
      </c>
      <c r="W2271" s="62" t="s">
        <v>9513</v>
      </c>
      <c r="X2271" s="54">
        <v>-9.5405546788368795E-2</v>
      </c>
      <c r="Y2271" s="54">
        <v>1.0377464894820099E-2</v>
      </c>
      <c r="AA2271" s="62" t="s">
        <v>58</v>
      </c>
      <c r="AB2271" s="54">
        <v>0.48605236248530698</v>
      </c>
      <c r="AC2271" s="54">
        <v>5.2472133530175801E-3</v>
      </c>
      <c r="AQ2271" s="62" t="s">
        <v>2923</v>
      </c>
      <c r="AR2271" s="54">
        <v>8.6349731884269004E-2</v>
      </c>
      <c r="AS2271" s="54">
        <v>1.2929242250249101E-4</v>
      </c>
      <c r="AU2271" s="62" t="s">
        <v>13322</v>
      </c>
      <c r="AV2271" s="54">
        <v>-6.9678477669519595E-2</v>
      </c>
      <c r="AW2271" s="54">
        <v>1.7989157173142301E-2</v>
      </c>
    </row>
    <row r="2272" spans="2:49">
      <c r="B2272" s="62" t="s">
        <v>3227</v>
      </c>
      <c r="C2272" s="54">
        <v>8.9913102982599497E-2</v>
      </c>
      <c r="D2272" s="54">
        <v>4.3122364008140401E-4</v>
      </c>
      <c r="F2272" s="62" t="s">
        <v>8017</v>
      </c>
      <c r="G2272" s="54">
        <v>-0.160840927805256</v>
      </c>
      <c r="H2272" s="54">
        <v>1.7046873022869E-3</v>
      </c>
      <c r="S2272" s="62" t="s">
        <v>3469</v>
      </c>
      <c r="T2272" s="54">
        <v>4.9873680964800798E-2</v>
      </c>
      <c r="U2272" s="54">
        <v>9.0532490382128495E-4</v>
      </c>
      <c r="W2272" s="62" t="s">
        <v>6544</v>
      </c>
      <c r="X2272" s="54">
        <v>-4.5964613486843199E-2</v>
      </c>
      <c r="Y2272" s="54">
        <v>1.03964898905879E-2</v>
      </c>
      <c r="AA2272" s="62" t="s">
        <v>4440</v>
      </c>
      <c r="AB2272" s="54">
        <v>0.13805249584419699</v>
      </c>
      <c r="AC2272" s="54">
        <v>5.2496513284541199E-3</v>
      </c>
      <c r="AQ2272" s="62" t="s">
        <v>657</v>
      </c>
      <c r="AR2272" s="54">
        <v>0.26707103606772098</v>
      </c>
      <c r="AS2272" s="54">
        <v>1.2929757896031199E-4</v>
      </c>
      <c r="AU2272" s="62" t="s">
        <v>12328</v>
      </c>
      <c r="AV2272" s="54">
        <v>-6.9675868812588193E-2</v>
      </c>
      <c r="AW2272" s="54">
        <v>3.35848757427955E-3</v>
      </c>
    </row>
    <row r="2273" spans="2:49">
      <c r="B2273" s="62" t="s">
        <v>3228</v>
      </c>
      <c r="C2273" s="54">
        <v>0.17428046958615401</v>
      </c>
      <c r="D2273" s="54">
        <v>4.33937020028262E-4</v>
      </c>
      <c r="F2273" s="62" t="s">
        <v>1119</v>
      </c>
      <c r="G2273" s="54">
        <v>-6.4232811777627005E-2</v>
      </c>
      <c r="H2273" s="54">
        <v>2.01426404781609E-3</v>
      </c>
      <c r="S2273" s="62" t="s">
        <v>3063</v>
      </c>
      <c r="T2273" s="54">
        <v>8.8368228931408901E-2</v>
      </c>
      <c r="U2273" s="54">
        <v>9.1204971962196603E-4</v>
      </c>
      <c r="W2273" s="62" t="s">
        <v>10174</v>
      </c>
      <c r="X2273" s="54">
        <v>-3.9836957425155403E-2</v>
      </c>
      <c r="Y2273" s="54">
        <v>1.04118623157833E-2</v>
      </c>
      <c r="AA2273" s="62" t="s">
        <v>5508</v>
      </c>
      <c r="AB2273" s="54">
        <v>7.1298566963678298E-2</v>
      </c>
      <c r="AC2273" s="54">
        <v>5.26313175534328E-3</v>
      </c>
      <c r="AQ2273" s="62" t="s">
        <v>2247</v>
      </c>
      <c r="AR2273" s="54">
        <v>7.9497883312037707E-2</v>
      </c>
      <c r="AS2273" s="54">
        <v>1.3250912976364501E-4</v>
      </c>
      <c r="AU2273" s="62" t="s">
        <v>7358</v>
      </c>
      <c r="AV2273" s="54">
        <v>-6.9673344607838097E-2</v>
      </c>
      <c r="AW2273" s="54">
        <v>1.5598592965764099E-3</v>
      </c>
    </row>
    <row r="2274" spans="2:49">
      <c r="B2274" s="62" t="s">
        <v>3229</v>
      </c>
      <c r="C2274" s="54">
        <v>0.15628791013026799</v>
      </c>
      <c r="D2274" s="54">
        <v>4.33951412027331E-4</v>
      </c>
      <c r="F2274" s="62" t="s">
        <v>8018</v>
      </c>
      <c r="G2274" s="54">
        <v>-0.137923001330686</v>
      </c>
      <c r="H2274" s="54">
        <v>1.7100208512211899E-3</v>
      </c>
      <c r="S2274" s="62" t="s">
        <v>2612</v>
      </c>
      <c r="T2274" s="54">
        <v>9.7794205319848601E-2</v>
      </c>
      <c r="U2274" s="54">
        <v>9.1334694908637903E-4</v>
      </c>
      <c r="W2274" s="62" t="s">
        <v>8390</v>
      </c>
      <c r="X2274" s="54">
        <v>-4.5512376505454803E-2</v>
      </c>
      <c r="Y2274" s="54">
        <v>1.0420031006260599E-2</v>
      </c>
      <c r="AA2274" s="62" t="s">
        <v>2453</v>
      </c>
      <c r="AB2274" s="54">
        <v>8.5434732977011804E-2</v>
      </c>
      <c r="AC2274" s="54">
        <v>5.2676266842078198E-3</v>
      </c>
      <c r="AQ2274" s="62" t="s">
        <v>2160</v>
      </c>
      <c r="AR2274" s="54">
        <v>0.13879200026335001</v>
      </c>
      <c r="AS2274" s="54">
        <v>1.3258516586793501E-4</v>
      </c>
      <c r="AU2274" s="62" t="s">
        <v>9251</v>
      </c>
      <c r="AV2274" s="54">
        <v>-6.9672505762944106E-2</v>
      </c>
      <c r="AW2274" s="54">
        <v>1.68489340484477E-2</v>
      </c>
    </row>
    <row r="2275" spans="2:49">
      <c r="B2275" s="62" t="s">
        <v>3230</v>
      </c>
      <c r="C2275" s="54">
        <v>0.169504020253362</v>
      </c>
      <c r="D2275" s="54">
        <v>4.3509216256698498E-4</v>
      </c>
      <c r="F2275" s="62" t="s">
        <v>8019</v>
      </c>
      <c r="G2275" s="54">
        <v>-0.13763161580071201</v>
      </c>
      <c r="H2275" s="54">
        <v>2.0239459873181401E-3</v>
      </c>
      <c r="S2275" s="62" t="s">
        <v>3422</v>
      </c>
      <c r="T2275" s="54">
        <v>5.2543202559032699E-2</v>
      </c>
      <c r="U2275" s="54">
        <v>9.1366108253530104E-4</v>
      </c>
      <c r="W2275" s="62" t="s">
        <v>9551</v>
      </c>
      <c r="X2275" s="54">
        <v>-2.6656732325432302E-2</v>
      </c>
      <c r="Y2275" s="54">
        <v>1.04387301525471E-2</v>
      </c>
      <c r="AA2275" s="62" t="s">
        <v>3565</v>
      </c>
      <c r="AB2275" s="54">
        <v>8.8895154391487999E-2</v>
      </c>
      <c r="AC2275" s="54">
        <v>5.2746493717460404E-3</v>
      </c>
      <c r="AQ2275" s="62" t="s">
        <v>3176</v>
      </c>
      <c r="AR2275" s="54">
        <v>7.8704436547996096E-2</v>
      </c>
      <c r="AS2275" s="54">
        <v>1.33120887771648E-4</v>
      </c>
      <c r="AU2275" s="62" t="s">
        <v>13157</v>
      </c>
      <c r="AV2275" s="54">
        <v>-6.9665679105374204E-2</v>
      </c>
      <c r="AW2275" s="54">
        <v>1.5251002972409399E-2</v>
      </c>
    </row>
    <row r="2276" spans="2:49">
      <c r="B2276" s="62" t="s">
        <v>3231</v>
      </c>
      <c r="C2276" s="54">
        <v>0.17005923839739601</v>
      </c>
      <c r="D2276" s="54">
        <v>4.3525623332623601E-4</v>
      </c>
      <c r="F2276" s="62" t="s">
        <v>8020</v>
      </c>
      <c r="G2276" s="54">
        <v>-6.2083754387289899E-2</v>
      </c>
      <c r="H2276" s="54">
        <v>1.71915797888569E-3</v>
      </c>
      <c r="S2276" s="62" t="s">
        <v>2268</v>
      </c>
      <c r="T2276" s="54">
        <v>6.6877899715498401E-2</v>
      </c>
      <c r="U2276" s="54">
        <v>9.1474828378667597E-4</v>
      </c>
      <c r="W2276" s="62" t="s">
        <v>6851</v>
      </c>
      <c r="X2276" s="54">
        <v>-8.0302972777639398E-2</v>
      </c>
      <c r="Y2276" s="54">
        <v>1.04545654132354E-2</v>
      </c>
      <c r="AA2276" s="62" t="s">
        <v>5921</v>
      </c>
      <c r="AB2276" s="54">
        <v>8.8797771317157298E-2</v>
      </c>
      <c r="AC2276" s="54">
        <v>5.2748338633690798E-3</v>
      </c>
      <c r="AQ2276" s="62" t="s">
        <v>4671</v>
      </c>
      <c r="AR2276" s="54">
        <v>7.5545261244334597E-2</v>
      </c>
      <c r="AS2276" s="54">
        <v>1.3323570911461701E-4</v>
      </c>
      <c r="AU2276" s="62" t="s">
        <v>10392</v>
      </c>
      <c r="AV2276" s="54">
        <v>-6.9662497899152201E-2</v>
      </c>
      <c r="AW2276" s="54">
        <v>4.0991115673046597E-3</v>
      </c>
    </row>
    <row r="2277" spans="2:49">
      <c r="B2277" s="62" t="s">
        <v>3232</v>
      </c>
      <c r="C2277" s="54">
        <v>0.110261922264101</v>
      </c>
      <c r="D2277" s="54">
        <v>4.3581955920301798E-4</v>
      </c>
      <c r="F2277" s="62" t="s">
        <v>8021</v>
      </c>
      <c r="G2277" s="54">
        <v>-0.106066143206355</v>
      </c>
      <c r="H2277" s="54">
        <v>2.02723442357838E-3</v>
      </c>
      <c r="S2277" s="62" t="s">
        <v>3190</v>
      </c>
      <c r="T2277" s="54">
        <v>5.7609356396378403E-2</v>
      </c>
      <c r="U2277" s="54">
        <v>9.1688330272050498E-4</v>
      </c>
      <c r="W2277" s="62" t="s">
        <v>10175</v>
      </c>
      <c r="X2277" s="54">
        <v>-3.8526386208062903E-2</v>
      </c>
      <c r="Y2277" s="54">
        <v>1.05431399940827E-2</v>
      </c>
      <c r="AA2277" s="62" t="s">
        <v>2452</v>
      </c>
      <c r="AB2277" s="54">
        <v>7.7808613808239002E-2</v>
      </c>
      <c r="AC2277" s="54">
        <v>5.2844531522823297E-3</v>
      </c>
      <c r="AQ2277" s="62" t="s">
        <v>2142</v>
      </c>
      <c r="AR2277" s="54">
        <v>0.118056333840277</v>
      </c>
      <c r="AS2277" s="54">
        <v>1.3344763083023901E-4</v>
      </c>
      <c r="AU2277" s="62" t="s">
        <v>12516</v>
      </c>
      <c r="AV2277" s="54">
        <v>-6.9649761466561905E-2</v>
      </c>
      <c r="AW2277" s="54">
        <v>5.9055679853311496E-3</v>
      </c>
    </row>
    <row r="2278" spans="2:49">
      <c r="B2278" s="62" t="s">
        <v>3233</v>
      </c>
      <c r="C2278" s="54">
        <v>0.14585296618426</v>
      </c>
      <c r="D2278" s="54">
        <v>4.3639171449316299E-4</v>
      </c>
      <c r="F2278" s="62" t="s">
        <v>8022</v>
      </c>
      <c r="G2278" s="54">
        <v>-7.5048381687912197E-2</v>
      </c>
      <c r="H2278" s="54">
        <v>2.0363899043997001E-3</v>
      </c>
      <c r="S2278" s="62" t="s">
        <v>3893</v>
      </c>
      <c r="T2278" s="54">
        <v>8.7208681611139496E-2</v>
      </c>
      <c r="U2278" s="54">
        <v>9.1991160370746199E-4</v>
      </c>
      <c r="W2278" s="62" t="s">
        <v>10176</v>
      </c>
      <c r="X2278" s="54">
        <v>-5.82447781082873E-2</v>
      </c>
      <c r="Y2278" s="54">
        <v>1.05516513658992E-2</v>
      </c>
      <c r="AA2278" s="62" t="s">
        <v>3216</v>
      </c>
      <c r="AB2278" s="54">
        <v>8.2795638145107403E-2</v>
      </c>
      <c r="AC2278" s="54">
        <v>5.2909493908910397E-3</v>
      </c>
      <c r="AQ2278" s="62" t="s">
        <v>2929</v>
      </c>
      <c r="AR2278" s="54">
        <v>0.14545795875034601</v>
      </c>
      <c r="AS2278" s="54">
        <v>1.3360512514860799E-4</v>
      </c>
      <c r="AU2278" s="62" t="s">
        <v>13068</v>
      </c>
      <c r="AV2278" s="54">
        <v>-6.96497275808277E-2</v>
      </c>
      <c r="AW2278" s="54">
        <v>1.39113485351416E-2</v>
      </c>
    </row>
    <row r="2279" spans="2:49">
      <c r="B2279" s="62" t="s">
        <v>3234</v>
      </c>
      <c r="C2279" s="54">
        <v>7.2181209719757597E-2</v>
      </c>
      <c r="D2279" s="54">
        <v>4.3689546276143401E-4</v>
      </c>
      <c r="F2279" s="62" t="s">
        <v>8023</v>
      </c>
      <c r="G2279" s="54">
        <v>-4.5169696313494399E-2</v>
      </c>
      <c r="H2279" s="54">
        <v>2.03938688388542E-3</v>
      </c>
      <c r="S2279" s="62" t="s">
        <v>10624</v>
      </c>
      <c r="T2279" s="54">
        <v>9.0745419278732697E-2</v>
      </c>
      <c r="U2279" s="54">
        <v>9.2253068708539397E-4</v>
      </c>
      <c r="W2279" s="62" t="s">
        <v>7552</v>
      </c>
      <c r="X2279" s="54">
        <v>-5.1933815989911203E-2</v>
      </c>
      <c r="Y2279" s="54">
        <v>1.05704429038992E-2</v>
      </c>
      <c r="AA2279" s="62" t="s">
        <v>3032</v>
      </c>
      <c r="AB2279" s="54">
        <v>7.86610319458214E-2</v>
      </c>
      <c r="AC2279" s="54">
        <v>5.2913102309114397E-3</v>
      </c>
      <c r="AQ2279" s="62" t="s">
        <v>2761</v>
      </c>
      <c r="AR2279" s="54">
        <v>6.9739199396620294E-2</v>
      </c>
      <c r="AS2279" s="54">
        <v>1.3374183549094899E-4</v>
      </c>
      <c r="AU2279" s="62" t="s">
        <v>8632</v>
      </c>
      <c r="AV2279" s="54">
        <v>-6.9633990942945104E-2</v>
      </c>
      <c r="AW2279" s="54">
        <v>7.4837997093212905E-4</v>
      </c>
    </row>
    <row r="2280" spans="2:49">
      <c r="B2280" s="62" t="s">
        <v>3235</v>
      </c>
      <c r="C2280" s="54">
        <v>0.15864709748733599</v>
      </c>
      <c r="D2280" s="54">
        <v>4.3713765750979898E-4</v>
      </c>
      <c r="F2280" s="62" t="s">
        <v>8024</v>
      </c>
      <c r="G2280" s="54">
        <v>-7.4330027203220794E-2</v>
      </c>
      <c r="H2280" s="54">
        <v>2.0434809628679901E-3</v>
      </c>
      <c r="S2280" s="62" t="s">
        <v>2069</v>
      </c>
      <c r="T2280" s="54">
        <v>7.9291466627404703E-2</v>
      </c>
      <c r="U2280" s="54">
        <v>9.2488004816143501E-4</v>
      </c>
      <c r="W2280" s="62" t="s">
        <v>7250</v>
      </c>
      <c r="X2280" s="54">
        <v>-9.6598767728775001E-2</v>
      </c>
      <c r="Y2280" s="54">
        <v>1.05891832210857E-2</v>
      </c>
      <c r="AA2280" s="62" t="s">
        <v>5346</v>
      </c>
      <c r="AB2280" s="54">
        <v>8.6007493263952697E-2</v>
      </c>
      <c r="AC2280" s="54">
        <v>5.2913102309114397E-3</v>
      </c>
      <c r="AQ2280" s="62" t="s">
        <v>2138</v>
      </c>
      <c r="AR2280" s="54">
        <v>7.99733385892685E-2</v>
      </c>
      <c r="AS2280" s="54">
        <v>1.3387738236766801E-4</v>
      </c>
      <c r="AU2280" s="62" t="s">
        <v>13423</v>
      </c>
      <c r="AV2280" s="54">
        <v>-6.9626060649236293E-2</v>
      </c>
      <c r="AW2280" s="54">
        <v>1.94768610279396E-2</v>
      </c>
    </row>
    <row r="2281" spans="2:49">
      <c r="B2281" s="62" t="s">
        <v>3236</v>
      </c>
      <c r="C2281" s="54">
        <v>0.10221103340378999</v>
      </c>
      <c r="D2281" s="54">
        <v>4.3946166311927801E-4</v>
      </c>
      <c r="F2281" s="62" t="s">
        <v>8025</v>
      </c>
      <c r="G2281" s="54">
        <v>-6.8304283767125704E-2</v>
      </c>
      <c r="H2281" s="54">
        <v>1.73954216463768E-3</v>
      </c>
      <c r="S2281" s="62" t="s">
        <v>3845</v>
      </c>
      <c r="T2281" s="54">
        <v>7.7369576256203706E-2</v>
      </c>
      <c r="U2281" s="54">
        <v>9.2566228572513501E-4</v>
      </c>
      <c r="W2281" s="62" t="s">
        <v>6764</v>
      </c>
      <c r="X2281" s="54">
        <v>-3.9789039552361197E-2</v>
      </c>
      <c r="Y2281" s="54">
        <v>1.06095964409888E-2</v>
      </c>
      <c r="AA2281" s="62" t="s">
        <v>4777</v>
      </c>
      <c r="AB2281" s="54">
        <v>0.258507873877872</v>
      </c>
      <c r="AC2281" s="54">
        <v>5.3060667056508302E-3</v>
      </c>
      <c r="AQ2281" s="62" t="s">
        <v>3367</v>
      </c>
      <c r="AR2281" s="54">
        <v>0.122631270915305</v>
      </c>
      <c r="AS2281" s="54">
        <v>1.34413404909811E-4</v>
      </c>
      <c r="AU2281" s="62" t="s">
        <v>11941</v>
      </c>
      <c r="AV2281" s="54">
        <v>-6.9606195021117798E-2</v>
      </c>
      <c r="AW2281" s="54">
        <v>1.7220915222147099E-2</v>
      </c>
    </row>
    <row r="2282" spans="2:49">
      <c r="B2282" s="62" t="s">
        <v>1029</v>
      </c>
      <c r="C2282" s="54">
        <v>8.7793393564167502E-2</v>
      </c>
      <c r="D2282" s="54">
        <v>4.4013575073645702E-4</v>
      </c>
      <c r="F2282" s="62" t="s">
        <v>8026</v>
      </c>
      <c r="G2282" s="54">
        <v>-9.2961455686644698E-2</v>
      </c>
      <c r="H2282" s="54">
        <v>1.74215385353448E-3</v>
      </c>
      <c r="S2282" s="62" t="s">
        <v>5589</v>
      </c>
      <c r="T2282" s="54">
        <v>6.4682405354492503E-2</v>
      </c>
      <c r="U2282" s="54">
        <v>9.25863599946773E-4</v>
      </c>
      <c r="W2282" s="62" t="s">
        <v>9515</v>
      </c>
      <c r="X2282" s="54">
        <v>-8.9395028769562401E-2</v>
      </c>
      <c r="Y2282" s="54">
        <v>1.0612718985899701E-2</v>
      </c>
      <c r="AA2282" s="62" t="s">
        <v>4038</v>
      </c>
      <c r="AB2282" s="54">
        <v>8.2684759030922095E-2</v>
      </c>
      <c r="AC2282" s="54">
        <v>5.3072114756907403E-3</v>
      </c>
      <c r="AQ2282" s="62" t="s">
        <v>9752</v>
      </c>
      <c r="AR2282" s="54">
        <v>8.7267266356203493E-2</v>
      </c>
      <c r="AS2282" s="54">
        <v>1.3458094609261501E-4</v>
      </c>
      <c r="AU2282" s="62" t="s">
        <v>9034</v>
      </c>
      <c r="AV2282" s="54">
        <v>-6.9593485692378998E-2</v>
      </c>
      <c r="AW2282" s="54">
        <v>1.07264361037708E-4</v>
      </c>
    </row>
    <row r="2283" spans="2:49">
      <c r="B2283" s="62" t="s">
        <v>3237</v>
      </c>
      <c r="C2283" s="54">
        <v>9.7023086911985204E-2</v>
      </c>
      <c r="D2283" s="54">
        <v>4.4033266392998698E-4</v>
      </c>
      <c r="F2283" s="62" t="s">
        <v>8027</v>
      </c>
      <c r="G2283" s="54">
        <v>-0.14678538834166799</v>
      </c>
      <c r="H2283" s="54">
        <v>1.74268457315586E-3</v>
      </c>
      <c r="S2283" s="62" t="s">
        <v>3778</v>
      </c>
      <c r="T2283" s="54">
        <v>6.5627599983265797E-2</v>
      </c>
      <c r="U2283" s="54">
        <v>9.2949563286111303E-4</v>
      </c>
      <c r="W2283" s="62" t="s">
        <v>7127</v>
      </c>
      <c r="X2283" s="54">
        <v>-9.0949774990821006E-2</v>
      </c>
      <c r="Y2283" s="54">
        <v>1.0655246707766301E-2</v>
      </c>
      <c r="AA2283" s="62" t="s">
        <v>1036</v>
      </c>
      <c r="AB2283" s="54">
        <v>0.23037694112844501</v>
      </c>
      <c r="AC2283" s="54">
        <v>5.3084936623940303E-3</v>
      </c>
      <c r="AQ2283" s="62" t="s">
        <v>1723</v>
      </c>
      <c r="AR2283" s="54">
        <v>6.89277954549814E-2</v>
      </c>
      <c r="AS2283" s="54">
        <v>1.3472120973549199E-4</v>
      </c>
      <c r="AU2283" s="62" t="s">
        <v>13882</v>
      </c>
      <c r="AV2283" s="54">
        <v>-6.9591772010857894E-2</v>
      </c>
      <c r="AW2283" s="54">
        <v>2.8294244195151998E-2</v>
      </c>
    </row>
    <row r="2284" spans="2:49">
      <c r="B2284" s="62" t="s">
        <v>3238</v>
      </c>
      <c r="C2284" s="54">
        <v>0.13558444940185499</v>
      </c>
      <c r="D2284" s="54">
        <v>4.41217614463403E-4</v>
      </c>
      <c r="F2284" s="62" t="s">
        <v>8028</v>
      </c>
      <c r="G2284" s="54">
        <v>-7.7145927662128203E-2</v>
      </c>
      <c r="H2284" s="54">
        <v>2.06381430217586E-3</v>
      </c>
      <c r="S2284" s="62" t="s">
        <v>4107</v>
      </c>
      <c r="T2284" s="54">
        <v>0.14772871937885201</v>
      </c>
      <c r="U2284" s="54">
        <v>9.29567193915887E-4</v>
      </c>
      <c r="W2284" s="62" t="s">
        <v>8887</v>
      </c>
      <c r="X2284" s="54">
        <v>-5.9972427995882399E-2</v>
      </c>
      <c r="Y2284" s="54">
        <v>1.0663954511022001E-2</v>
      </c>
      <c r="AA2284" s="62" t="s">
        <v>1242</v>
      </c>
      <c r="AB2284" s="54">
        <v>7.5852621409628895E-2</v>
      </c>
      <c r="AC2284" s="54">
        <v>5.3213952634729601E-3</v>
      </c>
      <c r="AQ2284" s="62" t="s">
        <v>4541</v>
      </c>
      <c r="AR2284" s="54">
        <v>7.3440249037545896E-2</v>
      </c>
      <c r="AS2284" s="54">
        <v>1.3549859433719801E-4</v>
      </c>
      <c r="AU2284" s="62" t="s">
        <v>7323</v>
      </c>
      <c r="AV2284" s="54">
        <v>-6.9575786633297595E-2</v>
      </c>
      <c r="AW2284" s="54">
        <v>1.6074438089669098E-2</v>
      </c>
    </row>
    <row r="2285" spans="2:49">
      <c r="B2285" s="62" t="s">
        <v>640</v>
      </c>
      <c r="C2285" s="54">
        <v>0.19481650135954501</v>
      </c>
      <c r="D2285" s="54">
        <v>4.4146669734291199E-4</v>
      </c>
      <c r="F2285" s="62" t="s">
        <v>8029</v>
      </c>
      <c r="G2285" s="54">
        <v>-7.1992387137378905E-2</v>
      </c>
      <c r="H2285" s="54">
        <v>2.06487372909145E-3</v>
      </c>
      <c r="S2285" s="62" t="s">
        <v>9694</v>
      </c>
      <c r="T2285" s="54">
        <v>9.4927348104235407E-2</v>
      </c>
      <c r="U2285" s="54">
        <v>9.2998389522667404E-4</v>
      </c>
      <c r="W2285" s="62" t="s">
        <v>6494</v>
      </c>
      <c r="X2285" s="54">
        <v>-0.12176797108094201</v>
      </c>
      <c r="Y2285" s="54">
        <v>1.0672939694958E-2</v>
      </c>
      <c r="AA2285" s="62" t="s">
        <v>3864</v>
      </c>
      <c r="AB2285" s="54">
        <v>0.14522260956647401</v>
      </c>
      <c r="AC2285" s="54">
        <v>5.3213952634729601E-3</v>
      </c>
      <c r="AQ2285" s="62" t="s">
        <v>3067</v>
      </c>
      <c r="AR2285" s="54">
        <v>7.9739661270831E-2</v>
      </c>
      <c r="AS2285" s="54">
        <v>1.3549859433719801E-4</v>
      </c>
      <c r="AU2285" s="62" t="s">
        <v>14488</v>
      </c>
      <c r="AV2285" s="54">
        <v>-6.9554018408574295E-2</v>
      </c>
      <c r="AW2285" s="54">
        <v>4.4058905472598102E-2</v>
      </c>
    </row>
    <row r="2286" spans="2:49">
      <c r="B2286" s="62" t="s">
        <v>3239</v>
      </c>
      <c r="C2286" s="54">
        <v>7.3001533237263799E-2</v>
      </c>
      <c r="D2286" s="54">
        <v>4.4280459760882997E-4</v>
      </c>
      <c r="F2286" s="62" t="s">
        <v>8030</v>
      </c>
      <c r="G2286" s="54">
        <v>-7.1235882692192803E-2</v>
      </c>
      <c r="H2286" s="54">
        <v>1.76525219654827E-3</v>
      </c>
      <c r="S2286" s="62" t="s">
        <v>357</v>
      </c>
      <c r="T2286" s="54">
        <v>0.107586273574555</v>
      </c>
      <c r="U2286" s="54">
        <v>9.3266718484500701E-4</v>
      </c>
      <c r="W2286" s="62" t="s">
        <v>10177</v>
      </c>
      <c r="X2286" s="54">
        <v>-3.4812964464761897E-2</v>
      </c>
      <c r="Y2286" s="54">
        <v>1.0703636869481101E-2</v>
      </c>
      <c r="AA2286" s="62" t="s">
        <v>3064</v>
      </c>
      <c r="AB2286" s="54">
        <v>0.100620776827531</v>
      </c>
      <c r="AC2286" s="54">
        <v>5.3306102914143201E-3</v>
      </c>
      <c r="AQ2286" s="62" t="s">
        <v>10808</v>
      </c>
      <c r="AR2286" s="54">
        <v>8.4963180040812603E-2</v>
      </c>
      <c r="AS2286" s="54">
        <v>1.36622199380248E-4</v>
      </c>
      <c r="AU2286" s="62" t="s">
        <v>11944</v>
      </c>
      <c r="AV2286" s="54">
        <v>-6.9456644972742496E-2</v>
      </c>
      <c r="AW2286" s="54">
        <v>1.8913462341180302E-2</v>
      </c>
    </row>
    <row r="2287" spans="2:49">
      <c r="B2287" s="62" t="s">
        <v>3240</v>
      </c>
      <c r="C2287" s="54">
        <v>5.2094040006950899E-2</v>
      </c>
      <c r="D2287" s="54">
        <v>4.42936460390864E-4</v>
      </c>
      <c r="F2287" s="62" t="s">
        <v>8031</v>
      </c>
      <c r="G2287" s="54">
        <v>-6.8800419438252505E-2</v>
      </c>
      <c r="H2287" s="54">
        <v>2.07828176504052E-3</v>
      </c>
      <c r="S2287" s="62" t="s">
        <v>1009</v>
      </c>
      <c r="T2287" s="54">
        <v>9.7411343337053993E-2</v>
      </c>
      <c r="U2287" s="54">
        <v>9.36333079463694E-4</v>
      </c>
      <c r="W2287" s="62" t="s">
        <v>6990</v>
      </c>
      <c r="X2287" s="54">
        <v>-3.2214090141822603E-2</v>
      </c>
      <c r="Y2287" s="54">
        <v>1.0705363041262701E-2</v>
      </c>
      <c r="AA2287" s="62" t="s">
        <v>3522</v>
      </c>
      <c r="AB2287" s="54">
        <v>8.4412770100109405E-2</v>
      </c>
      <c r="AC2287" s="54">
        <v>5.3313385781295804E-3</v>
      </c>
      <c r="AQ2287" s="62" t="s">
        <v>11304</v>
      </c>
      <c r="AR2287" s="54">
        <v>0.11425498187322999</v>
      </c>
      <c r="AS2287" s="54">
        <v>1.3694666807048599E-4</v>
      </c>
      <c r="AU2287" s="62" t="s">
        <v>14480</v>
      </c>
      <c r="AV2287" s="54">
        <v>-6.9432291014782002E-2</v>
      </c>
      <c r="AW2287" s="54">
        <v>4.3686358720397903E-2</v>
      </c>
    </row>
    <row r="2288" spans="2:49">
      <c r="B2288" s="62" t="s">
        <v>3241</v>
      </c>
      <c r="C2288" s="54">
        <v>4.7677290281244601E-2</v>
      </c>
      <c r="D2288" s="54">
        <v>4.4391915332665701E-4</v>
      </c>
      <c r="F2288" s="62" t="s">
        <v>8032</v>
      </c>
      <c r="G2288" s="54">
        <v>-0.101631097050952</v>
      </c>
      <c r="H2288" s="54">
        <v>2.0805081304172799E-3</v>
      </c>
      <c r="S2288" s="62" t="s">
        <v>2025</v>
      </c>
      <c r="T2288" s="54">
        <v>3.0245767153858499E-2</v>
      </c>
      <c r="U2288" s="54">
        <v>9.3745430992879704E-4</v>
      </c>
      <c r="W2288" s="62" t="s">
        <v>10178</v>
      </c>
      <c r="X2288" s="54">
        <v>-3.8583772856208398E-2</v>
      </c>
      <c r="Y2288" s="54">
        <v>1.0715709797160401E-2</v>
      </c>
      <c r="AA2288" s="62" t="s">
        <v>3352</v>
      </c>
      <c r="AB2288" s="54">
        <v>0.171927382256508</v>
      </c>
      <c r="AC2288" s="54">
        <v>5.3421677907210903E-3</v>
      </c>
      <c r="AQ2288" s="62" t="s">
        <v>1850</v>
      </c>
      <c r="AR2288" s="54">
        <v>0.121145700902901</v>
      </c>
      <c r="AS2288" s="54">
        <v>1.37280732940453E-4</v>
      </c>
      <c r="AU2288" s="62" t="s">
        <v>13614</v>
      </c>
      <c r="AV2288" s="54">
        <v>-6.9431034079555004E-2</v>
      </c>
      <c r="AW2288" s="54">
        <v>2.2701429566347901E-2</v>
      </c>
    </row>
    <row r="2289" spans="2:49">
      <c r="B2289" s="62" t="s">
        <v>3242</v>
      </c>
      <c r="C2289" s="54">
        <v>0.146323416449885</v>
      </c>
      <c r="D2289" s="54">
        <v>4.4396416209649501E-4</v>
      </c>
      <c r="F2289" s="62" t="s">
        <v>8033</v>
      </c>
      <c r="G2289" s="54">
        <v>-6.2984642362082802E-2</v>
      </c>
      <c r="H2289" s="54">
        <v>1.7710154389549101E-3</v>
      </c>
      <c r="S2289" s="62" t="s">
        <v>10625</v>
      </c>
      <c r="T2289" s="54">
        <v>0.14764123775725199</v>
      </c>
      <c r="U2289" s="54">
        <v>9.38287094664911E-4</v>
      </c>
      <c r="W2289" s="62" t="s">
        <v>6517</v>
      </c>
      <c r="X2289" s="54">
        <v>-6.3872122953441093E-2</v>
      </c>
      <c r="Y2289" s="54">
        <v>1.0730576589891599E-2</v>
      </c>
      <c r="AA2289" s="62" t="s">
        <v>334</v>
      </c>
      <c r="AB2289" s="54">
        <v>0.25123616717546998</v>
      </c>
      <c r="AC2289" s="54">
        <v>5.3440770641765998E-3</v>
      </c>
      <c r="AQ2289" s="62" t="s">
        <v>3874</v>
      </c>
      <c r="AR2289" s="54">
        <v>0.168462199879337</v>
      </c>
      <c r="AS2289" s="54">
        <v>1.3737210456160601E-4</v>
      </c>
      <c r="AU2289" s="62" t="s">
        <v>6437</v>
      </c>
      <c r="AV2289" s="54">
        <v>-6.9424939228597701E-2</v>
      </c>
      <c r="AW2289" s="54">
        <v>1.5099876338638E-2</v>
      </c>
    </row>
    <row r="2290" spans="2:49">
      <c r="B2290" s="62" t="s">
        <v>45</v>
      </c>
      <c r="C2290" s="54">
        <v>0.56326213030068395</v>
      </c>
      <c r="D2290" s="54">
        <v>4.4396416209649501E-4</v>
      </c>
      <c r="F2290" s="62" t="s">
        <v>8034</v>
      </c>
      <c r="G2290" s="54">
        <v>-5.7973025550810901E-2</v>
      </c>
      <c r="H2290" s="54">
        <v>2.08508052586243E-3</v>
      </c>
      <c r="S2290" s="62" t="s">
        <v>1922</v>
      </c>
      <c r="T2290" s="54">
        <v>8.59764491067221E-2</v>
      </c>
      <c r="U2290" s="54">
        <v>9.4125038792304701E-4</v>
      </c>
      <c r="W2290" s="62" t="s">
        <v>10179</v>
      </c>
      <c r="X2290" s="54">
        <v>-2.8944514943424898E-2</v>
      </c>
      <c r="Y2290" s="54">
        <v>1.07761171344263E-2</v>
      </c>
      <c r="AA2290" s="62" t="s">
        <v>2063</v>
      </c>
      <c r="AB2290" s="54">
        <v>6.0432779279826897E-2</v>
      </c>
      <c r="AC2290" s="54">
        <v>5.3900606850238097E-3</v>
      </c>
      <c r="AQ2290" s="62" t="s">
        <v>10938</v>
      </c>
      <c r="AR2290" s="54">
        <v>0.226234859899417</v>
      </c>
      <c r="AS2290" s="54">
        <v>1.3737210456160601E-4</v>
      </c>
      <c r="AU2290" s="62" t="s">
        <v>13895</v>
      </c>
      <c r="AV2290" s="54">
        <v>-6.9423068549577097E-2</v>
      </c>
      <c r="AW2290" s="54">
        <v>2.8718673617007199E-2</v>
      </c>
    </row>
    <row r="2291" spans="2:49">
      <c r="B2291" s="62" t="s">
        <v>3243</v>
      </c>
      <c r="C2291" s="54">
        <v>8.3974790200893601E-2</v>
      </c>
      <c r="D2291" s="54">
        <v>4.4705615288532098E-4</v>
      </c>
      <c r="F2291" s="62" t="s">
        <v>8035</v>
      </c>
      <c r="G2291" s="54">
        <v>-5.89837289300119E-2</v>
      </c>
      <c r="H2291" s="54">
        <v>2.0907977050055801E-3</v>
      </c>
      <c r="S2291" s="62" t="s">
        <v>1687</v>
      </c>
      <c r="T2291" s="54">
        <v>3.9509306772695901E-2</v>
      </c>
      <c r="U2291" s="54">
        <v>9.4295255056127002E-4</v>
      </c>
      <c r="W2291" s="62" t="s">
        <v>10180</v>
      </c>
      <c r="X2291" s="54">
        <v>-3.8771730361793801E-2</v>
      </c>
      <c r="Y2291" s="54">
        <v>1.08398305161458E-2</v>
      </c>
      <c r="AA2291" s="62" t="s">
        <v>2216</v>
      </c>
      <c r="AB2291" s="54">
        <v>0.28688251827611999</v>
      </c>
      <c r="AC2291" s="54">
        <v>5.3900606850238097E-3</v>
      </c>
      <c r="AQ2291" s="62" t="s">
        <v>1186</v>
      </c>
      <c r="AR2291" s="54">
        <v>0.10930239583745199</v>
      </c>
      <c r="AS2291" s="54">
        <v>1.3750561696625199E-4</v>
      </c>
      <c r="AU2291" s="62" t="s">
        <v>14499</v>
      </c>
      <c r="AV2291" s="54">
        <v>-6.9415851876958506E-2</v>
      </c>
      <c r="AW2291" s="54">
        <v>4.4384127850019203E-2</v>
      </c>
    </row>
    <row r="2292" spans="2:49">
      <c r="B2292" s="62" t="s">
        <v>3244</v>
      </c>
      <c r="C2292" s="54">
        <v>0.21070620701801901</v>
      </c>
      <c r="D2292" s="54">
        <v>4.4823081731463501E-4</v>
      </c>
      <c r="F2292" s="62" t="s">
        <v>8036</v>
      </c>
      <c r="G2292" s="54">
        <v>-6.8322825554089306E-2</v>
      </c>
      <c r="H2292" s="54">
        <v>1.7786837622875301E-3</v>
      </c>
      <c r="S2292" s="62" t="s">
        <v>1028</v>
      </c>
      <c r="T2292" s="54">
        <v>6.0724250434403403E-2</v>
      </c>
      <c r="U2292" s="54">
        <v>9.4412736533004097E-4</v>
      </c>
      <c r="W2292" s="62" t="s">
        <v>919</v>
      </c>
      <c r="X2292" s="54">
        <v>-5.5672003866154902E-2</v>
      </c>
      <c r="Y2292" s="54">
        <v>1.09034610205575E-2</v>
      </c>
      <c r="AA2292" s="62" t="s">
        <v>4559</v>
      </c>
      <c r="AB2292" s="54">
        <v>0.242998812735465</v>
      </c>
      <c r="AC2292" s="54">
        <v>5.3937441578974102E-3</v>
      </c>
      <c r="AQ2292" s="62" t="s">
        <v>5233</v>
      </c>
      <c r="AR2292" s="54">
        <v>5.2380966711572399E-2</v>
      </c>
      <c r="AS2292" s="54">
        <v>1.3760114071939501E-4</v>
      </c>
      <c r="AU2292" s="62" t="s">
        <v>10104</v>
      </c>
      <c r="AV2292" s="54">
        <v>-6.9408469288359406E-2</v>
      </c>
      <c r="AW2292" s="54">
        <v>9.0404107812179797E-3</v>
      </c>
    </row>
    <row r="2293" spans="2:49">
      <c r="B2293" s="62" t="s">
        <v>3245</v>
      </c>
      <c r="C2293" s="54">
        <v>0.10782580221867601</v>
      </c>
      <c r="D2293" s="54">
        <v>4.4845258690577198E-4</v>
      </c>
      <c r="F2293" s="62" t="s">
        <v>8037</v>
      </c>
      <c r="G2293" s="54">
        <v>-0.12503118630839</v>
      </c>
      <c r="H2293" s="54">
        <v>1.78015804766107E-3</v>
      </c>
      <c r="S2293" s="62" t="s">
        <v>2829</v>
      </c>
      <c r="T2293" s="54">
        <v>7.0379828865680102E-2</v>
      </c>
      <c r="U2293" s="54">
        <v>9.54482628064801E-4</v>
      </c>
      <c r="W2293" s="62" t="s">
        <v>8757</v>
      </c>
      <c r="X2293" s="54">
        <v>-8.1679415092037494E-2</v>
      </c>
      <c r="Y2293" s="54">
        <v>1.09174383241336E-2</v>
      </c>
      <c r="AA2293" s="62" t="s">
        <v>5848</v>
      </c>
      <c r="AB2293" s="54">
        <v>0.128005701030872</v>
      </c>
      <c r="AC2293" s="54">
        <v>5.4034023555133504E-3</v>
      </c>
      <c r="AQ2293" s="62" t="s">
        <v>3086</v>
      </c>
      <c r="AR2293" s="54">
        <v>7.0533624740521703E-2</v>
      </c>
      <c r="AS2293" s="54">
        <v>1.3782864306127E-4</v>
      </c>
      <c r="AU2293" s="62" t="s">
        <v>8039</v>
      </c>
      <c r="AV2293" s="54">
        <v>-6.9382190438654207E-2</v>
      </c>
      <c r="AW2293" s="54">
        <v>4.3398561276117999E-2</v>
      </c>
    </row>
    <row r="2294" spans="2:49">
      <c r="B2294" s="62" t="s">
        <v>3246</v>
      </c>
      <c r="C2294" s="54">
        <v>7.9214631168580907E-2</v>
      </c>
      <c r="D2294" s="54">
        <v>4.4994289506376399E-4</v>
      </c>
      <c r="F2294" s="62" t="s">
        <v>8038</v>
      </c>
      <c r="G2294" s="54">
        <v>-5.1412387924831798E-2</v>
      </c>
      <c r="H2294" s="54">
        <v>1.7837258119183701E-3</v>
      </c>
      <c r="S2294" s="62" t="s">
        <v>3712</v>
      </c>
      <c r="T2294" s="54">
        <v>2.8514949669302701E-2</v>
      </c>
      <c r="U2294" s="54">
        <v>9.5518867041319397E-4</v>
      </c>
      <c r="W2294" s="62" t="s">
        <v>8634</v>
      </c>
      <c r="X2294" s="54">
        <v>-5.1379054244826201E-2</v>
      </c>
      <c r="Y2294" s="54">
        <v>1.0960310145386599E-2</v>
      </c>
      <c r="AA2294" s="62" t="s">
        <v>4950</v>
      </c>
      <c r="AB2294" s="54">
        <v>0.14250095751950601</v>
      </c>
      <c r="AC2294" s="54">
        <v>5.4041834559259202E-3</v>
      </c>
      <c r="AQ2294" s="62" t="s">
        <v>1383</v>
      </c>
      <c r="AR2294" s="54">
        <v>9.5760311899152101E-2</v>
      </c>
      <c r="AS2294" s="54">
        <v>1.38294707797863E-4</v>
      </c>
      <c r="AU2294" s="62" t="s">
        <v>6187</v>
      </c>
      <c r="AV2294" s="54">
        <v>-6.9364438422911498E-2</v>
      </c>
      <c r="AW2294" s="54">
        <v>1.7396909540193001E-4</v>
      </c>
    </row>
    <row r="2295" spans="2:49">
      <c r="B2295" s="62" t="s">
        <v>3247</v>
      </c>
      <c r="C2295" s="54">
        <v>0.108116514439299</v>
      </c>
      <c r="D2295" s="54">
        <v>4.5207111754582102E-4</v>
      </c>
      <c r="F2295" s="62" t="s">
        <v>8039</v>
      </c>
      <c r="G2295" s="54">
        <v>-0.102785343029452</v>
      </c>
      <c r="H2295" s="54">
        <v>1.7904487974714201E-3</v>
      </c>
      <c r="S2295" s="62" t="s">
        <v>10626</v>
      </c>
      <c r="T2295" s="54">
        <v>8.1400255757663395E-2</v>
      </c>
      <c r="U2295" s="54">
        <v>9.5749487406597501E-4</v>
      </c>
      <c r="W2295" s="62" t="s">
        <v>10181</v>
      </c>
      <c r="X2295" s="54">
        <v>-4.4161440104799603E-2</v>
      </c>
      <c r="Y2295" s="54">
        <v>1.09604068438928E-2</v>
      </c>
      <c r="AA2295" s="62" t="s">
        <v>1945</v>
      </c>
      <c r="AB2295" s="54">
        <v>8.7652652989063107E-2</v>
      </c>
      <c r="AC2295" s="54">
        <v>5.4072549625588896E-3</v>
      </c>
      <c r="AQ2295" s="62" t="s">
        <v>4996</v>
      </c>
      <c r="AR2295" s="54">
        <v>0.160566867901594</v>
      </c>
      <c r="AS2295" s="54">
        <v>1.38408211182538E-4</v>
      </c>
      <c r="AU2295" s="62" t="s">
        <v>10361</v>
      </c>
      <c r="AV2295" s="54">
        <v>-6.9348624056661201E-2</v>
      </c>
      <c r="AW2295" s="54">
        <v>5.3528644207328103E-3</v>
      </c>
    </row>
    <row r="2296" spans="2:49">
      <c r="B2296" s="62" t="s">
        <v>3248</v>
      </c>
      <c r="C2296" s="54">
        <v>0.13008799970763099</v>
      </c>
      <c r="D2296" s="54">
        <v>4.5234451654940799E-4</v>
      </c>
      <c r="F2296" s="62" t="s">
        <v>358</v>
      </c>
      <c r="G2296" s="54">
        <v>-0.15555347633826999</v>
      </c>
      <c r="H2296" s="54">
        <v>1.7922014587368499E-3</v>
      </c>
      <c r="S2296" s="62" t="s">
        <v>3861</v>
      </c>
      <c r="T2296" s="54">
        <v>0.123489451391553</v>
      </c>
      <c r="U2296" s="54">
        <v>9.5906249347461599E-4</v>
      </c>
      <c r="W2296" s="62" t="s">
        <v>10182</v>
      </c>
      <c r="X2296" s="54">
        <v>-0.106697104709192</v>
      </c>
      <c r="Y2296" s="54">
        <v>1.09860622222719E-2</v>
      </c>
      <c r="AA2296" s="62" t="s">
        <v>3561</v>
      </c>
      <c r="AB2296" s="54">
        <v>0.100738347717077</v>
      </c>
      <c r="AC2296" s="54">
        <v>5.41725910039389E-3</v>
      </c>
      <c r="AQ2296" s="62" t="s">
        <v>11130</v>
      </c>
      <c r="AR2296" s="54">
        <v>0.244822087121258</v>
      </c>
      <c r="AS2296" s="54">
        <v>1.38408211182538E-4</v>
      </c>
      <c r="AU2296" s="62" t="s">
        <v>9026</v>
      </c>
      <c r="AV2296" s="54">
        <v>-6.9345221476768706E-2</v>
      </c>
      <c r="AW2296" s="54">
        <v>1.5688185412447099E-3</v>
      </c>
    </row>
    <row r="2297" spans="2:49">
      <c r="B2297" s="62" t="s">
        <v>3249</v>
      </c>
      <c r="C2297" s="54">
        <v>9.6732771549880206E-2</v>
      </c>
      <c r="D2297" s="54">
        <v>4.5340885598095802E-4</v>
      </c>
      <c r="F2297" s="62" t="s">
        <v>8040</v>
      </c>
      <c r="G2297" s="54">
        <v>-9.3108555393220299E-2</v>
      </c>
      <c r="H2297" s="54">
        <v>1.7935937153244401E-3</v>
      </c>
      <c r="S2297" s="62" t="s">
        <v>2729</v>
      </c>
      <c r="T2297" s="54">
        <v>7.1352331838110003E-2</v>
      </c>
      <c r="U2297" s="54">
        <v>9.6033590763771497E-4</v>
      </c>
      <c r="W2297" s="62" t="s">
        <v>7275</v>
      </c>
      <c r="X2297" s="54">
        <v>-7.7124510540635099E-2</v>
      </c>
      <c r="Y2297" s="54">
        <v>1.09861322556551E-2</v>
      </c>
      <c r="AA2297" s="62" t="s">
        <v>2255</v>
      </c>
      <c r="AB2297" s="54">
        <v>0.10598612352447501</v>
      </c>
      <c r="AC2297" s="54">
        <v>5.4174953932264996E-3</v>
      </c>
      <c r="AQ2297" s="62" t="s">
        <v>4005</v>
      </c>
      <c r="AR2297" s="54">
        <v>9.8250053731213399E-2</v>
      </c>
      <c r="AS2297" s="54">
        <v>1.39811076982319E-4</v>
      </c>
      <c r="AU2297" s="62" t="s">
        <v>10162</v>
      </c>
      <c r="AV2297" s="54">
        <v>-6.9336353414144902E-2</v>
      </c>
      <c r="AW2297" s="54">
        <v>3.0251246912526501E-2</v>
      </c>
    </row>
    <row r="2298" spans="2:49">
      <c r="B2298" s="62" t="s">
        <v>3250</v>
      </c>
      <c r="C2298" s="54">
        <v>5.6775532676175203E-2</v>
      </c>
      <c r="D2298" s="54">
        <v>4.5403639578352098E-4</v>
      </c>
      <c r="F2298" s="62" t="s">
        <v>8041</v>
      </c>
      <c r="G2298" s="54">
        <v>-6.44318647150319E-2</v>
      </c>
      <c r="H2298" s="54">
        <v>2.1084731427557599E-3</v>
      </c>
      <c r="S2298" s="62" t="s">
        <v>4806</v>
      </c>
      <c r="T2298" s="54">
        <v>5.52801218266206E-2</v>
      </c>
      <c r="U2298" s="54">
        <v>9.6046633803459596E-4</v>
      </c>
      <c r="W2298" s="62" t="s">
        <v>8846</v>
      </c>
      <c r="X2298" s="54">
        <v>-3.5765259026631697E-2</v>
      </c>
      <c r="Y2298" s="54">
        <v>1.1007841939448801E-2</v>
      </c>
      <c r="AA2298" s="62" t="s">
        <v>4161</v>
      </c>
      <c r="AB2298" s="54">
        <v>0.122055327406733</v>
      </c>
      <c r="AC2298" s="54">
        <v>5.43587273609367E-3</v>
      </c>
      <c r="AQ2298" s="62" t="s">
        <v>3164</v>
      </c>
      <c r="AR2298" s="54">
        <v>8.5926287545097693E-2</v>
      </c>
      <c r="AS2298" s="54">
        <v>1.3983597833431099E-4</v>
      </c>
      <c r="AU2298" s="62" t="s">
        <v>11637</v>
      </c>
      <c r="AV2298" s="54">
        <v>-6.9311755403394806E-2</v>
      </c>
      <c r="AW2298" s="54">
        <v>6.14497166255308E-3</v>
      </c>
    </row>
    <row r="2299" spans="2:49">
      <c r="B2299" s="62" t="s">
        <v>3251</v>
      </c>
      <c r="C2299" s="54">
        <v>0.13773541116679699</v>
      </c>
      <c r="D2299" s="54">
        <v>4.5409572896224003E-4</v>
      </c>
      <c r="F2299" s="62" t="s">
        <v>8042</v>
      </c>
      <c r="G2299" s="54">
        <v>-9.0137449501837899E-2</v>
      </c>
      <c r="H2299" s="54">
        <v>2.12555978694396E-3</v>
      </c>
      <c r="S2299" s="62" t="s">
        <v>2373</v>
      </c>
      <c r="T2299" s="54">
        <v>3.77067892950462E-2</v>
      </c>
      <c r="U2299" s="54">
        <v>9.6046633803459596E-4</v>
      </c>
      <c r="W2299" s="62" t="s">
        <v>10183</v>
      </c>
      <c r="X2299" s="54">
        <v>-0.120561304164315</v>
      </c>
      <c r="Y2299" s="54">
        <v>1.1118903214730001E-2</v>
      </c>
      <c r="AA2299" s="62" t="s">
        <v>3208</v>
      </c>
      <c r="AB2299" s="54">
        <v>0.174417653962292</v>
      </c>
      <c r="AC2299" s="54">
        <v>5.43587273609367E-3</v>
      </c>
      <c r="AQ2299" s="62" t="s">
        <v>4383</v>
      </c>
      <c r="AR2299" s="54">
        <v>9.5742974961435606E-2</v>
      </c>
      <c r="AS2299" s="54">
        <v>1.4061642965759201E-4</v>
      </c>
      <c r="AU2299" s="62" t="s">
        <v>11600</v>
      </c>
      <c r="AV2299" s="54">
        <v>-6.9311360470604405E-2</v>
      </c>
      <c r="AW2299" s="58">
        <v>9.6566598526271605E-5</v>
      </c>
    </row>
    <row r="2300" spans="2:49">
      <c r="B2300" s="62" t="s">
        <v>3252</v>
      </c>
      <c r="C2300" s="54">
        <v>0.141047802122863</v>
      </c>
      <c r="D2300" s="54">
        <v>4.5455719199662202E-4</v>
      </c>
      <c r="F2300" s="62" t="s">
        <v>8043</v>
      </c>
      <c r="G2300" s="54">
        <v>-7.9176416100494001E-2</v>
      </c>
      <c r="H2300" s="54">
        <v>2.1366270328920202E-3</v>
      </c>
      <c r="S2300" s="62" t="s">
        <v>3038</v>
      </c>
      <c r="T2300" s="54">
        <v>9.9577556660984903E-2</v>
      </c>
      <c r="U2300" s="54">
        <v>9.7178484630767005E-4</v>
      </c>
      <c r="W2300" s="62" t="s">
        <v>1053</v>
      </c>
      <c r="X2300" s="54">
        <v>-3.84272798693139E-2</v>
      </c>
      <c r="Y2300" s="54">
        <v>1.11478959575827E-2</v>
      </c>
      <c r="AA2300" s="62" t="s">
        <v>2232</v>
      </c>
      <c r="AB2300" s="54">
        <v>0.24806193379071301</v>
      </c>
      <c r="AC2300" s="54">
        <v>5.43587273609367E-3</v>
      </c>
      <c r="AQ2300" s="62" t="s">
        <v>3037</v>
      </c>
      <c r="AR2300" s="54">
        <v>0.14937149636760999</v>
      </c>
      <c r="AS2300" s="54">
        <v>1.40705369644138E-4</v>
      </c>
      <c r="AU2300" s="62" t="s">
        <v>12722</v>
      </c>
      <c r="AV2300" s="54">
        <v>-6.9306073783205399E-2</v>
      </c>
      <c r="AW2300" s="54">
        <v>8.8945977867499106E-3</v>
      </c>
    </row>
    <row r="2301" spans="2:49">
      <c r="B2301" s="62" t="s">
        <v>299</v>
      </c>
      <c r="C2301" s="54">
        <v>7.6706242519946996E-2</v>
      </c>
      <c r="D2301" s="54">
        <v>4.5645615610517002E-4</v>
      </c>
      <c r="F2301" s="62" t="s">
        <v>774</v>
      </c>
      <c r="G2301" s="54">
        <v>-8.5863088630031101E-2</v>
      </c>
      <c r="H2301" s="54">
        <v>1.8206384658864499E-3</v>
      </c>
      <c r="S2301" s="62" t="s">
        <v>4670</v>
      </c>
      <c r="T2301" s="54">
        <v>0.109828009819642</v>
      </c>
      <c r="U2301" s="54">
        <v>9.76445860313673E-4</v>
      </c>
      <c r="W2301" s="62" t="s">
        <v>7244</v>
      </c>
      <c r="X2301" s="54">
        <v>-7.8989516376150704E-2</v>
      </c>
      <c r="Y2301" s="54">
        <v>1.1154101696423901E-2</v>
      </c>
      <c r="AA2301" s="62" t="s">
        <v>3465</v>
      </c>
      <c r="AB2301" s="54">
        <v>9.1871333685157097E-2</v>
      </c>
      <c r="AC2301" s="54">
        <v>5.4422520657822797E-3</v>
      </c>
      <c r="AQ2301" s="62" t="s">
        <v>3030</v>
      </c>
      <c r="AR2301" s="54">
        <v>0.20062634895103801</v>
      </c>
      <c r="AS2301" s="54">
        <v>1.4119610021327299E-4</v>
      </c>
      <c r="AU2301" s="62" t="s">
        <v>13646</v>
      </c>
      <c r="AV2301" s="54">
        <v>-6.9268622552375994E-2</v>
      </c>
      <c r="AW2301" s="54">
        <v>2.3518491313655202E-2</v>
      </c>
    </row>
    <row r="2302" spans="2:49">
      <c r="B2302" s="62" t="s">
        <v>3253</v>
      </c>
      <c r="C2302" s="54">
        <v>6.6019313630745202E-2</v>
      </c>
      <c r="D2302" s="54">
        <v>4.5652642913832401E-4</v>
      </c>
      <c r="F2302" s="62" t="s">
        <v>195</v>
      </c>
      <c r="G2302" s="54">
        <v>-0.223039532173651</v>
      </c>
      <c r="H2302" s="54">
        <v>1.8242304891817301E-3</v>
      </c>
      <c r="S2302" s="62" t="s">
        <v>10627</v>
      </c>
      <c r="T2302" s="54">
        <v>4.5354367783640499E-2</v>
      </c>
      <c r="U2302" s="54">
        <v>9.77698949243251E-4</v>
      </c>
      <c r="W2302" s="62" t="s">
        <v>6736</v>
      </c>
      <c r="X2302" s="54">
        <v>-3.6368339895271398E-2</v>
      </c>
      <c r="Y2302" s="54">
        <v>1.1154101696423901E-2</v>
      </c>
      <c r="AA2302" s="62" t="s">
        <v>2768</v>
      </c>
      <c r="AB2302" s="54">
        <v>0.14142656846582</v>
      </c>
      <c r="AC2302" s="54">
        <v>5.4723189201417704E-3</v>
      </c>
      <c r="AQ2302" s="62" t="s">
        <v>2859</v>
      </c>
      <c r="AR2302" s="54">
        <v>0.19558580512500401</v>
      </c>
      <c r="AS2302" s="54">
        <v>1.41932078245226E-4</v>
      </c>
      <c r="AU2302" s="62" t="s">
        <v>13617</v>
      </c>
      <c r="AV2302" s="54">
        <v>-6.9254233449124E-2</v>
      </c>
      <c r="AW2302" s="54">
        <v>2.2756873674880801E-2</v>
      </c>
    </row>
    <row r="2303" spans="2:49">
      <c r="B2303" s="62" t="s">
        <v>3254</v>
      </c>
      <c r="C2303" s="54">
        <v>0.101348598995575</v>
      </c>
      <c r="D2303" s="54">
        <v>4.5772093913307898E-4</v>
      </c>
      <c r="F2303" s="62" t="s">
        <v>8044</v>
      </c>
      <c r="G2303" s="54">
        <v>-5.8395142710387503E-2</v>
      </c>
      <c r="H2303" s="54">
        <v>2.1422503738081598E-3</v>
      </c>
      <c r="S2303" s="62" t="s">
        <v>4519</v>
      </c>
      <c r="T2303" s="54">
        <v>5.5286093830334303E-2</v>
      </c>
      <c r="U2303" s="54">
        <v>9.8005684065622495E-4</v>
      </c>
      <c r="W2303" s="62" t="s">
        <v>8347</v>
      </c>
      <c r="X2303" s="54">
        <v>-7.0889046265823402E-2</v>
      </c>
      <c r="Y2303" s="54">
        <v>1.116567150311E-2</v>
      </c>
      <c r="AA2303" s="62" t="s">
        <v>3019</v>
      </c>
      <c r="AB2303" s="54">
        <v>7.1141525570035405E-2</v>
      </c>
      <c r="AC2303" s="54">
        <v>5.4760852051785602E-3</v>
      </c>
      <c r="AQ2303" s="62" t="s">
        <v>3651</v>
      </c>
      <c r="AR2303" s="54">
        <v>7.9741692637611494E-2</v>
      </c>
      <c r="AS2303" s="54">
        <v>1.4201627691667599E-4</v>
      </c>
      <c r="AU2303" s="62" t="s">
        <v>13881</v>
      </c>
      <c r="AV2303" s="54">
        <v>-6.92390497596653E-2</v>
      </c>
      <c r="AW2303" s="54">
        <v>2.8289091977154901E-2</v>
      </c>
    </row>
    <row r="2304" spans="2:49">
      <c r="B2304" s="62" t="s">
        <v>3255</v>
      </c>
      <c r="C2304" s="54">
        <v>6.5015872664323696E-2</v>
      </c>
      <c r="D2304" s="54">
        <v>4.5881289051873E-4</v>
      </c>
      <c r="F2304" s="62" t="s">
        <v>8045</v>
      </c>
      <c r="G2304" s="54">
        <v>-0.120346378361287</v>
      </c>
      <c r="H2304" s="54">
        <v>1.8291621572575801E-3</v>
      </c>
      <c r="S2304" s="62" t="s">
        <v>10628</v>
      </c>
      <c r="T2304" s="54">
        <v>9.0960147673162503E-2</v>
      </c>
      <c r="U2304" s="54">
        <v>9.8659584418783102E-4</v>
      </c>
      <c r="W2304" s="62" t="s">
        <v>10184</v>
      </c>
      <c r="X2304" s="54">
        <v>-7.4754278313137398E-2</v>
      </c>
      <c r="Y2304" s="54">
        <v>1.1174085642432399E-2</v>
      </c>
      <c r="AA2304" s="62" t="s">
        <v>11314</v>
      </c>
      <c r="AB2304" s="54">
        <v>0.20832068092602299</v>
      </c>
      <c r="AC2304" s="54">
        <v>5.4792351378968197E-3</v>
      </c>
      <c r="AQ2304" s="62" t="s">
        <v>9798</v>
      </c>
      <c r="AR2304" s="54">
        <v>6.0570831592452898E-2</v>
      </c>
      <c r="AS2304" s="54">
        <v>1.4209955413321601E-4</v>
      </c>
      <c r="AU2304" s="62" t="s">
        <v>12783</v>
      </c>
      <c r="AV2304" s="54">
        <v>-6.9227377044477997E-2</v>
      </c>
      <c r="AW2304" s="54">
        <v>9.6873522827128997E-3</v>
      </c>
    </row>
    <row r="2305" spans="2:49">
      <c r="B2305" s="62" t="s">
        <v>3256</v>
      </c>
      <c r="C2305" s="54">
        <v>6.2706140574221997E-2</v>
      </c>
      <c r="D2305" s="54">
        <v>4.5931403632567402E-4</v>
      </c>
      <c r="F2305" s="62" t="s">
        <v>8046</v>
      </c>
      <c r="G2305" s="54">
        <v>-0.11015854847018999</v>
      </c>
      <c r="H2305" s="54">
        <v>1.84480309023752E-3</v>
      </c>
      <c r="S2305" s="62" t="s">
        <v>4031</v>
      </c>
      <c r="T2305" s="54">
        <v>0.11529125604017799</v>
      </c>
      <c r="U2305" s="54">
        <v>9.88142215415496E-4</v>
      </c>
      <c r="W2305" s="62" t="s">
        <v>10185</v>
      </c>
      <c r="X2305" s="54">
        <v>-4.8030966784104998E-2</v>
      </c>
      <c r="Y2305" s="54">
        <v>1.11780269305386E-2</v>
      </c>
      <c r="AA2305" s="62" t="s">
        <v>1946</v>
      </c>
      <c r="AB2305" s="54">
        <v>0.124402013382396</v>
      </c>
      <c r="AC2305" s="54">
        <v>5.4944611193745501E-3</v>
      </c>
      <c r="AQ2305" s="62" t="s">
        <v>1184</v>
      </c>
      <c r="AR2305" s="54">
        <v>0.131190449398569</v>
      </c>
      <c r="AS2305" s="54">
        <v>1.4219544643903501E-4</v>
      </c>
      <c r="AU2305" s="62" t="s">
        <v>11670</v>
      </c>
      <c r="AV2305" s="54">
        <v>-6.9191553860402003E-2</v>
      </c>
      <c r="AW2305" s="54">
        <v>2.69747214752406E-2</v>
      </c>
    </row>
    <row r="2306" spans="2:49">
      <c r="B2306" s="62" t="s">
        <v>3257</v>
      </c>
      <c r="C2306" s="54">
        <v>7.3375063041714497E-2</v>
      </c>
      <c r="D2306" s="54">
        <v>4.5979102836967101E-4</v>
      </c>
      <c r="F2306" s="62" t="s">
        <v>8047</v>
      </c>
      <c r="G2306" s="54">
        <v>-6.0010489796909802E-2</v>
      </c>
      <c r="H2306" s="54">
        <v>2.1674608297347401E-3</v>
      </c>
      <c r="S2306" s="62" t="s">
        <v>4643</v>
      </c>
      <c r="T2306" s="54">
        <v>4.2164025908600203E-2</v>
      </c>
      <c r="U2306" s="54">
        <v>9.9067832343181696E-4</v>
      </c>
      <c r="W2306" s="62" t="s">
        <v>8530</v>
      </c>
      <c r="X2306" s="54">
        <v>-6.2555455638099403E-2</v>
      </c>
      <c r="Y2306" s="54">
        <v>1.1212561580341E-2</v>
      </c>
      <c r="AA2306" s="62" t="s">
        <v>279</v>
      </c>
      <c r="AB2306" s="54">
        <v>0.27651623626386101</v>
      </c>
      <c r="AC2306" s="54">
        <v>5.4944611193745501E-3</v>
      </c>
      <c r="AQ2306" s="62" t="s">
        <v>10530</v>
      </c>
      <c r="AR2306" s="54">
        <v>0.12785762241634999</v>
      </c>
      <c r="AS2306" s="54">
        <v>1.4296825428885499E-4</v>
      </c>
      <c r="AU2306" s="62" t="s">
        <v>12304</v>
      </c>
      <c r="AV2306" s="54">
        <v>-6.9172730169321503E-2</v>
      </c>
      <c r="AW2306" s="54">
        <v>2.9994704847834302E-3</v>
      </c>
    </row>
    <row r="2307" spans="2:49">
      <c r="B2307" s="62" t="s">
        <v>3258</v>
      </c>
      <c r="C2307" s="54">
        <v>9.3244558097874006E-2</v>
      </c>
      <c r="D2307" s="54">
        <v>4.6091935528704301E-4</v>
      </c>
      <c r="F2307" s="62" t="s">
        <v>1125</v>
      </c>
      <c r="G2307" s="54">
        <v>-8.1144484193792693E-2</v>
      </c>
      <c r="H2307" s="54">
        <v>1.8467068448811499E-3</v>
      </c>
      <c r="S2307" s="62" t="s">
        <v>4783</v>
      </c>
      <c r="T2307" s="54">
        <v>8.1951239380110494E-2</v>
      </c>
      <c r="U2307" s="54">
        <v>9.9862831248559002E-4</v>
      </c>
      <c r="W2307" s="62" t="s">
        <v>9622</v>
      </c>
      <c r="X2307" s="54">
        <v>-0.121285094698314</v>
      </c>
      <c r="Y2307" s="54">
        <v>1.12310618401483E-2</v>
      </c>
      <c r="AA2307" s="62" t="s">
        <v>5053</v>
      </c>
      <c r="AB2307" s="54">
        <v>0.17154112294520599</v>
      </c>
      <c r="AC2307" s="54">
        <v>5.4944611193745501E-3</v>
      </c>
      <c r="AQ2307" s="62" t="s">
        <v>3908</v>
      </c>
      <c r="AR2307" s="54">
        <v>0.274297837160003</v>
      </c>
      <c r="AS2307" s="54">
        <v>1.4296825428885499E-4</v>
      </c>
      <c r="AU2307" s="62" t="s">
        <v>13217</v>
      </c>
      <c r="AV2307" s="54">
        <v>-6.91632362094525E-2</v>
      </c>
      <c r="AW2307" s="54">
        <v>1.6140001878109399E-2</v>
      </c>
    </row>
    <row r="2308" spans="2:49">
      <c r="B2308" s="62" t="s">
        <v>3259</v>
      </c>
      <c r="C2308" s="54">
        <v>5.5657636452444599E-2</v>
      </c>
      <c r="D2308" s="54">
        <v>4.6278334781949698E-4</v>
      </c>
      <c r="F2308" s="62" t="s">
        <v>8048</v>
      </c>
      <c r="G2308" s="54">
        <v>-4.5981726529531898E-2</v>
      </c>
      <c r="H2308" s="54">
        <v>2.18078978046335E-3</v>
      </c>
      <c r="S2308" s="62" t="s">
        <v>3424</v>
      </c>
      <c r="T2308" s="54">
        <v>4.4957780816794503E-2</v>
      </c>
      <c r="U2308" s="54">
        <v>9.9925830074640699E-4</v>
      </c>
      <c r="W2308" s="62" t="s">
        <v>10186</v>
      </c>
      <c r="X2308" s="54">
        <v>-5.3927644521511602E-2</v>
      </c>
      <c r="Y2308" s="54">
        <v>1.1233979690309599E-2</v>
      </c>
      <c r="AA2308" s="62" t="s">
        <v>11315</v>
      </c>
      <c r="AB2308" s="54">
        <v>0.17057440558062001</v>
      </c>
      <c r="AC2308" s="54">
        <v>5.4944611193745501E-3</v>
      </c>
      <c r="AQ2308" s="62" t="s">
        <v>3337</v>
      </c>
      <c r="AR2308" s="54">
        <v>0.160588092661343</v>
      </c>
      <c r="AS2308" s="54">
        <v>1.43168370908017E-4</v>
      </c>
      <c r="AU2308" s="62" t="s">
        <v>11772</v>
      </c>
      <c r="AV2308" s="54">
        <v>-6.9162319812900996E-2</v>
      </c>
      <c r="AW2308" s="54">
        <v>1.3859284459243301E-2</v>
      </c>
    </row>
    <row r="2309" spans="2:49">
      <c r="B2309" s="62" t="s">
        <v>3260</v>
      </c>
      <c r="C2309" s="54">
        <v>5.41367175749548E-2</v>
      </c>
      <c r="D2309" s="54">
        <v>4.6288420593824302E-4</v>
      </c>
      <c r="F2309" s="62" t="s">
        <v>8049</v>
      </c>
      <c r="G2309" s="54">
        <v>-8.0308995033664801E-2</v>
      </c>
      <c r="H2309" s="54">
        <v>2.19204345227855E-3</v>
      </c>
      <c r="S2309" s="62" t="s">
        <v>713</v>
      </c>
      <c r="T2309" s="54">
        <v>4.3720661830198203E-2</v>
      </c>
      <c r="U2309" s="54">
        <v>9.9925830074640699E-4</v>
      </c>
      <c r="W2309" s="62" t="s">
        <v>10187</v>
      </c>
      <c r="X2309" s="54">
        <v>-3.9191330202189803E-2</v>
      </c>
      <c r="Y2309" s="54">
        <v>1.12435568405366E-2</v>
      </c>
      <c r="AA2309" s="62" t="s">
        <v>2345</v>
      </c>
      <c r="AB2309" s="54">
        <v>0.14581182890436001</v>
      </c>
      <c r="AC2309" s="54">
        <v>5.4972455742113204E-3</v>
      </c>
      <c r="AQ2309" s="62" t="s">
        <v>2408</v>
      </c>
      <c r="AR2309" s="54">
        <v>7.8771615743415097E-2</v>
      </c>
      <c r="AS2309" s="54">
        <v>1.4318653218860699E-4</v>
      </c>
      <c r="AU2309" s="62" t="s">
        <v>7550</v>
      </c>
      <c r="AV2309" s="54">
        <v>-6.9156449812727894E-2</v>
      </c>
      <c r="AW2309" s="54">
        <v>1.6728096819955199E-2</v>
      </c>
    </row>
    <row r="2310" spans="2:49">
      <c r="B2310" s="62" t="s">
        <v>3261</v>
      </c>
      <c r="C2310" s="54">
        <v>0.15737320145342601</v>
      </c>
      <c r="D2310" s="54">
        <v>4.6393814146822001E-4</v>
      </c>
      <c r="F2310" s="62" t="s">
        <v>8050</v>
      </c>
      <c r="G2310" s="54">
        <v>-5.3971200024194303E-2</v>
      </c>
      <c r="H2310" s="54">
        <v>2.2051928238991901E-3</v>
      </c>
      <c r="S2310" s="62" t="s">
        <v>2470</v>
      </c>
      <c r="T2310" s="54">
        <v>9.1969329547870501E-2</v>
      </c>
      <c r="U2310" s="54">
        <v>1.00184226668946E-3</v>
      </c>
      <c r="W2310" s="62" t="s">
        <v>887</v>
      </c>
      <c r="X2310" s="54">
        <v>-0.16958389698892501</v>
      </c>
      <c r="Y2310" s="54">
        <v>1.12980458797853E-2</v>
      </c>
      <c r="AA2310" s="62" t="s">
        <v>4445</v>
      </c>
      <c r="AB2310" s="54">
        <v>0.124501813974188</v>
      </c>
      <c r="AC2310" s="54">
        <v>5.5010251344477703E-3</v>
      </c>
      <c r="AQ2310" s="62" t="s">
        <v>4707</v>
      </c>
      <c r="AR2310" s="54">
        <v>9.7567129894940804E-2</v>
      </c>
      <c r="AS2310" s="54">
        <v>1.4347758633464599E-4</v>
      </c>
      <c r="AU2310" s="62" t="s">
        <v>10351</v>
      </c>
      <c r="AV2310" s="54">
        <v>-6.91349865779083E-2</v>
      </c>
      <c r="AW2310" s="54">
        <v>5.9574135582944805E-4</v>
      </c>
    </row>
    <row r="2311" spans="2:49">
      <c r="B2311" s="62" t="s">
        <v>3262</v>
      </c>
      <c r="C2311" s="54">
        <v>0.15264241505520501</v>
      </c>
      <c r="D2311" s="54">
        <v>4.6459230344937901E-4</v>
      </c>
      <c r="F2311" s="62" t="s">
        <v>818</v>
      </c>
      <c r="G2311" s="54">
        <v>-9.6405283893761698E-2</v>
      </c>
      <c r="H2311" s="54">
        <v>2.2048410611025799E-3</v>
      </c>
      <c r="S2311" s="62" t="s">
        <v>3539</v>
      </c>
      <c r="T2311" s="54">
        <v>8.2153889677169203E-2</v>
      </c>
      <c r="U2311" s="54">
        <v>1.00200998421697E-3</v>
      </c>
      <c r="W2311" s="62" t="s">
        <v>1064</v>
      </c>
      <c r="X2311" s="54">
        <v>-6.9405915026866397E-2</v>
      </c>
      <c r="Y2311" s="54">
        <v>1.1335046837997E-2</v>
      </c>
      <c r="AA2311" s="62" t="s">
        <v>1067</v>
      </c>
      <c r="AB2311" s="54">
        <v>0.60874411715572896</v>
      </c>
      <c r="AC2311" s="54">
        <v>5.5025470451021199E-3</v>
      </c>
      <c r="AQ2311" s="62" t="s">
        <v>1593</v>
      </c>
      <c r="AR2311" s="54">
        <v>7.8202810864086203E-2</v>
      </c>
      <c r="AS2311" s="54">
        <v>1.43738203959829E-4</v>
      </c>
      <c r="AU2311" s="62" t="s">
        <v>12797</v>
      </c>
      <c r="AV2311" s="54">
        <v>-6.9121590463948807E-2</v>
      </c>
      <c r="AW2311" s="54">
        <v>9.8074111886799504E-3</v>
      </c>
    </row>
    <row r="2312" spans="2:49">
      <c r="B2312" s="62" t="s">
        <v>3263</v>
      </c>
      <c r="C2312" s="54">
        <v>0.21416221293405999</v>
      </c>
      <c r="D2312" s="54">
        <v>4.6713720955682497E-4</v>
      </c>
      <c r="F2312" s="62" t="s">
        <v>8051</v>
      </c>
      <c r="G2312" s="54">
        <v>-0.15242367848282601</v>
      </c>
      <c r="H2312" s="54">
        <v>2.2099882431314802E-3</v>
      </c>
      <c r="S2312" s="62" t="s">
        <v>3247</v>
      </c>
      <c r="T2312" s="54">
        <v>7.8984495225356E-2</v>
      </c>
      <c r="U2312" s="54">
        <v>1.0041379522532201E-3</v>
      </c>
      <c r="W2312" s="62" t="s">
        <v>10188</v>
      </c>
      <c r="X2312" s="54">
        <v>-6.0377301903546503E-2</v>
      </c>
      <c r="Y2312" s="54">
        <v>1.1337540778639899E-2</v>
      </c>
      <c r="AA2312" s="62" t="s">
        <v>11061</v>
      </c>
      <c r="AB2312" s="54">
        <v>7.4894298795415495E-2</v>
      </c>
      <c r="AC2312" s="54">
        <v>5.5047864799714196E-3</v>
      </c>
      <c r="AQ2312" s="62" t="s">
        <v>2448</v>
      </c>
      <c r="AR2312" s="54">
        <v>0.141895530164519</v>
      </c>
      <c r="AS2312" s="54">
        <v>1.43872458173264E-4</v>
      </c>
      <c r="AU2312" s="62" t="s">
        <v>10453</v>
      </c>
      <c r="AV2312" s="54">
        <v>-6.9120961849255202E-2</v>
      </c>
      <c r="AW2312" s="54">
        <v>2.0207366969276302E-3</v>
      </c>
    </row>
    <row r="2313" spans="2:49">
      <c r="B2313" s="62" t="s">
        <v>3264</v>
      </c>
      <c r="C2313" s="54">
        <v>9.8953295098045402E-2</v>
      </c>
      <c r="D2313" s="54">
        <v>4.6751613919229301E-4</v>
      </c>
      <c r="F2313" s="62" t="s">
        <v>8052</v>
      </c>
      <c r="G2313" s="54">
        <v>-0.13211086701381899</v>
      </c>
      <c r="H2313" s="54">
        <v>1.8790823409992701E-3</v>
      </c>
      <c r="S2313" s="62" t="s">
        <v>2676</v>
      </c>
      <c r="T2313" s="54">
        <v>8.9745734767037205E-2</v>
      </c>
      <c r="U2313" s="54">
        <v>1.0048512411004399E-3</v>
      </c>
      <c r="W2313" s="62" t="s">
        <v>10189</v>
      </c>
      <c r="X2313" s="54">
        <v>-6.4999648837782004E-2</v>
      </c>
      <c r="Y2313" s="54">
        <v>1.1398151602287699E-2</v>
      </c>
      <c r="AA2313" s="62" t="s">
        <v>3860</v>
      </c>
      <c r="AB2313" s="54">
        <v>0.15546235652984799</v>
      </c>
      <c r="AC2313" s="54">
        <v>5.5049136608476901E-3</v>
      </c>
      <c r="AQ2313" s="62" t="s">
        <v>12021</v>
      </c>
      <c r="AR2313" s="54">
        <v>7.7607737989178596E-2</v>
      </c>
      <c r="AS2313" s="54">
        <v>1.44449187031468E-4</v>
      </c>
      <c r="AU2313" s="62" t="s">
        <v>12216</v>
      </c>
      <c r="AV2313" s="54">
        <v>-6.9106498611090694E-2</v>
      </c>
      <c r="AW2313" s="54">
        <v>1.8133849153413701E-3</v>
      </c>
    </row>
    <row r="2314" spans="2:49">
      <c r="B2314" s="62" t="s">
        <v>3265</v>
      </c>
      <c r="C2314" s="54">
        <v>0.11745641770769701</v>
      </c>
      <c r="D2314" s="54">
        <v>4.6782814288734502E-4</v>
      </c>
      <c r="F2314" s="62" t="s">
        <v>8053</v>
      </c>
      <c r="G2314" s="54">
        <v>-6.7143968900040804E-2</v>
      </c>
      <c r="H2314" s="54">
        <v>1.88879588566957E-3</v>
      </c>
      <c r="S2314" s="62" t="s">
        <v>2634</v>
      </c>
      <c r="T2314" s="54">
        <v>5.3152343104237297E-2</v>
      </c>
      <c r="U2314" s="54">
        <v>1.0054062669489999E-3</v>
      </c>
      <c r="W2314" s="62" t="s">
        <v>7921</v>
      </c>
      <c r="X2314" s="54">
        <v>-3.6498269448433297E-2</v>
      </c>
      <c r="Y2314" s="54">
        <v>1.1411220895004201E-2</v>
      </c>
      <c r="AA2314" s="62" t="s">
        <v>5288</v>
      </c>
      <c r="AB2314" s="54">
        <v>0.18884922374767199</v>
      </c>
      <c r="AC2314" s="54">
        <v>5.51212676926611E-3</v>
      </c>
      <c r="AQ2314" s="62" t="s">
        <v>5359</v>
      </c>
      <c r="AR2314" s="54">
        <v>0.137948096854839</v>
      </c>
      <c r="AS2314" s="54">
        <v>1.4451741991567001E-4</v>
      </c>
      <c r="AU2314" s="62" t="s">
        <v>12625</v>
      </c>
      <c r="AV2314" s="54">
        <v>-6.9102028267511897E-2</v>
      </c>
      <c r="AW2314" s="54">
        <v>7.61104782106209E-3</v>
      </c>
    </row>
    <row r="2315" spans="2:49">
      <c r="B2315" s="62" t="s">
        <v>3266</v>
      </c>
      <c r="C2315" s="54">
        <v>6.1040965738308202E-2</v>
      </c>
      <c r="D2315" s="54">
        <v>4.6980521921102998E-4</v>
      </c>
      <c r="F2315" s="62" t="s">
        <v>8054</v>
      </c>
      <c r="G2315" s="54">
        <v>-8.2195476827051195E-2</v>
      </c>
      <c r="H2315" s="54">
        <v>2.2252335539574499E-3</v>
      </c>
      <c r="S2315" s="62" t="s">
        <v>10629</v>
      </c>
      <c r="T2315" s="54">
        <v>9.6990830465751202E-2</v>
      </c>
      <c r="U2315" s="54">
        <v>1.01631073816428E-3</v>
      </c>
      <c r="W2315" s="62" t="s">
        <v>5750</v>
      </c>
      <c r="X2315" s="54">
        <v>-2.1154922911680502E-2</v>
      </c>
      <c r="Y2315" s="54">
        <v>1.14198304970405E-2</v>
      </c>
      <c r="AA2315" s="62" t="s">
        <v>4942</v>
      </c>
      <c r="AB2315" s="54">
        <v>8.4162447637593701E-2</v>
      </c>
      <c r="AC2315" s="54">
        <v>5.5227413216971796E-3</v>
      </c>
      <c r="AQ2315" s="62" t="s">
        <v>1446</v>
      </c>
      <c r="AR2315" s="54">
        <v>0.12028529450949101</v>
      </c>
      <c r="AS2315" s="54">
        <v>1.45720436774955E-4</v>
      </c>
      <c r="AU2315" s="62" t="s">
        <v>12368</v>
      </c>
      <c r="AV2315" s="54">
        <v>-6.9080418477179606E-2</v>
      </c>
      <c r="AW2315" s="54">
        <v>3.8572504250654902E-3</v>
      </c>
    </row>
    <row r="2316" spans="2:49">
      <c r="B2316" s="62" t="s">
        <v>3267</v>
      </c>
      <c r="C2316" s="54">
        <v>4.3271481190480202E-2</v>
      </c>
      <c r="D2316" s="54">
        <v>4.72201242360314E-4</v>
      </c>
      <c r="F2316" s="62" t="s">
        <v>8055</v>
      </c>
      <c r="G2316" s="54">
        <v>-0.105423472283633</v>
      </c>
      <c r="H2316" s="54">
        <v>2.24443503995147E-3</v>
      </c>
      <c r="S2316" s="62" t="s">
        <v>1578</v>
      </c>
      <c r="T2316" s="54">
        <v>6.1590985100881603E-2</v>
      </c>
      <c r="U2316" s="54">
        <v>1.01999258264164E-3</v>
      </c>
      <c r="W2316" s="62" t="s">
        <v>10190</v>
      </c>
      <c r="X2316" s="54">
        <v>-5.3795923439066598E-2</v>
      </c>
      <c r="Y2316" s="54">
        <v>1.14205992944368E-2</v>
      </c>
      <c r="AA2316" s="62" t="s">
        <v>4715</v>
      </c>
      <c r="AB2316" s="54">
        <v>8.5185411746330403E-2</v>
      </c>
      <c r="AC2316" s="54">
        <v>5.5341796943012998E-3</v>
      </c>
      <c r="AQ2316" s="62" t="s">
        <v>3934</v>
      </c>
      <c r="AR2316" s="54">
        <v>0.13558774350036801</v>
      </c>
      <c r="AS2316" s="54">
        <v>1.4626110192035E-4</v>
      </c>
      <c r="AU2316" s="62" t="s">
        <v>12569</v>
      </c>
      <c r="AV2316" s="54">
        <v>-6.9068047328924506E-2</v>
      </c>
      <c r="AW2316" s="54">
        <v>6.6146416330800503E-3</v>
      </c>
    </row>
    <row r="2317" spans="2:49">
      <c r="B2317" s="62" t="s">
        <v>3268</v>
      </c>
      <c r="C2317" s="54">
        <v>0.16434764019445</v>
      </c>
      <c r="D2317" s="54">
        <v>4.7252565256736099E-4</v>
      </c>
      <c r="F2317" s="62" t="s">
        <v>8056</v>
      </c>
      <c r="G2317" s="54">
        <v>-8.6846745130040801E-2</v>
      </c>
      <c r="H2317" s="54">
        <v>2.2673089049569202E-3</v>
      </c>
      <c r="S2317" s="62" t="s">
        <v>3953</v>
      </c>
      <c r="T2317" s="54">
        <v>0.118845880416237</v>
      </c>
      <c r="U2317" s="54">
        <v>1.0217535933457901E-3</v>
      </c>
      <c r="W2317" s="62" t="s">
        <v>8077</v>
      </c>
      <c r="X2317" s="54">
        <v>-4.1452281956572398E-2</v>
      </c>
      <c r="Y2317" s="54">
        <v>1.14509215840322E-2</v>
      </c>
      <c r="AA2317" s="62" t="s">
        <v>1965</v>
      </c>
      <c r="AB2317" s="54">
        <v>0.123518881050087</v>
      </c>
      <c r="AC2317" s="54">
        <v>5.5368624694774396E-3</v>
      </c>
      <c r="AQ2317" s="62" t="s">
        <v>8868</v>
      </c>
      <c r="AR2317" s="54">
        <v>0.109266410929781</v>
      </c>
      <c r="AS2317" s="54">
        <v>1.4637091687856401E-4</v>
      </c>
      <c r="AU2317" s="62" t="s">
        <v>10357</v>
      </c>
      <c r="AV2317" s="54">
        <v>-6.9061388041751201E-2</v>
      </c>
      <c r="AW2317" s="54">
        <v>1.47418711502243E-3</v>
      </c>
    </row>
    <row r="2318" spans="2:49">
      <c r="B2318" s="62" t="s">
        <v>3269</v>
      </c>
      <c r="C2318" s="54">
        <v>9.2299257023060299E-2</v>
      </c>
      <c r="D2318" s="54">
        <v>4.7262809667958399E-4</v>
      </c>
      <c r="F2318" s="62" t="s">
        <v>8057</v>
      </c>
      <c r="G2318" s="54">
        <v>-8.9118077733753701E-2</v>
      </c>
      <c r="H2318" s="54">
        <v>2.2696274190188701E-3</v>
      </c>
      <c r="S2318" s="62" t="s">
        <v>3682</v>
      </c>
      <c r="T2318" s="54">
        <v>8.5910975075606202E-2</v>
      </c>
      <c r="U2318" s="54">
        <v>1.0259704793712601E-3</v>
      </c>
      <c r="W2318" s="62" t="s">
        <v>839</v>
      </c>
      <c r="X2318" s="54">
        <v>-0.11458887953513</v>
      </c>
      <c r="Y2318" s="54">
        <v>1.1489665032696999E-2</v>
      </c>
      <c r="AA2318" s="62" t="s">
        <v>2494</v>
      </c>
      <c r="AB2318" s="54">
        <v>0.149245688423985</v>
      </c>
      <c r="AC2318" s="54">
        <v>5.54316807451546E-3</v>
      </c>
      <c r="AQ2318" s="62" t="s">
        <v>2856</v>
      </c>
      <c r="AR2318" s="54">
        <v>0.131341234929372</v>
      </c>
      <c r="AS2318" s="54">
        <v>1.4658041642329699E-4</v>
      </c>
      <c r="AU2318" s="62" t="s">
        <v>9383</v>
      </c>
      <c r="AV2318" s="54">
        <v>-6.9055890672537104E-2</v>
      </c>
      <c r="AW2318" s="54">
        <v>3.2592716368784599E-4</v>
      </c>
    </row>
    <row r="2319" spans="2:49">
      <c r="B2319" s="62" t="s">
        <v>3270</v>
      </c>
      <c r="C2319" s="54">
        <v>0.13870623343924801</v>
      </c>
      <c r="D2319" s="54">
        <v>4.7290768316771598E-4</v>
      </c>
      <c r="F2319" s="62" t="s">
        <v>8058</v>
      </c>
      <c r="G2319" s="54">
        <v>-0.12350210742165001</v>
      </c>
      <c r="H2319" s="54">
        <v>2.2815985335673901E-3</v>
      </c>
      <c r="S2319" s="62" t="s">
        <v>10630</v>
      </c>
      <c r="T2319" s="54">
        <v>5.97802609093376E-2</v>
      </c>
      <c r="U2319" s="54">
        <v>1.02648973159726E-3</v>
      </c>
      <c r="W2319" s="62" t="s">
        <v>10191</v>
      </c>
      <c r="X2319" s="54">
        <v>-6.5638475341028596E-2</v>
      </c>
      <c r="Y2319" s="54">
        <v>1.1500391532103299E-2</v>
      </c>
      <c r="AA2319" s="62" t="s">
        <v>2253</v>
      </c>
      <c r="AB2319" s="54">
        <v>0.12424773021825</v>
      </c>
      <c r="AC2319" s="54">
        <v>5.54316807451546E-3</v>
      </c>
      <c r="AQ2319" s="62" t="s">
        <v>4549</v>
      </c>
      <c r="AR2319" s="54">
        <v>0.117847265444531</v>
      </c>
      <c r="AS2319" s="54">
        <v>1.4692927355253199E-4</v>
      </c>
      <c r="AU2319" s="62" t="s">
        <v>6438</v>
      </c>
      <c r="AV2319" s="54">
        <v>-6.9046953340515096E-2</v>
      </c>
      <c r="AW2319" s="54">
        <v>5.4394885034220603E-3</v>
      </c>
    </row>
    <row r="2320" spans="2:49">
      <c r="B2320" s="62" t="s">
        <v>3271</v>
      </c>
      <c r="C2320" s="54">
        <v>6.7148481599815596E-2</v>
      </c>
      <c r="D2320" s="54">
        <v>4.7290999356207E-4</v>
      </c>
      <c r="F2320" s="62" t="s">
        <v>8059</v>
      </c>
      <c r="G2320" s="54">
        <v>-9.8636786878219404E-2</v>
      </c>
      <c r="H2320" s="54">
        <v>2.2817412219112501E-3</v>
      </c>
      <c r="S2320" s="62" t="s">
        <v>2337</v>
      </c>
      <c r="T2320" s="54">
        <v>6.5488691623735398E-2</v>
      </c>
      <c r="U2320" s="54">
        <v>1.02722263554965E-3</v>
      </c>
      <c r="W2320" s="62" t="s">
        <v>10192</v>
      </c>
      <c r="X2320" s="54">
        <v>-3.3359009838965101E-2</v>
      </c>
      <c r="Y2320" s="54">
        <v>1.15161502763993E-2</v>
      </c>
      <c r="AA2320" s="62" t="s">
        <v>5600</v>
      </c>
      <c r="AB2320" s="54">
        <v>9.57140983866651E-2</v>
      </c>
      <c r="AC2320" s="54">
        <v>5.5460877826258104E-3</v>
      </c>
      <c r="AQ2320" s="62" t="s">
        <v>4701</v>
      </c>
      <c r="AR2320" s="54">
        <v>0.108429057808658</v>
      </c>
      <c r="AS2320" s="54">
        <v>1.47818109114034E-4</v>
      </c>
      <c r="AU2320" s="62" t="s">
        <v>12447</v>
      </c>
      <c r="AV2320" s="54">
        <v>-6.9034771141068596E-2</v>
      </c>
      <c r="AW2320" s="54">
        <v>5.0010442748001796E-3</v>
      </c>
    </row>
    <row r="2321" spans="2:49">
      <c r="B2321" s="62" t="s">
        <v>3272</v>
      </c>
      <c r="C2321" s="54">
        <v>6.1695155390821398E-2</v>
      </c>
      <c r="D2321" s="54">
        <v>4.7308288977786802E-4</v>
      </c>
      <c r="F2321" s="62" t="s">
        <v>8060</v>
      </c>
      <c r="G2321" s="54">
        <v>-7.8768204063445396E-2</v>
      </c>
      <c r="H2321" s="54">
        <v>2.28826749923766E-3</v>
      </c>
      <c r="S2321" s="62" t="s">
        <v>3193</v>
      </c>
      <c r="T2321" s="54">
        <v>7.3008094580000502E-2</v>
      </c>
      <c r="U2321" s="54">
        <v>1.0285329470065599E-3</v>
      </c>
      <c r="W2321" s="62" t="s">
        <v>10193</v>
      </c>
      <c r="X2321" s="54">
        <v>-4.5675119293930401E-2</v>
      </c>
      <c r="Y2321" s="54">
        <v>1.15208084611332E-2</v>
      </c>
      <c r="AA2321" s="62" t="s">
        <v>1533</v>
      </c>
      <c r="AB2321" s="54">
        <v>8.5941755406546194E-2</v>
      </c>
      <c r="AC2321" s="54">
        <v>5.5461156954133197E-3</v>
      </c>
      <c r="AQ2321" s="62" t="s">
        <v>11184</v>
      </c>
      <c r="AR2321" s="54">
        <v>0.105033124270038</v>
      </c>
      <c r="AS2321" s="54">
        <v>1.4803615376999101E-4</v>
      </c>
      <c r="AU2321" s="62" t="s">
        <v>12403</v>
      </c>
      <c r="AV2321" s="54">
        <v>-6.9021162882770604E-2</v>
      </c>
      <c r="AW2321" s="54">
        <v>4.4728324921331003E-3</v>
      </c>
    </row>
    <row r="2322" spans="2:49">
      <c r="B2322" s="62" t="s">
        <v>3273</v>
      </c>
      <c r="C2322" s="54">
        <v>8.63571339562412E-2</v>
      </c>
      <c r="D2322" s="54">
        <v>4.737076702555E-4</v>
      </c>
      <c r="F2322" s="62" t="s">
        <v>8061</v>
      </c>
      <c r="G2322" s="54">
        <v>-5.0070109905735898E-2</v>
      </c>
      <c r="H2322" s="54">
        <v>1.9443952095566401E-3</v>
      </c>
      <c r="S2322" s="62" t="s">
        <v>1261</v>
      </c>
      <c r="T2322" s="54">
        <v>7.1274969448062095E-2</v>
      </c>
      <c r="U2322" s="54">
        <v>1.0305106970240499E-3</v>
      </c>
      <c r="W2322" s="62" t="s">
        <v>6290</v>
      </c>
      <c r="X2322" s="54">
        <v>-6.9735684555975994E-2</v>
      </c>
      <c r="Y2322" s="54">
        <v>1.1594084293073801E-2</v>
      </c>
      <c r="AA2322" s="62" t="s">
        <v>2877</v>
      </c>
      <c r="AB2322" s="54">
        <v>6.3301916917025899E-2</v>
      </c>
      <c r="AC2322" s="54">
        <v>5.5493413314318804E-3</v>
      </c>
      <c r="AQ2322" s="62" t="s">
        <v>3081</v>
      </c>
      <c r="AR2322" s="54">
        <v>0.10177242184304899</v>
      </c>
      <c r="AS2322" s="54">
        <v>1.4848613111545199E-4</v>
      </c>
      <c r="AU2322" s="62" t="s">
        <v>13007</v>
      </c>
      <c r="AV2322" s="54">
        <v>-6.8997963823097294E-2</v>
      </c>
      <c r="AW2322" s="54">
        <v>1.32224034492431E-2</v>
      </c>
    </row>
    <row r="2323" spans="2:49">
      <c r="B2323" s="62" t="s">
        <v>3274</v>
      </c>
      <c r="C2323" s="54">
        <v>0.113656383641628</v>
      </c>
      <c r="D2323" s="54">
        <v>4.74189568561439E-4</v>
      </c>
      <c r="F2323" s="62" t="s">
        <v>8062</v>
      </c>
      <c r="G2323" s="54">
        <v>-3.7662803708043299E-2</v>
      </c>
      <c r="H2323" s="54">
        <v>2.29813861715799E-3</v>
      </c>
      <c r="S2323" s="62" t="s">
        <v>10631</v>
      </c>
      <c r="T2323" s="54">
        <v>7.0862586983439599E-2</v>
      </c>
      <c r="U2323" s="54">
        <v>1.03330088178699E-3</v>
      </c>
      <c r="W2323" s="62" t="s">
        <v>10194</v>
      </c>
      <c r="X2323" s="54">
        <v>-5.7828249000866798E-2</v>
      </c>
      <c r="Y2323" s="54">
        <v>1.1603162149230101E-2</v>
      </c>
      <c r="AA2323" s="62" t="s">
        <v>2110</v>
      </c>
      <c r="AB2323" s="54">
        <v>8.9112304681804297E-2</v>
      </c>
      <c r="AC2323" s="54">
        <v>5.5493413314318804E-3</v>
      </c>
      <c r="AQ2323" s="62" t="s">
        <v>4932</v>
      </c>
      <c r="AR2323" s="54">
        <v>0.178371180418505</v>
      </c>
      <c r="AS2323" s="54">
        <v>1.4864531650887099E-4</v>
      </c>
      <c r="AU2323" s="62" t="s">
        <v>12739</v>
      </c>
      <c r="AV2323" s="54">
        <v>-6.8991818463534693E-2</v>
      </c>
      <c r="AW2323" s="54">
        <v>9.0958507032320307E-3</v>
      </c>
    </row>
    <row r="2324" spans="2:49">
      <c r="B2324" s="62" t="s">
        <v>3275</v>
      </c>
      <c r="C2324" s="54">
        <v>7.5331802666118705E-2</v>
      </c>
      <c r="D2324" s="54">
        <v>4.7761034934247802E-4</v>
      </c>
      <c r="F2324" s="62" t="s">
        <v>8063</v>
      </c>
      <c r="G2324" s="54">
        <v>-9.8700678234789202E-2</v>
      </c>
      <c r="H2324" s="54">
        <v>2.3022142642384101E-3</v>
      </c>
      <c r="S2324" s="62" t="s">
        <v>2108</v>
      </c>
      <c r="T2324" s="54">
        <v>8.0901220233862994E-2</v>
      </c>
      <c r="U2324" s="54">
        <v>1.0411053223942401E-3</v>
      </c>
      <c r="W2324" s="62" t="s">
        <v>9526</v>
      </c>
      <c r="X2324" s="54">
        <v>-3.20005061356134E-2</v>
      </c>
      <c r="Y2324" s="54">
        <v>1.1603162149230101E-2</v>
      </c>
      <c r="AA2324" s="62" t="s">
        <v>5554</v>
      </c>
      <c r="AB2324" s="54">
        <v>9.7276881162026804E-2</v>
      </c>
      <c r="AC2324" s="54">
        <v>5.5589608890041498E-3</v>
      </c>
      <c r="AQ2324" s="62" t="s">
        <v>3758</v>
      </c>
      <c r="AR2324" s="54">
        <v>0.12797786844972101</v>
      </c>
      <c r="AS2324" s="54">
        <v>1.4865333037647799E-4</v>
      </c>
      <c r="AU2324" s="62" t="s">
        <v>13368</v>
      </c>
      <c r="AV2324" s="54">
        <v>-6.8983735021636697E-2</v>
      </c>
      <c r="AW2324" s="54">
        <v>1.8693794919468199E-2</v>
      </c>
    </row>
    <row r="2325" spans="2:49">
      <c r="B2325" s="62" t="s">
        <v>3276</v>
      </c>
      <c r="C2325" s="54">
        <v>0.142038032394838</v>
      </c>
      <c r="D2325" s="54">
        <v>4.78529933689648E-4</v>
      </c>
      <c r="F2325" s="62" t="s">
        <v>8064</v>
      </c>
      <c r="G2325" s="54">
        <v>-4.9477314777074198E-2</v>
      </c>
      <c r="H2325" s="54">
        <v>2.3097595558967598E-3</v>
      </c>
      <c r="S2325" s="62" t="s">
        <v>2182</v>
      </c>
      <c r="T2325" s="54">
        <v>4.4273653127552499E-2</v>
      </c>
      <c r="U2325" s="54">
        <v>1.0430238829276901E-3</v>
      </c>
      <c r="W2325" s="62" t="s">
        <v>10195</v>
      </c>
      <c r="X2325" s="54">
        <v>-6.7381097106385304E-2</v>
      </c>
      <c r="Y2325" s="54">
        <v>1.1661615644018001E-2</v>
      </c>
      <c r="AA2325" s="62" t="s">
        <v>5380</v>
      </c>
      <c r="AB2325" s="54">
        <v>6.4597671807655702E-2</v>
      </c>
      <c r="AC2325" s="54">
        <v>5.58005063521413E-3</v>
      </c>
      <c r="AQ2325" s="62" t="s">
        <v>2380</v>
      </c>
      <c r="AR2325" s="54">
        <v>8.2882037794694205E-2</v>
      </c>
      <c r="AS2325" s="54">
        <v>1.48873076948263E-4</v>
      </c>
      <c r="AU2325" s="62" t="s">
        <v>13761</v>
      </c>
      <c r="AV2325" s="54">
        <v>-6.8979048012303104E-2</v>
      </c>
      <c r="AW2325" s="54">
        <v>2.5583380488023499E-2</v>
      </c>
    </row>
    <row r="2326" spans="2:49">
      <c r="B2326" s="62" t="s">
        <v>3277</v>
      </c>
      <c r="C2326" s="54">
        <v>0.15331313637896701</v>
      </c>
      <c r="D2326" s="54">
        <v>4.7908795810117501E-4</v>
      </c>
      <c r="F2326" s="62" t="s">
        <v>8065</v>
      </c>
      <c r="G2326" s="54">
        <v>-5.0355203989710197E-2</v>
      </c>
      <c r="H2326" s="54">
        <v>1.96365344119035E-3</v>
      </c>
      <c r="S2326" s="62" t="s">
        <v>10632</v>
      </c>
      <c r="T2326" s="54">
        <v>7.05123460989832E-2</v>
      </c>
      <c r="U2326" s="54">
        <v>1.0456709655353399E-3</v>
      </c>
      <c r="W2326" s="62" t="s">
        <v>10196</v>
      </c>
      <c r="X2326" s="54">
        <v>-6.9139367856396697E-2</v>
      </c>
      <c r="Y2326" s="54">
        <v>1.16819782895896E-2</v>
      </c>
      <c r="AA2326" s="62" t="s">
        <v>5021</v>
      </c>
      <c r="AB2326" s="54">
        <v>0.17655389705121899</v>
      </c>
      <c r="AC2326" s="54">
        <v>5.5928179173210498E-3</v>
      </c>
      <c r="AQ2326" s="62" t="s">
        <v>10908</v>
      </c>
      <c r="AR2326" s="54">
        <v>8.7305923599240401E-2</v>
      </c>
      <c r="AS2326" s="54">
        <v>1.4901041982141801E-4</v>
      </c>
      <c r="AU2326" s="62" t="s">
        <v>12730</v>
      </c>
      <c r="AV2326" s="54">
        <v>-6.8971778097845202E-2</v>
      </c>
      <c r="AW2326" s="54">
        <v>9.0109330122907106E-3</v>
      </c>
    </row>
    <row r="2327" spans="2:49">
      <c r="B2327" s="62" t="s">
        <v>3278</v>
      </c>
      <c r="C2327" s="54">
        <v>9.3288289213429507E-2</v>
      </c>
      <c r="D2327" s="54">
        <v>4.7972917632649201E-4</v>
      </c>
      <c r="F2327" s="62" t="s">
        <v>8066</v>
      </c>
      <c r="G2327" s="54">
        <v>-0.109235464356114</v>
      </c>
      <c r="H2327" s="54">
        <v>2.3213733736494801E-3</v>
      </c>
      <c r="S2327" s="62" t="s">
        <v>2842</v>
      </c>
      <c r="T2327" s="54">
        <v>6.8713225632522204E-2</v>
      </c>
      <c r="U2327" s="54">
        <v>1.04817794068154E-3</v>
      </c>
      <c r="W2327" s="62" t="s">
        <v>7197</v>
      </c>
      <c r="X2327" s="54">
        <v>-5.6582001822693698E-2</v>
      </c>
      <c r="Y2327" s="54">
        <v>1.16972148910604E-2</v>
      </c>
      <c r="AA2327" s="62" t="s">
        <v>1292</v>
      </c>
      <c r="AB2327" s="54">
        <v>7.0525865841015695E-2</v>
      </c>
      <c r="AC2327" s="54">
        <v>5.6041345351018502E-3</v>
      </c>
      <c r="AQ2327" s="62" t="s">
        <v>1261</v>
      </c>
      <c r="AR2327" s="54">
        <v>0.10581209036896901</v>
      </c>
      <c r="AS2327" s="54">
        <v>1.49541795760886E-4</v>
      </c>
      <c r="AU2327" s="62" t="s">
        <v>12692</v>
      </c>
      <c r="AV2327" s="54">
        <v>-6.8964983846620406E-2</v>
      </c>
      <c r="AW2327" s="54">
        <v>8.3270019969437902E-3</v>
      </c>
    </row>
    <row r="2328" spans="2:49">
      <c r="B2328" s="62" t="s">
        <v>3279</v>
      </c>
      <c r="C2328" s="54">
        <v>7.27823416218039E-2</v>
      </c>
      <c r="D2328" s="54">
        <v>4.8065089189932301E-4</v>
      </c>
      <c r="F2328" s="62" t="s">
        <v>8067</v>
      </c>
      <c r="G2328" s="54">
        <v>-8.2349345355281003E-2</v>
      </c>
      <c r="H2328" s="54">
        <v>2.3246256688407799E-3</v>
      </c>
      <c r="S2328" s="62" t="s">
        <v>1827</v>
      </c>
      <c r="T2328" s="54">
        <v>0.14763025251581</v>
      </c>
      <c r="U2328" s="54">
        <v>1.0490479849023699E-3</v>
      </c>
      <c r="W2328" s="62" t="s">
        <v>10197</v>
      </c>
      <c r="X2328" s="54">
        <v>-2.6143990342100101E-2</v>
      </c>
      <c r="Y2328" s="54">
        <v>1.1716759445357799E-2</v>
      </c>
      <c r="AA2328" s="62" t="s">
        <v>1083</v>
      </c>
      <c r="AB2328" s="54">
        <v>0.46961192507128802</v>
      </c>
      <c r="AC2328" s="54">
        <v>5.6041345351018502E-3</v>
      </c>
      <c r="AQ2328" s="62" t="s">
        <v>9815</v>
      </c>
      <c r="AR2328" s="54">
        <v>7.8953215033830099E-2</v>
      </c>
      <c r="AS2328" s="54">
        <v>1.4981482154357201E-4</v>
      </c>
      <c r="AU2328" s="62" t="s">
        <v>11706</v>
      </c>
      <c r="AV2328" s="54">
        <v>-6.8923004774036997E-2</v>
      </c>
      <c r="AW2328" s="54">
        <v>8.8638154232293796E-4</v>
      </c>
    </row>
    <row r="2329" spans="2:49">
      <c r="B2329" s="62" t="s">
        <v>3280</v>
      </c>
      <c r="C2329" s="54">
        <v>7.8195790796057096E-2</v>
      </c>
      <c r="D2329" s="54">
        <v>4.8107456763625799E-4</v>
      </c>
      <c r="F2329" s="62" t="s">
        <v>8068</v>
      </c>
      <c r="G2329" s="54">
        <v>-0.159205820922597</v>
      </c>
      <c r="H2329" s="54">
        <v>2.3282721932486E-3</v>
      </c>
      <c r="S2329" s="62" t="s">
        <v>5230</v>
      </c>
      <c r="T2329" s="54">
        <v>4.7282833400197802E-2</v>
      </c>
      <c r="U2329" s="54">
        <v>1.05221346867161E-3</v>
      </c>
      <c r="W2329" s="62" t="s">
        <v>7413</v>
      </c>
      <c r="X2329" s="54">
        <v>-7.1753678256477799E-2</v>
      </c>
      <c r="Y2329" s="54">
        <v>1.17735450308818E-2</v>
      </c>
      <c r="AA2329" s="62" t="s">
        <v>2309</v>
      </c>
      <c r="AB2329" s="54">
        <v>0.110510355884943</v>
      </c>
      <c r="AC2329" s="54">
        <v>5.6083289558264502E-3</v>
      </c>
      <c r="AQ2329" s="62" t="s">
        <v>3520</v>
      </c>
      <c r="AR2329" s="54">
        <v>0.18048184987244001</v>
      </c>
      <c r="AS2329" s="54">
        <v>1.4986912785662599E-4</v>
      </c>
      <c r="AU2329" s="62" t="s">
        <v>7132</v>
      </c>
      <c r="AV2329" s="54">
        <v>-6.88769130000111E-2</v>
      </c>
      <c r="AW2329" s="54">
        <v>6.3387497794491201E-3</v>
      </c>
    </row>
    <row r="2330" spans="2:49">
      <c r="B2330" s="62" t="s">
        <v>3281</v>
      </c>
      <c r="C2330" s="54">
        <v>8.1576453271095403E-2</v>
      </c>
      <c r="D2330" s="54">
        <v>4.8254521678706499E-4</v>
      </c>
      <c r="F2330" s="62" t="s">
        <v>8069</v>
      </c>
      <c r="G2330" s="54">
        <v>-4.3009172212999901E-2</v>
      </c>
      <c r="H2330" s="54">
        <v>2.3356219824521001E-3</v>
      </c>
      <c r="S2330" s="62" t="s">
        <v>2063</v>
      </c>
      <c r="T2330" s="54">
        <v>3.9851536018519901E-2</v>
      </c>
      <c r="U2330" s="54">
        <v>1.0529127053316299E-3</v>
      </c>
      <c r="W2330" s="62" t="s">
        <v>8391</v>
      </c>
      <c r="X2330" s="54">
        <v>-5.1627878929842601E-2</v>
      </c>
      <c r="Y2330" s="54">
        <v>1.1901297806709701E-2</v>
      </c>
      <c r="AA2330" s="62" t="s">
        <v>3362</v>
      </c>
      <c r="AB2330" s="54">
        <v>8.5177968132284398E-2</v>
      </c>
      <c r="AC2330" s="54">
        <v>5.6131201909041901E-3</v>
      </c>
      <c r="AQ2330" s="62" t="s">
        <v>3405</v>
      </c>
      <c r="AR2330" s="54">
        <v>0.255165747902516</v>
      </c>
      <c r="AS2330" s="54">
        <v>1.50891255353222E-4</v>
      </c>
      <c r="AU2330" s="62" t="s">
        <v>12609</v>
      </c>
      <c r="AV2330" s="54">
        <v>-6.8869487352120701E-2</v>
      </c>
      <c r="AW2330" s="54">
        <v>7.2327720996844501E-3</v>
      </c>
    </row>
    <row r="2331" spans="2:49">
      <c r="B2331" s="62" t="s">
        <v>3282</v>
      </c>
      <c r="C2331" s="54">
        <v>0.141336242758066</v>
      </c>
      <c r="D2331" s="54">
        <v>4.8254521678706499E-4</v>
      </c>
      <c r="F2331" s="62" t="s">
        <v>8070</v>
      </c>
      <c r="G2331" s="54">
        <v>-0.103910648877649</v>
      </c>
      <c r="H2331" s="54">
        <v>2.3433251638342398E-3</v>
      </c>
      <c r="S2331" s="62" t="s">
        <v>4079</v>
      </c>
      <c r="T2331" s="54">
        <v>5.4990185995306397E-2</v>
      </c>
      <c r="U2331" s="54">
        <v>1.0530087358666799E-3</v>
      </c>
      <c r="W2331" s="62" t="s">
        <v>10198</v>
      </c>
      <c r="X2331" s="54">
        <v>-6.9335365100375398E-2</v>
      </c>
      <c r="Y2331" s="54">
        <v>1.1954017513835E-2</v>
      </c>
      <c r="AA2331" s="62" t="s">
        <v>10652</v>
      </c>
      <c r="AB2331" s="54">
        <v>0.17697076430851899</v>
      </c>
      <c r="AC2331" s="54">
        <v>5.6365006750196999E-3</v>
      </c>
      <c r="AQ2331" s="62" t="s">
        <v>10918</v>
      </c>
      <c r="AR2331" s="54">
        <v>0.104909884274866</v>
      </c>
      <c r="AS2331" s="54">
        <v>1.5113999101445301E-4</v>
      </c>
      <c r="AU2331" s="62" t="s">
        <v>10113</v>
      </c>
      <c r="AV2331" s="54">
        <v>-6.8845472505307398E-2</v>
      </c>
      <c r="AW2331" s="54">
        <v>4.2371461962705899E-3</v>
      </c>
    </row>
    <row r="2332" spans="2:49">
      <c r="B2332" s="62" t="s">
        <v>3283</v>
      </c>
      <c r="C2332" s="54">
        <v>0.11480435394613001</v>
      </c>
      <c r="D2332" s="54">
        <v>4.8258748401685902E-4</v>
      </c>
      <c r="F2332" s="62" t="s">
        <v>8071</v>
      </c>
      <c r="G2332" s="54">
        <v>-4.5387999640774397E-2</v>
      </c>
      <c r="H2332" s="54">
        <v>2.3519294103472401E-3</v>
      </c>
      <c r="S2332" s="62" t="s">
        <v>4478</v>
      </c>
      <c r="T2332" s="54">
        <v>7.1858372590018094E-2</v>
      </c>
      <c r="U2332" s="54">
        <v>1.05585350864152E-3</v>
      </c>
      <c r="W2332" s="62" t="s">
        <v>8647</v>
      </c>
      <c r="X2332" s="54">
        <v>-0.12658043774369801</v>
      </c>
      <c r="Y2332" s="54">
        <v>1.1965150035741501E-2</v>
      </c>
      <c r="AA2332" s="62" t="s">
        <v>2776</v>
      </c>
      <c r="AB2332" s="54">
        <v>0.185319312330404</v>
      </c>
      <c r="AC2332" s="54">
        <v>5.63822451481087E-3</v>
      </c>
      <c r="AQ2332" s="62" t="s">
        <v>1432</v>
      </c>
      <c r="AR2332" s="54">
        <v>7.0823677675057303E-2</v>
      </c>
      <c r="AS2332" s="54">
        <v>1.52103617996722E-4</v>
      </c>
      <c r="AU2332" s="62" t="s">
        <v>14376</v>
      </c>
      <c r="AV2332" s="54">
        <v>-6.8832247035189198E-2</v>
      </c>
      <c r="AW2332" s="54">
        <v>4.0820508533066499E-2</v>
      </c>
    </row>
    <row r="2333" spans="2:49">
      <c r="B2333" s="62" t="s">
        <v>3284</v>
      </c>
      <c r="C2333" s="54">
        <v>0.136584487164194</v>
      </c>
      <c r="D2333" s="54">
        <v>4.8279270544793001E-4</v>
      </c>
      <c r="F2333" s="62" t="s">
        <v>8072</v>
      </c>
      <c r="G2333" s="54">
        <v>-7.7972196357566595E-2</v>
      </c>
      <c r="H2333" s="54">
        <v>2.3741757580485702E-3</v>
      </c>
      <c r="S2333" s="62" t="s">
        <v>2694</v>
      </c>
      <c r="T2333" s="54">
        <v>0.12468955059544699</v>
      </c>
      <c r="U2333" s="54">
        <v>1.0598502142643001E-3</v>
      </c>
      <c r="W2333" s="62" t="s">
        <v>10199</v>
      </c>
      <c r="X2333" s="54">
        <v>-6.7041959317649003E-2</v>
      </c>
      <c r="Y2333" s="54">
        <v>1.1971674681989701E-2</v>
      </c>
      <c r="AA2333" s="62" t="s">
        <v>11316</v>
      </c>
      <c r="AB2333" s="54">
        <v>0.113156501119795</v>
      </c>
      <c r="AC2333" s="54">
        <v>5.6460923852473402E-3</v>
      </c>
      <c r="AQ2333" s="62" t="s">
        <v>2330</v>
      </c>
      <c r="AR2333" s="54">
        <v>0.10724771752201499</v>
      </c>
      <c r="AS2333" s="54">
        <v>1.52687685808975E-4</v>
      </c>
      <c r="AU2333" s="62" t="s">
        <v>11661</v>
      </c>
      <c r="AV2333" s="54">
        <v>-6.8811160485402895E-2</v>
      </c>
      <c r="AW2333" s="54">
        <v>9.0017810888135194E-3</v>
      </c>
    </row>
    <row r="2334" spans="2:49">
      <c r="B2334" s="62" t="s">
        <v>3285</v>
      </c>
      <c r="C2334" s="54">
        <v>0.207891107988836</v>
      </c>
      <c r="D2334" s="54">
        <v>4.8292211731361498E-4</v>
      </c>
      <c r="F2334" s="62" t="s">
        <v>8073</v>
      </c>
      <c r="G2334" s="54">
        <v>-0.185015353654256</v>
      </c>
      <c r="H2334" s="54">
        <v>2.3789087462237199E-3</v>
      </c>
      <c r="S2334" s="62" t="s">
        <v>7984</v>
      </c>
      <c r="T2334" s="54">
        <v>7.1304284222108494E-2</v>
      </c>
      <c r="U2334" s="54">
        <v>1.05999282410262E-3</v>
      </c>
      <c r="W2334" s="62" t="s">
        <v>8716</v>
      </c>
      <c r="X2334" s="54">
        <v>-3.8768932772715203E-2</v>
      </c>
      <c r="Y2334" s="54">
        <v>1.19796909538084E-2</v>
      </c>
      <c r="AA2334" s="62" t="s">
        <v>4762</v>
      </c>
      <c r="AB2334" s="54">
        <v>0.102462628548406</v>
      </c>
      <c r="AC2334" s="54">
        <v>5.6460923852473402E-3</v>
      </c>
      <c r="AQ2334" s="62" t="s">
        <v>11054</v>
      </c>
      <c r="AR2334" s="54">
        <v>0.125114586123518</v>
      </c>
      <c r="AS2334" s="54">
        <v>1.5275321076623001E-4</v>
      </c>
      <c r="AU2334" s="62" t="s">
        <v>8948</v>
      </c>
      <c r="AV2334" s="54">
        <v>-6.8805682435496798E-2</v>
      </c>
      <c r="AW2334" s="54">
        <v>3.9374677587471298E-2</v>
      </c>
    </row>
    <row r="2335" spans="2:49">
      <c r="B2335" s="62" t="s">
        <v>3286</v>
      </c>
      <c r="C2335" s="54">
        <v>0.108467811347764</v>
      </c>
      <c r="D2335" s="54">
        <v>4.83424083108681E-4</v>
      </c>
      <c r="F2335" s="62" t="s">
        <v>1087</v>
      </c>
      <c r="G2335" s="54">
        <v>-6.5323651425886795E-2</v>
      </c>
      <c r="H2335" s="54">
        <v>2.0274911879210899E-3</v>
      </c>
      <c r="S2335" s="62" t="s">
        <v>1932</v>
      </c>
      <c r="T2335" s="54">
        <v>9.0788311035376906E-2</v>
      </c>
      <c r="U2335" s="54">
        <v>1.06039187738906E-3</v>
      </c>
      <c r="W2335" s="62" t="s">
        <v>9098</v>
      </c>
      <c r="X2335" s="54">
        <v>-6.2266251941602797E-2</v>
      </c>
      <c r="Y2335" s="54">
        <v>1.1986230484262899E-2</v>
      </c>
      <c r="AA2335" s="62" t="s">
        <v>444</v>
      </c>
      <c r="AB2335" s="54">
        <v>0.271268898179089</v>
      </c>
      <c r="AC2335" s="54">
        <v>5.6460923852473402E-3</v>
      </c>
      <c r="AQ2335" s="62" t="s">
        <v>3031</v>
      </c>
      <c r="AR2335" s="54">
        <v>8.2558258093444997E-2</v>
      </c>
      <c r="AS2335" s="54">
        <v>1.5298776200800299E-4</v>
      </c>
      <c r="AU2335" s="62" t="s">
        <v>13167</v>
      </c>
      <c r="AV2335" s="54">
        <v>-6.8798338039012003E-2</v>
      </c>
      <c r="AW2335" s="54">
        <v>1.53588603286918E-2</v>
      </c>
    </row>
    <row r="2336" spans="2:49">
      <c r="B2336" s="62" t="s">
        <v>3287</v>
      </c>
      <c r="C2336" s="54">
        <v>5.5357964406590902E-2</v>
      </c>
      <c r="D2336" s="54">
        <v>4.83424083108681E-4</v>
      </c>
      <c r="F2336" s="62" t="s">
        <v>8074</v>
      </c>
      <c r="G2336" s="54">
        <v>-8.27273134194728E-2</v>
      </c>
      <c r="H2336" s="54">
        <v>2.4025180872904199E-3</v>
      </c>
      <c r="S2336" s="62" t="s">
        <v>1098</v>
      </c>
      <c r="T2336" s="54">
        <v>0.164864519548405</v>
      </c>
      <c r="U2336" s="54">
        <v>1.06122645488777E-3</v>
      </c>
      <c r="W2336" s="62" t="s">
        <v>7352</v>
      </c>
      <c r="X2336" s="54">
        <v>-8.0047899368961103E-2</v>
      </c>
      <c r="Y2336" s="54">
        <v>1.2079495738916399E-2</v>
      </c>
      <c r="AA2336" s="62" t="s">
        <v>9600</v>
      </c>
      <c r="AB2336" s="54">
        <v>0.16286492352180201</v>
      </c>
      <c r="AC2336" s="54">
        <v>5.6506790789875704E-3</v>
      </c>
      <c r="AQ2336" s="62" t="s">
        <v>1803</v>
      </c>
      <c r="AR2336" s="54">
        <v>0.184103941153134</v>
      </c>
      <c r="AS2336" s="54">
        <v>1.53050181390617E-4</v>
      </c>
      <c r="AU2336" s="62" t="s">
        <v>1096</v>
      </c>
      <c r="AV2336" s="54">
        <v>-6.8791270022384901E-2</v>
      </c>
      <c r="AW2336" s="54">
        <v>4.4067621470201199E-3</v>
      </c>
    </row>
    <row r="2337" spans="2:49">
      <c r="B2337" s="62" t="s">
        <v>3288</v>
      </c>
      <c r="C2337" s="54">
        <v>0.10170918281018999</v>
      </c>
      <c r="D2337" s="54">
        <v>4.8705494163676103E-4</v>
      </c>
      <c r="F2337" s="62" t="s">
        <v>8075</v>
      </c>
      <c r="G2337" s="54">
        <v>-8.0235895333083299E-2</v>
      </c>
      <c r="H2337" s="54">
        <v>2.4101021114511798E-3</v>
      </c>
      <c r="S2337" s="62" t="s">
        <v>3086</v>
      </c>
      <c r="T2337" s="54">
        <v>4.2546172843062301E-2</v>
      </c>
      <c r="U2337" s="54">
        <v>1.06122645488777E-3</v>
      </c>
      <c r="W2337" s="62" t="s">
        <v>10200</v>
      </c>
      <c r="X2337" s="54">
        <v>-5.1088425612231703E-2</v>
      </c>
      <c r="Y2337" s="54">
        <v>1.2102123954129001E-2</v>
      </c>
      <c r="AA2337" s="62" t="s">
        <v>4069</v>
      </c>
      <c r="AB2337" s="54">
        <v>0.18492144096914601</v>
      </c>
      <c r="AC2337" s="54">
        <v>5.6506790789875704E-3</v>
      </c>
      <c r="AQ2337" s="62" t="s">
        <v>3083</v>
      </c>
      <c r="AR2337" s="54">
        <v>0.34074085695842898</v>
      </c>
      <c r="AS2337" s="54">
        <v>1.53166690531013E-4</v>
      </c>
      <c r="AU2337" s="62" t="s">
        <v>12274</v>
      </c>
      <c r="AV2337" s="54">
        <v>-6.8757681927930706E-2</v>
      </c>
      <c r="AW2337" s="54">
        <v>2.6222982393784402E-3</v>
      </c>
    </row>
    <row r="2338" spans="2:49">
      <c r="B2338" s="62" t="s">
        <v>3289</v>
      </c>
      <c r="C2338" s="54">
        <v>0.123051169754004</v>
      </c>
      <c r="D2338" s="54">
        <v>4.8738166850841101E-4</v>
      </c>
      <c r="F2338" s="62" t="s">
        <v>8076</v>
      </c>
      <c r="G2338" s="54">
        <v>-7.28175440404355E-2</v>
      </c>
      <c r="H2338" s="54">
        <v>2.4124430615415399E-3</v>
      </c>
      <c r="S2338" s="62" t="s">
        <v>2028</v>
      </c>
      <c r="T2338" s="54">
        <v>8.7422877177293606E-2</v>
      </c>
      <c r="U2338" s="54">
        <v>1.0626533092886201E-3</v>
      </c>
      <c r="W2338" s="62" t="s">
        <v>8746</v>
      </c>
      <c r="X2338" s="54">
        <v>-3.8212854394482E-2</v>
      </c>
      <c r="Y2338" s="54">
        <v>1.2102123954129001E-2</v>
      </c>
      <c r="AA2338" s="62" t="s">
        <v>5334</v>
      </c>
      <c r="AB2338" s="54">
        <v>0.31714825586478101</v>
      </c>
      <c r="AC2338" s="54">
        <v>5.6627009503664701E-3</v>
      </c>
      <c r="AQ2338" s="62" t="s">
        <v>1749</v>
      </c>
      <c r="AR2338" s="54">
        <v>7.6817416205064298E-2</v>
      </c>
      <c r="AS2338" s="54">
        <v>1.5323630446243799E-4</v>
      </c>
      <c r="AU2338" s="62" t="s">
        <v>13431</v>
      </c>
      <c r="AV2338" s="54">
        <v>-6.8735607507190502E-2</v>
      </c>
      <c r="AW2338" s="54">
        <v>1.9586761669510299E-2</v>
      </c>
    </row>
    <row r="2339" spans="2:49">
      <c r="B2339" s="62" t="s">
        <v>3290</v>
      </c>
      <c r="C2339" s="54">
        <v>7.7194430916309301E-2</v>
      </c>
      <c r="D2339" s="54">
        <v>4.8855491985102595E-4</v>
      </c>
      <c r="F2339" s="62" t="s">
        <v>8077</v>
      </c>
      <c r="G2339" s="54">
        <v>-5.8717804282380798E-2</v>
      </c>
      <c r="H2339" s="54">
        <v>2.4126330570869302E-3</v>
      </c>
      <c r="S2339" s="62" t="s">
        <v>5033</v>
      </c>
      <c r="T2339" s="54">
        <v>9.3133099239119901E-2</v>
      </c>
      <c r="U2339" s="54">
        <v>1.0659780778248401E-3</v>
      </c>
      <c r="W2339" s="62" t="s">
        <v>8581</v>
      </c>
      <c r="X2339" s="54">
        <v>-5.46305412692627E-2</v>
      </c>
      <c r="Y2339" s="54">
        <v>1.22555610530681E-2</v>
      </c>
      <c r="AA2339" s="62" t="s">
        <v>1629</v>
      </c>
      <c r="AB2339" s="54">
        <v>6.1900001535338603E-2</v>
      </c>
      <c r="AC2339" s="54">
        <v>5.6767791727393704E-3</v>
      </c>
      <c r="AQ2339" s="62" t="s">
        <v>1946</v>
      </c>
      <c r="AR2339" s="54">
        <v>0.13609982457186001</v>
      </c>
      <c r="AS2339" s="54">
        <v>1.5394945448223401E-4</v>
      </c>
      <c r="AU2339" s="62" t="s">
        <v>14230</v>
      </c>
      <c r="AV2339" s="54">
        <v>-6.8719163506438405E-2</v>
      </c>
      <c r="AW2339" s="54">
        <v>3.6567248590638902E-2</v>
      </c>
    </row>
    <row r="2340" spans="2:49">
      <c r="B2340" s="62" t="s">
        <v>3291</v>
      </c>
      <c r="C2340" s="54">
        <v>7.4581721648125501E-2</v>
      </c>
      <c r="D2340" s="54">
        <v>4.9062587394181102E-4</v>
      </c>
      <c r="F2340" s="62" t="s">
        <v>8078</v>
      </c>
      <c r="G2340" s="54">
        <v>-0.19638481596999599</v>
      </c>
      <c r="H2340" s="54">
        <v>2.43531306602304E-3</v>
      </c>
      <c r="S2340" s="62" t="s">
        <v>9805</v>
      </c>
      <c r="T2340" s="54">
        <v>5.3363839949314602E-2</v>
      </c>
      <c r="U2340" s="54">
        <v>1.0660963114892501E-3</v>
      </c>
      <c r="W2340" s="62" t="s">
        <v>42</v>
      </c>
      <c r="X2340" s="54">
        <v>-4.4427854958585498E-2</v>
      </c>
      <c r="Y2340" s="54">
        <v>1.22942441678915E-2</v>
      </c>
      <c r="AA2340" s="62" t="s">
        <v>4353</v>
      </c>
      <c r="AB2340" s="54">
        <v>8.7498873157292295E-2</v>
      </c>
      <c r="AC2340" s="54">
        <v>5.6813047486076497E-3</v>
      </c>
      <c r="AQ2340" s="62" t="s">
        <v>2953</v>
      </c>
      <c r="AR2340" s="54">
        <v>0.10246993154110599</v>
      </c>
      <c r="AS2340" s="54">
        <v>1.5394945448223401E-4</v>
      </c>
      <c r="AU2340" s="62" t="s">
        <v>9017</v>
      </c>
      <c r="AV2340" s="54">
        <v>-6.8716789952612004E-2</v>
      </c>
      <c r="AW2340" s="54">
        <v>1.32307381435131E-2</v>
      </c>
    </row>
    <row r="2341" spans="2:49">
      <c r="B2341" s="62" t="s">
        <v>3292</v>
      </c>
      <c r="C2341" s="54">
        <v>0.173268795273088</v>
      </c>
      <c r="D2341" s="54">
        <v>4.9170513254097304E-4</v>
      </c>
      <c r="F2341" s="62" t="s">
        <v>8079</v>
      </c>
      <c r="G2341" s="54">
        <v>-0.14581636084963101</v>
      </c>
      <c r="H2341" s="54">
        <v>2.0645018576082299E-3</v>
      </c>
      <c r="S2341" s="62" t="s">
        <v>10633</v>
      </c>
      <c r="T2341" s="54">
        <v>0.119843628856595</v>
      </c>
      <c r="U2341" s="54">
        <v>1.0664707705608401E-3</v>
      </c>
      <c r="W2341" s="62" t="s">
        <v>6975</v>
      </c>
      <c r="X2341" s="54">
        <v>-7.1840857938734196E-2</v>
      </c>
      <c r="Y2341" s="54">
        <v>1.2318197024749501E-2</v>
      </c>
      <c r="AA2341" s="62" t="s">
        <v>5899</v>
      </c>
      <c r="AB2341" s="54">
        <v>5.8396517624782297E-2</v>
      </c>
      <c r="AC2341" s="54">
        <v>5.7084307664539502E-3</v>
      </c>
      <c r="AQ2341" s="62" t="s">
        <v>1887</v>
      </c>
      <c r="AR2341" s="54">
        <v>0.12557624873412901</v>
      </c>
      <c r="AS2341" s="54">
        <v>1.5419161494719999E-4</v>
      </c>
      <c r="AU2341" s="62" t="s">
        <v>13587</v>
      </c>
      <c r="AV2341" s="54">
        <v>-6.8703375173644304E-2</v>
      </c>
      <c r="AW2341" s="54">
        <v>2.2322658858967101E-2</v>
      </c>
    </row>
    <row r="2342" spans="2:49">
      <c r="B2342" s="62" t="s">
        <v>658</v>
      </c>
      <c r="C2342" s="54">
        <v>0.238902927283134</v>
      </c>
      <c r="D2342" s="54">
        <v>4.9172876793930295E-4</v>
      </c>
      <c r="F2342" s="62" t="s">
        <v>8080</v>
      </c>
      <c r="G2342" s="54">
        <v>-4.34763229881137E-2</v>
      </c>
      <c r="H2342" s="54">
        <v>2.4442201971471198E-3</v>
      </c>
      <c r="S2342" s="62" t="s">
        <v>10634</v>
      </c>
      <c r="T2342" s="54">
        <v>7.3087543996226897E-2</v>
      </c>
      <c r="U2342" s="54">
        <v>1.06814995800723E-3</v>
      </c>
      <c r="W2342" s="62" t="s">
        <v>10201</v>
      </c>
      <c r="X2342" s="54">
        <v>-4.0167382315373402E-2</v>
      </c>
      <c r="Y2342" s="54">
        <v>1.23221492589187E-2</v>
      </c>
      <c r="AA2342" s="62" t="s">
        <v>3528</v>
      </c>
      <c r="AB2342" s="54">
        <v>0.19417001918357599</v>
      </c>
      <c r="AC2342" s="54">
        <v>5.7084307664539502E-3</v>
      </c>
      <c r="AQ2342" s="62" t="s">
        <v>11409</v>
      </c>
      <c r="AR2342" s="54">
        <v>0.146633619493309</v>
      </c>
      <c r="AS2342" s="54">
        <v>1.54571322222432E-4</v>
      </c>
      <c r="AU2342" s="62" t="s">
        <v>12752</v>
      </c>
      <c r="AV2342" s="54">
        <v>-6.87014292423411E-2</v>
      </c>
      <c r="AW2342" s="54">
        <v>9.2358693238246397E-3</v>
      </c>
    </row>
    <row r="2343" spans="2:49">
      <c r="B2343" s="62" t="s">
        <v>3293</v>
      </c>
      <c r="C2343" s="54">
        <v>8.8743520512080606E-2</v>
      </c>
      <c r="D2343" s="54">
        <v>4.9256324910319999E-4</v>
      </c>
      <c r="F2343" s="62" t="s">
        <v>8081</v>
      </c>
      <c r="G2343" s="54">
        <v>-0.15196592870640399</v>
      </c>
      <c r="H2343" s="54">
        <v>2.4558424501794798E-3</v>
      </c>
      <c r="S2343" s="62" t="s">
        <v>10635</v>
      </c>
      <c r="T2343" s="54">
        <v>3.1024663226536301E-2</v>
      </c>
      <c r="U2343" s="54">
        <v>1.0684870679776499E-3</v>
      </c>
      <c r="W2343" s="62" t="s">
        <v>6233</v>
      </c>
      <c r="X2343" s="54">
        <v>-0.25077490580240003</v>
      </c>
      <c r="Y2343" s="54">
        <v>1.2340241489256399E-2</v>
      </c>
      <c r="AA2343" s="62" t="s">
        <v>3634</v>
      </c>
      <c r="AB2343" s="54">
        <v>0.229071822756585</v>
      </c>
      <c r="AC2343" s="54">
        <v>5.7198504475955798E-3</v>
      </c>
      <c r="AQ2343" s="62" t="s">
        <v>5590</v>
      </c>
      <c r="AR2343" s="54">
        <v>0.120684203964572</v>
      </c>
      <c r="AS2343" s="54">
        <v>1.54691176088032E-4</v>
      </c>
      <c r="AU2343" s="62" t="s">
        <v>12724</v>
      </c>
      <c r="AV2343" s="54">
        <v>-6.8698604914875894E-2</v>
      </c>
      <c r="AW2343" s="54">
        <v>8.94532021768768E-3</v>
      </c>
    </row>
    <row r="2344" spans="2:49">
      <c r="B2344" s="62" t="s">
        <v>752</v>
      </c>
      <c r="C2344" s="54">
        <v>0.51094351885094602</v>
      </c>
      <c r="D2344" s="54">
        <v>4.93317988868189E-4</v>
      </c>
      <c r="F2344" s="62" t="s">
        <v>8082</v>
      </c>
      <c r="G2344" s="54">
        <v>-0.19457248801397101</v>
      </c>
      <c r="H2344" s="54">
        <v>2.4791486707422799E-3</v>
      </c>
      <c r="S2344" s="62" t="s">
        <v>4084</v>
      </c>
      <c r="T2344" s="54">
        <v>9.4321678873984502E-2</v>
      </c>
      <c r="U2344" s="54">
        <v>1.07149739540106E-3</v>
      </c>
      <c r="W2344" s="62" t="s">
        <v>7776</v>
      </c>
      <c r="X2344" s="54">
        <v>-7.6539655394447501E-2</v>
      </c>
      <c r="Y2344" s="54">
        <v>1.23867939253065E-2</v>
      </c>
      <c r="AA2344" s="62" t="s">
        <v>2068</v>
      </c>
      <c r="AB2344" s="54">
        <v>0.12822558934137099</v>
      </c>
      <c r="AC2344" s="54">
        <v>5.72328882916386E-3</v>
      </c>
      <c r="AQ2344" s="62" t="s">
        <v>10615</v>
      </c>
      <c r="AR2344" s="54">
        <v>7.8244209760668093E-2</v>
      </c>
      <c r="AS2344" s="54">
        <v>1.5477154647283901E-4</v>
      </c>
      <c r="AU2344" s="62" t="s">
        <v>12578</v>
      </c>
      <c r="AV2344" s="54">
        <v>-6.8689246251295799E-2</v>
      </c>
      <c r="AW2344" s="54">
        <v>6.6961839614752402E-3</v>
      </c>
    </row>
    <row r="2345" spans="2:49">
      <c r="B2345" s="62" t="s">
        <v>3294</v>
      </c>
      <c r="C2345" s="54">
        <v>0.169355206307442</v>
      </c>
      <c r="D2345" s="54">
        <v>4.93317988868189E-4</v>
      </c>
      <c r="F2345" s="62" t="s">
        <v>8083</v>
      </c>
      <c r="G2345" s="54">
        <v>-6.6846910405945301E-2</v>
      </c>
      <c r="H2345" s="54">
        <v>2.4940280582416E-3</v>
      </c>
      <c r="S2345" s="62" t="s">
        <v>2792</v>
      </c>
      <c r="T2345" s="54">
        <v>9.2328797214188199E-2</v>
      </c>
      <c r="U2345" s="54">
        <v>1.0735377212315201E-3</v>
      </c>
      <c r="W2345" s="62" t="s">
        <v>8922</v>
      </c>
      <c r="X2345" s="54">
        <v>-4.7447374385586501E-2</v>
      </c>
      <c r="Y2345" s="54">
        <v>1.24203969682591E-2</v>
      </c>
      <c r="AA2345" s="62" t="s">
        <v>1254</v>
      </c>
      <c r="AB2345" s="54">
        <v>6.37177171627554E-2</v>
      </c>
      <c r="AC2345" s="54">
        <v>5.7288503697652E-3</v>
      </c>
      <c r="AQ2345" s="62" t="s">
        <v>3248</v>
      </c>
      <c r="AR2345" s="54">
        <v>0.13115936909908801</v>
      </c>
      <c r="AS2345" s="54">
        <v>1.5515612202569401E-4</v>
      </c>
      <c r="AU2345" s="62" t="s">
        <v>13896</v>
      </c>
      <c r="AV2345" s="54">
        <v>-6.8674675319074105E-2</v>
      </c>
      <c r="AW2345" s="54">
        <v>2.8723714721295299E-2</v>
      </c>
    </row>
    <row r="2346" spans="2:49">
      <c r="B2346" s="62" t="s">
        <v>3295</v>
      </c>
      <c r="C2346" s="54">
        <v>8.1824995489181901E-2</v>
      </c>
      <c r="D2346" s="54">
        <v>4.9394853069497995E-4</v>
      </c>
      <c r="F2346" s="62" t="s">
        <v>8084</v>
      </c>
      <c r="G2346" s="54">
        <v>-7.9217733894771505E-2</v>
      </c>
      <c r="H2346" s="54">
        <v>2.1215500163266998E-3</v>
      </c>
      <c r="S2346" s="62" t="s">
        <v>2015</v>
      </c>
      <c r="T2346" s="54">
        <v>4.1461930555255898E-2</v>
      </c>
      <c r="U2346" s="54">
        <v>1.0742079833087499E-3</v>
      </c>
      <c r="W2346" s="62" t="s">
        <v>10202</v>
      </c>
      <c r="X2346" s="54">
        <v>-0.115912460167094</v>
      </c>
      <c r="Y2346" s="54">
        <v>1.24653691296387E-2</v>
      </c>
      <c r="AA2346" s="62" t="s">
        <v>265</v>
      </c>
      <c r="AB2346" s="54">
        <v>0.55210965832376901</v>
      </c>
      <c r="AC2346" s="54">
        <v>5.7362272714089804E-3</v>
      </c>
      <c r="AQ2346" s="62" t="s">
        <v>1934</v>
      </c>
      <c r="AR2346" s="54">
        <v>0.13457045825515801</v>
      </c>
      <c r="AS2346" s="54">
        <v>1.56027968670846E-4</v>
      </c>
      <c r="AU2346" s="62" t="s">
        <v>5400</v>
      </c>
      <c r="AV2346" s="54">
        <v>-6.8672275303851102E-2</v>
      </c>
      <c r="AW2346" s="54">
        <v>3.7558207720648502E-2</v>
      </c>
    </row>
    <row r="2347" spans="2:49">
      <c r="B2347" s="62" t="s">
        <v>3296</v>
      </c>
      <c r="C2347" s="54">
        <v>7.6253373639334002E-2</v>
      </c>
      <c r="D2347" s="54">
        <v>4.9546026884519305E-4</v>
      </c>
      <c r="F2347" s="62" t="s">
        <v>8085</v>
      </c>
      <c r="G2347" s="54">
        <v>-6.0721241237578397E-2</v>
      </c>
      <c r="H2347" s="54">
        <v>2.1249808941485298E-3</v>
      </c>
      <c r="S2347" s="62" t="s">
        <v>10636</v>
      </c>
      <c r="T2347" s="54">
        <v>3.9118496642274202E-2</v>
      </c>
      <c r="U2347" s="54">
        <v>1.0817598518696901E-3</v>
      </c>
      <c r="W2347" s="62" t="s">
        <v>7175</v>
      </c>
      <c r="X2347" s="54">
        <v>-6.7190587829120602E-2</v>
      </c>
      <c r="Y2347" s="54">
        <v>1.2472203227852099E-2</v>
      </c>
      <c r="AA2347" s="62" t="s">
        <v>3542</v>
      </c>
      <c r="AB2347" s="54">
        <v>9.3507987838433906E-2</v>
      </c>
      <c r="AC2347" s="54">
        <v>5.74181688803638E-3</v>
      </c>
      <c r="AQ2347" s="62" t="s">
        <v>2510</v>
      </c>
      <c r="AR2347" s="54">
        <v>0.10936462398121399</v>
      </c>
      <c r="AS2347" s="54">
        <v>1.56502766908634E-4</v>
      </c>
      <c r="AU2347" s="62" t="s">
        <v>11734</v>
      </c>
      <c r="AV2347" s="54">
        <v>-6.8667278066672402E-2</v>
      </c>
      <c r="AW2347" s="54">
        <v>1.9280458073229902E-2</v>
      </c>
    </row>
    <row r="2348" spans="2:49">
      <c r="B2348" s="62" t="s">
        <v>3297</v>
      </c>
      <c r="C2348" s="54">
        <v>0.17751731697906301</v>
      </c>
      <c r="D2348" s="54">
        <v>4.9571127342547998E-4</v>
      </c>
      <c r="F2348" s="62" t="s">
        <v>8086</v>
      </c>
      <c r="G2348" s="54">
        <v>-3.8036760278274101E-2</v>
      </c>
      <c r="H2348" s="54">
        <v>2.1296454692460798E-3</v>
      </c>
      <c r="S2348" s="62" t="s">
        <v>10637</v>
      </c>
      <c r="T2348" s="54">
        <v>4.7914036031107402E-2</v>
      </c>
      <c r="U2348" s="54">
        <v>1.0956080404733201E-3</v>
      </c>
      <c r="W2348" s="62" t="s">
        <v>8216</v>
      </c>
      <c r="X2348" s="54">
        <v>-4.0652823448560603E-2</v>
      </c>
      <c r="Y2348" s="54">
        <v>1.24947121338966E-2</v>
      </c>
      <c r="AA2348" s="62" t="s">
        <v>2109</v>
      </c>
      <c r="AB2348" s="54">
        <v>0.11919889245259301</v>
      </c>
      <c r="AC2348" s="54">
        <v>5.7546363033431497E-3</v>
      </c>
      <c r="AQ2348" s="62" t="s">
        <v>1714</v>
      </c>
      <c r="AR2348" s="54">
        <v>9.3019735510457793E-2</v>
      </c>
      <c r="AS2348" s="54">
        <v>1.5681013170576799E-4</v>
      </c>
      <c r="AU2348" s="62" t="s">
        <v>13258</v>
      </c>
      <c r="AV2348" s="54">
        <v>-6.8627593014250393E-2</v>
      </c>
      <c r="AW2348" s="54">
        <v>1.66543294104976E-2</v>
      </c>
    </row>
    <row r="2349" spans="2:49">
      <c r="B2349" s="62" t="s">
        <v>3298</v>
      </c>
      <c r="C2349" s="54">
        <v>6.8739396706130898E-2</v>
      </c>
      <c r="D2349" s="54">
        <v>4.96395797961191E-4</v>
      </c>
      <c r="F2349" s="62" t="s">
        <v>8087</v>
      </c>
      <c r="G2349" s="54">
        <v>-9.4015030419583895E-2</v>
      </c>
      <c r="H2349" s="54">
        <v>2.5314119002924299E-3</v>
      </c>
      <c r="S2349" s="62" t="s">
        <v>2271</v>
      </c>
      <c r="T2349" s="54">
        <v>4.8668176222410202E-2</v>
      </c>
      <c r="U2349" s="54">
        <v>1.0959713195092E-3</v>
      </c>
      <c r="W2349" s="62" t="s">
        <v>10203</v>
      </c>
      <c r="X2349" s="54">
        <v>-7.2115546775073397E-2</v>
      </c>
      <c r="Y2349" s="54">
        <v>1.24956725714315E-2</v>
      </c>
      <c r="AA2349" s="62" t="s">
        <v>10803</v>
      </c>
      <c r="AB2349" s="54">
        <v>0.17395224444691099</v>
      </c>
      <c r="AC2349" s="54">
        <v>5.7546363033431497E-3</v>
      </c>
      <c r="AQ2349" s="62" t="s">
        <v>4947</v>
      </c>
      <c r="AR2349" s="54">
        <v>0.10979964748226401</v>
      </c>
      <c r="AS2349" s="54">
        <v>1.5816716136989099E-4</v>
      </c>
      <c r="AU2349" s="62" t="s">
        <v>13003</v>
      </c>
      <c r="AV2349" s="54">
        <v>-6.8624644844270194E-2</v>
      </c>
      <c r="AW2349" s="54">
        <v>1.31084832971707E-2</v>
      </c>
    </row>
    <row r="2350" spans="2:49">
      <c r="B2350" s="62" t="s">
        <v>3299</v>
      </c>
      <c r="C2350" s="54">
        <v>0.17299260055237001</v>
      </c>
      <c r="D2350" s="54">
        <v>4.9869325142560704E-4</v>
      </c>
      <c r="F2350" s="62" t="s">
        <v>8088</v>
      </c>
      <c r="G2350" s="54">
        <v>-5.8815288611147501E-2</v>
      </c>
      <c r="H2350" s="54">
        <v>2.5342438053330301E-3</v>
      </c>
      <c r="S2350" s="62" t="s">
        <v>2823</v>
      </c>
      <c r="T2350" s="54">
        <v>6.9525685358255998E-2</v>
      </c>
      <c r="U2350" s="54">
        <v>1.10064365671654E-3</v>
      </c>
      <c r="W2350" s="62" t="s">
        <v>8720</v>
      </c>
      <c r="X2350" s="54">
        <v>-6.6273011462968198E-2</v>
      </c>
      <c r="Y2350" s="54">
        <v>1.25180554413672E-2</v>
      </c>
      <c r="AA2350" s="62" t="s">
        <v>4607</v>
      </c>
      <c r="AB2350" s="54">
        <v>0.12836774562853201</v>
      </c>
      <c r="AC2350" s="54">
        <v>5.7796313854964797E-3</v>
      </c>
      <c r="AQ2350" s="62" t="s">
        <v>3550</v>
      </c>
      <c r="AR2350" s="54">
        <v>0.12722602382638601</v>
      </c>
      <c r="AS2350" s="54">
        <v>1.5829034481567699E-4</v>
      </c>
      <c r="AU2350" s="62" t="s">
        <v>11640</v>
      </c>
      <c r="AV2350" s="54">
        <v>-6.8613456374848197E-2</v>
      </c>
      <c r="AW2350" s="54">
        <v>2.2435638226852598E-3</v>
      </c>
    </row>
    <row r="2351" spans="2:49">
      <c r="B2351" s="62" t="s">
        <v>3300</v>
      </c>
      <c r="C2351" s="54">
        <v>9.7953755414949703E-2</v>
      </c>
      <c r="D2351" s="54">
        <v>5.0128866692616004E-4</v>
      </c>
      <c r="F2351" s="62" t="s">
        <v>8089</v>
      </c>
      <c r="G2351" s="54">
        <v>-0.16861635302424799</v>
      </c>
      <c r="H2351" s="54">
        <v>2.5342143803785298E-3</v>
      </c>
      <c r="S2351" s="62" t="s">
        <v>10638</v>
      </c>
      <c r="T2351" s="54">
        <v>3.2515089239933702E-2</v>
      </c>
      <c r="U2351" s="54">
        <v>1.1044328454188001E-3</v>
      </c>
      <c r="W2351" s="62" t="s">
        <v>449</v>
      </c>
      <c r="X2351" s="54">
        <v>-0.16651313184066299</v>
      </c>
      <c r="Y2351" s="54">
        <v>1.2525014184074101E-2</v>
      </c>
      <c r="AA2351" s="62" t="s">
        <v>4693</v>
      </c>
      <c r="AB2351" s="54">
        <v>0.107386945638923</v>
      </c>
      <c r="AC2351" s="54">
        <v>5.78169826867254E-3</v>
      </c>
      <c r="AQ2351" s="62" t="s">
        <v>3414</v>
      </c>
      <c r="AR2351" s="54">
        <v>0.18143800366337701</v>
      </c>
      <c r="AS2351" s="54">
        <v>1.5874722679402799E-4</v>
      </c>
      <c r="AU2351" s="62" t="s">
        <v>880</v>
      </c>
      <c r="AV2351" s="54">
        <v>-6.8600742369469003E-2</v>
      </c>
      <c r="AW2351" s="54">
        <v>3.5355563565207001E-3</v>
      </c>
    </row>
    <row r="2352" spans="2:49">
      <c r="B2352" s="62" t="s">
        <v>3301</v>
      </c>
      <c r="C2352" s="54">
        <v>0.140283620061079</v>
      </c>
      <c r="D2352" s="54">
        <v>5.0174192762677703E-4</v>
      </c>
      <c r="F2352" s="62" t="s">
        <v>8090</v>
      </c>
      <c r="G2352" s="54">
        <v>-0.194766817237051</v>
      </c>
      <c r="H2352" s="54">
        <v>2.5393617956031302E-3</v>
      </c>
      <c r="S2352" s="62" t="s">
        <v>3137</v>
      </c>
      <c r="T2352" s="54">
        <v>0.12782774062101401</v>
      </c>
      <c r="U2352" s="54">
        <v>1.1063705819644E-3</v>
      </c>
      <c r="W2352" s="62" t="s">
        <v>6286</v>
      </c>
      <c r="X2352" s="54">
        <v>-0.106138859731937</v>
      </c>
      <c r="Y2352" s="54">
        <v>1.2535102286662001E-2</v>
      </c>
      <c r="AA2352" s="62" t="s">
        <v>1716</v>
      </c>
      <c r="AB2352" s="54">
        <v>9.5848625727022393E-2</v>
      </c>
      <c r="AC2352" s="54">
        <v>5.8026405253864596E-3</v>
      </c>
      <c r="AQ2352" s="62" t="s">
        <v>10718</v>
      </c>
      <c r="AR2352" s="54">
        <v>0.16725714445246201</v>
      </c>
      <c r="AS2352" s="54">
        <v>1.5874722679402799E-4</v>
      </c>
      <c r="AU2352" s="62" t="s">
        <v>11795</v>
      </c>
      <c r="AV2352" s="54">
        <v>-6.8599709854054503E-2</v>
      </c>
      <c r="AW2352" s="54">
        <v>3.9457318608370802E-4</v>
      </c>
    </row>
    <row r="2353" spans="2:49">
      <c r="B2353" s="62" t="s">
        <v>3302</v>
      </c>
      <c r="C2353" s="54">
        <v>0.119392440269577</v>
      </c>
      <c r="D2353" s="54">
        <v>5.0221436780010999E-4</v>
      </c>
      <c r="F2353" s="62" t="s">
        <v>8091</v>
      </c>
      <c r="G2353" s="54">
        <v>-7.75348587263478E-2</v>
      </c>
      <c r="H2353" s="54">
        <v>2.14836374615332E-3</v>
      </c>
      <c r="S2353" s="62" t="s">
        <v>3214</v>
      </c>
      <c r="T2353" s="54">
        <v>7.7656634176251196E-2</v>
      </c>
      <c r="U2353" s="54">
        <v>1.10836247119978E-3</v>
      </c>
      <c r="W2353" s="62" t="s">
        <v>8303</v>
      </c>
      <c r="X2353" s="54">
        <v>-4.2974376800636101E-2</v>
      </c>
      <c r="Y2353" s="54">
        <v>1.25530953732132E-2</v>
      </c>
      <c r="AA2353" s="62" t="s">
        <v>4827</v>
      </c>
      <c r="AB2353" s="54">
        <v>0.11394387209632099</v>
      </c>
      <c r="AC2353" s="54">
        <v>5.8054967455670502E-3</v>
      </c>
      <c r="AQ2353" s="62" t="s">
        <v>10508</v>
      </c>
      <c r="AR2353" s="54">
        <v>5.8341718486550703E-2</v>
      </c>
      <c r="AS2353" s="54">
        <v>1.5875747983357401E-4</v>
      </c>
      <c r="AU2353" s="62" t="s">
        <v>12265</v>
      </c>
      <c r="AV2353" s="54">
        <v>-6.8585124634482894E-2</v>
      </c>
      <c r="AW2353" s="54">
        <v>2.4397839570472401E-3</v>
      </c>
    </row>
    <row r="2354" spans="2:49">
      <c r="B2354" s="62" t="s">
        <v>3303</v>
      </c>
      <c r="C2354" s="54">
        <v>0.29703888987247201</v>
      </c>
      <c r="D2354" s="54">
        <v>5.0230639324216702E-4</v>
      </c>
      <c r="F2354" s="62" t="s">
        <v>8092</v>
      </c>
      <c r="G2354" s="54">
        <v>-5.4637170575326799E-2</v>
      </c>
      <c r="H2354" s="54">
        <v>2.5444683883545601E-3</v>
      </c>
      <c r="S2354" s="62" t="s">
        <v>5547</v>
      </c>
      <c r="T2354" s="54">
        <v>6.1625352877221901E-2</v>
      </c>
      <c r="U2354" s="54">
        <v>1.10929721555844E-3</v>
      </c>
      <c r="W2354" s="62" t="s">
        <v>4757</v>
      </c>
      <c r="X2354" s="54">
        <v>-8.3535725888922704E-2</v>
      </c>
      <c r="Y2354" s="54">
        <v>1.26459469547699E-2</v>
      </c>
      <c r="AA2354" s="62" t="s">
        <v>3889</v>
      </c>
      <c r="AB2354" s="54">
        <v>0.15605644553395501</v>
      </c>
      <c r="AC2354" s="54">
        <v>5.8118549335330798E-3</v>
      </c>
      <c r="AQ2354" s="62" t="s">
        <v>1977</v>
      </c>
      <c r="AR2354" s="54">
        <v>0.16201449630709</v>
      </c>
      <c r="AS2354" s="54">
        <v>1.5900782669695299E-4</v>
      </c>
      <c r="AU2354" s="62" t="s">
        <v>11939</v>
      </c>
      <c r="AV2354" s="54">
        <v>-6.8581240035806304E-2</v>
      </c>
      <c r="AW2354" s="54">
        <v>4.6024996335913501E-4</v>
      </c>
    </row>
    <row r="2355" spans="2:49">
      <c r="B2355" s="62" t="s">
        <v>3304</v>
      </c>
      <c r="C2355" s="54">
        <v>9.1523901761961596E-2</v>
      </c>
      <c r="D2355" s="54">
        <v>5.0453178260244098E-4</v>
      </c>
      <c r="F2355" s="62" t="s">
        <v>8093</v>
      </c>
      <c r="G2355" s="54">
        <v>-9.0547006923234405E-2</v>
      </c>
      <c r="H2355" s="54">
        <v>2.5473508800554498E-3</v>
      </c>
      <c r="S2355" s="62" t="s">
        <v>2686</v>
      </c>
      <c r="T2355" s="54">
        <v>0.103200195030227</v>
      </c>
      <c r="U2355" s="54">
        <v>1.1116186125446001E-3</v>
      </c>
      <c r="W2355" s="62" t="s">
        <v>6208</v>
      </c>
      <c r="X2355" s="54">
        <v>-5.9282422495130001E-2</v>
      </c>
      <c r="Y2355" s="54">
        <v>1.26689292289519E-2</v>
      </c>
      <c r="AA2355" s="62" t="s">
        <v>11047</v>
      </c>
      <c r="AB2355" s="54">
        <v>9.8702643329183104E-2</v>
      </c>
      <c r="AC2355" s="54">
        <v>5.8135181156600503E-3</v>
      </c>
      <c r="AQ2355" s="62" t="s">
        <v>10946</v>
      </c>
      <c r="AR2355" s="54">
        <v>9.0309165103448705E-2</v>
      </c>
      <c r="AS2355" s="54">
        <v>1.5900782669695299E-4</v>
      </c>
      <c r="AU2355" s="62" t="s">
        <v>11585</v>
      </c>
      <c r="AV2355" s="54">
        <v>-6.8573690606372806E-2</v>
      </c>
      <c r="AW2355" s="54">
        <v>2.7717616830455001E-3</v>
      </c>
    </row>
    <row r="2356" spans="2:49">
      <c r="B2356" s="62" t="s">
        <v>3305</v>
      </c>
      <c r="C2356" s="54">
        <v>0.119324941860878</v>
      </c>
      <c r="D2356" s="54">
        <v>5.0673748206369305E-4</v>
      </c>
      <c r="F2356" s="62" t="s">
        <v>835</v>
      </c>
      <c r="G2356" s="54">
        <v>-0.10961797153060999</v>
      </c>
      <c r="H2356" s="54">
        <v>2.5542925796343402E-3</v>
      </c>
      <c r="S2356" s="62" t="s">
        <v>4000</v>
      </c>
      <c r="T2356" s="54">
        <v>8.2243823139165798E-2</v>
      </c>
      <c r="U2356" s="54">
        <v>1.1140982098968499E-3</v>
      </c>
      <c r="W2356" s="62" t="s">
        <v>10204</v>
      </c>
      <c r="X2356" s="54">
        <v>-3.8291855063580002E-2</v>
      </c>
      <c r="Y2356" s="54">
        <v>1.2680335217374401E-2</v>
      </c>
      <c r="AA2356" s="62" t="s">
        <v>3161</v>
      </c>
      <c r="AB2356" s="54">
        <v>0.17521984417973699</v>
      </c>
      <c r="AC2356" s="54">
        <v>5.8254532810882E-3</v>
      </c>
      <c r="AQ2356" s="62" t="s">
        <v>3714</v>
      </c>
      <c r="AR2356" s="54">
        <v>0.14503044951031299</v>
      </c>
      <c r="AS2356" s="54">
        <v>1.59410947149805E-4</v>
      </c>
      <c r="AU2356" s="62" t="s">
        <v>11616</v>
      </c>
      <c r="AV2356" s="54">
        <v>-6.8558626466147701E-2</v>
      </c>
      <c r="AW2356" s="54">
        <v>7.0774883972549E-4</v>
      </c>
    </row>
    <row r="2357" spans="2:49">
      <c r="B2357" s="62" t="s">
        <v>3306</v>
      </c>
      <c r="C2357" s="54">
        <v>4.45037781960895E-2</v>
      </c>
      <c r="D2357" s="54">
        <v>5.0708909836162696E-4</v>
      </c>
      <c r="F2357" s="62" t="s">
        <v>8094</v>
      </c>
      <c r="G2357" s="54">
        <v>-0.16487321843894401</v>
      </c>
      <c r="H2357" s="54">
        <v>2.1749413925241999E-3</v>
      </c>
      <c r="S2357" s="62" t="s">
        <v>1921</v>
      </c>
      <c r="T2357" s="54">
        <v>3.3153160787871401E-2</v>
      </c>
      <c r="U2357" s="54">
        <v>1.1156175800164699E-3</v>
      </c>
      <c r="W2357" s="62" t="s">
        <v>8449</v>
      </c>
      <c r="X2357" s="54">
        <v>-4.8642709212216098E-2</v>
      </c>
      <c r="Y2357" s="54">
        <v>1.2714839806037499E-2</v>
      </c>
      <c r="AA2357" s="62" t="s">
        <v>4131</v>
      </c>
      <c r="AB2357" s="54">
        <v>0.189609278756116</v>
      </c>
      <c r="AC2357" s="54">
        <v>5.8276522795303702E-3</v>
      </c>
      <c r="AQ2357" s="62" t="s">
        <v>3045</v>
      </c>
      <c r="AR2357" s="54">
        <v>8.4065292795701296E-2</v>
      </c>
      <c r="AS2357" s="54">
        <v>1.5960001622443201E-4</v>
      </c>
      <c r="AU2357" s="62" t="s">
        <v>12434</v>
      </c>
      <c r="AV2357" s="54">
        <v>-6.8553883704574006E-2</v>
      </c>
      <c r="AW2357" s="54">
        <v>4.8586977486096399E-3</v>
      </c>
    </row>
    <row r="2358" spans="2:49">
      <c r="B2358" s="62" t="s">
        <v>3307</v>
      </c>
      <c r="C2358" s="54">
        <v>6.1955892340112201E-2</v>
      </c>
      <c r="D2358" s="54">
        <v>5.0817080595080702E-4</v>
      </c>
      <c r="F2358" s="62" t="s">
        <v>8095</v>
      </c>
      <c r="G2358" s="54">
        <v>-0.106594664625685</v>
      </c>
      <c r="H2358" s="54">
        <v>2.1824362744679898E-3</v>
      </c>
      <c r="S2358" s="62" t="s">
        <v>3182</v>
      </c>
      <c r="T2358" s="54">
        <v>0.128534879862125</v>
      </c>
      <c r="U2358" s="54">
        <v>1.1163963687755201E-3</v>
      </c>
      <c r="W2358" s="62" t="s">
        <v>3263</v>
      </c>
      <c r="X2358" s="54">
        <v>-9.5994125327136401E-2</v>
      </c>
      <c r="Y2358" s="54">
        <v>1.27697221719177E-2</v>
      </c>
      <c r="AA2358" s="62" t="s">
        <v>3145</v>
      </c>
      <c r="AB2358" s="54">
        <v>0.14280090816364199</v>
      </c>
      <c r="AC2358" s="54">
        <v>5.8293539234036797E-3</v>
      </c>
      <c r="AQ2358" s="62" t="s">
        <v>14669</v>
      </c>
      <c r="AR2358" s="54">
        <v>8.0711658438818099E-2</v>
      </c>
      <c r="AS2358" s="54">
        <v>1.6034064399443799E-4</v>
      </c>
      <c r="AU2358" s="62" t="s">
        <v>12114</v>
      </c>
      <c r="AV2358" s="54">
        <v>-6.8547433924763396E-2</v>
      </c>
      <c r="AW2358" s="54">
        <v>3.1375970216475097E-4</v>
      </c>
    </row>
    <row r="2359" spans="2:49">
      <c r="B2359" s="62" t="s">
        <v>3308</v>
      </c>
      <c r="C2359" s="54">
        <v>0.18650058623044899</v>
      </c>
      <c r="D2359" s="54">
        <v>5.0817080595080702E-4</v>
      </c>
      <c r="F2359" s="62" t="s">
        <v>8096</v>
      </c>
      <c r="G2359" s="54">
        <v>-0.171245457637448</v>
      </c>
      <c r="H2359" s="54">
        <v>2.59934657469147E-3</v>
      </c>
      <c r="S2359" s="62" t="s">
        <v>3075</v>
      </c>
      <c r="T2359" s="54">
        <v>8.9853818661058696E-2</v>
      </c>
      <c r="U2359" s="54">
        <v>1.1169335972549201E-3</v>
      </c>
      <c r="W2359" s="62" t="s">
        <v>9427</v>
      </c>
      <c r="X2359" s="54">
        <v>-4.12866939076348E-2</v>
      </c>
      <c r="Y2359" s="54">
        <v>1.2771333766446799E-2</v>
      </c>
      <c r="AA2359" s="62" t="s">
        <v>4253</v>
      </c>
      <c r="AB2359" s="54">
        <v>4.9233132717112903E-2</v>
      </c>
      <c r="AC2359" s="54">
        <v>5.8333125235029704E-3</v>
      </c>
      <c r="AQ2359" s="62" t="s">
        <v>10505</v>
      </c>
      <c r="AR2359" s="54">
        <v>0.107856185640402</v>
      </c>
      <c r="AS2359" s="54">
        <v>1.60400185099374E-4</v>
      </c>
      <c r="AU2359" s="62" t="s">
        <v>6276</v>
      </c>
      <c r="AV2359" s="54">
        <v>-6.8495786700614403E-2</v>
      </c>
      <c r="AW2359" s="54">
        <v>1.1428001093395699E-2</v>
      </c>
    </row>
    <row r="2360" spans="2:49">
      <c r="B2360" s="62" t="s">
        <v>3309</v>
      </c>
      <c r="C2360" s="54">
        <v>9.1582138213682093E-2</v>
      </c>
      <c r="D2360" s="54">
        <v>5.1422967908519395E-4</v>
      </c>
      <c r="F2360" s="62" t="s">
        <v>8097</v>
      </c>
      <c r="G2360" s="54">
        <v>-0.21247467690959501</v>
      </c>
      <c r="H2360" s="54">
        <v>2.6010011219583201E-3</v>
      </c>
      <c r="S2360" s="62" t="s">
        <v>4383</v>
      </c>
      <c r="T2360" s="54">
        <v>6.6863366702854393E-2</v>
      </c>
      <c r="U2360" s="54">
        <v>1.11777134300248E-3</v>
      </c>
      <c r="W2360" s="62" t="s">
        <v>9229</v>
      </c>
      <c r="X2360" s="54">
        <v>-3.6359164031558998E-2</v>
      </c>
      <c r="Y2360" s="54">
        <v>1.2808080445763001E-2</v>
      </c>
      <c r="AA2360" s="62" t="s">
        <v>5163</v>
      </c>
      <c r="AB2360" s="54">
        <v>0.14409309916141699</v>
      </c>
      <c r="AC2360" s="54">
        <v>5.8406692676712798E-3</v>
      </c>
      <c r="AQ2360" s="62" t="s">
        <v>14670</v>
      </c>
      <c r="AR2360" s="54">
        <v>0.14254197298910201</v>
      </c>
      <c r="AS2360" s="54">
        <v>1.6042108332847501E-4</v>
      </c>
      <c r="AU2360" s="62" t="s">
        <v>6941</v>
      </c>
      <c r="AV2360" s="54">
        <v>-6.8485504766303301E-2</v>
      </c>
      <c r="AW2360" s="54">
        <v>1.03241450617795E-2</v>
      </c>
    </row>
    <row r="2361" spans="2:49">
      <c r="B2361" s="62" t="s">
        <v>3310</v>
      </c>
      <c r="C2361" s="54">
        <v>0.116864116374994</v>
      </c>
      <c r="D2361" s="54">
        <v>5.1646605978429702E-4</v>
      </c>
      <c r="F2361" s="62" t="s">
        <v>8098</v>
      </c>
      <c r="G2361" s="54">
        <v>-5.4135804938082899E-2</v>
      </c>
      <c r="H2361" s="54">
        <v>2.1999967380949398E-3</v>
      </c>
      <c r="S2361" s="62" t="s">
        <v>3760</v>
      </c>
      <c r="T2361" s="54">
        <v>6.7389352969173394E-2</v>
      </c>
      <c r="U2361" s="54">
        <v>1.12241224737551E-3</v>
      </c>
      <c r="W2361" s="62" t="s">
        <v>8598</v>
      </c>
      <c r="X2361" s="54">
        <v>-4.3779642314777198E-2</v>
      </c>
      <c r="Y2361" s="54">
        <v>1.28122141154798E-2</v>
      </c>
      <c r="AA2361" s="62" t="s">
        <v>5029</v>
      </c>
      <c r="AB2361" s="54">
        <v>0.186321533793363</v>
      </c>
      <c r="AC2361" s="54">
        <v>5.8571859683989799E-3</v>
      </c>
      <c r="AQ2361" s="62" t="s">
        <v>10670</v>
      </c>
      <c r="AR2361" s="54">
        <v>0.13094693627008699</v>
      </c>
      <c r="AS2361" s="54">
        <v>1.6093757056658299E-4</v>
      </c>
      <c r="AU2361" s="62" t="s">
        <v>12798</v>
      </c>
      <c r="AV2361" s="54">
        <v>-6.8468962941978795E-2</v>
      </c>
      <c r="AW2361" s="54">
        <v>9.8081154790773794E-3</v>
      </c>
    </row>
    <row r="2362" spans="2:49">
      <c r="B2362" s="62" t="s">
        <v>3311</v>
      </c>
      <c r="C2362" s="54">
        <v>0.14232928951760701</v>
      </c>
      <c r="D2362" s="54">
        <v>5.1646605978429702E-4</v>
      </c>
      <c r="F2362" s="62" t="s">
        <v>8099</v>
      </c>
      <c r="G2362" s="54">
        <v>-5.5140265937934502E-2</v>
      </c>
      <c r="H2362" s="54">
        <v>2.6296958440989401E-3</v>
      </c>
      <c r="S2362" s="62" t="s">
        <v>3030</v>
      </c>
      <c r="T2362" s="54">
        <v>0.125295931341626</v>
      </c>
      <c r="U2362" s="54">
        <v>1.1249544336017E-3</v>
      </c>
      <c r="W2362" s="62" t="s">
        <v>8935</v>
      </c>
      <c r="X2362" s="54">
        <v>-7.3440983519713399E-2</v>
      </c>
      <c r="Y2362" s="54">
        <v>1.2907168626926899E-2</v>
      </c>
      <c r="AA2362" s="62" t="s">
        <v>4224</v>
      </c>
      <c r="AB2362" s="54">
        <v>5.2591473715767598E-2</v>
      </c>
      <c r="AC2362" s="54">
        <v>5.8689905555130697E-3</v>
      </c>
      <c r="AQ2362" s="62" t="s">
        <v>5692</v>
      </c>
      <c r="AR2362" s="54">
        <v>0.123728320938934</v>
      </c>
      <c r="AS2362" s="54">
        <v>1.6094011238578499E-4</v>
      </c>
      <c r="AU2362" s="62" t="s">
        <v>14236</v>
      </c>
      <c r="AV2362" s="54">
        <v>-6.8433037019946005E-2</v>
      </c>
      <c r="AW2362" s="54">
        <v>3.6641508967630798E-2</v>
      </c>
    </row>
    <row r="2363" spans="2:49">
      <c r="B2363" s="62" t="s">
        <v>3312</v>
      </c>
      <c r="C2363" s="54">
        <v>7.0328946889329599E-2</v>
      </c>
      <c r="D2363" s="54">
        <v>5.1749135550424304E-4</v>
      </c>
      <c r="F2363" s="62" t="s">
        <v>8100</v>
      </c>
      <c r="G2363" s="54">
        <v>-7.2389302249259699E-2</v>
      </c>
      <c r="H2363" s="54">
        <v>2.6486250890461601E-3</v>
      </c>
      <c r="S2363" s="62" t="s">
        <v>2868</v>
      </c>
      <c r="T2363" s="54">
        <v>6.5530532660761601E-2</v>
      </c>
      <c r="U2363" s="54">
        <v>1.1263526069158101E-3</v>
      </c>
      <c r="W2363" s="62" t="s">
        <v>10205</v>
      </c>
      <c r="X2363" s="54">
        <v>-0.170587290644415</v>
      </c>
      <c r="Y2363" s="54">
        <v>1.29486403481089E-2</v>
      </c>
      <c r="AA2363" s="62" t="s">
        <v>1347</v>
      </c>
      <c r="AB2363" s="54">
        <v>9.0644174973301794E-2</v>
      </c>
      <c r="AC2363" s="54">
        <v>5.8825507230321301E-3</v>
      </c>
      <c r="AQ2363" s="62" t="s">
        <v>3663</v>
      </c>
      <c r="AR2363" s="54">
        <v>0.152348205161043</v>
      </c>
      <c r="AS2363" s="54">
        <v>1.6097314859614E-4</v>
      </c>
      <c r="AU2363" s="62" t="s">
        <v>12904</v>
      </c>
      <c r="AV2363" s="54">
        <v>-6.8429825793826296E-2</v>
      </c>
      <c r="AW2363" s="54">
        <v>1.15124609276756E-2</v>
      </c>
    </row>
    <row r="2364" spans="2:49">
      <c r="B2364" s="62" t="s">
        <v>3313</v>
      </c>
      <c r="C2364" s="54">
        <v>5.6917341073223299E-2</v>
      </c>
      <c r="D2364" s="54">
        <v>5.1811348137197804E-4</v>
      </c>
      <c r="F2364" s="62" t="s">
        <v>8101</v>
      </c>
      <c r="G2364" s="54">
        <v>-9.5397706378335598E-2</v>
      </c>
      <c r="H2364" s="54">
        <v>2.6624022454254698E-3</v>
      </c>
      <c r="S2364" s="62" t="s">
        <v>5785</v>
      </c>
      <c r="T2364" s="54">
        <v>6.9705274856287899E-2</v>
      </c>
      <c r="U2364" s="54">
        <v>1.12881230704754E-3</v>
      </c>
      <c r="W2364" s="62" t="s">
        <v>1150</v>
      </c>
      <c r="X2364" s="54">
        <v>-0.125639031292543</v>
      </c>
      <c r="Y2364" s="54">
        <v>1.29684615284983E-2</v>
      </c>
      <c r="AA2364" s="62" t="s">
        <v>3212</v>
      </c>
      <c r="AB2364" s="54">
        <v>0.124494183550311</v>
      </c>
      <c r="AC2364" s="54">
        <v>5.8836965163479504E-3</v>
      </c>
      <c r="AQ2364" s="62" t="s">
        <v>1590</v>
      </c>
      <c r="AR2364" s="54">
        <v>7.0861026823465997E-2</v>
      </c>
      <c r="AS2364" s="54">
        <v>1.6099048071428499E-4</v>
      </c>
      <c r="AU2364" s="62" t="s">
        <v>12287</v>
      </c>
      <c r="AV2364" s="54">
        <v>-6.84031431609462E-2</v>
      </c>
      <c r="AW2364" s="54">
        <v>2.86243604153898E-3</v>
      </c>
    </row>
    <row r="2365" spans="2:49">
      <c r="B2365" s="62" t="s">
        <v>3314</v>
      </c>
      <c r="C2365" s="54">
        <v>0.121081023330239</v>
      </c>
      <c r="D2365" s="54">
        <v>5.1846306611136404E-4</v>
      </c>
      <c r="F2365" s="62" t="s">
        <v>8102</v>
      </c>
      <c r="G2365" s="54">
        <v>-6.7194140982533804E-2</v>
      </c>
      <c r="H2365" s="54">
        <v>2.66299858597501E-3</v>
      </c>
      <c r="S2365" s="62" t="s">
        <v>4787</v>
      </c>
      <c r="T2365" s="54">
        <v>5.5521477234786502E-2</v>
      </c>
      <c r="U2365" s="54">
        <v>1.1321501344728801E-3</v>
      </c>
      <c r="W2365" s="62" t="s">
        <v>10206</v>
      </c>
      <c r="X2365" s="54">
        <v>-4.8671970261046298E-2</v>
      </c>
      <c r="Y2365" s="54">
        <v>1.3003855040782501E-2</v>
      </c>
      <c r="AA2365" s="62" t="s">
        <v>3364</v>
      </c>
      <c r="AB2365" s="54">
        <v>0.117547750196763</v>
      </c>
      <c r="AC2365" s="54">
        <v>5.8931261017346904E-3</v>
      </c>
      <c r="AQ2365" s="62" t="s">
        <v>3782</v>
      </c>
      <c r="AR2365" s="54">
        <v>0.103268016698946</v>
      </c>
      <c r="AS2365" s="54">
        <v>1.61463700826424E-4</v>
      </c>
      <c r="AU2365" s="62" t="s">
        <v>12379</v>
      </c>
      <c r="AV2365" s="54">
        <v>-6.8400716624997998E-2</v>
      </c>
      <c r="AW2365" s="54">
        <v>4.0376708392056999E-3</v>
      </c>
    </row>
    <row r="2366" spans="2:49">
      <c r="B2366" s="62" t="s">
        <v>3315</v>
      </c>
      <c r="C2366" s="54">
        <v>4.6132207549421302E-2</v>
      </c>
      <c r="D2366" s="54">
        <v>5.1852128832841201E-4</v>
      </c>
      <c r="F2366" s="62" t="s">
        <v>8103</v>
      </c>
      <c r="G2366" s="54">
        <v>-6.3044501928381194E-2</v>
      </c>
      <c r="H2366" s="54">
        <v>2.2550195336058301E-3</v>
      </c>
      <c r="S2366" s="62" t="s">
        <v>36</v>
      </c>
      <c r="T2366" s="54">
        <v>0.12714044371448999</v>
      </c>
      <c r="U2366" s="54">
        <v>1.1341935556339899E-3</v>
      </c>
      <c r="W2366" s="62" t="s">
        <v>9351</v>
      </c>
      <c r="X2366" s="54">
        <v>-5.1663769068284203E-2</v>
      </c>
      <c r="Y2366" s="54">
        <v>1.30082235145207E-2</v>
      </c>
      <c r="AA2366" s="62" t="s">
        <v>2987</v>
      </c>
      <c r="AB2366" s="54">
        <v>0.196031828759022</v>
      </c>
      <c r="AC2366" s="54">
        <v>5.9049265030126996E-3</v>
      </c>
      <c r="AQ2366" s="62" t="s">
        <v>9882</v>
      </c>
      <c r="AR2366" s="54">
        <v>7.0772920907944403E-2</v>
      </c>
      <c r="AS2366" s="54">
        <v>1.6218456482257901E-4</v>
      </c>
      <c r="AU2366" s="62" t="s">
        <v>12333</v>
      </c>
      <c r="AV2366" s="54">
        <v>-6.8373294187707295E-2</v>
      </c>
      <c r="AW2366" s="54">
        <v>3.3967941119517299E-3</v>
      </c>
    </row>
    <row r="2367" spans="2:49">
      <c r="B2367" s="62" t="s">
        <v>3316</v>
      </c>
      <c r="C2367" s="54">
        <v>0.12394936937261</v>
      </c>
      <c r="D2367" s="54">
        <v>5.19193850659792E-4</v>
      </c>
      <c r="F2367" s="62" t="s">
        <v>820</v>
      </c>
      <c r="G2367" s="54">
        <v>-0.15941177131773701</v>
      </c>
      <c r="H2367" s="54">
        <v>2.6707766990055901E-3</v>
      </c>
      <c r="S2367" s="62" t="s">
        <v>10639</v>
      </c>
      <c r="T2367" s="54">
        <v>3.6850243026828301E-2</v>
      </c>
      <c r="U2367" s="54">
        <v>1.1343573441387101E-3</v>
      </c>
      <c r="W2367" s="62" t="s">
        <v>8279</v>
      </c>
      <c r="X2367" s="54">
        <v>-4.9760253874993901E-2</v>
      </c>
      <c r="Y2367" s="54">
        <v>1.30088686074881E-2</v>
      </c>
      <c r="AA2367" s="62" t="s">
        <v>2679</v>
      </c>
      <c r="AB2367" s="54">
        <v>5.623617750439E-2</v>
      </c>
      <c r="AC2367" s="54">
        <v>5.9049265030126996E-3</v>
      </c>
      <c r="AQ2367" s="62" t="s">
        <v>3404</v>
      </c>
      <c r="AR2367" s="54">
        <v>0.116308309358972</v>
      </c>
      <c r="AS2367" s="54">
        <v>1.62689141535897E-4</v>
      </c>
      <c r="AU2367" s="62" t="s">
        <v>12237</v>
      </c>
      <c r="AV2367" s="54">
        <v>-6.8372309016147895E-2</v>
      </c>
      <c r="AW2367" s="54">
        <v>2.07189196945942E-3</v>
      </c>
    </row>
    <row r="2368" spans="2:49">
      <c r="B2368" s="62" t="s">
        <v>981</v>
      </c>
      <c r="C2368" s="54">
        <v>0.18108052982008099</v>
      </c>
      <c r="D2368" s="54">
        <v>5.2032682867881003E-4</v>
      </c>
      <c r="F2368" s="62" t="s">
        <v>54</v>
      </c>
      <c r="G2368" s="54">
        <v>-0.34233999027407302</v>
      </c>
      <c r="H2368" s="54">
        <v>2.6753213318145802E-3</v>
      </c>
      <c r="S2368" s="62" t="s">
        <v>4892</v>
      </c>
      <c r="T2368" s="54">
        <v>3.82990968315262E-2</v>
      </c>
      <c r="U2368" s="54">
        <v>1.13616049994993E-3</v>
      </c>
      <c r="W2368" s="62" t="s">
        <v>6883</v>
      </c>
      <c r="X2368" s="54">
        <v>-7.9663717956691499E-2</v>
      </c>
      <c r="Y2368" s="54">
        <v>1.3025238673568E-2</v>
      </c>
      <c r="AA2368" s="62" t="s">
        <v>5773</v>
      </c>
      <c r="AB2368" s="54">
        <v>0.14721546552706499</v>
      </c>
      <c r="AC2368" s="54">
        <v>5.9214078099014498E-3</v>
      </c>
      <c r="AQ2368" s="62" t="s">
        <v>4220</v>
      </c>
      <c r="AR2368" s="54">
        <v>0.14482046024768</v>
      </c>
      <c r="AS2368" s="54">
        <v>1.6347873945988801E-4</v>
      </c>
      <c r="AU2368" s="62" t="s">
        <v>6521</v>
      </c>
      <c r="AV2368" s="54">
        <v>-6.8367112326184198E-2</v>
      </c>
      <c r="AW2368" s="54">
        <v>2.3229199111472101E-2</v>
      </c>
    </row>
    <row r="2369" spans="2:49">
      <c r="B2369" s="62" t="s">
        <v>983</v>
      </c>
      <c r="C2369" s="54">
        <v>0.24589677935232099</v>
      </c>
      <c r="D2369" s="54">
        <v>5.2275413400628204E-4</v>
      </c>
      <c r="F2369" s="62" t="s">
        <v>8104</v>
      </c>
      <c r="G2369" s="54">
        <v>-0.115210562710214</v>
      </c>
      <c r="H2369" s="54">
        <v>2.6765504820406602E-3</v>
      </c>
      <c r="S2369" s="62" t="s">
        <v>10640</v>
      </c>
      <c r="T2369" s="54">
        <v>4.13016004964026E-2</v>
      </c>
      <c r="U2369" s="54">
        <v>1.13878686051649E-3</v>
      </c>
      <c r="W2369" s="62" t="s">
        <v>10207</v>
      </c>
      <c r="X2369" s="54">
        <v>-5.7494940717198503E-2</v>
      </c>
      <c r="Y2369" s="54">
        <v>1.3025238673568E-2</v>
      </c>
      <c r="AA2369" s="62" t="s">
        <v>11317</v>
      </c>
      <c r="AB2369" s="54">
        <v>8.6409901710358603E-2</v>
      </c>
      <c r="AC2369" s="54">
        <v>5.9247383752830396E-3</v>
      </c>
      <c r="AQ2369" s="62" t="s">
        <v>2603</v>
      </c>
      <c r="AR2369" s="54">
        <v>0.15941744122808599</v>
      </c>
      <c r="AS2369" s="54">
        <v>1.66912663430639E-4</v>
      </c>
      <c r="AU2369" s="62" t="s">
        <v>12292</v>
      </c>
      <c r="AV2369" s="54">
        <v>-6.8347494203803399E-2</v>
      </c>
      <c r="AW2369" s="54">
        <v>2.9137884080054702E-3</v>
      </c>
    </row>
    <row r="2370" spans="2:49">
      <c r="B2370" s="62" t="s">
        <v>3317</v>
      </c>
      <c r="C2370" s="54">
        <v>0.148435622102425</v>
      </c>
      <c r="D2370" s="54">
        <v>5.2352034400049397E-4</v>
      </c>
      <c r="F2370" s="62" t="s">
        <v>8105</v>
      </c>
      <c r="G2370" s="54">
        <v>-6.8594249686396894E-2</v>
      </c>
      <c r="H2370" s="54">
        <v>2.6878896676145801E-3</v>
      </c>
      <c r="S2370" s="62" t="s">
        <v>1862</v>
      </c>
      <c r="T2370" s="54">
        <v>6.5017094611671503E-2</v>
      </c>
      <c r="U2370" s="54">
        <v>1.1388551653981E-3</v>
      </c>
      <c r="W2370" s="62" t="s">
        <v>8183</v>
      </c>
      <c r="X2370" s="54">
        <v>-2.93563479002916E-2</v>
      </c>
      <c r="Y2370" s="54">
        <v>1.3025238673568E-2</v>
      </c>
      <c r="AA2370" s="62" t="s">
        <v>1872</v>
      </c>
      <c r="AB2370" s="54">
        <v>0.13332911932916899</v>
      </c>
      <c r="AC2370" s="54">
        <v>5.9348278179973003E-3</v>
      </c>
      <c r="AQ2370" s="62" t="s">
        <v>3294</v>
      </c>
      <c r="AR2370" s="54">
        <v>0.17222472048404</v>
      </c>
      <c r="AS2370" s="54">
        <v>1.66938850406344E-4</v>
      </c>
      <c r="AU2370" s="62" t="s">
        <v>12888</v>
      </c>
      <c r="AV2370" s="54">
        <v>-6.8344805862427194E-2</v>
      </c>
      <c r="AW2370" s="54">
        <v>1.1109560123925199E-2</v>
      </c>
    </row>
    <row r="2371" spans="2:49">
      <c r="B2371" s="62" t="s">
        <v>1052</v>
      </c>
      <c r="C2371" s="54">
        <v>0.20655701161353199</v>
      </c>
      <c r="D2371" s="54">
        <v>5.25339196467967E-4</v>
      </c>
      <c r="F2371" s="62" t="s">
        <v>470</v>
      </c>
      <c r="G2371" s="54">
        <v>-8.6681397606522395E-2</v>
      </c>
      <c r="H2371" s="54">
        <v>2.6910992353608599E-3</v>
      </c>
      <c r="S2371" s="62" t="s">
        <v>10641</v>
      </c>
      <c r="T2371" s="54">
        <v>4.1142649375458099E-2</v>
      </c>
      <c r="U2371" s="54">
        <v>1.1401201258366301E-3</v>
      </c>
      <c r="W2371" s="62" t="s">
        <v>7154</v>
      </c>
      <c r="X2371" s="54">
        <v>-0.126672366347652</v>
      </c>
      <c r="Y2371" s="54">
        <v>1.3051265012908399E-2</v>
      </c>
      <c r="AA2371" s="62" t="s">
        <v>4346</v>
      </c>
      <c r="AB2371" s="54">
        <v>0.115182343674118</v>
      </c>
      <c r="AC2371" s="54">
        <v>5.9348278179973003E-3</v>
      </c>
      <c r="AQ2371" s="62" t="s">
        <v>11451</v>
      </c>
      <c r="AR2371" s="54">
        <v>0.101532112715672</v>
      </c>
      <c r="AS2371" s="54">
        <v>1.6713101326855799E-4</v>
      </c>
      <c r="AU2371" s="62" t="s">
        <v>12534</v>
      </c>
      <c r="AV2371" s="54">
        <v>-6.8295955428435903E-2</v>
      </c>
      <c r="AW2371" s="54">
        <v>6.1522445098300804E-3</v>
      </c>
    </row>
    <row r="2372" spans="2:49">
      <c r="B2372" s="62" t="s">
        <v>3318</v>
      </c>
      <c r="C2372" s="54">
        <v>0.152208690871876</v>
      </c>
      <c r="D2372" s="54">
        <v>5.2537428547083003E-4</v>
      </c>
      <c r="F2372" s="62" t="s">
        <v>8106</v>
      </c>
      <c r="G2372" s="54">
        <v>-6.4891254632895495E-2</v>
      </c>
      <c r="H2372" s="54">
        <v>2.2752656441139799E-3</v>
      </c>
      <c r="S2372" s="62" t="s">
        <v>4639</v>
      </c>
      <c r="T2372" s="54">
        <v>4.4065926225594701E-2</v>
      </c>
      <c r="U2372" s="54">
        <v>1.14362354124578E-3</v>
      </c>
      <c r="W2372" s="62" t="s">
        <v>7248</v>
      </c>
      <c r="X2372" s="54">
        <v>-5.5181468409601898E-2</v>
      </c>
      <c r="Y2372" s="54">
        <v>1.3082789578755799E-2</v>
      </c>
      <c r="AA2372" s="62" t="s">
        <v>3731</v>
      </c>
      <c r="AB2372" s="54">
        <v>0.17420619837814399</v>
      </c>
      <c r="AC2372" s="54">
        <v>5.9348278179973003E-3</v>
      </c>
      <c r="AQ2372" s="62" t="s">
        <v>4249</v>
      </c>
      <c r="AR2372" s="54">
        <v>0.19932486891232801</v>
      </c>
      <c r="AS2372" s="54">
        <v>1.67306197883664E-4</v>
      </c>
      <c r="AU2372" s="62" t="s">
        <v>12542</v>
      </c>
      <c r="AV2372" s="54">
        <v>-6.8284360527269605E-2</v>
      </c>
      <c r="AW2372" s="54">
        <v>6.2679363271848799E-3</v>
      </c>
    </row>
    <row r="2373" spans="2:49">
      <c r="B2373" s="62" t="s">
        <v>3319</v>
      </c>
      <c r="C2373" s="54">
        <v>0.120865174416195</v>
      </c>
      <c r="D2373" s="54">
        <v>5.2688420644830304E-4</v>
      </c>
      <c r="F2373" s="62" t="s">
        <v>8107</v>
      </c>
      <c r="G2373" s="54">
        <v>-6.6697102739650099E-2</v>
      </c>
      <c r="H2373" s="54">
        <v>2.6954012372170798E-3</v>
      </c>
      <c r="S2373" s="62" t="s">
        <v>742</v>
      </c>
      <c r="T2373" s="54">
        <v>0.102995469450978</v>
      </c>
      <c r="U2373" s="54">
        <v>1.14800802875113E-3</v>
      </c>
      <c r="W2373" s="62" t="s">
        <v>8224</v>
      </c>
      <c r="X2373" s="54">
        <v>-6.6274507028404997E-2</v>
      </c>
      <c r="Y2373" s="54">
        <v>1.3208019899897901E-2</v>
      </c>
      <c r="AA2373" s="62" t="s">
        <v>3663</v>
      </c>
      <c r="AB2373" s="54">
        <v>0.155568632849549</v>
      </c>
      <c r="AC2373" s="54">
        <v>5.9694670946228304E-3</v>
      </c>
      <c r="AQ2373" s="62" t="s">
        <v>1529</v>
      </c>
      <c r="AR2373" s="54">
        <v>7.9423979751836293E-2</v>
      </c>
      <c r="AS2373" s="54">
        <v>1.6786889274363799E-4</v>
      </c>
      <c r="AU2373" s="62" t="s">
        <v>8249</v>
      </c>
      <c r="AV2373" s="54">
        <v>-6.8247305296953401E-2</v>
      </c>
      <c r="AW2373" s="54">
        <v>6.1356599905471598E-3</v>
      </c>
    </row>
    <row r="2374" spans="2:49">
      <c r="B2374" s="62" t="s">
        <v>3320</v>
      </c>
      <c r="C2374" s="54">
        <v>0.13747806575549101</v>
      </c>
      <c r="D2374" s="54">
        <v>5.3002020142638802E-4</v>
      </c>
      <c r="F2374" s="62" t="s">
        <v>8108</v>
      </c>
      <c r="G2374" s="54">
        <v>-5.5909897104902101E-2</v>
      </c>
      <c r="H2374" s="54">
        <v>2.6985470135888899E-3</v>
      </c>
      <c r="S2374" s="62" t="s">
        <v>1251</v>
      </c>
      <c r="T2374" s="54">
        <v>6.4862160847772202E-2</v>
      </c>
      <c r="U2374" s="54">
        <v>1.15257521642584E-3</v>
      </c>
      <c r="W2374" s="62" t="s">
        <v>8827</v>
      </c>
      <c r="X2374" s="54">
        <v>-6.4321684305015794E-2</v>
      </c>
      <c r="Y2374" s="54">
        <v>1.32138743694612E-2</v>
      </c>
      <c r="AA2374" s="62" t="s">
        <v>5335</v>
      </c>
      <c r="AB2374" s="54">
        <v>5.9990380170119401E-2</v>
      </c>
      <c r="AC2374" s="54">
        <v>5.9699548913750098E-3</v>
      </c>
      <c r="AQ2374" s="62" t="s">
        <v>11196</v>
      </c>
      <c r="AR2374" s="54">
        <v>0.13814375357955</v>
      </c>
      <c r="AS2374" s="54">
        <v>1.67960071856627E-4</v>
      </c>
      <c r="AU2374" s="62" t="s">
        <v>12257</v>
      </c>
      <c r="AV2374" s="54">
        <v>-6.8213755923688196E-2</v>
      </c>
      <c r="AW2374" s="54">
        <v>2.3067195973469701E-3</v>
      </c>
    </row>
    <row r="2375" spans="2:49">
      <c r="B2375" s="62" t="s">
        <v>3321</v>
      </c>
      <c r="C2375" s="54">
        <v>0.15742124372921901</v>
      </c>
      <c r="D2375" s="54">
        <v>5.30688581040266E-4</v>
      </c>
      <c r="F2375" s="62" t="s">
        <v>8109</v>
      </c>
      <c r="G2375" s="54">
        <v>-6.7634255791740594E-2</v>
      </c>
      <c r="H2375" s="54">
        <v>2.2829581979287202E-3</v>
      </c>
      <c r="S2375" s="62" t="s">
        <v>2744</v>
      </c>
      <c r="T2375" s="54">
        <v>5.6734455757943003E-2</v>
      </c>
      <c r="U2375" s="54">
        <v>1.1548606943448201E-3</v>
      </c>
      <c r="W2375" s="62" t="s">
        <v>7158</v>
      </c>
      <c r="X2375" s="54">
        <v>-2.7828001150218998E-2</v>
      </c>
      <c r="Y2375" s="54">
        <v>1.3252125848406199E-2</v>
      </c>
      <c r="AA2375" s="62" t="s">
        <v>1975</v>
      </c>
      <c r="AB2375" s="54">
        <v>6.6908160266017994E-2</v>
      </c>
      <c r="AC2375" s="54">
        <v>5.9735443784395704E-3</v>
      </c>
      <c r="AQ2375" s="62" t="s">
        <v>5129</v>
      </c>
      <c r="AR2375" s="54">
        <v>0.107720313549658</v>
      </c>
      <c r="AS2375" s="54">
        <v>1.6822395334051599E-4</v>
      </c>
      <c r="AU2375" s="62" t="s">
        <v>13176</v>
      </c>
      <c r="AV2375" s="54">
        <v>-6.81877919086782E-2</v>
      </c>
      <c r="AW2375" s="54">
        <v>1.5477454445349301E-2</v>
      </c>
    </row>
    <row r="2376" spans="2:49">
      <c r="B2376" s="62" t="s">
        <v>3322</v>
      </c>
      <c r="C2376" s="54">
        <v>0.11148436375133799</v>
      </c>
      <c r="D2376" s="54">
        <v>5.30688581040266E-4</v>
      </c>
      <c r="F2376" s="62" t="s">
        <v>8110</v>
      </c>
      <c r="G2376" s="54">
        <v>-5.75968281162638E-2</v>
      </c>
      <c r="H2376" s="54">
        <v>2.2952960400446998E-3</v>
      </c>
      <c r="S2376" s="62" t="s">
        <v>3333</v>
      </c>
      <c r="T2376" s="54">
        <v>0.124444411310903</v>
      </c>
      <c r="U2376" s="54">
        <v>1.15995899823933E-3</v>
      </c>
      <c r="W2376" s="62" t="s">
        <v>274</v>
      </c>
      <c r="X2376" s="54">
        <v>-0.28890802431740398</v>
      </c>
      <c r="Y2376" s="54">
        <v>1.3253506665794E-2</v>
      </c>
      <c r="AA2376" s="62" t="s">
        <v>3569</v>
      </c>
      <c r="AB2376" s="54">
        <v>9.8115710681320897E-2</v>
      </c>
      <c r="AC2376" s="54">
        <v>5.9735443784395704E-3</v>
      </c>
      <c r="AQ2376" s="62" t="s">
        <v>2714</v>
      </c>
      <c r="AR2376" s="54">
        <v>9.4637105054222695E-2</v>
      </c>
      <c r="AS2376" s="54">
        <v>1.68678553199059E-4</v>
      </c>
      <c r="AU2376" s="62" t="s">
        <v>13253</v>
      </c>
      <c r="AV2376" s="54">
        <v>-6.81837684062057E-2</v>
      </c>
      <c r="AW2376" s="54">
        <v>1.66124018040286E-2</v>
      </c>
    </row>
    <row r="2377" spans="2:49">
      <c r="B2377" s="62" t="s">
        <v>3323</v>
      </c>
      <c r="C2377" s="54">
        <v>0.121658183123559</v>
      </c>
      <c r="D2377" s="54">
        <v>5.3086815239146803E-4</v>
      </c>
      <c r="F2377" s="62" t="s">
        <v>8111</v>
      </c>
      <c r="G2377" s="54">
        <v>-0.19475400792148201</v>
      </c>
      <c r="H2377" s="54">
        <v>2.2993212809937899E-3</v>
      </c>
      <c r="S2377" s="62" t="s">
        <v>8281</v>
      </c>
      <c r="T2377" s="54">
        <v>8.6188252605256602E-2</v>
      </c>
      <c r="U2377" s="54">
        <v>1.1622146340600299E-3</v>
      </c>
      <c r="W2377" s="62" t="s">
        <v>6256</v>
      </c>
      <c r="X2377" s="54">
        <v>-0.15225112109659</v>
      </c>
      <c r="Y2377" s="54">
        <v>1.32625472839508E-2</v>
      </c>
      <c r="AA2377" s="62" t="s">
        <v>995</v>
      </c>
      <c r="AB2377" s="54">
        <v>8.8896172463050996E-2</v>
      </c>
      <c r="AC2377" s="54">
        <v>5.9849612475869497E-3</v>
      </c>
      <c r="AQ2377" s="62" t="s">
        <v>2224</v>
      </c>
      <c r="AR2377" s="54">
        <v>8.39861403769495E-2</v>
      </c>
      <c r="AS2377" s="54">
        <v>1.6915989412082E-4</v>
      </c>
      <c r="AU2377" s="62" t="s">
        <v>14098</v>
      </c>
      <c r="AV2377" s="54">
        <v>-6.8170643068159897E-2</v>
      </c>
      <c r="AW2377" s="54">
        <v>3.3415895729629698E-2</v>
      </c>
    </row>
    <row r="2378" spans="2:49">
      <c r="B2378" s="62" t="s">
        <v>3324</v>
      </c>
      <c r="C2378" s="54">
        <v>0.113263496861462</v>
      </c>
      <c r="D2378" s="54">
        <v>5.3211489250073898E-4</v>
      </c>
      <c r="F2378" s="76">
        <v>43166</v>
      </c>
      <c r="G2378" s="54">
        <v>-8.99043171989415E-2</v>
      </c>
      <c r="H2378" s="54">
        <v>2.72386028743725E-3</v>
      </c>
      <c r="S2378" s="62" t="s">
        <v>3962</v>
      </c>
      <c r="T2378" s="54">
        <v>8.1671799875024903E-2</v>
      </c>
      <c r="U2378" s="54">
        <v>1.1630838746174801E-3</v>
      </c>
      <c r="W2378" s="62" t="s">
        <v>9039</v>
      </c>
      <c r="X2378" s="54">
        <v>-3.2153493066547703E-2</v>
      </c>
      <c r="Y2378" s="54">
        <v>1.3318998719560601E-2</v>
      </c>
      <c r="AA2378" s="62" t="s">
        <v>2500</v>
      </c>
      <c r="AB2378" s="54">
        <v>0.15052186720722499</v>
      </c>
      <c r="AC2378" s="54">
        <v>5.9849612475869497E-3</v>
      </c>
      <c r="AQ2378" s="62" t="s">
        <v>4888</v>
      </c>
      <c r="AR2378" s="54">
        <v>0.18795159019803001</v>
      </c>
      <c r="AS2378" s="54">
        <v>1.6918464498369201E-4</v>
      </c>
      <c r="AU2378" s="62" t="s">
        <v>431</v>
      </c>
      <c r="AV2378" s="54">
        <v>-6.8159819983638806E-2</v>
      </c>
      <c r="AW2378" s="58">
        <v>2.7647705830285601E-5</v>
      </c>
    </row>
    <row r="2379" spans="2:49">
      <c r="B2379" s="62" t="s">
        <v>3325</v>
      </c>
      <c r="C2379" s="54">
        <v>0.15225790510752699</v>
      </c>
      <c r="D2379" s="54">
        <v>5.3401787977988601E-4</v>
      </c>
      <c r="F2379" s="62" t="s">
        <v>8112</v>
      </c>
      <c r="G2379" s="54">
        <v>-7.2399225250861399E-2</v>
      </c>
      <c r="H2379" s="54">
        <v>2.73037566244434E-3</v>
      </c>
      <c r="S2379" s="62" t="s">
        <v>3854</v>
      </c>
      <c r="T2379" s="54">
        <v>6.8090223476170705E-2</v>
      </c>
      <c r="U2379" s="54">
        <v>1.16526881093041E-3</v>
      </c>
      <c r="W2379" s="62" t="s">
        <v>10208</v>
      </c>
      <c r="X2379" s="54">
        <v>-5.8965481701928703E-2</v>
      </c>
      <c r="Y2379" s="54">
        <v>1.3331477075941799E-2</v>
      </c>
      <c r="AA2379" s="62" t="s">
        <v>4817</v>
      </c>
      <c r="AB2379" s="54">
        <v>0.112638475703688</v>
      </c>
      <c r="AC2379" s="54">
        <v>5.9939846642286304E-3</v>
      </c>
      <c r="AQ2379" s="62" t="s">
        <v>3148</v>
      </c>
      <c r="AR2379" s="54">
        <v>7.0601642050481098E-2</v>
      </c>
      <c r="AS2379" s="54">
        <v>1.7000925651541299E-4</v>
      </c>
      <c r="AU2379" s="62" t="s">
        <v>9181</v>
      </c>
      <c r="AV2379" s="54">
        <v>-6.8150628754273704E-2</v>
      </c>
      <c r="AW2379" s="54">
        <v>3.5513716061843499E-3</v>
      </c>
    </row>
    <row r="2380" spans="2:49">
      <c r="B2380" s="62" t="s">
        <v>499</v>
      </c>
      <c r="C2380" s="54">
        <v>0.160371542871909</v>
      </c>
      <c r="D2380" s="54">
        <v>5.3824618592012298E-4</v>
      </c>
      <c r="F2380" s="62" t="s">
        <v>8113</v>
      </c>
      <c r="G2380" s="54">
        <v>-5.5629284066663197E-2</v>
      </c>
      <c r="H2380" s="54">
        <v>2.7580367638317701E-3</v>
      </c>
      <c r="S2380" s="62" t="s">
        <v>4707</v>
      </c>
      <c r="T2380" s="54">
        <v>6.3784020075464007E-2</v>
      </c>
      <c r="U2380" s="54">
        <v>1.1659505348157501E-3</v>
      </c>
      <c r="W2380" s="62" t="s">
        <v>6770</v>
      </c>
      <c r="X2380" s="54">
        <v>-7.8309010022362499E-2</v>
      </c>
      <c r="Y2380" s="54">
        <v>1.33725940021743E-2</v>
      </c>
      <c r="AA2380" s="62" t="s">
        <v>5757</v>
      </c>
      <c r="AB2380" s="54">
        <v>0.151177276510126</v>
      </c>
      <c r="AC2380" s="54">
        <v>5.9940070475339299E-3</v>
      </c>
      <c r="AQ2380" s="62" t="s">
        <v>2873</v>
      </c>
      <c r="AR2380" s="54">
        <v>0.13196106685085701</v>
      </c>
      <c r="AS2380" s="54">
        <v>1.70922008702149E-4</v>
      </c>
      <c r="AU2380" s="62" t="s">
        <v>8420</v>
      </c>
      <c r="AV2380" s="54">
        <v>-6.81461211585139E-2</v>
      </c>
      <c r="AW2380" s="54">
        <v>1.8039679588977502E-2</v>
      </c>
    </row>
    <row r="2381" spans="2:49">
      <c r="B2381" s="62" t="s">
        <v>3326</v>
      </c>
      <c r="C2381" s="54">
        <v>8.9069112288648902E-2</v>
      </c>
      <c r="D2381" s="54">
        <v>5.4043321211014205E-4</v>
      </c>
      <c r="F2381" s="62" t="s">
        <v>8114</v>
      </c>
      <c r="G2381" s="54">
        <v>-6.4209529244776006E-2</v>
      </c>
      <c r="H2381" s="54">
        <v>2.7609727896705E-3</v>
      </c>
      <c r="S2381" s="62" t="s">
        <v>10642</v>
      </c>
      <c r="T2381" s="54">
        <v>2.76225975632221E-2</v>
      </c>
      <c r="U2381" s="54">
        <v>1.1674747654159599E-3</v>
      </c>
      <c r="W2381" s="62" t="s">
        <v>10209</v>
      </c>
      <c r="X2381" s="54">
        <v>-6.6081271024744495E-2</v>
      </c>
      <c r="Y2381" s="54">
        <v>1.33725940021743E-2</v>
      </c>
      <c r="AA2381" s="62" t="s">
        <v>2391</v>
      </c>
      <c r="AB2381" s="54">
        <v>0.101689075586884</v>
      </c>
      <c r="AC2381" s="54">
        <v>5.9992637111709402E-3</v>
      </c>
      <c r="AQ2381" s="62" t="s">
        <v>10529</v>
      </c>
      <c r="AR2381" s="54">
        <v>5.9859160983334499E-2</v>
      </c>
      <c r="AS2381" s="54">
        <v>1.7106289062335901E-4</v>
      </c>
      <c r="AU2381" s="62" t="s">
        <v>8125</v>
      </c>
      <c r="AV2381" s="54">
        <v>-6.8141326618026604E-2</v>
      </c>
      <c r="AW2381" s="54">
        <v>6.41474640090961E-3</v>
      </c>
    </row>
    <row r="2382" spans="2:49">
      <c r="B2382" s="62" t="s">
        <v>3327</v>
      </c>
      <c r="C2382" s="54">
        <v>8.3535228828539601E-2</v>
      </c>
      <c r="D2382" s="54">
        <v>5.4099147422849902E-4</v>
      </c>
      <c r="F2382" s="62" t="s">
        <v>1145</v>
      </c>
      <c r="G2382" s="54">
        <v>-9.4380873383491007E-2</v>
      </c>
      <c r="H2382" s="54">
        <v>2.78524985962162E-3</v>
      </c>
      <c r="S2382" s="62" t="s">
        <v>1975</v>
      </c>
      <c r="T2382" s="54">
        <v>4.4480331581596901E-2</v>
      </c>
      <c r="U2382" s="54">
        <v>1.1687985568648101E-3</v>
      </c>
      <c r="W2382" s="62" t="s">
        <v>6693</v>
      </c>
      <c r="X2382" s="54">
        <v>-4.5647781623199699E-2</v>
      </c>
      <c r="Y2382" s="54">
        <v>1.33940975414687E-2</v>
      </c>
      <c r="AA2382" s="62" t="s">
        <v>11318</v>
      </c>
      <c r="AB2382" s="54">
        <v>0.13583806355678399</v>
      </c>
      <c r="AC2382" s="54">
        <v>6.0008645230657303E-3</v>
      </c>
      <c r="AQ2382" s="62" t="s">
        <v>3066</v>
      </c>
      <c r="AR2382" s="54">
        <v>0.11281808185924699</v>
      </c>
      <c r="AS2382" s="54">
        <v>1.7110418066763999E-4</v>
      </c>
      <c r="AU2382" s="62" t="s">
        <v>6489</v>
      </c>
      <c r="AV2382" s="54">
        <v>-6.8140381662338698E-2</v>
      </c>
      <c r="AW2382" s="54">
        <v>2.3812941286842901E-2</v>
      </c>
    </row>
    <row r="2383" spans="2:49">
      <c r="B2383" s="62" t="s">
        <v>1018</v>
      </c>
      <c r="C2383" s="54">
        <v>0.28250161051383699</v>
      </c>
      <c r="D2383" s="54">
        <v>5.4304801637496797E-4</v>
      </c>
      <c r="F2383" s="62" t="s">
        <v>25</v>
      </c>
      <c r="G2383" s="54">
        <v>-0.22256768844855801</v>
      </c>
      <c r="H2383" s="54">
        <v>2.7973296453410899E-3</v>
      </c>
      <c r="S2383" s="62" t="s">
        <v>2908</v>
      </c>
      <c r="T2383" s="54">
        <v>7.8418381147242797E-2</v>
      </c>
      <c r="U2383" s="54">
        <v>1.17120460104342E-3</v>
      </c>
      <c r="W2383" s="62" t="s">
        <v>1039</v>
      </c>
      <c r="X2383" s="54">
        <v>-8.1820524302266107E-2</v>
      </c>
      <c r="Y2383" s="54">
        <v>1.3399567252332699E-2</v>
      </c>
      <c r="AA2383" s="62" t="s">
        <v>2708</v>
      </c>
      <c r="AB2383" s="54">
        <v>0.124116886698197</v>
      </c>
      <c r="AC2383" s="54">
        <v>6.0019997346171701E-3</v>
      </c>
      <c r="AQ2383" s="62" t="s">
        <v>2936</v>
      </c>
      <c r="AR2383" s="54">
        <v>0.168704938024202</v>
      </c>
      <c r="AS2383" s="54">
        <v>1.7129022908965601E-4</v>
      </c>
      <c r="AU2383" s="62" t="s">
        <v>13069</v>
      </c>
      <c r="AV2383" s="54">
        <v>-6.8120032092580607E-2</v>
      </c>
      <c r="AW2383" s="54">
        <v>1.39153365056806E-2</v>
      </c>
    </row>
    <row r="2384" spans="2:49">
      <c r="B2384" s="62" t="s">
        <v>3328</v>
      </c>
      <c r="C2384" s="54">
        <v>0.17490869335517201</v>
      </c>
      <c r="D2384" s="54">
        <v>5.43388709896316E-4</v>
      </c>
      <c r="F2384" s="62" t="s">
        <v>1124</v>
      </c>
      <c r="G2384" s="54">
        <v>-0.14084603821811101</v>
      </c>
      <c r="H2384" s="54">
        <v>2.7991908610791299E-3</v>
      </c>
      <c r="S2384" s="62" t="s">
        <v>260</v>
      </c>
      <c r="T2384" s="54">
        <v>0.11344721757943201</v>
      </c>
      <c r="U2384" s="54">
        <v>1.1754782905642901E-3</v>
      </c>
      <c r="W2384" s="62" t="s">
        <v>9573</v>
      </c>
      <c r="X2384" s="54">
        <v>-0.106377182677223</v>
      </c>
      <c r="Y2384" s="54">
        <v>1.3412237055295101E-2</v>
      </c>
      <c r="AA2384" s="62" t="s">
        <v>5475</v>
      </c>
      <c r="AB2384" s="54">
        <v>8.7603831916955394E-2</v>
      </c>
      <c r="AC2384" s="54">
        <v>6.0019997346171701E-3</v>
      </c>
      <c r="AQ2384" s="62" t="s">
        <v>2341</v>
      </c>
      <c r="AR2384" s="54">
        <v>0.18971476575413199</v>
      </c>
      <c r="AS2384" s="54">
        <v>1.7184202600735701E-4</v>
      </c>
      <c r="AU2384" s="62" t="s">
        <v>12465</v>
      </c>
      <c r="AV2384" s="54">
        <v>-6.8095564780507295E-2</v>
      </c>
      <c r="AW2384" s="54">
        <v>5.19146770395453E-3</v>
      </c>
    </row>
    <row r="2385" spans="2:49">
      <c r="B2385" s="62" t="s">
        <v>3329</v>
      </c>
      <c r="C2385" s="54">
        <v>9.8832954448977398E-2</v>
      </c>
      <c r="D2385" s="54">
        <v>5.4474892553764301E-4</v>
      </c>
      <c r="F2385" s="62" t="s">
        <v>8115</v>
      </c>
      <c r="G2385" s="54">
        <v>-0.205297092122363</v>
      </c>
      <c r="H2385" s="54">
        <v>2.8106922432321099E-3</v>
      </c>
      <c r="S2385" s="62" t="s">
        <v>10643</v>
      </c>
      <c r="T2385" s="54">
        <v>3.3554282116862802E-2</v>
      </c>
      <c r="U2385" s="54">
        <v>1.1772388212018499E-3</v>
      </c>
      <c r="W2385" s="62" t="s">
        <v>6030</v>
      </c>
      <c r="X2385" s="54">
        <v>-8.7617375062451999E-2</v>
      </c>
      <c r="Y2385" s="54">
        <v>1.3426403070734399E-2</v>
      </c>
      <c r="AA2385" s="62" t="s">
        <v>5224</v>
      </c>
      <c r="AB2385" s="54">
        <v>0.118035045566489</v>
      </c>
      <c r="AC2385" s="54">
        <v>6.0163709948040604E-3</v>
      </c>
      <c r="AQ2385" s="62" t="s">
        <v>3481</v>
      </c>
      <c r="AR2385" s="54">
        <v>0.105894009659573</v>
      </c>
      <c r="AS2385" s="54">
        <v>1.71956475654626E-4</v>
      </c>
      <c r="AU2385" s="62" t="s">
        <v>14431</v>
      </c>
      <c r="AV2385" s="54">
        <v>-6.8090705794954701E-2</v>
      </c>
      <c r="AW2385" s="54">
        <v>4.2328195909261498E-2</v>
      </c>
    </row>
    <row r="2386" spans="2:49">
      <c r="B2386" s="62" t="s">
        <v>36</v>
      </c>
      <c r="C2386" s="54">
        <v>0.157858654799821</v>
      </c>
      <c r="D2386" s="54">
        <v>5.4586490471121205E-4</v>
      </c>
      <c r="F2386" s="62" t="s">
        <v>8116</v>
      </c>
      <c r="G2386" s="54">
        <v>-0.15093962309777401</v>
      </c>
      <c r="H2386" s="54">
        <v>2.4090332080934202E-3</v>
      </c>
      <c r="S2386" s="62" t="s">
        <v>2900</v>
      </c>
      <c r="T2386" s="54">
        <v>5.7315851567387298E-2</v>
      </c>
      <c r="U2386" s="54">
        <v>1.19068761601877E-3</v>
      </c>
      <c r="W2386" s="62" t="s">
        <v>10210</v>
      </c>
      <c r="X2386" s="54">
        <v>-7.4611743689231999E-2</v>
      </c>
      <c r="Y2386" s="54">
        <v>1.3493902125133499E-2</v>
      </c>
      <c r="AA2386" s="62" t="s">
        <v>2689</v>
      </c>
      <c r="AB2386" s="54">
        <v>0.103636358673111</v>
      </c>
      <c r="AC2386" s="54">
        <v>6.0331864215812901E-3</v>
      </c>
      <c r="AQ2386" s="62" t="s">
        <v>11273</v>
      </c>
      <c r="AR2386" s="54">
        <v>9.2065189494718397E-2</v>
      </c>
      <c r="AS2386" s="54">
        <v>1.72151942271341E-4</v>
      </c>
      <c r="AU2386" s="62" t="s">
        <v>9326</v>
      </c>
      <c r="AV2386" s="54">
        <v>-6.80409754987297E-2</v>
      </c>
      <c r="AW2386" s="54">
        <v>3.6508415025997498E-2</v>
      </c>
    </row>
    <row r="2387" spans="2:49">
      <c r="B2387" s="62" t="s">
        <v>3330</v>
      </c>
      <c r="C2387" s="54">
        <v>8.9149437034002701E-2</v>
      </c>
      <c r="D2387" s="54">
        <v>5.4648635207488997E-4</v>
      </c>
      <c r="F2387" s="62" t="s">
        <v>8117</v>
      </c>
      <c r="G2387" s="54">
        <v>-7.6534624554019701E-2</v>
      </c>
      <c r="H2387" s="54">
        <v>2.85827323310188E-3</v>
      </c>
      <c r="S2387" s="62" t="s">
        <v>2550</v>
      </c>
      <c r="T2387" s="54">
        <v>6.52918305139112E-2</v>
      </c>
      <c r="U2387" s="54">
        <v>1.1908190047681599E-3</v>
      </c>
      <c r="W2387" s="62" t="s">
        <v>5462</v>
      </c>
      <c r="X2387" s="54">
        <v>-3.1440825592916603E-2</v>
      </c>
      <c r="Y2387" s="54">
        <v>1.35167421652879E-2</v>
      </c>
      <c r="AA2387" s="62" t="s">
        <v>1537</v>
      </c>
      <c r="AB2387" s="54">
        <v>9.3779008435888003E-2</v>
      </c>
      <c r="AC2387" s="54">
        <v>6.0352905543271098E-3</v>
      </c>
      <c r="AQ2387" s="62" t="s">
        <v>1896</v>
      </c>
      <c r="AR2387" s="54">
        <v>0.13747505770117099</v>
      </c>
      <c r="AS2387" s="54">
        <v>1.72172762859164E-4</v>
      </c>
      <c r="AU2387" s="62" t="s">
        <v>13134</v>
      </c>
      <c r="AV2387" s="54">
        <v>-6.8039582915501398E-2</v>
      </c>
      <c r="AW2387" s="54">
        <v>1.4820043186323101E-2</v>
      </c>
    </row>
    <row r="2388" spans="2:49">
      <c r="B2388" s="62" t="s">
        <v>3331</v>
      </c>
      <c r="C2388" s="54">
        <v>6.6370971183595806E-2</v>
      </c>
      <c r="D2388" s="54">
        <v>5.5063004016631795E-4</v>
      </c>
      <c r="F2388" s="62" t="s">
        <v>8118</v>
      </c>
      <c r="G2388" s="54">
        <v>-9.0955864220518406E-2</v>
      </c>
      <c r="H2388" s="54">
        <v>2.41635955171222E-3</v>
      </c>
      <c r="S2388" s="62" t="s">
        <v>2115</v>
      </c>
      <c r="T2388" s="54">
        <v>6.8330205388484402E-2</v>
      </c>
      <c r="U2388" s="54">
        <v>1.19281377632763E-3</v>
      </c>
      <c r="W2388" s="62" t="s">
        <v>6844</v>
      </c>
      <c r="X2388" s="54">
        <v>-2.9569801546345299E-2</v>
      </c>
      <c r="Y2388" s="54">
        <v>1.35188996535828E-2</v>
      </c>
      <c r="AA2388" s="62" t="s">
        <v>5587</v>
      </c>
      <c r="AB2388" s="54">
        <v>0.101346635793921</v>
      </c>
      <c r="AC2388" s="54">
        <v>6.0608886143913802E-3</v>
      </c>
      <c r="AQ2388" s="62" t="s">
        <v>2775</v>
      </c>
      <c r="AR2388" s="54">
        <v>0.14668710608008501</v>
      </c>
      <c r="AS2388" s="54">
        <v>1.72786424470732E-4</v>
      </c>
      <c r="AU2388" s="62" t="s">
        <v>12579</v>
      </c>
      <c r="AV2388" s="54">
        <v>-6.8007321439367302E-2</v>
      </c>
      <c r="AW2388" s="54">
        <v>6.6974006857343201E-3</v>
      </c>
    </row>
    <row r="2389" spans="2:49">
      <c r="B2389" s="62" t="s">
        <v>3332</v>
      </c>
      <c r="C2389" s="54">
        <v>0.22834684349162199</v>
      </c>
      <c r="D2389" s="54">
        <v>5.5067727202317402E-4</v>
      </c>
      <c r="F2389" s="62" t="s">
        <v>8119</v>
      </c>
      <c r="G2389" s="54">
        <v>-5.9630749975809701E-2</v>
      </c>
      <c r="H2389" s="54">
        <v>2.4196886653716698E-3</v>
      </c>
      <c r="S2389" s="62" t="s">
        <v>5355</v>
      </c>
      <c r="T2389" s="54">
        <v>4.6314727334356903E-2</v>
      </c>
      <c r="U2389" s="54">
        <v>1.1949239155938901E-3</v>
      </c>
      <c r="W2389" s="62" t="s">
        <v>10211</v>
      </c>
      <c r="X2389" s="54">
        <v>-5.3038292243368097E-2</v>
      </c>
      <c r="Y2389" s="54">
        <v>1.35578770904489E-2</v>
      </c>
      <c r="AA2389" s="62" t="s">
        <v>624</v>
      </c>
      <c r="AB2389" s="54">
        <v>0.26408631823727302</v>
      </c>
      <c r="AC2389" s="54">
        <v>6.0608886143913802E-3</v>
      </c>
      <c r="AQ2389" s="62" t="s">
        <v>14671</v>
      </c>
      <c r="AR2389" s="54">
        <v>8.3960247961676296E-2</v>
      </c>
      <c r="AS2389" s="54">
        <v>1.72786424470732E-4</v>
      </c>
      <c r="AU2389" s="62" t="s">
        <v>12738</v>
      </c>
      <c r="AV2389" s="54">
        <v>-6.8006463817085597E-2</v>
      </c>
      <c r="AW2389" s="54">
        <v>9.0958507032320307E-3</v>
      </c>
    </row>
    <row r="2390" spans="2:49">
      <c r="B2390" s="62" t="s">
        <v>3333</v>
      </c>
      <c r="C2390" s="54">
        <v>0.18141149908392001</v>
      </c>
      <c r="D2390" s="54">
        <v>5.5092837503099704E-4</v>
      </c>
      <c r="F2390" s="62" t="s">
        <v>8120</v>
      </c>
      <c r="G2390" s="54">
        <v>-0.14440222366590499</v>
      </c>
      <c r="H2390" s="54">
        <v>2.4336740705334699E-3</v>
      </c>
      <c r="S2390" s="62" t="s">
        <v>2050</v>
      </c>
      <c r="T2390" s="54">
        <v>5.48917853120061E-2</v>
      </c>
      <c r="U2390" s="54">
        <v>1.1957540398306701E-3</v>
      </c>
      <c r="W2390" s="62" t="s">
        <v>10212</v>
      </c>
      <c r="X2390" s="54">
        <v>-5.16535653381354E-2</v>
      </c>
      <c r="Y2390" s="54">
        <v>1.3653485275706E-2</v>
      </c>
      <c r="AA2390" s="62" t="s">
        <v>4754</v>
      </c>
      <c r="AB2390" s="54">
        <v>0.18673382827365301</v>
      </c>
      <c r="AC2390" s="54">
        <v>6.0743753179540103E-3</v>
      </c>
      <c r="AQ2390" s="62" t="s">
        <v>11283</v>
      </c>
      <c r="AR2390" s="54">
        <v>0.226587724582827</v>
      </c>
      <c r="AS2390" s="54">
        <v>1.7287418641849701E-4</v>
      </c>
      <c r="AU2390" s="62" t="s">
        <v>12340</v>
      </c>
      <c r="AV2390" s="54">
        <v>-6.8006455220053205E-2</v>
      </c>
      <c r="AW2390" s="54">
        <v>3.51680078859658E-3</v>
      </c>
    </row>
    <row r="2391" spans="2:49">
      <c r="B2391" s="62" t="s">
        <v>3334</v>
      </c>
      <c r="C2391" s="54">
        <v>0.204566310127795</v>
      </c>
      <c r="D2391" s="54">
        <v>5.5197159646186997E-4</v>
      </c>
      <c r="F2391" s="62" t="s">
        <v>8121</v>
      </c>
      <c r="G2391" s="54">
        <v>-3.9392071635099897E-2</v>
      </c>
      <c r="H2391" s="54">
        <v>2.4390369744806601E-3</v>
      </c>
      <c r="S2391" s="62" t="s">
        <v>4880</v>
      </c>
      <c r="T2391" s="54">
        <v>9.8686173716681799E-2</v>
      </c>
      <c r="U2391" s="54">
        <v>1.19815615561815E-3</v>
      </c>
      <c r="W2391" s="62" t="s">
        <v>8355</v>
      </c>
      <c r="X2391" s="54">
        <v>-3.2466161081640799E-2</v>
      </c>
      <c r="Y2391" s="54">
        <v>1.36864850775651E-2</v>
      </c>
      <c r="AA2391" s="62" t="s">
        <v>2143</v>
      </c>
      <c r="AB2391" s="54">
        <v>0.20668679443953999</v>
      </c>
      <c r="AC2391" s="54">
        <v>6.07700519477033E-3</v>
      </c>
      <c r="AQ2391" s="62" t="s">
        <v>165</v>
      </c>
      <c r="AR2391" s="54">
        <v>0.40108441828875002</v>
      </c>
      <c r="AS2391" s="54">
        <v>1.7329559699223E-4</v>
      </c>
      <c r="AU2391" s="62" t="s">
        <v>12672</v>
      </c>
      <c r="AV2391" s="54">
        <v>-6.8001578246794203E-2</v>
      </c>
      <c r="AW2391" s="54">
        <v>8.10250178846573E-3</v>
      </c>
    </row>
    <row r="2392" spans="2:49">
      <c r="B2392" s="62" t="s">
        <v>3335</v>
      </c>
      <c r="C2392" s="54">
        <v>0.103331986325978</v>
      </c>
      <c r="D2392" s="54">
        <v>5.5252854643069599E-4</v>
      </c>
      <c r="F2392" s="62" t="s">
        <v>8122</v>
      </c>
      <c r="G2392" s="54">
        <v>-7.1163916025794194E-2</v>
      </c>
      <c r="H2392" s="54">
        <v>2.8849105367181999E-3</v>
      </c>
      <c r="S2392" s="62" t="s">
        <v>2073</v>
      </c>
      <c r="T2392" s="54">
        <v>4.9725194914735503E-2</v>
      </c>
      <c r="U2392" s="54">
        <v>1.1995880521142601E-3</v>
      </c>
      <c r="W2392" s="62" t="s">
        <v>10213</v>
      </c>
      <c r="X2392" s="54">
        <v>-6.4175987372645502E-2</v>
      </c>
      <c r="Y2392" s="54">
        <v>1.3695228870622E-2</v>
      </c>
      <c r="AA2392" s="62" t="s">
        <v>4461</v>
      </c>
      <c r="AB2392" s="54">
        <v>0.104779090201975</v>
      </c>
      <c r="AC2392" s="54">
        <v>6.07700519477033E-3</v>
      </c>
      <c r="AQ2392" s="62" t="s">
        <v>10818</v>
      </c>
      <c r="AR2392" s="54">
        <v>0.116090690996118</v>
      </c>
      <c r="AS2392" s="54">
        <v>1.7368785227632699E-4</v>
      </c>
      <c r="AU2392" s="62" t="s">
        <v>6520</v>
      </c>
      <c r="AV2392" s="54">
        <v>-6.7989981000270205E-2</v>
      </c>
      <c r="AW2392" s="54">
        <v>4.7903591943496499E-2</v>
      </c>
    </row>
    <row r="2393" spans="2:49">
      <c r="B2393" s="62" t="s">
        <v>3336</v>
      </c>
      <c r="C2393" s="54">
        <v>0.13046350828890799</v>
      </c>
      <c r="D2393" s="54">
        <v>5.5470124800218205E-4</v>
      </c>
      <c r="F2393" s="62" t="s">
        <v>8123</v>
      </c>
      <c r="G2393" s="54">
        <v>-5.9725545308074501E-2</v>
      </c>
      <c r="H2393" s="54">
        <v>2.8864367896158601E-3</v>
      </c>
      <c r="S2393" s="62" t="s">
        <v>1451</v>
      </c>
      <c r="T2393" s="54">
        <v>8.4770878632808994E-2</v>
      </c>
      <c r="U2393" s="54">
        <v>1.20271367620763E-3</v>
      </c>
      <c r="W2393" s="62" t="s">
        <v>10214</v>
      </c>
      <c r="X2393" s="54">
        <v>-6.0771347332399202E-2</v>
      </c>
      <c r="Y2393" s="54">
        <v>1.36954042544785E-2</v>
      </c>
      <c r="AA2393" s="62" t="s">
        <v>4476</v>
      </c>
      <c r="AB2393" s="54">
        <v>0.16168793383834901</v>
      </c>
      <c r="AC2393" s="54">
        <v>6.07700519477033E-3</v>
      </c>
      <c r="AQ2393" s="62" t="s">
        <v>1283</v>
      </c>
      <c r="AR2393" s="54">
        <v>0.106715225384677</v>
      </c>
      <c r="AS2393" s="54">
        <v>1.7474612053667901E-4</v>
      </c>
      <c r="AU2393" s="62" t="s">
        <v>12941</v>
      </c>
      <c r="AV2393" s="54">
        <v>-6.7973577050278094E-2</v>
      </c>
      <c r="AW2393" s="54">
        <v>1.2097573237816499E-2</v>
      </c>
    </row>
    <row r="2394" spans="2:49">
      <c r="B2394" s="62" t="s">
        <v>3337</v>
      </c>
      <c r="C2394" s="54">
        <v>0.15665944831623099</v>
      </c>
      <c r="D2394" s="54">
        <v>5.5620188224291803E-4</v>
      </c>
      <c r="F2394" s="62" t="s">
        <v>8124</v>
      </c>
      <c r="G2394" s="54">
        <v>-5.2505578946676401E-2</v>
      </c>
      <c r="H2394" s="54">
        <v>2.4478705343970899E-3</v>
      </c>
      <c r="S2394" s="62" t="s">
        <v>3579</v>
      </c>
      <c r="T2394" s="54">
        <v>0.105504371071919</v>
      </c>
      <c r="U2394" s="54">
        <v>1.2039671314645101E-3</v>
      </c>
      <c r="W2394" s="62" t="s">
        <v>10215</v>
      </c>
      <c r="X2394" s="54">
        <v>-4.68011784880717E-2</v>
      </c>
      <c r="Y2394" s="54">
        <v>1.3704648915113001E-2</v>
      </c>
      <c r="AA2394" s="62" t="s">
        <v>3665</v>
      </c>
      <c r="AB2394" s="54">
        <v>0.13539094796694301</v>
      </c>
      <c r="AC2394" s="54">
        <v>6.07700519477033E-3</v>
      </c>
      <c r="AQ2394" s="62" t="s">
        <v>4498</v>
      </c>
      <c r="AR2394" s="54">
        <v>0.147658972289786</v>
      </c>
      <c r="AS2394" s="54">
        <v>1.7520730124896301E-4</v>
      </c>
      <c r="AU2394" s="62" t="s">
        <v>11553</v>
      </c>
      <c r="AV2394" s="54">
        <v>-6.7971263791316794E-2</v>
      </c>
      <c r="AW2394" s="54">
        <v>1.04894756261617E-4</v>
      </c>
    </row>
    <row r="2395" spans="2:49">
      <c r="B2395" s="62" t="s">
        <v>3338</v>
      </c>
      <c r="C2395" s="54">
        <v>5.1028258772155298E-2</v>
      </c>
      <c r="D2395" s="54">
        <v>5.5620188224291803E-4</v>
      </c>
      <c r="F2395" s="62" t="s">
        <v>8125</v>
      </c>
      <c r="G2395" s="54">
        <v>-6.2572777364283502E-2</v>
      </c>
      <c r="H2395" s="54">
        <v>2.9034264737561998E-3</v>
      </c>
      <c r="S2395" s="62" t="s">
        <v>4660</v>
      </c>
      <c r="T2395" s="54">
        <v>9.3859644212450605E-2</v>
      </c>
      <c r="U2395" s="54">
        <v>1.21163522611643E-3</v>
      </c>
      <c r="W2395" s="62" t="s">
        <v>1112</v>
      </c>
      <c r="X2395" s="54">
        <v>-3.7295750943164799E-2</v>
      </c>
      <c r="Y2395" s="54">
        <v>1.37157271118215E-2</v>
      </c>
      <c r="AA2395" s="62" t="s">
        <v>3680</v>
      </c>
      <c r="AB2395" s="54">
        <v>8.1911349508777306E-2</v>
      </c>
      <c r="AC2395" s="54">
        <v>6.0882566818635199E-3</v>
      </c>
      <c r="AQ2395" s="62" t="s">
        <v>5757</v>
      </c>
      <c r="AR2395" s="54">
        <v>0.154622375587956</v>
      </c>
      <c r="AS2395" s="54">
        <v>1.75762024110183E-4</v>
      </c>
      <c r="AU2395" s="62" t="s">
        <v>250</v>
      </c>
      <c r="AV2395" s="54">
        <v>-6.7956592854799602E-2</v>
      </c>
      <c r="AW2395" s="54">
        <v>1.9724396322325999E-3</v>
      </c>
    </row>
    <row r="2396" spans="2:49">
      <c r="B2396" s="62" t="s">
        <v>3339</v>
      </c>
      <c r="C2396" s="54">
        <v>0.138508290785847</v>
      </c>
      <c r="D2396" s="54">
        <v>5.5642628684584997E-4</v>
      </c>
      <c r="F2396" s="62" t="s">
        <v>8126</v>
      </c>
      <c r="G2396" s="54">
        <v>-5.8364279580711602E-2</v>
      </c>
      <c r="H2396" s="54">
        <v>2.9124328402458802E-3</v>
      </c>
      <c r="S2396" s="62" t="s">
        <v>4397</v>
      </c>
      <c r="T2396" s="54">
        <v>7.5798693398125394E-2</v>
      </c>
      <c r="U2396" s="54">
        <v>1.2164047723107899E-3</v>
      </c>
      <c r="W2396" s="62" t="s">
        <v>6400</v>
      </c>
      <c r="X2396" s="54">
        <v>-4.7104199452292897E-2</v>
      </c>
      <c r="Y2396" s="54">
        <v>1.37285988186427E-2</v>
      </c>
      <c r="AA2396" s="62" t="s">
        <v>5020</v>
      </c>
      <c r="AB2396" s="54">
        <v>0.120624116694594</v>
      </c>
      <c r="AC2396" s="54">
        <v>6.1100245142916799E-3</v>
      </c>
      <c r="AQ2396" s="62" t="s">
        <v>2106</v>
      </c>
      <c r="AR2396" s="54">
        <v>9.2134784377629203E-2</v>
      </c>
      <c r="AS2396" s="54">
        <v>1.7619199063867799E-4</v>
      </c>
      <c r="AU2396" s="62" t="s">
        <v>12206</v>
      </c>
      <c r="AV2396" s="54">
        <v>-6.7943452641953797E-2</v>
      </c>
      <c r="AW2396" s="54">
        <v>1.64338020181169E-3</v>
      </c>
    </row>
    <row r="2397" spans="2:49">
      <c r="B2397" s="62" t="s">
        <v>3340</v>
      </c>
      <c r="C2397" s="54">
        <v>0.103839854140759</v>
      </c>
      <c r="D2397" s="54">
        <v>5.5752034411814895E-4</v>
      </c>
      <c r="F2397" s="62" t="s">
        <v>8127</v>
      </c>
      <c r="G2397" s="54">
        <v>-6.1231293873675E-2</v>
      </c>
      <c r="H2397" s="54">
        <v>2.9188113064287798E-3</v>
      </c>
      <c r="S2397" s="62" t="s">
        <v>1840</v>
      </c>
      <c r="T2397" s="54">
        <v>2.9205152261150499E-2</v>
      </c>
      <c r="U2397" s="54">
        <v>1.2172666211992199E-3</v>
      </c>
      <c r="W2397" s="62" t="s">
        <v>10216</v>
      </c>
      <c r="X2397" s="54">
        <v>-5.4625614023381203E-2</v>
      </c>
      <c r="Y2397" s="54">
        <v>1.3755923702977501E-2</v>
      </c>
      <c r="AA2397" s="62" t="s">
        <v>5590</v>
      </c>
      <c r="AB2397" s="54">
        <v>0.11344006966409199</v>
      </c>
      <c r="AC2397" s="54">
        <v>6.1100245142916799E-3</v>
      </c>
      <c r="AQ2397" s="62" t="s">
        <v>11093</v>
      </c>
      <c r="AR2397" s="54">
        <v>7.7654238354045696E-2</v>
      </c>
      <c r="AS2397" s="54">
        <v>1.7623901574172299E-4</v>
      </c>
      <c r="AU2397" s="62" t="s">
        <v>12407</v>
      </c>
      <c r="AV2397" s="54">
        <v>-6.7926890188529002E-2</v>
      </c>
      <c r="AW2397" s="54">
        <v>4.5034616839092802E-3</v>
      </c>
    </row>
    <row r="2398" spans="2:49">
      <c r="B2398" s="62" t="s">
        <v>3341</v>
      </c>
      <c r="C2398" s="54">
        <v>0.13091598138421201</v>
      </c>
      <c r="D2398" s="54">
        <v>5.6000475683165704E-4</v>
      </c>
      <c r="F2398" s="62" t="s">
        <v>8128</v>
      </c>
      <c r="G2398" s="54">
        <v>-5.0393980640349903E-2</v>
      </c>
      <c r="H2398" s="54">
        <v>2.4721165284976401E-3</v>
      </c>
      <c r="S2398" s="62" t="s">
        <v>3532</v>
      </c>
      <c r="T2398" s="54">
        <v>4.0868797253742699E-2</v>
      </c>
      <c r="U2398" s="54">
        <v>1.2187663530839499E-3</v>
      </c>
      <c r="W2398" s="62" t="s">
        <v>8609</v>
      </c>
      <c r="X2398" s="54">
        <v>-6.1421402909560101E-2</v>
      </c>
      <c r="Y2398" s="54">
        <v>1.37568835780291E-2</v>
      </c>
      <c r="AA2398" s="62" t="s">
        <v>4263</v>
      </c>
      <c r="AB2398" s="54">
        <v>0.16210750902106799</v>
      </c>
      <c r="AC2398" s="54">
        <v>6.1100245142916799E-3</v>
      </c>
      <c r="AQ2398" s="62" t="s">
        <v>4551</v>
      </c>
      <c r="AR2398" s="54">
        <v>0.114035476168088</v>
      </c>
      <c r="AS2398" s="54">
        <v>1.7652365532736501E-4</v>
      </c>
      <c r="AU2398" s="62" t="s">
        <v>12456</v>
      </c>
      <c r="AV2398" s="54">
        <v>-6.7898958978035204E-2</v>
      </c>
      <c r="AW2398" s="54">
        <v>5.0821463861829399E-3</v>
      </c>
    </row>
    <row r="2399" spans="2:49">
      <c r="B2399" s="62" t="s">
        <v>3342</v>
      </c>
      <c r="C2399" s="54">
        <v>0.10666776999175601</v>
      </c>
      <c r="D2399" s="54">
        <v>5.61765649870064E-4</v>
      </c>
      <c r="F2399" s="62" t="s">
        <v>8129</v>
      </c>
      <c r="G2399" s="54">
        <v>-6.4006786766292997E-2</v>
      </c>
      <c r="H2399" s="54">
        <v>2.92269908074776E-3</v>
      </c>
      <c r="S2399" s="62" t="s">
        <v>3931</v>
      </c>
      <c r="T2399" s="54">
        <v>0.109434155749961</v>
      </c>
      <c r="U2399" s="54">
        <v>1.22015460832602E-3</v>
      </c>
      <c r="W2399" s="62" t="s">
        <v>7737</v>
      </c>
      <c r="X2399" s="54">
        <v>-5.6499122959127797E-2</v>
      </c>
      <c r="Y2399" s="54">
        <v>1.3763151875124001E-2</v>
      </c>
      <c r="AA2399" s="62" t="s">
        <v>1591</v>
      </c>
      <c r="AB2399" s="54">
        <v>5.9980621464720101E-2</v>
      </c>
      <c r="AC2399" s="54">
        <v>6.1137371309686103E-3</v>
      </c>
      <c r="AQ2399" s="62" t="s">
        <v>216</v>
      </c>
      <c r="AR2399" s="54">
        <v>0.36342890761612801</v>
      </c>
      <c r="AS2399" s="54">
        <v>1.77579950684994E-4</v>
      </c>
      <c r="AU2399" s="62" t="s">
        <v>8117</v>
      </c>
      <c r="AV2399" s="54">
        <v>-6.7873041406579099E-2</v>
      </c>
      <c r="AW2399" s="54">
        <v>6.4390271770406E-3</v>
      </c>
    </row>
    <row r="2400" spans="2:49">
      <c r="B2400" s="62" t="s">
        <v>3343</v>
      </c>
      <c r="C2400" s="54">
        <v>0.17284755285102901</v>
      </c>
      <c r="D2400" s="54">
        <v>5.6330286524413503E-4</v>
      </c>
      <c r="F2400" s="62" t="s">
        <v>8130</v>
      </c>
      <c r="G2400" s="54">
        <v>-8.7315785050986194E-2</v>
      </c>
      <c r="H2400" s="54">
        <v>2.47475789702944E-3</v>
      </c>
      <c r="S2400" s="62" t="s">
        <v>10644</v>
      </c>
      <c r="T2400" s="54">
        <v>0.106958196098907</v>
      </c>
      <c r="U2400" s="54">
        <v>1.22020419035745E-3</v>
      </c>
      <c r="W2400" s="62" t="s">
        <v>8687</v>
      </c>
      <c r="X2400" s="54">
        <v>-4.6094206535398599E-2</v>
      </c>
      <c r="Y2400" s="54">
        <v>1.3767491802355E-2</v>
      </c>
      <c r="AA2400" s="62" t="s">
        <v>4915</v>
      </c>
      <c r="AB2400" s="54">
        <v>8.8404331519830806E-2</v>
      </c>
      <c r="AC2400" s="54">
        <v>6.11564178041696E-3</v>
      </c>
      <c r="AQ2400" s="62" t="s">
        <v>4643</v>
      </c>
      <c r="AR2400" s="54">
        <v>6.6703043094023001E-2</v>
      </c>
      <c r="AS2400" s="54">
        <v>1.78535808160317E-4</v>
      </c>
      <c r="AU2400" s="62" t="s">
        <v>13241</v>
      </c>
      <c r="AV2400" s="54">
        <v>-6.7847906618039702E-2</v>
      </c>
      <c r="AW2400" s="54">
        <v>1.6463116929518299E-2</v>
      </c>
    </row>
    <row r="2401" spans="2:49">
      <c r="B2401" s="62" t="s">
        <v>3344</v>
      </c>
      <c r="C2401" s="54">
        <v>0.117441611896099</v>
      </c>
      <c r="D2401" s="54">
        <v>5.6346132657069195E-4</v>
      </c>
      <c r="F2401" s="62" t="s">
        <v>8131</v>
      </c>
      <c r="G2401" s="54">
        <v>-0.118042037395755</v>
      </c>
      <c r="H2401" s="54">
        <v>2.9345535443461202E-3</v>
      </c>
      <c r="S2401" s="62" t="s">
        <v>9703</v>
      </c>
      <c r="T2401" s="54">
        <v>0.115482392353915</v>
      </c>
      <c r="U2401" s="54">
        <v>1.22374157259674E-3</v>
      </c>
      <c r="W2401" s="62" t="s">
        <v>865</v>
      </c>
      <c r="X2401" s="54">
        <v>-0.19160106287704101</v>
      </c>
      <c r="Y2401" s="54">
        <v>1.3780583205221001E-2</v>
      </c>
      <c r="AA2401" s="62" t="s">
        <v>11319</v>
      </c>
      <c r="AB2401" s="54">
        <v>8.6283894143159401E-2</v>
      </c>
      <c r="AC2401" s="54">
        <v>6.1191384813724997E-3</v>
      </c>
      <c r="AQ2401" s="62" t="s">
        <v>4937</v>
      </c>
      <c r="AR2401" s="54">
        <v>9.6251630761592794E-2</v>
      </c>
      <c r="AS2401" s="54">
        <v>1.78566699901015E-4</v>
      </c>
      <c r="AU2401" s="62" t="s">
        <v>8814</v>
      </c>
      <c r="AV2401" s="54">
        <v>-6.7847605374890194E-2</v>
      </c>
      <c r="AW2401" s="54">
        <v>4.4051178605379E-2</v>
      </c>
    </row>
    <row r="2402" spans="2:49">
      <c r="B2402" s="62" t="s">
        <v>3345</v>
      </c>
      <c r="C2402" s="54">
        <v>8.0065254101670605E-2</v>
      </c>
      <c r="D2402" s="54">
        <v>5.6558156273439695E-4</v>
      </c>
      <c r="F2402" s="62" t="s">
        <v>8132</v>
      </c>
      <c r="G2402" s="54">
        <v>-0.16995017950525701</v>
      </c>
      <c r="H2402" s="54">
        <v>2.4882834216834199E-3</v>
      </c>
      <c r="S2402" s="62" t="s">
        <v>4050</v>
      </c>
      <c r="T2402" s="54">
        <v>0.123656423154621</v>
      </c>
      <c r="U2402" s="54">
        <v>1.23183214195929E-3</v>
      </c>
      <c r="W2402" s="62" t="s">
        <v>10217</v>
      </c>
      <c r="X2402" s="54">
        <v>-2.6787328757333001E-2</v>
      </c>
      <c r="Y2402" s="54">
        <v>1.37916123823157E-2</v>
      </c>
      <c r="AA2402" s="62" t="s">
        <v>3817</v>
      </c>
      <c r="AB2402" s="54">
        <v>0.14716302759415101</v>
      </c>
      <c r="AC2402" s="54">
        <v>6.1193157158876601E-3</v>
      </c>
      <c r="AQ2402" s="62" t="s">
        <v>1384</v>
      </c>
      <c r="AR2402" s="54">
        <v>6.0569491761892601E-2</v>
      </c>
      <c r="AS2402" s="54">
        <v>1.78843515043054E-4</v>
      </c>
      <c r="AU2402" s="62" t="s">
        <v>14275</v>
      </c>
      <c r="AV2402" s="54">
        <v>-6.7835731734020605E-2</v>
      </c>
      <c r="AW2402" s="54">
        <v>3.7818594067929701E-2</v>
      </c>
    </row>
    <row r="2403" spans="2:49">
      <c r="B2403" s="62" t="s">
        <v>3346</v>
      </c>
      <c r="C2403" s="54">
        <v>9.2718986623859606E-2</v>
      </c>
      <c r="D2403" s="54">
        <v>5.6571635341567104E-4</v>
      </c>
      <c r="F2403" s="62" t="s">
        <v>8133</v>
      </c>
      <c r="G2403" s="54">
        <v>-8.2700246841225705E-2</v>
      </c>
      <c r="H2403" s="54">
        <v>2.9418109881949898E-3</v>
      </c>
      <c r="S2403" s="62" t="s">
        <v>5815</v>
      </c>
      <c r="T2403" s="54">
        <v>0.190000992920699</v>
      </c>
      <c r="U2403" s="54">
        <v>1.24656828762346E-3</v>
      </c>
      <c r="W2403" s="62" t="s">
        <v>9433</v>
      </c>
      <c r="X2403" s="54">
        <v>-6.4727175411907603E-2</v>
      </c>
      <c r="Y2403" s="54">
        <v>1.38039923804733E-2</v>
      </c>
      <c r="AA2403" s="62" t="s">
        <v>4434</v>
      </c>
      <c r="AB2403" s="54">
        <v>6.10812122716426E-2</v>
      </c>
      <c r="AC2403" s="54">
        <v>6.12334892723533E-3</v>
      </c>
      <c r="AQ2403" s="62" t="s">
        <v>372</v>
      </c>
      <c r="AR2403" s="54">
        <v>0.31083972599528797</v>
      </c>
      <c r="AS2403" s="54">
        <v>1.7936792672628999E-4</v>
      </c>
      <c r="AU2403" s="62" t="s">
        <v>12301</v>
      </c>
      <c r="AV2403" s="54">
        <v>-6.7810651271327196E-2</v>
      </c>
      <c r="AW2403" s="54">
        <v>2.9878866190485801E-3</v>
      </c>
    </row>
    <row r="2404" spans="2:49">
      <c r="B2404" s="62" t="s">
        <v>3347</v>
      </c>
      <c r="C2404" s="54">
        <v>0.18449097908199999</v>
      </c>
      <c r="D2404" s="54">
        <v>5.66602427780418E-4</v>
      </c>
      <c r="F2404" s="62" t="s">
        <v>8134</v>
      </c>
      <c r="G2404" s="54">
        <v>-5.7411664456854097E-2</v>
      </c>
      <c r="H2404" s="54">
        <v>2.9414721414639899E-3</v>
      </c>
      <c r="S2404" s="62" t="s">
        <v>2887</v>
      </c>
      <c r="T2404" s="54">
        <v>8.9218210699065104E-2</v>
      </c>
      <c r="U2404" s="54">
        <v>1.25453892445171E-3</v>
      </c>
      <c r="W2404" s="62" t="s">
        <v>7642</v>
      </c>
      <c r="X2404" s="54">
        <v>-0.12707308521524399</v>
      </c>
      <c r="Y2404" s="54">
        <v>1.38132779246761E-2</v>
      </c>
      <c r="AA2404" s="62" t="s">
        <v>2184</v>
      </c>
      <c r="AB2404" s="54">
        <v>0.124151156529162</v>
      </c>
      <c r="AC2404" s="54">
        <v>6.1408113743239897E-3</v>
      </c>
      <c r="AQ2404" s="62" t="s">
        <v>3728</v>
      </c>
      <c r="AR2404" s="54">
        <v>0.16486533977796999</v>
      </c>
      <c r="AS2404" s="54">
        <v>1.7996363705006E-4</v>
      </c>
      <c r="AU2404" s="62" t="s">
        <v>11644</v>
      </c>
      <c r="AV2404" s="54">
        <v>-6.7775566978731702E-2</v>
      </c>
      <c r="AW2404" s="54">
        <v>5.4558342955805901E-3</v>
      </c>
    </row>
    <row r="2405" spans="2:49">
      <c r="B2405" s="62" t="s">
        <v>3348</v>
      </c>
      <c r="C2405" s="54">
        <v>0.107760551549893</v>
      </c>
      <c r="D2405" s="54">
        <v>5.67530855424071E-4</v>
      </c>
      <c r="F2405" s="62" t="s">
        <v>8135</v>
      </c>
      <c r="G2405" s="54">
        <v>-8.1538637338128994E-2</v>
      </c>
      <c r="H2405" s="54">
        <v>2.9454848466036001E-3</v>
      </c>
      <c r="S2405" s="62" t="s">
        <v>10645</v>
      </c>
      <c r="T2405" s="54">
        <v>6.0320647626849903E-2</v>
      </c>
      <c r="U2405" s="54">
        <v>1.2568758006665699E-3</v>
      </c>
      <c r="W2405" s="62" t="s">
        <v>10218</v>
      </c>
      <c r="X2405" s="54">
        <v>-8.4788081601619297E-2</v>
      </c>
      <c r="Y2405" s="54">
        <v>1.38507339798296E-2</v>
      </c>
      <c r="AA2405" s="62" t="s">
        <v>2154</v>
      </c>
      <c r="AB2405" s="54">
        <v>0.13157064318358899</v>
      </c>
      <c r="AC2405" s="54">
        <v>6.1408113743239897E-3</v>
      </c>
      <c r="AQ2405" s="62" t="s">
        <v>2463</v>
      </c>
      <c r="AR2405" s="54">
        <v>9.8361632090082196E-2</v>
      </c>
      <c r="AS2405" s="54">
        <v>1.7998363772554101E-4</v>
      </c>
      <c r="AU2405" s="62" t="s">
        <v>13684</v>
      </c>
      <c r="AV2405" s="54">
        <v>-6.77702327484484E-2</v>
      </c>
      <c r="AW2405" s="54">
        <v>2.4150227127967099E-2</v>
      </c>
    </row>
    <row r="2406" spans="2:49">
      <c r="B2406" s="62" t="s">
        <v>3349</v>
      </c>
      <c r="C2406" s="54">
        <v>0.19039276157600399</v>
      </c>
      <c r="D2406" s="54">
        <v>5.6796283360472505E-4</v>
      </c>
      <c r="F2406" s="62" t="s">
        <v>8136</v>
      </c>
      <c r="G2406" s="54">
        <v>-0.102583036498142</v>
      </c>
      <c r="H2406" s="54">
        <v>2.98118218864207E-3</v>
      </c>
      <c r="S2406" s="62" t="s">
        <v>10646</v>
      </c>
      <c r="T2406" s="54">
        <v>8.2995928086788198E-2</v>
      </c>
      <c r="U2406" s="54">
        <v>1.2572070593783399E-3</v>
      </c>
      <c r="W2406" s="62" t="s">
        <v>7054</v>
      </c>
      <c r="X2406" s="54">
        <v>-9.0366670186949896E-2</v>
      </c>
      <c r="Y2406" s="54">
        <v>1.38916472603536E-2</v>
      </c>
      <c r="AA2406" s="62" t="s">
        <v>5086</v>
      </c>
      <c r="AB2406" s="54">
        <v>4.2460522208968697E-2</v>
      </c>
      <c r="AC2406" s="54">
        <v>6.1418319589560798E-3</v>
      </c>
      <c r="AQ2406" s="62" t="s">
        <v>2467</v>
      </c>
      <c r="AR2406" s="54">
        <v>0.16048122348042501</v>
      </c>
      <c r="AS2406" s="54">
        <v>1.82438811169192E-4</v>
      </c>
      <c r="AU2406" s="62" t="s">
        <v>13073</v>
      </c>
      <c r="AV2406" s="54">
        <v>-6.7765718857454998E-2</v>
      </c>
      <c r="AW2406" s="54">
        <v>1.3958214927143799E-2</v>
      </c>
    </row>
    <row r="2407" spans="2:49">
      <c r="B2407" s="62" t="s">
        <v>596</v>
      </c>
      <c r="C2407" s="54">
        <v>0.44282727989770498</v>
      </c>
      <c r="D2407" s="54">
        <v>5.6880127887966596E-4</v>
      </c>
      <c r="F2407" s="62" t="s">
        <v>8137</v>
      </c>
      <c r="G2407" s="54">
        <v>-0.14822223931885101</v>
      </c>
      <c r="H2407" s="54">
        <v>3.0066456111611799E-3</v>
      </c>
      <c r="S2407" s="62" t="s">
        <v>3853</v>
      </c>
      <c r="T2407" s="54">
        <v>4.8366152311555097E-2</v>
      </c>
      <c r="U2407" s="54">
        <v>1.25729453871331E-3</v>
      </c>
      <c r="W2407" s="62" t="s">
        <v>9113</v>
      </c>
      <c r="X2407" s="54">
        <v>-6.7323580914556494E-2</v>
      </c>
      <c r="Y2407" s="54">
        <v>1.39070469771795E-2</v>
      </c>
      <c r="AA2407" s="62" t="s">
        <v>4497</v>
      </c>
      <c r="AB2407" s="54">
        <v>0.104219151841354</v>
      </c>
      <c r="AC2407" s="54">
        <v>6.1470560425251897E-3</v>
      </c>
      <c r="AQ2407" s="62" t="s">
        <v>4146</v>
      </c>
      <c r="AR2407" s="54">
        <v>0.18936723346860701</v>
      </c>
      <c r="AS2407" s="54">
        <v>1.83277314500972E-4</v>
      </c>
      <c r="AU2407" s="62" t="s">
        <v>12713</v>
      </c>
      <c r="AV2407" s="54">
        <v>-6.7759295882567905E-2</v>
      </c>
      <c r="AW2407" s="54">
        <v>8.7451719263612008E-3</v>
      </c>
    </row>
    <row r="2408" spans="2:49">
      <c r="B2408" s="62" t="s">
        <v>3350</v>
      </c>
      <c r="C2408" s="54">
        <v>0.115347755038507</v>
      </c>
      <c r="D2408" s="54">
        <v>5.7056592685486801E-4</v>
      </c>
      <c r="F2408" s="62" t="s">
        <v>8138</v>
      </c>
      <c r="G2408" s="54">
        <v>-6.1269911528172301E-2</v>
      </c>
      <c r="H2408" s="54">
        <v>3.0148283937471401E-3</v>
      </c>
      <c r="S2408" s="62" t="s">
        <v>2801</v>
      </c>
      <c r="T2408" s="54">
        <v>3.621370572806E-2</v>
      </c>
      <c r="U2408" s="54">
        <v>1.2603137623991101E-3</v>
      </c>
      <c r="W2408" s="62" t="s">
        <v>9301</v>
      </c>
      <c r="X2408" s="54">
        <v>-5.8411319731329799E-2</v>
      </c>
      <c r="Y2408" s="54">
        <v>1.3907418090480701E-2</v>
      </c>
      <c r="AA2408" s="62" t="s">
        <v>3730</v>
      </c>
      <c r="AB2408" s="54">
        <v>7.2927349861899401E-2</v>
      </c>
      <c r="AC2408" s="54">
        <v>6.1643070959878999E-3</v>
      </c>
      <c r="AQ2408" s="62" t="s">
        <v>5194</v>
      </c>
      <c r="AR2408" s="54">
        <v>0.12318400645523001</v>
      </c>
      <c r="AS2408" s="54">
        <v>1.83592310745171E-4</v>
      </c>
      <c r="AU2408" s="62" t="s">
        <v>6649</v>
      </c>
      <c r="AV2408" s="54">
        <v>-6.7726966220262405E-2</v>
      </c>
      <c r="AW2408" s="54">
        <v>2.6097882935097302E-4</v>
      </c>
    </row>
    <row r="2409" spans="2:49">
      <c r="B2409" s="62" t="s">
        <v>3351</v>
      </c>
      <c r="C2409" s="54">
        <v>0.144407245584558</v>
      </c>
      <c r="D2409" s="54">
        <v>5.7123977301117305E-4</v>
      </c>
      <c r="F2409" s="62" t="s">
        <v>8139</v>
      </c>
      <c r="G2409" s="54">
        <v>-5.0919452568706398E-2</v>
      </c>
      <c r="H2409" s="54">
        <v>2.55497387204942E-3</v>
      </c>
      <c r="S2409" s="62" t="s">
        <v>3435</v>
      </c>
      <c r="T2409" s="54">
        <v>4.5810171752104403E-2</v>
      </c>
      <c r="U2409" s="54">
        <v>1.26215535498097E-3</v>
      </c>
      <c r="W2409" s="62" t="s">
        <v>6648</v>
      </c>
      <c r="X2409" s="54">
        <v>-7.3875122775318894E-2</v>
      </c>
      <c r="Y2409" s="54">
        <v>1.39369352989342E-2</v>
      </c>
      <c r="AA2409" s="62" t="s">
        <v>4895</v>
      </c>
      <c r="AB2409" s="54">
        <v>0.14605198603740799</v>
      </c>
      <c r="AC2409" s="54">
        <v>6.1674412146535303E-3</v>
      </c>
      <c r="AQ2409" s="62" t="s">
        <v>4665</v>
      </c>
      <c r="AR2409" s="54">
        <v>0.14026376238850299</v>
      </c>
      <c r="AS2409" s="54">
        <v>1.8367504983168601E-4</v>
      </c>
      <c r="AU2409" s="62" t="s">
        <v>12344</v>
      </c>
      <c r="AV2409" s="54">
        <v>-6.7684567707349402E-2</v>
      </c>
      <c r="AW2409" s="54">
        <v>3.5355563565207001E-3</v>
      </c>
    </row>
    <row r="2410" spans="2:49">
      <c r="B2410" s="62" t="s">
        <v>3352</v>
      </c>
      <c r="C2410" s="54">
        <v>0.14882719979599099</v>
      </c>
      <c r="D2410" s="54">
        <v>5.7480778700201801E-4</v>
      </c>
      <c r="F2410" s="62" t="s">
        <v>8140</v>
      </c>
      <c r="G2410" s="54">
        <v>-5.6308128553203197E-2</v>
      </c>
      <c r="H2410" s="54">
        <v>2.5786833122638502E-3</v>
      </c>
      <c r="S2410" s="62" t="s">
        <v>1869</v>
      </c>
      <c r="T2410" s="54">
        <v>6.9285385888416998E-2</v>
      </c>
      <c r="U2410" s="54">
        <v>1.26302772587338E-3</v>
      </c>
      <c r="W2410" s="62" t="s">
        <v>8774</v>
      </c>
      <c r="X2410" s="54">
        <v>-5.4779672312018399E-2</v>
      </c>
      <c r="Y2410" s="54">
        <v>1.3958320278700099E-2</v>
      </c>
      <c r="AA2410" s="62" t="s">
        <v>4042</v>
      </c>
      <c r="AB2410" s="54">
        <v>0.105411735027318</v>
      </c>
      <c r="AC2410" s="54">
        <v>6.1704411205140202E-3</v>
      </c>
      <c r="AQ2410" s="62" t="s">
        <v>1188</v>
      </c>
      <c r="AR2410" s="54">
        <v>8.8116775265068406E-2</v>
      </c>
      <c r="AS2410" s="54">
        <v>1.84687098973369E-4</v>
      </c>
      <c r="AU2410" s="62" t="s">
        <v>12833</v>
      </c>
      <c r="AV2410" s="54">
        <v>-6.7675525347826906E-2</v>
      </c>
      <c r="AW2410" s="54">
        <v>1.05185275348654E-2</v>
      </c>
    </row>
    <row r="2411" spans="2:49">
      <c r="B2411" s="62" t="s">
        <v>3353</v>
      </c>
      <c r="C2411" s="54">
        <v>6.5888166606670906E-2</v>
      </c>
      <c r="D2411" s="54">
        <v>5.7497077808625499E-4</v>
      </c>
      <c r="F2411" s="62" t="s">
        <v>8141</v>
      </c>
      <c r="G2411" s="54">
        <v>-7.9612047191990803E-2</v>
      </c>
      <c r="H2411" s="54">
        <v>2.58004806952877E-3</v>
      </c>
      <c r="S2411" s="62" t="s">
        <v>8927</v>
      </c>
      <c r="T2411" s="54">
        <v>3.8791508093431099E-2</v>
      </c>
      <c r="U2411" s="54">
        <v>1.2775920269026901E-3</v>
      </c>
      <c r="W2411" s="62" t="s">
        <v>8873</v>
      </c>
      <c r="X2411" s="54">
        <v>-2.77028051490316E-2</v>
      </c>
      <c r="Y2411" s="54">
        <v>1.39647881217795E-2</v>
      </c>
      <c r="AA2411" s="62" t="s">
        <v>3630</v>
      </c>
      <c r="AB2411" s="54">
        <v>0.13839766997142899</v>
      </c>
      <c r="AC2411" s="54">
        <v>6.1729153854894097E-3</v>
      </c>
      <c r="AQ2411" s="62" t="s">
        <v>5348</v>
      </c>
      <c r="AR2411" s="54">
        <v>8.4829194476356798E-2</v>
      </c>
      <c r="AS2411" s="54">
        <v>1.85035597705132E-4</v>
      </c>
      <c r="AU2411" s="62" t="s">
        <v>817</v>
      </c>
      <c r="AV2411" s="54">
        <v>-6.7666397464369005E-2</v>
      </c>
      <c r="AW2411" s="54">
        <v>5.9296651654962102E-3</v>
      </c>
    </row>
    <row r="2412" spans="2:49">
      <c r="B2412" s="62" t="s">
        <v>3354</v>
      </c>
      <c r="C2412" s="54">
        <v>0.15310121806485999</v>
      </c>
      <c r="D2412" s="54">
        <v>5.7700146723212999E-4</v>
      </c>
      <c r="F2412" s="62" t="s">
        <v>8142</v>
      </c>
      <c r="G2412" s="54">
        <v>-0.11616339863926201</v>
      </c>
      <c r="H2412" s="54">
        <v>2.5845676280685098E-3</v>
      </c>
      <c r="S2412" s="62" t="s">
        <v>4212</v>
      </c>
      <c r="T2412" s="54">
        <v>4.4302418363354697E-2</v>
      </c>
      <c r="U2412" s="54">
        <v>1.2781239924188499E-3</v>
      </c>
      <c r="W2412" s="62" t="s">
        <v>6755</v>
      </c>
      <c r="X2412" s="54">
        <v>-3.8431972173871301E-2</v>
      </c>
      <c r="Y2412" s="54">
        <v>1.39860505378086E-2</v>
      </c>
      <c r="AA2412" s="62" t="s">
        <v>10688</v>
      </c>
      <c r="AB2412" s="54">
        <v>0.123850337883917</v>
      </c>
      <c r="AC2412" s="54">
        <v>6.1733485720315102E-3</v>
      </c>
      <c r="AQ2412" s="62" t="s">
        <v>1273</v>
      </c>
      <c r="AR2412" s="54">
        <v>8.0207489450627306E-2</v>
      </c>
      <c r="AS2412" s="54">
        <v>1.8630097440593899E-4</v>
      </c>
      <c r="AU2412" s="62" t="s">
        <v>6492</v>
      </c>
      <c r="AV2412" s="54">
        <v>-6.7651540102052501E-2</v>
      </c>
      <c r="AW2412" s="54">
        <v>3.0940443359304699E-2</v>
      </c>
    </row>
    <row r="2413" spans="2:49">
      <c r="B2413" s="62" t="s">
        <v>3355</v>
      </c>
      <c r="C2413" s="54">
        <v>0.138214499047603</v>
      </c>
      <c r="D2413" s="54">
        <v>5.7732593963409498E-4</v>
      </c>
      <c r="F2413" s="62" t="s">
        <v>8143</v>
      </c>
      <c r="G2413" s="54">
        <v>-0.113710765048641</v>
      </c>
      <c r="H2413" s="54">
        <v>3.0611476286581301E-3</v>
      </c>
      <c r="S2413" s="62" t="s">
        <v>4895</v>
      </c>
      <c r="T2413" s="54">
        <v>9.6795808325357099E-2</v>
      </c>
      <c r="U2413" s="54">
        <v>1.2782677839546599E-3</v>
      </c>
      <c r="W2413" s="62" t="s">
        <v>8021</v>
      </c>
      <c r="X2413" s="54">
        <v>-6.3561405207857496E-2</v>
      </c>
      <c r="Y2413" s="54">
        <v>1.4022918016391101E-2</v>
      </c>
      <c r="AA2413" s="62" t="s">
        <v>2982</v>
      </c>
      <c r="AB2413" s="54">
        <v>8.2045674507059005E-2</v>
      </c>
      <c r="AC2413" s="54">
        <v>6.1823289882489097E-3</v>
      </c>
      <c r="AQ2413" s="62" t="s">
        <v>2134</v>
      </c>
      <c r="AR2413" s="54">
        <v>7.3058981495569802E-2</v>
      </c>
      <c r="AS2413" s="54">
        <v>1.8661344099872701E-4</v>
      </c>
      <c r="AU2413" s="62" t="s">
        <v>11659</v>
      </c>
      <c r="AV2413" s="54">
        <v>-6.7633486196550394E-2</v>
      </c>
      <c r="AW2413" s="54">
        <v>5.9145986225526102E-3</v>
      </c>
    </row>
    <row r="2414" spans="2:49">
      <c r="B2414" s="62" t="s">
        <v>3356</v>
      </c>
      <c r="C2414" s="54">
        <v>0.123518766445932</v>
      </c>
      <c r="D2414" s="54">
        <v>5.77751685269936E-4</v>
      </c>
      <c r="F2414" s="62" t="s">
        <v>8144</v>
      </c>
      <c r="G2414" s="54">
        <v>-6.4260382846192093E-2</v>
      </c>
      <c r="H2414" s="54">
        <v>2.6024330107778E-3</v>
      </c>
      <c r="S2414" s="62" t="s">
        <v>5147</v>
      </c>
      <c r="T2414" s="54">
        <v>0.10366867643081901</v>
      </c>
      <c r="U2414" s="54">
        <v>1.2802891724514301E-3</v>
      </c>
      <c r="W2414" s="62" t="s">
        <v>9122</v>
      </c>
      <c r="X2414" s="54">
        <v>-5.0750919004569198E-2</v>
      </c>
      <c r="Y2414" s="54">
        <v>1.4046446808546401E-2</v>
      </c>
      <c r="AA2414" s="62" t="s">
        <v>11320</v>
      </c>
      <c r="AB2414" s="54">
        <v>8.0672951953413702E-2</v>
      </c>
      <c r="AC2414" s="54">
        <v>6.1834425592994704E-3</v>
      </c>
      <c r="AQ2414" s="62" t="s">
        <v>4231</v>
      </c>
      <c r="AR2414" s="54">
        <v>0.13752068511360799</v>
      </c>
      <c r="AS2414" s="54">
        <v>1.86813317589856E-4</v>
      </c>
      <c r="AU2414" s="62" t="s">
        <v>10369</v>
      </c>
      <c r="AV2414" s="54">
        <v>-6.7616598493107596E-2</v>
      </c>
      <c r="AW2414" s="54">
        <v>7.7430945613191802E-3</v>
      </c>
    </row>
    <row r="2415" spans="2:49">
      <c r="B2415" s="62" t="s">
        <v>3357</v>
      </c>
      <c r="C2415" s="54">
        <v>7.3621274081918195E-2</v>
      </c>
      <c r="D2415" s="54">
        <v>5.77751685269936E-4</v>
      </c>
      <c r="F2415" s="62" t="s">
        <v>8145</v>
      </c>
      <c r="G2415" s="54">
        <v>-7.6909940052559897E-2</v>
      </c>
      <c r="H2415" s="54">
        <v>3.09498568347462E-3</v>
      </c>
      <c r="S2415" s="62" t="s">
        <v>1267</v>
      </c>
      <c r="T2415" s="54">
        <v>6.7795766761813397E-2</v>
      </c>
      <c r="U2415" s="54">
        <v>1.2837980288359599E-3</v>
      </c>
      <c r="W2415" s="62" t="s">
        <v>10219</v>
      </c>
      <c r="X2415" s="54">
        <v>-6.3080646914381006E-2</v>
      </c>
      <c r="Y2415" s="54">
        <v>1.40480427000346E-2</v>
      </c>
      <c r="AA2415" s="62" t="s">
        <v>3865</v>
      </c>
      <c r="AB2415" s="54">
        <v>0.13016945592985399</v>
      </c>
      <c r="AC2415" s="54">
        <v>6.1852217990521E-3</v>
      </c>
      <c r="AQ2415" s="62" t="s">
        <v>4708</v>
      </c>
      <c r="AR2415" s="54">
        <v>0.14711595170775901</v>
      </c>
      <c r="AS2415" s="54">
        <v>1.87363644872293E-4</v>
      </c>
      <c r="AU2415" s="62" t="s">
        <v>10319</v>
      </c>
      <c r="AV2415" s="54">
        <v>-6.7602802866800496E-2</v>
      </c>
      <c r="AW2415" s="54">
        <v>1.14666586499496E-2</v>
      </c>
    </row>
    <row r="2416" spans="2:49">
      <c r="B2416" s="62" t="s">
        <v>3358</v>
      </c>
      <c r="C2416" s="54">
        <v>0.137817410221723</v>
      </c>
      <c r="D2416" s="54">
        <v>5.7930441854501396E-4</v>
      </c>
      <c r="F2416" s="62" t="s">
        <v>8146</v>
      </c>
      <c r="G2416" s="54">
        <v>-8.4126166814025197E-2</v>
      </c>
      <c r="H2416" s="54">
        <v>3.1006925871807601E-3</v>
      </c>
      <c r="S2416" s="62" t="s">
        <v>3936</v>
      </c>
      <c r="T2416" s="54">
        <v>9.1775187979774103E-2</v>
      </c>
      <c r="U2416" s="54">
        <v>1.2839004272118099E-3</v>
      </c>
      <c r="W2416" s="62" t="s">
        <v>10220</v>
      </c>
      <c r="X2416" s="54">
        <v>-7.4083104977531497E-2</v>
      </c>
      <c r="Y2416" s="54">
        <v>1.4065595531372099E-2</v>
      </c>
      <c r="AA2416" s="62" t="s">
        <v>2682</v>
      </c>
      <c r="AB2416" s="54">
        <v>0.12631617932547101</v>
      </c>
      <c r="AC2416" s="54">
        <v>6.1977423360131097E-3</v>
      </c>
      <c r="AQ2416" s="62" t="s">
        <v>690</v>
      </c>
      <c r="AR2416" s="54">
        <v>0.104693064699295</v>
      </c>
      <c r="AS2416" s="54">
        <v>1.8738949043107299E-4</v>
      </c>
      <c r="AU2416" s="62" t="s">
        <v>12635</v>
      </c>
      <c r="AV2416" s="54">
        <v>-6.7598489361174102E-2</v>
      </c>
      <c r="AW2416" s="54">
        <v>7.6785127866303001E-3</v>
      </c>
    </row>
    <row r="2417" spans="2:49">
      <c r="B2417" s="62" t="s">
        <v>3359</v>
      </c>
      <c r="C2417" s="54">
        <v>0.111084869174207</v>
      </c>
      <c r="D2417" s="54">
        <v>5.8362188596335898E-4</v>
      </c>
      <c r="F2417" s="62" t="s">
        <v>8147</v>
      </c>
      <c r="G2417" s="54">
        <v>-0.10574637312099</v>
      </c>
      <c r="H2417" s="54">
        <v>3.1100916350386798E-3</v>
      </c>
      <c r="S2417" s="62" t="s">
        <v>10647</v>
      </c>
      <c r="T2417" s="54">
        <v>5.6050132038555099E-2</v>
      </c>
      <c r="U2417" s="54">
        <v>1.2854263887354901E-3</v>
      </c>
      <c r="W2417" s="62" t="s">
        <v>8955</v>
      </c>
      <c r="X2417" s="54">
        <v>-5.9763104633968403E-2</v>
      </c>
      <c r="Y2417" s="54">
        <v>1.4067643701498499E-2</v>
      </c>
      <c r="AA2417" s="62" t="s">
        <v>11182</v>
      </c>
      <c r="AB2417" s="54">
        <v>0.138831708745462</v>
      </c>
      <c r="AC2417" s="54">
        <v>6.1985592101014399E-3</v>
      </c>
      <c r="AQ2417" s="62" t="s">
        <v>14672</v>
      </c>
      <c r="AR2417" s="54">
        <v>8.7269271100542903E-2</v>
      </c>
      <c r="AS2417" s="54">
        <v>1.8750893940005001E-4</v>
      </c>
      <c r="AU2417" s="62" t="s">
        <v>12857</v>
      </c>
      <c r="AV2417" s="54">
        <v>-6.7573179069789505E-2</v>
      </c>
      <c r="AW2417" s="54">
        <v>1.0794270403049399E-2</v>
      </c>
    </row>
    <row r="2418" spans="2:49">
      <c r="B2418" s="62" t="s">
        <v>1007</v>
      </c>
      <c r="C2418" s="54">
        <v>8.8424656537406499E-2</v>
      </c>
      <c r="D2418" s="54">
        <v>5.8418392440051105E-4</v>
      </c>
      <c r="F2418" s="62" t="s">
        <v>8148</v>
      </c>
      <c r="G2418" s="54">
        <v>-6.3521311446598894E-2</v>
      </c>
      <c r="H2418" s="54">
        <v>2.63407863627615E-3</v>
      </c>
      <c r="S2418" s="62" t="s">
        <v>4947</v>
      </c>
      <c r="T2418" s="54">
        <v>4.2302712381783202E-2</v>
      </c>
      <c r="U2418" s="54">
        <v>1.28973344889186E-3</v>
      </c>
      <c r="W2418" s="62" t="s">
        <v>7871</v>
      </c>
      <c r="X2418" s="54">
        <v>-0.148238554899077</v>
      </c>
      <c r="Y2418" s="54">
        <v>1.4092687483973101E-2</v>
      </c>
      <c r="AA2418" s="62" t="s">
        <v>2118</v>
      </c>
      <c r="AB2418" s="54">
        <v>0.147539921099269</v>
      </c>
      <c r="AC2418" s="54">
        <v>6.2032793056469504E-3</v>
      </c>
      <c r="AQ2418" s="62" t="s">
        <v>1844</v>
      </c>
      <c r="AR2418" s="54">
        <v>0.304764341641096</v>
      </c>
      <c r="AS2418" s="54">
        <v>1.88895760951872E-4</v>
      </c>
      <c r="AU2418" s="62" t="s">
        <v>12318</v>
      </c>
      <c r="AV2418" s="54">
        <v>-6.75712478485746E-2</v>
      </c>
      <c r="AW2418" s="54">
        <v>3.1533029453161099E-3</v>
      </c>
    </row>
    <row r="2419" spans="2:49">
      <c r="B2419" s="62" t="s">
        <v>3360</v>
      </c>
      <c r="C2419" s="54">
        <v>0.110921332462214</v>
      </c>
      <c r="D2419" s="54">
        <v>5.84395789892924E-4</v>
      </c>
      <c r="F2419" s="62" t="s">
        <v>8149</v>
      </c>
      <c r="G2419" s="54">
        <v>-7.6293009695022299E-2</v>
      </c>
      <c r="H2419" s="54">
        <v>3.1324251599248901E-3</v>
      </c>
      <c r="S2419" s="62" t="s">
        <v>1213</v>
      </c>
      <c r="T2419" s="54">
        <v>5.3539288436966502E-2</v>
      </c>
      <c r="U2419" s="54">
        <v>1.2911647870788401E-3</v>
      </c>
      <c r="W2419" s="62" t="s">
        <v>6793</v>
      </c>
      <c r="X2419" s="54">
        <v>-0.11906104238720901</v>
      </c>
      <c r="Y2419" s="54">
        <v>1.41276060737632E-2</v>
      </c>
      <c r="AA2419" s="62" t="s">
        <v>3329</v>
      </c>
      <c r="AB2419" s="54">
        <v>0.12471558901020501</v>
      </c>
      <c r="AC2419" s="54">
        <v>6.2104518033550002E-3</v>
      </c>
      <c r="AQ2419" s="62" t="s">
        <v>3729</v>
      </c>
      <c r="AR2419" s="54">
        <v>0.16840548996607099</v>
      </c>
      <c r="AS2419" s="54">
        <v>1.8964301939892599E-4</v>
      </c>
      <c r="AU2419" s="62" t="s">
        <v>6072</v>
      </c>
      <c r="AV2419" s="54">
        <v>-6.7568707015339194E-2</v>
      </c>
      <c r="AW2419" s="54">
        <v>1.18411503060843E-2</v>
      </c>
    </row>
    <row r="2420" spans="2:49">
      <c r="B2420" s="62" t="s">
        <v>3361</v>
      </c>
      <c r="C2420" s="54">
        <v>0.19485614020588199</v>
      </c>
      <c r="D2420" s="54">
        <v>5.8621735834953504E-4</v>
      </c>
      <c r="F2420" s="62" t="s">
        <v>8150</v>
      </c>
      <c r="G2420" s="54">
        <v>-0.146776874335945</v>
      </c>
      <c r="H2420" s="54">
        <v>3.1332818854952799E-3</v>
      </c>
      <c r="S2420" s="62" t="s">
        <v>1947</v>
      </c>
      <c r="T2420" s="54">
        <v>4.0236689338756002E-2</v>
      </c>
      <c r="U2420" s="54">
        <v>1.2914629153049199E-3</v>
      </c>
      <c r="W2420" s="62" t="s">
        <v>6267</v>
      </c>
      <c r="X2420" s="54">
        <v>-0.123213201036854</v>
      </c>
      <c r="Y2420" s="54">
        <v>1.41791284898803E-2</v>
      </c>
      <c r="AA2420" s="62" t="s">
        <v>2770</v>
      </c>
      <c r="AB2420" s="54">
        <v>5.1118834994838401E-2</v>
      </c>
      <c r="AC2420" s="54">
        <v>6.2141827115839996E-3</v>
      </c>
      <c r="AQ2420" s="62" t="s">
        <v>4267</v>
      </c>
      <c r="AR2420" s="54">
        <v>0.13261379353066999</v>
      </c>
      <c r="AS2420" s="54">
        <v>1.8964301939892599E-4</v>
      </c>
      <c r="AU2420" s="62" t="s">
        <v>6298</v>
      </c>
      <c r="AV2420" s="54">
        <v>-6.7557786546641893E-2</v>
      </c>
      <c r="AW2420" s="54">
        <v>8.1379052154948294E-3</v>
      </c>
    </row>
    <row r="2421" spans="2:49">
      <c r="B2421" s="62" t="s">
        <v>3362</v>
      </c>
      <c r="C2421" s="54">
        <v>8.5824047704060796E-2</v>
      </c>
      <c r="D2421" s="54">
        <v>5.86432332586671E-4</v>
      </c>
      <c r="F2421" s="62" t="s">
        <v>162</v>
      </c>
      <c r="G2421" s="54">
        <v>-7.9791526003912594E-2</v>
      </c>
      <c r="H2421" s="54">
        <v>3.1351433725285102E-3</v>
      </c>
      <c r="S2421" s="62" t="s">
        <v>10648</v>
      </c>
      <c r="T2421" s="54">
        <v>8.3433675393159504E-2</v>
      </c>
      <c r="U2421" s="54">
        <v>1.29306725761398E-3</v>
      </c>
      <c r="W2421" s="62" t="s">
        <v>7417</v>
      </c>
      <c r="X2421" s="54">
        <v>-0.129500201911149</v>
      </c>
      <c r="Y2421" s="54">
        <v>1.41836951433214E-2</v>
      </c>
      <c r="AA2421" s="62" t="s">
        <v>2958</v>
      </c>
      <c r="AB2421" s="54">
        <v>0.22588777016957601</v>
      </c>
      <c r="AC2421" s="54">
        <v>6.2176486744327797E-3</v>
      </c>
      <c r="AQ2421" s="62" t="s">
        <v>1975</v>
      </c>
      <c r="AR2421" s="54">
        <v>6.2306431596813802E-2</v>
      </c>
      <c r="AS2421" s="54">
        <v>1.9006301509078301E-4</v>
      </c>
      <c r="AU2421" s="62" t="s">
        <v>13845</v>
      </c>
      <c r="AV2421" s="54">
        <v>-6.7540648014594099E-2</v>
      </c>
      <c r="AW2421" s="54">
        <v>2.7336730818975301E-2</v>
      </c>
    </row>
    <row r="2422" spans="2:49">
      <c r="B2422" s="62" t="s">
        <v>3363</v>
      </c>
      <c r="C2422" s="54">
        <v>0.11619594925468001</v>
      </c>
      <c r="D2422" s="54">
        <v>5.8806636002002599E-4</v>
      </c>
      <c r="F2422" s="62" t="s">
        <v>8151</v>
      </c>
      <c r="G2422" s="54">
        <v>-0.20839737555131199</v>
      </c>
      <c r="H2422" s="54">
        <v>3.16797961524584E-3</v>
      </c>
      <c r="S2422" s="62" t="s">
        <v>3042</v>
      </c>
      <c r="T2422" s="54">
        <v>5.6841340444645297E-2</v>
      </c>
      <c r="U2422" s="54">
        <v>1.2934937020529301E-3</v>
      </c>
      <c r="W2422" s="62" t="s">
        <v>1114</v>
      </c>
      <c r="X2422" s="54">
        <v>-7.0866903846372495E-2</v>
      </c>
      <c r="Y2422" s="54">
        <v>1.4200477353140799E-2</v>
      </c>
      <c r="AA2422" s="62" t="s">
        <v>2281</v>
      </c>
      <c r="AB2422" s="54">
        <v>9.11912605620087E-2</v>
      </c>
      <c r="AC2422" s="54">
        <v>6.2315849181577296E-3</v>
      </c>
      <c r="AQ2422" s="62" t="s">
        <v>5051</v>
      </c>
      <c r="AR2422" s="54">
        <v>7.3045964949172607E-2</v>
      </c>
      <c r="AS2422" s="54">
        <v>1.9023324283584799E-4</v>
      </c>
      <c r="AU2422" s="62" t="s">
        <v>6125</v>
      </c>
      <c r="AV2422" s="54">
        <v>-6.7528065828004594E-2</v>
      </c>
      <c r="AW2422" s="54">
        <v>5.07920742897368E-3</v>
      </c>
    </row>
    <row r="2423" spans="2:49">
      <c r="B2423" s="62" t="s">
        <v>3364</v>
      </c>
      <c r="C2423" s="54">
        <v>0.130590459402531</v>
      </c>
      <c r="D2423" s="54">
        <v>5.8850285161306205E-4</v>
      </c>
      <c r="F2423" s="62" t="s">
        <v>8152</v>
      </c>
      <c r="G2423" s="54">
        <v>-7.46667104082928E-2</v>
      </c>
      <c r="H2423" s="54">
        <v>2.6924329087399199E-3</v>
      </c>
      <c r="S2423" s="62" t="s">
        <v>3471</v>
      </c>
      <c r="T2423" s="54">
        <v>8.8474217217917997E-2</v>
      </c>
      <c r="U2423" s="54">
        <v>1.29780812222294E-3</v>
      </c>
      <c r="W2423" s="62" t="s">
        <v>6840</v>
      </c>
      <c r="X2423" s="54">
        <v>-0.140539379875499</v>
      </c>
      <c r="Y2423" s="54">
        <v>1.42228958626628E-2</v>
      </c>
      <c r="AA2423" s="62" t="s">
        <v>3139</v>
      </c>
      <c r="AB2423" s="54">
        <v>0.21162168519191099</v>
      </c>
      <c r="AC2423" s="54">
        <v>6.2458461704228904E-3</v>
      </c>
      <c r="AQ2423" s="62" t="s">
        <v>2690</v>
      </c>
      <c r="AR2423" s="54">
        <v>0.13964271570412101</v>
      </c>
      <c r="AS2423" s="54">
        <v>1.9045295210424199E-4</v>
      </c>
      <c r="AU2423" s="62" t="s">
        <v>8474</v>
      </c>
      <c r="AV2423" s="54">
        <v>-6.7522554899803702E-2</v>
      </c>
      <c r="AW2423" s="54">
        <v>2.66443898579896E-2</v>
      </c>
    </row>
    <row r="2424" spans="2:49">
      <c r="B2424" s="62" t="s">
        <v>3365</v>
      </c>
      <c r="C2424" s="54">
        <v>0.13873177352556201</v>
      </c>
      <c r="D2424" s="54">
        <v>5.8881064737600604E-4</v>
      </c>
      <c r="F2424" s="62" t="s">
        <v>8153</v>
      </c>
      <c r="G2424" s="54">
        <v>-0.102404878185109</v>
      </c>
      <c r="H2424" s="54">
        <v>3.2049805546804202E-3</v>
      </c>
      <c r="S2424" s="62" t="s">
        <v>2264</v>
      </c>
      <c r="T2424" s="54">
        <v>3.1165977628229601E-2</v>
      </c>
      <c r="U2424" s="54">
        <v>1.2992197269191799E-3</v>
      </c>
      <c r="W2424" s="62" t="s">
        <v>10221</v>
      </c>
      <c r="X2424" s="54">
        <v>-3.11113232052618E-2</v>
      </c>
      <c r="Y2424" s="54">
        <v>1.4267331355951001E-2</v>
      </c>
      <c r="AA2424" s="62" t="s">
        <v>3619</v>
      </c>
      <c r="AB2424" s="54">
        <v>0.12993278034238301</v>
      </c>
      <c r="AC2424" s="54">
        <v>6.2589919782000602E-3</v>
      </c>
      <c r="AQ2424" s="62" t="s">
        <v>14673</v>
      </c>
      <c r="AR2424" s="54">
        <v>0.15970102246335499</v>
      </c>
      <c r="AS2424" s="54">
        <v>1.9084917661719999E-4</v>
      </c>
      <c r="AU2424" s="62" t="s">
        <v>12446</v>
      </c>
      <c r="AV2424" s="54">
        <v>-6.7476842352243202E-2</v>
      </c>
      <c r="AW2424" s="54">
        <v>4.9709143182925398E-3</v>
      </c>
    </row>
    <row r="2425" spans="2:49">
      <c r="B2425" s="62" t="s">
        <v>3366</v>
      </c>
      <c r="C2425" s="54">
        <v>0.149825507804909</v>
      </c>
      <c r="D2425" s="54">
        <v>5.8977158258849199E-4</v>
      </c>
      <c r="F2425" s="62" t="s">
        <v>8154</v>
      </c>
      <c r="G2425" s="54">
        <v>-7.4841524695927794E-2</v>
      </c>
      <c r="H2425" s="54">
        <v>3.23328775713883E-3</v>
      </c>
      <c r="S2425" s="62" t="s">
        <v>4542</v>
      </c>
      <c r="T2425" s="54">
        <v>7.3499681361285596E-2</v>
      </c>
      <c r="U2425" s="54">
        <v>1.3047281678581601E-3</v>
      </c>
      <c r="W2425" s="62" t="s">
        <v>10222</v>
      </c>
      <c r="X2425" s="54">
        <v>-4.5244825835618799E-2</v>
      </c>
      <c r="Y2425" s="54">
        <v>1.42723055469859E-2</v>
      </c>
      <c r="AA2425" s="62" t="s">
        <v>2408</v>
      </c>
      <c r="AB2425" s="54">
        <v>7.5406393528329105E-2</v>
      </c>
      <c r="AC2425" s="54">
        <v>6.2589919782000602E-3</v>
      </c>
      <c r="AQ2425" s="62" t="s">
        <v>2207</v>
      </c>
      <c r="AR2425" s="54">
        <v>0.13835356296614401</v>
      </c>
      <c r="AS2425" s="54">
        <v>1.91036408739027E-4</v>
      </c>
      <c r="AU2425" s="62" t="s">
        <v>466</v>
      </c>
      <c r="AV2425" s="54">
        <v>-6.7464618204183993E-2</v>
      </c>
      <c r="AW2425" s="54">
        <v>6.3191490424888497E-3</v>
      </c>
    </row>
    <row r="2426" spans="2:49">
      <c r="B2426" s="62" t="s">
        <v>3367</v>
      </c>
      <c r="C2426" s="54">
        <v>0.124000508617894</v>
      </c>
      <c r="D2426" s="54">
        <v>5.8983901042224899E-4</v>
      </c>
      <c r="F2426" s="62" t="s">
        <v>8155</v>
      </c>
      <c r="G2426" s="54">
        <v>-7.4958535020993394E-2</v>
      </c>
      <c r="H2426" s="54">
        <v>3.2352759481091898E-3</v>
      </c>
      <c r="S2426" s="62" t="s">
        <v>5324</v>
      </c>
      <c r="T2426" s="54">
        <v>6.8003637853361304E-2</v>
      </c>
      <c r="U2426" s="54">
        <v>1.3055934613836299E-3</v>
      </c>
      <c r="W2426" s="62" t="s">
        <v>10223</v>
      </c>
      <c r="X2426" s="54">
        <v>-5.3924103541536497E-2</v>
      </c>
      <c r="Y2426" s="54">
        <v>1.43573428301371E-2</v>
      </c>
      <c r="AA2426" s="62" t="s">
        <v>443</v>
      </c>
      <c r="AB2426" s="54">
        <v>0.217620798750954</v>
      </c>
      <c r="AC2426" s="54">
        <v>6.2649737492363102E-3</v>
      </c>
      <c r="AQ2426" s="62" t="s">
        <v>4464</v>
      </c>
      <c r="AR2426" s="54">
        <v>9.2439959497273294E-2</v>
      </c>
      <c r="AS2426" s="54">
        <v>1.9128826287711701E-4</v>
      </c>
      <c r="AU2426" s="62" t="s">
        <v>14207</v>
      </c>
      <c r="AV2426" s="54">
        <v>-6.7456854822548706E-2</v>
      </c>
      <c r="AW2426" s="54">
        <v>3.61493507058359E-2</v>
      </c>
    </row>
    <row r="2427" spans="2:49">
      <c r="B2427" s="62" t="s">
        <v>3368</v>
      </c>
      <c r="C2427" s="54">
        <v>9.8596679531142997E-2</v>
      </c>
      <c r="D2427" s="54">
        <v>5.8998762511331998E-4</v>
      </c>
      <c r="F2427" s="62" t="s">
        <v>8156</v>
      </c>
      <c r="G2427" s="54">
        <v>-6.4698278390183703E-2</v>
      </c>
      <c r="H2427" s="54">
        <v>2.7423193319847201E-3</v>
      </c>
      <c r="S2427" s="62" t="s">
        <v>10649</v>
      </c>
      <c r="T2427" s="54">
        <v>0.114385061501977</v>
      </c>
      <c r="U2427" s="54">
        <v>1.3061718604710101E-3</v>
      </c>
      <c r="W2427" s="62" t="s">
        <v>9096</v>
      </c>
      <c r="X2427" s="54">
        <v>-0.13891167473091101</v>
      </c>
      <c r="Y2427" s="54">
        <v>1.43702285016563E-2</v>
      </c>
      <c r="AA2427" s="62" t="s">
        <v>5829</v>
      </c>
      <c r="AB2427" s="54">
        <v>6.6215037919683098E-2</v>
      </c>
      <c r="AC2427" s="54">
        <v>6.2752749725271204E-3</v>
      </c>
      <c r="AQ2427" s="62" t="s">
        <v>10540</v>
      </c>
      <c r="AR2427" s="54">
        <v>8.5130025367280204E-2</v>
      </c>
      <c r="AS2427" s="54">
        <v>1.9183548700357699E-4</v>
      </c>
      <c r="AU2427" s="62" t="s">
        <v>13777</v>
      </c>
      <c r="AV2427" s="54">
        <v>-6.7424216433185094E-2</v>
      </c>
      <c r="AW2427" s="54">
        <v>2.58886686882829E-2</v>
      </c>
    </row>
    <row r="2428" spans="2:49">
      <c r="B2428" s="62" t="s">
        <v>3369</v>
      </c>
      <c r="C2428" s="54">
        <v>0.116454199809118</v>
      </c>
      <c r="D2428" s="54">
        <v>5.9064878125109402E-4</v>
      </c>
      <c r="F2428" s="62" t="s">
        <v>8157</v>
      </c>
      <c r="G2428" s="54">
        <v>-0.13706427808741101</v>
      </c>
      <c r="H2428" s="54">
        <v>3.23950557399539E-3</v>
      </c>
      <c r="S2428" s="62" t="s">
        <v>1855</v>
      </c>
      <c r="T2428" s="54">
        <v>0.104887026343009</v>
      </c>
      <c r="U2428" s="54">
        <v>1.3089894474985E-3</v>
      </c>
      <c r="W2428" s="62" t="s">
        <v>10224</v>
      </c>
      <c r="X2428" s="54">
        <v>-4.1607201736116699E-2</v>
      </c>
      <c r="Y2428" s="54">
        <v>1.44014325754124E-2</v>
      </c>
      <c r="AA2428" s="62" t="s">
        <v>11321</v>
      </c>
      <c r="AB2428" s="54">
        <v>0.137074736214367</v>
      </c>
      <c r="AC2428" s="54">
        <v>6.2785197690368999E-3</v>
      </c>
      <c r="AQ2428" s="62" t="s">
        <v>1366</v>
      </c>
      <c r="AR2428" s="54">
        <v>0.28338090155961598</v>
      </c>
      <c r="AS2428" s="54">
        <v>1.9191431386015299E-4</v>
      </c>
      <c r="AU2428" s="62" t="s">
        <v>11645</v>
      </c>
      <c r="AV2428" s="54">
        <v>-6.7395781839460198E-2</v>
      </c>
      <c r="AW2428" s="54">
        <v>1.12650694833675E-3</v>
      </c>
    </row>
    <row r="2429" spans="2:49">
      <c r="B2429" s="62" t="s">
        <v>3370</v>
      </c>
      <c r="C2429" s="54">
        <v>0.18081605082338401</v>
      </c>
      <c r="D2429" s="54">
        <v>5.9433732092625704E-4</v>
      </c>
      <c r="F2429" s="62" t="s">
        <v>8158</v>
      </c>
      <c r="G2429" s="54">
        <v>-8.3458702692451106E-2</v>
      </c>
      <c r="H2429" s="54">
        <v>3.2488810351133501E-3</v>
      </c>
      <c r="S2429" s="62" t="s">
        <v>2070</v>
      </c>
      <c r="T2429" s="54">
        <v>0.14659773036530099</v>
      </c>
      <c r="U2429" s="54">
        <v>1.3141391343095899E-3</v>
      </c>
      <c r="W2429" s="62" t="s">
        <v>8773</v>
      </c>
      <c r="X2429" s="54">
        <v>-4.1997449782511097E-2</v>
      </c>
      <c r="Y2429" s="54">
        <v>1.4416575424333901E-2</v>
      </c>
      <c r="AA2429" s="62" t="s">
        <v>941</v>
      </c>
      <c r="AB2429" s="54">
        <v>0.17197144934227801</v>
      </c>
      <c r="AC2429" s="54">
        <v>6.2785197690368999E-3</v>
      </c>
      <c r="AQ2429" s="62" t="s">
        <v>7980</v>
      </c>
      <c r="AR2429" s="54">
        <v>9.8101350601797102E-2</v>
      </c>
      <c r="AS2429" s="54">
        <v>1.93657730021321E-4</v>
      </c>
      <c r="AU2429" s="62" t="s">
        <v>9021</v>
      </c>
      <c r="AV2429" s="54">
        <v>-6.7392914845679996E-2</v>
      </c>
      <c r="AW2429" s="54">
        <v>1.5033860647898E-2</v>
      </c>
    </row>
    <row r="2430" spans="2:49">
      <c r="B2430" s="62" t="s">
        <v>3371</v>
      </c>
      <c r="C2430" s="54">
        <v>6.4075751872644901E-2</v>
      </c>
      <c r="D2430" s="54">
        <v>5.9644943352751096E-4</v>
      </c>
      <c r="F2430" s="62" t="s">
        <v>8159</v>
      </c>
      <c r="G2430" s="54">
        <v>-7.3608623633764303E-2</v>
      </c>
      <c r="H2430" s="54">
        <v>2.7523520158649699E-3</v>
      </c>
      <c r="S2430" s="62" t="s">
        <v>10650</v>
      </c>
      <c r="T2430" s="54">
        <v>6.6641190650373397E-2</v>
      </c>
      <c r="U2430" s="54">
        <v>1.31423828332744E-3</v>
      </c>
      <c r="W2430" s="62" t="s">
        <v>10225</v>
      </c>
      <c r="X2430" s="54">
        <v>-3.8041810375964297E-2</v>
      </c>
      <c r="Y2430" s="54">
        <v>1.44584771311142E-2</v>
      </c>
      <c r="AA2430" s="62" t="s">
        <v>5188</v>
      </c>
      <c r="AB2430" s="54">
        <v>0.12784456826139801</v>
      </c>
      <c r="AC2430" s="54">
        <v>6.2851451023468998E-3</v>
      </c>
      <c r="AQ2430" s="62" t="s">
        <v>3329</v>
      </c>
      <c r="AR2430" s="54">
        <v>0.120260971523777</v>
      </c>
      <c r="AS2430" s="54">
        <v>1.9443475197693301E-4</v>
      </c>
      <c r="AU2430" s="62" t="s">
        <v>13445</v>
      </c>
      <c r="AV2430" s="54">
        <v>-6.7365659138443099E-2</v>
      </c>
      <c r="AW2430" s="54">
        <v>1.9830411316038299E-2</v>
      </c>
    </row>
    <row r="2431" spans="2:49">
      <c r="B2431" s="62" t="s">
        <v>3372</v>
      </c>
      <c r="C2431" s="54">
        <v>0.14260641137548499</v>
      </c>
      <c r="D2431" s="54">
        <v>5.9822729834820801E-4</v>
      </c>
      <c r="F2431" s="62" t="s">
        <v>8160</v>
      </c>
      <c r="G2431" s="54">
        <v>-0.194509420334392</v>
      </c>
      <c r="H2431" s="54">
        <v>2.7574673064819401E-3</v>
      </c>
      <c r="S2431" s="62" t="s">
        <v>9894</v>
      </c>
      <c r="T2431" s="54">
        <v>9.63619851455952E-2</v>
      </c>
      <c r="U2431" s="54">
        <v>1.3153550532732899E-3</v>
      </c>
      <c r="W2431" s="62" t="s">
        <v>9133</v>
      </c>
      <c r="X2431" s="54">
        <v>-0.130132747968807</v>
      </c>
      <c r="Y2431" s="54">
        <v>1.44597307885407E-2</v>
      </c>
      <c r="AA2431" s="62" t="s">
        <v>2712</v>
      </c>
      <c r="AB2431" s="54">
        <v>0.122793475465555</v>
      </c>
      <c r="AC2431" s="54">
        <v>6.2903627462313396E-3</v>
      </c>
      <c r="AQ2431" s="62" t="s">
        <v>5033</v>
      </c>
      <c r="AR2431" s="54">
        <v>0.13313777185880099</v>
      </c>
      <c r="AS2431" s="54">
        <v>1.9461930453534799E-4</v>
      </c>
      <c r="AU2431" s="62" t="s">
        <v>8804</v>
      </c>
      <c r="AV2431" s="54">
        <v>-6.7332927840588794E-2</v>
      </c>
      <c r="AW2431" s="54">
        <v>1.11962282857914E-2</v>
      </c>
    </row>
    <row r="2432" spans="2:49">
      <c r="B2432" s="62" t="s">
        <v>3373</v>
      </c>
      <c r="C2432" s="54">
        <v>9.1601831373430406E-2</v>
      </c>
      <c r="D2432" s="54">
        <v>5.98514473978593E-4</v>
      </c>
      <c r="F2432" s="62" t="s">
        <v>8161</v>
      </c>
      <c r="G2432" s="54">
        <v>-5.5501229380756599E-2</v>
      </c>
      <c r="H2432" s="54">
        <v>3.2788965391489298E-3</v>
      </c>
      <c r="S2432" s="62" t="s">
        <v>5706</v>
      </c>
      <c r="T2432" s="54">
        <v>2.2248316309414502E-2</v>
      </c>
      <c r="U2432" s="54">
        <v>1.3157878959079001E-3</v>
      </c>
      <c r="W2432" s="62" t="s">
        <v>7429</v>
      </c>
      <c r="X2432" s="54">
        <v>-6.5786037775895395E-2</v>
      </c>
      <c r="Y2432" s="54">
        <v>1.44775028170825E-2</v>
      </c>
      <c r="AA2432" s="62" t="s">
        <v>3697</v>
      </c>
      <c r="AB2432" s="54">
        <v>0.162468639677777</v>
      </c>
      <c r="AC2432" s="54">
        <v>6.2915425721506296E-3</v>
      </c>
      <c r="AQ2432" s="62" t="s">
        <v>2986</v>
      </c>
      <c r="AR2432" s="54">
        <v>9.6961987675381806E-2</v>
      </c>
      <c r="AS2432" s="54">
        <v>1.9614337362246499E-4</v>
      </c>
      <c r="AU2432" s="62" t="s">
        <v>12479</v>
      </c>
      <c r="AV2432" s="54">
        <v>-6.7324870724813302E-2</v>
      </c>
      <c r="AW2432" s="54">
        <v>5.3307391902361204E-3</v>
      </c>
    </row>
    <row r="2433" spans="2:49">
      <c r="B2433" s="62" t="s">
        <v>3374</v>
      </c>
      <c r="C2433" s="54">
        <v>0.10725826086401501</v>
      </c>
      <c r="D2433" s="54">
        <v>6.0186468157133097E-4</v>
      </c>
      <c r="F2433" s="62" t="s">
        <v>8162</v>
      </c>
      <c r="G2433" s="54">
        <v>-9.3913456774819395E-2</v>
      </c>
      <c r="H2433" s="54">
        <v>3.28104651296366E-3</v>
      </c>
      <c r="S2433" s="62" t="s">
        <v>3524</v>
      </c>
      <c r="T2433" s="54">
        <v>9.3090877688297297E-2</v>
      </c>
      <c r="U2433" s="54">
        <v>1.31644425840458E-3</v>
      </c>
      <c r="W2433" s="62" t="s">
        <v>6945</v>
      </c>
      <c r="X2433" s="54">
        <v>-3.3989019229287501E-2</v>
      </c>
      <c r="Y2433" s="54">
        <v>1.45018752330246E-2</v>
      </c>
      <c r="AA2433" s="62" t="s">
        <v>5107</v>
      </c>
      <c r="AB2433" s="54">
        <v>0.154496829207487</v>
      </c>
      <c r="AC2433" s="54">
        <v>6.2984012674819397E-3</v>
      </c>
      <c r="AQ2433" s="62" t="s">
        <v>281</v>
      </c>
      <c r="AR2433" s="54">
        <v>0.120813640698769</v>
      </c>
      <c r="AS2433" s="54">
        <v>1.96498591970438E-4</v>
      </c>
      <c r="AU2433" s="62" t="s">
        <v>13344</v>
      </c>
      <c r="AV2433" s="54">
        <v>-6.7308726353202203E-2</v>
      </c>
      <c r="AW2433" s="54">
        <v>1.83861469100353E-2</v>
      </c>
    </row>
    <row r="2434" spans="2:49">
      <c r="B2434" s="62" t="s">
        <v>780</v>
      </c>
      <c r="C2434" s="54">
        <v>0.19370009077296499</v>
      </c>
      <c r="D2434" s="54">
        <v>6.0229045492907099E-4</v>
      </c>
      <c r="F2434" s="62" t="s">
        <v>8163</v>
      </c>
      <c r="G2434" s="54">
        <v>-0.185085634423824</v>
      </c>
      <c r="H2434" s="54">
        <v>2.8251938927271402E-3</v>
      </c>
      <c r="S2434" s="62" t="s">
        <v>1787</v>
      </c>
      <c r="T2434" s="54">
        <v>6.8367124823396394E-2</v>
      </c>
      <c r="U2434" s="54">
        <v>1.31644425840458E-3</v>
      </c>
      <c r="W2434" s="62" t="s">
        <v>6383</v>
      </c>
      <c r="X2434" s="54">
        <v>-8.6664495350330398E-2</v>
      </c>
      <c r="Y2434" s="54">
        <v>1.45290435938689E-2</v>
      </c>
      <c r="AA2434" s="62" t="s">
        <v>5154</v>
      </c>
      <c r="AB2434" s="54">
        <v>9.5121566696740906E-2</v>
      </c>
      <c r="AC2434" s="54">
        <v>6.3135127636950103E-3</v>
      </c>
      <c r="AQ2434" s="62" t="s">
        <v>2253</v>
      </c>
      <c r="AR2434" s="54">
        <v>0.137286977655974</v>
      </c>
      <c r="AS2434" s="54">
        <v>1.9664805161367899E-4</v>
      </c>
      <c r="AU2434" s="62" t="s">
        <v>12264</v>
      </c>
      <c r="AV2434" s="54">
        <v>-6.7254783742095398E-2</v>
      </c>
      <c r="AW2434" s="54">
        <v>2.4283626402919101E-3</v>
      </c>
    </row>
    <row r="2435" spans="2:49">
      <c r="B2435" s="62" t="s">
        <v>3375</v>
      </c>
      <c r="C2435" s="54">
        <v>0.137649844379585</v>
      </c>
      <c r="D2435" s="54">
        <v>6.0455072071362997E-4</v>
      </c>
      <c r="F2435" s="62" t="s">
        <v>8164</v>
      </c>
      <c r="G2435" s="54">
        <v>-0.100264615349582</v>
      </c>
      <c r="H2435" s="54">
        <v>3.33382202943063E-3</v>
      </c>
      <c r="S2435" s="62" t="s">
        <v>3572</v>
      </c>
      <c r="T2435" s="54">
        <v>5.4030097388697101E-2</v>
      </c>
      <c r="U2435" s="54">
        <v>1.3242159565558099E-3</v>
      </c>
      <c r="W2435" s="62" t="s">
        <v>9595</v>
      </c>
      <c r="X2435" s="54">
        <v>-5.4751795028435503E-2</v>
      </c>
      <c r="Y2435" s="54">
        <v>1.4555998529094401E-2</v>
      </c>
      <c r="AA2435" s="62" t="s">
        <v>2884</v>
      </c>
      <c r="AB2435" s="54">
        <v>0.11471238849130699</v>
      </c>
      <c r="AC2435" s="54">
        <v>6.31893880233678E-3</v>
      </c>
      <c r="AQ2435" s="62" t="s">
        <v>4772</v>
      </c>
      <c r="AR2435" s="54">
        <v>9.2737829505961294E-2</v>
      </c>
      <c r="AS2435" s="54">
        <v>1.9823457134558899E-4</v>
      </c>
      <c r="AU2435" s="62" t="s">
        <v>12719</v>
      </c>
      <c r="AV2435" s="54">
        <v>-6.7242946702023701E-2</v>
      </c>
      <c r="AW2435" s="54">
        <v>8.8307690262798902E-3</v>
      </c>
    </row>
    <row r="2436" spans="2:49">
      <c r="B2436" s="62" t="s">
        <v>3376</v>
      </c>
      <c r="C2436" s="54">
        <v>4.8183817437688098E-2</v>
      </c>
      <c r="D2436" s="54">
        <v>6.0463285629064995E-4</v>
      </c>
      <c r="F2436" s="62" t="s">
        <v>8165</v>
      </c>
      <c r="G2436" s="54">
        <v>-0.111941006054217</v>
      </c>
      <c r="H2436" s="54">
        <v>3.35877822794871E-3</v>
      </c>
      <c r="S2436" s="62" t="s">
        <v>3259</v>
      </c>
      <c r="T2436" s="54">
        <v>3.7491279255205803E-2</v>
      </c>
      <c r="U2436" s="54">
        <v>1.3295211708566001E-3</v>
      </c>
      <c r="W2436" s="62" t="s">
        <v>8865</v>
      </c>
      <c r="X2436" s="54">
        <v>-6.5767530232805294E-2</v>
      </c>
      <c r="Y2436" s="54">
        <v>1.45909978133935E-2</v>
      </c>
      <c r="AA2436" s="62" t="s">
        <v>4225</v>
      </c>
      <c r="AB2436" s="54">
        <v>9.3790409199586505E-2</v>
      </c>
      <c r="AC2436" s="54">
        <v>6.3631010017287399E-3</v>
      </c>
      <c r="AQ2436" s="62" t="s">
        <v>4717</v>
      </c>
      <c r="AR2436" s="54">
        <v>0.109015390386553</v>
      </c>
      <c r="AS2436" s="54">
        <v>1.98728483974188E-4</v>
      </c>
      <c r="AU2436" s="62" t="s">
        <v>1047</v>
      </c>
      <c r="AV2436" s="54">
        <v>-6.7228835267721707E-2</v>
      </c>
      <c r="AW2436" s="54">
        <v>2.37852315644457E-3</v>
      </c>
    </row>
    <row r="2437" spans="2:49">
      <c r="B2437" s="62" t="s">
        <v>158</v>
      </c>
      <c r="C2437" s="54">
        <v>0.30952798815664101</v>
      </c>
      <c r="D2437" s="54">
        <v>6.0531592448134503E-4</v>
      </c>
      <c r="F2437" s="62" t="s">
        <v>1131</v>
      </c>
      <c r="G2437" s="54">
        <v>-6.2933711461298003E-2</v>
      </c>
      <c r="H2437" s="54">
        <v>3.3855428728012402E-3</v>
      </c>
      <c r="S2437" s="62" t="s">
        <v>9779</v>
      </c>
      <c r="T2437" s="54">
        <v>8.0587710458355694E-2</v>
      </c>
      <c r="U2437" s="54">
        <v>1.3319230820859299E-3</v>
      </c>
      <c r="W2437" s="62" t="s">
        <v>6629</v>
      </c>
      <c r="X2437" s="54">
        <v>-7.1405751363419007E-2</v>
      </c>
      <c r="Y2437" s="54">
        <v>1.46267779902245E-2</v>
      </c>
      <c r="AA2437" s="62" t="s">
        <v>4786</v>
      </c>
      <c r="AB2437" s="54">
        <v>0.18082879786242401</v>
      </c>
      <c r="AC2437" s="54">
        <v>6.3745305727891301E-3</v>
      </c>
      <c r="AQ2437" s="62" t="s">
        <v>3504</v>
      </c>
      <c r="AR2437" s="54">
        <v>0.121464355932556</v>
      </c>
      <c r="AS2437" s="54">
        <v>1.9913622146654401E-4</v>
      </c>
      <c r="AU2437" s="62" t="s">
        <v>12302</v>
      </c>
      <c r="AV2437" s="54">
        <v>-6.71875696760518E-2</v>
      </c>
      <c r="AW2437" s="54">
        <v>2.9890478060155398E-3</v>
      </c>
    </row>
    <row r="2438" spans="2:49">
      <c r="B2438" s="62" t="s">
        <v>3377</v>
      </c>
      <c r="C2438" s="54">
        <v>6.1193161458125402E-2</v>
      </c>
      <c r="D2438" s="54">
        <v>6.0797286211882395E-4</v>
      </c>
      <c r="F2438" s="62" t="s">
        <v>8166</v>
      </c>
      <c r="G2438" s="54">
        <v>-7.0357739462459698E-2</v>
      </c>
      <c r="H2438" s="54">
        <v>2.8771402996006501E-3</v>
      </c>
      <c r="S2438" s="62" t="s">
        <v>10651</v>
      </c>
      <c r="T2438" s="54">
        <v>0.107787084441213</v>
      </c>
      <c r="U2438" s="54">
        <v>1.3319651887865401E-3</v>
      </c>
      <c r="W2438" s="62" t="s">
        <v>7490</v>
      </c>
      <c r="X2438" s="54">
        <v>-5.7099497192908202E-2</v>
      </c>
      <c r="Y2438" s="54">
        <v>1.46866490917291E-2</v>
      </c>
      <c r="AA2438" s="62" t="s">
        <v>4932</v>
      </c>
      <c r="AB2438" s="54">
        <v>0.17692512157645601</v>
      </c>
      <c r="AC2438" s="54">
        <v>6.3745305727891301E-3</v>
      </c>
      <c r="AQ2438" s="62" t="s">
        <v>5013</v>
      </c>
      <c r="AR2438" s="54">
        <v>0.138544312378373</v>
      </c>
      <c r="AS2438" s="54">
        <v>1.9980313102093E-4</v>
      </c>
      <c r="AU2438" s="62" t="s">
        <v>12186</v>
      </c>
      <c r="AV2438" s="54">
        <v>-6.7158030249641107E-2</v>
      </c>
      <c r="AW2438" s="54">
        <v>1.37597404814697E-3</v>
      </c>
    </row>
    <row r="2439" spans="2:49">
      <c r="B2439" s="62" t="s">
        <v>3378</v>
      </c>
      <c r="C2439" s="54">
        <v>0.134124539035271</v>
      </c>
      <c r="D2439" s="54">
        <v>6.0837744506258705E-4</v>
      </c>
      <c r="F2439" s="62" t="s">
        <v>8167</v>
      </c>
      <c r="G2439" s="54">
        <v>-0.10105189716077401</v>
      </c>
      <c r="H2439" s="54">
        <v>3.3873473098080002E-3</v>
      </c>
      <c r="S2439" s="62" t="s">
        <v>4446</v>
      </c>
      <c r="T2439" s="54">
        <v>0.12262886490366801</v>
      </c>
      <c r="U2439" s="54">
        <v>1.3340314108269899E-3</v>
      </c>
      <c r="W2439" s="62" t="s">
        <v>10226</v>
      </c>
      <c r="X2439" s="54">
        <v>-7.8858546052804193E-2</v>
      </c>
      <c r="Y2439" s="54">
        <v>1.47179267850645E-2</v>
      </c>
      <c r="AA2439" s="62" t="s">
        <v>3620</v>
      </c>
      <c r="AB2439" s="54">
        <v>0.13412566902940601</v>
      </c>
      <c r="AC2439" s="54">
        <v>6.37642318793551E-3</v>
      </c>
      <c r="AQ2439" s="62" t="s">
        <v>5337</v>
      </c>
      <c r="AR2439" s="54">
        <v>0.110588474809798</v>
      </c>
      <c r="AS2439" s="54">
        <v>2.00182543005529E-4</v>
      </c>
      <c r="AU2439" s="62" t="s">
        <v>14283</v>
      </c>
      <c r="AV2439" s="54">
        <v>-6.7151395080605497E-2</v>
      </c>
      <c r="AW2439" s="54">
        <v>3.8077548418861101E-2</v>
      </c>
    </row>
    <row r="2440" spans="2:49">
      <c r="B2440" s="62" t="s">
        <v>3379</v>
      </c>
      <c r="C2440" s="54">
        <v>0.120020741026094</v>
      </c>
      <c r="D2440" s="54">
        <v>6.0858086582228697E-4</v>
      </c>
      <c r="F2440" s="62" t="s">
        <v>8168</v>
      </c>
      <c r="G2440" s="54">
        <v>-6.6258176514785397E-2</v>
      </c>
      <c r="H2440" s="54">
        <v>3.3908858782915898E-3</v>
      </c>
      <c r="S2440" s="62" t="s">
        <v>4382</v>
      </c>
      <c r="T2440" s="54">
        <v>0.19355316462928901</v>
      </c>
      <c r="U2440" s="54">
        <v>1.33719307994585E-3</v>
      </c>
      <c r="W2440" s="62" t="s">
        <v>8247</v>
      </c>
      <c r="X2440" s="54">
        <v>-7.1629107063414701E-2</v>
      </c>
      <c r="Y2440" s="54">
        <v>1.47203505590454E-2</v>
      </c>
      <c r="AA2440" s="62" t="s">
        <v>3802</v>
      </c>
      <c r="AB2440" s="54">
        <v>0.115733899675015</v>
      </c>
      <c r="AC2440" s="54">
        <v>6.4033921574664504E-3</v>
      </c>
      <c r="AQ2440" s="62" t="s">
        <v>4822</v>
      </c>
      <c r="AR2440" s="54">
        <v>8.9385478819675498E-2</v>
      </c>
      <c r="AS2440" s="54">
        <v>2.0067512598421E-4</v>
      </c>
      <c r="AU2440" s="62" t="s">
        <v>13000</v>
      </c>
      <c r="AV2440" s="54">
        <v>-6.71504472120006E-2</v>
      </c>
      <c r="AW2440" s="54">
        <v>1.30105222752266E-2</v>
      </c>
    </row>
    <row r="2441" spans="2:49">
      <c r="B2441" s="62" t="s">
        <v>3380</v>
      </c>
      <c r="C2441" s="54">
        <v>8.0248599119731701E-2</v>
      </c>
      <c r="D2441" s="54">
        <v>6.1000392673699402E-4</v>
      </c>
      <c r="F2441" s="62" t="s">
        <v>817</v>
      </c>
      <c r="G2441" s="54">
        <v>-7.1049718516206894E-2</v>
      </c>
      <c r="H2441" s="54">
        <v>3.3963388817341502E-3</v>
      </c>
      <c r="S2441" s="62" t="s">
        <v>3261</v>
      </c>
      <c r="T2441" s="54">
        <v>0.100370407622904</v>
      </c>
      <c r="U2441" s="54">
        <v>1.3383492898514E-3</v>
      </c>
      <c r="W2441" s="62" t="s">
        <v>9424</v>
      </c>
      <c r="X2441" s="54">
        <v>-8.8780037492034197E-2</v>
      </c>
      <c r="Y2441" s="54">
        <v>1.4776106454834599E-2</v>
      </c>
      <c r="AA2441" s="62" t="s">
        <v>5395</v>
      </c>
      <c r="AB2441" s="54">
        <v>7.2420083712199101E-2</v>
      </c>
      <c r="AC2441" s="54">
        <v>6.4129643794327302E-3</v>
      </c>
      <c r="AQ2441" s="62" t="s">
        <v>10512</v>
      </c>
      <c r="AR2441" s="54">
        <v>0.138269361180027</v>
      </c>
      <c r="AS2441" s="54">
        <v>2.01312075330512E-4</v>
      </c>
      <c r="AU2441" s="62" t="s">
        <v>14125</v>
      </c>
      <c r="AV2441" s="54">
        <v>-6.7120225869736302E-2</v>
      </c>
      <c r="AW2441" s="54">
        <v>3.3868713930851502E-2</v>
      </c>
    </row>
    <row r="2442" spans="2:49">
      <c r="B2442" s="62" t="s">
        <v>3381</v>
      </c>
      <c r="C2442" s="54">
        <v>0.205086481804616</v>
      </c>
      <c r="D2442" s="54">
        <v>6.1048018623964897E-4</v>
      </c>
      <c r="F2442" s="62" t="s">
        <v>8169</v>
      </c>
      <c r="G2442" s="54">
        <v>-0.12828962144860601</v>
      </c>
      <c r="H2442" s="54">
        <v>3.4180755012451999E-3</v>
      </c>
      <c r="S2442" s="62" t="s">
        <v>4605</v>
      </c>
      <c r="T2442" s="54">
        <v>6.8919551577737395E-2</v>
      </c>
      <c r="U2442" s="54">
        <v>1.3385758692873301E-3</v>
      </c>
      <c r="W2442" s="62" t="s">
        <v>7364</v>
      </c>
      <c r="X2442" s="54">
        <v>-0.112545673322288</v>
      </c>
      <c r="Y2442" s="54">
        <v>1.4813195573641001E-2</v>
      </c>
      <c r="AA2442" s="62" t="s">
        <v>4554</v>
      </c>
      <c r="AB2442" s="54">
        <v>0.133153379306402</v>
      </c>
      <c r="AC2442" s="54">
        <v>6.4202584923753704E-3</v>
      </c>
      <c r="AQ2442" s="62" t="s">
        <v>5231</v>
      </c>
      <c r="AR2442" s="54">
        <v>0.16565945831350101</v>
      </c>
      <c r="AS2442" s="54">
        <v>2.0206629137236001E-4</v>
      </c>
      <c r="AU2442" s="62" t="s">
        <v>12639</v>
      </c>
      <c r="AV2442" s="54">
        <v>-6.7116300486166097E-2</v>
      </c>
      <c r="AW2442" s="54">
        <v>7.7036686097002299E-3</v>
      </c>
    </row>
    <row r="2443" spans="2:49">
      <c r="B2443" s="62" t="s">
        <v>3382</v>
      </c>
      <c r="C2443" s="54">
        <v>6.3151778246664805E-2</v>
      </c>
      <c r="D2443" s="54">
        <v>6.1073627062640796E-4</v>
      </c>
      <c r="F2443" s="62" t="s">
        <v>8170</v>
      </c>
      <c r="G2443" s="54">
        <v>-4.7112488664955897E-2</v>
      </c>
      <c r="H2443" s="54">
        <v>2.9152836327622999E-3</v>
      </c>
      <c r="S2443" s="62" t="s">
        <v>2655</v>
      </c>
      <c r="T2443" s="54">
        <v>0.11702779314398599</v>
      </c>
      <c r="U2443" s="54">
        <v>1.3479002587052299E-3</v>
      </c>
      <c r="W2443" s="62" t="s">
        <v>8286</v>
      </c>
      <c r="X2443" s="54">
        <v>-6.8548298568449795E-2</v>
      </c>
      <c r="Y2443" s="54">
        <v>1.4841113748463799E-2</v>
      </c>
      <c r="AA2443" s="62" t="s">
        <v>3776</v>
      </c>
      <c r="AB2443" s="54">
        <v>0.130015340397171</v>
      </c>
      <c r="AC2443" s="54">
        <v>6.4202584923753704E-3</v>
      </c>
      <c r="AQ2443" s="62" t="s">
        <v>10524</v>
      </c>
      <c r="AR2443" s="54">
        <v>7.5596103411326596E-2</v>
      </c>
      <c r="AS2443" s="54">
        <v>2.03018605899109E-4</v>
      </c>
      <c r="AU2443" s="62" t="s">
        <v>9238</v>
      </c>
      <c r="AV2443" s="54">
        <v>-6.7107314132167403E-2</v>
      </c>
      <c r="AW2443" s="54">
        <v>1.6739753513964201E-2</v>
      </c>
    </row>
    <row r="2444" spans="2:49">
      <c r="B2444" s="62" t="s">
        <v>3383</v>
      </c>
      <c r="C2444" s="54">
        <v>0.16145369342166099</v>
      </c>
      <c r="D2444" s="54">
        <v>6.11625842802064E-4</v>
      </c>
      <c r="F2444" s="62" t="s">
        <v>289</v>
      </c>
      <c r="G2444" s="54">
        <v>-0.178045162635977</v>
      </c>
      <c r="H2444" s="54">
        <v>3.4297314890311798E-3</v>
      </c>
      <c r="S2444" s="62" t="s">
        <v>2639</v>
      </c>
      <c r="T2444" s="54">
        <v>0.113639317044522</v>
      </c>
      <c r="U2444" s="54">
        <v>1.3479002587052299E-3</v>
      </c>
      <c r="W2444" s="62" t="s">
        <v>10227</v>
      </c>
      <c r="X2444" s="54">
        <v>-5.2707134496065698E-2</v>
      </c>
      <c r="Y2444" s="54">
        <v>1.48456971118199E-2</v>
      </c>
      <c r="AA2444" s="62" t="s">
        <v>2516</v>
      </c>
      <c r="AB2444" s="54">
        <v>0.100010127162679</v>
      </c>
      <c r="AC2444" s="54">
        <v>6.4238044785397503E-3</v>
      </c>
      <c r="AQ2444" s="62" t="s">
        <v>2900</v>
      </c>
      <c r="AR2444" s="54">
        <v>8.11437115777629E-2</v>
      </c>
      <c r="AS2444" s="54">
        <v>2.03185088962085E-4</v>
      </c>
      <c r="AU2444" s="62" t="s">
        <v>12950</v>
      </c>
      <c r="AV2444" s="54">
        <v>-6.7094129291677795E-2</v>
      </c>
      <c r="AW2444" s="54">
        <v>1.2207019662883499E-2</v>
      </c>
    </row>
    <row r="2445" spans="2:49">
      <c r="B2445" s="62" t="s">
        <v>3384</v>
      </c>
      <c r="C2445" s="54">
        <v>9.0035931136434905E-2</v>
      </c>
      <c r="D2445" s="54">
        <v>6.12108921899611E-4</v>
      </c>
      <c r="F2445" s="62" t="s">
        <v>8171</v>
      </c>
      <c r="G2445" s="54">
        <v>-5.2114535596985E-2</v>
      </c>
      <c r="H2445" s="54">
        <v>3.4454799466054299E-3</v>
      </c>
      <c r="S2445" s="62" t="s">
        <v>2517</v>
      </c>
      <c r="T2445" s="54">
        <v>4.35113233305717E-2</v>
      </c>
      <c r="U2445" s="54">
        <v>1.3479002587052299E-3</v>
      </c>
      <c r="W2445" s="62" t="s">
        <v>6743</v>
      </c>
      <c r="X2445" s="54">
        <v>-4.0329253245922701E-2</v>
      </c>
      <c r="Y2445" s="54">
        <v>1.48697551906202E-2</v>
      </c>
      <c r="AA2445" s="62" t="s">
        <v>2150</v>
      </c>
      <c r="AB2445" s="54">
        <v>5.5547008717207198E-2</v>
      </c>
      <c r="AC2445" s="54">
        <v>6.4300790016354799E-3</v>
      </c>
      <c r="AQ2445" s="62" t="s">
        <v>4648</v>
      </c>
      <c r="AR2445" s="54">
        <v>0.163181738886258</v>
      </c>
      <c r="AS2445" s="54">
        <v>2.0447393874433001E-4</v>
      </c>
      <c r="AU2445" s="62" t="s">
        <v>6551</v>
      </c>
      <c r="AV2445" s="54">
        <v>-6.7085971597206806E-2</v>
      </c>
      <c r="AW2445" s="54">
        <v>4.8719260030782798E-4</v>
      </c>
    </row>
    <row r="2446" spans="2:49">
      <c r="B2446" s="62" t="s">
        <v>3385</v>
      </c>
      <c r="C2446" s="54">
        <v>5.5967225026488897E-2</v>
      </c>
      <c r="D2446" s="54">
        <v>6.1247725345259902E-4</v>
      </c>
      <c r="F2446" s="62" t="s">
        <v>8172</v>
      </c>
      <c r="G2446" s="54">
        <v>-4.0888265866363398E-2</v>
      </c>
      <c r="H2446" s="54">
        <v>3.4695168959525901E-3</v>
      </c>
      <c r="S2446" s="62" t="s">
        <v>4185</v>
      </c>
      <c r="T2446" s="54">
        <v>0.14061517933422599</v>
      </c>
      <c r="U2446" s="54">
        <v>1.3494450223015199E-3</v>
      </c>
      <c r="W2446" s="62" t="s">
        <v>7880</v>
      </c>
      <c r="X2446" s="54">
        <v>-3.5872801195655099E-2</v>
      </c>
      <c r="Y2446" s="54">
        <v>1.4905815900205101E-2</v>
      </c>
      <c r="AA2446" s="62" t="s">
        <v>4513</v>
      </c>
      <c r="AB2446" s="54">
        <v>0.14071172446183999</v>
      </c>
      <c r="AC2446" s="54">
        <v>6.4662615706583097E-3</v>
      </c>
      <c r="AQ2446" s="62" t="s">
        <v>3116</v>
      </c>
      <c r="AR2446" s="54">
        <v>0.137009738795946</v>
      </c>
      <c r="AS2446" s="54">
        <v>2.0514787013492701E-4</v>
      </c>
      <c r="AU2446" s="62" t="s">
        <v>12281</v>
      </c>
      <c r="AV2446" s="54">
        <v>-6.7070700607482395E-2</v>
      </c>
      <c r="AW2446" s="54">
        <v>2.76956699667387E-3</v>
      </c>
    </row>
    <row r="2447" spans="2:49">
      <c r="B2447" s="62" t="s">
        <v>1049</v>
      </c>
      <c r="C2447" s="54">
        <v>0.28856446717189799</v>
      </c>
      <c r="D2447" s="54">
        <v>6.1317560208408895E-4</v>
      </c>
      <c r="F2447" s="62" t="s">
        <v>8173</v>
      </c>
      <c r="G2447" s="54">
        <v>-0.123008821969897</v>
      </c>
      <c r="H2447" s="54">
        <v>3.4796908149057801E-3</v>
      </c>
      <c r="S2447" s="62" t="s">
        <v>1772</v>
      </c>
      <c r="T2447" s="54">
        <v>8.9539502229389903E-2</v>
      </c>
      <c r="U2447" s="54">
        <v>1.3523519616656201E-3</v>
      </c>
      <c r="W2447" s="62" t="s">
        <v>9214</v>
      </c>
      <c r="X2447" s="54">
        <v>-5.7438073945252001E-2</v>
      </c>
      <c r="Y2447" s="54">
        <v>1.49233565010101E-2</v>
      </c>
      <c r="AA2447" s="62" t="s">
        <v>1886</v>
      </c>
      <c r="AB2447" s="54">
        <v>0.13303173385584899</v>
      </c>
      <c r="AC2447" s="54">
        <v>6.4735321490862804E-3</v>
      </c>
      <c r="AQ2447" s="62" t="s">
        <v>3348</v>
      </c>
      <c r="AR2447" s="54">
        <v>0.107152587767039</v>
      </c>
      <c r="AS2447" s="54">
        <v>2.0633590099482401E-4</v>
      </c>
      <c r="AU2447" s="62" t="s">
        <v>13055</v>
      </c>
      <c r="AV2447" s="54">
        <v>-6.7059465585272995E-2</v>
      </c>
      <c r="AW2447" s="54">
        <v>1.37977911319854E-2</v>
      </c>
    </row>
    <row r="2448" spans="2:49">
      <c r="B2448" s="62" t="s">
        <v>3386</v>
      </c>
      <c r="C2448" s="54">
        <v>0.15082583687877699</v>
      </c>
      <c r="D2448" s="54">
        <v>6.1458037822266205E-4</v>
      </c>
      <c r="F2448" s="62" t="s">
        <v>8174</v>
      </c>
      <c r="G2448" s="54">
        <v>-6.9414030593288004E-2</v>
      </c>
      <c r="H2448" s="54">
        <v>3.4795493867813901E-3</v>
      </c>
      <c r="S2448" s="62" t="s">
        <v>1837</v>
      </c>
      <c r="T2448" s="54">
        <v>0.13020202583172799</v>
      </c>
      <c r="U2448" s="54">
        <v>1.3586646071730899E-3</v>
      </c>
      <c r="W2448" s="62" t="s">
        <v>7353</v>
      </c>
      <c r="X2448" s="54">
        <v>-4.9998215319737603E-2</v>
      </c>
      <c r="Y2448" s="54">
        <v>1.4927441837169099E-2</v>
      </c>
      <c r="AA2448" s="62" t="s">
        <v>1845</v>
      </c>
      <c r="AB2448" s="54">
        <v>7.6406723253436198E-2</v>
      </c>
      <c r="AC2448" s="54">
        <v>6.4823779269046599E-3</v>
      </c>
      <c r="AQ2448" s="62" t="s">
        <v>4787</v>
      </c>
      <c r="AR2448" s="54">
        <v>7.84462149063678E-2</v>
      </c>
      <c r="AS2448" s="54">
        <v>2.06634417804995E-4</v>
      </c>
      <c r="AU2448" s="62" t="s">
        <v>12585</v>
      </c>
      <c r="AV2448" s="54">
        <v>-6.70250383991675E-2</v>
      </c>
      <c r="AW2448" s="54">
        <v>6.7823576661838799E-3</v>
      </c>
    </row>
    <row r="2449" spans="2:49">
      <c r="B2449" s="62" t="s">
        <v>3387</v>
      </c>
      <c r="C2449" s="54">
        <v>6.2809293461216803E-2</v>
      </c>
      <c r="D2449" s="54">
        <v>6.1652623164232799E-4</v>
      </c>
      <c r="F2449" s="62" t="s">
        <v>8175</v>
      </c>
      <c r="G2449" s="54">
        <v>-8.5775847466948996E-2</v>
      </c>
      <c r="H2449" s="54">
        <v>3.4988023591816602E-3</v>
      </c>
      <c r="S2449" s="62" t="s">
        <v>3813</v>
      </c>
      <c r="T2449" s="54">
        <v>7.1596247200235802E-2</v>
      </c>
      <c r="U2449" s="54">
        <v>1.35956375221765E-3</v>
      </c>
      <c r="W2449" s="62" t="s">
        <v>860</v>
      </c>
      <c r="X2449" s="54">
        <v>-4.5350993136372302E-2</v>
      </c>
      <c r="Y2449" s="54">
        <v>1.49821901126658E-2</v>
      </c>
      <c r="AA2449" s="62" t="s">
        <v>390</v>
      </c>
      <c r="AB2449" s="54">
        <v>0.45273870155710799</v>
      </c>
      <c r="AC2449" s="54">
        <v>6.4831622427581398E-3</v>
      </c>
      <c r="AQ2449" s="62" t="s">
        <v>9732</v>
      </c>
      <c r="AR2449" s="54">
        <v>0.10147626788623799</v>
      </c>
      <c r="AS2449" s="54">
        <v>2.0724004589270099E-4</v>
      </c>
      <c r="AU2449" s="62" t="s">
        <v>8847</v>
      </c>
      <c r="AV2449" s="54">
        <v>-6.7017335615024501E-2</v>
      </c>
      <c r="AW2449" s="54">
        <v>3.4465265458520397E-2</v>
      </c>
    </row>
    <row r="2450" spans="2:49">
      <c r="B2450" s="62" t="s">
        <v>3388</v>
      </c>
      <c r="C2450" s="54">
        <v>0.12317424234810199</v>
      </c>
      <c r="D2450" s="54">
        <v>6.1727584891968403E-4</v>
      </c>
      <c r="F2450" s="62" t="s">
        <v>1120</v>
      </c>
      <c r="G2450" s="54">
        <v>-7.6865927262312894E-2</v>
      </c>
      <c r="H2450" s="54">
        <v>3.5162683091192501E-3</v>
      </c>
      <c r="S2450" s="62" t="s">
        <v>3476</v>
      </c>
      <c r="T2450" s="54">
        <v>4.8490595186153E-2</v>
      </c>
      <c r="U2450" s="54">
        <v>1.3606097042360701E-3</v>
      </c>
      <c r="W2450" s="62" t="s">
        <v>7247</v>
      </c>
      <c r="X2450" s="54">
        <v>-4.3975563111231998E-2</v>
      </c>
      <c r="Y2450" s="54">
        <v>1.50508912267645E-2</v>
      </c>
      <c r="AA2450" s="62" t="s">
        <v>4311</v>
      </c>
      <c r="AB2450" s="54">
        <v>0.120694229291695</v>
      </c>
      <c r="AC2450" s="54">
        <v>6.4897322531321001E-3</v>
      </c>
      <c r="AQ2450" s="62" t="s">
        <v>1802</v>
      </c>
      <c r="AR2450" s="54">
        <v>6.4870855826957702E-2</v>
      </c>
      <c r="AS2450" s="54">
        <v>2.0731026719284101E-4</v>
      </c>
      <c r="AU2450" s="62" t="s">
        <v>9136</v>
      </c>
      <c r="AV2450" s="54">
        <v>-6.7015972310685804E-2</v>
      </c>
      <c r="AW2450" s="54">
        <v>5.2872244800703698E-4</v>
      </c>
    </row>
    <row r="2451" spans="2:49">
      <c r="B2451" s="62" t="s">
        <v>3389</v>
      </c>
      <c r="C2451" s="54">
        <v>0.138668555346497</v>
      </c>
      <c r="D2451" s="54">
        <v>6.1863786955765202E-4</v>
      </c>
      <c r="F2451" s="62" t="s">
        <v>899</v>
      </c>
      <c r="G2451" s="54">
        <v>-9.8434267524187796E-2</v>
      </c>
      <c r="H2451" s="54">
        <v>3.5183863951785202E-3</v>
      </c>
      <c r="S2451" s="62" t="s">
        <v>5878</v>
      </c>
      <c r="T2451" s="54">
        <v>7.8097848692081598E-2</v>
      </c>
      <c r="U2451" s="54">
        <v>1.3690775548905101E-3</v>
      </c>
      <c r="W2451" s="62" t="s">
        <v>7995</v>
      </c>
      <c r="X2451" s="54">
        <v>-3.2097013679662098E-2</v>
      </c>
      <c r="Y2451" s="54">
        <v>1.50804792184143E-2</v>
      </c>
      <c r="AA2451" s="62" t="s">
        <v>5442</v>
      </c>
      <c r="AB2451" s="54">
        <v>8.1612795948945702E-2</v>
      </c>
      <c r="AC2451" s="54">
        <v>6.5093752528943196E-3</v>
      </c>
      <c r="AQ2451" s="62" t="s">
        <v>3995</v>
      </c>
      <c r="AR2451" s="54">
        <v>7.50315617008184E-2</v>
      </c>
      <c r="AS2451" s="54">
        <v>2.0785066645943599E-4</v>
      </c>
      <c r="AU2451" s="62" t="s">
        <v>11954</v>
      </c>
      <c r="AV2451" s="54">
        <v>-6.7002627933159295E-2</v>
      </c>
      <c r="AW2451" s="54">
        <v>3.29275150395489E-3</v>
      </c>
    </row>
    <row r="2452" spans="2:49">
      <c r="B2452" s="62" t="s">
        <v>3390</v>
      </c>
      <c r="C2452" s="54">
        <v>0.165158210645036</v>
      </c>
      <c r="D2452" s="54">
        <v>6.1883816030709304E-4</v>
      </c>
      <c r="F2452" s="62" t="s">
        <v>8176</v>
      </c>
      <c r="G2452" s="54">
        <v>-7.5792827503555302E-2</v>
      </c>
      <c r="H2452" s="54">
        <v>3.52480447019635E-3</v>
      </c>
      <c r="S2452" s="62" t="s">
        <v>3106</v>
      </c>
      <c r="T2452" s="54">
        <v>0.106912564196465</v>
      </c>
      <c r="U2452" s="54">
        <v>1.36916531926885E-3</v>
      </c>
      <c r="W2452" s="62" t="s">
        <v>10228</v>
      </c>
      <c r="X2452" s="54">
        <v>-5.6541080569148902E-2</v>
      </c>
      <c r="Y2452" s="54">
        <v>1.50893679597903E-2</v>
      </c>
      <c r="AA2452" s="62" t="s">
        <v>2277</v>
      </c>
      <c r="AB2452" s="54">
        <v>8.0803980120420796E-2</v>
      </c>
      <c r="AC2452" s="54">
        <v>6.5106934798513597E-3</v>
      </c>
      <c r="AQ2452" s="62" t="s">
        <v>1970</v>
      </c>
      <c r="AR2452" s="54">
        <v>0.120020283706626</v>
      </c>
      <c r="AS2452" s="54">
        <v>2.08307523598378E-4</v>
      </c>
      <c r="AU2452" s="62" t="s">
        <v>11566</v>
      </c>
      <c r="AV2452" s="54">
        <v>-6.7001313240129298E-2</v>
      </c>
      <c r="AW2452" s="54">
        <v>2.42069361994962E-4</v>
      </c>
    </row>
    <row r="2453" spans="2:49">
      <c r="B2453" s="62" t="s">
        <v>3391</v>
      </c>
      <c r="C2453" s="54">
        <v>0.13187545611212301</v>
      </c>
      <c r="D2453" s="54">
        <v>6.2227378450680697E-4</v>
      </c>
      <c r="F2453" s="62" t="s">
        <v>99</v>
      </c>
      <c r="G2453" s="54">
        <v>-0.10178744848469801</v>
      </c>
      <c r="H2453" s="54">
        <v>3.5266981830885898E-3</v>
      </c>
      <c r="S2453" s="62" t="s">
        <v>5131</v>
      </c>
      <c r="T2453" s="54">
        <v>0.119245080621633</v>
      </c>
      <c r="U2453" s="54">
        <v>1.3732652635667501E-3</v>
      </c>
      <c r="W2453" s="62" t="s">
        <v>7668</v>
      </c>
      <c r="X2453" s="54">
        <v>-7.9711149025159897E-2</v>
      </c>
      <c r="Y2453" s="54">
        <v>1.5092793898218699E-2</v>
      </c>
      <c r="AA2453" s="62" t="s">
        <v>3196</v>
      </c>
      <c r="AB2453" s="54">
        <v>0.16422926594741699</v>
      </c>
      <c r="AC2453" s="54">
        <v>6.5106934798513597E-3</v>
      </c>
      <c r="AQ2453" s="62" t="s">
        <v>616</v>
      </c>
      <c r="AR2453" s="54">
        <v>0.197395380220174</v>
      </c>
      <c r="AS2453" s="54">
        <v>2.0873597506758899E-4</v>
      </c>
      <c r="AU2453" s="62" t="s">
        <v>12250</v>
      </c>
      <c r="AV2453" s="54">
        <v>-6.6999388131544699E-2</v>
      </c>
      <c r="AW2453" s="54">
        <v>2.2349852660398001E-3</v>
      </c>
    </row>
    <row r="2454" spans="2:49">
      <c r="B2454" s="62" t="s">
        <v>3392</v>
      </c>
      <c r="C2454" s="54">
        <v>9.7075057341645496E-2</v>
      </c>
      <c r="D2454" s="54">
        <v>6.2330866274982295E-4</v>
      </c>
      <c r="F2454" s="62" t="s">
        <v>8177</v>
      </c>
      <c r="G2454" s="54">
        <v>-3.6995314761424099E-2</v>
      </c>
      <c r="H2454" s="54">
        <v>3.5278057295895998E-3</v>
      </c>
      <c r="S2454" s="62" t="s">
        <v>234</v>
      </c>
      <c r="T2454" s="54">
        <v>0.100864287269727</v>
      </c>
      <c r="U2454" s="54">
        <v>1.37365275289909E-3</v>
      </c>
      <c r="W2454" s="62" t="s">
        <v>7124</v>
      </c>
      <c r="X2454" s="54">
        <v>-4.5797382702917701E-2</v>
      </c>
      <c r="Y2454" s="54">
        <v>1.51293824735946E-2</v>
      </c>
      <c r="AA2454" s="62" t="s">
        <v>2992</v>
      </c>
      <c r="AB2454" s="54">
        <v>0.14184058454107301</v>
      </c>
      <c r="AC2454" s="54">
        <v>6.5345697174220398E-3</v>
      </c>
      <c r="AQ2454" s="62" t="s">
        <v>5610</v>
      </c>
      <c r="AR2454" s="54">
        <v>0.15802790802444</v>
      </c>
      <c r="AS2454" s="54">
        <v>2.0896468448726601E-4</v>
      </c>
      <c r="AU2454" s="62" t="s">
        <v>12607</v>
      </c>
      <c r="AV2454" s="54">
        <v>-6.6998127534525095E-2</v>
      </c>
      <c r="AW2454" s="54">
        <v>7.2212671836473603E-3</v>
      </c>
    </row>
    <row r="2455" spans="2:49">
      <c r="B2455" s="62" t="s">
        <v>3393</v>
      </c>
      <c r="C2455" s="54">
        <v>9.4655491726180194E-2</v>
      </c>
      <c r="D2455" s="54">
        <v>6.24475117593443E-4</v>
      </c>
      <c r="F2455" s="62" t="s">
        <v>8178</v>
      </c>
      <c r="G2455" s="54">
        <v>-5.8094251389757497E-2</v>
      </c>
      <c r="H2455" s="54">
        <v>3.0030918956729601E-3</v>
      </c>
      <c r="S2455" s="62" t="s">
        <v>3420</v>
      </c>
      <c r="T2455" s="54">
        <v>0.106070125490284</v>
      </c>
      <c r="U2455" s="54">
        <v>1.37437476643326E-3</v>
      </c>
      <c r="W2455" s="62" t="s">
        <v>2785</v>
      </c>
      <c r="X2455" s="54">
        <v>-7.7186999874963497E-2</v>
      </c>
      <c r="Y2455" s="54">
        <v>1.5133315194256E-2</v>
      </c>
      <c r="AA2455" s="62" t="s">
        <v>1848</v>
      </c>
      <c r="AB2455" s="54">
        <v>0.17432127512967299</v>
      </c>
      <c r="AC2455" s="54">
        <v>6.5345697174220398E-3</v>
      </c>
      <c r="AQ2455" s="62" t="s">
        <v>2230</v>
      </c>
      <c r="AR2455" s="54">
        <v>0.131193336264886</v>
      </c>
      <c r="AS2455" s="54">
        <v>2.0924846704907E-4</v>
      </c>
      <c r="AU2455" s="62" t="s">
        <v>12961</v>
      </c>
      <c r="AV2455" s="54">
        <v>-6.6967108048001697E-2</v>
      </c>
      <c r="AW2455" s="54">
        <v>1.24344991991417E-2</v>
      </c>
    </row>
    <row r="2456" spans="2:49">
      <c r="B2456" s="62" t="s">
        <v>3394</v>
      </c>
      <c r="C2456" s="54">
        <v>5.9455679364628401E-2</v>
      </c>
      <c r="D2456" s="54">
        <v>6.2643610238673902E-4</v>
      </c>
      <c r="F2456" s="62" t="s">
        <v>8179</v>
      </c>
      <c r="G2456" s="54">
        <v>-0.216926599240028</v>
      </c>
      <c r="H2456" s="54">
        <v>3.5464942836182598E-3</v>
      </c>
      <c r="S2456" s="62" t="s">
        <v>4440</v>
      </c>
      <c r="T2456" s="54">
        <v>9.5898297804915003E-2</v>
      </c>
      <c r="U2456" s="54">
        <v>1.3759405375800299E-3</v>
      </c>
      <c r="W2456" s="62" t="s">
        <v>9631</v>
      </c>
      <c r="X2456" s="54">
        <v>-5.9109652879720399E-2</v>
      </c>
      <c r="Y2456" s="54">
        <v>1.5145069929976799E-2</v>
      </c>
      <c r="AA2456" s="62" t="s">
        <v>1680</v>
      </c>
      <c r="AB2456" s="54">
        <v>0.14141232683760399</v>
      </c>
      <c r="AC2456" s="54">
        <v>6.5345697174220398E-3</v>
      </c>
      <c r="AQ2456" s="62" t="s">
        <v>3629</v>
      </c>
      <c r="AR2456" s="54">
        <v>0.10690010747224001</v>
      </c>
      <c r="AS2456" s="54">
        <v>2.0954872757708999E-4</v>
      </c>
      <c r="AU2456" s="62" t="s">
        <v>12649</v>
      </c>
      <c r="AV2456" s="54">
        <v>-6.6963319187466105E-2</v>
      </c>
      <c r="AW2456" s="54">
        <v>7.7731172724921803E-3</v>
      </c>
    </row>
    <row r="2457" spans="2:49">
      <c r="B2457" s="62" t="s">
        <v>3395</v>
      </c>
      <c r="C2457" s="54">
        <v>7.2254276712309995E-2</v>
      </c>
      <c r="D2457" s="54">
        <v>6.2660398488284302E-4</v>
      </c>
      <c r="F2457" s="62" t="s">
        <v>8180</v>
      </c>
      <c r="G2457" s="54">
        <v>-0.15890007312179799</v>
      </c>
      <c r="H2457" s="54">
        <v>3.0175553573280399E-3</v>
      </c>
      <c r="S2457" s="62" t="s">
        <v>2927</v>
      </c>
      <c r="T2457" s="54">
        <v>0.122566050480032</v>
      </c>
      <c r="U2457" s="54">
        <v>1.3776427797864001E-3</v>
      </c>
      <c r="W2457" s="62" t="s">
        <v>10229</v>
      </c>
      <c r="X2457" s="54">
        <v>-3.7674515649840999E-2</v>
      </c>
      <c r="Y2457" s="54">
        <v>1.5145069929976799E-2</v>
      </c>
      <c r="AA2457" s="62" t="s">
        <v>4105</v>
      </c>
      <c r="AB2457" s="54">
        <v>0.12096289780929299</v>
      </c>
      <c r="AC2457" s="54">
        <v>6.5369409106530102E-3</v>
      </c>
      <c r="AQ2457" s="62" t="s">
        <v>10526</v>
      </c>
      <c r="AR2457" s="54">
        <v>8.6667001025034607E-2</v>
      </c>
      <c r="AS2457" s="54">
        <v>2.0985631903360701E-4</v>
      </c>
      <c r="AU2457" s="62" t="s">
        <v>6552</v>
      </c>
      <c r="AV2457" s="54">
        <v>-6.6957650145026207E-2</v>
      </c>
      <c r="AW2457" s="54">
        <v>3.1220336756719001E-2</v>
      </c>
    </row>
    <row r="2458" spans="2:49">
      <c r="B2458" s="62" t="s">
        <v>3396</v>
      </c>
      <c r="C2458" s="54">
        <v>0.128684777193566</v>
      </c>
      <c r="D2458" s="54">
        <v>6.3008931248930095E-4</v>
      </c>
      <c r="F2458" s="62" t="s">
        <v>8181</v>
      </c>
      <c r="G2458" s="54">
        <v>-0.10198212380140299</v>
      </c>
      <c r="H2458" s="54">
        <v>3.0288389251850799E-3</v>
      </c>
      <c r="S2458" s="62" t="s">
        <v>4314</v>
      </c>
      <c r="T2458" s="54">
        <v>8.4747287362486795E-2</v>
      </c>
      <c r="U2458" s="54">
        <v>1.3812748848549901E-3</v>
      </c>
      <c r="W2458" s="62" t="s">
        <v>10230</v>
      </c>
      <c r="X2458" s="54">
        <v>-8.64435407535247E-2</v>
      </c>
      <c r="Y2458" s="54">
        <v>1.51606297506137E-2</v>
      </c>
      <c r="AA2458" s="62" t="s">
        <v>4635</v>
      </c>
      <c r="AB2458" s="54">
        <v>0.10057905004270799</v>
      </c>
      <c r="AC2458" s="54">
        <v>6.5369409106530102E-3</v>
      </c>
      <c r="AQ2458" s="62" t="s">
        <v>14674</v>
      </c>
      <c r="AR2458" s="54">
        <v>9.2332866654374804E-2</v>
      </c>
      <c r="AS2458" s="54">
        <v>2.0990986269102001E-4</v>
      </c>
      <c r="AU2458" s="62" t="s">
        <v>12481</v>
      </c>
      <c r="AV2458" s="54">
        <v>-6.6955912191261305E-2</v>
      </c>
      <c r="AW2458" s="54">
        <v>5.3968667168475598E-3</v>
      </c>
    </row>
    <row r="2459" spans="2:49">
      <c r="B2459" s="62" t="s">
        <v>3397</v>
      </c>
      <c r="C2459" s="54">
        <v>7.7577014306660502E-2</v>
      </c>
      <c r="D2459" s="54">
        <v>6.3119020475738499E-4</v>
      </c>
      <c r="F2459" s="62" t="s">
        <v>8182</v>
      </c>
      <c r="G2459" s="54">
        <v>-0.107742156314848</v>
      </c>
      <c r="H2459" s="54">
        <v>3.0406615512509898E-3</v>
      </c>
      <c r="S2459" s="62" t="s">
        <v>4236</v>
      </c>
      <c r="T2459" s="54">
        <v>3.4435735460489197E-2</v>
      </c>
      <c r="U2459" s="54">
        <v>1.38459930749372E-3</v>
      </c>
      <c r="W2459" s="62" t="s">
        <v>515</v>
      </c>
      <c r="X2459" s="54">
        <v>-9.7505379503980194E-2</v>
      </c>
      <c r="Y2459" s="54">
        <v>1.5169189953435301E-2</v>
      </c>
      <c r="AA2459" s="62" t="s">
        <v>2799</v>
      </c>
      <c r="AB2459" s="54">
        <v>9.3567973971965507E-2</v>
      </c>
      <c r="AC2459" s="54">
        <v>6.5502475509561699E-3</v>
      </c>
      <c r="AQ2459" s="62" t="s">
        <v>10715</v>
      </c>
      <c r="AR2459" s="54">
        <v>8.1398211129964301E-2</v>
      </c>
      <c r="AS2459" s="54">
        <v>2.0990986269102001E-4</v>
      </c>
      <c r="AU2459" s="62" t="s">
        <v>13146</v>
      </c>
      <c r="AV2459" s="54">
        <v>-6.6953870374911503E-2</v>
      </c>
      <c r="AW2459" s="54">
        <v>1.50142432026437E-2</v>
      </c>
    </row>
    <row r="2460" spans="2:49">
      <c r="B2460" s="62" t="s">
        <v>3398</v>
      </c>
      <c r="C2460" s="54">
        <v>5.02165272454995E-2</v>
      </c>
      <c r="D2460" s="54">
        <v>6.3214645745263099E-4</v>
      </c>
      <c r="F2460" s="62" t="s">
        <v>394</v>
      </c>
      <c r="G2460" s="54">
        <v>-4.0249174927942603E-2</v>
      </c>
      <c r="H2460" s="54">
        <v>3.5801623980383601E-3</v>
      </c>
      <c r="S2460" s="62" t="s">
        <v>10652</v>
      </c>
      <c r="T2460" s="54">
        <v>9.7668552714721593E-2</v>
      </c>
      <c r="U2460" s="54">
        <v>1.39956939954551E-3</v>
      </c>
      <c r="W2460" s="62" t="s">
        <v>8340</v>
      </c>
      <c r="X2460" s="54">
        <v>-0.106929800293488</v>
      </c>
      <c r="Y2460" s="54">
        <v>1.5184417574436899E-2</v>
      </c>
      <c r="AA2460" s="62" t="s">
        <v>5901</v>
      </c>
      <c r="AB2460" s="54">
        <v>7.2864796603294493E-2</v>
      </c>
      <c r="AC2460" s="54">
        <v>6.5533678895576099E-3</v>
      </c>
      <c r="AQ2460" s="62" t="s">
        <v>11080</v>
      </c>
      <c r="AR2460" s="54">
        <v>0.20303637877546499</v>
      </c>
      <c r="AS2460" s="54">
        <v>2.1104943427985499E-4</v>
      </c>
      <c r="AU2460" s="62" t="s">
        <v>8979</v>
      </c>
      <c r="AV2460" s="54">
        <v>-6.6953868038427594E-2</v>
      </c>
      <c r="AW2460" s="54">
        <v>7.2793497345396497E-3</v>
      </c>
    </row>
    <row r="2461" spans="2:49">
      <c r="B2461" s="62" t="s">
        <v>3399</v>
      </c>
      <c r="C2461" s="54">
        <v>0.12678491327644101</v>
      </c>
      <c r="D2461" s="54">
        <v>6.3425819717817403E-4</v>
      </c>
      <c r="F2461" s="62" t="s">
        <v>8183</v>
      </c>
      <c r="G2461" s="54">
        <v>-4.19454532117483E-2</v>
      </c>
      <c r="H2461" s="54">
        <v>3.5829950040818801E-3</v>
      </c>
      <c r="S2461" s="62" t="s">
        <v>2909</v>
      </c>
      <c r="T2461" s="54">
        <v>7.2370442200006699E-2</v>
      </c>
      <c r="U2461" s="54">
        <v>1.4005086153649499E-3</v>
      </c>
      <c r="W2461" s="62" t="s">
        <v>10231</v>
      </c>
      <c r="X2461" s="54">
        <v>-6.0086089841316699E-2</v>
      </c>
      <c r="Y2461" s="54">
        <v>1.52412430708688E-2</v>
      </c>
      <c r="AA2461" s="62" t="s">
        <v>3524</v>
      </c>
      <c r="AB2461" s="54">
        <v>0.13475430847068701</v>
      </c>
      <c r="AC2461" s="54">
        <v>6.5589664081741397E-3</v>
      </c>
      <c r="AQ2461" s="62" t="s">
        <v>10800</v>
      </c>
      <c r="AR2461" s="54">
        <v>6.4863050989425894E-2</v>
      </c>
      <c r="AS2461" s="54">
        <v>2.1176811739152701E-4</v>
      </c>
      <c r="AU2461" s="62" t="s">
        <v>13622</v>
      </c>
      <c r="AV2461" s="54">
        <v>-6.6953107501372094E-2</v>
      </c>
      <c r="AW2461" s="54">
        <v>2.2860366136342201E-2</v>
      </c>
    </row>
    <row r="2462" spans="2:49">
      <c r="B2462" s="62" t="s">
        <v>3400</v>
      </c>
      <c r="C2462" s="54">
        <v>6.22103281421982E-2</v>
      </c>
      <c r="D2462" s="54">
        <v>6.3480948008732597E-4</v>
      </c>
      <c r="F2462" s="62" t="s">
        <v>8184</v>
      </c>
      <c r="G2462" s="54">
        <v>-5.5647232960597898E-2</v>
      </c>
      <c r="H2462" s="54">
        <v>3.5863329729988302E-3</v>
      </c>
      <c r="S2462" s="62" t="s">
        <v>1556</v>
      </c>
      <c r="T2462" s="54">
        <v>6.1137182287658298E-2</v>
      </c>
      <c r="U2462" s="54">
        <v>1.40608742756465E-3</v>
      </c>
      <c r="W2462" s="62" t="s">
        <v>10232</v>
      </c>
      <c r="X2462" s="54">
        <v>-4.3045962670007903E-2</v>
      </c>
      <c r="Y2462" s="54">
        <v>1.53539458950201E-2</v>
      </c>
      <c r="AA2462" s="62" t="s">
        <v>1498</v>
      </c>
      <c r="AB2462" s="54">
        <v>6.05025100775443E-2</v>
      </c>
      <c r="AC2462" s="54">
        <v>6.5745771949265201E-3</v>
      </c>
      <c r="AQ2462" s="62" t="s">
        <v>5819</v>
      </c>
      <c r="AR2462" s="54">
        <v>0.30166730385454699</v>
      </c>
      <c r="AS2462" s="54">
        <v>2.1236282527614301E-4</v>
      </c>
      <c r="AU2462" s="62" t="s">
        <v>12496</v>
      </c>
      <c r="AV2462" s="54">
        <v>-6.6932769541761403E-2</v>
      </c>
      <c r="AW2462" s="54">
        <v>5.6634520074926803E-3</v>
      </c>
    </row>
    <row r="2463" spans="2:49">
      <c r="B2463" s="62" t="s">
        <v>3401</v>
      </c>
      <c r="C2463" s="54">
        <v>0.15367963448219499</v>
      </c>
      <c r="D2463" s="54">
        <v>6.3484042838909602E-4</v>
      </c>
      <c r="F2463" s="62" t="s">
        <v>8185</v>
      </c>
      <c r="G2463" s="54">
        <v>-6.02850592596589E-2</v>
      </c>
      <c r="H2463" s="54">
        <v>3.5889133672723601E-3</v>
      </c>
      <c r="S2463" s="62" t="s">
        <v>4476</v>
      </c>
      <c r="T2463" s="54">
        <v>9.9711847818880997E-2</v>
      </c>
      <c r="U2463" s="54">
        <v>1.4107359048165201E-3</v>
      </c>
      <c r="W2463" s="62" t="s">
        <v>10233</v>
      </c>
      <c r="X2463" s="54">
        <v>-4.7392110006480699E-2</v>
      </c>
      <c r="Y2463" s="54">
        <v>1.5424170174019199E-2</v>
      </c>
      <c r="AA2463" s="62" t="s">
        <v>1351</v>
      </c>
      <c r="AB2463" s="54">
        <v>4.1413146766983801E-2</v>
      </c>
      <c r="AC2463" s="54">
        <v>6.57521139840963E-3</v>
      </c>
      <c r="AQ2463" s="62" t="s">
        <v>10883</v>
      </c>
      <c r="AR2463" s="54">
        <v>0.133761711283711</v>
      </c>
      <c r="AS2463" s="54">
        <v>2.1300949591437099E-4</v>
      </c>
      <c r="AU2463" s="62" t="s">
        <v>13621</v>
      </c>
      <c r="AV2463" s="54">
        <v>-6.6922819319286106E-2</v>
      </c>
      <c r="AW2463" s="54">
        <v>2.2851557113193099E-2</v>
      </c>
    </row>
    <row r="2464" spans="2:49">
      <c r="B2464" s="62" t="s">
        <v>3402</v>
      </c>
      <c r="C2464" s="54">
        <v>8.2224195579439802E-2</v>
      </c>
      <c r="D2464" s="54">
        <v>6.36230558419186E-4</v>
      </c>
      <c r="F2464" s="62" t="s">
        <v>8186</v>
      </c>
      <c r="G2464" s="54">
        <v>-9.7208577600192705E-2</v>
      </c>
      <c r="H2464" s="54">
        <v>3.5913362324371399E-3</v>
      </c>
      <c r="S2464" s="62" t="s">
        <v>1664</v>
      </c>
      <c r="T2464" s="54">
        <v>9.7272173417128002E-2</v>
      </c>
      <c r="U2464" s="54">
        <v>1.41443799902398E-3</v>
      </c>
      <c r="W2464" s="62" t="s">
        <v>10234</v>
      </c>
      <c r="X2464" s="54">
        <v>-6.84686847062181E-2</v>
      </c>
      <c r="Y2464" s="54">
        <v>1.54282941502712E-2</v>
      </c>
      <c r="AA2464" s="62" t="s">
        <v>2806</v>
      </c>
      <c r="AB2464" s="54">
        <v>0.10959369622441199</v>
      </c>
      <c r="AC2464" s="54">
        <v>6.6030032929216397E-3</v>
      </c>
      <c r="AQ2464" s="62" t="s">
        <v>9847</v>
      </c>
      <c r="AR2464" s="54">
        <v>8.3167452987382304E-2</v>
      </c>
      <c r="AS2464" s="54">
        <v>2.1440884696898401E-4</v>
      </c>
      <c r="AU2464" s="62" t="s">
        <v>12166</v>
      </c>
      <c r="AV2464" s="54">
        <v>-6.6918917142116299E-2</v>
      </c>
      <c r="AW2464" s="54">
        <v>9.4561558571702297E-4</v>
      </c>
    </row>
    <row r="2465" spans="2:49">
      <c r="B2465" s="62" t="s">
        <v>3403</v>
      </c>
      <c r="C2465" s="54">
        <v>5.5229093794973302E-2</v>
      </c>
      <c r="D2465" s="54">
        <v>6.3760525824817097E-4</v>
      </c>
      <c r="F2465" s="62" t="s">
        <v>8187</v>
      </c>
      <c r="G2465" s="54">
        <v>-5.4067803911379997E-2</v>
      </c>
      <c r="H2465" s="54">
        <v>3.0539583308104102E-3</v>
      </c>
      <c r="S2465" s="62" t="s">
        <v>4754</v>
      </c>
      <c r="T2465" s="54">
        <v>0.106845224441207</v>
      </c>
      <c r="U2465" s="54">
        <v>1.4209842136309501E-3</v>
      </c>
      <c r="W2465" s="62" t="s">
        <v>10235</v>
      </c>
      <c r="X2465" s="54">
        <v>-3.7939323669673897E-2</v>
      </c>
      <c r="Y2465" s="54">
        <v>1.54557331077222E-2</v>
      </c>
      <c r="AA2465" s="62" t="s">
        <v>5231</v>
      </c>
      <c r="AB2465" s="54">
        <v>0.15769319056653699</v>
      </c>
      <c r="AC2465" s="54">
        <v>6.6123185726684802E-3</v>
      </c>
      <c r="AQ2465" s="62" t="s">
        <v>981</v>
      </c>
      <c r="AR2465" s="54">
        <v>0.19170917171212201</v>
      </c>
      <c r="AS2465" s="54">
        <v>2.1460395039184501E-4</v>
      </c>
      <c r="AU2465" s="62" t="s">
        <v>9503</v>
      </c>
      <c r="AV2465" s="54">
        <v>-6.6914807420105596E-2</v>
      </c>
      <c r="AW2465" s="54">
        <v>2.3337531477782298E-3</v>
      </c>
    </row>
    <row r="2466" spans="2:49">
      <c r="B2466" s="62" t="s">
        <v>456</v>
      </c>
      <c r="C2466" s="54">
        <v>0.17907095188132</v>
      </c>
      <c r="D2466" s="54">
        <v>6.3878275606958602E-4</v>
      </c>
      <c r="F2466" s="62" t="s">
        <v>8188</v>
      </c>
      <c r="G2466" s="54">
        <v>-4.3492798036323797E-2</v>
      </c>
      <c r="H2466" s="54">
        <v>3.5927317729888201E-3</v>
      </c>
      <c r="S2466" s="62" t="s">
        <v>1263</v>
      </c>
      <c r="T2466" s="54">
        <v>6.8013883615913401E-2</v>
      </c>
      <c r="U2466" s="54">
        <v>1.42116494058792E-3</v>
      </c>
      <c r="W2466" s="62" t="s">
        <v>8932</v>
      </c>
      <c r="X2466" s="54">
        <v>-7.3478595198937E-2</v>
      </c>
      <c r="Y2466" s="54">
        <v>1.54682041878355E-2</v>
      </c>
      <c r="AA2466" s="62" t="s">
        <v>2340</v>
      </c>
      <c r="AB2466" s="54">
        <v>0.13444233578843801</v>
      </c>
      <c r="AC2466" s="54">
        <v>6.6198308015058696E-3</v>
      </c>
      <c r="AQ2466" s="62" t="s">
        <v>2566</v>
      </c>
      <c r="AR2466" s="54">
        <v>7.2250119595051607E-2</v>
      </c>
      <c r="AS2466" s="54">
        <v>2.14781179212605E-4</v>
      </c>
      <c r="AU2466" s="62" t="s">
        <v>12177</v>
      </c>
      <c r="AV2466" s="54">
        <v>-6.6914453547324698E-2</v>
      </c>
      <c r="AW2466" s="54">
        <v>1.16025737684274E-3</v>
      </c>
    </row>
    <row r="2467" spans="2:49">
      <c r="B2467" s="62" t="s">
        <v>3404</v>
      </c>
      <c r="C2467" s="54">
        <v>0.105386290874437</v>
      </c>
      <c r="D2467" s="54">
        <v>6.4008666601269204E-4</v>
      </c>
      <c r="F2467" s="62" t="s">
        <v>8189</v>
      </c>
      <c r="G2467" s="54">
        <v>-0.107942756919957</v>
      </c>
      <c r="H2467" s="54">
        <v>3.5947495882466601E-3</v>
      </c>
      <c r="S2467" s="62" t="s">
        <v>3888</v>
      </c>
      <c r="T2467" s="54">
        <v>8.2294532525596195E-2</v>
      </c>
      <c r="U2467" s="54">
        <v>1.4248972286398901E-3</v>
      </c>
      <c r="W2467" s="62" t="s">
        <v>7258</v>
      </c>
      <c r="X2467" s="54">
        <v>-3.2281452693023703E-2</v>
      </c>
      <c r="Y2467" s="54">
        <v>1.54682041878355E-2</v>
      </c>
      <c r="AA2467" s="62" t="s">
        <v>4207</v>
      </c>
      <c r="AB2467" s="54">
        <v>0.195247143195874</v>
      </c>
      <c r="AC2467" s="54">
        <v>6.6397510185599602E-3</v>
      </c>
      <c r="AQ2467" s="62" t="s">
        <v>3591</v>
      </c>
      <c r="AR2467" s="54">
        <v>0.10705611162189101</v>
      </c>
      <c r="AS2467" s="54">
        <v>2.14831709826857E-4</v>
      </c>
      <c r="AU2467" s="62" t="s">
        <v>12103</v>
      </c>
      <c r="AV2467" s="54">
        <v>-6.6913865494412597E-2</v>
      </c>
      <c r="AW2467" s="58">
        <v>9.9841924805518402E-5</v>
      </c>
    </row>
    <row r="2468" spans="2:49">
      <c r="B2468" s="62" t="s">
        <v>3405</v>
      </c>
      <c r="C2468" s="54">
        <v>0.230326576248952</v>
      </c>
      <c r="D2468" s="54">
        <v>6.4048919275888595E-4</v>
      </c>
      <c r="F2468" s="62" t="s">
        <v>8190</v>
      </c>
      <c r="G2468" s="54">
        <v>-0.110984140616067</v>
      </c>
      <c r="H2468" s="54">
        <v>3.0667261370878E-3</v>
      </c>
      <c r="S2468" s="62" t="s">
        <v>2589</v>
      </c>
      <c r="T2468" s="54">
        <v>7.1328008105953494E-2</v>
      </c>
      <c r="U2468" s="54">
        <v>1.42651561677514E-3</v>
      </c>
      <c r="W2468" s="62" t="s">
        <v>7612</v>
      </c>
      <c r="X2468" s="54">
        <v>-8.1327185442734901E-2</v>
      </c>
      <c r="Y2468" s="54">
        <v>1.5474600372624299E-2</v>
      </c>
      <c r="AA2468" s="62" t="s">
        <v>10604</v>
      </c>
      <c r="AB2468" s="54">
        <v>0.12105590156643101</v>
      </c>
      <c r="AC2468" s="54">
        <v>6.6569369375984204E-3</v>
      </c>
      <c r="AQ2468" s="62" t="s">
        <v>9712</v>
      </c>
      <c r="AR2468" s="54">
        <v>8.63534877237635E-2</v>
      </c>
      <c r="AS2468" s="54">
        <v>2.1509704826569201E-4</v>
      </c>
      <c r="AU2468" s="62" t="s">
        <v>11926</v>
      </c>
      <c r="AV2468" s="54">
        <v>-6.6903968085295404E-2</v>
      </c>
      <c r="AW2468" s="54">
        <v>1.7357105008435101E-2</v>
      </c>
    </row>
    <row r="2469" spans="2:49">
      <c r="B2469" s="62" t="s">
        <v>3406</v>
      </c>
      <c r="C2469" s="54">
        <v>0.16529188066112399</v>
      </c>
      <c r="D2469" s="54">
        <v>6.4276029773387795E-4</v>
      </c>
      <c r="F2469" s="62" t="s">
        <v>8191</v>
      </c>
      <c r="G2469" s="54">
        <v>-0.16508144154888699</v>
      </c>
      <c r="H2469" s="54">
        <v>3.62745245811897E-3</v>
      </c>
      <c r="S2469" s="62" t="s">
        <v>3505</v>
      </c>
      <c r="T2469" s="54">
        <v>9.1108602233218094E-2</v>
      </c>
      <c r="U2469" s="54">
        <v>1.4266747785696299E-3</v>
      </c>
      <c r="W2469" s="62" t="s">
        <v>7287</v>
      </c>
      <c r="X2469" s="54">
        <v>-7.0362117157007006E-2</v>
      </c>
      <c r="Y2469" s="54">
        <v>1.5586457242182101E-2</v>
      </c>
      <c r="AA2469" s="62" t="s">
        <v>5562</v>
      </c>
      <c r="AB2469" s="54">
        <v>0.18299246310544501</v>
      </c>
      <c r="AC2469" s="54">
        <v>6.67098221886522E-3</v>
      </c>
      <c r="AQ2469" s="62" t="s">
        <v>10753</v>
      </c>
      <c r="AR2469" s="54">
        <v>0.12855719461105</v>
      </c>
      <c r="AS2469" s="54">
        <v>2.1617871419295101E-4</v>
      </c>
      <c r="AU2469" s="62" t="s">
        <v>13387</v>
      </c>
      <c r="AV2469" s="54">
        <v>-6.6888148322118604E-2</v>
      </c>
      <c r="AW2469" s="54">
        <v>1.8920478083495101E-2</v>
      </c>
    </row>
    <row r="2470" spans="2:49">
      <c r="B2470" s="62" t="s">
        <v>3407</v>
      </c>
      <c r="C2470" s="54">
        <v>0.18409279489917199</v>
      </c>
      <c r="D2470" s="54">
        <v>6.4328115068786398E-4</v>
      </c>
      <c r="F2470" s="62" t="s">
        <v>8192</v>
      </c>
      <c r="G2470" s="54">
        <v>-6.3909995382161397E-2</v>
      </c>
      <c r="H2470" s="54">
        <v>3.0846539032535801E-3</v>
      </c>
      <c r="S2470" s="62" t="s">
        <v>3875</v>
      </c>
      <c r="T2470" s="54">
        <v>5.7809991520766602E-2</v>
      </c>
      <c r="U2470" s="54">
        <v>1.44449931538668E-3</v>
      </c>
      <c r="W2470" s="62" t="s">
        <v>6811</v>
      </c>
      <c r="X2470" s="54">
        <v>-4.0032165018025999E-2</v>
      </c>
      <c r="Y2470" s="54">
        <v>1.5630208721915999E-2</v>
      </c>
      <c r="AA2470" s="62" t="s">
        <v>5104</v>
      </c>
      <c r="AB2470" s="54">
        <v>0.216783316046676</v>
      </c>
      <c r="AC2470" s="54">
        <v>6.6776997343094497E-3</v>
      </c>
      <c r="AQ2470" s="62" t="s">
        <v>2476</v>
      </c>
      <c r="AR2470" s="54">
        <v>0.108031968075307</v>
      </c>
      <c r="AS2470" s="54">
        <v>2.16209770674003E-4</v>
      </c>
      <c r="AU2470" s="62" t="s">
        <v>8622</v>
      </c>
      <c r="AV2470" s="54">
        <v>-6.6882963612003202E-2</v>
      </c>
      <c r="AW2470" s="54">
        <v>5.9572602886813902E-3</v>
      </c>
    </row>
    <row r="2471" spans="2:49">
      <c r="B2471" s="62" t="s">
        <v>3408</v>
      </c>
      <c r="C2471" s="54">
        <v>8.2984336551800403E-2</v>
      </c>
      <c r="D2471" s="54">
        <v>6.43645331421855E-4</v>
      </c>
      <c r="F2471" s="62" t="s">
        <v>8193</v>
      </c>
      <c r="G2471" s="54">
        <v>-6.5453805956111402E-2</v>
      </c>
      <c r="H2471" s="54">
        <v>3.08987596645447E-3</v>
      </c>
      <c r="S2471" s="62" t="s">
        <v>4669</v>
      </c>
      <c r="T2471" s="54">
        <v>9.8055516416271998E-2</v>
      </c>
      <c r="U2471" s="54">
        <v>1.44467513418517E-3</v>
      </c>
      <c r="W2471" s="62" t="s">
        <v>6429</v>
      </c>
      <c r="X2471" s="54">
        <v>-0.1215936196838</v>
      </c>
      <c r="Y2471" s="54">
        <v>1.56303641489638E-2</v>
      </c>
      <c r="AA2471" s="62" t="s">
        <v>1933</v>
      </c>
      <c r="AB2471" s="54">
        <v>0.149462495230337</v>
      </c>
      <c r="AC2471" s="54">
        <v>6.6830813431322097E-3</v>
      </c>
      <c r="AQ2471" s="62" t="s">
        <v>1204</v>
      </c>
      <c r="AR2471" s="54">
        <v>6.0535133931232998E-2</v>
      </c>
      <c r="AS2471" s="54">
        <v>2.16335564399195E-4</v>
      </c>
      <c r="AU2471" s="62" t="s">
        <v>6625</v>
      </c>
      <c r="AV2471" s="54">
        <v>-6.6875563498262694E-2</v>
      </c>
      <c r="AW2471" s="54">
        <v>2.4698442580335701E-2</v>
      </c>
    </row>
    <row r="2472" spans="2:49">
      <c r="B2472" s="62" t="s">
        <v>3409</v>
      </c>
      <c r="C2472" s="54">
        <v>4.6200396030141803E-2</v>
      </c>
      <c r="D2472" s="54">
        <v>6.4420057313309398E-4</v>
      </c>
      <c r="F2472" s="62" t="s">
        <v>8194</v>
      </c>
      <c r="G2472" s="54">
        <v>-3.4527538331910398E-2</v>
      </c>
      <c r="H2472" s="54">
        <v>3.0927700614292101E-3</v>
      </c>
      <c r="S2472" s="62" t="s">
        <v>10653</v>
      </c>
      <c r="T2472" s="54">
        <v>8.3010576745773598E-2</v>
      </c>
      <c r="U2472" s="54">
        <v>1.44467513418517E-3</v>
      </c>
      <c r="W2472" s="62" t="s">
        <v>6212</v>
      </c>
      <c r="X2472" s="54">
        <v>-5.07996494704539E-2</v>
      </c>
      <c r="Y2472" s="54">
        <v>1.5638469140818598E-2</v>
      </c>
      <c r="AA2472" s="62" t="s">
        <v>2389</v>
      </c>
      <c r="AB2472" s="54">
        <v>6.4617369661396806E-2</v>
      </c>
      <c r="AC2472" s="54">
        <v>6.6874748365869799E-3</v>
      </c>
      <c r="AQ2472" s="62" t="s">
        <v>3341</v>
      </c>
      <c r="AR2472" s="54">
        <v>0.14698301909269901</v>
      </c>
      <c r="AS2472" s="54">
        <v>2.1648123427677E-4</v>
      </c>
      <c r="AU2472" s="62" t="s">
        <v>12853</v>
      </c>
      <c r="AV2472" s="54">
        <v>-6.6867950034237303E-2</v>
      </c>
      <c r="AW2472" s="54">
        <v>1.0767227384086701E-2</v>
      </c>
    </row>
    <row r="2473" spans="2:49">
      <c r="B2473" s="62" t="s">
        <v>3410</v>
      </c>
      <c r="C2473" s="54">
        <v>0.13808359354224001</v>
      </c>
      <c r="D2473" s="54">
        <v>6.4592974275257196E-4</v>
      </c>
      <c r="F2473" s="62" t="s">
        <v>8195</v>
      </c>
      <c r="G2473" s="54">
        <v>-5.6024629612677401E-2</v>
      </c>
      <c r="H2473" s="54">
        <v>3.6401945842482802E-3</v>
      </c>
      <c r="S2473" s="62" t="s">
        <v>2003</v>
      </c>
      <c r="T2473" s="54">
        <v>5.0715918428719101E-2</v>
      </c>
      <c r="U2473" s="54">
        <v>1.44644433184865E-3</v>
      </c>
      <c r="W2473" s="62" t="s">
        <v>10236</v>
      </c>
      <c r="X2473" s="54">
        <v>-7.8070012042473103E-2</v>
      </c>
      <c r="Y2473" s="54">
        <v>1.5703187410473999E-2</v>
      </c>
      <c r="AA2473" s="62" t="s">
        <v>4711</v>
      </c>
      <c r="AB2473" s="54">
        <v>9.92133570027489E-2</v>
      </c>
      <c r="AC2473" s="54">
        <v>6.6980760871315197E-3</v>
      </c>
      <c r="AQ2473" s="62" t="s">
        <v>2845</v>
      </c>
      <c r="AR2473" s="54">
        <v>0.112890566676663</v>
      </c>
      <c r="AS2473" s="54">
        <v>2.17000643385293E-4</v>
      </c>
      <c r="AU2473" s="62" t="s">
        <v>7678</v>
      </c>
      <c r="AV2473" s="54">
        <v>-6.6843786245042794E-2</v>
      </c>
      <c r="AW2473" s="58">
        <v>3.9841245364738598E-5</v>
      </c>
    </row>
    <row r="2474" spans="2:49">
      <c r="B2474" s="62" t="s">
        <v>3411</v>
      </c>
      <c r="C2474" s="54">
        <v>5.5851526334067501E-2</v>
      </c>
      <c r="D2474" s="54">
        <v>6.46361627990026E-4</v>
      </c>
      <c r="F2474" s="62" t="s">
        <v>8196</v>
      </c>
      <c r="G2474" s="54">
        <v>-7.4237408404885102E-2</v>
      </c>
      <c r="H2474" s="54">
        <v>3.64420732470289E-3</v>
      </c>
      <c r="S2474" s="62" t="s">
        <v>3956</v>
      </c>
      <c r="T2474" s="54">
        <v>7.2048254735374698E-2</v>
      </c>
      <c r="U2474" s="54">
        <v>1.44684795076711E-3</v>
      </c>
      <c r="W2474" s="62" t="s">
        <v>7926</v>
      </c>
      <c r="X2474" s="54">
        <v>-3.6836377150673401E-2</v>
      </c>
      <c r="Y2474" s="54">
        <v>1.5738059383015701E-2</v>
      </c>
      <c r="AA2474" s="62" t="s">
        <v>4688</v>
      </c>
      <c r="AB2474" s="54">
        <v>0.13296150871788701</v>
      </c>
      <c r="AC2474" s="54">
        <v>6.7052672969612898E-3</v>
      </c>
      <c r="AQ2474" s="62" t="s">
        <v>3144</v>
      </c>
      <c r="AR2474" s="54">
        <v>8.8237097790052801E-2</v>
      </c>
      <c r="AS2474" s="54">
        <v>2.1701372807273199E-4</v>
      </c>
      <c r="AU2474" s="62" t="s">
        <v>12660</v>
      </c>
      <c r="AV2474" s="54">
        <v>-6.6842137470413093E-2</v>
      </c>
      <c r="AW2474" s="54">
        <v>7.9386014701813192E-3</v>
      </c>
    </row>
    <row r="2475" spans="2:49">
      <c r="B2475" s="62" t="s">
        <v>3412</v>
      </c>
      <c r="C2475" s="54">
        <v>7.57513810546184E-2</v>
      </c>
      <c r="D2475" s="54">
        <v>6.4731373510782905E-4</v>
      </c>
      <c r="F2475" s="62" t="s">
        <v>8197</v>
      </c>
      <c r="G2475" s="54">
        <v>-0.15395932517630101</v>
      </c>
      <c r="H2475" s="54">
        <v>3.1029212970509201E-3</v>
      </c>
      <c r="S2475" s="62" t="s">
        <v>5850</v>
      </c>
      <c r="T2475" s="54">
        <v>5.2102320283637503E-2</v>
      </c>
      <c r="U2475" s="54">
        <v>1.44871924883832E-3</v>
      </c>
      <c r="W2475" s="62" t="s">
        <v>10237</v>
      </c>
      <c r="X2475" s="54">
        <v>-3.5067076797170103E-2</v>
      </c>
      <c r="Y2475" s="54">
        <v>1.5754465956542899E-2</v>
      </c>
      <c r="AA2475" s="62" t="s">
        <v>2575</v>
      </c>
      <c r="AB2475" s="54">
        <v>0.13153901155539599</v>
      </c>
      <c r="AC2475" s="54">
        <v>6.7099265644247402E-3</v>
      </c>
      <c r="AQ2475" s="62" t="s">
        <v>2257</v>
      </c>
      <c r="AR2475" s="54">
        <v>0.10663127323985</v>
      </c>
      <c r="AS2475" s="54">
        <v>2.17782128107367E-4</v>
      </c>
      <c r="AU2475" s="62" t="s">
        <v>13155</v>
      </c>
      <c r="AV2475" s="54">
        <v>-6.6814874477181305E-2</v>
      </c>
      <c r="AW2475" s="54">
        <v>1.51890433272205E-2</v>
      </c>
    </row>
    <row r="2476" spans="2:49">
      <c r="B2476" s="62" t="s">
        <v>3413</v>
      </c>
      <c r="C2476" s="54">
        <v>0.17965804692096099</v>
      </c>
      <c r="D2476" s="54">
        <v>6.4873451755335704E-4</v>
      </c>
      <c r="F2476" s="62" t="s">
        <v>8198</v>
      </c>
      <c r="G2476" s="54">
        <v>-7.0152154246160905E-2</v>
      </c>
      <c r="H2476" s="54">
        <v>3.65084191954352E-3</v>
      </c>
      <c r="S2476" s="62" t="s">
        <v>2240</v>
      </c>
      <c r="T2476" s="54">
        <v>5.3923928522912098E-2</v>
      </c>
      <c r="U2476" s="54">
        <v>1.4514964063267E-3</v>
      </c>
      <c r="W2476" s="62" t="s">
        <v>10238</v>
      </c>
      <c r="X2476" s="54">
        <v>-3.6343597292702E-2</v>
      </c>
      <c r="Y2476" s="54">
        <v>1.5819970389173502E-2</v>
      </c>
      <c r="AA2476" s="62" t="s">
        <v>4770</v>
      </c>
      <c r="AB2476" s="54">
        <v>0.120176220845973</v>
      </c>
      <c r="AC2476" s="54">
        <v>6.7104906435919102E-3</v>
      </c>
      <c r="AQ2476" s="62" t="s">
        <v>5582</v>
      </c>
      <c r="AR2476" s="54">
        <v>0.10804411748682501</v>
      </c>
      <c r="AS2476" s="54">
        <v>2.1872619961859699E-4</v>
      </c>
      <c r="AU2476" s="62" t="s">
        <v>13448</v>
      </c>
      <c r="AV2476" s="54">
        <v>-6.6797102082392507E-2</v>
      </c>
      <c r="AW2476" s="54">
        <v>1.9834871106105299E-2</v>
      </c>
    </row>
    <row r="2477" spans="2:49">
      <c r="B2477" s="62" t="s">
        <v>85</v>
      </c>
      <c r="C2477" s="54">
        <v>0.54696455075421802</v>
      </c>
      <c r="D2477" s="54">
        <v>6.5144288587383795E-4</v>
      </c>
      <c r="F2477" s="62" t="s">
        <v>8199</v>
      </c>
      <c r="G2477" s="54">
        <v>-5.3842109597351098E-2</v>
      </c>
      <c r="H2477" s="54">
        <v>3.6511114633751098E-3</v>
      </c>
      <c r="S2477" s="62" t="s">
        <v>3634</v>
      </c>
      <c r="T2477" s="54">
        <v>0.146916509899432</v>
      </c>
      <c r="U2477" s="54">
        <v>1.45246258815048E-3</v>
      </c>
      <c r="W2477" s="62" t="s">
        <v>10239</v>
      </c>
      <c r="X2477" s="54">
        <v>-0.112396264735972</v>
      </c>
      <c r="Y2477" s="54">
        <v>1.5884572710144099E-2</v>
      </c>
      <c r="AA2477" s="62" t="s">
        <v>4178</v>
      </c>
      <c r="AB2477" s="54">
        <v>0.17469869839702801</v>
      </c>
      <c r="AC2477" s="54">
        <v>6.7179673641284601E-3</v>
      </c>
      <c r="AQ2477" s="62" t="s">
        <v>10778</v>
      </c>
      <c r="AR2477" s="54">
        <v>9.85331092010195E-2</v>
      </c>
      <c r="AS2477" s="54">
        <v>2.1872619961859699E-4</v>
      </c>
      <c r="AU2477" s="62" t="s">
        <v>14312</v>
      </c>
      <c r="AV2477" s="54">
        <v>-6.6795058883315897E-2</v>
      </c>
      <c r="AW2477" s="54">
        <v>3.9004164137554399E-2</v>
      </c>
    </row>
    <row r="2478" spans="2:49">
      <c r="B2478" s="62" t="s">
        <v>3414</v>
      </c>
      <c r="C2478" s="54">
        <v>0.15974676041135</v>
      </c>
      <c r="D2478" s="54">
        <v>6.5289906177860304E-4</v>
      </c>
      <c r="F2478" s="62" t="s">
        <v>8200</v>
      </c>
      <c r="G2478" s="54">
        <v>-6.5223764970997203E-2</v>
      </c>
      <c r="H2478" s="54">
        <v>3.6609927332280998E-3</v>
      </c>
      <c r="S2478" s="62" t="s">
        <v>4950</v>
      </c>
      <c r="T2478" s="54">
        <v>0.110149927801587</v>
      </c>
      <c r="U2478" s="54">
        <v>1.4557656586962899E-3</v>
      </c>
      <c r="W2478" s="62" t="s">
        <v>8860</v>
      </c>
      <c r="X2478" s="54">
        <v>-0.102574768910502</v>
      </c>
      <c r="Y2478" s="54">
        <v>1.5894376274781099E-2</v>
      </c>
      <c r="AA2478" s="62" t="s">
        <v>11322</v>
      </c>
      <c r="AB2478" s="54">
        <v>3.8532962346209801E-2</v>
      </c>
      <c r="AC2478" s="54">
        <v>6.71801231028061E-3</v>
      </c>
      <c r="AQ2478" s="62" t="s">
        <v>3642</v>
      </c>
      <c r="AR2478" s="54">
        <v>0.14276649959320301</v>
      </c>
      <c r="AS2478" s="54">
        <v>2.1873244597591101E-4</v>
      </c>
      <c r="AU2478" s="62" t="s">
        <v>11867</v>
      </c>
      <c r="AV2478" s="54">
        <v>-6.6788064771161601E-2</v>
      </c>
      <c r="AW2478" s="54">
        <v>5.1948477609270703E-3</v>
      </c>
    </row>
    <row r="2479" spans="2:49">
      <c r="B2479" s="62" t="s">
        <v>3415</v>
      </c>
      <c r="C2479" s="54">
        <v>0.13038978917394201</v>
      </c>
      <c r="D2479" s="54">
        <v>6.5379964838560795E-4</v>
      </c>
      <c r="F2479" s="62" t="s">
        <v>8201</v>
      </c>
      <c r="G2479" s="54">
        <v>-4.6320760117601403E-2</v>
      </c>
      <c r="H2479" s="54">
        <v>3.6667584545816601E-3</v>
      </c>
      <c r="S2479" s="62" t="s">
        <v>5284</v>
      </c>
      <c r="T2479" s="54">
        <v>0.16502455262538501</v>
      </c>
      <c r="U2479" s="54">
        <v>1.46293075512642E-3</v>
      </c>
      <c r="W2479" s="62" t="s">
        <v>10240</v>
      </c>
      <c r="X2479" s="54">
        <v>-4.5919003739871102E-2</v>
      </c>
      <c r="Y2479" s="54">
        <v>1.59423526637434E-2</v>
      </c>
      <c r="AA2479" s="62" t="s">
        <v>5909</v>
      </c>
      <c r="AB2479" s="54">
        <v>0.18211998068204599</v>
      </c>
      <c r="AC2479" s="54">
        <v>6.7383358472684202E-3</v>
      </c>
      <c r="AQ2479" s="62" t="s">
        <v>1228</v>
      </c>
      <c r="AR2479" s="54">
        <v>0.50259298541168596</v>
      </c>
      <c r="AS2479" s="54">
        <v>2.2009668189105699E-4</v>
      </c>
      <c r="AU2479" s="62" t="s">
        <v>9080</v>
      </c>
      <c r="AV2479" s="54">
        <v>-6.6778799647638998E-2</v>
      </c>
      <c r="AW2479" s="54">
        <v>3.9480484109970801E-3</v>
      </c>
    </row>
    <row r="2480" spans="2:49">
      <c r="B2480" s="62" t="s">
        <v>3416</v>
      </c>
      <c r="C2480" s="54">
        <v>9.7824892534284794E-2</v>
      </c>
      <c r="D2480" s="54">
        <v>6.5441983042649899E-4</v>
      </c>
      <c r="F2480" s="62" t="s">
        <v>8202</v>
      </c>
      <c r="G2480" s="54">
        <v>-0.18182091777170201</v>
      </c>
      <c r="H2480" s="54">
        <v>3.7064173440180702E-3</v>
      </c>
      <c r="S2480" s="62" t="s">
        <v>3651</v>
      </c>
      <c r="T2480" s="54">
        <v>4.72136675666937E-2</v>
      </c>
      <c r="U2480" s="54">
        <v>1.46331862582619E-3</v>
      </c>
      <c r="W2480" s="62" t="s">
        <v>8000</v>
      </c>
      <c r="X2480" s="54">
        <v>-5.6432684165322697E-2</v>
      </c>
      <c r="Y2480" s="54">
        <v>1.5959502963129899E-2</v>
      </c>
      <c r="AA2480" s="62" t="s">
        <v>5879</v>
      </c>
      <c r="AB2480" s="54">
        <v>0.117331550239756</v>
      </c>
      <c r="AC2480" s="54">
        <v>6.74806013172738E-3</v>
      </c>
      <c r="AQ2480" s="62" t="s">
        <v>3805</v>
      </c>
      <c r="AR2480" s="54">
        <v>4.7273573075977501E-2</v>
      </c>
      <c r="AS2480" s="54">
        <v>2.2037086159304101E-4</v>
      </c>
      <c r="AU2480" s="62" t="s">
        <v>12598</v>
      </c>
      <c r="AV2480" s="54">
        <v>-6.6747101939099301E-2</v>
      </c>
      <c r="AW2480" s="54">
        <v>6.9973588356223903E-3</v>
      </c>
    </row>
    <row r="2481" spans="2:49">
      <c r="B2481" s="62" t="s">
        <v>3417</v>
      </c>
      <c r="C2481" s="54">
        <v>7.4083622577633804E-2</v>
      </c>
      <c r="D2481" s="54">
        <v>6.5476588480141797E-4</v>
      </c>
      <c r="F2481" s="62" t="s">
        <v>8203</v>
      </c>
      <c r="G2481" s="54">
        <v>-7.3125725023055005E-2</v>
      </c>
      <c r="H2481" s="54">
        <v>3.1543915132239701E-3</v>
      </c>
      <c r="S2481" s="62" t="s">
        <v>10654</v>
      </c>
      <c r="T2481" s="54">
        <v>0.103844652824662</v>
      </c>
      <c r="U2481" s="54">
        <v>1.466596049147E-3</v>
      </c>
      <c r="W2481" s="62" t="s">
        <v>6394</v>
      </c>
      <c r="X2481" s="54">
        <v>-4.4454917049133499E-2</v>
      </c>
      <c r="Y2481" s="54">
        <v>1.6034774454667399E-2</v>
      </c>
      <c r="AA2481" s="62" t="s">
        <v>1652</v>
      </c>
      <c r="AB2481" s="54">
        <v>7.9918365165735999E-2</v>
      </c>
      <c r="AC2481" s="54">
        <v>6.7503348103543897E-3</v>
      </c>
      <c r="AQ2481" s="62" t="s">
        <v>8797</v>
      </c>
      <c r="AR2481" s="54">
        <v>8.7349562537760106E-2</v>
      </c>
      <c r="AS2481" s="54">
        <v>2.2047824306844401E-4</v>
      </c>
      <c r="AU2481" s="62" t="s">
        <v>11794</v>
      </c>
      <c r="AV2481" s="54">
        <v>-6.6744151138384403E-2</v>
      </c>
      <c r="AW2481" s="54">
        <v>4.5333269612414604E-3</v>
      </c>
    </row>
    <row r="2482" spans="2:49">
      <c r="B2482" s="62" t="s">
        <v>1073</v>
      </c>
      <c r="C2482" s="54">
        <v>0.360979180716896</v>
      </c>
      <c r="D2482" s="54">
        <v>6.5489812095918701E-4</v>
      </c>
      <c r="F2482" s="62" t="s">
        <v>8204</v>
      </c>
      <c r="G2482" s="54">
        <v>-8.2631509330636496E-2</v>
      </c>
      <c r="H2482" s="54">
        <v>3.16042192070778E-3</v>
      </c>
      <c r="S2482" s="62" t="s">
        <v>10655</v>
      </c>
      <c r="T2482" s="54">
        <v>0.135092712243298</v>
      </c>
      <c r="U2482" s="54">
        <v>1.46697004053707E-3</v>
      </c>
      <c r="W2482" s="62" t="s">
        <v>7615</v>
      </c>
      <c r="X2482" s="54">
        <v>-7.8454355723906105E-2</v>
      </c>
      <c r="Y2482" s="54">
        <v>1.6048768301538299E-2</v>
      </c>
      <c r="AA2482" s="62" t="s">
        <v>1996</v>
      </c>
      <c r="AB2482" s="54">
        <v>0.19060966909243099</v>
      </c>
      <c r="AC2482" s="54">
        <v>6.7545826355734596E-3</v>
      </c>
      <c r="AQ2482" s="62" t="s">
        <v>1290</v>
      </c>
      <c r="AR2482" s="54">
        <v>7.2521455059183296E-2</v>
      </c>
      <c r="AS2482" s="54">
        <v>2.20752343960919E-4</v>
      </c>
      <c r="AU2482" s="62" t="s">
        <v>12466</v>
      </c>
      <c r="AV2482" s="54">
        <v>-6.6715727141890099E-2</v>
      </c>
      <c r="AW2482" s="54">
        <v>5.19146770395453E-3</v>
      </c>
    </row>
    <row r="2483" spans="2:49">
      <c r="B2483" s="62" t="s">
        <v>3418</v>
      </c>
      <c r="C2483" s="54">
        <v>0.106948357417419</v>
      </c>
      <c r="D2483" s="54">
        <v>6.5593166549901495E-4</v>
      </c>
      <c r="F2483" s="62" t="s">
        <v>8205</v>
      </c>
      <c r="G2483" s="54">
        <v>-0.121927871250175</v>
      </c>
      <c r="H2483" s="54">
        <v>3.7260497918804401E-3</v>
      </c>
      <c r="S2483" s="62" t="s">
        <v>3937</v>
      </c>
      <c r="T2483" s="54">
        <v>8.9182195066155295E-2</v>
      </c>
      <c r="U2483" s="54">
        <v>1.4683631417718201E-3</v>
      </c>
      <c r="W2483" s="62" t="s">
        <v>7954</v>
      </c>
      <c r="X2483" s="54">
        <v>-4.1898060244276898E-2</v>
      </c>
      <c r="Y2483" s="54">
        <v>1.6065621096472301E-2</v>
      </c>
      <c r="AA2483" s="62" t="s">
        <v>446</v>
      </c>
      <c r="AB2483" s="54">
        <v>0.128199963883281</v>
      </c>
      <c r="AC2483" s="54">
        <v>6.7609012620310303E-3</v>
      </c>
      <c r="AQ2483" s="62" t="s">
        <v>4629</v>
      </c>
      <c r="AR2483" s="54">
        <v>7.4441932572631805E-2</v>
      </c>
      <c r="AS2483" s="54">
        <v>2.21299362115165E-4</v>
      </c>
      <c r="AU2483" s="62" t="s">
        <v>14242</v>
      </c>
      <c r="AV2483" s="54">
        <v>-6.6665947773580897E-2</v>
      </c>
      <c r="AW2483" s="54">
        <v>3.6902386086285301E-2</v>
      </c>
    </row>
    <row r="2484" spans="2:49">
      <c r="B2484" s="62" t="s">
        <v>1006</v>
      </c>
      <c r="C2484" s="54">
        <v>0.17302158719451899</v>
      </c>
      <c r="D2484" s="54">
        <v>6.5799726689102502E-4</v>
      </c>
      <c r="F2484" s="62" t="s">
        <v>8206</v>
      </c>
      <c r="G2484" s="54">
        <v>-4.1672846589545301E-2</v>
      </c>
      <c r="H2484" s="54">
        <v>3.7307028760364398E-3</v>
      </c>
      <c r="S2484" s="62" t="s">
        <v>10656</v>
      </c>
      <c r="T2484" s="54">
        <v>3.7696316387133798E-2</v>
      </c>
      <c r="U2484" s="54">
        <v>1.4683631417718201E-3</v>
      </c>
      <c r="W2484" s="62" t="s">
        <v>8328</v>
      </c>
      <c r="X2484" s="54">
        <v>-4.3570490860137298E-2</v>
      </c>
      <c r="Y2484" s="54">
        <v>1.6079273918400101E-2</v>
      </c>
      <c r="AA2484" s="62" t="s">
        <v>2971</v>
      </c>
      <c r="AB2484" s="54">
        <v>0.155244690589221</v>
      </c>
      <c r="AC2484" s="54">
        <v>6.7609012620310303E-3</v>
      </c>
      <c r="AQ2484" s="62" t="s">
        <v>10840</v>
      </c>
      <c r="AR2484" s="54">
        <v>0.10856864357915399</v>
      </c>
      <c r="AS2484" s="54">
        <v>2.2150342110907601E-4</v>
      </c>
      <c r="AU2484" s="62" t="s">
        <v>12438</v>
      </c>
      <c r="AV2484" s="54">
        <v>-6.6649462981034802E-2</v>
      </c>
      <c r="AW2484" s="54">
        <v>4.9132316881155798E-3</v>
      </c>
    </row>
    <row r="2485" spans="2:49">
      <c r="B2485" s="62" t="s">
        <v>3419</v>
      </c>
      <c r="C2485" s="54">
        <v>4.2205065514897597E-2</v>
      </c>
      <c r="D2485" s="54">
        <v>6.58152505416001E-4</v>
      </c>
      <c r="F2485" s="62" t="s">
        <v>8207</v>
      </c>
      <c r="G2485" s="54">
        <v>-7.95123927599342E-2</v>
      </c>
      <c r="H2485" s="54">
        <v>3.73960303849241E-3</v>
      </c>
      <c r="S2485" s="62" t="s">
        <v>10657</v>
      </c>
      <c r="T2485" s="54">
        <v>3.0554234894505199E-2</v>
      </c>
      <c r="U2485" s="54">
        <v>1.4711853091922699E-3</v>
      </c>
      <c r="W2485" s="62" t="s">
        <v>10241</v>
      </c>
      <c r="X2485" s="54">
        <v>-3.6671585435121799E-2</v>
      </c>
      <c r="Y2485" s="54">
        <v>1.6095547748046501E-2</v>
      </c>
      <c r="AA2485" s="62" t="s">
        <v>3934</v>
      </c>
      <c r="AB2485" s="54">
        <v>0.136310986049234</v>
      </c>
      <c r="AC2485" s="54">
        <v>6.7609012620310303E-3</v>
      </c>
      <c r="AQ2485" s="62" t="s">
        <v>4309</v>
      </c>
      <c r="AR2485" s="54">
        <v>0.104240182401345</v>
      </c>
      <c r="AS2485" s="54">
        <v>2.23123477487523E-4</v>
      </c>
      <c r="AU2485" s="62" t="s">
        <v>12971</v>
      </c>
      <c r="AV2485" s="54">
        <v>-6.6631874545155498E-2</v>
      </c>
      <c r="AW2485" s="54">
        <v>1.25582576787067E-2</v>
      </c>
    </row>
    <row r="2486" spans="2:49">
      <c r="B2486" s="62" t="s">
        <v>3420</v>
      </c>
      <c r="C2486" s="54">
        <v>0.16106139770650299</v>
      </c>
      <c r="D2486" s="54">
        <v>6.58152505416001E-4</v>
      </c>
      <c r="F2486" s="62" t="s">
        <v>8208</v>
      </c>
      <c r="G2486" s="54">
        <v>-0.133647429803916</v>
      </c>
      <c r="H2486" s="54">
        <v>3.1831906164968599E-3</v>
      </c>
      <c r="S2486" s="62" t="s">
        <v>5586</v>
      </c>
      <c r="T2486" s="54">
        <v>4.56856777937737E-2</v>
      </c>
      <c r="U2486" s="54">
        <v>1.47883621525101E-3</v>
      </c>
      <c r="W2486" s="62" t="s">
        <v>8404</v>
      </c>
      <c r="X2486" s="54">
        <v>-5.6855824500558101E-2</v>
      </c>
      <c r="Y2486" s="54">
        <v>1.61477821907124E-2</v>
      </c>
      <c r="AA2486" s="62" t="s">
        <v>2648</v>
      </c>
      <c r="AB2486" s="54">
        <v>0.14653310959363899</v>
      </c>
      <c r="AC2486" s="54">
        <v>6.7726074481977297E-3</v>
      </c>
      <c r="AQ2486" s="62" t="s">
        <v>4518</v>
      </c>
      <c r="AR2486" s="54">
        <v>0.13925101487474301</v>
      </c>
      <c r="AS2486" s="54">
        <v>2.2415968381137599E-4</v>
      </c>
      <c r="AU2486" s="62" t="s">
        <v>11581</v>
      </c>
      <c r="AV2486" s="54">
        <v>-6.6623972856604E-2</v>
      </c>
      <c r="AW2486" s="54">
        <v>1.79499615026424E-2</v>
      </c>
    </row>
    <row r="2487" spans="2:49">
      <c r="B2487" s="62" t="s">
        <v>3421</v>
      </c>
      <c r="C2487" s="54">
        <v>8.0557609700076901E-2</v>
      </c>
      <c r="D2487" s="54">
        <v>6.5891597300241197E-4</v>
      </c>
      <c r="F2487" s="62" t="s">
        <v>8209</v>
      </c>
      <c r="G2487" s="54">
        <v>-4.3961591673213903E-2</v>
      </c>
      <c r="H2487" s="54">
        <v>3.1835738367526302E-3</v>
      </c>
      <c r="S2487" s="62" t="s">
        <v>5105</v>
      </c>
      <c r="T2487" s="54">
        <v>7.4079452685275299E-2</v>
      </c>
      <c r="U2487" s="54">
        <v>1.49385559124386E-3</v>
      </c>
      <c r="W2487" s="62" t="s">
        <v>9212</v>
      </c>
      <c r="X2487" s="54">
        <v>-9.6855592409900396E-2</v>
      </c>
      <c r="Y2487" s="54">
        <v>1.6341154877676799E-2</v>
      </c>
      <c r="AA2487" s="62" t="s">
        <v>4439</v>
      </c>
      <c r="AB2487" s="54">
        <v>7.2393905156100197E-2</v>
      </c>
      <c r="AC2487" s="54">
        <v>6.7737540714830104E-3</v>
      </c>
      <c r="AQ2487" s="62" t="s">
        <v>2251</v>
      </c>
      <c r="AR2487" s="54">
        <v>0.11421737244970501</v>
      </c>
      <c r="AS2487" s="54">
        <v>2.25258110687732E-4</v>
      </c>
      <c r="AU2487" s="62" t="s">
        <v>8497</v>
      </c>
      <c r="AV2487" s="54">
        <v>-6.6611945714170104E-2</v>
      </c>
      <c r="AW2487" s="54">
        <v>1.5888860601516099E-3</v>
      </c>
    </row>
    <row r="2488" spans="2:49">
      <c r="B2488" s="62" t="s">
        <v>3422</v>
      </c>
      <c r="C2488" s="54">
        <v>7.4047916104126102E-2</v>
      </c>
      <c r="D2488" s="54">
        <v>6.5940982451857702E-4</v>
      </c>
      <c r="F2488" s="62" t="s">
        <v>8210</v>
      </c>
      <c r="G2488" s="54">
        <v>-0.11070079624105</v>
      </c>
      <c r="H2488" s="54">
        <v>3.7532281531883001E-3</v>
      </c>
      <c r="S2488" s="62" t="s">
        <v>3602</v>
      </c>
      <c r="T2488" s="54">
        <v>6.7530803910329104E-2</v>
      </c>
      <c r="U2488" s="54">
        <v>1.49385559124386E-3</v>
      </c>
      <c r="W2488" s="62" t="s">
        <v>7264</v>
      </c>
      <c r="X2488" s="54">
        <v>-8.4589648095487704E-2</v>
      </c>
      <c r="Y2488" s="54">
        <v>1.63707169567422E-2</v>
      </c>
      <c r="AA2488" s="62" t="s">
        <v>2130</v>
      </c>
      <c r="AB2488" s="54">
        <v>9.3694688517095101E-2</v>
      </c>
      <c r="AC2488" s="54">
        <v>6.7823926276809202E-3</v>
      </c>
      <c r="AQ2488" s="62" t="s">
        <v>10557</v>
      </c>
      <c r="AR2488" s="54">
        <v>0.137050549156152</v>
      </c>
      <c r="AS2488" s="54">
        <v>2.2716184210957099E-4</v>
      </c>
      <c r="AU2488" s="62" t="s">
        <v>12288</v>
      </c>
      <c r="AV2488" s="54">
        <v>-6.6601878605841797E-2</v>
      </c>
      <c r="AW2488" s="54">
        <v>2.88257618237518E-3</v>
      </c>
    </row>
    <row r="2489" spans="2:49">
      <c r="B2489" s="62" t="s">
        <v>1001</v>
      </c>
      <c r="C2489" s="54">
        <v>6.7997176813817006E-2</v>
      </c>
      <c r="D2489" s="54">
        <v>6.5998312457759504E-4</v>
      </c>
      <c r="F2489" s="62" t="s">
        <v>8211</v>
      </c>
      <c r="G2489" s="54">
        <v>-6.5860909225487596E-2</v>
      </c>
      <c r="H2489" s="54">
        <v>3.76173442104163E-3</v>
      </c>
      <c r="S2489" s="62" t="s">
        <v>4247</v>
      </c>
      <c r="T2489" s="54">
        <v>5.1409556808344803E-2</v>
      </c>
      <c r="U2489" s="54">
        <v>1.49735720759876E-3</v>
      </c>
      <c r="W2489" s="62" t="s">
        <v>7505</v>
      </c>
      <c r="X2489" s="54">
        <v>-9.9984496690340499E-2</v>
      </c>
      <c r="Y2489" s="54">
        <v>1.6459960507690399E-2</v>
      </c>
      <c r="AA2489" s="62" t="s">
        <v>1364</v>
      </c>
      <c r="AB2489" s="54">
        <v>6.21867434892431E-2</v>
      </c>
      <c r="AC2489" s="54">
        <v>6.8039171277551802E-3</v>
      </c>
      <c r="AQ2489" s="62" t="s">
        <v>1220</v>
      </c>
      <c r="AR2489" s="54">
        <v>8.7607756591702404E-2</v>
      </c>
      <c r="AS2489" s="54">
        <v>2.27413331129783E-4</v>
      </c>
      <c r="AU2489" s="62" t="s">
        <v>862</v>
      </c>
      <c r="AV2489" s="54">
        <v>-6.6597416443644697E-2</v>
      </c>
      <c r="AW2489" s="54">
        <v>1.7510879053181501E-2</v>
      </c>
    </row>
    <row r="2490" spans="2:49">
      <c r="B2490" s="62" t="s">
        <v>3423</v>
      </c>
      <c r="C2490" s="54">
        <v>0.16238285024981799</v>
      </c>
      <c r="D2490" s="54">
        <v>6.6095146605657604E-4</v>
      </c>
      <c r="F2490" s="62" t="s">
        <v>8212</v>
      </c>
      <c r="G2490" s="54">
        <v>-0.16249738458051399</v>
      </c>
      <c r="H2490" s="54">
        <v>3.7694032955621799E-3</v>
      </c>
      <c r="S2490" s="62" t="s">
        <v>5109</v>
      </c>
      <c r="T2490" s="54">
        <v>4.0875235812333002E-2</v>
      </c>
      <c r="U2490" s="54">
        <v>1.4985956739200299E-3</v>
      </c>
      <c r="W2490" s="62" t="s">
        <v>10242</v>
      </c>
      <c r="X2490" s="54">
        <v>-2.5323855642548999E-2</v>
      </c>
      <c r="Y2490" s="54">
        <v>1.64766891976551E-2</v>
      </c>
      <c r="AA2490" s="62" t="s">
        <v>5764</v>
      </c>
      <c r="AB2490" s="54">
        <v>7.6915833748429904E-2</v>
      </c>
      <c r="AC2490" s="54">
        <v>6.8135641903629496E-3</v>
      </c>
      <c r="AQ2490" s="62" t="s">
        <v>2891</v>
      </c>
      <c r="AR2490" s="54">
        <v>0.17115458818801299</v>
      </c>
      <c r="AS2490" s="54">
        <v>2.2826353068677499E-4</v>
      </c>
      <c r="AU2490" s="62" t="s">
        <v>14163</v>
      </c>
      <c r="AV2490" s="54">
        <v>-6.65860692244786E-2</v>
      </c>
      <c r="AW2490" s="54">
        <v>3.5161107528104897E-2</v>
      </c>
    </row>
    <row r="2491" spans="2:49">
      <c r="B2491" s="62" t="s">
        <v>3424</v>
      </c>
      <c r="C2491" s="54">
        <v>6.62472082181811E-2</v>
      </c>
      <c r="D2491" s="54">
        <v>6.6108458696590398E-4</v>
      </c>
      <c r="F2491" s="62" t="s">
        <v>8213</v>
      </c>
      <c r="G2491" s="54">
        <v>-0.20295364950967901</v>
      </c>
      <c r="H2491" s="54">
        <v>3.7817806432545301E-3</v>
      </c>
      <c r="S2491" s="62" t="s">
        <v>2380</v>
      </c>
      <c r="T2491" s="54">
        <v>5.8989296360937998E-2</v>
      </c>
      <c r="U2491" s="54">
        <v>1.5023449556449599E-3</v>
      </c>
      <c r="W2491" s="62" t="s">
        <v>6896</v>
      </c>
      <c r="X2491" s="54">
        <v>-8.1150598335147706E-2</v>
      </c>
      <c r="Y2491" s="54">
        <v>1.64978079061355E-2</v>
      </c>
      <c r="AA2491" s="62" t="s">
        <v>2479</v>
      </c>
      <c r="AB2491" s="54">
        <v>0.14545001227708301</v>
      </c>
      <c r="AC2491" s="54">
        <v>6.8192450250230399E-3</v>
      </c>
      <c r="AQ2491" s="62" t="s">
        <v>10517</v>
      </c>
      <c r="AR2491" s="54">
        <v>0.15125733193962401</v>
      </c>
      <c r="AS2491" s="54">
        <v>2.2861430922652801E-4</v>
      </c>
      <c r="AU2491" s="62" t="s">
        <v>11945</v>
      </c>
      <c r="AV2491" s="54">
        <v>-6.6573988446611707E-2</v>
      </c>
      <c r="AW2491" s="54">
        <v>3.0378060395246701E-3</v>
      </c>
    </row>
    <row r="2492" spans="2:49">
      <c r="B2492" s="62" t="s">
        <v>3425</v>
      </c>
      <c r="C2492" s="54">
        <v>0.12392792198423901</v>
      </c>
      <c r="D2492" s="54">
        <v>6.6177766961210904E-4</v>
      </c>
      <c r="F2492" s="62" t="s">
        <v>8214</v>
      </c>
      <c r="G2492" s="54">
        <v>-5.2599185804187903E-2</v>
      </c>
      <c r="H2492" s="54">
        <v>3.8052973386197399E-3</v>
      </c>
      <c r="S2492" s="62" t="s">
        <v>3816</v>
      </c>
      <c r="T2492" s="54">
        <v>0.111299619903782</v>
      </c>
      <c r="U2492" s="54">
        <v>1.50817382520288E-3</v>
      </c>
      <c r="W2492" s="62" t="s">
        <v>10243</v>
      </c>
      <c r="X2492" s="54">
        <v>-2.9307071706761601E-2</v>
      </c>
      <c r="Y2492" s="54">
        <v>1.6516611563962499E-2</v>
      </c>
      <c r="AA2492" s="62" t="s">
        <v>1594</v>
      </c>
      <c r="AB2492" s="54">
        <v>0.162845683501808</v>
      </c>
      <c r="AC2492" s="54">
        <v>6.8213273024177803E-3</v>
      </c>
      <c r="AQ2492" s="62" t="s">
        <v>5933</v>
      </c>
      <c r="AR2492" s="54">
        <v>0.106629378289572</v>
      </c>
      <c r="AS2492" s="54">
        <v>2.28671604600232E-4</v>
      </c>
      <c r="AU2492" s="62" t="s">
        <v>13852</v>
      </c>
      <c r="AV2492" s="54">
        <v>-6.6571680878938694E-2</v>
      </c>
      <c r="AW2492" s="54">
        <v>2.7506315465666498E-2</v>
      </c>
    </row>
    <row r="2493" spans="2:49">
      <c r="B2493" s="62" t="s">
        <v>113</v>
      </c>
      <c r="C2493" s="54">
        <v>0.116090629472166</v>
      </c>
      <c r="D2493" s="54">
        <v>6.6414150030974896E-4</v>
      </c>
      <c r="F2493" s="62" t="s">
        <v>8215</v>
      </c>
      <c r="G2493" s="54">
        <v>-0.214915530042603</v>
      </c>
      <c r="H2493" s="54">
        <v>3.8252369915968399E-3</v>
      </c>
      <c r="S2493" s="62" t="s">
        <v>2021</v>
      </c>
      <c r="T2493" s="54">
        <v>5.1566450865593097E-2</v>
      </c>
      <c r="U2493" s="54">
        <v>1.50903504697192E-3</v>
      </c>
      <c r="W2493" s="62" t="s">
        <v>8356</v>
      </c>
      <c r="X2493" s="54">
        <v>-6.81678094100686E-2</v>
      </c>
      <c r="Y2493" s="54">
        <v>1.6536907213013999E-2</v>
      </c>
      <c r="AA2493" s="62" t="s">
        <v>4334</v>
      </c>
      <c r="AB2493" s="54">
        <v>0.15284884384460901</v>
      </c>
      <c r="AC2493" s="54">
        <v>6.8275755544891696E-3</v>
      </c>
      <c r="AQ2493" s="62" t="s">
        <v>5027</v>
      </c>
      <c r="AR2493" s="54">
        <v>0.136625998955933</v>
      </c>
      <c r="AS2493" s="54">
        <v>2.2917725071276799E-4</v>
      </c>
      <c r="AU2493" s="62" t="s">
        <v>7698</v>
      </c>
      <c r="AV2493" s="54">
        <v>-6.65409214193078E-2</v>
      </c>
      <c r="AW2493" s="54">
        <v>4.6921563292230501E-3</v>
      </c>
    </row>
    <row r="2494" spans="2:49">
      <c r="B2494" s="62" t="s">
        <v>3426</v>
      </c>
      <c r="C2494" s="54">
        <v>8.9322910570838396E-2</v>
      </c>
      <c r="D2494" s="54">
        <v>6.6464341688307095E-4</v>
      </c>
      <c r="F2494" s="62" t="s">
        <v>8216</v>
      </c>
      <c r="G2494" s="54">
        <v>-5.2842843304898003E-2</v>
      </c>
      <c r="H2494" s="54">
        <v>3.8266586675198698E-3</v>
      </c>
      <c r="S2494" s="62" t="s">
        <v>10658</v>
      </c>
      <c r="T2494" s="54">
        <v>5.89759635555085E-2</v>
      </c>
      <c r="U2494" s="54">
        <v>1.5129707980999401E-3</v>
      </c>
      <c r="W2494" s="62" t="s">
        <v>10244</v>
      </c>
      <c r="X2494" s="54">
        <v>-6.5978434128666705E-2</v>
      </c>
      <c r="Y2494" s="54">
        <v>1.6569666585037699E-2</v>
      </c>
      <c r="AA2494" s="62" t="s">
        <v>4203</v>
      </c>
      <c r="AB2494" s="54">
        <v>0.110635012526029</v>
      </c>
      <c r="AC2494" s="54">
        <v>6.8284678485976396E-3</v>
      </c>
      <c r="AQ2494" s="62" t="s">
        <v>11361</v>
      </c>
      <c r="AR2494" s="54">
        <v>0.17229248587114299</v>
      </c>
      <c r="AS2494" s="54">
        <v>2.3063395767943299E-4</v>
      </c>
      <c r="AU2494" s="62" t="s">
        <v>7231</v>
      </c>
      <c r="AV2494" s="54">
        <v>-6.6528128660381797E-2</v>
      </c>
      <c r="AW2494" s="54">
        <v>1.72051255723471E-3</v>
      </c>
    </row>
    <row r="2495" spans="2:49">
      <c r="B2495" s="62" t="s">
        <v>3427</v>
      </c>
      <c r="C2495" s="54">
        <v>0.105895253396176</v>
      </c>
      <c r="D2495" s="54">
        <v>6.6630322515724705E-4</v>
      </c>
      <c r="F2495" s="62" t="s">
        <v>8217</v>
      </c>
      <c r="G2495" s="54">
        <v>-0.115214366947045</v>
      </c>
      <c r="H2495" s="54">
        <v>3.8553499362978701E-3</v>
      </c>
      <c r="S2495" s="62" t="s">
        <v>4933</v>
      </c>
      <c r="T2495" s="54">
        <v>9.2966458036209496E-2</v>
      </c>
      <c r="U2495" s="54">
        <v>1.5132139336285399E-3</v>
      </c>
      <c r="W2495" s="62" t="s">
        <v>8204</v>
      </c>
      <c r="X2495" s="54">
        <v>-7.1583650530770995E-2</v>
      </c>
      <c r="Y2495" s="54">
        <v>1.66376083380738E-2</v>
      </c>
      <c r="AA2495" s="62" t="s">
        <v>579</v>
      </c>
      <c r="AB2495" s="54">
        <v>0.51857139450443401</v>
      </c>
      <c r="AC2495" s="54">
        <v>6.82979748503684E-3</v>
      </c>
      <c r="AQ2495" s="62" t="s">
        <v>12019</v>
      </c>
      <c r="AR2495" s="54">
        <v>9.4535097217349304E-2</v>
      </c>
      <c r="AS2495" s="54">
        <v>2.3064737794777101E-4</v>
      </c>
      <c r="AU2495" s="62" t="s">
        <v>10215</v>
      </c>
      <c r="AV2495" s="54">
        <v>-6.6524962350768199E-2</v>
      </c>
      <c r="AW2495" s="54">
        <v>1.2449730137875901E-2</v>
      </c>
    </row>
    <row r="2496" spans="2:49">
      <c r="B2496" s="62" t="s">
        <v>3428</v>
      </c>
      <c r="C2496" s="54">
        <v>0.124687992821589</v>
      </c>
      <c r="D2496" s="54">
        <v>6.6671576069541705E-4</v>
      </c>
      <c r="F2496" s="62" t="s">
        <v>8218</v>
      </c>
      <c r="G2496" s="54">
        <v>-9.4775433383027505E-2</v>
      </c>
      <c r="H2496" s="54">
        <v>3.8549405797533298E-3</v>
      </c>
      <c r="S2496" s="62" t="s">
        <v>9844</v>
      </c>
      <c r="T2496" s="54">
        <v>4.3313746230184698E-2</v>
      </c>
      <c r="U2496" s="54">
        <v>1.5159189047566899E-3</v>
      </c>
      <c r="W2496" s="62" t="s">
        <v>151</v>
      </c>
      <c r="X2496" s="54">
        <v>-6.8076153441531104E-2</v>
      </c>
      <c r="Y2496" s="54">
        <v>1.6676172285820998E-2</v>
      </c>
      <c r="AA2496" s="62" t="s">
        <v>3525</v>
      </c>
      <c r="AB2496" s="54">
        <v>0.15120363592636801</v>
      </c>
      <c r="AC2496" s="54">
        <v>6.8365604285909E-3</v>
      </c>
      <c r="AQ2496" s="62" t="s">
        <v>9008</v>
      </c>
      <c r="AR2496" s="54">
        <v>0.18501669300002899</v>
      </c>
      <c r="AS2496" s="54">
        <v>2.31387359021123E-4</v>
      </c>
      <c r="AU2496" s="62" t="s">
        <v>12112</v>
      </c>
      <c r="AV2496" s="54">
        <v>-6.6518473509871598E-2</v>
      </c>
      <c r="AW2496" s="54">
        <v>3.0706855665109102E-4</v>
      </c>
    </row>
    <row r="2497" spans="2:49">
      <c r="B2497" s="62" t="s">
        <v>3429</v>
      </c>
      <c r="C2497" s="54">
        <v>0.138119749765788</v>
      </c>
      <c r="D2497" s="54">
        <v>6.6918816386511899E-4</v>
      </c>
      <c r="F2497" s="62" t="s">
        <v>8219</v>
      </c>
      <c r="G2497" s="54">
        <v>-8.3780819707609297E-2</v>
      </c>
      <c r="H2497" s="54">
        <v>3.8781584999032599E-3</v>
      </c>
      <c r="S2497" s="62" t="s">
        <v>3160</v>
      </c>
      <c r="T2497" s="54">
        <v>9.2835225620655507E-2</v>
      </c>
      <c r="U2497" s="54">
        <v>1.52061466980282E-3</v>
      </c>
      <c r="W2497" s="62" t="s">
        <v>10245</v>
      </c>
      <c r="X2497" s="54">
        <v>-3.0942392341989599E-2</v>
      </c>
      <c r="Y2497" s="54">
        <v>1.6683671098929698E-2</v>
      </c>
      <c r="AA2497" s="62" t="s">
        <v>3784</v>
      </c>
      <c r="AB2497" s="54">
        <v>0.20228697744170099</v>
      </c>
      <c r="AC2497" s="54">
        <v>6.8381462713342101E-3</v>
      </c>
      <c r="AQ2497" s="62" t="s">
        <v>1014</v>
      </c>
      <c r="AR2497" s="54">
        <v>0.25154637637027899</v>
      </c>
      <c r="AS2497" s="54">
        <v>2.3143855663454601E-4</v>
      </c>
      <c r="AU2497" s="62" t="s">
        <v>13067</v>
      </c>
      <c r="AV2497" s="54">
        <v>-6.6511595278795396E-2</v>
      </c>
      <c r="AW2497" s="54">
        <v>1.3886404747865899E-2</v>
      </c>
    </row>
    <row r="2498" spans="2:49">
      <c r="B2498" s="62" t="s">
        <v>3430</v>
      </c>
      <c r="C2498" s="54">
        <v>8.2776929138542996E-2</v>
      </c>
      <c r="D2498" s="54">
        <v>6.6944385410102301E-4</v>
      </c>
      <c r="F2498" s="62" t="s">
        <v>8220</v>
      </c>
      <c r="G2498" s="54">
        <v>-5.6062056684141701E-2</v>
      </c>
      <c r="H2498" s="54">
        <v>3.8903012974997701E-3</v>
      </c>
      <c r="S2498" s="62" t="s">
        <v>4435</v>
      </c>
      <c r="T2498" s="54">
        <v>8.1769374031976497E-2</v>
      </c>
      <c r="U2498" s="54">
        <v>1.5235771688765099E-3</v>
      </c>
      <c r="W2498" s="62" t="s">
        <v>509</v>
      </c>
      <c r="X2498" s="54">
        <v>-6.5508407905855201E-2</v>
      </c>
      <c r="Y2498" s="54">
        <v>1.6769080668554901E-2</v>
      </c>
      <c r="AA2498" s="62" t="s">
        <v>4321</v>
      </c>
      <c r="AB2498" s="54">
        <v>0.11664558297256</v>
      </c>
      <c r="AC2498" s="54">
        <v>6.84467108756125E-3</v>
      </c>
      <c r="AQ2498" s="62" t="s">
        <v>3357</v>
      </c>
      <c r="AR2498" s="54">
        <v>5.8463507639704197E-2</v>
      </c>
      <c r="AS2498" s="54">
        <v>2.3143855663454601E-4</v>
      </c>
      <c r="AU2498" s="62" t="s">
        <v>13592</v>
      </c>
      <c r="AV2498" s="54">
        <v>-6.6482500508207906E-2</v>
      </c>
      <c r="AW2498" s="54">
        <v>2.23697793452763E-2</v>
      </c>
    </row>
    <row r="2499" spans="2:49">
      <c r="B2499" s="62" t="s">
        <v>3431</v>
      </c>
      <c r="C2499" s="54">
        <v>0.117776189846545</v>
      </c>
      <c r="D2499" s="54">
        <v>6.6945484186328795E-4</v>
      </c>
      <c r="F2499" s="62" t="s">
        <v>8221</v>
      </c>
      <c r="G2499" s="54">
        <v>-0.11915922323957399</v>
      </c>
      <c r="H2499" s="54">
        <v>3.3458674595034299E-3</v>
      </c>
      <c r="S2499" s="62" t="s">
        <v>10659</v>
      </c>
      <c r="T2499" s="54">
        <v>0.10216746241633</v>
      </c>
      <c r="U2499" s="54">
        <v>1.53308267613064E-3</v>
      </c>
      <c r="W2499" s="62" t="s">
        <v>7036</v>
      </c>
      <c r="X2499" s="54">
        <v>-4.06581289617804E-2</v>
      </c>
      <c r="Y2499" s="54">
        <v>1.68008971262637E-2</v>
      </c>
      <c r="AA2499" s="62" t="s">
        <v>2892</v>
      </c>
      <c r="AB2499" s="54">
        <v>0.111560554499368</v>
      </c>
      <c r="AC2499" s="54">
        <v>6.8448752989970999E-3</v>
      </c>
      <c r="AQ2499" s="62" t="s">
        <v>3420</v>
      </c>
      <c r="AR2499" s="54">
        <v>0.14793352045684399</v>
      </c>
      <c r="AS2499" s="54">
        <v>2.3256980593529001E-4</v>
      </c>
      <c r="AU2499" s="62" t="s">
        <v>13769</v>
      </c>
      <c r="AV2499" s="54">
        <v>-6.6474020266601194E-2</v>
      </c>
      <c r="AW2499" s="54">
        <v>2.5697288902181901E-2</v>
      </c>
    </row>
    <row r="2500" spans="2:49">
      <c r="B2500" s="62" t="s">
        <v>3432</v>
      </c>
      <c r="C2500" s="54">
        <v>0.149348020498838</v>
      </c>
      <c r="D2500" s="54">
        <v>6.70117191795248E-4</v>
      </c>
      <c r="F2500" s="62" t="s">
        <v>8222</v>
      </c>
      <c r="G2500" s="54">
        <v>-4.4265104828601999E-2</v>
      </c>
      <c r="H2500" s="54">
        <v>3.9535624028381403E-3</v>
      </c>
      <c r="S2500" s="62" t="s">
        <v>3330</v>
      </c>
      <c r="T2500" s="54">
        <v>5.9150346064781097E-2</v>
      </c>
      <c r="U2500" s="54">
        <v>1.53541112136184E-3</v>
      </c>
      <c r="W2500" s="62" t="s">
        <v>6585</v>
      </c>
      <c r="X2500" s="54">
        <v>-6.0340576978013899E-2</v>
      </c>
      <c r="Y2500" s="54">
        <v>1.6814383469641599E-2</v>
      </c>
      <c r="AA2500" s="62" t="s">
        <v>2590</v>
      </c>
      <c r="AB2500" s="54">
        <v>7.4731630947775698E-2</v>
      </c>
      <c r="AC2500" s="54">
        <v>6.8496802356506903E-3</v>
      </c>
      <c r="AQ2500" s="62" t="s">
        <v>4801</v>
      </c>
      <c r="AR2500" s="54">
        <v>0.192006512838681</v>
      </c>
      <c r="AS2500" s="54">
        <v>2.3256980593529001E-4</v>
      </c>
      <c r="AU2500" s="62" t="s">
        <v>12491</v>
      </c>
      <c r="AV2500" s="54">
        <v>-6.6468969806436504E-2</v>
      </c>
      <c r="AW2500" s="54">
        <v>5.6489306270763101E-3</v>
      </c>
    </row>
    <row r="2501" spans="2:49">
      <c r="B2501" s="62" t="s">
        <v>3433</v>
      </c>
      <c r="C2501" s="54">
        <v>0.114708855895088</v>
      </c>
      <c r="D2501" s="54">
        <v>6.7340294191299804E-4</v>
      </c>
      <c r="F2501" s="62" t="s">
        <v>8223</v>
      </c>
      <c r="G2501" s="54">
        <v>-4.8630436789662397E-2</v>
      </c>
      <c r="H2501" s="54">
        <v>3.36446841177269E-3</v>
      </c>
      <c r="S2501" s="62" t="s">
        <v>5041</v>
      </c>
      <c r="T2501" s="54">
        <v>0.121534267839252</v>
      </c>
      <c r="U2501" s="54">
        <v>1.53989913747145E-3</v>
      </c>
      <c r="W2501" s="62" t="s">
        <v>9216</v>
      </c>
      <c r="X2501" s="54">
        <v>-4.5754289539545703E-2</v>
      </c>
      <c r="Y2501" s="54">
        <v>1.6821319017534999E-2</v>
      </c>
      <c r="AA2501" s="62" t="s">
        <v>2217</v>
      </c>
      <c r="AB2501" s="54">
        <v>0.118187532427713</v>
      </c>
      <c r="AC2501" s="54">
        <v>6.85338825118912E-3</v>
      </c>
      <c r="AQ2501" s="62" t="s">
        <v>10620</v>
      </c>
      <c r="AR2501" s="54">
        <v>0.101726196332502</v>
      </c>
      <c r="AS2501" s="54">
        <v>2.3271951498144501E-4</v>
      </c>
      <c r="AU2501" s="62" t="s">
        <v>9943</v>
      </c>
      <c r="AV2501" s="54">
        <v>-6.6465539893794598E-2</v>
      </c>
      <c r="AW2501" s="54">
        <v>2.9272266426614402E-2</v>
      </c>
    </row>
    <row r="2502" spans="2:49">
      <c r="B2502" s="62" t="s">
        <v>3434</v>
      </c>
      <c r="C2502" s="54">
        <v>0.159357855139488</v>
      </c>
      <c r="D2502" s="54">
        <v>6.7450067036683601E-4</v>
      </c>
      <c r="F2502" s="62" t="s">
        <v>8224</v>
      </c>
      <c r="G2502" s="54">
        <v>-9.7131242786101496E-2</v>
      </c>
      <c r="H2502" s="54">
        <v>3.9714979768099403E-3</v>
      </c>
      <c r="S2502" s="62" t="s">
        <v>10660</v>
      </c>
      <c r="T2502" s="54">
        <v>4.2769854650537703E-2</v>
      </c>
      <c r="U2502" s="54">
        <v>1.53993829601623E-3</v>
      </c>
      <c r="W2502" s="62" t="s">
        <v>10246</v>
      </c>
      <c r="X2502" s="54">
        <v>-0.15820487778624701</v>
      </c>
      <c r="Y2502" s="54">
        <v>1.68577726657098E-2</v>
      </c>
      <c r="AA2502" s="62" t="s">
        <v>3618</v>
      </c>
      <c r="AB2502" s="54">
        <v>9.6700114998416395E-2</v>
      </c>
      <c r="AC2502" s="54">
        <v>6.8691998728411703E-3</v>
      </c>
      <c r="AQ2502" s="62" t="s">
        <v>147</v>
      </c>
      <c r="AR2502" s="54">
        <v>0.11213392560275</v>
      </c>
      <c r="AS2502" s="54">
        <v>2.3315641628234601E-4</v>
      </c>
      <c r="AU2502" s="62" t="s">
        <v>6825</v>
      </c>
      <c r="AV2502" s="54">
        <v>-6.6460043055724505E-2</v>
      </c>
      <c r="AW2502" s="58">
        <v>9.8640351845203503E-5</v>
      </c>
    </row>
    <row r="2503" spans="2:49">
      <c r="B2503" s="62" t="s">
        <v>3435</v>
      </c>
      <c r="C2503" s="54">
        <v>6.5301216410432503E-2</v>
      </c>
      <c r="D2503" s="54">
        <v>6.7549979344326495E-4</v>
      </c>
      <c r="F2503" s="62" t="s">
        <v>8225</v>
      </c>
      <c r="G2503" s="54">
        <v>-5.4054303471565902E-2</v>
      </c>
      <c r="H2503" s="54">
        <v>3.9905247945915398E-3</v>
      </c>
      <c r="S2503" s="62" t="s">
        <v>1980</v>
      </c>
      <c r="T2503" s="54">
        <v>2.99016777127461E-2</v>
      </c>
      <c r="U2503" s="54">
        <v>1.5444177930033301E-3</v>
      </c>
      <c r="W2503" s="62" t="s">
        <v>6184</v>
      </c>
      <c r="X2503" s="54">
        <v>-3.7397142596018902E-2</v>
      </c>
      <c r="Y2503" s="54">
        <v>1.68890195838261E-2</v>
      </c>
      <c r="AA2503" s="62" t="s">
        <v>2356</v>
      </c>
      <c r="AB2503" s="54">
        <v>0.13511065902337699</v>
      </c>
      <c r="AC2503" s="54">
        <v>6.8745780435200696E-3</v>
      </c>
      <c r="AQ2503" s="62" t="s">
        <v>9859</v>
      </c>
      <c r="AR2503" s="54">
        <v>8.4802828041203399E-2</v>
      </c>
      <c r="AS2503" s="54">
        <v>2.3361822250999499E-4</v>
      </c>
      <c r="AU2503" s="62" t="s">
        <v>8828</v>
      </c>
      <c r="AV2503" s="54">
        <v>-6.6426401958407794E-2</v>
      </c>
      <c r="AW2503" s="54">
        <v>1.5934097655023301E-2</v>
      </c>
    </row>
    <row r="2504" spans="2:49">
      <c r="B2504" s="62" t="s">
        <v>3436</v>
      </c>
      <c r="C2504" s="54">
        <v>0.15340564900963799</v>
      </c>
      <c r="D2504" s="54">
        <v>6.7647690946305496E-4</v>
      </c>
      <c r="F2504" s="62" t="s">
        <v>70</v>
      </c>
      <c r="G2504" s="54">
        <v>-9.4980354989758098E-2</v>
      </c>
      <c r="H2504" s="54">
        <v>3.41925612514042E-3</v>
      </c>
      <c r="S2504" s="62" t="s">
        <v>9753</v>
      </c>
      <c r="T2504" s="54">
        <v>7.6452905387780504E-2</v>
      </c>
      <c r="U2504" s="54">
        <v>1.55109422930746E-3</v>
      </c>
      <c r="W2504" s="62" t="s">
        <v>5965</v>
      </c>
      <c r="X2504" s="54">
        <v>-9.0917645257873006E-2</v>
      </c>
      <c r="Y2504" s="54">
        <v>1.68983648448843E-2</v>
      </c>
      <c r="AA2504" s="62" t="s">
        <v>3343</v>
      </c>
      <c r="AB2504" s="54">
        <v>0.203656297951258</v>
      </c>
      <c r="AC2504" s="54">
        <v>6.8810822942666902E-3</v>
      </c>
      <c r="AQ2504" s="62" t="s">
        <v>1570</v>
      </c>
      <c r="AR2504" s="54">
        <v>6.9268837989770099E-2</v>
      </c>
      <c r="AS2504" s="54">
        <v>2.3505293849516E-4</v>
      </c>
      <c r="AU2504" s="62" t="s">
        <v>12839</v>
      </c>
      <c r="AV2504" s="54">
        <v>-6.6407899551242294E-2</v>
      </c>
      <c r="AW2504" s="54">
        <v>1.0534891778803001E-2</v>
      </c>
    </row>
    <row r="2505" spans="2:49">
      <c r="B2505" s="62" t="s">
        <v>3437</v>
      </c>
      <c r="C2505" s="54">
        <v>9.1504759716392506E-2</v>
      </c>
      <c r="D2505" s="54">
        <v>6.7762151114805801E-4</v>
      </c>
      <c r="F2505" s="62" t="s">
        <v>8226</v>
      </c>
      <c r="G2505" s="54">
        <v>-6.24525985492035E-2</v>
      </c>
      <c r="H2505" s="54">
        <v>4.02000130642191E-3</v>
      </c>
      <c r="S2505" s="62" t="s">
        <v>4065</v>
      </c>
      <c r="T2505" s="54">
        <v>4.7626845566719901E-2</v>
      </c>
      <c r="U2505" s="54">
        <v>1.5517216020589899E-3</v>
      </c>
      <c r="W2505" s="62" t="s">
        <v>5646</v>
      </c>
      <c r="X2505" s="54">
        <v>-3.3470548761400203E-2</v>
      </c>
      <c r="Y2505" s="54">
        <v>1.6908900531743699E-2</v>
      </c>
      <c r="AA2505" s="62" t="s">
        <v>1861</v>
      </c>
      <c r="AB2505" s="54">
        <v>9.6485329518408505E-2</v>
      </c>
      <c r="AC2505" s="54">
        <v>6.9056875461146298E-3</v>
      </c>
      <c r="AQ2505" s="62" t="s">
        <v>1941</v>
      </c>
      <c r="AR2505" s="54">
        <v>0.125903299472615</v>
      </c>
      <c r="AS2505" s="54">
        <v>2.35220744571309E-4</v>
      </c>
      <c r="AU2505" s="62" t="s">
        <v>7112</v>
      </c>
      <c r="AV2505" s="54">
        <v>-6.6384557912004802E-2</v>
      </c>
      <c r="AW2505" s="54">
        <v>7.6247300057508095E-4</v>
      </c>
    </row>
    <row r="2506" spans="2:49">
      <c r="B2506" s="62" t="s">
        <v>3438</v>
      </c>
      <c r="C2506" s="54">
        <v>7.1732054623756994E-2</v>
      </c>
      <c r="D2506" s="54">
        <v>6.7865898116510799E-4</v>
      </c>
      <c r="F2506" s="62" t="s">
        <v>8227</v>
      </c>
      <c r="G2506" s="54">
        <v>-9.1032934403142599E-2</v>
      </c>
      <c r="H2506" s="54">
        <v>4.02326077357137E-3</v>
      </c>
      <c r="S2506" s="62" t="s">
        <v>1749</v>
      </c>
      <c r="T2506" s="54">
        <v>4.81817765995309E-2</v>
      </c>
      <c r="U2506" s="54">
        <v>1.55356557312292E-3</v>
      </c>
      <c r="W2506" s="62" t="s">
        <v>10247</v>
      </c>
      <c r="X2506" s="54">
        <v>-4.65161844976478E-2</v>
      </c>
      <c r="Y2506" s="54">
        <v>1.6975050118731801E-2</v>
      </c>
      <c r="AA2506" s="62" t="s">
        <v>5131</v>
      </c>
      <c r="AB2506" s="54">
        <v>0.166079819479406</v>
      </c>
      <c r="AC2506" s="54">
        <v>6.9403368062229799E-3</v>
      </c>
      <c r="AQ2506" s="62" t="s">
        <v>11501</v>
      </c>
      <c r="AR2506" s="54">
        <v>6.5071306822168204E-2</v>
      </c>
      <c r="AS2506" s="54">
        <v>2.35220744571309E-4</v>
      </c>
      <c r="AU2506" s="62" t="s">
        <v>13718</v>
      </c>
      <c r="AV2506" s="54">
        <v>-6.6378040203417796E-2</v>
      </c>
      <c r="AW2506" s="54">
        <v>2.4747169994916999E-2</v>
      </c>
    </row>
    <row r="2507" spans="2:49">
      <c r="B2507" s="62" t="s">
        <v>3439</v>
      </c>
      <c r="C2507" s="54">
        <v>0.15161219172344301</v>
      </c>
      <c r="D2507" s="54">
        <v>6.7987253408220098E-4</v>
      </c>
      <c r="F2507" s="62" t="s">
        <v>8228</v>
      </c>
      <c r="G2507" s="54">
        <v>-7.7591203128037897E-2</v>
      </c>
      <c r="H2507" s="54">
        <v>4.0545359259012096E-3</v>
      </c>
      <c r="S2507" s="62" t="s">
        <v>10661</v>
      </c>
      <c r="T2507" s="54">
        <v>6.6455392260143006E-2</v>
      </c>
      <c r="U2507" s="54">
        <v>1.55985587789916E-3</v>
      </c>
      <c r="W2507" s="62" t="s">
        <v>6716</v>
      </c>
      <c r="X2507" s="54">
        <v>-6.6261886082383398E-2</v>
      </c>
      <c r="Y2507" s="54">
        <v>1.69827460022547E-2</v>
      </c>
      <c r="AA2507" s="62" t="s">
        <v>578</v>
      </c>
      <c r="AB2507" s="54">
        <v>0.24351680059700401</v>
      </c>
      <c r="AC2507" s="54">
        <v>6.9587415915539899E-3</v>
      </c>
      <c r="AQ2507" s="62" t="s">
        <v>5012</v>
      </c>
      <c r="AR2507" s="54">
        <v>9.8180038006531398E-2</v>
      </c>
      <c r="AS2507" s="54">
        <v>2.3553832502058901E-4</v>
      </c>
      <c r="AU2507" s="62" t="s">
        <v>14459</v>
      </c>
      <c r="AV2507" s="54">
        <v>-6.6362111293600798E-2</v>
      </c>
      <c r="AW2507" s="54">
        <v>4.3047550701338103E-2</v>
      </c>
    </row>
    <row r="2508" spans="2:49">
      <c r="B2508" s="62" t="s">
        <v>3440</v>
      </c>
      <c r="C2508" s="54">
        <v>5.1047967043577301E-2</v>
      </c>
      <c r="D2508" s="54">
        <v>6.8239473182814703E-4</v>
      </c>
      <c r="F2508" s="62" t="s">
        <v>8229</v>
      </c>
      <c r="G2508" s="54">
        <v>-0.14036609412762499</v>
      </c>
      <c r="H2508" s="54">
        <v>3.4543748720136402E-3</v>
      </c>
      <c r="S2508" s="62" t="s">
        <v>3520</v>
      </c>
      <c r="T2508" s="54">
        <v>0.105691459714556</v>
      </c>
      <c r="U2508" s="54">
        <v>1.5622450279464701E-3</v>
      </c>
      <c r="W2508" s="62" t="s">
        <v>10248</v>
      </c>
      <c r="X2508" s="54">
        <v>-5.8555569530166302E-2</v>
      </c>
      <c r="Y2508" s="54">
        <v>1.6983964138409802E-2</v>
      </c>
      <c r="AA2508" s="62" t="s">
        <v>5401</v>
      </c>
      <c r="AB2508" s="54">
        <v>0.13598568177199899</v>
      </c>
      <c r="AC2508" s="54">
        <v>6.9587415915539899E-3</v>
      </c>
      <c r="AQ2508" s="62" t="s">
        <v>4602</v>
      </c>
      <c r="AR2508" s="54">
        <v>0.10832434745272</v>
      </c>
      <c r="AS2508" s="54">
        <v>2.3574248006260801E-4</v>
      </c>
      <c r="AU2508" s="62" t="s">
        <v>12951</v>
      </c>
      <c r="AV2508" s="54">
        <v>-6.6355192839949104E-2</v>
      </c>
      <c r="AW2508" s="54">
        <v>1.22115874822633E-2</v>
      </c>
    </row>
    <row r="2509" spans="2:49">
      <c r="B2509" s="62" t="s">
        <v>3441</v>
      </c>
      <c r="C2509" s="54">
        <v>0.104492394484496</v>
      </c>
      <c r="D2509" s="54">
        <v>6.8351120252019195E-4</v>
      </c>
      <c r="F2509" s="62" t="s">
        <v>8230</v>
      </c>
      <c r="G2509" s="54">
        <v>-0.188995961105594</v>
      </c>
      <c r="H2509" s="54">
        <v>4.0615041550010802E-3</v>
      </c>
      <c r="S2509" s="62" t="s">
        <v>10662</v>
      </c>
      <c r="T2509" s="54">
        <v>0.105821662811869</v>
      </c>
      <c r="U2509" s="54">
        <v>1.5623803531406E-3</v>
      </c>
      <c r="W2509" s="62" t="s">
        <v>1142</v>
      </c>
      <c r="X2509" s="54">
        <v>-0.119383870650385</v>
      </c>
      <c r="Y2509" s="54">
        <v>1.7014043454677701E-2</v>
      </c>
      <c r="AA2509" s="62" t="s">
        <v>2957</v>
      </c>
      <c r="AB2509" s="54">
        <v>9.5157094059877601E-2</v>
      </c>
      <c r="AC2509" s="54">
        <v>6.9604327343275804E-3</v>
      </c>
      <c r="AQ2509" s="62" t="s">
        <v>4511</v>
      </c>
      <c r="AR2509" s="54">
        <v>7.1757158938676305E-2</v>
      </c>
      <c r="AS2509" s="54">
        <v>2.3574248006260801E-4</v>
      </c>
      <c r="AU2509" s="62" t="s">
        <v>12729</v>
      </c>
      <c r="AV2509" s="54">
        <v>-6.6349660357916604E-2</v>
      </c>
      <c r="AW2509" s="54">
        <v>9.0109330122907106E-3</v>
      </c>
    </row>
    <row r="2510" spans="2:49">
      <c r="B2510" s="62" t="s">
        <v>3442</v>
      </c>
      <c r="C2510" s="54">
        <v>4.2256434017088097E-2</v>
      </c>
      <c r="D2510" s="54">
        <v>6.8402565581891404E-4</v>
      </c>
      <c r="F2510" s="62" t="s">
        <v>1144</v>
      </c>
      <c r="G2510" s="54">
        <v>-0.18488868833853001</v>
      </c>
      <c r="H2510" s="54">
        <v>4.0698971637713396E-3</v>
      </c>
      <c r="S2510" s="62" t="s">
        <v>4256</v>
      </c>
      <c r="T2510" s="54">
        <v>4.3681543998201497E-2</v>
      </c>
      <c r="U2510" s="54">
        <v>1.56306660944096E-3</v>
      </c>
      <c r="W2510" s="62" t="s">
        <v>10249</v>
      </c>
      <c r="X2510" s="54">
        <v>-4.9013384147638603E-2</v>
      </c>
      <c r="Y2510" s="54">
        <v>1.7024581799204502E-2</v>
      </c>
      <c r="AA2510" s="62" t="s">
        <v>5578</v>
      </c>
      <c r="AB2510" s="54">
        <v>0.147012544470601</v>
      </c>
      <c r="AC2510" s="54">
        <v>6.9638665768752698E-3</v>
      </c>
      <c r="AQ2510" s="62" t="s">
        <v>1509</v>
      </c>
      <c r="AR2510" s="54">
        <v>5.7198906205880598E-2</v>
      </c>
      <c r="AS2510" s="54">
        <v>2.3574248006260801E-4</v>
      </c>
      <c r="AU2510" s="62" t="s">
        <v>9262</v>
      </c>
      <c r="AV2510" s="54">
        <v>-6.6335294008917203E-2</v>
      </c>
      <c r="AW2510" s="54">
        <v>2.8299964880289601E-3</v>
      </c>
    </row>
    <row r="2511" spans="2:49">
      <c r="B2511" s="62" t="s">
        <v>3443</v>
      </c>
      <c r="C2511" s="54">
        <v>5.8030478771461197E-2</v>
      </c>
      <c r="D2511" s="54">
        <v>6.8580114527716496E-4</v>
      </c>
      <c r="F2511" s="62" t="s">
        <v>8231</v>
      </c>
      <c r="G2511" s="54">
        <v>-9.0870106451938604E-2</v>
      </c>
      <c r="H2511" s="54">
        <v>3.4991687015518799E-3</v>
      </c>
      <c r="S2511" s="62" t="s">
        <v>807</v>
      </c>
      <c r="T2511" s="54">
        <v>0.111131255090425</v>
      </c>
      <c r="U2511" s="54">
        <v>1.5659796239069199E-3</v>
      </c>
      <c r="W2511" s="62" t="s">
        <v>10250</v>
      </c>
      <c r="X2511" s="54">
        <v>-6.27971314544018E-2</v>
      </c>
      <c r="Y2511" s="54">
        <v>1.7028474891343098E-2</v>
      </c>
      <c r="AA2511" s="62" t="s">
        <v>4188</v>
      </c>
      <c r="AB2511" s="54">
        <v>5.9253336845120699E-2</v>
      </c>
      <c r="AC2511" s="54">
        <v>6.9672178574805904E-3</v>
      </c>
      <c r="AQ2511" s="62" t="s">
        <v>2317</v>
      </c>
      <c r="AR2511" s="54">
        <v>0.105044979076085</v>
      </c>
      <c r="AS2511" s="54">
        <v>2.3622879640354901E-4</v>
      </c>
      <c r="AU2511" s="62" t="s">
        <v>13417</v>
      </c>
      <c r="AV2511" s="54">
        <v>-6.6327451691119393E-2</v>
      </c>
      <c r="AW2511" s="54">
        <v>1.9394837335273599E-2</v>
      </c>
    </row>
    <row r="2512" spans="2:49">
      <c r="B2512" s="62" t="s">
        <v>3444</v>
      </c>
      <c r="C2512" s="54">
        <v>0.16466910277521099</v>
      </c>
      <c r="D2512" s="54">
        <v>6.8704156112620301E-4</v>
      </c>
      <c r="F2512" s="62" t="s">
        <v>8232</v>
      </c>
      <c r="G2512" s="54">
        <v>-6.2629469193304907E-2</v>
      </c>
      <c r="H2512" s="54">
        <v>4.1269870068857198E-3</v>
      </c>
      <c r="S2512" s="62" t="s">
        <v>3282</v>
      </c>
      <c r="T2512" s="54">
        <v>9.6192453553946705E-2</v>
      </c>
      <c r="U2512" s="54">
        <v>1.56706316542104E-3</v>
      </c>
      <c r="W2512" s="62" t="s">
        <v>10251</v>
      </c>
      <c r="X2512" s="54">
        <v>-4.9188322325485402E-2</v>
      </c>
      <c r="Y2512" s="54">
        <v>1.70798927638234E-2</v>
      </c>
      <c r="AA2512" s="62" t="s">
        <v>2218</v>
      </c>
      <c r="AB2512" s="54">
        <v>0.141656075896679</v>
      </c>
      <c r="AC2512" s="54">
        <v>6.9740003395630298E-3</v>
      </c>
      <c r="AQ2512" s="62" t="s">
        <v>9735</v>
      </c>
      <c r="AR2512" s="54">
        <v>0.17316989074842301</v>
      </c>
      <c r="AS2512" s="54">
        <v>2.3629440009660999E-4</v>
      </c>
      <c r="AU2512" s="62" t="s">
        <v>12591</v>
      </c>
      <c r="AV2512" s="54">
        <v>-6.6318921671119704E-2</v>
      </c>
      <c r="AW2512" s="54">
        <v>6.8640008013357602E-3</v>
      </c>
    </row>
    <row r="2513" spans="2:49">
      <c r="B2513" s="62" t="s">
        <v>616</v>
      </c>
      <c r="C2513" s="54">
        <v>0.19700739494260999</v>
      </c>
      <c r="D2513" s="54">
        <v>6.88139873494132E-4</v>
      </c>
      <c r="F2513" s="62" t="s">
        <v>8233</v>
      </c>
      <c r="G2513" s="54">
        <v>-6.9650164824910404E-2</v>
      </c>
      <c r="H2513" s="54">
        <v>3.5251458215282E-3</v>
      </c>
      <c r="S2513" s="62" t="s">
        <v>1643</v>
      </c>
      <c r="T2513" s="54">
        <v>4.0606713963208897E-2</v>
      </c>
      <c r="U2513" s="54">
        <v>1.5700317951852501E-3</v>
      </c>
      <c r="W2513" s="62" t="s">
        <v>10252</v>
      </c>
      <c r="X2513" s="54">
        <v>-5.3573018172650998E-2</v>
      </c>
      <c r="Y2513" s="54">
        <v>1.71154115676409E-2</v>
      </c>
      <c r="AA2513" s="62" t="s">
        <v>5117</v>
      </c>
      <c r="AB2513" s="54">
        <v>7.4616763933259597E-2</v>
      </c>
      <c r="AC2513" s="54">
        <v>6.9996306917570203E-3</v>
      </c>
      <c r="AQ2513" s="62" t="s">
        <v>4024</v>
      </c>
      <c r="AR2513" s="54">
        <v>0.121780543513077</v>
      </c>
      <c r="AS2513" s="54">
        <v>2.3657124849409201E-4</v>
      </c>
      <c r="AU2513" s="62" t="s">
        <v>12284</v>
      </c>
      <c r="AV2513" s="54">
        <v>-6.6304978562539099E-2</v>
      </c>
      <c r="AW2513" s="54">
        <v>2.82165431089027E-3</v>
      </c>
    </row>
    <row r="2514" spans="2:49">
      <c r="B2514" s="62" t="s">
        <v>3445</v>
      </c>
      <c r="C2514" s="54">
        <v>8.3674110509071503E-2</v>
      </c>
      <c r="D2514" s="54">
        <v>6.9342967293684597E-4</v>
      </c>
      <c r="F2514" s="62" t="s">
        <v>8234</v>
      </c>
      <c r="G2514" s="54">
        <v>-0.127113093648974</v>
      </c>
      <c r="H2514" s="54">
        <v>3.5328955704629901E-3</v>
      </c>
      <c r="S2514" s="62" t="s">
        <v>3560</v>
      </c>
      <c r="T2514" s="54">
        <v>8.1492905988767503E-2</v>
      </c>
      <c r="U2514" s="54">
        <v>1.5712426390404801E-3</v>
      </c>
      <c r="W2514" s="62" t="s">
        <v>6929</v>
      </c>
      <c r="X2514" s="54">
        <v>-5.02308610957529E-2</v>
      </c>
      <c r="Y2514" s="54">
        <v>1.7159981159351599E-2</v>
      </c>
      <c r="AA2514" s="62" t="s">
        <v>981</v>
      </c>
      <c r="AB2514" s="54">
        <v>0.18078767562602399</v>
      </c>
      <c r="AC2514" s="54">
        <v>7.0177948024374897E-3</v>
      </c>
      <c r="AQ2514" s="62" t="s">
        <v>9221</v>
      </c>
      <c r="AR2514" s="54">
        <v>9.3467424758973294E-2</v>
      </c>
      <c r="AS2514" s="54">
        <v>2.3752971918724101E-4</v>
      </c>
      <c r="AU2514" s="62" t="s">
        <v>12185</v>
      </c>
      <c r="AV2514" s="54">
        <v>-6.6302261542052293E-2</v>
      </c>
      <c r="AW2514" s="54">
        <v>1.35744241392E-3</v>
      </c>
    </row>
    <row r="2515" spans="2:49">
      <c r="B2515" s="62" t="s">
        <v>3446</v>
      </c>
      <c r="C2515" s="54">
        <v>7.3864318810781704E-2</v>
      </c>
      <c r="D2515" s="54">
        <v>6.9664976919848597E-4</v>
      </c>
      <c r="F2515" s="62" t="s">
        <v>8235</v>
      </c>
      <c r="G2515" s="54">
        <v>-4.8628210110177997E-2</v>
      </c>
      <c r="H2515" s="54">
        <v>4.1564254196407103E-3</v>
      </c>
      <c r="S2515" s="62" t="s">
        <v>10663</v>
      </c>
      <c r="T2515" s="54">
        <v>0.11839943176595601</v>
      </c>
      <c r="U2515" s="54">
        <v>1.57434853292349E-3</v>
      </c>
      <c r="W2515" s="62" t="s">
        <v>9176</v>
      </c>
      <c r="X2515" s="54">
        <v>-7.6456820443731005E-2</v>
      </c>
      <c r="Y2515" s="54">
        <v>1.7177068066300798E-2</v>
      </c>
      <c r="AA2515" s="62" t="s">
        <v>3655</v>
      </c>
      <c r="AB2515" s="54">
        <v>8.1489207336802302E-2</v>
      </c>
      <c r="AC2515" s="54">
        <v>7.0602189877917599E-3</v>
      </c>
      <c r="AQ2515" s="62" t="s">
        <v>4497</v>
      </c>
      <c r="AR2515" s="54">
        <v>9.4910409986359995E-2</v>
      </c>
      <c r="AS2515" s="54">
        <v>2.3765397632881101E-4</v>
      </c>
      <c r="AU2515" s="62" t="s">
        <v>12192</v>
      </c>
      <c r="AV2515" s="54">
        <v>-6.6300237665011294E-2</v>
      </c>
      <c r="AW2515" s="54">
        <v>1.4591810845526799E-3</v>
      </c>
    </row>
    <row r="2516" spans="2:49">
      <c r="B2516" s="62" t="s">
        <v>1083</v>
      </c>
      <c r="C2516" s="54">
        <v>0.44947085354063299</v>
      </c>
      <c r="D2516" s="54">
        <v>7.0028711407804699E-4</v>
      </c>
      <c r="F2516" s="62" t="s">
        <v>8236</v>
      </c>
      <c r="G2516" s="54">
        <v>-0.13695520617599599</v>
      </c>
      <c r="H2516" s="54">
        <v>3.5535556889552998E-3</v>
      </c>
      <c r="S2516" s="62" t="s">
        <v>3252</v>
      </c>
      <c r="T2516" s="54">
        <v>9.2238369089699304E-2</v>
      </c>
      <c r="U2516" s="54">
        <v>1.5753936257457001E-3</v>
      </c>
      <c r="W2516" s="62" t="s">
        <v>827</v>
      </c>
      <c r="X2516" s="54">
        <v>-0.11554609934726499</v>
      </c>
      <c r="Y2516" s="54">
        <v>1.7205873346914299E-2</v>
      </c>
      <c r="AA2516" s="62" t="s">
        <v>5048</v>
      </c>
      <c r="AB2516" s="54">
        <v>0.161742278217923</v>
      </c>
      <c r="AC2516" s="54">
        <v>7.0621149898649196E-3</v>
      </c>
      <c r="AQ2516" s="62" t="s">
        <v>11464</v>
      </c>
      <c r="AR2516" s="54">
        <v>0.14311654444260999</v>
      </c>
      <c r="AS2516" s="54">
        <v>2.3765425883532699E-4</v>
      </c>
      <c r="AU2516" s="62" t="s">
        <v>13493</v>
      </c>
      <c r="AV2516" s="54">
        <v>-6.6287412464163295E-2</v>
      </c>
      <c r="AW2516" s="54">
        <v>2.0610749116859801E-2</v>
      </c>
    </row>
    <row r="2517" spans="2:49">
      <c r="B2517" s="62" t="s">
        <v>3447</v>
      </c>
      <c r="C2517" s="54">
        <v>8.1047377401377602E-2</v>
      </c>
      <c r="D2517" s="54">
        <v>7.0262962676773198E-4</v>
      </c>
      <c r="F2517" s="62" t="s">
        <v>8237</v>
      </c>
      <c r="G2517" s="54">
        <v>-7.3098265087685896E-2</v>
      </c>
      <c r="H2517" s="54">
        <v>4.1882069924477801E-3</v>
      </c>
      <c r="S2517" s="62" t="s">
        <v>3336</v>
      </c>
      <c r="T2517" s="54">
        <v>8.5132121281971798E-2</v>
      </c>
      <c r="U2517" s="54">
        <v>1.57705807538285E-3</v>
      </c>
      <c r="W2517" s="62" t="s">
        <v>8420</v>
      </c>
      <c r="X2517" s="54">
        <v>-5.5783399365558303E-2</v>
      </c>
      <c r="Y2517" s="54">
        <v>1.7220137488999698E-2</v>
      </c>
      <c r="AA2517" s="62" t="s">
        <v>2894</v>
      </c>
      <c r="AB2517" s="54">
        <v>0.14767545159779599</v>
      </c>
      <c r="AC2517" s="54">
        <v>7.0679866418506604E-3</v>
      </c>
      <c r="AQ2517" s="62" t="s">
        <v>4259</v>
      </c>
      <c r="AR2517" s="54">
        <v>0.14374859295390599</v>
      </c>
      <c r="AS2517" s="54">
        <v>2.38481271806052E-4</v>
      </c>
      <c r="AU2517" s="62" t="s">
        <v>9191</v>
      </c>
      <c r="AV2517" s="54">
        <v>-6.6285504076969204E-2</v>
      </c>
      <c r="AW2517" s="54">
        <v>2.6825721982140401E-2</v>
      </c>
    </row>
    <row r="2518" spans="2:49">
      <c r="B2518" s="62" t="s">
        <v>3448</v>
      </c>
      <c r="C2518" s="54">
        <v>9.6501462704767796E-2</v>
      </c>
      <c r="D2518" s="54">
        <v>7.0351818309538801E-4</v>
      </c>
      <c r="F2518" s="62" t="s">
        <v>8238</v>
      </c>
      <c r="G2518" s="54">
        <v>-5.7991533694113299E-2</v>
      </c>
      <c r="H2518" s="54">
        <v>4.1913614274273403E-3</v>
      </c>
      <c r="S2518" s="62" t="s">
        <v>10664</v>
      </c>
      <c r="T2518" s="54">
        <v>4.9111837826938398E-2</v>
      </c>
      <c r="U2518" s="54">
        <v>1.5798671835341E-3</v>
      </c>
      <c r="W2518" s="62" t="s">
        <v>10253</v>
      </c>
      <c r="X2518" s="54">
        <v>-0.124182216643681</v>
      </c>
      <c r="Y2518" s="54">
        <v>1.7224464703467699E-2</v>
      </c>
      <c r="AA2518" s="62" t="s">
        <v>1856</v>
      </c>
      <c r="AB2518" s="54">
        <v>7.8689737578041999E-2</v>
      </c>
      <c r="AC2518" s="54">
        <v>7.0697363996471904E-3</v>
      </c>
      <c r="AQ2518" s="62" t="s">
        <v>1036</v>
      </c>
      <c r="AR2518" s="54">
        <v>0.23961780782173001</v>
      </c>
      <c r="AS2518" s="54">
        <v>2.38545839058086E-4</v>
      </c>
      <c r="AU2518" s="62" t="s">
        <v>12097</v>
      </c>
      <c r="AV2518" s="54">
        <v>-6.62581109592493E-2</v>
      </c>
      <c r="AW2518" s="58">
        <v>3.3942794036624702E-6</v>
      </c>
    </row>
    <row r="2519" spans="2:49">
      <c r="B2519" s="62" t="s">
        <v>3449</v>
      </c>
      <c r="C2519" s="54">
        <v>9.5509689315695007E-2</v>
      </c>
      <c r="D2519" s="54">
        <v>7.0535431971671604E-4</v>
      </c>
      <c r="F2519" s="62" t="s">
        <v>8239</v>
      </c>
      <c r="G2519" s="54">
        <v>-0.13409406300947499</v>
      </c>
      <c r="H2519" s="54">
        <v>4.1970981010866302E-3</v>
      </c>
      <c r="S2519" s="62" t="s">
        <v>5652</v>
      </c>
      <c r="T2519" s="54">
        <v>6.2216657382263597E-2</v>
      </c>
      <c r="U2519" s="54">
        <v>1.58278664831384E-3</v>
      </c>
      <c r="W2519" s="62" t="s">
        <v>10254</v>
      </c>
      <c r="X2519" s="54">
        <v>-4.5395862081804197E-2</v>
      </c>
      <c r="Y2519" s="54">
        <v>1.7235082349028801E-2</v>
      </c>
      <c r="AA2519" s="62" t="s">
        <v>2448</v>
      </c>
      <c r="AB2519" s="54">
        <v>0.14559682217297901</v>
      </c>
      <c r="AC2519" s="54">
        <v>7.0738966644677903E-3</v>
      </c>
      <c r="AQ2519" s="62" t="s">
        <v>10654</v>
      </c>
      <c r="AR2519" s="54">
        <v>0.135323549456005</v>
      </c>
      <c r="AS2519" s="54">
        <v>2.3912029236824599E-4</v>
      </c>
      <c r="AU2519" s="62" t="s">
        <v>13738</v>
      </c>
      <c r="AV2519" s="54">
        <v>-6.62081019751284E-2</v>
      </c>
      <c r="AW2519" s="54">
        <v>2.5041971154089002E-2</v>
      </c>
    </row>
    <row r="2520" spans="2:49">
      <c r="B2520" s="62" t="s">
        <v>3450</v>
      </c>
      <c r="C2520" s="54">
        <v>9.0111264618873796E-2</v>
      </c>
      <c r="D2520" s="54">
        <v>7.0535431971671604E-4</v>
      </c>
      <c r="F2520" s="62" t="s">
        <v>8240</v>
      </c>
      <c r="G2520" s="54">
        <v>-8.5834847172081105E-2</v>
      </c>
      <c r="H2520" s="54">
        <v>4.1987835856018103E-3</v>
      </c>
      <c r="S2520" s="62" t="s">
        <v>9717</v>
      </c>
      <c r="T2520" s="54">
        <v>5.51970849579533E-2</v>
      </c>
      <c r="U2520" s="54">
        <v>1.5835336704527799E-3</v>
      </c>
      <c r="W2520" s="62" t="s">
        <v>10255</v>
      </c>
      <c r="X2520" s="54">
        <v>-4.8061844766789499E-2</v>
      </c>
      <c r="Y2520" s="54">
        <v>1.7246190708204299E-2</v>
      </c>
      <c r="AA2520" s="62" t="s">
        <v>3678</v>
      </c>
      <c r="AB2520" s="54">
        <v>8.9503487610317997E-2</v>
      </c>
      <c r="AC2520" s="54">
        <v>7.07499724609475E-3</v>
      </c>
      <c r="AQ2520" s="62" t="s">
        <v>4155</v>
      </c>
      <c r="AR2520" s="54">
        <v>0.15768697958792699</v>
      </c>
      <c r="AS2520" s="54">
        <v>2.39146638654245E-4</v>
      </c>
      <c r="AU2520" s="62" t="s">
        <v>8502</v>
      </c>
      <c r="AV2520" s="54">
        <v>-6.6155925236968102E-2</v>
      </c>
      <c r="AW2520" s="54">
        <v>3.7941898669338198E-2</v>
      </c>
    </row>
    <row r="2521" spans="2:49">
      <c r="B2521" s="62" t="s">
        <v>3451</v>
      </c>
      <c r="C2521" s="54">
        <v>0.113301088268631</v>
      </c>
      <c r="D2521" s="54">
        <v>7.0886486456300303E-4</v>
      </c>
      <c r="F2521" s="62" t="s">
        <v>8241</v>
      </c>
      <c r="G2521" s="54">
        <v>-0.158877568257552</v>
      </c>
      <c r="H2521" s="54">
        <v>4.2168675229404097E-3</v>
      </c>
      <c r="S2521" s="62" t="s">
        <v>10665</v>
      </c>
      <c r="T2521" s="54">
        <v>3.7957943543682801E-2</v>
      </c>
      <c r="U2521" s="54">
        <v>1.5835750294410701E-3</v>
      </c>
      <c r="W2521" s="62" t="s">
        <v>10256</v>
      </c>
      <c r="X2521" s="54">
        <v>-2.3745851897881001E-2</v>
      </c>
      <c r="Y2521" s="54">
        <v>1.7246190708204299E-2</v>
      </c>
      <c r="AA2521" s="62" t="s">
        <v>1098</v>
      </c>
      <c r="AB2521" s="54">
        <v>0.25399749581425202</v>
      </c>
      <c r="AC2521" s="54">
        <v>7.0946451855391397E-3</v>
      </c>
      <c r="AQ2521" s="62" t="s">
        <v>11292</v>
      </c>
      <c r="AR2521" s="54">
        <v>0.12619246434291301</v>
      </c>
      <c r="AS2521" s="54">
        <v>2.39189457188057E-4</v>
      </c>
      <c r="AU2521" s="62" t="s">
        <v>13143</v>
      </c>
      <c r="AV2521" s="54">
        <v>-6.6153552744488295E-2</v>
      </c>
      <c r="AW2521" s="54">
        <v>1.4969826835267E-2</v>
      </c>
    </row>
    <row r="2522" spans="2:49">
      <c r="B2522" s="62" t="s">
        <v>3452</v>
      </c>
      <c r="C2522" s="54">
        <v>0.10235552527307901</v>
      </c>
      <c r="D2522" s="54">
        <v>7.1152592824042405E-4</v>
      </c>
      <c r="F2522" s="62" t="s">
        <v>8242</v>
      </c>
      <c r="G2522" s="54">
        <v>-9.2894558298893606E-2</v>
      </c>
      <c r="H2522" s="54">
        <v>4.2357721124607599E-3</v>
      </c>
      <c r="S2522" s="62" t="s">
        <v>4415</v>
      </c>
      <c r="T2522" s="54">
        <v>8.5204858931757804E-2</v>
      </c>
      <c r="U2522" s="54">
        <v>1.6101433704393999E-3</v>
      </c>
      <c r="W2522" s="62" t="s">
        <v>10257</v>
      </c>
      <c r="X2522" s="54">
        <v>-9.3570697385446905E-2</v>
      </c>
      <c r="Y2522" s="54">
        <v>1.72487945562977E-2</v>
      </c>
      <c r="AA2522" s="62" t="s">
        <v>5091</v>
      </c>
      <c r="AB2522" s="54">
        <v>0.15767842261273701</v>
      </c>
      <c r="AC2522" s="54">
        <v>7.0946451855391397E-3</v>
      </c>
      <c r="AQ2522" s="62" t="s">
        <v>4265</v>
      </c>
      <c r="AR2522" s="54">
        <v>0.122574733018499</v>
      </c>
      <c r="AS2522" s="54">
        <v>2.4101201226043201E-4</v>
      </c>
      <c r="AU2522" s="62" t="s">
        <v>9340</v>
      </c>
      <c r="AV2522" s="54">
        <v>-6.6135203547577098E-2</v>
      </c>
      <c r="AW2522" s="54">
        <v>1.31637365865873E-3</v>
      </c>
    </row>
    <row r="2523" spans="2:49">
      <c r="B2523" s="62" t="s">
        <v>3453</v>
      </c>
      <c r="C2523" s="54">
        <v>6.9057881045766906E-2</v>
      </c>
      <c r="D2523" s="54">
        <v>7.1156767275311502E-4</v>
      </c>
      <c r="F2523" s="62" t="s">
        <v>8243</v>
      </c>
      <c r="G2523" s="54">
        <v>-0.19869808434525299</v>
      </c>
      <c r="H2523" s="54">
        <v>4.23822914857842E-3</v>
      </c>
      <c r="S2523" s="62" t="s">
        <v>10666</v>
      </c>
      <c r="T2523" s="54">
        <v>5.8652865804576002E-2</v>
      </c>
      <c r="U2523" s="54">
        <v>1.6153125761535199E-3</v>
      </c>
      <c r="W2523" s="62" t="s">
        <v>10258</v>
      </c>
      <c r="X2523" s="54">
        <v>-3.5140041621645003E-2</v>
      </c>
      <c r="Y2523" s="54">
        <v>1.7265822841717099E-2</v>
      </c>
      <c r="AA2523" s="62" t="s">
        <v>800</v>
      </c>
      <c r="AB2523" s="54">
        <v>0.13292449096820699</v>
      </c>
      <c r="AC2523" s="54">
        <v>7.0946451855391397E-3</v>
      </c>
      <c r="AQ2523" s="62" t="s">
        <v>4611</v>
      </c>
      <c r="AR2523" s="54">
        <v>0.105828310680131</v>
      </c>
      <c r="AS2523" s="54">
        <v>2.4195982782598799E-4</v>
      </c>
      <c r="AU2523" s="62" t="s">
        <v>13754</v>
      </c>
      <c r="AV2523" s="54">
        <v>-6.6125418477973597E-2</v>
      </c>
      <c r="AW2523" s="54">
        <v>2.5414098892138502E-2</v>
      </c>
    </row>
    <row r="2524" spans="2:49">
      <c r="B2524" s="62" t="s">
        <v>3454</v>
      </c>
      <c r="C2524" s="54">
        <v>5.2965477169372797E-2</v>
      </c>
      <c r="D2524" s="54">
        <v>7.1223633131819401E-4</v>
      </c>
      <c r="F2524" s="62" t="s">
        <v>8244</v>
      </c>
      <c r="G2524" s="54">
        <v>-8.1812375072054494E-2</v>
      </c>
      <c r="H2524" s="54">
        <v>4.2563517320228002E-3</v>
      </c>
      <c r="S2524" s="62" t="s">
        <v>1998</v>
      </c>
      <c r="T2524" s="54">
        <v>0.100517668824835</v>
      </c>
      <c r="U2524" s="54">
        <v>1.61587532450611E-3</v>
      </c>
      <c r="W2524" s="62" t="s">
        <v>7924</v>
      </c>
      <c r="X2524" s="54">
        <v>-2.2860087526999501E-2</v>
      </c>
      <c r="Y2524" s="54">
        <v>1.7344768898457302E-2</v>
      </c>
      <c r="AA2524" s="62" t="s">
        <v>2543</v>
      </c>
      <c r="AB2524" s="54">
        <v>0.13107427189547399</v>
      </c>
      <c r="AC2524" s="54">
        <v>7.0946451855391397E-3</v>
      </c>
      <c r="AQ2524" s="62" t="s">
        <v>4706</v>
      </c>
      <c r="AR2524" s="54">
        <v>7.8983687338000805E-2</v>
      </c>
      <c r="AS2524" s="54">
        <v>2.42387606772171E-4</v>
      </c>
      <c r="AU2524" s="62" t="s">
        <v>13434</v>
      </c>
      <c r="AV2524" s="54">
        <v>-6.6114078444478294E-2</v>
      </c>
      <c r="AW2524" s="54">
        <v>1.9619757068237001E-2</v>
      </c>
    </row>
    <row r="2525" spans="2:49">
      <c r="B2525" s="62" t="s">
        <v>3455</v>
      </c>
      <c r="C2525" s="54">
        <v>9.1299094773880499E-2</v>
      </c>
      <c r="D2525" s="54">
        <v>7.1412431264795398E-4</v>
      </c>
      <c r="F2525" s="62" t="s">
        <v>8245</v>
      </c>
      <c r="G2525" s="54">
        <v>-7.7303750570585805E-2</v>
      </c>
      <c r="H2525" s="54">
        <v>4.30324570172413E-3</v>
      </c>
      <c r="S2525" s="62" t="s">
        <v>3898</v>
      </c>
      <c r="T2525" s="54">
        <v>6.9357189745336001E-2</v>
      </c>
      <c r="U2525" s="54">
        <v>1.6164779598058601E-3</v>
      </c>
      <c r="W2525" s="62" t="s">
        <v>10259</v>
      </c>
      <c r="X2525" s="54">
        <v>-2.4209198370927599E-2</v>
      </c>
      <c r="Y2525" s="54">
        <v>1.73456631167167E-2</v>
      </c>
      <c r="AA2525" s="62" t="s">
        <v>5502</v>
      </c>
      <c r="AB2525" s="54">
        <v>0.162276582874851</v>
      </c>
      <c r="AC2525" s="54">
        <v>7.0946451855391397E-3</v>
      </c>
      <c r="AQ2525" s="62" t="s">
        <v>4145</v>
      </c>
      <c r="AR2525" s="54">
        <v>8.6809403237655403E-2</v>
      </c>
      <c r="AS2525" s="54">
        <v>2.4241548514378401E-4</v>
      </c>
      <c r="AU2525" s="62" t="s">
        <v>12701</v>
      </c>
      <c r="AV2525" s="54">
        <v>-6.6107799385097393E-2</v>
      </c>
      <c r="AW2525" s="54">
        <v>8.4775199413920001E-3</v>
      </c>
    </row>
    <row r="2526" spans="2:49">
      <c r="B2526" s="62" t="s">
        <v>1077</v>
      </c>
      <c r="C2526" s="54">
        <v>0.18155812686915601</v>
      </c>
      <c r="D2526" s="54">
        <v>7.1519618770381904E-4</v>
      </c>
      <c r="F2526" s="62" t="s">
        <v>8246</v>
      </c>
      <c r="G2526" s="54">
        <v>-3.3389812540050898E-2</v>
      </c>
      <c r="H2526" s="54">
        <v>4.3309757389742298E-3</v>
      </c>
      <c r="S2526" s="62" t="s">
        <v>4002</v>
      </c>
      <c r="T2526" s="54">
        <v>5.5789560117261799E-2</v>
      </c>
      <c r="U2526" s="54">
        <v>1.6170134981076101E-3</v>
      </c>
      <c r="W2526" s="62" t="s">
        <v>7632</v>
      </c>
      <c r="X2526" s="54">
        <v>-4.9785339079173603E-2</v>
      </c>
      <c r="Y2526" s="54">
        <v>1.7391682997804699E-2</v>
      </c>
      <c r="AA2526" s="62" t="s">
        <v>668</v>
      </c>
      <c r="AB2526" s="54">
        <v>0.14434716525680399</v>
      </c>
      <c r="AC2526" s="54">
        <v>7.12844272787718E-3</v>
      </c>
      <c r="AQ2526" s="62" t="s">
        <v>3415</v>
      </c>
      <c r="AR2526" s="54">
        <v>0.12614568633968701</v>
      </c>
      <c r="AS2526" s="54">
        <v>2.4291978360907899E-4</v>
      </c>
      <c r="AU2526" s="62" t="s">
        <v>13595</v>
      </c>
      <c r="AV2526" s="54">
        <v>-6.6097662104747101E-2</v>
      </c>
      <c r="AW2526" s="54">
        <v>2.23697793452763E-2</v>
      </c>
    </row>
    <row r="2527" spans="2:49">
      <c r="B2527" s="62" t="s">
        <v>3456</v>
      </c>
      <c r="C2527" s="54">
        <v>0.18628434778890199</v>
      </c>
      <c r="D2527" s="54">
        <v>7.1631368872151395E-4</v>
      </c>
      <c r="F2527" s="62" t="s">
        <v>8247</v>
      </c>
      <c r="G2527" s="54">
        <v>-9.8737865885071899E-2</v>
      </c>
      <c r="H2527" s="54">
        <v>4.3442414148102499E-3</v>
      </c>
      <c r="S2527" s="62" t="s">
        <v>3309</v>
      </c>
      <c r="T2527" s="54">
        <v>5.82761577285833E-2</v>
      </c>
      <c r="U2527" s="54">
        <v>1.6214238041438701E-3</v>
      </c>
      <c r="W2527" s="62" t="s">
        <v>10260</v>
      </c>
      <c r="X2527" s="54">
        <v>-9.6879263454523495E-2</v>
      </c>
      <c r="Y2527" s="54">
        <v>1.7396820805902099E-2</v>
      </c>
      <c r="AA2527" s="62" t="s">
        <v>2628</v>
      </c>
      <c r="AB2527" s="54">
        <v>7.8275769373321993E-2</v>
      </c>
      <c r="AC2527" s="54">
        <v>7.1333331135162697E-3</v>
      </c>
      <c r="AQ2527" s="62" t="s">
        <v>5838</v>
      </c>
      <c r="AR2527" s="54">
        <v>8.8930174339831899E-2</v>
      </c>
      <c r="AS2527" s="54">
        <v>2.4340439545720199E-4</v>
      </c>
      <c r="AU2527" s="62" t="s">
        <v>8729</v>
      </c>
      <c r="AV2527" s="54">
        <v>-6.6094445970278096E-2</v>
      </c>
      <c r="AW2527" s="54">
        <v>2.8281072723913702E-3</v>
      </c>
    </row>
    <row r="2528" spans="2:49">
      <c r="B2528" s="62" t="s">
        <v>3457</v>
      </c>
      <c r="C2528" s="54">
        <v>0.13421429153760001</v>
      </c>
      <c r="D2528" s="54">
        <v>7.1659269943023503E-4</v>
      </c>
      <c r="F2528" s="62" t="s">
        <v>8248</v>
      </c>
      <c r="G2528" s="54">
        <v>-0.111370899227117</v>
      </c>
      <c r="H2528" s="54">
        <v>4.3553589801676798E-3</v>
      </c>
      <c r="S2528" s="62" t="s">
        <v>9891</v>
      </c>
      <c r="T2528" s="54">
        <v>7.0232842647588001E-2</v>
      </c>
      <c r="U2528" s="54">
        <v>1.6218948816668899E-3</v>
      </c>
      <c r="W2528" s="62" t="s">
        <v>9452</v>
      </c>
      <c r="X2528" s="54">
        <v>-5.4721263658492197E-2</v>
      </c>
      <c r="Y2528" s="54">
        <v>1.7442692205735501E-2</v>
      </c>
      <c r="AA2528" s="62" t="s">
        <v>3635</v>
      </c>
      <c r="AB2528" s="54">
        <v>0.119084940868738</v>
      </c>
      <c r="AC2528" s="54">
        <v>7.1416028064678998E-3</v>
      </c>
      <c r="AQ2528" s="62" t="s">
        <v>2739</v>
      </c>
      <c r="AR2528" s="54">
        <v>0.158367872485425</v>
      </c>
      <c r="AS2528" s="54">
        <v>2.4381902121284099E-4</v>
      </c>
      <c r="AU2528" s="62" t="s">
        <v>13996</v>
      </c>
      <c r="AV2528" s="54">
        <v>-6.6092538587869704E-2</v>
      </c>
      <c r="AW2528" s="54">
        <v>3.0690951501913501E-2</v>
      </c>
    </row>
    <row r="2529" spans="2:49">
      <c r="B2529" s="62" t="s">
        <v>3458</v>
      </c>
      <c r="C2529" s="54">
        <v>5.7049378900652301E-2</v>
      </c>
      <c r="D2529" s="54">
        <v>7.1696273703834097E-4</v>
      </c>
      <c r="F2529" s="62" t="s">
        <v>815</v>
      </c>
      <c r="G2529" s="54">
        <v>-9.7721986749617101E-2</v>
      </c>
      <c r="H2529" s="54">
        <v>3.7172790858007601E-3</v>
      </c>
      <c r="S2529" s="62" t="s">
        <v>3969</v>
      </c>
      <c r="T2529" s="54">
        <v>4.2972803014013301E-2</v>
      </c>
      <c r="U2529" s="54">
        <v>1.62508225292759E-3</v>
      </c>
      <c r="W2529" s="62" t="s">
        <v>7149</v>
      </c>
      <c r="X2529" s="54">
        <v>-4.24153554529383E-2</v>
      </c>
      <c r="Y2529" s="54">
        <v>1.7460627626140899E-2</v>
      </c>
      <c r="AA2529" s="62" t="s">
        <v>1823</v>
      </c>
      <c r="AB2529" s="54">
        <v>8.2816880567163395E-2</v>
      </c>
      <c r="AC2529" s="54">
        <v>7.1470172085096898E-3</v>
      </c>
      <c r="AQ2529" s="62" t="s">
        <v>4709</v>
      </c>
      <c r="AR2529" s="54">
        <v>0.185427481753351</v>
      </c>
      <c r="AS2529" s="54">
        <v>2.4410464222921201E-4</v>
      </c>
      <c r="AU2529" s="62" t="s">
        <v>12241</v>
      </c>
      <c r="AV2529" s="54">
        <v>-6.6091398289426506E-2</v>
      </c>
      <c r="AW2529" s="54">
        <v>2.1086479854846999E-3</v>
      </c>
    </row>
    <row r="2530" spans="2:49">
      <c r="B2530" s="62" t="s">
        <v>3459</v>
      </c>
      <c r="C2530" s="54">
        <v>0.12840467541736</v>
      </c>
      <c r="D2530" s="54">
        <v>7.1912627088731404E-4</v>
      </c>
      <c r="F2530" s="62" t="s">
        <v>8249</v>
      </c>
      <c r="G2530" s="54">
        <v>-6.9093220268801006E-2</v>
      </c>
      <c r="H2530" s="54">
        <v>4.4007364812526598E-3</v>
      </c>
      <c r="S2530" s="62" t="s">
        <v>9766</v>
      </c>
      <c r="T2530" s="54">
        <v>4.1663567927961297E-2</v>
      </c>
      <c r="U2530" s="54">
        <v>1.62508225292759E-3</v>
      </c>
      <c r="W2530" s="62" t="s">
        <v>8108</v>
      </c>
      <c r="X2530" s="54">
        <v>-3.4402142174349698E-2</v>
      </c>
      <c r="Y2530" s="54">
        <v>1.7476041238529201E-2</v>
      </c>
      <c r="AA2530" s="62" t="s">
        <v>11323</v>
      </c>
      <c r="AB2530" s="54">
        <v>7.1037317886085E-2</v>
      </c>
      <c r="AC2530" s="54">
        <v>7.1471310691501502E-3</v>
      </c>
      <c r="AQ2530" s="62" t="s">
        <v>663</v>
      </c>
      <c r="AR2530" s="54">
        <v>0.30838440709935699</v>
      </c>
      <c r="AS2530" s="54">
        <v>2.4446933354441001E-4</v>
      </c>
      <c r="AU2530" s="62" t="s">
        <v>12661</v>
      </c>
      <c r="AV2530" s="54">
        <v>-6.6076575756501804E-2</v>
      </c>
      <c r="AW2530" s="54">
        <v>7.9498422165893892E-3</v>
      </c>
    </row>
    <row r="2531" spans="2:49">
      <c r="B2531" s="62" t="s">
        <v>3460</v>
      </c>
      <c r="C2531" s="54">
        <v>0.179503442027002</v>
      </c>
      <c r="D2531" s="54">
        <v>7.2134224301335405E-4</v>
      </c>
      <c r="F2531" s="62" t="s">
        <v>802</v>
      </c>
      <c r="G2531" s="54">
        <v>-0.15196831631652699</v>
      </c>
      <c r="H2531" s="54">
        <v>3.7693501996379202E-3</v>
      </c>
      <c r="S2531" s="62" t="s">
        <v>4006</v>
      </c>
      <c r="T2531" s="54">
        <v>0.12558318569954899</v>
      </c>
      <c r="U2531" s="54">
        <v>1.6253048846319E-3</v>
      </c>
      <c r="W2531" s="62" t="s">
        <v>7895</v>
      </c>
      <c r="X2531" s="54">
        <v>-3.93254254576485E-2</v>
      </c>
      <c r="Y2531" s="54">
        <v>1.7498960582343001E-2</v>
      </c>
      <c r="AA2531" s="62" t="s">
        <v>5664</v>
      </c>
      <c r="AB2531" s="54">
        <v>0.103555496355038</v>
      </c>
      <c r="AC2531" s="54">
        <v>7.1626932452457598E-3</v>
      </c>
      <c r="AQ2531" s="62" t="s">
        <v>5578</v>
      </c>
      <c r="AR2531" s="54">
        <v>0.13579102259026901</v>
      </c>
      <c r="AS2531" s="54">
        <v>2.4460647677625701E-4</v>
      </c>
      <c r="AU2531" s="62" t="s">
        <v>12372</v>
      </c>
      <c r="AV2531" s="54">
        <v>-6.6061407343262601E-2</v>
      </c>
      <c r="AW2531" s="54">
        <v>3.9367131583718101E-3</v>
      </c>
    </row>
    <row r="2532" spans="2:49">
      <c r="B2532" s="62" t="s">
        <v>3461</v>
      </c>
      <c r="C2532" s="54">
        <v>0.13906301635215601</v>
      </c>
      <c r="D2532" s="54">
        <v>7.21371441993438E-4</v>
      </c>
      <c r="F2532" s="62" t="s">
        <v>8250</v>
      </c>
      <c r="G2532" s="54">
        <v>-9.1616561383218303E-2</v>
      </c>
      <c r="H2532" s="54">
        <v>4.4319773890087602E-3</v>
      </c>
      <c r="S2532" s="62" t="s">
        <v>3678</v>
      </c>
      <c r="T2532" s="54">
        <v>3.6966946756321797E-2</v>
      </c>
      <c r="U2532" s="54">
        <v>1.62987747520593E-3</v>
      </c>
      <c r="W2532" s="62" t="s">
        <v>8476</v>
      </c>
      <c r="X2532" s="54">
        <v>-3.9354254818165103E-2</v>
      </c>
      <c r="Y2532" s="54">
        <v>1.7526508136022498E-2</v>
      </c>
      <c r="AA2532" s="62" t="s">
        <v>4504</v>
      </c>
      <c r="AB2532" s="54">
        <v>8.6946521630594895E-2</v>
      </c>
      <c r="AC2532" s="54">
        <v>7.1626932452457598E-3</v>
      </c>
      <c r="AQ2532" s="62" t="s">
        <v>1801</v>
      </c>
      <c r="AR2532" s="54">
        <v>0.10598367921747399</v>
      </c>
      <c r="AS2532" s="54">
        <v>2.44856733909467E-4</v>
      </c>
      <c r="AU2532" s="62" t="s">
        <v>12633</v>
      </c>
      <c r="AV2532" s="54">
        <v>-6.60578331456083E-2</v>
      </c>
      <c r="AW2532" s="54">
        <v>7.6748552961018197E-3</v>
      </c>
    </row>
    <row r="2533" spans="2:49">
      <c r="B2533" s="62" t="s">
        <v>3462</v>
      </c>
      <c r="C2533" s="54">
        <v>5.8722560891839103E-2</v>
      </c>
      <c r="D2533" s="54">
        <v>7.2239888702995303E-4</v>
      </c>
      <c r="F2533" s="62" t="s">
        <v>246</v>
      </c>
      <c r="G2533" s="54">
        <v>-0.180377839563783</v>
      </c>
      <c r="H2533" s="54">
        <v>4.44211264103483E-3</v>
      </c>
      <c r="S2533" s="62" t="s">
        <v>10667</v>
      </c>
      <c r="T2533" s="54">
        <v>5.8427809720794401E-2</v>
      </c>
      <c r="U2533" s="54">
        <v>1.6314313521464999E-3</v>
      </c>
      <c r="W2533" s="62" t="s">
        <v>8333</v>
      </c>
      <c r="X2533" s="54">
        <v>-4.8166403402236199E-2</v>
      </c>
      <c r="Y2533" s="54">
        <v>1.7539092045192099E-2</v>
      </c>
      <c r="AA2533" s="62" t="s">
        <v>3251</v>
      </c>
      <c r="AB2533" s="54">
        <v>0.15890794003056399</v>
      </c>
      <c r="AC2533" s="54">
        <v>7.1717865177509197E-3</v>
      </c>
      <c r="AQ2533" s="62" t="s">
        <v>12051</v>
      </c>
      <c r="AR2533" s="54">
        <v>0.12491980230044999</v>
      </c>
      <c r="AS2533" s="54">
        <v>2.4487850043936998E-4</v>
      </c>
      <c r="AU2533" s="62" t="s">
        <v>12347</v>
      </c>
      <c r="AV2533" s="54">
        <v>-6.6055720573752197E-2</v>
      </c>
      <c r="AW2533" s="54">
        <v>3.5873316160733898E-3</v>
      </c>
    </row>
    <row r="2534" spans="2:49">
      <c r="B2534" s="62" t="s">
        <v>3463</v>
      </c>
      <c r="C2534" s="54">
        <v>0.120260998086043</v>
      </c>
      <c r="D2534" s="54">
        <v>7.2528834314728298E-4</v>
      </c>
      <c r="F2534" s="62" t="s">
        <v>8251</v>
      </c>
      <c r="G2534" s="54">
        <v>-0.149994725562903</v>
      </c>
      <c r="H2534" s="54">
        <v>4.4558488702174702E-3</v>
      </c>
      <c r="S2534" s="62" t="s">
        <v>1995</v>
      </c>
      <c r="T2534" s="54">
        <v>4.6252190297881399E-2</v>
      </c>
      <c r="U2534" s="54">
        <v>1.6340931806453601E-3</v>
      </c>
      <c r="W2534" s="62" t="s">
        <v>10261</v>
      </c>
      <c r="X2534" s="54">
        <v>-9.3484729315635604E-2</v>
      </c>
      <c r="Y2534" s="54">
        <v>1.76184217510592E-2</v>
      </c>
      <c r="AA2534" s="62" t="s">
        <v>4556</v>
      </c>
      <c r="AB2534" s="54">
        <v>0.213525471772707</v>
      </c>
      <c r="AC2534" s="54">
        <v>7.1864002586866102E-3</v>
      </c>
      <c r="AQ2534" s="62" t="s">
        <v>1385</v>
      </c>
      <c r="AR2534" s="54">
        <v>8.0854150375054196E-2</v>
      </c>
      <c r="AS2534" s="54">
        <v>2.4489335638403398E-4</v>
      </c>
      <c r="AU2534" s="62" t="s">
        <v>12363</v>
      </c>
      <c r="AV2534" s="54">
        <v>-6.6051151378228895E-2</v>
      </c>
      <c r="AW2534" s="54">
        <v>3.7701267065007602E-3</v>
      </c>
    </row>
    <row r="2535" spans="2:49">
      <c r="B2535" s="62" t="s">
        <v>3464</v>
      </c>
      <c r="C2535" s="54">
        <v>4.3370873008499601E-2</v>
      </c>
      <c r="D2535" s="54">
        <v>7.2545441049712495E-4</v>
      </c>
      <c r="F2535" s="62" t="s">
        <v>8252</v>
      </c>
      <c r="G2535" s="54">
        <v>-6.6548458560476795E-2</v>
      </c>
      <c r="H2535" s="54">
        <v>4.4681245065059201E-3</v>
      </c>
      <c r="S2535" s="62" t="s">
        <v>10668</v>
      </c>
      <c r="T2535" s="54">
        <v>9.8128550626130503E-2</v>
      </c>
      <c r="U2535" s="54">
        <v>1.6351413712796701E-3</v>
      </c>
      <c r="W2535" s="62" t="s">
        <v>6881</v>
      </c>
      <c r="X2535" s="54">
        <v>-3.5274045544144698E-2</v>
      </c>
      <c r="Y2535" s="54">
        <v>1.77118960675543E-2</v>
      </c>
      <c r="AA2535" s="62" t="s">
        <v>11324</v>
      </c>
      <c r="AB2535" s="54">
        <v>0.118962251810423</v>
      </c>
      <c r="AC2535" s="54">
        <v>7.1918067839925803E-3</v>
      </c>
      <c r="AQ2535" s="62" t="s">
        <v>5028</v>
      </c>
      <c r="AR2535" s="54">
        <v>0.15526103200762101</v>
      </c>
      <c r="AS2535" s="54">
        <v>2.4526524491711799E-4</v>
      </c>
      <c r="AU2535" s="62" t="s">
        <v>8279</v>
      </c>
      <c r="AV2535" s="54">
        <v>-6.6024830639033597E-2</v>
      </c>
      <c r="AW2535" s="54">
        <v>1.3839470936688599E-2</v>
      </c>
    </row>
    <row r="2536" spans="2:49">
      <c r="B2536" s="62" t="s">
        <v>3465</v>
      </c>
      <c r="C2536" s="54">
        <v>8.7782652054514201E-2</v>
      </c>
      <c r="D2536" s="54">
        <v>7.2671621700529402E-4</v>
      </c>
      <c r="F2536" s="62" t="s">
        <v>8253</v>
      </c>
      <c r="G2536" s="54">
        <v>-4.0449017050667301E-2</v>
      </c>
      <c r="H2536" s="54">
        <v>4.48916592151756E-3</v>
      </c>
      <c r="S2536" s="62" t="s">
        <v>10669</v>
      </c>
      <c r="T2536" s="54">
        <v>4.3873228928656097E-2</v>
      </c>
      <c r="U2536" s="54">
        <v>1.6403830386476201E-3</v>
      </c>
      <c r="W2536" s="62" t="s">
        <v>8769</v>
      </c>
      <c r="X2536" s="54">
        <v>-4.62196115429458E-2</v>
      </c>
      <c r="Y2536" s="54">
        <v>1.7722167480132899E-2</v>
      </c>
      <c r="AA2536" s="62" t="s">
        <v>4502</v>
      </c>
      <c r="AB2536" s="54">
        <v>7.9659380321021295E-2</v>
      </c>
      <c r="AC2536" s="54">
        <v>7.19356280476228E-3</v>
      </c>
      <c r="AQ2536" s="62" t="s">
        <v>4903</v>
      </c>
      <c r="AR2536" s="54">
        <v>0.14065138914556899</v>
      </c>
      <c r="AS2536" s="54">
        <v>2.4598961402927502E-4</v>
      </c>
      <c r="AU2536" s="62" t="s">
        <v>12519</v>
      </c>
      <c r="AV2536" s="54">
        <v>-6.6012806263724896E-2</v>
      </c>
      <c r="AW2536" s="54">
        <v>5.9144120321583697E-3</v>
      </c>
    </row>
    <row r="2537" spans="2:49">
      <c r="B2537" s="62" t="s">
        <v>3466</v>
      </c>
      <c r="C2537" s="54">
        <v>0.11444221228485001</v>
      </c>
      <c r="D2537" s="54">
        <v>7.2710864463028304E-4</v>
      </c>
      <c r="F2537" s="62" t="s">
        <v>8254</v>
      </c>
      <c r="G2537" s="54">
        <v>-0.118783411723271</v>
      </c>
      <c r="H2537" s="54">
        <v>3.8250486266703698E-3</v>
      </c>
      <c r="S2537" s="62" t="s">
        <v>4664</v>
      </c>
      <c r="T2537" s="54">
        <v>4.2514753942441502E-2</v>
      </c>
      <c r="U2537" s="54">
        <v>1.64169932416164E-3</v>
      </c>
      <c r="W2537" s="62" t="s">
        <v>8960</v>
      </c>
      <c r="X2537" s="54">
        <v>-5.6219830347459698E-2</v>
      </c>
      <c r="Y2537" s="54">
        <v>1.7781360396932001E-2</v>
      </c>
      <c r="AA2537" s="62" t="s">
        <v>3301</v>
      </c>
      <c r="AB2537" s="54">
        <v>0.132289341081158</v>
      </c>
      <c r="AC2537" s="54">
        <v>7.20177825323367E-3</v>
      </c>
      <c r="AQ2537" s="62" t="s">
        <v>1905</v>
      </c>
      <c r="AR2537" s="54">
        <v>0.136067352496057</v>
      </c>
      <c r="AS2537" s="54">
        <v>2.46338581587752E-4</v>
      </c>
      <c r="AU2537" s="62" t="s">
        <v>10408</v>
      </c>
      <c r="AV2537" s="54">
        <v>-6.5989239991870896E-2</v>
      </c>
      <c r="AW2537" s="54">
        <v>1.5757521486512702E-2</v>
      </c>
    </row>
    <row r="2538" spans="2:49">
      <c r="B2538" s="62" t="s">
        <v>3467</v>
      </c>
      <c r="C2538" s="54">
        <v>4.9876098399192201E-2</v>
      </c>
      <c r="D2538" s="54">
        <v>7.2710864463028304E-4</v>
      </c>
      <c r="F2538" s="62" t="s">
        <v>8255</v>
      </c>
      <c r="G2538" s="54">
        <v>-5.77059660176431E-2</v>
      </c>
      <c r="H2538" s="54">
        <v>4.5228130265504403E-3</v>
      </c>
      <c r="S2538" s="62" t="s">
        <v>10670</v>
      </c>
      <c r="T2538" s="54">
        <v>8.64015266963154E-2</v>
      </c>
      <c r="U2538" s="54">
        <v>1.6423923608688399E-3</v>
      </c>
      <c r="W2538" s="62" t="s">
        <v>10262</v>
      </c>
      <c r="X2538" s="54">
        <v>-6.3915531824943805E-2</v>
      </c>
      <c r="Y2538" s="54">
        <v>1.7816927174238301E-2</v>
      </c>
      <c r="AA2538" s="62" t="s">
        <v>2276</v>
      </c>
      <c r="AB2538" s="54">
        <v>5.9444869088690802E-2</v>
      </c>
      <c r="AC2538" s="54">
        <v>7.2094993555233099E-3</v>
      </c>
      <c r="AQ2538" s="62" t="s">
        <v>11088</v>
      </c>
      <c r="AR2538" s="54">
        <v>0.116156448381981</v>
      </c>
      <c r="AS2538" s="54">
        <v>2.4644744119310002E-4</v>
      </c>
      <c r="AU2538" s="62" t="s">
        <v>12435</v>
      </c>
      <c r="AV2538" s="54">
        <v>-6.5956802820412705E-2</v>
      </c>
      <c r="AW2538" s="54">
        <v>4.8699249765845496E-3</v>
      </c>
    </row>
    <row r="2539" spans="2:49">
      <c r="B2539" s="62" t="s">
        <v>3468</v>
      </c>
      <c r="C2539" s="54">
        <v>0.18391765675154501</v>
      </c>
      <c r="D2539" s="54">
        <v>7.2752151750850205E-4</v>
      </c>
      <c r="F2539" s="62" t="s">
        <v>8256</v>
      </c>
      <c r="G2539" s="54">
        <v>-4.3029893615122099E-2</v>
      </c>
      <c r="H2539" s="54">
        <v>4.5249623052433397E-3</v>
      </c>
      <c r="S2539" s="62" t="s">
        <v>2495</v>
      </c>
      <c r="T2539" s="54">
        <v>4.47861678350625E-2</v>
      </c>
      <c r="U2539" s="54">
        <v>1.6438210550709399E-3</v>
      </c>
      <c r="W2539" s="62" t="s">
        <v>9461</v>
      </c>
      <c r="X2539" s="54">
        <v>-0.16715524201788201</v>
      </c>
      <c r="Y2539" s="54">
        <v>1.7907131011644799E-2</v>
      </c>
      <c r="AA2539" s="62" t="s">
        <v>11325</v>
      </c>
      <c r="AB2539" s="54">
        <v>7.9326687820913996E-2</v>
      </c>
      <c r="AC2539" s="54">
        <v>7.2296885996519598E-3</v>
      </c>
      <c r="AQ2539" s="62" t="s">
        <v>2451</v>
      </c>
      <c r="AR2539" s="54">
        <v>0.12464480965074599</v>
      </c>
      <c r="AS2539" s="54">
        <v>2.4686357376405401E-4</v>
      </c>
      <c r="AU2539" s="62" t="s">
        <v>10089</v>
      </c>
      <c r="AV2539" s="54">
        <v>-6.5952280427188398E-2</v>
      </c>
      <c r="AW2539" s="54">
        <v>6.1273825902049602E-3</v>
      </c>
    </row>
    <row r="2540" spans="2:49">
      <c r="B2540" s="62" t="s">
        <v>3469</v>
      </c>
      <c r="C2540" s="54">
        <v>6.5670978475776701E-2</v>
      </c>
      <c r="D2540" s="54">
        <v>7.3254951287749696E-4</v>
      </c>
      <c r="F2540" s="62" t="s">
        <v>8257</v>
      </c>
      <c r="G2540" s="54">
        <v>-3.6587069661776703E-2</v>
      </c>
      <c r="H2540" s="54">
        <v>4.5296861877717302E-3</v>
      </c>
      <c r="S2540" s="62" t="s">
        <v>10671</v>
      </c>
      <c r="T2540" s="54">
        <v>3.9381190418592601E-2</v>
      </c>
      <c r="U2540" s="54">
        <v>1.6454367312026101E-3</v>
      </c>
      <c r="W2540" s="62" t="s">
        <v>8764</v>
      </c>
      <c r="X2540" s="54">
        <v>-2.7332401364625399E-2</v>
      </c>
      <c r="Y2540" s="54">
        <v>1.7909102342440499E-2</v>
      </c>
      <c r="AA2540" s="62" t="s">
        <v>145</v>
      </c>
      <c r="AB2540" s="54">
        <v>0.170153025366203</v>
      </c>
      <c r="AC2540" s="54">
        <v>7.2396915858294201E-3</v>
      </c>
      <c r="AQ2540" s="62" t="s">
        <v>3949</v>
      </c>
      <c r="AR2540" s="54">
        <v>0.16835401593153401</v>
      </c>
      <c r="AS2540" s="54">
        <v>2.4687135128751298E-4</v>
      </c>
      <c r="AU2540" s="62" t="s">
        <v>12532</v>
      </c>
      <c r="AV2540" s="54">
        <v>-6.5941341399404302E-2</v>
      </c>
      <c r="AW2540" s="54">
        <v>6.1381396304726801E-3</v>
      </c>
    </row>
    <row r="2541" spans="2:49">
      <c r="B2541" s="62" t="s">
        <v>3470</v>
      </c>
      <c r="C2541" s="54">
        <v>7.0733482207039303E-2</v>
      </c>
      <c r="D2541" s="54">
        <v>7.3380411764175702E-4</v>
      </c>
      <c r="F2541" s="62" t="s">
        <v>8258</v>
      </c>
      <c r="G2541" s="54">
        <v>-7.4344715809550294E-2</v>
      </c>
      <c r="H2541" s="54">
        <v>4.5463781507696097E-3</v>
      </c>
      <c r="S2541" s="62" t="s">
        <v>3847</v>
      </c>
      <c r="T2541" s="54">
        <v>7.0960316845621194E-2</v>
      </c>
      <c r="U2541" s="54">
        <v>1.6502133681723201E-3</v>
      </c>
      <c r="W2541" s="62" t="s">
        <v>10263</v>
      </c>
      <c r="X2541" s="54">
        <v>-5.1848093662194998E-2</v>
      </c>
      <c r="Y2541" s="54">
        <v>1.7951982384014999E-2</v>
      </c>
      <c r="AA2541" s="62" t="s">
        <v>1926</v>
      </c>
      <c r="AB2541" s="54">
        <v>0.203091476580775</v>
      </c>
      <c r="AC2541" s="54">
        <v>7.2396915858294201E-3</v>
      </c>
      <c r="AQ2541" s="62" t="s">
        <v>3104</v>
      </c>
      <c r="AR2541" s="54">
        <v>0.18446506358640499</v>
      </c>
      <c r="AS2541" s="54">
        <v>2.4759238899627398E-4</v>
      </c>
      <c r="AU2541" s="62" t="s">
        <v>12449</v>
      </c>
      <c r="AV2541" s="54">
        <v>-6.5896776545480804E-2</v>
      </c>
      <c r="AW2541" s="54">
        <v>5.0160653220283798E-3</v>
      </c>
    </row>
    <row r="2542" spans="2:49">
      <c r="B2542" s="62" t="s">
        <v>3471</v>
      </c>
      <c r="C2542" s="54">
        <v>0.12771611982483999</v>
      </c>
      <c r="D2542" s="54">
        <v>7.3389916285725805E-4</v>
      </c>
      <c r="F2542" s="62" t="s">
        <v>8259</v>
      </c>
      <c r="G2542" s="54">
        <v>-6.4938979087813195E-2</v>
      </c>
      <c r="H2542" s="54">
        <v>4.5850152617514899E-3</v>
      </c>
      <c r="S2542" s="62" t="s">
        <v>2966</v>
      </c>
      <c r="T2542" s="54">
        <v>0.14971829710495599</v>
      </c>
      <c r="U2542" s="54">
        <v>1.65063699693726E-3</v>
      </c>
      <c r="W2542" s="62" t="s">
        <v>7672</v>
      </c>
      <c r="X2542" s="54">
        <v>-3.3869473855109099E-2</v>
      </c>
      <c r="Y2542" s="54">
        <v>1.7979011652557299E-2</v>
      </c>
      <c r="AA2542" s="62" t="s">
        <v>2537</v>
      </c>
      <c r="AB2542" s="54">
        <v>8.2931573894064095E-2</v>
      </c>
      <c r="AC2542" s="54">
        <v>7.2547936833978503E-3</v>
      </c>
      <c r="AQ2542" s="62" t="s">
        <v>14675</v>
      </c>
      <c r="AR2542" s="54">
        <v>9.1291227755535304E-2</v>
      </c>
      <c r="AS2542" s="54">
        <v>2.4926027436862603E-4</v>
      </c>
      <c r="AU2542" s="62" t="s">
        <v>10181</v>
      </c>
      <c r="AV2542" s="54">
        <v>-6.5858375403971395E-2</v>
      </c>
      <c r="AW2542" s="54">
        <v>2.7597155319741599E-3</v>
      </c>
    </row>
    <row r="2543" spans="2:49">
      <c r="B2543" s="62" t="s">
        <v>3472</v>
      </c>
      <c r="C2543" s="54">
        <v>0.197542689659961</v>
      </c>
      <c r="D2543" s="54">
        <v>7.3423967074189998E-4</v>
      </c>
      <c r="F2543" s="62" t="s">
        <v>8260</v>
      </c>
      <c r="G2543" s="54">
        <v>-7.2645724024178002E-2</v>
      </c>
      <c r="H2543" s="54">
        <v>4.6038416707356597E-3</v>
      </c>
      <c r="S2543" s="62" t="s">
        <v>4706</v>
      </c>
      <c r="T2543" s="54">
        <v>5.3274805306620501E-2</v>
      </c>
      <c r="U2543" s="54">
        <v>1.65319951011776E-3</v>
      </c>
      <c r="W2543" s="62" t="s">
        <v>7405</v>
      </c>
      <c r="X2543" s="54">
        <v>-0.126402619501922</v>
      </c>
      <c r="Y2543" s="54">
        <v>1.7992731650198102E-2</v>
      </c>
      <c r="AA2543" s="62" t="s">
        <v>5471</v>
      </c>
      <c r="AB2543" s="54">
        <v>0.116709229431399</v>
      </c>
      <c r="AC2543" s="54">
        <v>7.2558702257935698E-3</v>
      </c>
      <c r="AQ2543" s="62" t="s">
        <v>10533</v>
      </c>
      <c r="AR2543" s="54">
        <v>0.18960950990409001</v>
      </c>
      <c r="AS2543" s="54">
        <v>2.4959301254480601E-4</v>
      </c>
      <c r="AU2543" s="62" t="s">
        <v>8831</v>
      </c>
      <c r="AV2543" s="54">
        <v>-6.5825598605710106E-2</v>
      </c>
      <c r="AW2543" s="54">
        <v>2.3652448878258999E-3</v>
      </c>
    </row>
    <row r="2544" spans="2:49">
      <c r="B2544" s="62" t="s">
        <v>3473</v>
      </c>
      <c r="C2544" s="54">
        <v>0.169422268658492</v>
      </c>
      <c r="D2544" s="54">
        <v>7.4136727517191102E-4</v>
      </c>
      <c r="F2544" s="62" t="s">
        <v>8261</v>
      </c>
      <c r="G2544" s="54">
        <v>-9.8753895292240698E-2</v>
      </c>
      <c r="H2544" s="54">
        <v>3.95510626177551E-3</v>
      </c>
      <c r="S2544" s="62" t="s">
        <v>10672</v>
      </c>
      <c r="T2544" s="54">
        <v>6.5874529975688198E-2</v>
      </c>
      <c r="U2544" s="54">
        <v>1.6641040839511399E-3</v>
      </c>
      <c r="W2544" s="62" t="s">
        <v>10264</v>
      </c>
      <c r="X2544" s="54">
        <v>-4.3257748261467603E-2</v>
      </c>
      <c r="Y2544" s="54">
        <v>1.7992731650198102E-2</v>
      </c>
      <c r="AA2544" s="62" t="s">
        <v>2393</v>
      </c>
      <c r="AB2544" s="54">
        <v>0.103710798831993</v>
      </c>
      <c r="AC2544" s="54">
        <v>7.2732669757291403E-3</v>
      </c>
      <c r="AQ2544" s="62" t="s">
        <v>2074</v>
      </c>
      <c r="AR2544" s="54">
        <v>8.8935651787286601E-2</v>
      </c>
      <c r="AS2544" s="54">
        <v>2.49667472529018E-4</v>
      </c>
      <c r="AU2544" s="62" t="s">
        <v>13050</v>
      </c>
      <c r="AV2544" s="54">
        <v>-6.5816458206314502E-2</v>
      </c>
      <c r="AW2544" s="54">
        <v>1.37419040001903E-2</v>
      </c>
    </row>
    <row r="2545" spans="2:49">
      <c r="B2545" s="62" t="s">
        <v>3474</v>
      </c>
      <c r="C2545" s="54">
        <v>5.23550077861685E-2</v>
      </c>
      <c r="D2545" s="54">
        <v>7.4482475635055602E-4</v>
      </c>
      <c r="F2545" s="62" t="s">
        <v>8262</v>
      </c>
      <c r="G2545" s="54">
        <v>-6.5815871198828396E-2</v>
      </c>
      <c r="H2545" s="54">
        <v>3.9788484390182004E-3</v>
      </c>
      <c r="S2545" s="62" t="s">
        <v>3125</v>
      </c>
      <c r="T2545" s="54">
        <v>9.1723623369969004E-2</v>
      </c>
      <c r="U2545" s="54">
        <v>1.6646813825706599E-3</v>
      </c>
      <c r="W2545" s="62" t="s">
        <v>9030</v>
      </c>
      <c r="X2545" s="54">
        <v>-3.4770228316054003E-2</v>
      </c>
      <c r="Y2545" s="54">
        <v>1.7995710144517601E-2</v>
      </c>
      <c r="AA2545" s="62" t="s">
        <v>990</v>
      </c>
      <c r="AB2545" s="54">
        <v>0.257268245187942</v>
      </c>
      <c r="AC2545" s="54">
        <v>7.2785935283921598E-3</v>
      </c>
      <c r="AQ2545" s="62" t="s">
        <v>3068</v>
      </c>
      <c r="AR2545" s="54">
        <v>6.5242961888989398E-2</v>
      </c>
      <c r="AS2545" s="54">
        <v>2.5061278384684902E-4</v>
      </c>
      <c r="AU2545" s="62" t="s">
        <v>12350</v>
      </c>
      <c r="AV2545" s="54">
        <v>-6.5815139823494698E-2</v>
      </c>
      <c r="AW2545" s="54">
        <v>3.6388704185360702E-3</v>
      </c>
    </row>
    <row r="2546" spans="2:49">
      <c r="B2546" s="62" t="s">
        <v>3475</v>
      </c>
      <c r="C2546" s="54">
        <v>0.119727746376058</v>
      </c>
      <c r="D2546" s="54">
        <v>7.4514458251184496E-4</v>
      </c>
      <c r="F2546" s="62" t="s">
        <v>8263</v>
      </c>
      <c r="G2546" s="54">
        <v>-0.27169225060409902</v>
      </c>
      <c r="H2546" s="54">
        <v>4.7099982466910903E-3</v>
      </c>
      <c r="S2546" s="62" t="s">
        <v>3846</v>
      </c>
      <c r="T2546" s="54">
        <v>3.9915990695830003E-2</v>
      </c>
      <c r="U2546" s="54">
        <v>1.6651003131550901E-3</v>
      </c>
      <c r="W2546" s="62" t="s">
        <v>10265</v>
      </c>
      <c r="X2546" s="54">
        <v>-9.9912810843893099E-2</v>
      </c>
      <c r="Y2546" s="54">
        <v>1.8012733848907701E-2</v>
      </c>
      <c r="AA2546" s="62" t="s">
        <v>2206</v>
      </c>
      <c r="AB2546" s="54">
        <v>6.5877018926661507E-2</v>
      </c>
      <c r="AC2546" s="54">
        <v>7.2788202780043202E-3</v>
      </c>
      <c r="AQ2546" s="62" t="s">
        <v>11186</v>
      </c>
      <c r="AR2546" s="54">
        <v>0.24145474442581999</v>
      </c>
      <c r="AS2546" s="54">
        <v>2.5166348124156901E-4</v>
      </c>
      <c r="AU2546" s="62" t="s">
        <v>12583</v>
      </c>
      <c r="AV2546" s="54">
        <v>-6.5799197806131596E-2</v>
      </c>
      <c r="AW2546" s="54">
        <v>6.7384317518377297E-3</v>
      </c>
    </row>
    <row r="2547" spans="2:49">
      <c r="B2547" s="62" t="s">
        <v>3476</v>
      </c>
      <c r="C2547" s="54">
        <v>6.0721080628679799E-2</v>
      </c>
      <c r="D2547" s="54">
        <v>7.4568244217262795E-4</v>
      </c>
      <c r="F2547" s="62" t="s">
        <v>8264</v>
      </c>
      <c r="G2547" s="54">
        <v>-7.6581427346225098E-2</v>
      </c>
      <c r="H2547" s="54">
        <v>4.7255798930185998E-3</v>
      </c>
      <c r="S2547" s="62" t="s">
        <v>10673</v>
      </c>
      <c r="T2547" s="54">
        <v>6.3522418885192194E-2</v>
      </c>
      <c r="U2547" s="54">
        <v>1.66673251447368E-3</v>
      </c>
      <c r="W2547" s="62" t="s">
        <v>10266</v>
      </c>
      <c r="X2547" s="54">
        <v>-3.2455417293982998E-2</v>
      </c>
      <c r="Y2547" s="54">
        <v>1.8066596664007398E-2</v>
      </c>
      <c r="AA2547" s="62" t="s">
        <v>3003</v>
      </c>
      <c r="AB2547" s="54">
        <v>7.4638518650398403E-2</v>
      </c>
      <c r="AC2547" s="54">
        <v>7.2883113491648902E-3</v>
      </c>
      <c r="AQ2547" s="62" t="s">
        <v>11344</v>
      </c>
      <c r="AR2547" s="54">
        <v>0.115740393223853</v>
      </c>
      <c r="AS2547" s="54">
        <v>2.5419202754557301E-4</v>
      </c>
      <c r="AU2547" s="62" t="s">
        <v>6671</v>
      </c>
      <c r="AV2547" s="54">
        <v>-6.57839482522036E-2</v>
      </c>
      <c r="AW2547" s="54">
        <v>4.4863477928194603E-2</v>
      </c>
    </row>
    <row r="2548" spans="2:49">
      <c r="B2548" s="62" t="s">
        <v>3477</v>
      </c>
      <c r="C2548" s="54">
        <v>6.8536178173386197E-2</v>
      </c>
      <c r="D2548" s="54">
        <v>7.4600612534840604E-4</v>
      </c>
      <c r="F2548" s="62" t="s">
        <v>8265</v>
      </c>
      <c r="G2548" s="54">
        <v>-3.7514654897083902E-2</v>
      </c>
      <c r="H2548" s="54">
        <v>4.7401053973795603E-3</v>
      </c>
      <c r="S2548" s="62" t="s">
        <v>115</v>
      </c>
      <c r="T2548" s="54">
        <v>0.10044707354117299</v>
      </c>
      <c r="U2548" s="54">
        <v>1.6674340339220899E-3</v>
      </c>
      <c r="W2548" s="62" t="s">
        <v>872</v>
      </c>
      <c r="X2548" s="54">
        <v>-9.6899606984775802E-2</v>
      </c>
      <c r="Y2548" s="54">
        <v>1.8090205175272E-2</v>
      </c>
      <c r="AA2548" s="62" t="s">
        <v>4417</v>
      </c>
      <c r="AB2548" s="54">
        <v>0.179716094609008</v>
      </c>
      <c r="AC2548" s="54">
        <v>7.3053216747849198E-3</v>
      </c>
      <c r="AQ2548" s="62" t="s">
        <v>14676</v>
      </c>
      <c r="AR2548" s="54">
        <v>0.100584585809222</v>
      </c>
      <c r="AS2548" s="54">
        <v>2.56022076723422E-4</v>
      </c>
      <c r="AU2548" s="62" t="s">
        <v>12650</v>
      </c>
      <c r="AV2548" s="54">
        <v>-6.5777127815692005E-2</v>
      </c>
      <c r="AW2548" s="54">
        <v>7.7740732243501203E-3</v>
      </c>
    </row>
    <row r="2549" spans="2:49">
      <c r="B2549" s="62" t="s">
        <v>1072</v>
      </c>
      <c r="C2549" s="54">
        <v>6.4178415796127403E-2</v>
      </c>
      <c r="D2549" s="54">
        <v>7.4618889093794501E-4</v>
      </c>
      <c r="F2549" s="62" t="s">
        <v>8266</v>
      </c>
      <c r="G2549" s="54">
        <v>-7.9415827742168196E-2</v>
      </c>
      <c r="H2549" s="54">
        <v>4.7426717034504797E-3</v>
      </c>
      <c r="S2549" s="62" t="s">
        <v>5406</v>
      </c>
      <c r="T2549" s="54">
        <v>4.0656964798245099E-2</v>
      </c>
      <c r="U2549" s="54">
        <v>1.66762313633996E-3</v>
      </c>
      <c r="W2549" s="62" t="s">
        <v>8606</v>
      </c>
      <c r="X2549" s="54">
        <v>-4.6084533399644897E-2</v>
      </c>
      <c r="Y2549" s="54">
        <v>1.8093468421843398E-2</v>
      </c>
      <c r="AA2549" s="62" t="s">
        <v>2286</v>
      </c>
      <c r="AB2549" s="54">
        <v>0.16525294346536501</v>
      </c>
      <c r="AC2549" s="54">
        <v>7.3169966012969698E-3</v>
      </c>
      <c r="AQ2549" s="62" t="s">
        <v>5142</v>
      </c>
      <c r="AR2549" s="54">
        <v>0.17231870488186199</v>
      </c>
      <c r="AS2549" s="54">
        <v>2.5663850651964101E-4</v>
      </c>
      <c r="AU2549" s="62" t="s">
        <v>11555</v>
      </c>
      <c r="AV2549" s="54">
        <v>-6.57708312189067E-2</v>
      </c>
      <c r="AW2549" s="54">
        <v>1.02763902363674E-3</v>
      </c>
    </row>
    <row r="2550" spans="2:49">
      <c r="B2550" s="62" t="s">
        <v>3478</v>
      </c>
      <c r="C2550" s="54">
        <v>9.6070861701563495E-2</v>
      </c>
      <c r="D2550" s="54">
        <v>7.4712198767984102E-4</v>
      </c>
      <c r="F2550" s="62" t="s">
        <v>8267</v>
      </c>
      <c r="G2550" s="54">
        <v>-7.35189171920618E-2</v>
      </c>
      <c r="H2550" s="54">
        <v>4.7430919434650297E-3</v>
      </c>
      <c r="S2550" s="49" t="s">
        <v>3186</v>
      </c>
      <c r="T2550" s="54">
        <v>7.28346590223614E-2</v>
      </c>
      <c r="U2550" s="54">
        <v>1.67588123461257E-3</v>
      </c>
      <c r="W2550" s="62" t="s">
        <v>9000</v>
      </c>
      <c r="X2550" s="54">
        <v>-8.3122129113152504E-2</v>
      </c>
      <c r="Y2550" s="54">
        <v>1.8160892729067599E-2</v>
      </c>
      <c r="AA2550" s="62" t="s">
        <v>5081</v>
      </c>
      <c r="AB2550" s="54">
        <v>7.42967992680965E-2</v>
      </c>
      <c r="AC2550" s="54">
        <v>7.3171952711868701E-3</v>
      </c>
      <c r="AQ2550" s="62" t="s">
        <v>2937</v>
      </c>
      <c r="AR2550" s="54">
        <v>0.10752003231455599</v>
      </c>
      <c r="AS2550" s="54">
        <v>2.5676337424879999E-4</v>
      </c>
      <c r="AU2550" s="62" t="s">
        <v>14639</v>
      </c>
      <c r="AV2550" s="54">
        <v>-6.5761808243258293E-2</v>
      </c>
      <c r="AW2550" s="54">
        <v>4.9325052109653197E-2</v>
      </c>
    </row>
    <row r="2551" spans="2:49">
      <c r="B2551" s="62" t="s">
        <v>3479</v>
      </c>
      <c r="C2551" s="54">
        <v>0.14475755859838699</v>
      </c>
      <c r="D2551" s="54">
        <v>7.47893755607862E-4</v>
      </c>
      <c r="F2551" s="62" t="s">
        <v>8268</v>
      </c>
      <c r="G2551" s="54">
        <v>-0.104944944359276</v>
      </c>
      <c r="H2551" s="54">
        <v>4.7439360832628201E-3</v>
      </c>
      <c r="S2551" s="62" t="s">
        <v>4539</v>
      </c>
      <c r="T2551" s="54">
        <v>3.15789218367186E-2</v>
      </c>
      <c r="U2551" s="54">
        <v>1.6768896829579801E-3</v>
      </c>
      <c r="W2551" s="62" t="s">
        <v>7832</v>
      </c>
      <c r="X2551" s="54">
        <v>-6.0300439905725901E-2</v>
      </c>
      <c r="Y2551" s="54">
        <v>1.82253194449646E-2</v>
      </c>
      <c r="AA2551" s="62" t="s">
        <v>4832</v>
      </c>
      <c r="AB2551" s="54">
        <v>8.0428518059687995E-2</v>
      </c>
      <c r="AC2551" s="54">
        <v>7.3195474883428696E-3</v>
      </c>
      <c r="AQ2551" s="62" t="s">
        <v>3611</v>
      </c>
      <c r="AR2551" s="54">
        <v>0.169048982083737</v>
      </c>
      <c r="AS2551" s="54">
        <v>2.5708768269871502E-4</v>
      </c>
      <c r="AU2551" s="62" t="s">
        <v>13266</v>
      </c>
      <c r="AV2551" s="54">
        <v>-6.5750687307635197E-2</v>
      </c>
      <c r="AW2551" s="54">
        <v>1.6886559503225599E-2</v>
      </c>
    </row>
    <row r="2552" spans="2:49">
      <c r="B2552" s="62" t="s">
        <v>3480</v>
      </c>
      <c r="C2552" s="54">
        <v>0.15315931449331999</v>
      </c>
      <c r="D2552" s="54">
        <v>7.5143609056937402E-4</v>
      </c>
      <c r="F2552" s="62" t="s">
        <v>8269</v>
      </c>
      <c r="G2552" s="54">
        <v>-8.3557734956611895E-2</v>
      </c>
      <c r="H2552" s="54">
        <v>4.7459048945931101E-3</v>
      </c>
      <c r="S2552" s="62" t="s">
        <v>4172</v>
      </c>
      <c r="T2552" s="54">
        <v>3.6206135217467399E-2</v>
      </c>
      <c r="U2552" s="54">
        <v>1.6786464890652701E-3</v>
      </c>
      <c r="W2552" s="62" t="s">
        <v>7948</v>
      </c>
      <c r="X2552" s="54">
        <v>-2.8857565489818899E-2</v>
      </c>
      <c r="Y2552" s="54">
        <v>1.82253194449646E-2</v>
      </c>
      <c r="AA2552" s="62" t="s">
        <v>5120</v>
      </c>
      <c r="AB2552" s="54">
        <v>0.12995051060288401</v>
      </c>
      <c r="AC2552" s="54">
        <v>7.32822571801146E-3</v>
      </c>
      <c r="AQ2552" s="62" t="s">
        <v>1318</v>
      </c>
      <c r="AR2552" s="54">
        <v>8.3153677974119794E-2</v>
      </c>
      <c r="AS2552" s="54">
        <v>2.57404990857181E-4</v>
      </c>
      <c r="AU2552" s="62" t="s">
        <v>9400</v>
      </c>
      <c r="AV2552" s="54">
        <v>-6.57495460296698E-2</v>
      </c>
      <c r="AW2552" s="54">
        <v>1.0146731181561201E-3</v>
      </c>
    </row>
    <row r="2553" spans="2:49">
      <c r="B2553" s="62" t="s">
        <v>404</v>
      </c>
      <c r="C2553" s="54">
        <v>0.51092651899833397</v>
      </c>
      <c r="D2553" s="54">
        <v>7.5242045089430297E-4</v>
      </c>
      <c r="F2553" s="62" t="s">
        <v>8270</v>
      </c>
      <c r="G2553" s="54">
        <v>-0.16179841464720399</v>
      </c>
      <c r="H2553" s="54">
        <v>4.7592512970289196E-3</v>
      </c>
      <c r="S2553" s="62" t="s">
        <v>3564</v>
      </c>
      <c r="T2553" s="54">
        <v>9.2025109021196996E-2</v>
      </c>
      <c r="U2553" s="54">
        <v>1.6832790718061901E-3</v>
      </c>
      <c r="W2553" s="62" t="s">
        <v>10267</v>
      </c>
      <c r="X2553" s="54">
        <v>-2.8053524304548098E-2</v>
      </c>
      <c r="Y2553" s="54">
        <v>1.8243520391619999E-2</v>
      </c>
      <c r="AA2553" s="62" t="s">
        <v>11326</v>
      </c>
      <c r="AB2553" s="54">
        <v>5.9053244114391397E-2</v>
      </c>
      <c r="AC2553" s="54">
        <v>7.3311329054924499E-3</v>
      </c>
      <c r="AQ2553" s="62" t="s">
        <v>4062</v>
      </c>
      <c r="AR2553" s="54">
        <v>6.9495637220496703E-2</v>
      </c>
      <c r="AS2553" s="54">
        <v>2.5774824673959E-4</v>
      </c>
      <c r="AU2553" s="62" t="s">
        <v>12462</v>
      </c>
      <c r="AV2553" s="54">
        <v>-6.5749035517121995E-2</v>
      </c>
      <c r="AW2553" s="54">
        <v>5.1569496377707399E-3</v>
      </c>
    </row>
    <row r="2554" spans="2:49">
      <c r="B2554" s="62" t="s">
        <v>3481</v>
      </c>
      <c r="C2554" s="54">
        <v>0.10447757812233099</v>
      </c>
      <c r="D2554" s="54">
        <v>7.5482186600323205E-4</v>
      </c>
      <c r="F2554" s="62" t="s">
        <v>8271</v>
      </c>
      <c r="G2554" s="54">
        <v>-5.7359137218502297E-2</v>
      </c>
      <c r="H2554" s="54">
        <v>4.7623654831439998E-3</v>
      </c>
      <c r="S2554" s="62" t="s">
        <v>4001</v>
      </c>
      <c r="T2554" s="54">
        <v>0.106280045269872</v>
      </c>
      <c r="U2554" s="54">
        <v>1.6848119295591801E-3</v>
      </c>
      <c r="W2554" s="62" t="s">
        <v>6621</v>
      </c>
      <c r="X2554" s="54">
        <v>-8.6642685308188305E-2</v>
      </c>
      <c r="Y2554" s="54">
        <v>1.8304154734931799E-2</v>
      </c>
      <c r="AA2554" s="62" t="s">
        <v>4449</v>
      </c>
      <c r="AB2554" s="54">
        <v>9.5927727678817298E-2</v>
      </c>
      <c r="AC2554" s="54">
        <v>7.3311828133572699E-3</v>
      </c>
      <c r="AQ2554" s="62" t="s">
        <v>3553</v>
      </c>
      <c r="AR2554" s="54">
        <v>9.49180986128315E-2</v>
      </c>
      <c r="AS2554" s="54">
        <v>2.57851893697678E-4</v>
      </c>
      <c r="AU2554" s="62" t="s">
        <v>13383</v>
      </c>
      <c r="AV2554" s="54">
        <v>-6.5724475630847906E-2</v>
      </c>
      <c r="AW2554" s="54">
        <v>1.8898999782541399E-2</v>
      </c>
    </row>
    <row r="2555" spans="2:49">
      <c r="B2555" s="62" t="s">
        <v>3482</v>
      </c>
      <c r="C2555" s="54">
        <v>0.193749972303317</v>
      </c>
      <c r="D2555" s="54">
        <v>7.5482186600323205E-4</v>
      </c>
      <c r="F2555" s="62" t="s">
        <v>8272</v>
      </c>
      <c r="G2555" s="54">
        <v>-8.5027336811736895E-2</v>
      </c>
      <c r="H2555" s="54">
        <v>4.7675033123110401E-3</v>
      </c>
      <c r="S2555" s="62" t="s">
        <v>2523</v>
      </c>
      <c r="T2555" s="54">
        <v>0.104747441491632</v>
      </c>
      <c r="U2555" s="54">
        <v>1.6848119295591801E-3</v>
      </c>
      <c r="W2555" s="62" t="s">
        <v>10268</v>
      </c>
      <c r="X2555" s="54">
        <v>-3.1527794878508403E-2</v>
      </c>
      <c r="Y2555" s="54">
        <v>1.8357554765077399E-2</v>
      </c>
      <c r="AA2555" s="62" t="s">
        <v>4368</v>
      </c>
      <c r="AB2555" s="54">
        <v>0.14621951831385999</v>
      </c>
      <c r="AC2555" s="54">
        <v>7.33404158958914E-3</v>
      </c>
      <c r="AQ2555" s="62" t="s">
        <v>5880</v>
      </c>
      <c r="AR2555" s="54">
        <v>0.14612562561491399</v>
      </c>
      <c r="AS2555" s="54">
        <v>2.5853929239408102E-4</v>
      </c>
      <c r="AU2555" s="62" t="s">
        <v>7020</v>
      </c>
      <c r="AV2555" s="54">
        <v>-6.5710061215782795E-2</v>
      </c>
      <c r="AW2555" s="54">
        <v>1.6213426059328399E-2</v>
      </c>
    </row>
    <row r="2556" spans="2:49">
      <c r="B2556" s="62" t="s">
        <v>3483</v>
      </c>
      <c r="C2556" s="54">
        <v>8.4566107854733702E-2</v>
      </c>
      <c r="D2556" s="54">
        <v>7.5503739556710995E-4</v>
      </c>
      <c r="F2556" s="62" t="s">
        <v>8273</v>
      </c>
      <c r="G2556" s="54">
        <v>-5.83117633367927E-2</v>
      </c>
      <c r="H2556" s="54">
        <v>4.0727236389548702E-3</v>
      </c>
      <c r="S2556" s="62" t="s">
        <v>5491</v>
      </c>
      <c r="T2556" s="54">
        <v>8.9496363275298293E-2</v>
      </c>
      <c r="U2556" s="54">
        <v>1.6848119295591801E-3</v>
      </c>
      <c r="W2556" s="62" t="s">
        <v>1162</v>
      </c>
      <c r="X2556" s="54">
        <v>-0.120912569295618</v>
      </c>
      <c r="Y2556" s="54">
        <v>1.8365202513870499E-2</v>
      </c>
      <c r="AA2556" s="62" t="s">
        <v>3763</v>
      </c>
      <c r="AB2556" s="54">
        <v>0.11383658937706401</v>
      </c>
      <c r="AC2556" s="54">
        <v>7.3439873596198597E-3</v>
      </c>
      <c r="AQ2556" s="62" t="s">
        <v>3526</v>
      </c>
      <c r="AR2556" s="54">
        <v>8.5457012664483606E-2</v>
      </c>
      <c r="AS2556" s="54">
        <v>2.6068889269321299E-4</v>
      </c>
      <c r="AU2556" s="62" t="s">
        <v>13042</v>
      </c>
      <c r="AV2556" s="54">
        <v>-6.5696127422007103E-2</v>
      </c>
      <c r="AW2556" s="54">
        <v>1.3660412963862299E-2</v>
      </c>
    </row>
    <row r="2557" spans="2:49">
      <c r="B2557" s="62" t="s">
        <v>3484</v>
      </c>
      <c r="C2557" s="54">
        <v>0.152477104820085</v>
      </c>
      <c r="D2557" s="54">
        <v>7.5504172585426105E-4</v>
      </c>
      <c r="F2557" s="62" t="s">
        <v>8274</v>
      </c>
      <c r="G2557" s="54">
        <v>-5.9471519508268698E-2</v>
      </c>
      <c r="H2557" s="54">
        <v>4.1282797199328099E-3</v>
      </c>
      <c r="S2557" s="62" t="s">
        <v>4289</v>
      </c>
      <c r="T2557" s="54">
        <v>4.5863273361879599E-2</v>
      </c>
      <c r="U2557" s="54">
        <v>1.6850311761219699E-3</v>
      </c>
      <c r="W2557" s="62" t="s">
        <v>10269</v>
      </c>
      <c r="X2557" s="54">
        <v>-9.4050556716725395E-2</v>
      </c>
      <c r="Y2557" s="54">
        <v>1.8383618131711701E-2</v>
      </c>
      <c r="AA2557" s="62" t="s">
        <v>3558</v>
      </c>
      <c r="AB2557" s="54">
        <v>0.21433900053747501</v>
      </c>
      <c r="AC2557" s="54">
        <v>7.3439873596198597E-3</v>
      </c>
      <c r="AQ2557" s="62" t="s">
        <v>4285</v>
      </c>
      <c r="AR2557" s="54">
        <v>6.7908793075267801E-2</v>
      </c>
      <c r="AS2557" s="54">
        <v>2.61392884070494E-4</v>
      </c>
      <c r="AU2557" s="62" t="s">
        <v>1140</v>
      </c>
      <c r="AV2557" s="54">
        <v>-6.5684748961055001E-2</v>
      </c>
      <c r="AW2557" s="54">
        <v>4.2612103043628297E-3</v>
      </c>
    </row>
    <row r="2558" spans="2:49">
      <c r="B2558" s="62" t="s">
        <v>3485</v>
      </c>
      <c r="C2558" s="54">
        <v>0.126628208736387</v>
      </c>
      <c r="D2558" s="54">
        <v>7.58046490422665E-4</v>
      </c>
      <c r="F2558" s="62" t="s">
        <v>607</v>
      </c>
      <c r="G2558" s="54">
        <v>-0.353071185698415</v>
      </c>
      <c r="H2558" s="54">
        <v>4.12978903379286E-3</v>
      </c>
      <c r="S2558" s="62" t="s">
        <v>4671</v>
      </c>
      <c r="T2558" s="54">
        <v>5.3935913875699598E-2</v>
      </c>
      <c r="U2558" s="54">
        <v>1.68791265125369E-3</v>
      </c>
      <c r="W2558" s="62" t="s">
        <v>6783</v>
      </c>
      <c r="X2558" s="54">
        <v>-8.1852519380069197E-2</v>
      </c>
      <c r="Y2558" s="54">
        <v>1.8393925333413799E-2</v>
      </c>
      <c r="AA2558" s="62" t="s">
        <v>3487</v>
      </c>
      <c r="AB2558" s="54">
        <v>0.18132306663671599</v>
      </c>
      <c r="AC2558" s="54">
        <v>7.3529340098721597E-3</v>
      </c>
      <c r="AQ2558" s="62" t="s">
        <v>2369</v>
      </c>
      <c r="AR2558" s="54">
        <v>6.3290641786453605E-2</v>
      </c>
      <c r="AS2558" s="54">
        <v>2.6156105080580802E-4</v>
      </c>
      <c r="AU2558" s="62" t="s">
        <v>12996</v>
      </c>
      <c r="AV2558" s="54">
        <v>-6.5683166621305106E-2</v>
      </c>
      <c r="AW2558" s="54">
        <v>1.29406789302623E-2</v>
      </c>
    </row>
    <row r="2559" spans="2:49">
      <c r="B2559" s="62" t="s">
        <v>491</v>
      </c>
      <c r="C2559" s="54">
        <v>7.8452511492859103E-2</v>
      </c>
      <c r="D2559" s="54">
        <v>7.60120740641027E-4</v>
      </c>
      <c r="F2559" s="62" t="s">
        <v>8275</v>
      </c>
      <c r="G2559" s="54">
        <v>-8.9280926494153895E-2</v>
      </c>
      <c r="H2559" s="54">
        <v>4.1439781352479903E-3</v>
      </c>
      <c r="S2559" s="62" t="s">
        <v>522</v>
      </c>
      <c r="T2559" s="54">
        <v>0.103957202671459</v>
      </c>
      <c r="U2559" s="54">
        <v>1.6911406451054099E-3</v>
      </c>
      <c r="W2559" s="62" t="s">
        <v>6449</v>
      </c>
      <c r="X2559" s="54">
        <v>-3.3760663049490901E-2</v>
      </c>
      <c r="Y2559" s="54">
        <v>1.8412181316265101E-2</v>
      </c>
      <c r="AA2559" s="62" t="s">
        <v>998</v>
      </c>
      <c r="AB2559" s="54">
        <v>0.12642311138189899</v>
      </c>
      <c r="AC2559" s="54">
        <v>7.3605418460935598E-3</v>
      </c>
      <c r="AQ2559" s="62" t="s">
        <v>5829</v>
      </c>
      <c r="AR2559" s="54">
        <v>7.1404858092882301E-2</v>
      </c>
      <c r="AS2559" s="54">
        <v>2.6486212137909898E-4</v>
      </c>
      <c r="AU2559" s="62" t="s">
        <v>14273</v>
      </c>
      <c r="AV2559" s="54">
        <v>-6.5658623580847397E-2</v>
      </c>
      <c r="AW2559" s="54">
        <v>3.77533088150524E-2</v>
      </c>
    </row>
    <row r="2560" spans="2:49">
      <c r="B2560" s="62" t="s">
        <v>3486</v>
      </c>
      <c r="C2560" s="54">
        <v>0.13330783728371401</v>
      </c>
      <c r="D2560" s="54">
        <v>7.6029766483029504E-4</v>
      </c>
      <c r="F2560" s="62" t="s">
        <v>8276</v>
      </c>
      <c r="G2560" s="54">
        <v>-0.16376009452185999</v>
      </c>
      <c r="H2560" s="54">
        <v>4.86800091059051E-3</v>
      </c>
      <c r="S2560" s="62" t="s">
        <v>5069</v>
      </c>
      <c r="T2560" s="54">
        <v>3.6834817471959297E-2</v>
      </c>
      <c r="U2560" s="54">
        <v>1.6942530959127399E-3</v>
      </c>
      <c r="W2560" s="62" t="s">
        <v>10270</v>
      </c>
      <c r="X2560" s="54">
        <v>-4.1006395326419899E-2</v>
      </c>
      <c r="Y2560" s="54">
        <v>1.8445065558144898E-2</v>
      </c>
      <c r="AA2560" s="62" t="s">
        <v>2208</v>
      </c>
      <c r="AB2560" s="54">
        <v>0.143251361702394</v>
      </c>
      <c r="AC2560" s="54">
        <v>7.36486442373322E-3</v>
      </c>
      <c r="AQ2560" s="62" t="s">
        <v>2795</v>
      </c>
      <c r="AR2560" s="54">
        <v>0.109031673133863</v>
      </c>
      <c r="AS2560" s="54">
        <v>2.64977490327586E-4</v>
      </c>
      <c r="AU2560" s="62" t="s">
        <v>6435</v>
      </c>
      <c r="AV2560" s="54">
        <v>-6.5632433204716498E-2</v>
      </c>
      <c r="AW2560" s="54">
        <v>2.0769441037344098E-3</v>
      </c>
    </row>
    <row r="2561" spans="2:49">
      <c r="B2561" s="62" t="s">
        <v>3487</v>
      </c>
      <c r="C2561" s="54">
        <v>0.15806637215813699</v>
      </c>
      <c r="D2561" s="54">
        <v>7.60476214280414E-4</v>
      </c>
      <c r="F2561" s="62" t="s">
        <v>8277</v>
      </c>
      <c r="G2561" s="54">
        <v>-8.6337253669106495E-2</v>
      </c>
      <c r="H2561" s="54">
        <v>4.1637360462574496E-3</v>
      </c>
      <c r="S2561" s="62" t="s">
        <v>5343</v>
      </c>
      <c r="T2561" s="54">
        <v>4.9840846343135702E-2</v>
      </c>
      <c r="U2561" s="54">
        <v>1.6977684958413E-3</v>
      </c>
      <c r="W2561" s="62" t="s">
        <v>7716</v>
      </c>
      <c r="X2561" s="54">
        <v>-0.12715848688876</v>
      </c>
      <c r="Y2561" s="54">
        <v>1.84754032617831E-2</v>
      </c>
      <c r="AA2561" s="62" t="s">
        <v>2333</v>
      </c>
      <c r="AB2561" s="54">
        <v>0.17879861225417901</v>
      </c>
      <c r="AC2561" s="54">
        <v>7.3817331450093497E-3</v>
      </c>
      <c r="AQ2561" s="62" t="s">
        <v>2003</v>
      </c>
      <c r="AR2561" s="54">
        <v>7.3815004549660806E-2</v>
      </c>
      <c r="AS2561" s="54">
        <v>2.6508618425280701E-4</v>
      </c>
      <c r="AU2561" s="62" t="s">
        <v>12408</v>
      </c>
      <c r="AV2561" s="54">
        <v>-6.5631047240151105E-2</v>
      </c>
      <c r="AW2561" s="54">
        <v>4.5051771018168804E-3</v>
      </c>
    </row>
    <row r="2562" spans="2:49">
      <c r="B2562" s="62" t="s">
        <v>3488</v>
      </c>
      <c r="C2562" s="54">
        <v>6.7743057634714901E-2</v>
      </c>
      <c r="D2562" s="54">
        <v>7.6167837833341105E-4</v>
      </c>
      <c r="F2562" s="62" t="s">
        <v>8278</v>
      </c>
      <c r="G2562" s="54">
        <v>-8.5206906629767196E-2</v>
      </c>
      <c r="H2562" s="54">
        <v>4.8895547945677596E-3</v>
      </c>
      <c r="S2562" s="62" t="s">
        <v>10674</v>
      </c>
      <c r="T2562" s="54">
        <v>3.5433929169751202E-2</v>
      </c>
      <c r="U2562" s="54">
        <v>1.70146205007127E-3</v>
      </c>
      <c r="W2562" s="62" t="s">
        <v>8460</v>
      </c>
      <c r="X2562" s="54">
        <v>-5.1260132224053102E-2</v>
      </c>
      <c r="Y2562" s="54">
        <v>1.8561854498320401E-2</v>
      </c>
      <c r="AA2562" s="62" t="s">
        <v>3685</v>
      </c>
      <c r="AB2562" s="54">
        <v>6.6624443701858396E-2</v>
      </c>
      <c r="AC2562" s="54">
        <v>7.3921037944212602E-3</v>
      </c>
      <c r="AQ2562" s="62" t="s">
        <v>4216</v>
      </c>
      <c r="AR2562" s="54">
        <v>0.113048844155059</v>
      </c>
      <c r="AS2562" s="54">
        <v>2.6521400621245302E-4</v>
      </c>
      <c r="AU2562" s="62" t="s">
        <v>12362</v>
      </c>
      <c r="AV2562" s="54">
        <v>-6.5626469009210098E-2</v>
      </c>
      <c r="AW2562" s="54">
        <v>3.74778426541617E-3</v>
      </c>
    </row>
    <row r="2563" spans="2:49">
      <c r="B2563" s="62" t="s">
        <v>691</v>
      </c>
      <c r="C2563" s="54">
        <v>0.33494988046208901</v>
      </c>
      <c r="D2563" s="54">
        <v>7.6269381626471104E-4</v>
      </c>
      <c r="F2563" s="62" t="s">
        <v>8279</v>
      </c>
      <c r="G2563" s="54">
        <v>-7.1866137768079597E-2</v>
      </c>
      <c r="H2563" s="54">
        <v>4.8958326282537304E-3</v>
      </c>
      <c r="S2563" s="62" t="s">
        <v>2592</v>
      </c>
      <c r="T2563" s="54">
        <v>3.6038887080470899E-2</v>
      </c>
      <c r="U2563" s="54">
        <v>1.7033343858194299E-3</v>
      </c>
      <c r="W2563" s="62" t="s">
        <v>6473</v>
      </c>
      <c r="X2563" s="54">
        <v>-6.8556198915810995E-2</v>
      </c>
      <c r="Y2563" s="54">
        <v>1.8587835564185199E-2</v>
      </c>
      <c r="AA2563" s="62" t="s">
        <v>3022</v>
      </c>
      <c r="AB2563" s="54">
        <v>0.128598430770752</v>
      </c>
      <c r="AC2563" s="54">
        <v>7.4009423774002601E-3</v>
      </c>
      <c r="AQ2563" s="62" t="s">
        <v>11342</v>
      </c>
      <c r="AR2563" s="54">
        <v>0.17517750064660501</v>
      </c>
      <c r="AS2563" s="54">
        <v>2.6544975691708301E-4</v>
      </c>
      <c r="AU2563" s="62" t="s">
        <v>12396</v>
      </c>
      <c r="AV2563" s="54">
        <v>-6.5605554747773603E-2</v>
      </c>
      <c r="AW2563" s="54">
        <v>4.3189095032556803E-3</v>
      </c>
    </row>
    <row r="2564" spans="2:49">
      <c r="B2564" s="62" t="s">
        <v>3489</v>
      </c>
      <c r="C2564" s="54">
        <v>7.7986405156480906E-2</v>
      </c>
      <c r="D2564" s="54">
        <v>7.6359801058101305E-4</v>
      </c>
      <c r="F2564" s="62" t="s">
        <v>8280</v>
      </c>
      <c r="G2564" s="54">
        <v>-0.16546884428515701</v>
      </c>
      <c r="H2564" s="54">
        <v>4.8990078295022502E-3</v>
      </c>
      <c r="S2564" s="62" t="s">
        <v>1636</v>
      </c>
      <c r="T2564" s="54">
        <v>3.1735071582425597E-2</v>
      </c>
      <c r="U2564" s="54">
        <v>1.7073649797803799E-3</v>
      </c>
      <c r="W2564" s="62" t="s">
        <v>8809</v>
      </c>
      <c r="X2564" s="54">
        <v>-0.12415993197422499</v>
      </c>
      <c r="Y2564" s="54">
        <v>1.8599025188634901E-2</v>
      </c>
      <c r="AA2564" s="62" t="s">
        <v>2449</v>
      </c>
      <c r="AB2564" s="54">
        <v>0.16498237986072001</v>
      </c>
      <c r="AC2564" s="54">
        <v>7.4042863134990899E-3</v>
      </c>
      <c r="AQ2564" s="62" t="s">
        <v>186</v>
      </c>
      <c r="AR2564" s="54">
        <v>0.27771704904678002</v>
      </c>
      <c r="AS2564" s="54">
        <v>2.6558838056990798E-4</v>
      </c>
      <c r="AU2564" s="62" t="s">
        <v>12418</v>
      </c>
      <c r="AV2564" s="54">
        <v>-6.5605276695843706E-2</v>
      </c>
      <c r="AW2564" s="54">
        <v>4.6658635971934303E-3</v>
      </c>
    </row>
    <row r="2565" spans="2:49">
      <c r="B2565" s="62" t="s">
        <v>1076</v>
      </c>
      <c r="C2565" s="54">
        <v>8.6714824673356006E-2</v>
      </c>
      <c r="D2565" s="54">
        <v>7.6418797797841997E-4</v>
      </c>
      <c r="F2565" s="62" t="s">
        <v>8281</v>
      </c>
      <c r="G2565" s="54">
        <v>-6.3990290372491807E-2</v>
      </c>
      <c r="H2565" s="54">
        <v>4.1844293198495296E-3</v>
      </c>
      <c r="S2565" s="62" t="s">
        <v>2925</v>
      </c>
      <c r="T2565" s="54">
        <v>5.7050845459600402E-2</v>
      </c>
      <c r="U2565" s="54">
        <v>1.7112952799291201E-3</v>
      </c>
      <c r="W2565" s="62" t="s">
        <v>845</v>
      </c>
      <c r="X2565" s="54">
        <v>-5.1873776236845998E-2</v>
      </c>
      <c r="Y2565" s="54">
        <v>1.86289819299752E-2</v>
      </c>
      <c r="AA2565" s="62" t="s">
        <v>5695</v>
      </c>
      <c r="AB2565" s="54">
        <v>0.115300587739267</v>
      </c>
      <c r="AC2565" s="54">
        <v>7.4126338191790996E-3</v>
      </c>
      <c r="AQ2565" s="62" t="s">
        <v>2781</v>
      </c>
      <c r="AR2565" s="54">
        <v>0.1147188900351</v>
      </c>
      <c r="AS2565" s="54">
        <v>2.6629780248952001E-4</v>
      </c>
      <c r="AU2565" s="62" t="s">
        <v>13793</v>
      </c>
      <c r="AV2565" s="54">
        <v>-6.5596436768584204E-2</v>
      </c>
      <c r="AW2565" s="54">
        <v>2.62851206936691E-2</v>
      </c>
    </row>
    <row r="2566" spans="2:49">
      <c r="B2566" s="62" t="s">
        <v>3490</v>
      </c>
      <c r="C2566" s="54">
        <v>0.105546169134325</v>
      </c>
      <c r="D2566" s="54">
        <v>7.6819695796339E-4</v>
      </c>
      <c r="F2566" s="62" t="s">
        <v>8282</v>
      </c>
      <c r="G2566" s="54">
        <v>-0.13768764577607201</v>
      </c>
      <c r="H2566" s="54">
        <v>4.9362520664428203E-3</v>
      </c>
      <c r="S2566" s="62" t="s">
        <v>3758</v>
      </c>
      <c r="T2566" s="54">
        <v>7.6556361372998302E-2</v>
      </c>
      <c r="U2566" s="54">
        <v>1.72032217172616E-3</v>
      </c>
      <c r="W2566" s="62" t="s">
        <v>10271</v>
      </c>
      <c r="X2566" s="54">
        <v>-5.8284062217730102E-2</v>
      </c>
      <c r="Y2566" s="54">
        <v>1.8644624833561999E-2</v>
      </c>
      <c r="AA2566" s="62" t="s">
        <v>4803</v>
      </c>
      <c r="AB2566" s="54">
        <v>0.165256350600332</v>
      </c>
      <c r="AC2566" s="54">
        <v>7.41557815623864E-3</v>
      </c>
      <c r="AQ2566" s="62" t="s">
        <v>11298</v>
      </c>
      <c r="AR2566" s="54">
        <v>0.13358155516895001</v>
      </c>
      <c r="AS2566" s="54">
        <v>2.6710345340543698E-4</v>
      </c>
      <c r="AU2566" s="62" t="s">
        <v>1134</v>
      </c>
      <c r="AV2566" s="54">
        <v>-6.5587203977025305E-2</v>
      </c>
      <c r="AW2566" s="54">
        <v>4.3159341691765003E-2</v>
      </c>
    </row>
    <row r="2567" spans="2:49">
      <c r="B2567" s="62" t="s">
        <v>3491</v>
      </c>
      <c r="C2567" s="54">
        <v>0.110287472809854</v>
      </c>
      <c r="D2567" s="54">
        <v>7.6819695796339E-4</v>
      </c>
      <c r="F2567" s="62" t="s">
        <v>8283</v>
      </c>
      <c r="G2567" s="54">
        <v>-5.7218614737766203E-2</v>
      </c>
      <c r="H2567" s="54">
        <v>4.2096995976020398E-3</v>
      </c>
      <c r="S2567" s="62" t="s">
        <v>4394</v>
      </c>
      <c r="T2567" s="54">
        <v>9.2587312303892097E-2</v>
      </c>
      <c r="U2567" s="54">
        <v>1.72469245372942E-3</v>
      </c>
      <c r="W2567" s="62" t="s">
        <v>8055</v>
      </c>
      <c r="X2567" s="54">
        <v>-6.0729396028358799E-2</v>
      </c>
      <c r="Y2567" s="54">
        <v>1.86495369021187E-2</v>
      </c>
      <c r="AA2567" s="62" t="s">
        <v>10762</v>
      </c>
      <c r="AB2567" s="54">
        <v>5.6675530924310998E-2</v>
      </c>
      <c r="AC2567" s="54">
        <v>7.4244872092963099E-3</v>
      </c>
      <c r="AQ2567" s="62" t="s">
        <v>8187</v>
      </c>
      <c r="AR2567" s="54">
        <v>0.13984365520019501</v>
      </c>
      <c r="AS2567" s="54">
        <v>2.6767420299919398E-4</v>
      </c>
      <c r="AU2567" s="62" t="s">
        <v>11625</v>
      </c>
      <c r="AV2567" s="54">
        <v>-6.5555358646877296E-2</v>
      </c>
      <c r="AW2567" s="54">
        <v>1.83592412909337E-3</v>
      </c>
    </row>
    <row r="2568" spans="2:49">
      <c r="B2568" s="62" t="s">
        <v>3492</v>
      </c>
      <c r="C2568" s="54">
        <v>0.11613447740515299</v>
      </c>
      <c r="D2568" s="54">
        <v>7.8024787593304601E-4</v>
      </c>
      <c r="F2568" s="62" t="s">
        <v>8284</v>
      </c>
      <c r="G2568" s="54">
        <v>-6.0843724486078402E-2</v>
      </c>
      <c r="H2568" s="54">
        <v>4.9492491913844102E-3</v>
      </c>
      <c r="S2568" s="62" t="s">
        <v>10675</v>
      </c>
      <c r="T2568" s="54">
        <v>2.78749439659398E-2</v>
      </c>
      <c r="U2568" s="54">
        <v>1.73388199269671E-3</v>
      </c>
      <c r="W2568" s="62" t="s">
        <v>8555</v>
      </c>
      <c r="X2568" s="54">
        <v>-4.5676267452465801E-2</v>
      </c>
      <c r="Y2568" s="54">
        <v>1.86812400652136E-2</v>
      </c>
      <c r="AA2568" s="62" t="s">
        <v>5249</v>
      </c>
      <c r="AB2568" s="54">
        <v>9.3315818045867999E-2</v>
      </c>
      <c r="AC2568" s="54">
        <v>7.43809002386152E-3</v>
      </c>
      <c r="AQ2568" s="62" t="s">
        <v>3548</v>
      </c>
      <c r="AR2568" s="54">
        <v>0.107490195971152</v>
      </c>
      <c r="AS2568" s="54">
        <v>2.6818220855389101E-4</v>
      </c>
      <c r="AU2568" s="62" t="s">
        <v>9296</v>
      </c>
      <c r="AV2568" s="54">
        <v>-6.5549600093997504E-2</v>
      </c>
      <c r="AW2568" s="54">
        <v>3.0030114045686701E-2</v>
      </c>
    </row>
    <row r="2569" spans="2:49">
      <c r="B2569" s="62" t="s">
        <v>3493</v>
      </c>
      <c r="C2569" s="54">
        <v>6.2710445348777497E-2</v>
      </c>
      <c r="D2569" s="54">
        <v>7.8174915315796405E-4</v>
      </c>
      <c r="F2569" s="62" t="s">
        <v>8285</v>
      </c>
      <c r="G2569" s="54">
        <v>-0.109389484305326</v>
      </c>
      <c r="H2569" s="54">
        <v>4.22523413377542E-3</v>
      </c>
      <c r="S2569" s="62" t="s">
        <v>2609</v>
      </c>
      <c r="T2569" s="54">
        <v>0.13041846166690399</v>
      </c>
      <c r="U2569" s="54">
        <v>1.73513228740596E-3</v>
      </c>
      <c r="W2569" s="62" t="s">
        <v>6422</v>
      </c>
      <c r="X2569" s="54">
        <v>-5.48651783580478E-2</v>
      </c>
      <c r="Y2569" s="54">
        <v>1.87033593055876E-2</v>
      </c>
      <c r="AA2569" s="62" t="s">
        <v>3273</v>
      </c>
      <c r="AB2569" s="54">
        <v>7.6217977641341902E-2</v>
      </c>
      <c r="AC2569" s="54">
        <v>7.4391570139470302E-3</v>
      </c>
      <c r="AQ2569" s="62" t="s">
        <v>3301</v>
      </c>
      <c r="AR2569" s="54">
        <v>0.129013471906473</v>
      </c>
      <c r="AS2569" s="54">
        <v>2.6923259703457298E-4</v>
      </c>
      <c r="AU2569" s="62" t="s">
        <v>12402</v>
      </c>
      <c r="AV2569" s="54">
        <v>-6.5549069962109699E-2</v>
      </c>
      <c r="AW2569" s="54">
        <v>4.4687871161383204E-3</v>
      </c>
    </row>
    <row r="2570" spans="2:49">
      <c r="B2570" s="62" t="s">
        <v>3494</v>
      </c>
      <c r="C2570" s="54">
        <v>5.0017909967388099E-2</v>
      </c>
      <c r="D2570" s="54">
        <v>7.8408615192184904E-4</v>
      </c>
      <c r="F2570" s="62" t="s">
        <v>8286</v>
      </c>
      <c r="G2570" s="54">
        <v>-9.6673795358643802E-2</v>
      </c>
      <c r="H2570" s="54">
        <v>4.2333433966007502E-3</v>
      </c>
      <c r="S2570" s="62" t="s">
        <v>2591</v>
      </c>
      <c r="T2570" s="54">
        <v>8.3604252747268695E-2</v>
      </c>
      <c r="U2570" s="54">
        <v>1.7429923076868799E-3</v>
      </c>
      <c r="W2570" s="62" t="s">
        <v>1153</v>
      </c>
      <c r="X2570" s="54">
        <v>-0.12289628423544199</v>
      </c>
      <c r="Y2570" s="54">
        <v>1.8726984462980999E-2</v>
      </c>
      <c r="AA2570" s="62" t="s">
        <v>4044</v>
      </c>
      <c r="AB2570" s="54">
        <v>0.14760581897274</v>
      </c>
      <c r="AC2570" s="54">
        <v>7.4395933209937199E-3</v>
      </c>
      <c r="AQ2570" s="62" t="s">
        <v>1430</v>
      </c>
      <c r="AR2570" s="54">
        <v>0.13553030904640101</v>
      </c>
      <c r="AS2570" s="54">
        <v>2.69363437060728E-4</v>
      </c>
      <c r="AU2570" s="62" t="s">
        <v>13142</v>
      </c>
      <c r="AV2570" s="54">
        <v>-6.5541244638049001E-2</v>
      </c>
      <c r="AW2570" s="54">
        <v>1.49686477071458E-2</v>
      </c>
    </row>
    <row r="2571" spans="2:49">
      <c r="B2571" s="62" t="s">
        <v>524</v>
      </c>
      <c r="C2571" s="54">
        <v>0.51521095148667095</v>
      </c>
      <c r="D2571" s="54">
        <v>7.8516340404422198E-4</v>
      </c>
      <c r="F2571" s="62" t="s">
        <v>8287</v>
      </c>
      <c r="G2571" s="54">
        <v>-0.14824407695064101</v>
      </c>
      <c r="H2571" s="54">
        <v>4.9721039053286604E-3</v>
      </c>
      <c r="S2571" s="62" t="s">
        <v>3484</v>
      </c>
      <c r="T2571" s="54">
        <v>0.10455964436805699</v>
      </c>
      <c r="U2571" s="54">
        <v>1.7431523930450099E-3</v>
      </c>
      <c r="W2571" s="62" t="s">
        <v>8705</v>
      </c>
      <c r="X2571" s="54">
        <v>-4.4655903957083999E-2</v>
      </c>
      <c r="Y2571" s="54">
        <v>1.8737744998922098E-2</v>
      </c>
      <c r="AA2571" s="62" t="s">
        <v>11217</v>
      </c>
      <c r="AB2571" s="54">
        <v>0.17994896180869399</v>
      </c>
      <c r="AC2571" s="54">
        <v>7.4395933209937199E-3</v>
      </c>
      <c r="AQ2571" s="62" t="s">
        <v>11486</v>
      </c>
      <c r="AR2571" s="54">
        <v>0.105966531476627</v>
      </c>
      <c r="AS2571" s="54">
        <v>2.69363437060728E-4</v>
      </c>
      <c r="AU2571" s="62" t="s">
        <v>12351</v>
      </c>
      <c r="AV2571" s="54">
        <v>-6.55221217842126E-2</v>
      </c>
      <c r="AW2571" s="54">
        <v>3.6573207337873498E-3</v>
      </c>
    </row>
    <row r="2572" spans="2:49">
      <c r="B2572" s="62" t="s">
        <v>169</v>
      </c>
      <c r="C2572" s="54">
        <v>0.47001382623214899</v>
      </c>
      <c r="D2572" s="54">
        <v>7.9691367443254302E-4</v>
      </c>
      <c r="F2572" s="62" t="s">
        <v>8288</v>
      </c>
      <c r="G2572" s="54">
        <v>-6.7920190918102599E-2</v>
      </c>
      <c r="H2572" s="54">
        <v>4.9787934463927201E-3</v>
      </c>
      <c r="S2572" s="62" t="s">
        <v>4486</v>
      </c>
      <c r="T2572" s="54">
        <v>6.9998459859775194E-2</v>
      </c>
      <c r="U2572" s="54">
        <v>1.7486626965118499E-3</v>
      </c>
      <c r="W2572" s="62" t="s">
        <v>10272</v>
      </c>
      <c r="X2572" s="54">
        <v>-5.2808622998291803E-2</v>
      </c>
      <c r="Y2572" s="54">
        <v>1.87682532253085E-2</v>
      </c>
      <c r="AA2572" s="62" t="s">
        <v>11327</v>
      </c>
      <c r="AB2572" s="54">
        <v>6.5296647439147606E-2</v>
      </c>
      <c r="AC2572" s="54">
        <v>7.4468847760488397E-3</v>
      </c>
      <c r="AQ2572" s="62" t="s">
        <v>1667</v>
      </c>
      <c r="AR2572" s="54">
        <v>0.109192749372899</v>
      </c>
      <c r="AS2572" s="54">
        <v>2.69851783218293E-4</v>
      </c>
      <c r="AU2572" s="62" t="s">
        <v>12612</v>
      </c>
      <c r="AV2572" s="54">
        <v>-6.5505713427500098E-2</v>
      </c>
      <c r="AW2572" s="54">
        <v>7.2876170096437499E-3</v>
      </c>
    </row>
    <row r="2573" spans="2:49">
      <c r="B2573" s="62" t="s">
        <v>3495</v>
      </c>
      <c r="C2573" s="54">
        <v>6.5558608556491593E-2</v>
      </c>
      <c r="D2573" s="54">
        <v>7.97122374623702E-4</v>
      </c>
      <c r="F2573" s="62" t="s">
        <v>8289</v>
      </c>
      <c r="G2573" s="54">
        <v>-0.12838256238851201</v>
      </c>
      <c r="H2573" s="54">
        <v>4.9997545186059398E-3</v>
      </c>
      <c r="S2573" s="62" t="s">
        <v>2919</v>
      </c>
      <c r="T2573" s="54">
        <v>7.9471641686079203E-2</v>
      </c>
      <c r="U2573" s="54">
        <v>1.7498002039209701E-3</v>
      </c>
      <c r="W2573" s="62" t="s">
        <v>10273</v>
      </c>
      <c r="X2573" s="54">
        <v>-4.1728938455614498E-2</v>
      </c>
      <c r="Y2573" s="54">
        <v>1.8783282357330899E-2</v>
      </c>
      <c r="AA2573" s="62" t="s">
        <v>3066</v>
      </c>
      <c r="AB2573" s="54">
        <v>0.105240115464449</v>
      </c>
      <c r="AC2573" s="54">
        <v>7.4468847760488397E-3</v>
      </c>
      <c r="AQ2573" s="62" t="s">
        <v>1525</v>
      </c>
      <c r="AR2573" s="54">
        <v>6.5823033164616795E-2</v>
      </c>
      <c r="AS2573" s="54">
        <v>2.6985555008594901E-4</v>
      </c>
      <c r="AU2573" s="62" t="s">
        <v>9101</v>
      </c>
      <c r="AV2573" s="54">
        <v>-6.5497806635947994E-2</v>
      </c>
      <c r="AW2573" s="54">
        <v>3.2399327329233302E-3</v>
      </c>
    </row>
    <row r="2574" spans="2:49">
      <c r="B2574" s="62" t="s">
        <v>563</v>
      </c>
      <c r="C2574" s="54">
        <v>0.25696024044202398</v>
      </c>
      <c r="D2574" s="54">
        <v>7.9729583255282795E-4</v>
      </c>
      <c r="F2574" s="62" t="s">
        <v>8290</v>
      </c>
      <c r="G2574" s="54">
        <v>-0.16883233071254899</v>
      </c>
      <c r="H2574" s="54">
        <v>4.2702847551466701E-3</v>
      </c>
      <c r="S2574" s="62" t="s">
        <v>5256</v>
      </c>
      <c r="T2574" s="54">
        <v>5.0405572192992097E-2</v>
      </c>
      <c r="U2574" s="54">
        <v>1.76339426261656E-3</v>
      </c>
      <c r="W2574" s="62" t="s">
        <v>10274</v>
      </c>
      <c r="X2574" s="54">
        <v>-7.49534813454273E-2</v>
      </c>
      <c r="Y2574" s="54">
        <v>1.8827345411392402E-2</v>
      </c>
      <c r="AA2574" s="62" t="s">
        <v>1034</v>
      </c>
      <c r="AB2574" s="54">
        <v>0.17290296310221001</v>
      </c>
      <c r="AC2574" s="54">
        <v>7.4547086898219504E-3</v>
      </c>
      <c r="AQ2574" s="62" t="s">
        <v>3212</v>
      </c>
      <c r="AR2574" s="54">
        <v>0.11611711121424501</v>
      </c>
      <c r="AS2574" s="54">
        <v>2.7025437312465503E-4</v>
      </c>
      <c r="AU2574" s="62" t="s">
        <v>14416</v>
      </c>
      <c r="AV2574" s="54">
        <v>-6.5486817429247807E-2</v>
      </c>
      <c r="AW2574" s="54">
        <v>4.19869703412801E-2</v>
      </c>
    </row>
    <row r="2575" spans="2:49">
      <c r="B2575" s="62" t="s">
        <v>3496</v>
      </c>
      <c r="C2575" s="54">
        <v>5.9765615872820803E-2</v>
      </c>
      <c r="D2575" s="54">
        <v>7.9842687638023398E-4</v>
      </c>
      <c r="F2575" s="62" t="s">
        <v>8291</v>
      </c>
      <c r="G2575" s="54">
        <v>-7.8138161718009705E-2</v>
      </c>
      <c r="H2575" s="54">
        <v>5.0084854547593899E-3</v>
      </c>
      <c r="S2575" s="62" t="s">
        <v>1887</v>
      </c>
      <c r="T2575" s="54">
        <v>8.5932448984348903E-2</v>
      </c>
      <c r="U2575" s="54">
        <v>1.7756908183944101E-3</v>
      </c>
      <c r="W2575" s="62" t="s">
        <v>667</v>
      </c>
      <c r="X2575" s="54">
        <v>-7.20641072288144E-2</v>
      </c>
      <c r="Y2575" s="54">
        <v>1.8840685290669699E-2</v>
      </c>
      <c r="AA2575" s="62" t="s">
        <v>3595</v>
      </c>
      <c r="AB2575" s="54">
        <v>0.10200984670161101</v>
      </c>
      <c r="AC2575" s="54">
        <v>7.4804499213652204E-3</v>
      </c>
      <c r="AQ2575" s="62" t="s">
        <v>1402</v>
      </c>
      <c r="AR2575" s="54">
        <v>8.1562451107080505E-2</v>
      </c>
      <c r="AS2575" s="54">
        <v>2.7026069390902798E-4</v>
      </c>
      <c r="AU2575" s="62" t="s">
        <v>13480</v>
      </c>
      <c r="AV2575" s="54">
        <v>-6.5486008104560497E-2</v>
      </c>
      <c r="AW2575" s="54">
        <v>2.0409723084322099E-2</v>
      </c>
    </row>
    <row r="2576" spans="2:49">
      <c r="B2576" s="62" t="s">
        <v>3497</v>
      </c>
      <c r="C2576" s="54">
        <v>8.6956257253595098E-2</v>
      </c>
      <c r="D2576" s="54">
        <v>7.9999452375484597E-4</v>
      </c>
      <c r="F2576" s="62" t="s">
        <v>8292</v>
      </c>
      <c r="G2576" s="54">
        <v>-9.0659578900794499E-2</v>
      </c>
      <c r="H2576" s="54">
        <v>4.2805902662484997E-3</v>
      </c>
      <c r="S2576" s="62" t="s">
        <v>2818</v>
      </c>
      <c r="T2576" s="54">
        <v>0.102449607539295</v>
      </c>
      <c r="U2576" s="54">
        <v>1.77821749968916E-3</v>
      </c>
      <c r="W2576" s="62" t="s">
        <v>9599</v>
      </c>
      <c r="X2576" s="54">
        <v>-3.0357083710828001E-2</v>
      </c>
      <c r="Y2576" s="54">
        <v>1.8872918133507999E-2</v>
      </c>
      <c r="AA2576" s="62" t="s">
        <v>977</v>
      </c>
      <c r="AB2576" s="54">
        <v>0.28821650567894402</v>
      </c>
      <c r="AC2576" s="54">
        <v>7.4844396821623499E-3</v>
      </c>
      <c r="AQ2576" s="62" t="s">
        <v>4420</v>
      </c>
      <c r="AR2576" s="54">
        <v>6.8582556278811602E-2</v>
      </c>
      <c r="AS2576" s="54">
        <v>2.70283772640663E-4</v>
      </c>
      <c r="AU2576" s="62" t="s">
        <v>12655</v>
      </c>
      <c r="AV2576" s="54">
        <v>-6.5480775262989802E-2</v>
      </c>
      <c r="AW2576" s="54">
        <v>7.8440139730365892E-3</v>
      </c>
    </row>
    <row r="2577" spans="2:49">
      <c r="B2577" s="62" t="s">
        <v>3498</v>
      </c>
      <c r="C2577" s="54">
        <v>9.8267891221542697E-2</v>
      </c>
      <c r="D2577" s="54">
        <v>8.0144375744557804E-4</v>
      </c>
      <c r="F2577" s="62" t="s">
        <v>8293</v>
      </c>
      <c r="G2577" s="54">
        <v>-6.6003602259623803E-2</v>
      </c>
      <c r="H2577" s="54">
        <v>5.0221188373885403E-3</v>
      </c>
      <c r="S2577" s="62" t="s">
        <v>10676</v>
      </c>
      <c r="T2577" s="54">
        <v>7.3538183634900306E-2</v>
      </c>
      <c r="U2577" s="54">
        <v>1.78743884373004E-3</v>
      </c>
      <c r="W2577" s="62" t="s">
        <v>7434</v>
      </c>
      <c r="X2577" s="54">
        <v>-5.3020969464421697E-2</v>
      </c>
      <c r="Y2577" s="54">
        <v>1.8900989251227102E-2</v>
      </c>
      <c r="AA2577" s="62" t="s">
        <v>2754</v>
      </c>
      <c r="AB2577" s="54">
        <v>4.4392589792253502E-2</v>
      </c>
      <c r="AC2577" s="54">
        <v>7.4844396821623499E-3</v>
      </c>
      <c r="AQ2577" s="62" t="s">
        <v>5032</v>
      </c>
      <c r="AR2577" s="54">
        <v>0.17461841007425899</v>
      </c>
      <c r="AS2577" s="54">
        <v>2.7322032632443402E-4</v>
      </c>
      <c r="AU2577" s="62" t="s">
        <v>12339</v>
      </c>
      <c r="AV2577" s="54">
        <v>-6.54727239677486E-2</v>
      </c>
      <c r="AW2577" s="54">
        <v>3.4900207219056801E-3</v>
      </c>
    </row>
    <row r="2578" spans="2:49">
      <c r="B2578" s="62" t="s">
        <v>3499</v>
      </c>
      <c r="C2578" s="54">
        <v>8.9562343314852896E-2</v>
      </c>
      <c r="D2578" s="54">
        <v>8.0176168273041301E-4</v>
      </c>
      <c r="F2578" s="62" t="s">
        <v>8294</v>
      </c>
      <c r="G2578" s="54">
        <v>-9.0395217515510495E-2</v>
      </c>
      <c r="H2578" s="54">
        <v>4.2827905107920101E-3</v>
      </c>
      <c r="S2578" s="62" t="s">
        <v>5039</v>
      </c>
      <c r="T2578" s="54">
        <v>5.5776675410344402E-2</v>
      </c>
      <c r="U2578" s="54">
        <v>1.79457073536289E-3</v>
      </c>
      <c r="W2578" s="62" t="s">
        <v>9386</v>
      </c>
      <c r="X2578" s="54">
        <v>-6.4720727660408706E-2</v>
      </c>
      <c r="Y2578" s="54">
        <v>1.90067538366652E-2</v>
      </c>
      <c r="AA2578" s="62" t="s">
        <v>2910</v>
      </c>
      <c r="AB2578" s="54">
        <v>0.117400304417135</v>
      </c>
      <c r="AC2578" s="54">
        <v>7.4883181294719903E-3</v>
      </c>
      <c r="AQ2578" s="62" t="s">
        <v>11256</v>
      </c>
      <c r="AR2578" s="54">
        <v>9.4469925014230696E-2</v>
      </c>
      <c r="AS2578" s="54">
        <v>2.7402034000594601E-4</v>
      </c>
      <c r="AU2578" s="62" t="s">
        <v>12759</v>
      </c>
      <c r="AV2578" s="54">
        <v>-6.5469101273264704E-2</v>
      </c>
      <c r="AW2578" s="54">
        <v>9.3190845615864094E-3</v>
      </c>
    </row>
    <row r="2579" spans="2:49">
      <c r="B2579" s="62" t="s">
        <v>327</v>
      </c>
      <c r="C2579" s="54">
        <v>0.25747728180822399</v>
      </c>
      <c r="D2579" s="54">
        <v>8.0703975008706902E-4</v>
      </c>
      <c r="F2579" s="62" t="s">
        <v>8295</v>
      </c>
      <c r="G2579" s="54">
        <v>-9.1156371691770502E-2</v>
      </c>
      <c r="H2579" s="54">
        <v>5.0256895767822598E-3</v>
      </c>
      <c r="S2579" s="62" t="s">
        <v>3180</v>
      </c>
      <c r="T2579" s="54">
        <v>4.0300471480903398E-2</v>
      </c>
      <c r="U2579" s="54">
        <v>1.80453714528994E-3</v>
      </c>
      <c r="W2579" s="62" t="s">
        <v>9048</v>
      </c>
      <c r="X2579" s="54">
        <v>-5.4315166319097899E-2</v>
      </c>
      <c r="Y2579" s="54">
        <v>1.9017583783295398E-2</v>
      </c>
      <c r="AA2579" s="62" t="s">
        <v>4761</v>
      </c>
      <c r="AB2579" s="54">
        <v>5.8455695627894301E-2</v>
      </c>
      <c r="AC2579" s="54">
        <v>7.4969404637877197E-3</v>
      </c>
      <c r="AQ2579" s="62" t="s">
        <v>2537</v>
      </c>
      <c r="AR2579" s="54">
        <v>8.3727364786349207E-2</v>
      </c>
      <c r="AS2579" s="54">
        <v>2.7482825903325602E-4</v>
      </c>
      <c r="AU2579" s="62" t="s">
        <v>14036</v>
      </c>
      <c r="AV2579" s="54">
        <v>-6.5456103750817896E-2</v>
      </c>
      <c r="AW2579" s="54">
        <v>3.1717408188317503E-2</v>
      </c>
    </row>
    <row r="2580" spans="2:49">
      <c r="B2580" s="62" t="s">
        <v>3500</v>
      </c>
      <c r="C2580" s="54">
        <v>5.3618093010933301E-2</v>
      </c>
      <c r="D2580" s="54">
        <v>8.0870296496508495E-4</v>
      </c>
      <c r="F2580" s="62" t="s">
        <v>8296</v>
      </c>
      <c r="G2580" s="54">
        <v>-5.3638415016048498E-2</v>
      </c>
      <c r="H2580" s="54">
        <v>4.2939884757112797E-3</v>
      </c>
      <c r="S2580" s="62" t="s">
        <v>4186</v>
      </c>
      <c r="T2580" s="54">
        <v>3.17237875336751E-2</v>
      </c>
      <c r="U2580" s="54">
        <v>1.8093468615263601E-3</v>
      </c>
      <c r="W2580" s="62" t="s">
        <v>5993</v>
      </c>
      <c r="X2580" s="54">
        <v>-6.9917789406771305E-2</v>
      </c>
      <c r="Y2580" s="54">
        <v>1.9111998755370101E-2</v>
      </c>
      <c r="AA2580" s="62" t="s">
        <v>1418</v>
      </c>
      <c r="AB2580" s="54">
        <v>9.4436324682416903E-2</v>
      </c>
      <c r="AC2580" s="54">
        <v>7.5045046738304302E-3</v>
      </c>
      <c r="AQ2580" s="62" t="s">
        <v>6354</v>
      </c>
      <c r="AR2580" s="54">
        <v>0.131013901094821</v>
      </c>
      <c r="AS2580" s="54">
        <v>2.7564233328079802E-4</v>
      </c>
      <c r="AU2580" s="62" t="s">
        <v>12652</v>
      </c>
      <c r="AV2580" s="54">
        <v>-6.5446187378228202E-2</v>
      </c>
      <c r="AW2580" s="54">
        <v>7.8021802067131897E-3</v>
      </c>
    </row>
    <row r="2581" spans="2:49">
      <c r="B2581" s="62" t="s">
        <v>3501</v>
      </c>
      <c r="C2581" s="54">
        <v>8.5001488513903198E-2</v>
      </c>
      <c r="D2581" s="54">
        <v>8.0930435063138097E-4</v>
      </c>
      <c r="F2581" s="62" t="s">
        <v>8297</v>
      </c>
      <c r="G2581" s="54">
        <v>-9.3520954274989507E-2</v>
      </c>
      <c r="H2581" s="54">
        <v>5.0496686383200299E-3</v>
      </c>
      <c r="S2581" s="62" t="s">
        <v>2967</v>
      </c>
      <c r="T2581" s="54">
        <v>0.104025492428913</v>
      </c>
      <c r="U2581" s="54">
        <v>1.8238525682346401E-3</v>
      </c>
      <c r="W2581" s="62" t="s">
        <v>10275</v>
      </c>
      <c r="X2581" s="54">
        <v>-4.41483359389645E-2</v>
      </c>
      <c r="Y2581" s="54">
        <v>1.9111998755370101E-2</v>
      </c>
      <c r="AA2581" s="62" t="s">
        <v>4425</v>
      </c>
      <c r="AB2581" s="54">
        <v>0.120363698280395</v>
      </c>
      <c r="AC2581" s="54">
        <v>7.5229326701114901E-3</v>
      </c>
      <c r="AQ2581" s="62" t="s">
        <v>5185</v>
      </c>
      <c r="AR2581" s="54">
        <v>9.7285944017734494E-2</v>
      </c>
      <c r="AS2581" s="54">
        <v>2.7642755861122302E-4</v>
      </c>
      <c r="AU2581" s="62" t="s">
        <v>10191</v>
      </c>
      <c r="AV2581" s="54">
        <v>-6.5446057830070195E-2</v>
      </c>
      <c r="AW2581" s="54">
        <v>4.6810110986938103E-2</v>
      </c>
    </row>
    <row r="2582" spans="2:49">
      <c r="B2582" s="62" t="s">
        <v>3502</v>
      </c>
      <c r="C2582" s="54">
        <v>0.15383486836812901</v>
      </c>
      <c r="D2582" s="54">
        <v>8.10597561135512E-4</v>
      </c>
      <c r="F2582" s="62" t="s">
        <v>8298</v>
      </c>
      <c r="G2582" s="54">
        <v>-0.20246284938745801</v>
      </c>
      <c r="H2582" s="54">
        <v>5.05405077148895E-3</v>
      </c>
      <c r="S2582" s="62" t="s">
        <v>5165</v>
      </c>
      <c r="T2582" s="54">
        <v>0.180519085017112</v>
      </c>
      <c r="U2582" s="54">
        <v>1.82863210912108E-3</v>
      </c>
      <c r="W2582" s="62" t="s">
        <v>8155</v>
      </c>
      <c r="X2582" s="54">
        <v>-5.1569409164224901E-2</v>
      </c>
      <c r="Y2582" s="54">
        <v>1.9194944103835699E-2</v>
      </c>
      <c r="AA2582" s="62" t="s">
        <v>996</v>
      </c>
      <c r="AB2582" s="54">
        <v>0.23659001080637901</v>
      </c>
      <c r="AC2582" s="54">
        <v>7.5236782955492897E-3</v>
      </c>
      <c r="AQ2582" s="62" t="s">
        <v>280</v>
      </c>
      <c r="AR2582" s="54">
        <v>0.37242801135897902</v>
      </c>
      <c r="AS2582" s="54">
        <v>2.7679214425637799E-4</v>
      </c>
      <c r="AU2582" s="62" t="s">
        <v>12755</v>
      </c>
      <c r="AV2582" s="54">
        <v>-6.5442594852130206E-2</v>
      </c>
      <c r="AW2582" s="54">
        <v>9.2845468924934206E-3</v>
      </c>
    </row>
    <row r="2583" spans="2:49">
      <c r="B2583" s="62" t="s">
        <v>3503</v>
      </c>
      <c r="C2583" s="54">
        <v>4.8539713918256802E-2</v>
      </c>
      <c r="D2583" s="54">
        <v>8.10597561135512E-4</v>
      </c>
      <c r="F2583" s="62" t="s">
        <v>8299</v>
      </c>
      <c r="G2583" s="54">
        <v>-7.7403152941331904E-2</v>
      </c>
      <c r="H2583" s="54">
        <v>5.06196481631669E-3</v>
      </c>
      <c r="S2583" s="62" t="s">
        <v>10677</v>
      </c>
      <c r="T2583" s="54">
        <v>0.34594057299261599</v>
      </c>
      <c r="U2583" s="54">
        <v>1.8349075010988E-3</v>
      </c>
      <c r="W2583" s="62" t="s">
        <v>10276</v>
      </c>
      <c r="X2583" s="54">
        <v>-4.7898619598781202E-2</v>
      </c>
      <c r="Y2583" s="54">
        <v>1.9207916844521201E-2</v>
      </c>
      <c r="AA2583" s="62" t="s">
        <v>3938</v>
      </c>
      <c r="AB2583" s="54">
        <v>0.20956270505251101</v>
      </c>
      <c r="AC2583" s="54">
        <v>7.5309510125301298E-3</v>
      </c>
      <c r="AQ2583" s="62" t="s">
        <v>202</v>
      </c>
      <c r="AR2583" s="54">
        <v>0.14417368069926301</v>
      </c>
      <c r="AS2583" s="54">
        <v>2.7699091918045101E-4</v>
      </c>
      <c r="AU2583" s="62" t="s">
        <v>8443</v>
      </c>
      <c r="AV2583" s="54">
        <v>-6.5424758920741496E-2</v>
      </c>
      <c r="AW2583" s="54">
        <v>5.8747815393969996E-4</v>
      </c>
    </row>
    <row r="2584" spans="2:49">
      <c r="B2584" s="62" t="s">
        <v>489</v>
      </c>
      <c r="C2584" s="54">
        <v>0.48894979698371099</v>
      </c>
      <c r="D2584" s="54">
        <v>8.1809425842290699E-4</v>
      </c>
      <c r="F2584" s="62" t="s">
        <v>8300</v>
      </c>
      <c r="G2584" s="54">
        <v>-4.4354247985455501E-2</v>
      </c>
      <c r="H2584" s="54">
        <v>5.0690351096954796E-3</v>
      </c>
      <c r="S2584" s="62" t="s">
        <v>8871</v>
      </c>
      <c r="T2584" s="54">
        <v>4.3286621375733199E-2</v>
      </c>
      <c r="U2584" s="54">
        <v>1.84648618434947E-3</v>
      </c>
      <c r="W2584" s="62" t="s">
        <v>8509</v>
      </c>
      <c r="X2584" s="54">
        <v>-6.6856756636081399E-2</v>
      </c>
      <c r="Y2584" s="54">
        <v>1.9216540278566299E-2</v>
      </c>
      <c r="AA2584" s="62" t="s">
        <v>5488</v>
      </c>
      <c r="AB2584" s="54">
        <v>0.107175235799992</v>
      </c>
      <c r="AC2584" s="54">
        <v>7.5309510125301298E-3</v>
      </c>
      <c r="AQ2584" s="62" t="s">
        <v>446</v>
      </c>
      <c r="AR2584" s="54">
        <v>0.16527548561503799</v>
      </c>
      <c r="AS2584" s="54">
        <v>2.7753836513284402E-4</v>
      </c>
      <c r="AU2584" s="62" t="s">
        <v>13064</v>
      </c>
      <c r="AV2584" s="54">
        <v>-6.5392945451832496E-2</v>
      </c>
      <c r="AW2584" s="54">
        <v>1.386077491476E-2</v>
      </c>
    </row>
    <row r="2585" spans="2:49">
      <c r="B2585" s="62" t="s">
        <v>3504</v>
      </c>
      <c r="C2585" s="54">
        <v>0.118761917417659</v>
      </c>
      <c r="D2585" s="54">
        <v>8.23957471457739E-4</v>
      </c>
      <c r="F2585" s="62" t="s">
        <v>8301</v>
      </c>
      <c r="G2585" s="54">
        <v>-0.133282783411133</v>
      </c>
      <c r="H2585" s="54">
        <v>4.3498693300938604E-3</v>
      </c>
      <c r="S2585" s="62" t="s">
        <v>9804</v>
      </c>
      <c r="T2585" s="54">
        <v>0.166878965793783</v>
      </c>
      <c r="U2585" s="54">
        <v>1.8473210573578E-3</v>
      </c>
      <c r="W2585" s="62" t="s">
        <v>7357</v>
      </c>
      <c r="X2585" s="54">
        <v>-7.4620904226257806E-2</v>
      </c>
      <c r="Y2585" s="54">
        <v>1.92960602784072E-2</v>
      </c>
      <c r="AA2585" s="62" t="s">
        <v>3409</v>
      </c>
      <c r="AB2585" s="54">
        <v>5.0667466097888997E-2</v>
      </c>
      <c r="AC2585" s="54">
        <v>7.5375931315224401E-3</v>
      </c>
      <c r="AQ2585" s="62" t="s">
        <v>4838</v>
      </c>
      <c r="AR2585" s="54">
        <v>0.23557012146303299</v>
      </c>
      <c r="AS2585" s="54">
        <v>2.7798765162735602E-4</v>
      </c>
      <c r="AU2585" s="62" t="s">
        <v>12976</v>
      </c>
      <c r="AV2585" s="54">
        <v>-6.5377355837176396E-2</v>
      </c>
      <c r="AW2585" s="54">
        <v>1.26449734415401E-2</v>
      </c>
    </row>
    <row r="2586" spans="2:49">
      <c r="B2586" s="62" t="s">
        <v>3505</v>
      </c>
      <c r="C2586" s="54">
        <v>0.13865199219758201</v>
      </c>
      <c r="D2586" s="54">
        <v>8.2430379286294205E-4</v>
      </c>
      <c r="F2586" s="62" t="s">
        <v>8302</v>
      </c>
      <c r="G2586" s="54">
        <v>-0.10157094160668</v>
      </c>
      <c r="H2586" s="54">
        <v>4.3507564450397601E-3</v>
      </c>
      <c r="S2586" s="62" t="s">
        <v>1941</v>
      </c>
      <c r="T2586" s="54">
        <v>9.2352337166079004E-2</v>
      </c>
      <c r="U2586" s="54">
        <v>1.8505120878851799E-3</v>
      </c>
      <c r="W2586" s="62" t="s">
        <v>10277</v>
      </c>
      <c r="X2586" s="54">
        <v>-4.6221848484538697E-2</v>
      </c>
      <c r="Y2586" s="54">
        <v>1.9319788530759201E-2</v>
      </c>
      <c r="AA2586" s="62" t="s">
        <v>4830</v>
      </c>
      <c r="AB2586" s="54">
        <v>0.102348625678381</v>
      </c>
      <c r="AC2586" s="54">
        <v>7.5740005201118902E-3</v>
      </c>
      <c r="AQ2586" s="62" t="s">
        <v>12009</v>
      </c>
      <c r="AR2586" s="54">
        <v>9.0315271642785105E-2</v>
      </c>
      <c r="AS2586" s="54">
        <v>2.7845534335274499E-4</v>
      </c>
      <c r="AU2586" s="62" t="s">
        <v>13518</v>
      </c>
      <c r="AV2586" s="54">
        <v>-6.5367154709209202E-2</v>
      </c>
      <c r="AW2586" s="54">
        <v>2.1040683721739201E-2</v>
      </c>
    </row>
    <row r="2587" spans="2:49">
      <c r="B2587" s="62" t="s">
        <v>3506</v>
      </c>
      <c r="C2587" s="54">
        <v>0.13138507953294501</v>
      </c>
      <c r="D2587" s="54">
        <v>8.2657513701310905E-4</v>
      </c>
      <c r="F2587" s="62" t="s">
        <v>8303</v>
      </c>
      <c r="G2587" s="54">
        <v>-6.0590913450999699E-2</v>
      </c>
      <c r="H2587" s="54">
        <v>5.1055973043031997E-3</v>
      </c>
      <c r="S2587" s="62" t="s">
        <v>3999</v>
      </c>
      <c r="T2587" s="54">
        <v>7.0080543451988206E-2</v>
      </c>
      <c r="U2587" s="54">
        <v>1.8507628251079899E-3</v>
      </c>
      <c r="W2587" s="62" t="s">
        <v>7376</v>
      </c>
      <c r="X2587" s="54">
        <v>-4.9670226204626501E-2</v>
      </c>
      <c r="Y2587" s="54">
        <v>1.9377305076428701E-2</v>
      </c>
      <c r="AA2587" s="62" t="s">
        <v>4745</v>
      </c>
      <c r="AB2587" s="54">
        <v>0.15783417898083599</v>
      </c>
      <c r="AC2587" s="54">
        <v>7.5885965261878003E-3</v>
      </c>
      <c r="AQ2587" s="62" t="s">
        <v>3338</v>
      </c>
      <c r="AR2587" s="54">
        <v>8.8698829790848394E-2</v>
      </c>
      <c r="AS2587" s="54">
        <v>2.78967135694842E-4</v>
      </c>
      <c r="AU2587" s="62" t="s">
        <v>14280</v>
      </c>
      <c r="AV2587" s="54">
        <v>-6.5366812752476897E-2</v>
      </c>
      <c r="AW2587" s="54">
        <v>3.7943878371930702E-2</v>
      </c>
    </row>
    <row r="2588" spans="2:49">
      <c r="B2588" s="62" t="s">
        <v>3507</v>
      </c>
      <c r="C2588" s="54">
        <v>8.2519300803262793E-2</v>
      </c>
      <c r="D2588" s="54">
        <v>8.2657513701310905E-4</v>
      </c>
      <c r="F2588" s="62" t="s">
        <v>8304</v>
      </c>
      <c r="G2588" s="54">
        <v>-7.51118456428959E-2</v>
      </c>
      <c r="H2588" s="54">
        <v>5.1293744274947704E-3</v>
      </c>
      <c r="S2588" s="62" t="s">
        <v>5726</v>
      </c>
      <c r="T2588" s="54">
        <v>4.1936150511233401E-2</v>
      </c>
      <c r="U2588" s="54">
        <v>1.85082695762618E-3</v>
      </c>
      <c r="W2588" s="62" t="s">
        <v>8904</v>
      </c>
      <c r="X2588" s="54">
        <v>-0.120238234367245</v>
      </c>
      <c r="Y2588" s="54">
        <v>1.93979925046645E-2</v>
      </c>
      <c r="AA2588" s="62" t="s">
        <v>3541</v>
      </c>
      <c r="AB2588" s="54">
        <v>0.171843902291895</v>
      </c>
      <c r="AC2588" s="54">
        <v>7.5885965261878003E-3</v>
      </c>
      <c r="AQ2588" s="62" t="s">
        <v>12073</v>
      </c>
      <c r="AR2588" s="54">
        <v>0.25673652346446801</v>
      </c>
      <c r="AS2588" s="54">
        <v>2.79391099331788E-4</v>
      </c>
      <c r="AU2588" s="62" t="s">
        <v>10332</v>
      </c>
      <c r="AV2588" s="54">
        <v>-6.5352835583843694E-2</v>
      </c>
      <c r="AW2588" s="54">
        <v>2.4238706494458901E-3</v>
      </c>
    </row>
    <row r="2589" spans="2:49">
      <c r="B2589" s="62" t="s">
        <v>3508</v>
      </c>
      <c r="C2589" s="54">
        <v>0.15706527157011199</v>
      </c>
      <c r="D2589" s="54">
        <v>8.2813682948370399E-4</v>
      </c>
      <c r="F2589" s="62" t="s">
        <v>8305</v>
      </c>
      <c r="G2589" s="54">
        <v>-0.121969187585974</v>
      </c>
      <c r="H2589" s="54">
        <v>5.1450960683562903E-3</v>
      </c>
      <c r="S2589" s="62" t="s">
        <v>3002</v>
      </c>
      <c r="T2589" s="54">
        <v>5.8217135315896201E-2</v>
      </c>
      <c r="U2589" s="54">
        <v>1.85372855992563E-3</v>
      </c>
      <c r="W2589" s="62" t="s">
        <v>10278</v>
      </c>
      <c r="X2589" s="54">
        <v>-3.7056331018581197E-2</v>
      </c>
      <c r="Y2589" s="54">
        <v>1.94078017835085E-2</v>
      </c>
      <c r="AA2589" s="62" t="s">
        <v>1601</v>
      </c>
      <c r="AB2589" s="54">
        <v>9.1766675618967702E-2</v>
      </c>
      <c r="AC2589" s="54">
        <v>7.6215902555728E-3</v>
      </c>
      <c r="AQ2589" s="62" t="s">
        <v>5327</v>
      </c>
      <c r="AR2589" s="54">
        <v>7.6304122020407497E-2</v>
      </c>
      <c r="AS2589" s="54">
        <v>2.8017466612878002E-4</v>
      </c>
      <c r="AU2589" s="62" t="s">
        <v>12111</v>
      </c>
      <c r="AV2589" s="54">
        <v>-6.5291711693190799E-2</v>
      </c>
      <c r="AW2589" s="54">
        <v>3.0027803349944097E-4</v>
      </c>
    </row>
    <row r="2590" spans="2:49">
      <c r="B2590" s="62" t="s">
        <v>3509</v>
      </c>
      <c r="C2590" s="54">
        <v>6.9455997813900397E-2</v>
      </c>
      <c r="D2590" s="54">
        <v>8.2910344933313795E-4</v>
      </c>
      <c r="F2590" s="62" t="s">
        <v>1150</v>
      </c>
      <c r="G2590" s="54">
        <v>-0.17511691801477799</v>
      </c>
      <c r="H2590" s="54">
        <v>4.4190966284940901E-3</v>
      </c>
      <c r="S2590" s="62" t="s">
        <v>1755</v>
      </c>
      <c r="T2590" s="54">
        <v>3.8689657123334199E-2</v>
      </c>
      <c r="U2590" s="54">
        <v>1.85827673675911E-3</v>
      </c>
      <c r="W2590" s="62" t="s">
        <v>7906</v>
      </c>
      <c r="X2590" s="54">
        <v>-5.0741574177313203E-2</v>
      </c>
      <c r="Y2590" s="54">
        <v>1.9434284054604099E-2</v>
      </c>
      <c r="AA2590" s="62" t="s">
        <v>9366</v>
      </c>
      <c r="AB2590" s="54">
        <v>0.12961513012144399</v>
      </c>
      <c r="AC2590" s="54">
        <v>7.6377489716955901E-3</v>
      </c>
      <c r="AQ2590" s="62" t="s">
        <v>9872</v>
      </c>
      <c r="AR2590" s="54">
        <v>5.5691717695366599E-2</v>
      </c>
      <c r="AS2590" s="54">
        <v>2.8386675909845702E-4</v>
      </c>
      <c r="AU2590" s="62" t="s">
        <v>6242</v>
      </c>
      <c r="AV2590" s="54">
        <v>-6.5291018908261805E-2</v>
      </c>
      <c r="AW2590" s="58">
        <v>7.4020326633386706E-5</v>
      </c>
    </row>
    <row r="2591" spans="2:49">
      <c r="B2591" s="62" t="s">
        <v>3510</v>
      </c>
      <c r="C2591" s="54">
        <v>9.6877477907325399E-2</v>
      </c>
      <c r="D2591" s="54">
        <v>8.3283267743961703E-4</v>
      </c>
      <c r="F2591" s="62" t="s">
        <v>8306</v>
      </c>
      <c r="G2591" s="54">
        <v>-7.8262768870487803E-2</v>
      </c>
      <c r="H2591" s="54">
        <v>5.1937437713386698E-3</v>
      </c>
      <c r="S2591" s="62" t="s">
        <v>2474</v>
      </c>
      <c r="T2591" s="54">
        <v>6.5388671997531803E-2</v>
      </c>
      <c r="U2591" s="54">
        <v>1.85968536477815E-3</v>
      </c>
      <c r="W2591" s="62" t="s">
        <v>8241</v>
      </c>
      <c r="X2591" s="54">
        <v>-0.10169275800145</v>
      </c>
      <c r="Y2591" s="54">
        <v>1.9478551830442701E-2</v>
      </c>
      <c r="AA2591" s="62" t="s">
        <v>3073</v>
      </c>
      <c r="AB2591" s="54">
        <v>8.7819702798570098E-2</v>
      </c>
      <c r="AC2591" s="54">
        <v>7.64017445939547E-3</v>
      </c>
      <c r="AQ2591" s="62" t="s">
        <v>9624</v>
      </c>
      <c r="AR2591" s="54">
        <v>0.101974702891737</v>
      </c>
      <c r="AS2591" s="54">
        <v>2.8437878467390198E-4</v>
      </c>
      <c r="AU2591" s="62" t="s">
        <v>12467</v>
      </c>
      <c r="AV2591" s="54">
        <v>-6.5262579837401802E-2</v>
      </c>
      <c r="AW2591" s="54">
        <v>5.1920775185643501E-3</v>
      </c>
    </row>
    <row r="2592" spans="2:49">
      <c r="B2592" s="62" t="s">
        <v>3511</v>
      </c>
      <c r="C2592" s="54">
        <v>7.1876453883862504E-2</v>
      </c>
      <c r="D2592" s="54">
        <v>8.3677744393025001E-4</v>
      </c>
      <c r="F2592" s="62" t="s">
        <v>8307</v>
      </c>
      <c r="G2592" s="54">
        <v>-6.0567182641066503E-2</v>
      </c>
      <c r="H2592" s="54">
        <v>4.4372818482653498E-3</v>
      </c>
      <c r="S2592" s="62" t="s">
        <v>5796</v>
      </c>
      <c r="T2592" s="54">
        <v>3.6592434916747699E-2</v>
      </c>
      <c r="U2592" s="54">
        <v>1.86012417470052E-3</v>
      </c>
      <c r="W2592" s="62" t="s">
        <v>6507</v>
      </c>
      <c r="X2592" s="54">
        <v>-7.9316287222596302E-2</v>
      </c>
      <c r="Y2592" s="54">
        <v>1.9478551830442701E-2</v>
      </c>
      <c r="AA2592" s="62" t="s">
        <v>3136</v>
      </c>
      <c r="AB2592" s="54">
        <v>0.14787453919141</v>
      </c>
      <c r="AC2592" s="54">
        <v>7.6421298048646403E-3</v>
      </c>
      <c r="AQ2592" s="62" t="s">
        <v>2400</v>
      </c>
      <c r="AR2592" s="54">
        <v>7.6332371479740105E-2</v>
      </c>
      <c r="AS2592" s="54">
        <v>2.8451787121756101E-4</v>
      </c>
      <c r="AU2592" s="62" t="s">
        <v>7019</v>
      </c>
      <c r="AV2592" s="54">
        <v>-6.5251434303015707E-2</v>
      </c>
      <c r="AW2592" s="54">
        <v>1.8331340573187E-4</v>
      </c>
    </row>
    <row r="2593" spans="2:49">
      <c r="B2593" s="62" t="s">
        <v>3512</v>
      </c>
      <c r="C2593" s="54">
        <v>0.13057876502440099</v>
      </c>
      <c r="D2593" s="54">
        <v>8.3754427532822698E-4</v>
      </c>
      <c r="F2593" s="62" t="s">
        <v>8308</v>
      </c>
      <c r="G2593" s="54">
        <v>-5.4949398039211103E-2</v>
      </c>
      <c r="H2593" s="54">
        <v>4.4587449570210403E-3</v>
      </c>
      <c r="S2593" s="62" t="s">
        <v>4908</v>
      </c>
      <c r="T2593" s="54">
        <v>8.9038459496106406E-2</v>
      </c>
      <c r="U2593" s="54">
        <v>1.8620442847477299E-3</v>
      </c>
      <c r="W2593" s="62" t="s">
        <v>9571</v>
      </c>
      <c r="X2593" s="54">
        <v>-6.5749097127171502E-2</v>
      </c>
      <c r="Y2593" s="54">
        <v>1.9485584936091802E-2</v>
      </c>
      <c r="AA2593" s="62" t="s">
        <v>3129</v>
      </c>
      <c r="AB2593" s="54">
        <v>0.102667668691796</v>
      </c>
      <c r="AC2593" s="54">
        <v>7.6624347937776201E-3</v>
      </c>
      <c r="AQ2593" s="62" t="s">
        <v>1823</v>
      </c>
      <c r="AR2593" s="54">
        <v>8.2181612222142597E-2</v>
      </c>
      <c r="AS2593" s="54">
        <v>2.8482524251574598E-4</v>
      </c>
      <c r="AU2593" s="62" t="s">
        <v>12879</v>
      </c>
      <c r="AV2593" s="54">
        <v>-6.5244973503294695E-2</v>
      </c>
      <c r="AW2593" s="54">
        <v>1.1015962115822E-2</v>
      </c>
    </row>
    <row r="2594" spans="2:49">
      <c r="B2594" s="62" t="s">
        <v>3513</v>
      </c>
      <c r="C2594" s="54">
        <v>0.12788300543837799</v>
      </c>
      <c r="D2594" s="54">
        <v>8.3825594064243199E-4</v>
      </c>
      <c r="F2594" s="62" t="s">
        <v>8309</v>
      </c>
      <c r="G2594" s="54">
        <v>-2.4409544619191901E-2</v>
      </c>
      <c r="H2594" s="54">
        <v>4.4835439353141599E-3</v>
      </c>
      <c r="S2594" s="62" t="s">
        <v>4325</v>
      </c>
      <c r="T2594" s="54">
        <v>8.6036153941401794E-2</v>
      </c>
      <c r="U2594" s="54">
        <v>1.86788652612104E-3</v>
      </c>
      <c r="W2594" s="62" t="s">
        <v>7138</v>
      </c>
      <c r="X2594" s="54">
        <v>-5.7788008563657699E-2</v>
      </c>
      <c r="Y2594" s="54">
        <v>1.9493403101091999E-2</v>
      </c>
      <c r="AA2594" s="62" t="s">
        <v>11328</v>
      </c>
      <c r="AB2594" s="54">
        <v>7.8892633025270206E-2</v>
      </c>
      <c r="AC2594" s="54">
        <v>7.6624347937776201E-3</v>
      </c>
      <c r="AQ2594" s="62" t="s">
        <v>10785</v>
      </c>
      <c r="AR2594" s="54">
        <v>0.19335981617394099</v>
      </c>
      <c r="AS2594" s="54">
        <v>2.8523785096874001E-4</v>
      </c>
      <c r="AU2594" s="62" t="s">
        <v>10436</v>
      </c>
      <c r="AV2594" s="54">
        <v>-6.5240102070580605E-2</v>
      </c>
      <c r="AW2594" s="54">
        <v>5.6002588904382504E-3</v>
      </c>
    </row>
    <row r="2595" spans="2:49">
      <c r="B2595" s="62" t="s">
        <v>641</v>
      </c>
      <c r="C2595" s="54">
        <v>0.39542989706883303</v>
      </c>
      <c r="D2595" s="54">
        <v>8.4428512134027004E-4</v>
      </c>
      <c r="F2595" s="62" t="s">
        <v>8310</v>
      </c>
      <c r="G2595" s="54">
        <v>-6.7776491251834201E-2</v>
      </c>
      <c r="H2595" s="54">
        <v>5.2574554787609201E-3</v>
      </c>
      <c r="S2595" s="62" t="s">
        <v>3581</v>
      </c>
      <c r="T2595" s="54">
        <v>5.6544679538802697E-2</v>
      </c>
      <c r="U2595" s="54">
        <v>1.8716755736654801E-3</v>
      </c>
      <c r="W2595" s="62" t="s">
        <v>535</v>
      </c>
      <c r="X2595" s="54">
        <v>-0.159183363125594</v>
      </c>
      <c r="Y2595" s="54">
        <v>1.95709005822765E-2</v>
      </c>
      <c r="AA2595" s="62" t="s">
        <v>1841</v>
      </c>
      <c r="AB2595" s="54">
        <v>0.12914636446970101</v>
      </c>
      <c r="AC2595" s="54">
        <v>7.6624347937776201E-3</v>
      </c>
      <c r="AQ2595" s="62" t="s">
        <v>5094</v>
      </c>
      <c r="AR2595" s="54">
        <v>0.19395847839692701</v>
      </c>
      <c r="AS2595" s="54">
        <v>2.8741789614018603E-4</v>
      </c>
      <c r="AU2595" s="62" t="s">
        <v>12528</v>
      </c>
      <c r="AV2595" s="54">
        <v>-6.5227983187323701E-2</v>
      </c>
      <c r="AW2595" s="54">
        <v>6.1027641561413196E-3</v>
      </c>
    </row>
    <row r="2596" spans="2:49">
      <c r="B2596" s="62" t="s">
        <v>3514</v>
      </c>
      <c r="C2596" s="54">
        <v>7.0698979734971495E-2</v>
      </c>
      <c r="D2596" s="54">
        <v>8.4473039305611199E-4</v>
      </c>
      <c r="F2596" s="62" t="s">
        <v>8311</v>
      </c>
      <c r="G2596" s="54">
        <v>-4.9678044122080302E-2</v>
      </c>
      <c r="H2596" s="54">
        <v>5.2715107976647703E-3</v>
      </c>
      <c r="S2596" s="62" t="s">
        <v>3929</v>
      </c>
      <c r="T2596" s="54">
        <v>5.36616576946463E-2</v>
      </c>
      <c r="U2596" s="54">
        <v>1.87181855656146E-3</v>
      </c>
      <c r="W2596" s="62" t="s">
        <v>8177</v>
      </c>
      <c r="X2596" s="54">
        <v>-2.3831639575708299E-2</v>
      </c>
      <c r="Y2596" s="54">
        <v>1.9594378137452299E-2</v>
      </c>
      <c r="AA2596" s="62" t="s">
        <v>2257</v>
      </c>
      <c r="AB2596" s="54">
        <v>9.58552519797609E-2</v>
      </c>
      <c r="AC2596" s="54">
        <v>7.6707646385734398E-3</v>
      </c>
      <c r="AQ2596" s="62" t="s">
        <v>3791</v>
      </c>
      <c r="AR2596" s="54">
        <v>0.122451396475066</v>
      </c>
      <c r="AS2596" s="54">
        <v>2.8817615807776801E-4</v>
      </c>
      <c r="AU2596" s="62" t="s">
        <v>13277</v>
      </c>
      <c r="AV2596" s="54">
        <v>-6.5213269262714299E-2</v>
      </c>
      <c r="AW2596" s="54">
        <v>1.7125040005241399E-2</v>
      </c>
    </row>
    <row r="2597" spans="2:49">
      <c r="B2597" s="62" t="s">
        <v>679</v>
      </c>
      <c r="C2597" s="54">
        <v>0.45968252780260799</v>
      </c>
      <c r="D2597" s="54">
        <v>8.4526855921171398E-4</v>
      </c>
      <c r="F2597" s="62" t="s">
        <v>8312</v>
      </c>
      <c r="G2597" s="54">
        <v>-0.15959062884036501</v>
      </c>
      <c r="H2597" s="54">
        <v>4.5037480319119697E-3</v>
      </c>
      <c r="S2597" s="62" t="s">
        <v>5436</v>
      </c>
      <c r="T2597" s="54">
        <v>6.4724430280866899E-2</v>
      </c>
      <c r="U2597" s="54">
        <v>1.8758547767148399E-3</v>
      </c>
      <c r="W2597" s="62" t="s">
        <v>9093</v>
      </c>
      <c r="X2597" s="54">
        <v>-3.8089199144229403E-2</v>
      </c>
      <c r="Y2597" s="54">
        <v>1.9627166090126501E-2</v>
      </c>
      <c r="AA2597" s="62" t="s">
        <v>949</v>
      </c>
      <c r="AB2597" s="54">
        <v>7.3561193591966195E-2</v>
      </c>
      <c r="AC2597" s="54">
        <v>7.6707646385734398E-3</v>
      </c>
      <c r="AQ2597" s="62" t="s">
        <v>4264</v>
      </c>
      <c r="AR2597" s="54">
        <v>0.105508139701275</v>
      </c>
      <c r="AS2597" s="54">
        <v>2.8836020215641399E-4</v>
      </c>
      <c r="AU2597" s="62" t="s">
        <v>14181</v>
      </c>
      <c r="AV2597" s="54">
        <v>-6.5211445333505799E-2</v>
      </c>
      <c r="AW2597" s="54">
        <v>3.5538774234664602E-2</v>
      </c>
    </row>
    <row r="2598" spans="2:49">
      <c r="B2598" s="62" t="s">
        <v>3515</v>
      </c>
      <c r="C2598" s="54">
        <v>8.9357254020308502E-2</v>
      </c>
      <c r="D2598" s="54">
        <v>8.4537422325803096E-4</v>
      </c>
      <c r="F2598" s="62" t="s">
        <v>8313</v>
      </c>
      <c r="G2598" s="54">
        <v>-0.107248257541358</v>
      </c>
      <c r="H2598" s="54">
        <v>5.2957033445089601E-3</v>
      </c>
      <c r="S2598" s="62" t="s">
        <v>5698</v>
      </c>
      <c r="T2598" s="54">
        <v>3.9910778856773597E-2</v>
      </c>
      <c r="U2598" s="54">
        <v>1.8805323909150699E-3</v>
      </c>
      <c r="W2598" s="62" t="s">
        <v>10279</v>
      </c>
      <c r="X2598" s="54">
        <v>-0.14965268308393401</v>
      </c>
      <c r="Y2598" s="54">
        <v>1.9630820568070001E-2</v>
      </c>
      <c r="AA2598" s="62" t="s">
        <v>11329</v>
      </c>
      <c r="AB2598" s="54">
        <v>8.7941246833237202E-2</v>
      </c>
      <c r="AC2598" s="54">
        <v>7.68303875169748E-3</v>
      </c>
      <c r="AQ2598" s="62" t="s">
        <v>5132</v>
      </c>
      <c r="AR2598" s="54">
        <v>0.14951174215854901</v>
      </c>
      <c r="AS2598" s="54">
        <v>2.8913668948048503E-4</v>
      </c>
      <c r="AU2598" s="62" t="s">
        <v>13374</v>
      </c>
      <c r="AV2598" s="54">
        <v>-6.5205284337522998E-2</v>
      </c>
      <c r="AW2598" s="54">
        <v>1.8754343641181899E-2</v>
      </c>
    </row>
    <row r="2599" spans="2:49">
      <c r="B2599" s="62" t="s">
        <v>3516</v>
      </c>
      <c r="C2599" s="54">
        <v>0.141803749265658</v>
      </c>
      <c r="D2599" s="54">
        <v>8.46687835217743E-4</v>
      </c>
      <c r="F2599" s="62" t="s">
        <v>8314</v>
      </c>
      <c r="G2599" s="54">
        <v>-4.87792460314527E-2</v>
      </c>
      <c r="H2599" s="54">
        <v>5.2964229621538803E-3</v>
      </c>
      <c r="S2599" s="62" t="s">
        <v>1958</v>
      </c>
      <c r="T2599" s="54">
        <v>0.102630446308484</v>
      </c>
      <c r="U2599" s="54">
        <v>1.88256333321275E-3</v>
      </c>
      <c r="W2599" s="62" t="s">
        <v>7278</v>
      </c>
      <c r="X2599" s="54">
        <v>-3.7206552399126701E-2</v>
      </c>
      <c r="Y2599" s="54">
        <v>1.9630820568070001E-2</v>
      </c>
      <c r="AA2599" s="62" t="s">
        <v>11330</v>
      </c>
      <c r="AB2599" s="54">
        <v>8.2539578442106395E-2</v>
      </c>
      <c r="AC2599" s="54">
        <v>7.6849325736209001E-3</v>
      </c>
      <c r="AQ2599" s="62" t="s">
        <v>5053</v>
      </c>
      <c r="AR2599" s="54">
        <v>0.19789340412439399</v>
      </c>
      <c r="AS2599" s="54">
        <v>2.9267936668088201E-4</v>
      </c>
      <c r="AU2599" s="62" t="s">
        <v>12424</v>
      </c>
      <c r="AV2599" s="54">
        <v>-6.5197211650873194E-2</v>
      </c>
      <c r="AW2599" s="54">
        <v>4.7185113691100497E-3</v>
      </c>
    </row>
    <row r="2600" spans="2:49">
      <c r="B2600" s="62" t="s">
        <v>3517</v>
      </c>
      <c r="C2600" s="54">
        <v>5.3581064396606599E-2</v>
      </c>
      <c r="D2600" s="54">
        <v>8.4832625762805804E-4</v>
      </c>
      <c r="F2600" s="62" t="s">
        <v>8315</v>
      </c>
      <c r="G2600" s="54">
        <v>-7.04132710853482E-2</v>
      </c>
      <c r="H2600" s="54">
        <v>5.3235567159906601E-3</v>
      </c>
      <c r="S2600" s="62" t="s">
        <v>2791</v>
      </c>
      <c r="T2600" s="54">
        <v>0.124327917071284</v>
      </c>
      <c r="U2600" s="54">
        <v>1.8955399940910401E-3</v>
      </c>
      <c r="W2600" s="62" t="s">
        <v>9441</v>
      </c>
      <c r="X2600" s="54">
        <v>-8.3357475357673599E-2</v>
      </c>
      <c r="Y2600" s="54">
        <v>1.96343909487273E-2</v>
      </c>
      <c r="AA2600" s="62" t="s">
        <v>2372</v>
      </c>
      <c r="AB2600" s="54">
        <v>0.12461494371798799</v>
      </c>
      <c r="AC2600" s="54">
        <v>7.7149220897772099E-3</v>
      </c>
      <c r="AQ2600" s="62" t="s">
        <v>4167</v>
      </c>
      <c r="AR2600" s="54">
        <v>0.165450800887321</v>
      </c>
      <c r="AS2600" s="54">
        <v>2.9267936668088201E-4</v>
      </c>
      <c r="AU2600" s="62" t="s">
        <v>12927</v>
      </c>
      <c r="AV2600" s="54">
        <v>-6.5159687439716202E-2</v>
      </c>
      <c r="AW2600" s="54">
        <v>1.18156728918275E-2</v>
      </c>
    </row>
    <row r="2601" spans="2:49">
      <c r="B2601" s="62" t="s">
        <v>3518</v>
      </c>
      <c r="C2601" s="54">
        <v>0.122367548665595</v>
      </c>
      <c r="D2601" s="54">
        <v>8.48961144687939E-4</v>
      </c>
      <c r="F2601" s="62" t="s">
        <v>8316</v>
      </c>
      <c r="G2601" s="54">
        <v>-0.100000644270562</v>
      </c>
      <c r="H2601" s="54">
        <v>5.3536027799608501E-3</v>
      </c>
      <c r="S2601" s="62" t="s">
        <v>2677</v>
      </c>
      <c r="T2601" s="54">
        <v>0.10109029418609899</v>
      </c>
      <c r="U2601" s="54">
        <v>1.89954088283453E-3</v>
      </c>
      <c r="W2601" s="62" t="s">
        <v>8682</v>
      </c>
      <c r="X2601" s="54">
        <v>-4.70376111196842E-2</v>
      </c>
      <c r="Y2601" s="54">
        <v>1.9685847935264102E-2</v>
      </c>
      <c r="AA2601" s="62" t="s">
        <v>5093</v>
      </c>
      <c r="AB2601" s="54">
        <v>6.9962027992469103E-2</v>
      </c>
      <c r="AC2601" s="54">
        <v>7.7149220897772099E-3</v>
      </c>
      <c r="AQ2601" s="62" t="s">
        <v>4676</v>
      </c>
      <c r="AR2601" s="54">
        <v>6.4749891997228901E-2</v>
      </c>
      <c r="AS2601" s="54">
        <v>2.9420450785372999E-4</v>
      </c>
      <c r="AU2601" s="62" t="s">
        <v>14566</v>
      </c>
      <c r="AV2601" s="54">
        <v>-6.5155698131819803E-2</v>
      </c>
      <c r="AW2601" s="54">
        <v>4.6520886306881497E-2</v>
      </c>
    </row>
    <row r="2602" spans="2:49">
      <c r="B2602" s="62" t="s">
        <v>3519</v>
      </c>
      <c r="C2602" s="54">
        <v>3.9644021176307803E-2</v>
      </c>
      <c r="D2602" s="54">
        <v>8.5005770519477203E-4</v>
      </c>
      <c r="F2602" s="62" t="s">
        <v>8317</v>
      </c>
      <c r="G2602" s="54">
        <v>-5.9816144240361503E-2</v>
      </c>
      <c r="H2602" s="54">
        <v>4.5847601822088099E-3</v>
      </c>
      <c r="S2602" s="62" t="s">
        <v>2395</v>
      </c>
      <c r="T2602" s="54">
        <v>0.138566194993438</v>
      </c>
      <c r="U2602" s="54">
        <v>1.9099620006133001E-3</v>
      </c>
      <c r="W2602" s="62" t="s">
        <v>7085</v>
      </c>
      <c r="X2602" s="54">
        <v>-6.5398508447811907E-2</v>
      </c>
      <c r="Y2602" s="54">
        <v>1.97377670954695E-2</v>
      </c>
      <c r="AA2602" s="62" t="s">
        <v>5640</v>
      </c>
      <c r="AB2602" s="54">
        <v>6.4202856601340799E-2</v>
      </c>
      <c r="AC2602" s="54">
        <v>7.7232655963210698E-3</v>
      </c>
      <c r="AQ2602" s="62" t="s">
        <v>5179</v>
      </c>
      <c r="AR2602" s="54">
        <v>0.106763916907004</v>
      </c>
      <c r="AS2602" s="54">
        <v>2.9517776613744898E-4</v>
      </c>
      <c r="AU2602" s="62" t="s">
        <v>12968</v>
      </c>
      <c r="AV2602" s="54">
        <v>-6.5150067315450103E-2</v>
      </c>
      <c r="AW2602" s="54">
        <v>1.2539873088472899E-2</v>
      </c>
    </row>
    <row r="2603" spans="2:49">
      <c r="B2603" s="62" t="s">
        <v>3520</v>
      </c>
      <c r="C2603" s="54">
        <v>0.14693754949721299</v>
      </c>
      <c r="D2603" s="54">
        <v>8.5130561970901599E-4</v>
      </c>
      <c r="F2603" s="62" t="s">
        <v>8318</v>
      </c>
      <c r="G2603" s="54">
        <v>-9.5784247778363293E-2</v>
      </c>
      <c r="H2603" s="54">
        <v>5.3935205425528904E-3</v>
      </c>
      <c r="S2603" s="62" t="s">
        <v>2616</v>
      </c>
      <c r="T2603" s="54">
        <v>0.114878217393465</v>
      </c>
      <c r="U2603" s="54">
        <v>1.92371286110723E-3</v>
      </c>
      <c r="W2603" s="62" t="s">
        <v>10280</v>
      </c>
      <c r="X2603" s="54">
        <v>-1.96165135881072E-2</v>
      </c>
      <c r="Y2603" s="54">
        <v>1.97397982714923E-2</v>
      </c>
      <c r="AA2603" s="62" t="s">
        <v>4342</v>
      </c>
      <c r="AB2603" s="54">
        <v>7.2997113668396493E-2</v>
      </c>
      <c r="AC2603" s="54">
        <v>7.7354681478752204E-3</v>
      </c>
      <c r="AQ2603" s="62" t="s">
        <v>5408</v>
      </c>
      <c r="AR2603" s="54">
        <v>0.119219534177802</v>
      </c>
      <c r="AS2603" s="54">
        <v>2.9634447421354699E-4</v>
      </c>
      <c r="AU2603" s="62" t="s">
        <v>13492</v>
      </c>
      <c r="AV2603" s="54">
        <v>-6.5132272019072304E-2</v>
      </c>
      <c r="AW2603" s="54">
        <v>2.0609717364931002E-2</v>
      </c>
    </row>
    <row r="2604" spans="2:49">
      <c r="B2604" s="62" t="s">
        <v>3521</v>
      </c>
      <c r="C2604" s="54">
        <v>4.9154614001385398E-2</v>
      </c>
      <c r="D2604" s="54">
        <v>8.5536912278816205E-4</v>
      </c>
      <c r="F2604" s="62" t="s">
        <v>8319</v>
      </c>
      <c r="G2604" s="54">
        <v>-5.7847108652889098E-2</v>
      </c>
      <c r="H2604" s="54">
        <v>4.6099444442205097E-3</v>
      </c>
      <c r="S2604" s="62" t="s">
        <v>4127</v>
      </c>
      <c r="T2604" s="54">
        <v>5.9203689694513201E-2</v>
      </c>
      <c r="U2604" s="54">
        <v>1.9340367326271301E-3</v>
      </c>
      <c r="W2604" s="62" t="s">
        <v>8822</v>
      </c>
      <c r="X2604" s="54">
        <v>-4.0465339515348503E-2</v>
      </c>
      <c r="Y2604" s="54">
        <v>1.97662833511194E-2</v>
      </c>
      <c r="AA2604" s="62" t="s">
        <v>10919</v>
      </c>
      <c r="AB2604" s="54">
        <v>0.10461597145474801</v>
      </c>
      <c r="AC2604" s="54">
        <v>7.7365976809721203E-3</v>
      </c>
      <c r="AQ2604" s="62" t="s">
        <v>4540</v>
      </c>
      <c r="AR2604" s="54">
        <v>0.138760521542731</v>
      </c>
      <c r="AS2604" s="54">
        <v>2.9645104599042402E-4</v>
      </c>
      <c r="AU2604" s="62" t="s">
        <v>13825</v>
      </c>
      <c r="AV2604" s="54">
        <v>-6.5129282124780197E-2</v>
      </c>
      <c r="AW2604" s="54">
        <v>2.6770692372976201E-2</v>
      </c>
    </row>
    <row r="2605" spans="2:49">
      <c r="B2605" s="62" t="s">
        <v>3522</v>
      </c>
      <c r="C2605" s="54">
        <v>7.5244443404608702E-2</v>
      </c>
      <c r="D2605" s="54">
        <v>8.5624823230076802E-4</v>
      </c>
      <c r="F2605" s="62" t="s">
        <v>8320</v>
      </c>
      <c r="G2605" s="54">
        <v>-6.6687557651611107E-2</v>
      </c>
      <c r="H2605" s="54">
        <v>4.62682002883303E-3</v>
      </c>
      <c r="S2605" s="62" t="s">
        <v>2213</v>
      </c>
      <c r="T2605" s="54">
        <v>5.9334591046808598E-2</v>
      </c>
      <c r="U2605" s="54">
        <v>1.9345002664937E-3</v>
      </c>
      <c r="W2605" s="62" t="s">
        <v>10281</v>
      </c>
      <c r="X2605" s="54">
        <v>-4.6027842167468698E-2</v>
      </c>
      <c r="Y2605" s="54">
        <v>1.9859947621351501E-2</v>
      </c>
      <c r="AA2605" s="62" t="s">
        <v>5572</v>
      </c>
      <c r="AB2605" s="54">
        <v>0.146750933757889</v>
      </c>
      <c r="AC2605" s="54">
        <v>7.7423191623120502E-3</v>
      </c>
      <c r="AQ2605" s="62" t="s">
        <v>1894</v>
      </c>
      <c r="AR2605" s="54">
        <v>0.16817081742374099</v>
      </c>
      <c r="AS2605" s="54">
        <v>2.9649721796199302E-4</v>
      </c>
      <c r="AU2605" s="62" t="s">
        <v>11550</v>
      </c>
      <c r="AV2605" s="54">
        <v>-6.5108923094681095E-2</v>
      </c>
      <c r="AW2605" s="54">
        <v>4.3073825937001596E-3</v>
      </c>
    </row>
    <row r="2606" spans="2:49">
      <c r="B2606" s="62" t="s">
        <v>3523</v>
      </c>
      <c r="C2606" s="54">
        <v>5.4236179557189998E-2</v>
      </c>
      <c r="D2606" s="54">
        <v>8.5747692494651405E-4</v>
      </c>
      <c r="F2606" s="62" t="s">
        <v>8321</v>
      </c>
      <c r="G2606" s="54">
        <v>-6.9859724994738998E-2</v>
      </c>
      <c r="H2606" s="54">
        <v>5.4852455144327903E-3</v>
      </c>
      <c r="S2606" s="62" t="s">
        <v>4776</v>
      </c>
      <c r="T2606" s="54">
        <v>7.1088462512555003E-2</v>
      </c>
      <c r="U2606" s="54">
        <v>1.9348854800451201E-3</v>
      </c>
      <c r="W2606" s="62" t="s">
        <v>7181</v>
      </c>
      <c r="X2606" s="54">
        <v>-4.4861482664359201E-2</v>
      </c>
      <c r="Y2606" s="54">
        <v>1.99044601408833E-2</v>
      </c>
      <c r="AA2606" s="62" t="s">
        <v>2685</v>
      </c>
      <c r="AB2606" s="54">
        <v>0.104576630049223</v>
      </c>
      <c r="AC2606" s="54">
        <v>7.7424730653215404E-3</v>
      </c>
      <c r="AQ2606" s="62" t="s">
        <v>3709</v>
      </c>
      <c r="AR2606" s="54">
        <v>0.178865016547328</v>
      </c>
      <c r="AS2606" s="54">
        <v>2.9649721796199302E-4</v>
      </c>
      <c r="AU2606" s="62" t="s">
        <v>13970</v>
      </c>
      <c r="AV2606" s="54">
        <v>-6.5102578659996801E-2</v>
      </c>
      <c r="AW2606" s="54">
        <v>3.0278981398618499E-2</v>
      </c>
    </row>
    <row r="2607" spans="2:49">
      <c r="B2607" s="62" t="s">
        <v>3524</v>
      </c>
      <c r="C2607" s="54">
        <v>0.13856760975771501</v>
      </c>
      <c r="D2607" s="54">
        <v>8.5760395312731597E-4</v>
      </c>
      <c r="F2607" s="62" t="s">
        <v>8322</v>
      </c>
      <c r="G2607" s="54">
        <v>-8.1645402803993697E-2</v>
      </c>
      <c r="H2607" s="54">
        <v>5.5063178118097203E-3</v>
      </c>
      <c r="S2607" s="62" t="s">
        <v>4460</v>
      </c>
      <c r="T2607" s="54">
        <v>6.17646444520226E-2</v>
      </c>
      <c r="U2607" s="54">
        <v>1.9353067168053099E-3</v>
      </c>
      <c r="W2607" s="62" t="s">
        <v>7163</v>
      </c>
      <c r="X2607" s="54">
        <v>-5.7189903831838897E-2</v>
      </c>
      <c r="Y2607" s="54">
        <v>1.99366410542543E-2</v>
      </c>
      <c r="AA2607" s="62" t="s">
        <v>3076</v>
      </c>
      <c r="AB2607" s="54">
        <v>9.2652948595596002E-2</v>
      </c>
      <c r="AC2607" s="54">
        <v>7.7424730653215404E-3</v>
      </c>
      <c r="AQ2607" s="62" t="s">
        <v>4131</v>
      </c>
      <c r="AR2607" s="54">
        <v>0.17599847611699501</v>
      </c>
      <c r="AS2607" s="54">
        <v>2.9780920937521102E-4</v>
      </c>
      <c r="AU2607" s="62" t="s">
        <v>12317</v>
      </c>
      <c r="AV2607" s="54">
        <v>-6.5081154460232299E-2</v>
      </c>
      <c r="AW2607" s="54">
        <v>3.1469736876454002E-3</v>
      </c>
    </row>
    <row r="2608" spans="2:49">
      <c r="B2608" s="62" t="s">
        <v>3525</v>
      </c>
      <c r="C2608" s="54">
        <v>0.13726859379138301</v>
      </c>
      <c r="D2608" s="54">
        <v>8.6017742390724205E-4</v>
      </c>
      <c r="F2608" s="62" t="s">
        <v>8323</v>
      </c>
      <c r="G2608" s="54">
        <v>-9.1635651666567106E-2</v>
      </c>
      <c r="H2608" s="54">
        <v>4.7120392751335699E-3</v>
      </c>
      <c r="S2608" s="62" t="s">
        <v>2658</v>
      </c>
      <c r="T2608" s="54">
        <v>0.101383667126417</v>
      </c>
      <c r="U2608" s="54">
        <v>1.9403729595345799E-3</v>
      </c>
      <c r="W2608" s="62" t="s">
        <v>9380</v>
      </c>
      <c r="X2608" s="54">
        <v>-3.0379274477912301E-2</v>
      </c>
      <c r="Y2608" s="54">
        <v>1.9943237593713602E-2</v>
      </c>
      <c r="AA2608" s="62" t="s">
        <v>4231</v>
      </c>
      <c r="AB2608" s="54">
        <v>0.14848809536662499</v>
      </c>
      <c r="AC2608" s="54">
        <v>7.7426288558551598E-3</v>
      </c>
      <c r="AQ2608" s="62" t="s">
        <v>2459</v>
      </c>
      <c r="AR2608" s="54">
        <v>9.7125770104358203E-2</v>
      </c>
      <c r="AS2608" s="54">
        <v>2.9852249811087499E-4</v>
      </c>
      <c r="AU2608" s="62" t="s">
        <v>12506</v>
      </c>
      <c r="AV2608" s="54">
        <v>-6.5068560530680705E-2</v>
      </c>
      <c r="AW2608" s="54">
        <v>5.7757476862923601E-3</v>
      </c>
    </row>
    <row r="2609" spans="2:49">
      <c r="B2609" s="62" t="s">
        <v>3526</v>
      </c>
      <c r="C2609" s="54">
        <v>7.0740426750215399E-2</v>
      </c>
      <c r="D2609" s="54">
        <v>8.6310456398758001E-4</v>
      </c>
      <c r="F2609" s="62" t="s">
        <v>8324</v>
      </c>
      <c r="G2609" s="54">
        <v>-6.9097326263253905E-2</v>
      </c>
      <c r="H2609" s="54">
        <v>5.5135390292117602E-3</v>
      </c>
      <c r="S2609" s="62" t="s">
        <v>10678</v>
      </c>
      <c r="T2609" s="54">
        <v>5.3970880290174598E-2</v>
      </c>
      <c r="U2609" s="54">
        <v>1.9526819186038099E-3</v>
      </c>
      <c r="W2609" s="62" t="s">
        <v>10282</v>
      </c>
      <c r="X2609" s="54">
        <v>-3.14339055735555E-2</v>
      </c>
      <c r="Y2609" s="54">
        <v>2.0003156268249399E-2</v>
      </c>
      <c r="AA2609" s="62" t="s">
        <v>2593</v>
      </c>
      <c r="AB2609" s="54">
        <v>0.126777446341238</v>
      </c>
      <c r="AC2609" s="54">
        <v>7.7426288558551598E-3</v>
      </c>
      <c r="AQ2609" s="62" t="s">
        <v>3171</v>
      </c>
      <c r="AR2609" s="54">
        <v>0.18227640751420399</v>
      </c>
      <c r="AS2609" s="54">
        <v>2.98627013615663E-4</v>
      </c>
      <c r="AU2609" s="62" t="s">
        <v>10333</v>
      </c>
      <c r="AV2609" s="54">
        <v>-6.5063828939143406E-2</v>
      </c>
      <c r="AW2609" s="54">
        <v>1.1122741951388401E-2</v>
      </c>
    </row>
    <row r="2610" spans="2:49">
      <c r="B2610" s="62" t="s">
        <v>3527</v>
      </c>
      <c r="C2610" s="54">
        <v>9.7148410542202704E-2</v>
      </c>
      <c r="D2610" s="54">
        <v>8.6385562746861305E-4</v>
      </c>
      <c r="F2610" s="62" t="s">
        <v>856</v>
      </c>
      <c r="G2610" s="54">
        <v>-0.16063977833753301</v>
      </c>
      <c r="H2610" s="54">
        <v>4.7239708035971802E-3</v>
      </c>
      <c r="S2610" s="62" t="s">
        <v>10679</v>
      </c>
      <c r="T2610" s="54">
        <v>0.11621493616485599</v>
      </c>
      <c r="U2610" s="54">
        <v>1.96037652158131E-3</v>
      </c>
      <c r="W2610" s="62" t="s">
        <v>475</v>
      </c>
      <c r="X2610" s="54">
        <v>-0.13351760883543801</v>
      </c>
      <c r="Y2610" s="54">
        <v>2.0004269096493499E-2</v>
      </c>
      <c r="AA2610" s="62" t="s">
        <v>5155</v>
      </c>
      <c r="AB2610" s="54">
        <v>5.8142637960597397E-2</v>
      </c>
      <c r="AC2610" s="54">
        <v>7.7521254619453001E-3</v>
      </c>
      <c r="AQ2610" s="62" t="s">
        <v>11420</v>
      </c>
      <c r="AR2610" s="54">
        <v>8.0270495758792706E-2</v>
      </c>
      <c r="AS2610" s="54">
        <v>2.98627013615663E-4</v>
      </c>
      <c r="AU2610" s="62" t="s">
        <v>10185</v>
      </c>
      <c r="AV2610" s="54">
        <v>-6.5062843971188195E-2</v>
      </c>
      <c r="AW2610" s="54">
        <v>7.2767874767488902E-3</v>
      </c>
    </row>
    <row r="2611" spans="2:49">
      <c r="B2611" s="62" t="s">
        <v>3528</v>
      </c>
      <c r="C2611" s="54">
        <v>0.16893760535472199</v>
      </c>
      <c r="D2611" s="54">
        <v>8.6734840514399202E-4</v>
      </c>
      <c r="F2611" s="62" t="s">
        <v>8325</v>
      </c>
      <c r="G2611" s="54">
        <v>-5.0949227786281498E-2</v>
      </c>
      <c r="H2611" s="54">
        <v>5.5366970681194104E-3</v>
      </c>
      <c r="S2611" s="62" t="s">
        <v>2907</v>
      </c>
      <c r="T2611" s="54">
        <v>0.10634224235819199</v>
      </c>
      <c r="U2611" s="54">
        <v>1.96037652158131E-3</v>
      </c>
      <c r="W2611" s="62" t="s">
        <v>8597</v>
      </c>
      <c r="X2611" s="54">
        <v>-9.7953896694022505E-2</v>
      </c>
      <c r="Y2611" s="54">
        <v>2.0006049884886901E-2</v>
      </c>
      <c r="AA2611" s="62" t="s">
        <v>11331</v>
      </c>
      <c r="AB2611" s="54">
        <v>5.2304596148400301E-2</v>
      </c>
      <c r="AC2611" s="54">
        <v>7.7521254619453001E-3</v>
      </c>
      <c r="AQ2611" s="62" t="s">
        <v>2223</v>
      </c>
      <c r="AR2611" s="54">
        <v>0.107195571129502</v>
      </c>
      <c r="AS2611" s="54">
        <v>2.99020605811087E-4</v>
      </c>
      <c r="AU2611" s="62" t="s">
        <v>13032</v>
      </c>
      <c r="AV2611" s="54">
        <v>-6.50542016816269E-2</v>
      </c>
      <c r="AW2611" s="54">
        <v>1.35798336394772E-2</v>
      </c>
    </row>
    <row r="2612" spans="2:49">
      <c r="B2612" s="62" t="s">
        <v>391</v>
      </c>
      <c r="C2612" s="54">
        <v>4.7461178891730099E-2</v>
      </c>
      <c r="D2612" s="54">
        <v>8.6813955343548503E-4</v>
      </c>
      <c r="F2612" s="62" t="s">
        <v>8326</v>
      </c>
      <c r="G2612" s="54">
        <v>-6.3042953033537699E-2</v>
      </c>
      <c r="H2612" s="54">
        <v>5.5883715713455802E-3</v>
      </c>
      <c r="S2612" s="62" t="s">
        <v>3798</v>
      </c>
      <c r="T2612" s="54">
        <v>5.3458757457345699E-2</v>
      </c>
      <c r="U2612" s="54">
        <v>1.96037652158131E-3</v>
      </c>
      <c r="W2612" s="62" t="s">
        <v>7307</v>
      </c>
      <c r="X2612" s="54">
        <v>-8.1146530517809595E-2</v>
      </c>
      <c r="Y2612" s="54">
        <v>2.0006049884886901E-2</v>
      </c>
      <c r="AA2612" s="62" t="s">
        <v>11332</v>
      </c>
      <c r="AB2612" s="54">
        <v>4.6400269565801899E-2</v>
      </c>
      <c r="AC2612" s="54">
        <v>7.7579444974214097E-3</v>
      </c>
      <c r="AQ2612" s="62" t="s">
        <v>511</v>
      </c>
      <c r="AR2612" s="54">
        <v>0.111973390910639</v>
      </c>
      <c r="AS2612" s="54">
        <v>2.9972170963157998E-4</v>
      </c>
      <c r="AU2612" s="62" t="s">
        <v>9516</v>
      </c>
      <c r="AV2612" s="54">
        <v>-6.5053939998070298E-2</v>
      </c>
      <c r="AW2612" s="54">
        <v>1.1021807673776999E-2</v>
      </c>
    </row>
    <row r="2613" spans="2:49">
      <c r="B2613" s="62" t="s">
        <v>3529</v>
      </c>
      <c r="C2613" s="54">
        <v>5.1425272236389902E-2</v>
      </c>
      <c r="D2613" s="54">
        <v>8.7058080987371695E-4</v>
      </c>
      <c r="F2613" s="62" t="s">
        <v>8327</v>
      </c>
      <c r="G2613" s="54">
        <v>-7.88445456416067E-2</v>
      </c>
      <c r="H2613" s="54">
        <v>5.6387492200987597E-3</v>
      </c>
      <c r="S2613" s="62" t="s">
        <v>3067</v>
      </c>
      <c r="T2613" s="54">
        <v>5.9278169673269203E-2</v>
      </c>
      <c r="U2613" s="54">
        <v>1.97101115490099E-3</v>
      </c>
      <c r="W2613" s="62" t="s">
        <v>7664</v>
      </c>
      <c r="X2613" s="54">
        <v>-8.2225812230259293E-2</v>
      </c>
      <c r="Y2613" s="54">
        <v>2.0019751548761001E-2</v>
      </c>
      <c r="AA2613" s="62" t="s">
        <v>4448</v>
      </c>
      <c r="AB2613" s="54">
        <v>9.3593993356641605E-2</v>
      </c>
      <c r="AC2613" s="54">
        <v>7.7596541095531204E-3</v>
      </c>
      <c r="AQ2613" s="62" t="s">
        <v>1658</v>
      </c>
      <c r="AR2613" s="54">
        <v>9.5493646391715495E-2</v>
      </c>
      <c r="AS2613" s="54">
        <v>3.0045069392750098E-4</v>
      </c>
      <c r="AU2613" s="62" t="s">
        <v>14099</v>
      </c>
      <c r="AV2613" s="54">
        <v>-6.5040878179718001E-2</v>
      </c>
      <c r="AW2613" s="54">
        <v>3.3415895729629698E-2</v>
      </c>
    </row>
    <row r="2614" spans="2:49">
      <c r="B2614" s="62" t="s">
        <v>3530</v>
      </c>
      <c r="C2614" s="54">
        <v>0.112505777735914</v>
      </c>
      <c r="D2614" s="54">
        <v>8.7550683701903098E-4</v>
      </c>
      <c r="F2614" s="62" t="s">
        <v>8328</v>
      </c>
      <c r="G2614" s="54">
        <v>-5.9277819571330603E-2</v>
      </c>
      <c r="H2614" s="54">
        <v>5.6400391179343198E-3</v>
      </c>
      <c r="S2614" s="62" t="s">
        <v>10680</v>
      </c>
      <c r="T2614" s="54">
        <v>9.3127170587141705E-2</v>
      </c>
      <c r="U2614" s="54">
        <v>1.9740865249068202E-3</v>
      </c>
      <c r="W2614" s="62" t="s">
        <v>6236</v>
      </c>
      <c r="X2614" s="54">
        <v>-7.4165924563705396E-2</v>
      </c>
      <c r="Y2614" s="54">
        <v>2.00965722515376E-2</v>
      </c>
      <c r="AA2614" s="62" t="s">
        <v>4707</v>
      </c>
      <c r="AB2614" s="54">
        <v>8.8407716231747799E-2</v>
      </c>
      <c r="AC2614" s="54">
        <v>7.7632322722597799E-3</v>
      </c>
      <c r="AQ2614" s="62" t="s">
        <v>3141</v>
      </c>
      <c r="AR2614" s="54">
        <v>7.0323704326972894E-2</v>
      </c>
      <c r="AS2614" s="54">
        <v>3.0050482834363402E-4</v>
      </c>
      <c r="AU2614" s="62" t="s">
        <v>12938</v>
      </c>
      <c r="AV2614" s="54">
        <v>-6.5037345555451195E-2</v>
      </c>
      <c r="AW2614" s="54">
        <v>1.20619313616551E-2</v>
      </c>
    </row>
    <row r="2615" spans="2:49">
      <c r="B2615" s="62" t="s">
        <v>3531</v>
      </c>
      <c r="C2615" s="54">
        <v>7.1992710745197599E-2</v>
      </c>
      <c r="D2615" s="54">
        <v>8.7743005767181199E-4</v>
      </c>
      <c r="F2615" s="62" t="s">
        <v>8329</v>
      </c>
      <c r="G2615" s="54">
        <v>-4.8995623490780502E-2</v>
      </c>
      <c r="H2615" s="54">
        <v>5.6487526053131997E-3</v>
      </c>
      <c r="S2615" s="62" t="s">
        <v>4957</v>
      </c>
      <c r="T2615" s="54">
        <v>0.104805403323159</v>
      </c>
      <c r="U2615" s="54">
        <v>1.97416836101112E-3</v>
      </c>
      <c r="W2615" s="62" t="s">
        <v>8778</v>
      </c>
      <c r="X2615" s="54">
        <v>-6.2768293843203302E-2</v>
      </c>
      <c r="Y2615" s="54">
        <v>2.0100304723906601E-2</v>
      </c>
      <c r="AA2615" s="62" t="s">
        <v>3010</v>
      </c>
      <c r="AB2615" s="54">
        <v>0.118035792263327</v>
      </c>
      <c r="AC2615" s="54">
        <v>7.7771219868379097E-3</v>
      </c>
      <c r="AQ2615" s="62" t="s">
        <v>1010</v>
      </c>
      <c r="AR2615" s="54">
        <v>0.18128021164771499</v>
      </c>
      <c r="AS2615" s="54">
        <v>3.0089329006837199E-4</v>
      </c>
      <c r="AU2615" s="62" t="s">
        <v>14158</v>
      </c>
      <c r="AV2615" s="54">
        <v>-6.5019225994670499E-2</v>
      </c>
      <c r="AW2615" s="54">
        <v>3.4925763874953601E-2</v>
      </c>
    </row>
    <row r="2616" spans="2:49">
      <c r="B2616" s="62" t="s">
        <v>3532</v>
      </c>
      <c r="C2616" s="54">
        <v>6.2385741313626397E-2</v>
      </c>
      <c r="D2616" s="54">
        <v>8.7757252721961504E-4</v>
      </c>
      <c r="F2616" s="62" t="s">
        <v>8330</v>
      </c>
      <c r="G2616" s="54">
        <v>-0.172973483643663</v>
      </c>
      <c r="H2616" s="54">
        <v>5.6667515765214498E-3</v>
      </c>
      <c r="S2616" s="62" t="s">
        <v>5666</v>
      </c>
      <c r="T2616" s="54">
        <v>9.6474992965462497E-2</v>
      </c>
      <c r="U2616" s="54">
        <v>1.9748857379166302E-3</v>
      </c>
      <c r="W2616" s="62" t="s">
        <v>6431</v>
      </c>
      <c r="X2616" s="54">
        <v>-7.7937199953229494E-2</v>
      </c>
      <c r="Y2616" s="54">
        <v>2.0189641520758101E-2</v>
      </c>
      <c r="AA2616" s="62" t="s">
        <v>3147</v>
      </c>
      <c r="AB2616" s="54">
        <v>0.123466188071055</v>
      </c>
      <c r="AC2616" s="54">
        <v>7.7844843916500296E-3</v>
      </c>
      <c r="AQ2616" s="62" t="s">
        <v>10973</v>
      </c>
      <c r="AR2616" s="54">
        <v>0.172148005406636</v>
      </c>
      <c r="AS2616" s="54">
        <v>3.0105084523807102E-4</v>
      </c>
      <c r="AU2616" s="62" t="s">
        <v>10327</v>
      </c>
      <c r="AV2616" s="54">
        <v>-6.5003958525894995E-2</v>
      </c>
      <c r="AW2616" s="54">
        <v>9.0581004404700505E-3</v>
      </c>
    </row>
    <row r="2617" spans="2:49">
      <c r="B2617" s="62" t="s">
        <v>3533</v>
      </c>
      <c r="C2617" s="54">
        <v>0.114869083710259</v>
      </c>
      <c r="D2617" s="54">
        <v>8.7868415827291704E-4</v>
      </c>
      <c r="F2617" s="62" t="s">
        <v>8331</v>
      </c>
      <c r="G2617" s="54">
        <v>-0.116992029129561</v>
      </c>
      <c r="H2617" s="54">
        <v>4.8650823177103604E-3</v>
      </c>
      <c r="S2617" s="62" t="s">
        <v>4532</v>
      </c>
      <c r="T2617" s="54">
        <v>8.11275443485453E-2</v>
      </c>
      <c r="U2617" s="54">
        <v>1.97930588861719E-3</v>
      </c>
      <c r="W2617" s="62" t="s">
        <v>6971</v>
      </c>
      <c r="X2617" s="54">
        <v>-5.5211404278216102E-2</v>
      </c>
      <c r="Y2617" s="54">
        <v>2.0308390888473599E-2</v>
      </c>
      <c r="AA2617" s="62" t="s">
        <v>1957</v>
      </c>
      <c r="AB2617" s="54">
        <v>6.0239336554006997E-2</v>
      </c>
      <c r="AC2617" s="54">
        <v>7.7865475253099201E-3</v>
      </c>
      <c r="AQ2617" s="62" t="s">
        <v>1387</v>
      </c>
      <c r="AR2617" s="54">
        <v>7.2763742598608502E-2</v>
      </c>
      <c r="AS2617" s="54">
        <v>3.0127729114907601E-4</v>
      </c>
      <c r="AU2617" s="62" t="s">
        <v>12492</v>
      </c>
      <c r="AV2617" s="54">
        <v>-6.4993304713416605E-2</v>
      </c>
      <c r="AW2617" s="54">
        <v>5.6495652015048298E-3</v>
      </c>
    </row>
    <row r="2618" spans="2:49">
      <c r="B2618" s="62" t="s">
        <v>137</v>
      </c>
      <c r="C2618" s="54">
        <v>5.8292262547644698E-2</v>
      </c>
      <c r="D2618" s="54">
        <v>8.7997113118428404E-4</v>
      </c>
      <c r="F2618" s="62" t="s">
        <v>8332</v>
      </c>
      <c r="G2618" s="54">
        <v>-9.9758030293379804E-2</v>
      </c>
      <c r="H2618" s="54">
        <v>4.8685005304599802E-3</v>
      </c>
      <c r="S2618" s="62" t="s">
        <v>5102</v>
      </c>
      <c r="T2618" s="54">
        <v>3.5579147908244103E-2</v>
      </c>
      <c r="U2618" s="54">
        <v>1.97930588861719E-3</v>
      </c>
      <c r="W2618" s="62" t="s">
        <v>7566</v>
      </c>
      <c r="X2618" s="54">
        <v>-2.83310433038917E-2</v>
      </c>
      <c r="Y2618" s="54">
        <v>2.0357178441661902E-2</v>
      </c>
      <c r="AA2618" s="62" t="s">
        <v>1453</v>
      </c>
      <c r="AB2618" s="54">
        <v>6.2782167285907201E-2</v>
      </c>
      <c r="AC2618" s="54">
        <v>7.7928301270820703E-3</v>
      </c>
      <c r="AQ2618" s="62" t="s">
        <v>4494</v>
      </c>
      <c r="AR2618" s="54">
        <v>0.160796505697784</v>
      </c>
      <c r="AS2618" s="54">
        <v>3.01586316412894E-4</v>
      </c>
      <c r="AU2618" s="62" t="s">
        <v>8232</v>
      </c>
      <c r="AV2618" s="54">
        <v>-6.4988021639122096E-2</v>
      </c>
      <c r="AW2618" s="54">
        <v>5.0010442748001796E-3</v>
      </c>
    </row>
    <row r="2619" spans="2:49">
      <c r="B2619" s="62" t="s">
        <v>3534</v>
      </c>
      <c r="C2619" s="54">
        <v>7.8395149375909398E-2</v>
      </c>
      <c r="D2619" s="54">
        <v>8.83784465765381E-4</v>
      </c>
      <c r="F2619" s="62" t="s">
        <v>8333</v>
      </c>
      <c r="G2619" s="54">
        <v>-6.4833549228525897E-2</v>
      </c>
      <c r="H2619" s="54">
        <v>4.8761543837415097E-3</v>
      </c>
      <c r="S2619" s="62" t="s">
        <v>595</v>
      </c>
      <c r="T2619" s="54">
        <v>8.3299542180878205E-2</v>
      </c>
      <c r="U2619" s="54">
        <v>1.9799449020936701E-3</v>
      </c>
      <c r="W2619" s="62" t="s">
        <v>464</v>
      </c>
      <c r="X2619" s="54">
        <v>-9.3850899835524998E-2</v>
      </c>
      <c r="Y2619" s="54">
        <v>2.0360933441771301E-2</v>
      </c>
      <c r="AA2619" s="62" t="s">
        <v>5263</v>
      </c>
      <c r="AB2619" s="54">
        <v>0.111517985798833</v>
      </c>
      <c r="AC2619" s="54">
        <v>7.7932819969811704E-3</v>
      </c>
      <c r="AQ2619" s="62" t="s">
        <v>2430</v>
      </c>
      <c r="AR2619" s="54">
        <v>0.14831131155847599</v>
      </c>
      <c r="AS2619" s="54">
        <v>3.0193040905779898E-4</v>
      </c>
      <c r="AU2619" s="62" t="s">
        <v>12441</v>
      </c>
      <c r="AV2619" s="54">
        <v>-6.4983152031114599E-2</v>
      </c>
      <c r="AW2619" s="54">
        <v>4.9184476075726903E-3</v>
      </c>
    </row>
    <row r="2620" spans="2:49">
      <c r="B2620" s="62" t="s">
        <v>3535</v>
      </c>
      <c r="C2620" s="54">
        <v>7.7387408756875303E-2</v>
      </c>
      <c r="D2620" s="54">
        <v>8.9015411189602097E-4</v>
      </c>
      <c r="F2620" s="62" t="s">
        <v>8334</v>
      </c>
      <c r="G2620" s="54">
        <v>-4.0093389526711001E-2</v>
      </c>
      <c r="H2620" s="54">
        <v>5.7122495814037298E-3</v>
      </c>
      <c r="S2620" s="62" t="s">
        <v>1983</v>
      </c>
      <c r="T2620" s="54">
        <v>6.8733056081262206E-2</v>
      </c>
      <c r="U2620" s="54">
        <v>1.98133443920961E-3</v>
      </c>
      <c r="W2620" s="62" t="s">
        <v>10283</v>
      </c>
      <c r="X2620" s="54">
        <v>-5.81318612010975E-2</v>
      </c>
      <c r="Y2620" s="54">
        <v>2.0453934784579599E-2</v>
      </c>
      <c r="AA2620" s="62" t="s">
        <v>2823</v>
      </c>
      <c r="AB2620" s="54">
        <v>0.107444819447538</v>
      </c>
      <c r="AC2620" s="54">
        <v>7.8197951059631003E-3</v>
      </c>
      <c r="AQ2620" s="62" t="s">
        <v>11158</v>
      </c>
      <c r="AR2620" s="54">
        <v>0.11799193398603799</v>
      </c>
      <c r="AS2620" s="54">
        <v>3.0201149400780399E-4</v>
      </c>
      <c r="AU2620" s="62" t="s">
        <v>8506</v>
      </c>
      <c r="AV2620" s="54">
        <v>-6.4976023258427801E-2</v>
      </c>
      <c r="AW2620" s="54">
        <v>1.5671868267459799E-2</v>
      </c>
    </row>
    <row r="2621" spans="2:49">
      <c r="B2621" s="62" t="s">
        <v>3536</v>
      </c>
      <c r="C2621" s="54">
        <v>0.15334552276962701</v>
      </c>
      <c r="D2621" s="54">
        <v>8.9146464598342996E-4</v>
      </c>
      <c r="F2621" s="62" t="s">
        <v>8335</v>
      </c>
      <c r="G2621" s="54">
        <v>-6.4928243591303697E-2</v>
      </c>
      <c r="H2621" s="54">
        <v>4.9101597443911597E-3</v>
      </c>
      <c r="S2621" s="62" t="s">
        <v>3611</v>
      </c>
      <c r="T2621" s="54">
        <v>0.104135205597844</v>
      </c>
      <c r="U2621" s="54">
        <v>1.9832990387267202E-3</v>
      </c>
      <c r="W2621" s="62" t="s">
        <v>600</v>
      </c>
      <c r="X2621" s="54">
        <v>-0.21970573516596301</v>
      </c>
      <c r="Y2621" s="54">
        <v>2.04836414094808E-2</v>
      </c>
      <c r="AA2621" s="62" t="s">
        <v>2753</v>
      </c>
      <c r="AB2621" s="54">
        <v>0.158649232719834</v>
      </c>
      <c r="AC2621" s="54">
        <v>7.8214490811150204E-3</v>
      </c>
      <c r="AQ2621" s="62" t="s">
        <v>10905</v>
      </c>
      <c r="AR2621" s="54">
        <v>0.129755864857724</v>
      </c>
      <c r="AS2621" s="54">
        <v>3.0220268353320302E-4</v>
      </c>
      <c r="AU2621" s="62" t="s">
        <v>13114</v>
      </c>
      <c r="AV2621" s="54">
        <v>-6.4975544020281703E-2</v>
      </c>
      <c r="AW2621" s="54">
        <v>1.45573753538406E-2</v>
      </c>
    </row>
    <row r="2622" spans="2:49">
      <c r="B2622" s="62" t="s">
        <v>3537</v>
      </c>
      <c r="C2622" s="54">
        <v>7.3755437865119497E-2</v>
      </c>
      <c r="D2622" s="54">
        <v>8.9371604020355004E-4</v>
      </c>
      <c r="F2622" s="62" t="s">
        <v>8336</v>
      </c>
      <c r="G2622" s="54">
        <v>-6.9989874331000096E-2</v>
      </c>
      <c r="H2622" s="54">
        <v>5.7487756125114203E-3</v>
      </c>
      <c r="S2622" s="62" t="s">
        <v>978</v>
      </c>
      <c r="T2622" s="54">
        <v>7.6150442519766798E-2</v>
      </c>
      <c r="U2622" s="54">
        <v>1.9846933556580599E-3</v>
      </c>
      <c r="W2622" s="62" t="s">
        <v>10284</v>
      </c>
      <c r="X2622" s="54">
        <v>-3.14943699179926E-2</v>
      </c>
      <c r="Y2622" s="54">
        <v>2.0504794387717101E-2</v>
      </c>
      <c r="AA2622" s="62" t="s">
        <v>11333</v>
      </c>
      <c r="AB2622" s="54">
        <v>9.1949991120236205E-2</v>
      </c>
      <c r="AC2622" s="54">
        <v>7.8214490811150204E-3</v>
      </c>
      <c r="AQ2622" s="62" t="s">
        <v>4653</v>
      </c>
      <c r="AR2622" s="54">
        <v>0.14419796478452501</v>
      </c>
      <c r="AS2622" s="54">
        <v>3.0241882203988797E-4</v>
      </c>
      <c r="AU2622" s="62" t="s">
        <v>13729</v>
      </c>
      <c r="AV2622" s="54">
        <v>-6.4959612270318906E-2</v>
      </c>
      <c r="AW2622" s="54">
        <v>2.4917240748023001E-2</v>
      </c>
    </row>
    <row r="2623" spans="2:49">
      <c r="B2623" s="62" t="s">
        <v>326</v>
      </c>
      <c r="C2623" s="54">
        <v>0.372454216027645</v>
      </c>
      <c r="D2623" s="54">
        <v>8.9472409534339101E-4</v>
      </c>
      <c r="F2623" s="62" t="s">
        <v>8337</v>
      </c>
      <c r="G2623" s="54">
        <v>-6.0866221216313597E-2</v>
      </c>
      <c r="H2623" s="54">
        <v>4.9803538283918099E-3</v>
      </c>
      <c r="S2623" s="62" t="s">
        <v>2353</v>
      </c>
      <c r="T2623" s="54">
        <v>7.4473777812258404E-2</v>
      </c>
      <c r="U2623" s="54">
        <v>1.9849122771602602E-3</v>
      </c>
      <c r="W2623" s="62" t="s">
        <v>7751</v>
      </c>
      <c r="X2623" s="54">
        <v>-0.104257607635848</v>
      </c>
      <c r="Y2623" s="54">
        <v>2.05167142120662E-2</v>
      </c>
      <c r="AA2623" s="62" t="s">
        <v>4948</v>
      </c>
      <c r="AB2623" s="54">
        <v>9.3150420887544896E-2</v>
      </c>
      <c r="AC2623" s="54">
        <v>7.8312022206296194E-3</v>
      </c>
      <c r="AQ2623" s="62" t="s">
        <v>4476</v>
      </c>
      <c r="AR2623" s="54">
        <v>0.155548047702702</v>
      </c>
      <c r="AS2623" s="54">
        <v>3.0313995424875598E-4</v>
      </c>
      <c r="AU2623" s="62" t="s">
        <v>13563</v>
      </c>
      <c r="AV2623" s="54">
        <v>-6.4952717337710894E-2</v>
      </c>
      <c r="AW2623" s="54">
        <v>2.17728806642387E-2</v>
      </c>
    </row>
    <row r="2624" spans="2:49">
      <c r="B2624" s="62" t="s">
        <v>3538</v>
      </c>
      <c r="C2624" s="54">
        <v>6.1511866225644397E-2</v>
      </c>
      <c r="D2624" s="54">
        <v>9.0273177009194501E-4</v>
      </c>
      <c r="F2624" s="62" t="s">
        <v>8338</v>
      </c>
      <c r="G2624" s="54">
        <v>-5.0116825198063701E-2</v>
      </c>
      <c r="H2624" s="54">
        <v>4.9950392123990998E-3</v>
      </c>
      <c r="S2624" s="62" t="s">
        <v>2776</v>
      </c>
      <c r="T2624" s="54">
        <v>0.12948080137820001</v>
      </c>
      <c r="U2624" s="54">
        <v>1.9928320548413402E-3</v>
      </c>
      <c r="W2624" s="62" t="s">
        <v>8910</v>
      </c>
      <c r="X2624" s="54">
        <v>-4.7163761459208899E-2</v>
      </c>
      <c r="Y2624" s="54">
        <v>2.0529591939740601E-2</v>
      </c>
      <c r="AA2624" s="62" t="s">
        <v>3688</v>
      </c>
      <c r="AB2624" s="54">
        <v>0.14254497484235601</v>
      </c>
      <c r="AC2624" s="54">
        <v>7.8322773582456696E-3</v>
      </c>
      <c r="AQ2624" s="62" t="s">
        <v>11399</v>
      </c>
      <c r="AR2624" s="54">
        <v>8.7145877391180598E-2</v>
      </c>
      <c r="AS2624" s="54">
        <v>3.0316957294353099E-4</v>
      </c>
      <c r="AU2624" s="62" t="s">
        <v>12568</v>
      </c>
      <c r="AV2624" s="54">
        <v>-6.4941562640886005E-2</v>
      </c>
      <c r="AW2624" s="54">
        <v>6.6095998833572501E-3</v>
      </c>
    </row>
    <row r="2625" spans="2:49">
      <c r="B2625" s="62" t="s">
        <v>3539</v>
      </c>
      <c r="C2625" s="54">
        <v>9.4414396767043704E-2</v>
      </c>
      <c r="D2625" s="54">
        <v>9.0893756214103204E-4</v>
      </c>
      <c r="F2625" s="62" t="s">
        <v>8339</v>
      </c>
      <c r="G2625" s="54">
        <v>-0.10945295517989</v>
      </c>
      <c r="H2625" s="54">
        <v>5.0297838518417902E-3</v>
      </c>
      <c r="S2625" s="62" t="s">
        <v>2241</v>
      </c>
      <c r="T2625" s="54">
        <v>9.2309580911848599E-2</v>
      </c>
      <c r="U2625" s="54">
        <v>1.9931905401231898E-3</v>
      </c>
      <c r="W2625" s="62" t="s">
        <v>7335</v>
      </c>
      <c r="X2625" s="54">
        <v>-5.0880403612761201E-2</v>
      </c>
      <c r="Y2625" s="54">
        <v>2.0569436161415398E-2</v>
      </c>
      <c r="AA2625" s="62" t="s">
        <v>10544</v>
      </c>
      <c r="AB2625" s="54">
        <v>9.5149468439763601E-2</v>
      </c>
      <c r="AC2625" s="54">
        <v>7.8482378740759601E-3</v>
      </c>
      <c r="AQ2625" s="62" t="s">
        <v>401</v>
      </c>
      <c r="AR2625" s="54">
        <v>0.127808619690124</v>
      </c>
      <c r="AS2625" s="54">
        <v>3.0373251648105299E-4</v>
      </c>
      <c r="AU2625" s="62" t="s">
        <v>6869</v>
      </c>
      <c r="AV2625" s="54">
        <v>-6.4938538367040402E-2</v>
      </c>
      <c r="AW2625" s="54">
        <v>8.7408027168947803E-3</v>
      </c>
    </row>
    <row r="2626" spans="2:49">
      <c r="B2626" s="62" t="s">
        <v>3540</v>
      </c>
      <c r="C2626" s="54">
        <v>6.1068714611600697E-2</v>
      </c>
      <c r="D2626" s="54">
        <v>9.1317849618387595E-4</v>
      </c>
      <c r="F2626" s="62" t="s">
        <v>8340</v>
      </c>
      <c r="G2626" s="54">
        <v>-0.14012253474933201</v>
      </c>
      <c r="H2626" s="54">
        <v>5.8638490538676404E-3</v>
      </c>
      <c r="S2626" s="62" t="s">
        <v>2706</v>
      </c>
      <c r="T2626" s="54">
        <v>0.102297347434231</v>
      </c>
      <c r="U2626" s="54">
        <v>1.9972801605156998E-3</v>
      </c>
      <c r="W2626" s="62" t="s">
        <v>932</v>
      </c>
      <c r="X2626" s="54">
        <v>-9.7813383944627602E-2</v>
      </c>
      <c r="Y2626" s="54">
        <v>2.0582030032116099E-2</v>
      </c>
      <c r="AA2626" s="62" t="s">
        <v>2810</v>
      </c>
      <c r="AB2626" s="54">
        <v>0.10715727425606</v>
      </c>
      <c r="AC2626" s="54">
        <v>7.8642402404726398E-3</v>
      </c>
      <c r="AQ2626" s="62" t="s">
        <v>11094</v>
      </c>
      <c r="AR2626" s="54">
        <v>9.5883153306486293E-2</v>
      </c>
      <c r="AS2626" s="54">
        <v>3.0462107996219402E-4</v>
      </c>
      <c r="AU2626" s="62" t="s">
        <v>9126</v>
      </c>
      <c r="AV2626" s="54">
        <v>-6.4932178948064995E-2</v>
      </c>
      <c r="AW2626" s="58">
        <v>8.6330283444186994E-5</v>
      </c>
    </row>
    <row r="2627" spans="2:49">
      <c r="B2627" s="62" t="s">
        <v>3541</v>
      </c>
      <c r="C2627" s="54">
        <v>0.161470988215343</v>
      </c>
      <c r="D2627" s="54">
        <v>9.1460003185521704E-4</v>
      </c>
      <c r="F2627" s="62" t="s">
        <v>8341</v>
      </c>
      <c r="G2627" s="54">
        <v>-3.9253553292990503E-2</v>
      </c>
      <c r="H2627" s="54">
        <v>5.8836120619497603E-3</v>
      </c>
      <c r="S2627" s="62" t="s">
        <v>4884</v>
      </c>
      <c r="T2627" s="54">
        <v>0.10113477374537</v>
      </c>
      <c r="U2627" s="54">
        <v>1.99856380931812E-3</v>
      </c>
      <c r="W2627" s="62" t="s">
        <v>5748</v>
      </c>
      <c r="X2627" s="54">
        <v>-4.1507407045618699E-2</v>
      </c>
      <c r="Y2627" s="54">
        <v>2.06135359011601E-2</v>
      </c>
      <c r="AA2627" s="62" t="s">
        <v>4723</v>
      </c>
      <c r="AB2627" s="54">
        <v>0.14497510284283699</v>
      </c>
      <c r="AC2627" s="54">
        <v>7.8726708135127693E-3</v>
      </c>
      <c r="AQ2627" s="62" t="s">
        <v>4882</v>
      </c>
      <c r="AR2627" s="54">
        <v>0.130145944238311</v>
      </c>
      <c r="AS2627" s="54">
        <v>3.0525304234436598E-4</v>
      </c>
      <c r="AU2627" s="62" t="s">
        <v>13968</v>
      </c>
      <c r="AV2627" s="54">
        <v>-6.4922999918787E-2</v>
      </c>
      <c r="AW2627" s="54">
        <v>3.0234515024983599E-2</v>
      </c>
    </row>
    <row r="2628" spans="2:49">
      <c r="B2628" s="62" t="s">
        <v>3542</v>
      </c>
      <c r="C2628" s="54">
        <v>9.6314002386419503E-2</v>
      </c>
      <c r="D2628" s="54">
        <v>9.1693199223540599E-4</v>
      </c>
      <c r="F2628" s="62" t="s">
        <v>8342</v>
      </c>
      <c r="G2628" s="54">
        <v>-6.7951367384165601E-2</v>
      </c>
      <c r="H2628" s="54">
        <v>5.8956881397763099E-3</v>
      </c>
      <c r="S2628" s="62" t="s">
        <v>10681</v>
      </c>
      <c r="T2628" s="54">
        <v>8.8681720527692007E-2</v>
      </c>
      <c r="U2628" s="54">
        <v>1.99856380931812E-3</v>
      </c>
      <c r="W2628" s="62" t="s">
        <v>10285</v>
      </c>
      <c r="X2628" s="54">
        <v>-7.4270944739781797E-2</v>
      </c>
      <c r="Y2628" s="54">
        <v>2.0623757757630298E-2</v>
      </c>
      <c r="AA2628" s="62" t="s">
        <v>2416</v>
      </c>
      <c r="AB2628" s="54">
        <v>0.141062622778382</v>
      </c>
      <c r="AC2628" s="54">
        <v>7.8759620823208396E-3</v>
      </c>
      <c r="AQ2628" s="62" t="s">
        <v>14677</v>
      </c>
      <c r="AR2628" s="54">
        <v>0.11259770143386399</v>
      </c>
      <c r="AS2628" s="54">
        <v>3.0688772270757498E-4</v>
      </c>
      <c r="AU2628" s="62" t="s">
        <v>9361</v>
      </c>
      <c r="AV2628" s="54">
        <v>-6.4920760227445307E-2</v>
      </c>
      <c r="AW2628" s="54">
        <v>5.6992205027095897E-3</v>
      </c>
    </row>
    <row r="2629" spans="2:49">
      <c r="B2629" s="62" t="s">
        <v>3543</v>
      </c>
      <c r="C2629" s="54">
        <v>0.12118557813009</v>
      </c>
      <c r="D2629" s="54">
        <v>9.1744539225498101E-4</v>
      </c>
      <c r="F2629" s="62" t="s">
        <v>8343</v>
      </c>
      <c r="G2629" s="54">
        <v>-6.2812632153248102E-2</v>
      </c>
      <c r="H2629" s="54">
        <v>5.8987144785428202E-3</v>
      </c>
      <c r="S2629" s="62" t="s">
        <v>3233</v>
      </c>
      <c r="T2629" s="54">
        <v>9.0930625153877301E-2</v>
      </c>
      <c r="U2629" s="54">
        <v>1.9999103053128602E-3</v>
      </c>
      <c r="W2629" s="62" t="s">
        <v>8943</v>
      </c>
      <c r="X2629" s="54">
        <v>-5.1122099261592197E-2</v>
      </c>
      <c r="Y2629" s="54">
        <v>2.0696369869339901E-2</v>
      </c>
      <c r="AA2629" s="62" t="s">
        <v>4195</v>
      </c>
      <c r="AB2629" s="54">
        <v>7.7064811772340897E-2</v>
      </c>
      <c r="AC2629" s="54">
        <v>7.8759620823208396E-3</v>
      </c>
      <c r="AQ2629" s="62" t="s">
        <v>11059</v>
      </c>
      <c r="AR2629" s="54">
        <v>0.119583140131454</v>
      </c>
      <c r="AS2629" s="54">
        <v>3.0700773303322899E-4</v>
      </c>
      <c r="AU2629" s="62" t="s">
        <v>13247</v>
      </c>
      <c r="AV2629" s="54">
        <v>-6.4917548928405303E-2</v>
      </c>
      <c r="AW2629" s="54">
        <v>1.6516509272435E-2</v>
      </c>
    </row>
    <row r="2630" spans="2:49">
      <c r="B2630" s="62" t="s">
        <v>3544</v>
      </c>
      <c r="C2630" s="54">
        <v>0.122228020033051</v>
      </c>
      <c r="D2630" s="54">
        <v>9.1818935556747198E-4</v>
      </c>
      <c r="F2630" s="62" t="s">
        <v>8344</v>
      </c>
      <c r="G2630" s="54">
        <v>-5.7879442432330598E-2</v>
      </c>
      <c r="H2630" s="54">
        <v>5.1012843473103404E-3</v>
      </c>
      <c r="S2630" s="62" t="s">
        <v>10682</v>
      </c>
      <c r="T2630" s="54">
        <v>5.9838499769004898E-2</v>
      </c>
      <c r="U2630" s="54">
        <v>2.0030269890493999E-3</v>
      </c>
      <c r="W2630" s="62" t="s">
        <v>10286</v>
      </c>
      <c r="X2630" s="54">
        <v>-0.117658937223378</v>
      </c>
      <c r="Y2630" s="54">
        <v>2.07397615401918E-2</v>
      </c>
      <c r="AA2630" s="62" t="s">
        <v>5075</v>
      </c>
      <c r="AB2630" s="54">
        <v>0.20886478942915601</v>
      </c>
      <c r="AC2630" s="54">
        <v>7.8759620823208396E-3</v>
      </c>
      <c r="AQ2630" s="62" t="s">
        <v>5638</v>
      </c>
      <c r="AR2630" s="54">
        <v>0.108404797040435</v>
      </c>
      <c r="AS2630" s="54">
        <v>3.0741117008501498E-4</v>
      </c>
      <c r="AU2630" s="62" t="s">
        <v>13753</v>
      </c>
      <c r="AV2630" s="54">
        <v>-6.4911621933808797E-2</v>
      </c>
      <c r="AW2630" s="54">
        <v>2.5400406676854202E-2</v>
      </c>
    </row>
    <row r="2631" spans="2:49">
      <c r="B2631" s="62" t="s">
        <v>3545</v>
      </c>
      <c r="C2631" s="54">
        <v>7.5564955241999202E-2</v>
      </c>
      <c r="D2631" s="54">
        <v>9.1944519463605702E-4</v>
      </c>
      <c r="F2631" s="62" t="s">
        <v>8345</v>
      </c>
      <c r="G2631" s="54">
        <v>-7.2280728229412006E-2</v>
      </c>
      <c r="H2631" s="54">
        <v>5.99744518561843E-3</v>
      </c>
      <c r="S2631" s="62" t="s">
        <v>3791</v>
      </c>
      <c r="T2631" s="54">
        <v>8.70900796583811E-2</v>
      </c>
      <c r="U2631" s="54">
        <v>2.0114386746586999E-3</v>
      </c>
      <c r="W2631" s="62" t="s">
        <v>4550</v>
      </c>
      <c r="X2631" s="54">
        <v>-6.6550299903920695E-2</v>
      </c>
      <c r="Y2631" s="54">
        <v>2.07397615401918E-2</v>
      </c>
      <c r="AA2631" s="62" t="s">
        <v>2960</v>
      </c>
      <c r="AB2631" s="54">
        <v>0.100378191822056</v>
      </c>
      <c r="AC2631" s="54">
        <v>7.8784426299447104E-3</v>
      </c>
      <c r="AQ2631" s="62" t="s">
        <v>4137</v>
      </c>
      <c r="AR2631" s="54">
        <v>9.8216460870825806E-2</v>
      </c>
      <c r="AS2631" s="54">
        <v>3.0915819175751701E-4</v>
      </c>
      <c r="AU2631" s="62" t="s">
        <v>8529</v>
      </c>
      <c r="AV2631" s="54">
        <v>-6.4898370834229405E-2</v>
      </c>
      <c r="AW2631" s="54">
        <v>1.10279412363636E-2</v>
      </c>
    </row>
    <row r="2632" spans="2:49">
      <c r="B2632" s="62" t="s">
        <v>3546</v>
      </c>
      <c r="C2632" s="54">
        <v>0.110844085469905</v>
      </c>
      <c r="D2632" s="54">
        <v>9.2593088017582702E-4</v>
      </c>
      <c r="F2632" s="62" t="s">
        <v>8346</v>
      </c>
      <c r="G2632" s="54">
        <v>-5.1444783646083202E-2</v>
      </c>
      <c r="H2632" s="54">
        <v>6.0108749965469997E-3</v>
      </c>
      <c r="S2632" s="62" t="s">
        <v>157</v>
      </c>
      <c r="T2632" s="54">
        <v>0.108463001385686</v>
      </c>
      <c r="U2632" s="54">
        <v>2.0159534408660802E-3</v>
      </c>
      <c r="W2632" s="62" t="s">
        <v>6318</v>
      </c>
      <c r="X2632" s="54">
        <v>-6.9500385084843699E-2</v>
      </c>
      <c r="Y2632" s="54">
        <v>2.07849732521991E-2</v>
      </c>
      <c r="AA2632" s="62" t="s">
        <v>5140</v>
      </c>
      <c r="AB2632" s="54">
        <v>7.9429343514177297E-2</v>
      </c>
      <c r="AC2632" s="54">
        <v>7.8887662715851001E-3</v>
      </c>
      <c r="AQ2632" s="62" t="s">
        <v>3752</v>
      </c>
      <c r="AR2632" s="54">
        <v>0.16216066180118399</v>
      </c>
      <c r="AS2632" s="54">
        <v>3.1058870812507999E-4</v>
      </c>
      <c r="AU2632" s="62" t="s">
        <v>11713</v>
      </c>
      <c r="AV2632" s="54">
        <v>-6.4896400329243598E-2</v>
      </c>
      <c r="AW2632" s="54">
        <v>1.2443363440406501E-3</v>
      </c>
    </row>
    <row r="2633" spans="2:49">
      <c r="B2633" s="62" t="s">
        <v>3547</v>
      </c>
      <c r="C2633" s="54">
        <v>6.5272124025970199E-2</v>
      </c>
      <c r="D2633" s="54">
        <v>9.2620354290746997E-4</v>
      </c>
      <c r="F2633" s="62" t="s">
        <v>8347</v>
      </c>
      <c r="G2633" s="54">
        <v>-0.101131027035761</v>
      </c>
      <c r="H2633" s="54">
        <v>5.19774874487624E-3</v>
      </c>
      <c r="S2633" s="62" t="s">
        <v>954</v>
      </c>
      <c r="T2633" s="54">
        <v>7.0025144124835806E-2</v>
      </c>
      <c r="U2633" s="54">
        <v>2.0167691753470202E-3</v>
      </c>
      <c r="W2633" s="62" t="s">
        <v>7019</v>
      </c>
      <c r="X2633" s="54">
        <v>-3.1627244357371999E-2</v>
      </c>
      <c r="Y2633" s="54">
        <v>2.0830866132530899E-2</v>
      </c>
      <c r="AA2633" s="62" t="s">
        <v>1010</v>
      </c>
      <c r="AB2633" s="54">
        <v>0.15854231826013401</v>
      </c>
      <c r="AC2633" s="54">
        <v>7.9185345676284907E-3</v>
      </c>
      <c r="AQ2633" s="62" t="s">
        <v>5288</v>
      </c>
      <c r="AR2633" s="54">
        <v>0.18335886704937199</v>
      </c>
      <c r="AS2633" s="54">
        <v>3.1108698626171799E-4</v>
      </c>
      <c r="AU2633" s="62" t="s">
        <v>8252</v>
      </c>
      <c r="AV2633" s="54">
        <v>-6.4879408451563605E-2</v>
      </c>
      <c r="AW2633" s="54">
        <v>4.4405123673437802E-3</v>
      </c>
    </row>
    <row r="2634" spans="2:49">
      <c r="B2634" s="62" t="s">
        <v>3548</v>
      </c>
      <c r="C2634" s="54">
        <v>9.8293752417593999E-2</v>
      </c>
      <c r="D2634" s="54">
        <v>9.2814621035877697E-4</v>
      </c>
      <c r="F2634" s="62" t="s">
        <v>8348</v>
      </c>
      <c r="G2634" s="54">
        <v>-7.4908246078571494E-2</v>
      </c>
      <c r="H2634" s="54">
        <v>6.0596013523538401E-3</v>
      </c>
      <c r="S2634" s="62" t="s">
        <v>10683</v>
      </c>
      <c r="T2634" s="54">
        <v>4.4804887664664499E-2</v>
      </c>
      <c r="U2634" s="54">
        <v>2.0170101621239198E-3</v>
      </c>
      <c r="W2634" s="62" t="s">
        <v>875</v>
      </c>
      <c r="X2634" s="54">
        <v>-6.97306393021382E-2</v>
      </c>
      <c r="Y2634" s="54">
        <v>2.0844323642829999E-2</v>
      </c>
      <c r="AA2634" s="62" t="s">
        <v>1271</v>
      </c>
      <c r="AB2634" s="54">
        <v>8.4398889519683898E-2</v>
      </c>
      <c r="AC2634" s="54">
        <v>7.9402498582825994E-3</v>
      </c>
      <c r="AQ2634" s="62" t="s">
        <v>10849</v>
      </c>
      <c r="AR2634" s="54">
        <v>7.9553059646368496E-2</v>
      </c>
      <c r="AS2634" s="54">
        <v>3.1122092533030703E-4</v>
      </c>
      <c r="AU2634" s="62" t="s">
        <v>13921</v>
      </c>
      <c r="AV2634" s="54">
        <v>-6.48783219712845E-2</v>
      </c>
      <c r="AW2634" s="54">
        <v>2.91595163239886E-2</v>
      </c>
    </row>
    <row r="2635" spans="2:49">
      <c r="B2635" s="62" t="s">
        <v>3549</v>
      </c>
      <c r="C2635" s="54">
        <v>0.12410804097949001</v>
      </c>
      <c r="D2635" s="54">
        <v>9.3222415796412003E-4</v>
      </c>
      <c r="F2635" s="62" t="s">
        <v>8349</v>
      </c>
      <c r="G2635" s="54">
        <v>-5.1530226645962102E-2</v>
      </c>
      <c r="H2635" s="54">
        <v>6.0846429417741096E-3</v>
      </c>
      <c r="S2635" s="62" t="s">
        <v>2819</v>
      </c>
      <c r="T2635" s="54">
        <v>0.101143575487362</v>
      </c>
      <c r="U2635" s="54">
        <v>2.0198342708132198E-3</v>
      </c>
      <c r="W2635" s="62" t="s">
        <v>6260</v>
      </c>
      <c r="X2635" s="54">
        <v>-0.104493441383627</v>
      </c>
      <c r="Y2635" s="54">
        <v>2.0850188925047301E-2</v>
      </c>
      <c r="AA2635" s="62" t="s">
        <v>3047</v>
      </c>
      <c r="AB2635" s="54">
        <v>7.7222364307345998E-2</v>
      </c>
      <c r="AC2635" s="54">
        <v>7.9528964420083406E-3</v>
      </c>
      <c r="AQ2635" s="62" t="s">
        <v>2161</v>
      </c>
      <c r="AR2635" s="54">
        <v>6.18223257626749E-2</v>
      </c>
      <c r="AS2635" s="54">
        <v>3.1297837561874699E-4</v>
      </c>
      <c r="AU2635" s="62" t="s">
        <v>12405</v>
      </c>
      <c r="AV2635" s="54">
        <v>-6.4870700147362306E-2</v>
      </c>
      <c r="AW2635" s="54">
        <v>4.4837217491536701E-3</v>
      </c>
    </row>
    <row r="2636" spans="2:49">
      <c r="B2636" s="62" t="s">
        <v>3550</v>
      </c>
      <c r="C2636" s="54">
        <v>0.12039846982920301</v>
      </c>
      <c r="D2636" s="54">
        <v>9.3348743858642303E-4</v>
      </c>
      <c r="F2636" s="62" t="s">
        <v>8350</v>
      </c>
      <c r="G2636" s="54">
        <v>-0.26501867867858298</v>
      </c>
      <c r="H2636" s="54">
        <v>6.1103090270050904E-3</v>
      </c>
      <c r="S2636" s="62" t="s">
        <v>4137</v>
      </c>
      <c r="T2636" s="54">
        <v>6.6819207507998996E-2</v>
      </c>
      <c r="U2636" s="54">
        <v>2.0203144551291501E-3</v>
      </c>
      <c r="W2636" s="62" t="s">
        <v>6962</v>
      </c>
      <c r="X2636" s="54">
        <v>-4.7332959542958797E-2</v>
      </c>
      <c r="Y2636" s="54">
        <v>2.08570020587097E-2</v>
      </c>
      <c r="AA2636" s="62" t="s">
        <v>11334</v>
      </c>
      <c r="AB2636" s="54">
        <v>0.167427946571997</v>
      </c>
      <c r="AC2636" s="54">
        <v>7.9627969877187291E-3</v>
      </c>
      <c r="AQ2636" s="62" t="s">
        <v>3123</v>
      </c>
      <c r="AR2636" s="54">
        <v>0.123590626841035</v>
      </c>
      <c r="AS2636" s="54">
        <v>3.1304076512659901E-4</v>
      </c>
      <c r="AU2636" s="62" t="s">
        <v>11561</v>
      </c>
      <c r="AV2636" s="54">
        <v>-6.4863475111367905E-2</v>
      </c>
      <c r="AW2636" s="54">
        <v>1.4766573845383E-2</v>
      </c>
    </row>
    <row r="2637" spans="2:49">
      <c r="B2637" s="62" t="s">
        <v>3551</v>
      </c>
      <c r="C2637" s="54">
        <v>6.8688120908838399E-2</v>
      </c>
      <c r="D2637" s="54">
        <v>9.3348743858642303E-4</v>
      </c>
      <c r="F2637" s="62" t="s">
        <v>8351</v>
      </c>
      <c r="G2637" s="54">
        <v>-6.0345127211512299E-2</v>
      </c>
      <c r="H2637" s="54">
        <v>6.1178871099079098E-3</v>
      </c>
      <c r="S2637" s="62" t="s">
        <v>2718</v>
      </c>
      <c r="T2637" s="54">
        <v>0.16825351191497601</v>
      </c>
      <c r="U2637" s="54">
        <v>2.0210582463987799E-3</v>
      </c>
      <c r="W2637" s="62" t="s">
        <v>6732</v>
      </c>
      <c r="X2637" s="54">
        <v>-0.13197961541467099</v>
      </c>
      <c r="Y2637" s="54">
        <v>2.08755371129258E-2</v>
      </c>
      <c r="AA2637" s="62" t="s">
        <v>4059</v>
      </c>
      <c r="AB2637" s="54">
        <v>9.2269019564525906E-2</v>
      </c>
      <c r="AC2637" s="54">
        <v>7.9691645235470607E-3</v>
      </c>
      <c r="AQ2637" s="62" t="s">
        <v>10650</v>
      </c>
      <c r="AR2637" s="54">
        <v>8.8789435468970404E-2</v>
      </c>
      <c r="AS2637" s="54">
        <v>3.1431524732984998E-4</v>
      </c>
      <c r="AU2637" s="62" t="s">
        <v>13327</v>
      </c>
      <c r="AV2637" s="54">
        <v>-6.4857202105507397E-2</v>
      </c>
      <c r="AW2637" s="54">
        <v>1.80629682406841E-2</v>
      </c>
    </row>
    <row r="2638" spans="2:49">
      <c r="B2638" s="62" t="s">
        <v>3552</v>
      </c>
      <c r="C2638" s="54">
        <v>0.111372667803565</v>
      </c>
      <c r="D2638" s="54">
        <v>9.3417613602302097E-4</v>
      </c>
      <c r="F2638" s="62" t="s">
        <v>8352</v>
      </c>
      <c r="G2638" s="54">
        <v>-8.4829003310238293E-2</v>
      </c>
      <c r="H2638" s="54">
        <v>6.1356021349744296E-3</v>
      </c>
      <c r="S2638" s="62" t="s">
        <v>3397</v>
      </c>
      <c r="T2638" s="54">
        <v>5.0988574331691801E-2</v>
      </c>
      <c r="U2638" s="54">
        <v>2.02759305780628E-3</v>
      </c>
      <c r="W2638" s="62" t="s">
        <v>5860</v>
      </c>
      <c r="X2638" s="54">
        <v>-6.09238588963796E-2</v>
      </c>
      <c r="Y2638" s="54">
        <v>2.1033624035849401E-2</v>
      </c>
      <c r="AA2638" s="62" t="s">
        <v>11247</v>
      </c>
      <c r="AB2638" s="54">
        <v>0.102379280946821</v>
      </c>
      <c r="AC2638" s="54">
        <v>7.9692672310342997E-3</v>
      </c>
      <c r="AQ2638" s="62" t="s">
        <v>1661</v>
      </c>
      <c r="AR2638" s="54">
        <v>5.1435263651847599E-2</v>
      </c>
      <c r="AS2638" s="54">
        <v>3.1431524732984998E-4</v>
      </c>
      <c r="AU2638" s="62" t="s">
        <v>13087</v>
      </c>
      <c r="AV2638" s="54">
        <v>-6.4850046383983603E-2</v>
      </c>
      <c r="AW2638" s="54">
        <v>1.42947647055252E-2</v>
      </c>
    </row>
    <row r="2639" spans="2:49">
      <c r="B2639" s="62" t="s">
        <v>3553</v>
      </c>
      <c r="C2639" s="54">
        <v>0.10186901640151499</v>
      </c>
      <c r="D2639" s="54">
        <v>9.3447402312724797E-4</v>
      </c>
      <c r="F2639" s="62" t="s">
        <v>8353</v>
      </c>
      <c r="G2639" s="54">
        <v>-6.4928261550006597E-2</v>
      </c>
      <c r="H2639" s="54">
        <v>6.1419596880254203E-3</v>
      </c>
      <c r="S2639" s="62" t="s">
        <v>5304</v>
      </c>
      <c r="T2639" s="54">
        <v>3.5447301505834097E-2</v>
      </c>
      <c r="U2639" s="54">
        <v>2.0296949291453699E-3</v>
      </c>
      <c r="W2639" s="62" t="s">
        <v>10287</v>
      </c>
      <c r="X2639" s="54">
        <v>-5.0252926823413098E-2</v>
      </c>
      <c r="Y2639" s="54">
        <v>2.1085943523675599E-2</v>
      </c>
      <c r="AA2639" s="62" t="s">
        <v>10658</v>
      </c>
      <c r="AB2639" s="54">
        <v>8.92001216222678E-2</v>
      </c>
      <c r="AC2639" s="54">
        <v>7.9917585674859608E-3</v>
      </c>
      <c r="AQ2639" s="62" t="s">
        <v>11977</v>
      </c>
      <c r="AR2639" s="54">
        <v>0.12906500805277199</v>
      </c>
      <c r="AS2639" s="54">
        <v>3.1588253948005202E-4</v>
      </c>
      <c r="AU2639" s="62" t="s">
        <v>10147</v>
      </c>
      <c r="AV2639" s="54">
        <v>-6.4843531470929194E-2</v>
      </c>
      <c r="AW2639" s="54">
        <v>4.8573379978844602E-2</v>
      </c>
    </row>
    <row r="2640" spans="2:49">
      <c r="B2640" s="62" t="s">
        <v>3554</v>
      </c>
      <c r="C2640" s="54">
        <v>0.15959180295754299</v>
      </c>
      <c r="D2640" s="54">
        <v>9.35937075112252E-4</v>
      </c>
      <c r="F2640" s="62" t="s">
        <v>8354</v>
      </c>
      <c r="G2640" s="54">
        <v>-0.124595028917154</v>
      </c>
      <c r="H2640" s="54">
        <v>6.1554962601062697E-3</v>
      </c>
      <c r="S2640" s="62" t="s">
        <v>1367</v>
      </c>
      <c r="T2640" s="54">
        <v>8.2179973598827297E-2</v>
      </c>
      <c r="U2640" s="54">
        <v>2.03005435293247E-3</v>
      </c>
      <c r="W2640" s="62" t="s">
        <v>10288</v>
      </c>
      <c r="X2640" s="54">
        <v>-8.0891830784749694E-2</v>
      </c>
      <c r="Y2640" s="54">
        <v>2.1086373122560599E-2</v>
      </c>
      <c r="AA2640" s="62" t="s">
        <v>2230</v>
      </c>
      <c r="AB2640" s="54">
        <v>0.12742215594067099</v>
      </c>
      <c r="AC2640" s="54">
        <v>7.9949230185476193E-3</v>
      </c>
      <c r="AQ2640" s="62" t="s">
        <v>5072</v>
      </c>
      <c r="AR2640" s="54">
        <v>9.4789627046599101E-2</v>
      </c>
      <c r="AS2640" s="54">
        <v>3.1655503001581898E-4</v>
      </c>
      <c r="AU2640" s="62" t="s">
        <v>12419</v>
      </c>
      <c r="AV2640" s="54">
        <v>-6.4833583091911798E-2</v>
      </c>
      <c r="AW2640" s="54">
        <v>4.66903950411329E-3</v>
      </c>
    </row>
    <row r="2641" spans="2:49">
      <c r="B2641" s="62" t="s">
        <v>800</v>
      </c>
      <c r="C2641" s="54">
        <v>0.105132008030901</v>
      </c>
      <c r="D2641" s="54">
        <v>9.37398934144259E-4</v>
      </c>
      <c r="F2641" s="62" t="s">
        <v>8355</v>
      </c>
      <c r="G2641" s="54">
        <v>-3.8838187584652899E-2</v>
      </c>
      <c r="H2641" s="54">
        <v>5.3246777594308497E-3</v>
      </c>
      <c r="S2641" s="62" t="s">
        <v>2698</v>
      </c>
      <c r="T2641" s="54">
        <v>8.3704812345339399E-2</v>
      </c>
      <c r="U2641" s="54">
        <v>2.03335906257297E-3</v>
      </c>
      <c r="W2641" s="62" t="s">
        <v>10289</v>
      </c>
      <c r="X2641" s="54">
        <v>-4.8114243303163398E-2</v>
      </c>
      <c r="Y2641" s="54">
        <v>2.1197270333086701E-2</v>
      </c>
      <c r="AA2641" s="62" t="s">
        <v>2008</v>
      </c>
      <c r="AB2641" s="54">
        <v>0.26348841642449899</v>
      </c>
      <c r="AC2641" s="54">
        <v>8.0301208513992393E-3</v>
      </c>
      <c r="AQ2641" s="62" t="s">
        <v>11198</v>
      </c>
      <c r="AR2641" s="54">
        <v>6.2161169026457401E-2</v>
      </c>
      <c r="AS2641" s="54">
        <v>3.19069894581987E-4</v>
      </c>
      <c r="AU2641" s="62" t="s">
        <v>12855</v>
      </c>
      <c r="AV2641" s="54">
        <v>-6.4832899422183801E-2</v>
      </c>
      <c r="AW2641" s="54">
        <v>1.0790418113251101E-2</v>
      </c>
    </row>
    <row r="2642" spans="2:49">
      <c r="B2642" s="62" t="s">
        <v>3555</v>
      </c>
      <c r="C2642" s="54">
        <v>9.8215181117542003E-2</v>
      </c>
      <c r="D2642" s="54">
        <v>9.3759811385696302E-4</v>
      </c>
      <c r="F2642" s="62" t="s">
        <v>8356</v>
      </c>
      <c r="G2642" s="54">
        <v>-9.8758348838960494E-2</v>
      </c>
      <c r="H2642" s="54">
        <v>5.3283614363063697E-3</v>
      </c>
      <c r="S2642" s="62" t="s">
        <v>9696</v>
      </c>
      <c r="T2642" s="54">
        <v>0.12895342369847301</v>
      </c>
      <c r="U2642" s="54">
        <v>2.0346134153088201E-3</v>
      </c>
      <c r="W2642" s="62" t="s">
        <v>7014</v>
      </c>
      <c r="X2642" s="54">
        <v>-6.8451501670111298E-2</v>
      </c>
      <c r="Y2642" s="54">
        <v>2.1232871317608901E-2</v>
      </c>
      <c r="AA2642" s="62" t="s">
        <v>1259</v>
      </c>
      <c r="AB2642" s="54">
        <v>5.6420797074038902E-2</v>
      </c>
      <c r="AC2642" s="54">
        <v>8.0371486942366101E-3</v>
      </c>
      <c r="AQ2642" s="62" t="s">
        <v>3018</v>
      </c>
      <c r="AR2642" s="54">
        <v>9.2679891109313794E-2</v>
      </c>
      <c r="AS2642" s="54">
        <v>3.19738315255782E-4</v>
      </c>
      <c r="AU2642" s="62" t="s">
        <v>14051</v>
      </c>
      <c r="AV2642" s="54">
        <v>-6.4828956741262503E-2</v>
      </c>
      <c r="AW2642" s="54">
        <v>3.2048378993564101E-2</v>
      </c>
    </row>
    <row r="2643" spans="2:49">
      <c r="B2643" s="62" t="s">
        <v>3556</v>
      </c>
      <c r="C2643" s="54">
        <v>0.22140746578484499</v>
      </c>
      <c r="D2643" s="54">
        <v>9.3771637374204199E-4</v>
      </c>
      <c r="F2643" s="62" t="s">
        <v>239</v>
      </c>
      <c r="G2643" s="54">
        <v>-0.100451269516858</v>
      </c>
      <c r="H2643" s="54">
        <v>6.2236290941188599E-3</v>
      </c>
      <c r="S2643" s="62" t="s">
        <v>3837</v>
      </c>
      <c r="T2643" s="54">
        <v>0.11580372233074999</v>
      </c>
      <c r="U2643" s="54">
        <v>2.0346134153088201E-3</v>
      </c>
      <c r="W2643" s="62" t="s">
        <v>7219</v>
      </c>
      <c r="X2643" s="54">
        <v>-6.5475463670340503E-2</v>
      </c>
      <c r="Y2643" s="54">
        <v>2.1302637374411501E-2</v>
      </c>
      <c r="AA2643" s="62" t="s">
        <v>4740</v>
      </c>
      <c r="AB2643" s="54">
        <v>0.120790466070981</v>
      </c>
      <c r="AC2643" s="54">
        <v>8.0413028080348597E-3</v>
      </c>
      <c r="AQ2643" s="62" t="s">
        <v>10554</v>
      </c>
      <c r="AR2643" s="54">
        <v>0.13630241549018099</v>
      </c>
      <c r="AS2643" s="54">
        <v>3.2120439472697399E-4</v>
      </c>
      <c r="AU2643" s="62" t="s">
        <v>7786</v>
      </c>
      <c r="AV2643" s="54">
        <v>-6.4817805254813607E-2</v>
      </c>
      <c r="AW2643" s="54">
        <v>1.0145191439087301E-2</v>
      </c>
    </row>
    <row r="2644" spans="2:49">
      <c r="B2644" s="62" t="s">
        <v>3557</v>
      </c>
      <c r="C2644" s="54">
        <v>6.7116691477344198E-2</v>
      </c>
      <c r="D2644" s="54">
        <v>9.4201736991713497E-4</v>
      </c>
      <c r="F2644" s="62" t="s">
        <v>8357</v>
      </c>
      <c r="G2644" s="54">
        <v>-4.6636987592569797E-2</v>
      </c>
      <c r="H2644" s="54">
        <v>6.2279432595340103E-3</v>
      </c>
      <c r="S2644" s="62" t="s">
        <v>10684</v>
      </c>
      <c r="T2644" s="54">
        <v>5.0948554188801502E-2</v>
      </c>
      <c r="U2644" s="54">
        <v>2.0392464176067601E-3</v>
      </c>
      <c r="W2644" s="62" t="s">
        <v>10290</v>
      </c>
      <c r="X2644" s="54">
        <v>-7.8269265667535698E-2</v>
      </c>
      <c r="Y2644" s="54">
        <v>2.13102268356644E-2</v>
      </c>
      <c r="AA2644" s="62" t="s">
        <v>11335</v>
      </c>
      <c r="AB2644" s="54">
        <v>9.9145766825452994E-2</v>
      </c>
      <c r="AC2644" s="54">
        <v>8.0643052140817392E-3</v>
      </c>
      <c r="AQ2644" s="62" t="s">
        <v>3297</v>
      </c>
      <c r="AR2644" s="54">
        <v>0.16929849016211501</v>
      </c>
      <c r="AS2644" s="54">
        <v>3.2348246323535398E-4</v>
      </c>
      <c r="AU2644" s="62" t="s">
        <v>10390</v>
      </c>
      <c r="AV2644" s="54">
        <v>-6.4817479736067399E-2</v>
      </c>
      <c r="AW2644" s="54">
        <v>4.0323550179037097E-2</v>
      </c>
    </row>
    <row r="2645" spans="2:49">
      <c r="B2645" s="62" t="s">
        <v>3558</v>
      </c>
      <c r="C2645" s="54">
        <v>0.205566546751068</v>
      </c>
      <c r="D2645" s="54">
        <v>9.4255522831737703E-4</v>
      </c>
      <c r="F2645" s="62" t="s">
        <v>8358</v>
      </c>
      <c r="G2645" s="54">
        <v>-7.0026058597136398E-2</v>
      </c>
      <c r="H2645" s="54">
        <v>6.2300881176190403E-3</v>
      </c>
      <c r="S2645" s="62" t="s">
        <v>10685</v>
      </c>
      <c r="T2645" s="54">
        <v>5.7037730504459802E-2</v>
      </c>
      <c r="U2645" s="54">
        <v>2.0416666985509399E-3</v>
      </c>
      <c r="W2645" s="62" t="s">
        <v>7593</v>
      </c>
      <c r="X2645" s="54">
        <v>-3.6752125122504302E-2</v>
      </c>
      <c r="Y2645" s="54">
        <v>2.1389612292279699E-2</v>
      </c>
      <c r="AA2645" s="62" t="s">
        <v>5552</v>
      </c>
      <c r="AB2645" s="54">
        <v>6.7965326660226894E-2</v>
      </c>
      <c r="AC2645" s="54">
        <v>8.1105325112820204E-3</v>
      </c>
      <c r="AQ2645" s="62" t="s">
        <v>14678</v>
      </c>
      <c r="AR2645" s="54">
        <v>0.11131755069973399</v>
      </c>
      <c r="AS2645" s="54">
        <v>3.23676044391723E-4</v>
      </c>
      <c r="AU2645" s="62" t="s">
        <v>12453</v>
      </c>
      <c r="AV2645" s="54">
        <v>-6.4814417015248302E-2</v>
      </c>
      <c r="AW2645" s="54">
        <v>5.07411240901476E-3</v>
      </c>
    </row>
    <row r="2646" spans="2:49">
      <c r="B2646" s="62" t="s">
        <v>3559</v>
      </c>
      <c r="C2646" s="54">
        <v>9.5203516927159407E-2</v>
      </c>
      <c r="D2646" s="54">
        <v>9.4262705825665105E-4</v>
      </c>
      <c r="F2646" s="62" t="s">
        <v>8359</v>
      </c>
      <c r="G2646" s="54">
        <v>-6.8973042996638007E-2</v>
      </c>
      <c r="H2646" s="54">
        <v>6.2348076929251003E-3</v>
      </c>
      <c r="S2646" s="62" t="s">
        <v>4228</v>
      </c>
      <c r="T2646" s="54">
        <v>4.4557732929146901E-2</v>
      </c>
      <c r="U2646" s="54">
        <v>2.0484414056589598E-3</v>
      </c>
      <c r="W2646" s="62" t="s">
        <v>10291</v>
      </c>
      <c r="X2646" s="54">
        <v>-0.182928183109452</v>
      </c>
      <c r="Y2646" s="54">
        <v>2.14108573732881E-2</v>
      </c>
      <c r="AA2646" s="62" t="s">
        <v>5678</v>
      </c>
      <c r="AB2646" s="54">
        <v>0.124104405439121</v>
      </c>
      <c r="AC2646" s="54">
        <v>8.1204756590569898E-3</v>
      </c>
      <c r="AQ2646" s="62" t="s">
        <v>4424</v>
      </c>
      <c r="AR2646" s="54">
        <v>0.27673379722447899</v>
      </c>
      <c r="AS2646" s="54">
        <v>3.23676044391723E-4</v>
      </c>
      <c r="AU2646" s="62" t="s">
        <v>12665</v>
      </c>
      <c r="AV2646" s="54">
        <v>-6.4805756650970103E-2</v>
      </c>
      <c r="AW2646" s="54">
        <v>7.98035651912553E-3</v>
      </c>
    </row>
    <row r="2647" spans="2:49">
      <c r="B2647" s="62" t="s">
        <v>3560</v>
      </c>
      <c r="C2647" s="54">
        <v>0.12013208618688</v>
      </c>
      <c r="D2647" s="54">
        <v>9.4394670449996702E-4</v>
      </c>
      <c r="F2647" s="62" t="s">
        <v>8360</v>
      </c>
      <c r="G2647" s="54">
        <v>-4.21188930152177E-2</v>
      </c>
      <c r="H2647" s="54">
        <v>6.2596519259560104E-3</v>
      </c>
      <c r="S2647" s="62" t="s">
        <v>4978</v>
      </c>
      <c r="T2647" s="54">
        <v>3.5136237781791202E-2</v>
      </c>
      <c r="U2647" s="54">
        <v>2.0484414056589598E-3</v>
      </c>
      <c r="W2647" s="62" t="s">
        <v>8226</v>
      </c>
      <c r="X2647" s="54">
        <v>-3.7061467773717098E-2</v>
      </c>
      <c r="Y2647" s="54">
        <v>2.14249628301856E-2</v>
      </c>
      <c r="AA2647" s="62" t="s">
        <v>1997</v>
      </c>
      <c r="AB2647" s="54">
        <v>5.6257915000318598E-2</v>
      </c>
      <c r="AC2647" s="54">
        <v>8.1255410350439105E-3</v>
      </c>
      <c r="AQ2647" s="62" t="s">
        <v>10764</v>
      </c>
      <c r="AR2647" s="54">
        <v>0.106010873074125</v>
      </c>
      <c r="AS2647" s="54">
        <v>3.2409625764500701E-4</v>
      </c>
      <c r="AU2647" s="62" t="s">
        <v>14486</v>
      </c>
      <c r="AV2647" s="54">
        <v>-6.4802823628762801E-2</v>
      </c>
      <c r="AW2647" s="54">
        <v>4.3946508709872198E-2</v>
      </c>
    </row>
    <row r="2648" spans="2:49">
      <c r="B2648" s="62" t="s">
        <v>3561</v>
      </c>
      <c r="C2648" s="54">
        <v>0.103643335882198</v>
      </c>
      <c r="D2648" s="54">
        <v>9.4476741363719297E-4</v>
      </c>
      <c r="F2648" s="62" t="s">
        <v>8361</v>
      </c>
      <c r="G2648" s="54">
        <v>-8.2182758474623099E-2</v>
      </c>
      <c r="H2648" s="54">
        <v>5.3814468467502903E-3</v>
      </c>
      <c r="S2648" s="62" t="s">
        <v>5128</v>
      </c>
      <c r="T2648" s="54">
        <v>0.107951823920877</v>
      </c>
      <c r="U2648" s="54">
        <v>2.0490693289157299E-3</v>
      </c>
      <c r="W2648" s="62" t="s">
        <v>8836</v>
      </c>
      <c r="X2648" s="54">
        <v>-4.5844023430809101E-2</v>
      </c>
      <c r="Y2648" s="54">
        <v>2.14277232736781E-2</v>
      </c>
      <c r="AA2648" s="62" t="s">
        <v>4048</v>
      </c>
      <c r="AB2648" s="54">
        <v>0.13405171422665099</v>
      </c>
      <c r="AC2648" s="54">
        <v>8.13098473773507E-3</v>
      </c>
      <c r="AQ2648" s="62" t="s">
        <v>5693</v>
      </c>
      <c r="AR2648" s="54">
        <v>0.102768250283175</v>
      </c>
      <c r="AS2648" s="54">
        <v>3.2501728555070399E-4</v>
      </c>
      <c r="AU2648" s="62" t="s">
        <v>13130</v>
      </c>
      <c r="AV2648" s="54">
        <v>-6.4793609042283207E-2</v>
      </c>
      <c r="AW2648" s="54">
        <v>1.4751426378263899E-2</v>
      </c>
    </row>
    <row r="2649" spans="2:49">
      <c r="B2649" s="62" t="s">
        <v>3562</v>
      </c>
      <c r="C2649" s="54">
        <v>0.146604142104372</v>
      </c>
      <c r="D2649" s="54">
        <v>9.5046071990132798E-4</v>
      </c>
      <c r="F2649" s="62" t="s">
        <v>8362</v>
      </c>
      <c r="G2649" s="54">
        <v>-6.6753015748933997E-2</v>
      </c>
      <c r="H2649" s="54">
        <v>5.38191948770119E-3</v>
      </c>
      <c r="S2649" s="62" t="s">
        <v>3577</v>
      </c>
      <c r="T2649" s="54">
        <v>0.12674443598415799</v>
      </c>
      <c r="U2649" s="54">
        <v>2.05467019945689E-3</v>
      </c>
      <c r="W2649" s="62" t="s">
        <v>10292</v>
      </c>
      <c r="X2649" s="54">
        <v>-3.48092137508038E-2</v>
      </c>
      <c r="Y2649" s="54">
        <v>2.1449963976679198E-2</v>
      </c>
      <c r="AA2649" s="62" t="s">
        <v>10917</v>
      </c>
      <c r="AB2649" s="54">
        <v>8.8403444228734293E-2</v>
      </c>
      <c r="AC2649" s="54">
        <v>8.1328004421522999E-3</v>
      </c>
      <c r="AQ2649" s="62" t="s">
        <v>11278</v>
      </c>
      <c r="AR2649" s="54">
        <v>0.13256302163813899</v>
      </c>
      <c r="AS2649" s="54">
        <v>3.27170075887818E-4</v>
      </c>
      <c r="AU2649" s="62" t="s">
        <v>12298</v>
      </c>
      <c r="AV2649" s="54">
        <v>-6.47925121378847E-2</v>
      </c>
      <c r="AW2649" s="54">
        <v>2.9723881790386501E-3</v>
      </c>
    </row>
    <row r="2650" spans="2:49">
      <c r="B2650" s="62" t="s">
        <v>3563</v>
      </c>
      <c r="C2650" s="54">
        <v>0.10676609661125699</v>
      </c>
      <c r="D2650" s="54">
        <v>9.5076197636631695E-4</v>
      </c>
      <c r="F2650" s="62" t="s">
        <v>8363</v>
      </c>
      <c r="G2650" s="54">
        <v>-3.5188994560631799E-2</v>
      </c>
      <c r="H2650" s="54">
        <v>6.2936689408873902E-3</v>
      </c>
      <c r="S2650" s="62" t="s">
        <v>2944</v>
      </c>
      <c r="T2650" s="54">
        <v>9.2270738000061997E-2</v>
      </c>
      <c r="U2650" s="54">
        <v>2.0551578310030599E-3</v>
      </c>
      <c r="W2650" s="62" t="s">
        <v>6251</v>
      </c>
      <c r="X2650" s="54">
        <v>-6.1737556434722202E-2</v>
      </c>
      <c r="Y2650" s="54">
        <v>2.1456711982989499E-2</v>
      </c>
      <c r="AA2650" s="62" t="s">
        <v>3767</v>
      </c>
      <c r="AB2650" s="54">
        <v>6.5765503648234094E-2</v>
      </c>
      <c r="AC2650" s="54">
        <v>8.13335604650944E-3</v>
      </c>
      <c r="AQ2650" s="62" t="s">
        <v>622</v>
      </c>
      <c r="AR2650" s="54">
        <v>0.13597474206371099</v>
      </c>
      <c r="AS2650" s="54">
        <v>3.2722079289789402E-4</v>
      </c>
      <c r="AU2650" s="62" t="s">
        <v>13162</v>
      </c>
      <c r="AV2650" s="54">
        <v>-6.4778095879375094E-2</v>
      </c>
      <c r="AW2650" s="54">
        <v>1.53320362262992E-2</v>
      </c>
    </row>
    <row r="2651" spans="2:49">
      <c r="B2651" s="62" t="s">
        <v>518</v>
      </c>
      <c r="C2651" s="54">
        <v>0.52670534594036</v>
      </c>
      <c r="D2651" s="54">
        <v>9.5116735203058702E-4</v>
      </c>
      <c r="F2651" s="62" t="s">
        <v>8364</v>
      </c>
      <c r="G2651" s="54">
        <v>-0.163282134791876</v>
      </c>
      <c r="H2651" s="54">
        <v>6.29682434133913E-3</v>
      </c>
      <c r="S2651" s="62" t="s">
        <v>10686</v>
      </c>
      <c r="T2651" s="54">
        <v>8.3701153803460202E-2</v>
      </c>
      <c r="U2651" s="54">
        <v>2.06976288881415E-3</v>
      </c>
      <c r="W2651" s="62" t="s">
        <v>9623</v>
      </c>
      <c r="X2651" s="54">
        <v>-5.5803195571728602E-2</v>
      </c>
      <c r="Y2651" s="54">
        <v>2.14814123273319E-2</v>
      </c>
      <c r="AA2651" s="62" t="s">
        <v>3463</v>
      </c>
      <c r="AB2651" s="54">
        <v>0.117397689027659</v>
      </c>
      <c r="AC2651" s="54">
        <v>8.1460850428885095E-3</v>
      </c>
      <c r="AQ2651" s="62" t="s">
        <v>3919</v>
      </c>
      <c r="AR2651" s="54">
        <v>0.111091126963974</v>
      </c>
      <c r="AS2651" s="54">
        <v>3.2747992663634598E-4</v>
      </c>
      <c r="AU2651" s="62" t="s">
        <v>8099</v>
      </c>
      <c r="AV2651" s="54">
        <v>-6.47721369644918E-2</v>
      </c>
      <c r="AW2651" s="54">
        <v>4.6313434693082498E-3</v>
      </c>
    </row>
    <row r="2652" spans="2:49">
      <c r="B2652" s="62" t="s">
        <v>3564</v>
      </c>
      <c r="C2652" s="54">
        <v>0.13571479540166601</v>
      </c>
      <c r="D2652" s="54">
        <v>9.5198312676477597E-4</v>
      </c>
      <c r="F2652" s="62" t="s">
        <v>8365</v>
      </c>
      <c r="G2652" s="54">
        <v>-5.0355489244402897E-2</v>
      </c>
      <c r="H2652" s="54">
        <v>6.3041300116318602E-3</v>
      </c>
      <c r="S2652" s="62" t="s">
        <v>10687</v>
      </c>
      <c r="T2652" s="54">
        <v>3.99769768148888E-2</v>
      </c>
      <c r="U2652" s="54">
        <v>2.0857213252403902E-3</v>
      </c>
      <c r="W2652" s="62" t="s">
        <v>8227</v>
      </c>
      <c r="X2652" s="54">
        <v>-5.8971326130386401E-2</v>
      </c>
      <c r="Y2652" s="54">
        <v>2.1536222039940999E-2</v>
      </c>
      <c r="AA2652" s="62" t="s">
        <v>2646</v>
      </c>
      <c r="AB2652" s="54">
        <v>0.20234849308970501</v>
      </c>
      <c r="AC2652" s="54">
        <v>8.14891179059536E-3</v>
      </c>
      <c r="AQ2652" s="62" t="s">
        <v>2634</v>
      </c>
      <c r="AR2652" s="54">
        <v>8.1994978525509396E-2</v>
      </c>
      <c r="AS2652" s="54">
        <v>3.2781479386726598E-4</v>
      </c>
      <c r="AU2652" s="62" t="s">
        <v>12925</v>
      </c>
      <c r="AV2652" s="54">
        <v>-6.4771931060405102E-2</v>
      </c>
      <c r="AW2652" s="54">
        <v>1.1811790310255E-2</v>
      </c>
    </row>
    <row r="2653" spans="2:49">
      <c r="B2653" s="62" t="s">
        <v>3565</v>
      </c>
      <c r="C2653" s="54">
        <v>8.9199040969875298E-2</v>
      </c>
      <c r="D2653" s="54">
        <v>9.5233344331670602E-4</v>
      </c>
      <c r="F2653" s="62" t="s">
        <v>8366</v>
      </c>
      <c r="G2653" s="54">
        <v>-7.6713164667900499E-2</v>
      </c>
      <c r="H2653" s="54">
        <v>5.4069252056610003E-3</v>
      </c>
      <c r="S2653" s="62" t="s">
        <v>2753</v>
      </c>
      <c r="T2653" s="54">
        <v>9.6013923912345894E-2</v>
      </c>
      <c r="U2653" s="54">
        <v>2.08635445352775E-3</v>
      </c>
      <c r="W2653" s="62" t="s">
        <v>8220</v>
      </c>
      <c r="X2653" s="54">
        <v>-3.3996618480497197E-2</v>
      </c>
      <c r="Y2653" s="54">
        <v>2.1561188738213399E-2</v>
      </c>
      <c r="AA2653" s="62" t="s">
        <v>1990</v>
      </c>
      <c r="AB2653" s="54">
        <v>0.107191501177352</v>
      </c>
      <c r="AC2653" s="54">
        <v>8.14891179059536E-3</v>
      </c>
      <c r="AQ2653" s="62" t="s">
        <v>11294</v>
      </c>
      <c r="AR2653" s="54">
        <v>6.6128231054231698E-2</v>
      </c>
      <c r="AS2653" s="54">
        <v>3.3125899542072102E-4</v>
      </c>
      <c r="AU2653" s="62" t="s">
        <v>7744</v>
      </c>
      <c r="AV2653" s="54">
        <v>-6.4751777547580297E-2</v>
      </c>
      <c r="AW2653" s="54">
        <v>3.01586316412894E-4</v>
      </c>
    </row>
    <row r="2654" spans="2:49">
      <c r="B2654" s="62" t="s">
        <v>3566</v>
      </c>
      <c r="C2654" s="54">
        <v>0.110721429806247</v>
      </c>
      <c r="D2654" s="54">
        <v>9.5325269141215802E-4</v>
      </c>
      <c r="F2654" s="62" t="s">
        <v>8367</v>
      </c>
      <c r="G2654" s="54">
        <v>-0.214990061638726</v>
      </c>
      <c r="H2654" s="54">
        <v>6.3597285430390203E-3</v>
      </c>
      <c r="S2654" s="62" t="s">
        <v>10688</v>
      </c>
      <c r="T2654" s="54">
        <v>7.8351921550487105E-2</v>
      </c>
      <c r="U2654" s="54">
        <v>2.08635445352775E-3</v>
      </c>
      <c r="W2654" s="62" t="s">
        <v>7499</v>
      </c>
      <c r="X2654" s="54">
        <v>-5.9901813317747403E-2</v>
      </c>
      <c r="Y2654" s="54">
        <v>2.1574766752649199E-2</v>
      </c>
      <c r="AA2654" s="62" t="s">
        <v>3454</v>
      </c>
      <c r="AB2654" s="54">
        <v>4.6027917722023297E-2</v>
      </c>
      <c r="AC2654" s="54">
        <v>8.14891179059536E-3</v>
      </c>
      <c r="AQ2654" s="62" t="s">
        <v>2592</v>
      </c>
      <c r="AR2654" s="54">
        <v>5.0815470179358599E-2</v>
      </c>
      <c r="AS2654" s="54">
        <v>3.3323605936981797E-4</v>
      </c>
      <c r="AU2654" s="62" t="s">
        <v>12505</v>
      </c>
      <c r="AV2654" s="54">
        <v>-6.4751570387702601E-2</v>
      </c>
      <c r="AW2654" s="54">
        <v>5.7687684577953499E-3</v>
      </c>
    </row>
    <row r="2655" spans="2:49">
      <c r="B2655" s="62" t="s">
        <v>3567</v>
      </c>
      <c r="C2655" s="54">
        <v>0.12946101214583999</v>
      </c>
      <c r="D2655" s="54">
        <v>9.5325269141215802E-4</v>
      </c>
      <c r="F2655" s="62" t="s">
        <v>8368</v>
      </c>
      <c r="G2655" s="54">
        <v>-6.9015556785678306E-2</v>
      </c>
      <c r="H2655" s="54">
        <v>5.4937454033700496E-3</v>
      </c>
      <c r="S2655" s="62" t="s">
        <v>9874</v>
      </c>
      <c r="T2655" s="54">
        <v>4.3104428670695902E-2</v>
      </c>
      <c r="U2655" s="54">
        <v>2.0917584198633602E-3</v>
      </c>
      <c r="W2655" s="62" t="s">
        <v>10293</v>
      </c>
      <c r="X2655" s="54">
        <v>-7.5271267528094696E-2</v>
      </c>
      <c r="Y2655" s="54">
        <v>2.1575070980154001E-2</v>
      </c>
      <c r="AA2655" s="62" t="s">
        <v>3211</v>
      </c>
      <c r="AB2655" s="54">
        <v>0.15997507880953901</v>
      </c>
      <c r="AC2655" s="54">
        <v>8.14891179059536E-3</v>
      </c>
      <c r="AQ2655" s="62" t="s">
        <v>11213</v>
      </c>
      <c r="AR2655" s="54">
        <v>0.146559642128061</v>
      </c>
      <c r="AS2655" s="54">
        <v>3.3484917711969301E-4</v>
      </c>
      <c r="AU2655" s="62" t="s">
        <v>13821</v>
      </c>
      <c r="AV2655" s="54">
        <v>-6.4728494786424007E-2</v>
      </c>
      <c r="AW2655" s="54">
        <v>2.6734447184948301E-2</v>
      </c>
    </row>
    <row r="2656" spans="2:49">
      <c r="B2656" s="62" t="s">
        <v>3568</v>
      </c>
      <c r="C2656" s="54">
        <v>0.14605010434124999</v>
      </c>
      <c r="D2656" s="54">
        <v>9.5357918718284504E-4</v>
      </c>
      <c r="F2656" s="62" t="s">
        <v>8369</v>
      </c>
      <c r="G2656" s="54">
        <v>-6.1948719103865499E-2</v>
      </c>
      <c r="H2656" s="54">
        <v>6.4108615802202203E-3</v>
      </c>
      <c r="S2656" s="62" t="s">
        <v>3225</v>
      </c>
      <c r="T2656" s="54">
        <v>2.9717575857829599E-2</v>
      </c>
      <c r="U2656" s="54">
        <v>2.0949961515781199E-3</v>
      </c>
      <c r="W2656" s="62" t="s">
        <v>8392</v>
      </c>
      <c r="X2656" s="54">
        <v>-6.7882220030217197E-2</v>
      </c>
      <c r="Y2656" s="54">
        <v>2.1653014993517399E-2</v>
      </c>
      <c r="AA2656" s="62" t="s">
        <v>4628</v>
      </c>
      <c r="AB2656" s="54">
        <v>0.20841835723493499</v>
      </c>
      <c r="AC2656" s="54">
        <v>8.1715640686619694E-3</v>
      </c>
      <c r="AQ2656" s="62" t="s">
        <v>2302</v>
      </c>
      <c r="AR2656" s="54">
        <v>0.124358419037274</v>
      </c>
      <c r="AS2656" s="54">
        <v>3.35217743565797E-4</v>
      </c>
      <c r="AU2656" s="62" t="s">
        <v>10141</v>
      </c>
      <c r="AV2656" s="54">
        <v>-6.4690944138144205E-2</v>
      </c>
      <c r="AW2656" s="54">
        <v>2.4460424920787E-2</v>
      </c>
    </row>
    <row r="2657" spans="2:49">
      <c r="B2657" s="62" t="s">
        <v>3569</v>
      </c>
      <c r="C2657" s="54">
        <v>8.3725981108415198E-2</v>
      </c>
      <c r="D2657" s="54">
        <v>9.6279852950273501E-4</v>
      </c>
      <c r="F2657" s="62" t="s">
        <v>8370</v>
      </c>
      <c r="G2657" s="54">
        <v>-7.4589117142626699E-2</v>
      </c>
      <c r="H2657" s="54">
        <v>6.4109343174697103E-3</v>
      </c>
      <c r="S2657" s="62" t="s">
        <v>5841</v>
      </c>
      <c r="T2657" s="54">
        <v>6.3929748099238501E-2</v>
      </c>
      <c r="U2657" s="54">
        <v>2.09842225381219E-3</v>
      </c>
      <c r="W2657" s="62" t="s">
        <v>10294</v>
      </c>
      <c r="X2657" s="54">
        <v>-0.10368578265199201</v>
      </c>
      <c r="Y2657" s="54">
        <v>2.1670757511007398E-2</v>
      </c>
      <c r="AA2657" s="62" t="s">
        <v>2256</v>
      </c>
      <c r="AB2657" s="54">
        <v>8.3200685012608105E-2</v>
      </c>
      <c r="AC2657" s="54">
        <v>8.1746153410602995E-3</v>
      </c>
      <c r="AQ2657" s="62" t="s">
        <v>3304</v>
      </c>
      <c r="AR2657" s="54">
        <v>8.8369271069365304E-2</v>
      </c>
      <c r="AS2657" s="54">
        <v>3.35217743565797E-4</v>
      </c>
      <c r="AU2657" s="62" t="s">
        <v>12476</v>
      </c>
      <c r="AV2657" s="54">
        <v>-6.4686068547766595E-2</v>
      </c>
      <c r="AW2657" s="54">
        <v>5.2820061127635803E-3</v>
      </c>
    </row>
    <row r="2658" spans="2:49">
      <c r="B2658" s="62" t="s">
        <v>3570</v>
      </c>
      <c r="C2658" s="54">
        <v>8.7231092929775003E-2</v>
      </c>
      <c r="D2658" s="54">
        <v>9.6569495403903203E-4</v>
      </c>
      <c r="F2658" s="62" t="s">
        <v>8371</v>
      </c>
      <c r="G2658" s="54">
        <v>-6.62537786608004E-2</v>
      </c>
      <c r="H2658" s="54">
        <v>6.4570830488737303E-3</v>
      </c>
      <c r="S2658" s="62" t="s">
        <v>2059</v>
      </c>
      <c r="T2658" s="54">
        <v>7.0365707821810702E-2</v>
      </c>
      <c r="U2658" s="54">
        <v>2.10264909077972E-3</v>
      </c>
      <c r="W2658" s="62" t="s">
        <v>8246</v>
      </c>
      <c r="X2658" s="54">
        <v>-2.1176853373677099E-2</v>
      </c>
      <c r="Y2658" s="54">
        <v>2.16752814152446E-2</v>
      </c>
      <c r="AA2658" s="62" t="s">
        <v>4625</v>
      </c>
      <c r="AB2658" s="54">
        <v>0.121948561403697</v>
      </c>
      <c r="AC2658" s="54">
        <v>8.1754860568055993E-3</v>
      </c>
      <c r="AQ2658" s="62" t="s">
        <v>11515</v>
      </c>
      <c r="AR2658" s="54">
        <v>0.106043812323336</v>
      </c>
      <c r="AS2658" s="54">
        <v>3.36375503798823E-4</v>
      </c>
      <c r="AU2658" s="62" t="s">
        <v>14094</v>
      </c>
      <c r="AV2658" s="54">
        <v>-6.4682986169679602E-2</v>
      </c>
      <c r="AW2658" s="54">
        <v>3.3177097743949301E-2</v>
      </c>
    </row>
    <row r="2659" spans="2:49">
      <c r="B2659" s="62" t="s">
        <v>121</v>
      </c>
      <c r="C2659" s="54">
        <v>0.23337924542064101</v>
      </c>
      <c r="D2659" s="54">
        <v>9.7408469845816897E-4</v>
      </c>
      <c r="F2659" s="62" t="s">
        <v>8372</v>
      </c>
      <c r="G2659" s="54">
        <v>-0.108210771272038</v>
      </c>
      <c r="H2659" s="54">
        <v>5.60604045609275E-3</v>
      </c>
      <c r="S2659" s="62" t="s">
        <v>3742</v>
      </c>
      <c r="T2659" s="54">
        <v>4.4577938422682102E-2</v>
      </c>
      <c r="U2659" s="54">
        <v>2.1051615324409099E-3</v>
      </c>
      <c r="W2659" s="62" t="s">
        <v>6685</v>
      </c>
      <c r="X2659" s="54">
        <v>-4.1314187488032103E-2</v>
      </c>
      <c r="Y2659" s="54">
        <v>2.17082624447726E-2</v>
      </c>
      <c r="AA2659" s="62" t="s">
        <v>5028</v>
      </c>
      <c r="AB2659" s="54">
        <v>0.15038820581794499</v>
      </c>
      <c r="AC2659" s="54">
        <v>8.2027775541458903E-3</v>
      </c>
      <c r="AQ2659" s="62" t="s">
        <v>260</v>
      </c>
      <c r="AR2659" s="54">
        <v>0.21659781414534901</v>
      </c>
      <c r="AS2659" s="54">
        <v>3.36462563133227E-4</v>
      </c>
      <c r="AU2659" s="62" t="s">
        <v>7948</v>
      </c>
      <c r="AV2659" s="54">
        <v>-6.4676229434208005E-2</v>
      </c>
      <c r="AW2659" s="58">
        <v>2.4550023169288699E-5</v>
      </c>
    </row>
    <row r="2660" spans="2:49">
      <c r="B2660" s="62" t="s">
        <v>3571</v>
      </c>
      <c r="C2660" s="54">
        <v>0.11321200862778601</v>
      </c>
      <c r="D2660" s="54">
        <v>9.7717875434975691E-4</v>
      </c>
      <c r="F2660" s="62" t="s">
        <v>8373</v>
      </c>
      <c r="G2660" s="54">
        <v>-0.141745463586052</v>
      </c>
      <c r="H2660" s="54">
        <v>5.6280474468101797E-3</v>
      </c>
      <c r="S2660" s="62" t="s">
        <v>4139</v>
      </c>
      <c r="T2660" s="54">
        <v>0.105461157560897</v>
      </c>
      <c r="U2660" s="54">
        <v>2.1128712372909101E-3</v>
      </c>
      <c r="W2660" s="62" t="s">
        <v>8481</v>
      </c>
      <c r="X2660" s="54">
        <v>-3.3333168934597701E-2</v>
      </c>
      <c r="Y2660" s="54">
        <v>2.1715341468651402E-2</v>
      </c>
      <c r="AA2660" s="62" t="s">
        <v>1095</v>
      </c>
      <c r="AB2660" s="54">
        <v>0.52170642811276902</v>
      </c>
      <c r="AC2660" s="54">
        <v>8.2166232183822005E-3</v>
      </c>
      <c r="AQ2660" s="62" t="s">
        <v>1597</v>
      </c>
      <c r="AR2660" s="54">
        <v>8.2819213077487894E-2</v>
      </c>
      <c r="AS2660" s="54">
        <v>3.3696151212001901E-4</v>
      </c>
      <c r="AU2660" s="62" t="s">
        <v>12279</v>
      </c>
      <c r="AV2660" s="54">
        <v>-6.4657809183101406E-2</v>
      </c>
      <c r="AW2660" s="54">
        <v>2.7251197907734999E-3</v>
      </c>
    </row>
    <row r="2661" spans="2:49">
      <c r="B2661" s="62" t="s">
        <v>3572</v>
      </c>
      <c r="C2661" s="54">
        <v>7.8877001288882198E-2</v>
      </c>
      <c r="D2661" s="54">
        <v>9.7781796033360297E-4</v>
      </c>
      <c r="F2661" s="62" t="s">
        <v>8374</v>
      </c>
      <c r="G2661" s="54">
        <v>-6.6298205480873798E-2</v>
      </c>
      <c r="H2661" s="54">
        <v>6.5605487218530698E-3</v>
      </c>
      <c r="S2661" s="62" t="s">
        <v>10689</v>
      </c>
      <c r="T2661" s="54">
        <v>5.5378165376173301E-2</v>
      </c>
      <c r="U2661" s="54">
        <v>2.1154514448468802E-3</v>
      </c>
      <c r="W2661" s="62" t="s">
        <v>6196</v>
      </c>
      <c r="X2661" s="54">
        <v>-9.7082235330189406E-2</v>
      </c>
      <c r="Y2661" s="54">
        <v>2.1724106202625399E-2</v>
      </c>
      <c r="AA2661" s="62" t="s">
        <v>3381</v>
      </c>
      <c r="AB2661" s="54">
        <v>0.192311165102455</v>
      </c>
      <c r="AC2661" s="54">
        <v>8.2166232183822005E-3</v>
      </c>
      <c r="AQ2661" s="62" t="s">
        <v>2513</v>
      </c>
      <c r="AR2661" s="54">
        <v>7.2223031495023599E-2</v>
      </c>
      <c r="AS2661" s="54">
        <v>3.3751246348570402E-4</v>
      </c>
      <c r="AU2661" s="62" t="s">
        <v>12936</v>
      </c>
      <c r="AV2661" s="54">
        <v>-6.4637751112819303E-2</v>
      </c>
      <c r="AW2661" s="54">
        <v>1.2030398086957999E-2</v>
      </c>
    </row>
    <row r="2662" spans="2:49">
      <c r="B2662" s="62" t="s">
        <v>578</v>
      </c>
      <c r="C2662" s="54">
        <v>0.231935493646065</v>
      </c>
      <c r="D2662" s="54">
        <v>9.8125276522642905E-4</v>
      </c>
      <c r="F2662" s="62" t="s">
        <v>8375</v>
      </c>
      <c r="G2662" s="54">
        <v>-9.2869018221873198E-2</v>
      </c>
      <c r="H2662" s="54">
        <v>6.5649451117713899E-3</v>
      </c>
      <c r="S2662" s="62" t="s">
        <v>3832</v>
      </c>
      <c r="T2662" s="54">
        <v>0.111278993475301</v>
      </c>
      <c r="U2662" s="54">
        <v>2.1188785313104E-3</v>
      </c>
      <c r="W2662" s="62" t="s">
        <v>8565</v>
      </c>
      <c r="X2662" s="54">
        <v>-7.4809884781982E-2</v>
      </c>
      <c r="Y2662" s="54">
        <v>2.1744527849833301E-2</v>
      </c>
      <c r="AA2662" s="62" t="s">
        <v>11336</v>
      </c>
      <c r="AB2662" s="54">
        <v>7.3172782332799002E-2</v>
      </c>
      <c r="AC2662" s="54">
        <v>8.2246147601418105E-3</v>
      </c>
      <c r="AQ2662" s="62" t="s">
        <v>5503</v>
      </c>
      <c r="AR2662" s="54">
        <v>0.13563159943981901</v>
      </c>
      <c r="AS2662" s="54">
        <v>3.3831217904135402E-4</v>
      </c>
      <c r="AU2662" s="62" t="s">
        <v>12601</v>
      </c>
      <c r="AV2662" s="54">
        <v>-6.4628586379255296E-2</v>
      </c>
      <c r="AW2662" s="54">
        <v>7.06954481218616E-3</v>
      </c>
    </row>
    <row r="2663" spans="2:49">
      <c r="B2663" s="62" t="s">
        <v>3573</v>
      </c>
      <c r="C2663" s="54">
        <v>0.145593847846271</v>
      </c>
      <c r="D2663" s="54">
        <v>9.8334876789524001E-4</v>
      </c>
      <c r="F2663" s="62" t="s">
        <v>8376</v>
      </c>
      <c r="G2663" s="54">
        <v>-6.8283364332859101E-2</v>
      </c>
      <c r="H2663" s="54">
        <v>5.6377397040654502E-3</v>
      </c>
      <c r="S2663" s="62" t="s">
        <v>3620</v>
      </c>
      <c r="T2663" s="54">
        <v>0.12119261071995099</v>
      </c>
      <c r="U2663" s="54">
        <v>2.1210336551272498E-3</v>
      </c>
      <c r="W2663" s="62" t="s">
        <v>10295</v>
      </c>
      <c r="X2663" s="54">
        <v>-4.4072386706727001E-2</v>
      </c>
      <c r="Y2663" s="54">
        <v>2.17650291534724E-2</v>
      </c>
      <c r="AA2663" s="62" t="s">
        <v>1704</v>
      </c>
      <c r="AB2663" s="54">
        <v>9.10172258499546E-2</v>
      </c>
      <c r="AC2663" s="54">
        <v>8.2571700677875007E-3</v>
      </c>
      <c r="AQ2663" s="62" t="s">
        <v>2198</v>
      </c>
      <c r="AR2663" s="54">
        <v>0.107271830845655</v>
      </c>
      <c r="AS2663" s="54">
        <v>3.3837305311432202E-4</v>
      </c>
      <c r="AU2663" s="62" t="s">
        <v>12187</v>
      </c>
      <c r="AV2663" s="54">
        <v>-6.4611987623806003E-2</v>
      </c>
      <c r="AW2663" s="54">
        <v>1.39630065565354E-3</v>
      </c>
    </row>
    <row r="2664" spans="2:49">
      <c r="B2664" s="62" t="s">
        <v>3574</v>
      </c>
      <c r="C2664" s="54">
        <v>0.117211820262254</v>
      </c>
      <c r="D2664" s="54">
        <v>9.8465083542427696E-4</v>
      </c>
      <c r="F2664" s="62" t="s">
        <v>8377</v>
      </c>
      <c r="G2664" s="54">
        <v>-0.112293892045789</v>
      </c>
      <c r="H2664" s="54">
        <v>6.5734932778759303E-3</v>
      </c>
      <c r="S2664" s="62" t="s">
        <v>4485</v>
      </c>
      <c r="T2664" s="54">
        <v>0.118232800955127</v>
      </c>
      <c r="U2664" s="54">
        <v>2.1210336551272498E-3</v>
      </c>
      <c r="W2664" s="62" t="s">
        <v>8808</v>
      </c>
      <c r="X2664" s="54">
        <v>-4.7967119646177302E-2</v>
      </c>
      <c r="Y2664" s="54">
        <v>2.1775116144081098E-2</v>
      </c>
      <c r="AA2664" s="62" t="s">
        <v>4407</v>
      </c>
      <c r="AB2664" s="54">
        <v>0.10097871473775701</v>
      </c>
      <c r="AC2664" s="54">
        <v>8.26271841414742E-3</v>
      </c>
      <c r="AQ2664" s="62" t="s">
        <v>1456</v>
      </c>
      <c r="AR2664" s="54">
        <v>8.5012834953172203E-2</v>
      </c>
      <c r="AS2664" s="54">
        <v>3.3994052171129802E-4</v>
      </c>
      <c r="AU2664" s="62" t="s">
        <v>12278</v>
      </c>
      <c r="AV2664" s="54">
        <v>-6.4608744087413697E-2</v>
      </c>
      <c r="AW2664" s="54">
        <v>2.7068152851458601E-3</v>
      </c>
    </row>
    <row r="2665" spans="2:49">
      <c r="B2665" s="62" t="s">
        <v>444</v>
      </c>
      <c r="C2665" s="54">
        <v>0.21787915027612001</v>
      </c>
      <c r="D2665" s="54">
        <v>9.8666724155087207E-4</v>
      </c>
      <c r="F2665" s="62" t="s">
        <v>8378</v>
      </c>
      <c r="G2665" s="54">
        <v>-0.100935410719681</v>
      </c>
      <c r="H2665" s="54">
        <v>5.6425970476108598E-3</v>
      </c>
      <c r="S2665" s="62" t="s">
        <v>9788</v>
      </c>
      <c r="T2665" s="54">
        <v>4.9755879158084299E-2</v>
      </c>
      <c r="U2665" s="54">
        <v>2.1210336551272498E-3</v>
      </c>
      <c r="W2665" s="62" t="s">
        <v>8167</v>
      </c>
      <c r="X2665" s="54">
        <v>-6.1000803488464997E-2</v>
      </c>
      <c r="Y2665" s="54">
        <v>2.1816539918294901E-2</v>
      </c>
      <c r="AA2665" s="62" t="s">
        <v>3645</v>
      </c>
      <c r="AB2665" s="54">
        <v>0.14877894977648001</v>
      </c>
      <c r="AC2665" s="54">
        <v>8.26271841414742E-3</v>
      </c>
      <c r="AQ2665" s="62" t="s">
        <v>4745</v>
      </c>
      <c r="AR2665" s="54">
        <v>0.15602995894438201</v>
      </c>
      <c r="AS2665" s="54">
        <v>3.4096642539526898E-4</v>
      </c>
      <c r="AU2665" s="62" t="s">
        <v>11669</v>
      </c>
      <c r="AV2665" s="54">
        <v>-6.4608726302604502E-2</v>
      </c>
      <c r="AW2665" s="54">
        <v>1.54388817002646E-2</v>
      </c>
    </row>
    <row r="2666" spans="2:49">
      <c r="B2666" s="62" t="s">
        <v>3575</v>
      </c>
      <c r="C2666" s="54">
        <v>7.6340564976869807E-2</v>
      </c>
      <c r="D2666" s="54">
        <v>9.878819236483179E-4</v>
      </c>
      <c r="F2666" s="62" t="s">
        <v>8379</v>
      </c>
      <c r="G2666" s="54">
        <v>-5.8272302206052701E-2</v>
      </c>
      <c r="H2666" s="54">
        <v>6.5815083527340302E-3</v>
      </c>
      <c r="S2666" s="62" t="s">
        <v>9760</v>
      </c>
      <c r="T2666" s="54">
        <v>0.113420712149827</v>
      </c>
      <c r="U2666" s="54">
        <v>2.1216712481254398E-3</v>
      </c>
      <c r="W2666" s="62" t="s">
        <v>8217</v>
      </c>
      <c r="X2666" s="54">
        <v>-7.3880066916647294E-2</v>
      </c>
      <c r="Y2666" s="54">
        <v>2.1858736048966199E-2</v>
      </c>
      <c r="AA2666" s="62" t="s">
        <v>5298</v>
      </c>
      <c r="AB2666" s="54">
        <v>0.143126571680223</v>
      </c>
      <c r="AC2666" s="54">
        <v>8.2741222627077705E-3</v>
      </c>
      <c r="AQ2666" s="62" t="s">
        <v>5215</v>
      </c>
      <c r="AR2666" s="54">
        <v>0.19143176672565901</v>
      </c>
      <c r="AS2666" s="54">
        <v>3.4132593031124402E-4</v>
      </c>
      <c r="AU2666" s="62" t="s">
        <v>12771</v>
      </c>
      <c r="AV2666" s="54">
        <v>-6.4605497970257303E-2</v>
      </c>
      <c r="AW2666" s="54">
        <v>9.4076405890633399E-3</v>
      </c>
    </row>
    <row r="2667" spans="2:49">
      <c r="B2667" s="62" t="s">
        <v>3576</v>
      </c>
      <c r="C2667" s="54">
        <v>6.6810759188332E-2</v>
      </c>
      <c r="D2667" s="54">
        <v>9.90480754333573E-4</v>
      </c>
      <c r="F2667" s="62" t="s">
        <v>8380</v>
      </c>
      <c r="G2667" s="54">
        <v>-5.9604287189653597E-2</v>
      </c>
      <c r="H2667" s="54">
        <v>6.5813102284802702E-3</v>
      </c>
      <c r="S2667" s="62" t="s">
        <v>3401</v>
      </c>
      <c r="T2667" s="54">
        <v>0.10842710447620101</v>
      </c>
      <c r="U2667" s="54">
        <v>2.1216712481254398E-3</v>
      </c>
      <c r="W2667" s="62" t="s">
        <v>6156</v>
      </c>
      <c r="X2667" s="54">
        <v>-7.4797278492959599E-2</v>
      </c>
      <c r="Y2667" s="54">
        <v>2.18596107657094E-2</v>
      </c>
      <c r="AA2667" s="62" t="s">
        <v>3866</v>
      </c>
      <c r="AB2667" s="54">
        <v>0.17678598365211201</v>
      </c>
      <c r="AC2667" s="54">
        <v>8.27936063473865E-3</v>
      </c>
      <c r="AQ2667" s="62" t="s">
        <v>9733</v>
      </c>
      <c r="AR2667" s="54">
        <v>0.17823081248914399</v>
      </c>
      <c r="AS2667" s="54">
        <v>3.4162527701155798E-4</v>
      </c>
      <c r="AU2667" s="62" t="s">
        <v>7560</v>
      </c>
      <c r="AV2667" s="54">
        <v>-6.4604418769055996E-2</v>
      </c>
      <c r="AW2667" s="54">
        <v>1.06672187296724E-2</v>
      </c>
    </row>
    <row r="2668" spans="2:49">
      <c r="B2668" s="62" t="s">
        <v>3577</v>
      </c>
      <c r="C2668" s="54">
        <v>0.19050780585660701</v>
      </c>
      <c r="D2668" s="54">
        <v>9.9173384067212595E-4</v>
      </c>
      <c r="F2668" s="62" t="s">
        <v>8381</v>
      </c>
      <c r="G2668" s="54">
        <v>-6.6498626633959099E-2</v>
      </c>
      <c r="H2668" s="54">
        <v>6.5798218152280903E-3</v>
      </c>
      <c r="S2668" s="62" t="s">
        <v>1661</v>
      </c>
      <c r="T2668" s="54">
        <v>3.8263318181238397E-2</v>
      </c>
      <c r="U2668" s="54">
        <v>2.1216712481254398E-3</v>
      </c>
      <c r="W2668" s="62" t="s">
        <v>7011</v>
      </c>
      <c r="X2668" s="54">
        <v>-3.2568824489102297E-2</v>
      </c>
      <c r="Y2668" s="54">
        <v>2.18914678698542E-2</v>
      </c>
      <c r="AA2668" s="62" t="s">
        <v>2720</v>
      </c>
      <c r="AB2668" s="54">
        <v>0.124929462409412</v>
      </c>
      <c r="AC2668" s="54">
        <v>8.2824255005866203E-3</v>
      </c>
      <c r="AQ2668" s="62" t="s">
        <v>2840</v>
      </c>
      <c r="AR2668" s="54">
        <v>0.14343526999423301</v>
      </c>
      <c r="AS2668" s="54">
        <v>3.4226833963925098E-4</v>
      </c>
      <c r="AU2668" s="62" t="s">
        <v>9114</v>
      </c>
      <c r="AV2668" s="54">
        <v>-6.4601698954516201E-2</v>
      </c>
      <c r="AW2668" s="54">
        <v>2.0624121898381799E-3</v>
      </c>
    </row>
    <row r="2669" spans="2:49">
      <c r="B2669" s="62" t="s">
        <v>3578</v>
      </c>
      <c r="C2669" s="54">
        <v>0.19567405672100199</v>
      </c>
      <c r="D2669" s="54">
        <v>9.9529885533738006E-4</v>
      </c>
      <c r="F2669" s="62" t="s">
        <v>8382</v>
      </c>
      <c r="G2669" s="54">
        <v>-4.0452190274430103E-2</v>
      </c>
      <c r="H2669" s="54">
        <v>5.7291381063942397E-3</v>
      </c>
      <c r="S2669" s="62" t="s">
        <v>2910</v>
      </c>
      <c r="T2669" s="54">
        <v>5.4294998500767001E-2</v>
      </c>
      <c r="U2669" s="54">
        <v>2.1266416103977001E-3</v>
      </c>
      <c r="W2669" s="62" t="s">
        <v>10296</v>
      </c>
      <c r="X2669" s="54">
        <v>-4.7422628343190901E-2</v>
      </c>
      <c r="Y2669" s="54">
        <v>2.18966008599332E-2</v>
      </c>
      <c r="AA2669" s="62" t="s">
        <v>3280</v>
      </c>
      <c r="AB2669" s="54">
        <v>0.15431102945234901</v>
      </c>
      <c r="AC2669" s="54">
        <v>8.2962990710927394E-3</v>
      </c>
      <c r="AQ2669" s="62" t="s">
        <v>1189</v>
      </c>
      <c r="AR2669" s="54">
        <v>0.12530724372622101</v>
      </c>
      <c r="AS2669" s="54">
        <v>3.4439293971796301E-4</v>
      </c>
      <c r="AU2669" s="62" t="s">
        <v>5022</v>
      </c>
      <c r="AV2669" s="54">
        <v>-6.4589443636252894E-2</v>
      </c>
      <c r="AW2669" s="54">
        <v>1.27024867654639E-2</v>
      </c>
    </row>
    <row r="2670" spans="2:49">
      <c r="B2670" s="62" t="s">
        <v>3579</v>
      </c>
      <c r="C2670" s="54">
        <v>0.14584338433156399</v>
      </c>
      <c r="D2670" s="54">
        <v>9.9742523792202401E-4</v>
      </c>
      <c r="F2670" s="62" t="s">
        <v>8383</v>
      </c>
      <c r="G2670" s="54">
        <v>-7.5956787340152807E-2</v>
      </c>
      <c r="H2670" s="54">
        <v>6.6793228121726899E-3</v>
      </c>
      <c r="S2670" s="62" t="s">
        <v>2923</v>
      </c>
      <c r="T2670" s="54">
        <v>5.5270286827819398E-2</v>
      </c>
      <c r="U2670" s="54">
        <v>2.13068716010639E-3</v>
      </c>
      <c r="W2670" s="62" t="s">
        <v>6824</v>
      </c>
      <c r="X2670" s="54">
        <v>-2.2330481435036902E-2</v>
      </c>
      <c r="Y2670" s="54">
        <v>2.1897531822743999E-2</v>
      </c>
      <c r="AA2670" s="62" t="s">
        <v>1883</v>
      </c>
      <c r="AB2670" s="54">
        <v>6.7621440168968802E-2</v>
      </c>
      <c r="AC2670" s="54">
        <v>8.3058855064634292E-3</v>
      </c>
      <c r="AQ2670" s="76">
        <v>43345</v>
      </c>
      <c r="AR2670" s="54">
        <v>9.3446764122697701E-2</v>
      </c>
      <c r="AS2670" s="54">
        <v>3.4519758693751199E-4</v>
      </c>
      <c r="AU2670" s="62" t="s">
        <v>12494</v>
      </c>
      <c r="AV2670" s="54">
        <v>-6.4579477080558306E-2</v>
      </c>
      <c r="AW2670" s="54">
        <v>5.6531907635655803E-3</v>
      </c>
    </row>
    <row r="2671" spans="2:49">
      <c r="B2671" s="62" t="s">
        <v>3580</v>
      </c>
      <c r="C2671" s="54">
        <v>0.21921288633326699</v>
      </c>
      <c r="D2671" s="54">
        <v>9.98034329324824E-4</v>
      </c>
      <c r="F2671" s="62" t="s">
        <v>8384</v>
      </c>
      <c r="G2671" s="54">
        <v>-5.2909586888391799E-2</v>
      </c>
      <c r="H2671" s="54">
        <v>5.7797381110550501E-3</v>
      </c>
      <c r="S2671" s="62" t="s">
        <v>4777</v>
      </c>
      <c r="T2671" s="54">
        <v>0.14451622104676101</v>
      </c>
      <c r="U2671" s="54">
        <v>2.1318843760252098E-3</v>
      </c>
      <c r="W2671" s="62" t="s">
        <v>8195</v>
      </c>
      <c r="X2671" s="54">
        <v>-3.8271099413466701E-2</v>
      </c>
      <c r="Y2671" s="54">
        <v>2.1911911906214301E-2</v>
      </c>
      <c r="AA2671" s="62" t="s">
        <v>5723</v>
      </c>
      <c r="AB2671" s="54">
        <v>6.81881650053109E-2</v>
      </c>
      <c r="AC2671" s="54">
        <v>8.3182962370658697E-3</v>
      </c>
      <c r="AQ2671" s="62" t="s">
        <v>5621</v>
      </c>
      <c r="AR2671" s="54">
        <v>0.28526897034445903</v>
      </c>
      <c r="AS2671" s="54">
        <v>3.4580375259472498E-4</v>
      </c>
      <c r="AU2671" s="62" t="s">
        <v>14617</v>
      </c>
      <c r="AV2671" s="54">
        <v>-6.4547191206129298E-2</v>
      </c>
      <c r="AW2671" s="54">
        <v>4.82615635198732E-2</v>
      </c>
    </row>
    <row r="2672" spans="2:49">
      <c r="B2672" s="62" t="s">
        <v>3581</v>
      </c>
      <c r="C2672" s="54">
        <v>8.5079592176808397E-2</v>
      </c>
      <c r="D2672" s="54">
        <v>9.9813910978444401E-4</v>
      </c>
      <c r="F2672" s="62" t="s">
        <v>8385</v>
      </c>
      <c r="G2672" s="54">
        <v>-6.6932738646959103E-2</v>
      </c>
      <c r="H2672" s="54">
        <v>6.7292921467432803E-3</v>
      </c>
      <c r="S2672" s="62" t="s">
        <v>2510</v>
      </c>
      <c r="T2672" s="54">
        <v>7.9693687510200603E-2</v>
      </c>
      <c r="U2672" s="54">
        <v>2.1318843760252098E-3</v>
      </c>
      <c r="W2672" s="62" t="s">
        <v>10297</v>
      </c>
      <c r="X2672" s="54">
        <v>-4.6031095548815203E-2</v>
      </c>
      <c r="Y2672" s="54">
        <v>2.1916101121052502E-2</v>
      </c>
      <c r="AA2672" s="62" t="s">
        <v>3801</v>
      </c>
      <c r="AB2672" s="54">
        <v>0.13963823092088701</v>
      </c>
      <c r="AC2672" s="54">
        <v>8.3188713870369808E-3</v>
      </c>
      <c r="AQ2672" s="62" t="s">
        <v>4301</v>
      </c>
      <c r="AR2672" s="54">
        <v>0.103752257163524</v>
      </c>
      <c r="AS2672" s="54">
        <v>3.4684799295048302E-4</v>
      </c>
      <c r="AU2672" s="62" t="s">
        <v>11631</v>
      </c>
      <c r="AV2672" s="54">
        <v>-6.4537130086945296E-2</v>
      </c>
      <c r="AW2672" s="54">
        <v>2.2000984606307901E-2</v>
      </c>
    </row>
    <row r="2673" spans="2:49">
      <c r="B2673" s="62" t="s">
        <v>3582</v>
      </c>
      <c r="C2673" s="54">
        <v>0.12254088282342</v>
      </c>
      <c r="D2673" s="54">
        <v>9.9893801273985691E-4</v>
      </c>
      <c r="F2673" s="62" t="s">
        <v>8386</v>
      </c>
      <c r="G2673" s="54">
        <v>-8.1928773836951393E-2</v>
      </c>
      <c r="H2673" s="54">
        <v>6.77616025214912E-3</v>
      </c>
      <c r="S2673" s="62" t="s">
        <v>10690</v>
      </c>
      <c r="T2673" s="54">
        <v>5.5592339780486298E-2</v>
      </c>
      <c r="U2673" s="54">
        <v>2.1332749819852601E-3</v>
      </c>
      <c r="W2673" s="62" t="s">
        <v>10298</v>
      </c>
      <c r="X2673" s="54">
        <v>-7.0454190976859898E-2</v>
      </c>
      <c r="Y2673" s="54">
        <v>2.1931271679776199E-2</v>
      </c>
      <c r="AA2673" s="62" t="s">
        <v>2658</v>
      </c>
      <c r="AB2673" s="54">
        <v>0.15686873951348099</v>
      </c>
      <c r="AC2673" s="54">
        <v>8.3267649835416305E-3</v>
      </c>
      <c r="AQ2673" s="62" t="s">
        <v>5603</v>
      </c>
      <c r="AR2673" s="54">
        <v>6.9837665163586998E-2</v>
      </c>
      <c r="AS2673" s="54">
        <v>3.4743762288024898E-4</v>
      </c>
      <c r="AU2673" s="62" t="s">
        <v>9252</v>
      </c>
      <c r="AV2673" s="54">
        <v>-6.4535175180016502E-2</v>
      </c>
      <c r="AW2673" s="54">
        <v>1.00748613005239E-3</v>
      </c>
    </row>
    <row r="2674" spans="2:49">
      <c r="B2674" s="62" t="s">
        <v>3583</v>
      </c>
      <c r="C2674" s="54">
        <v>3.4252495823637701E-2</v>
      </c>
      <c r="D2674" s="54">
        <v>1.00317586992444E-3</v>
      </c>
      <c r="F2674" s="62" t="s">
        <v>831</v>
      </c>
      <c r="G2674" s="54">
        <v>-0.123234712094208</v>
      </c>
      <c r="H2674" s="54">
        <v>5.8624267817570103E-3</v>
      </c>
      <c r="S2674" s="62" t="s">
        <v>2667</v>
      </c>
      <c r="T2674" s="54">
        <v>5.4826238973625201E-2</v>
      </c>
      <c r="U2674" s="54">
        <v>2.1372855990991202E-3</v>
      </c>
      <c r="W2674" s="62" t="s">
        <v>7288</v>
      </c>
      <c r="X2674" s="54">
        <v>-3.74192194762379E-2</v>
      </c>
      <c r="Y2674" s="54">
        <v>2.1941954382135399E-2</v>
      </c>
      <c r="AA2674" s="62" t="s">
        <v>11337</v>
      </c>
      <c r="AB2674" s="54">
        <v>8.2874769180089694E-2</v>
      </c>
      <c r="AC2674" s="54">
        <v>8.3605867787829892E-3</v>
      </c>
      <c r="AQ2674" s="62" t="s">
        <v>3789</v>
      </c>
      <c r="AR2674" s="54">
        <v>0.13324764417791801</v>
      </c>
      <c r="AS2674" s="54">
        <v>3.4802465345109402E-4</v>
      </c>
      <c r="AU2674" s="62" t="s">
        <v>8685</v>
      </c>
      <c r="AV2674" s="54">
        <v>-6.4510855351060506E-2</v>
      </c>
      <c r="AW2674" s="54">
        <v>2.2072590050950598E-3</v>
      </c>
    </row>
    <row r="2675" spans="2:49">
      <c r="B2675" s="62" t="s">
        <v>3584</v>
      </c>
      <c r="C2675" s="54">
        <v>5.2022508406316198E-2</v>
      </c>
      <c r="D2675" s="54">
        <v>1.00323965661209E-3</v>
      </c>
      <c r="F2675" s="62" t="s">
        <v>8387</v>
      </c>
      <c r="G2675" s="54">
        <v>-6.9492121183555106E-2</v>
      </c>
      <c r="H2675" s="54">
        <v>6.82935697821769E-3</v>
      </c>
      <c r="S2675" s="62" t="s">
        <v>24</v>
      </c>
      <c r="T2675" s="54">
        <v>0.164944643830816</v>
      </c>
      <c r="U2675" s="54">
        <v>2.14258862354154E-3</v>
      </c>
      <c r="W2675" s="62" t="s">
        <v>7229</v>
      </c>
      <c r="X2675" s="54">
        <v>-3.1954320666111299E-2</v>
      </c>
      <c r="Y2675" s="54">
        <v>2.1976882636799699E-2</v>
      </c>
      <c r="AA2675" s="62" t="s">
        <v>3744</v>
      </c>
      <c r="AB2675" s="54">
        <v>0.10744267571207899</v>
      </c>
      <c r="AC2675" s="54">
        <v>8.3607822718593898E-3</v>
      </c>
      <c r="AQ2675" s="62" t="s">
        <v>2071</v>
      </c>
      <c r="AR2675" s="54">
        <v>0.16868074730039101</v>
      </c>
      <c r="AS2675" s="54">
        <v>3.4806545963437201E-4</v>
      </c>
      <c r="AU2675" s="62" t="s">
        <v>13242</v>
      </c>
      <c r="AV2675" s="54">
        <v>-6.4481228257570897E-2</v>
      </c>
      <c r="AW2675" s="54">
        <v>1.6470135401294401E-2</v>
      </c>
    </row>
    <row r="2676" spans="2:49">
      <c r="B2676" s="62" t="s">
        <v>3585</v>
      </c>
      <c r="C2676" s="54">
        <v>0.103507441780646</v>
      </c>
      <c r="D2676" s="54">
        <v>1.00458612616513E-3</v>
      </c>
      <c r="F2676" s="62" t="s">
        <v>8388</v>
      </c>
      <c r="G2676" s="54">
        <v>-9.4342202978093995E-2</v>
      </c>
      <c r="H2676" s="54">
        <v>6.8524819013069801E-3</v>
      </c>
      <c r="S2676" s="62" t="s">
        <v>2302</v>
      </c>
      <c r="T2676" s="54">
        <v>8.9374597123110397E-2</v>
      </c>
      <c r="U2676" s="54">
        <v>2.1439484768206499E-3</v>
      </c>
      <c r="W2676" s="62" t="s">
        <v>7084</v>
      </c>
      <c r="X2676" s="54">
        <v>-7.7916285079848699E-2</v>
      </c>
      <c r="Y2676" s="54">
        <v>2.2034942806531999E-2</v>
      </c>
      <c r="AA2676" s="62" t="s">
        <v>3295</v>
      </c>
      <c r="AB2676" s="54">
        <v>7.3944499187514404E-2</v>
      </c>
      <c r="AC2676" s="54">
        <v>8.3626362934081603E-3</v>
      </c>
      <c r="AQ2676" s="62" t="s">
        <v>11310</v>
      </c>
      <c r="AR2676" s="54">
        <v>9.1830886049059798E-2</v>
      </c>
      <c r="AS2676" s="54">
        <v>3.4937675665206E-4</v>
      </c>
      <c r="AU2676" s="62" t="s">
        <v>13116</v>
      </c>
      <c r="AV2676" s="54">
        <v>-6.4442701865976601E-2</v>
      </c>
      <c r="AW2676" s="54">
        <v>1.45838028330524E-2</v>
      </c>
    </row>
    <row r="2677" spans="2:49">
      <c r="B2677" s="62" t="s">
        <v>3586</v>
      </c>
      <c r="C2677" s="54">
        <v>7.5603359928026997E-2</v>
      </c>
      <c r="D2677" s="54">
        <v>1.0056599243459001E-3</v>
      </c>
      <c r="F2677" s="62" t="s">
        <v>8389</v>
      </c>
      <c r="G2677" s="54">
        <v>-3.8108161986709597E-2</v>
      </c>
      <c r="H2677" s="54">
        <v>5.8899825683989401E-3</v>
      </c>
      <c r="S2677" s="62" t="s">
        <v>2420</v>
      </c>
      <c r="T2677" s="54">
        <v>9.81524459791627E-2</v>
      </c>
      <c r="U2677" s="54">
        <v>2.1459939971875202E-3</v>
      </c>
      <c r="W2677" s="62" t="s">
        <v>8269</v>
      </c>
      <c r="X2677" s="54">
        <v>-5.2157711624921901E-2</v>
      </c>
      <c r="Y2677" s="54">
        <v>2.2040117957640701E-2</v>
      </c>
      <c r="AA2677" s="62" t="s">
        <v>10593</v>
      </c>
      <c r="AB2677" s="54">
        <v>0.279634648974178</v>
      </c>
      <c r="AC2677" s="54">
        <v>8.3665706518368192E-3</v>
      </c>
      <c r="AQ2677" s="62" t="s">
        <v>3928</v>
      </c>
      <c r="AR2677" s="54">
        <v>0.136266315665969</v>
      </c>
      <c r="AS2677" s="54">
        <v>3.5078456411650902E-4</v>
      </c>
      <c r="AU2677" s="62" t="s">
        <v>12272</v>
      </c>
      <c r="AV2677" s="54">
        <v>-6.4442314539683701E-2</v>
      </c>
      <c r="AW2677" s="54">
        <v>2.6001792259898199E-3</v>
      </c>
    </row>
    <row r="2678" spans="2:49">
      <c r="B2678" s="62" t="s">
        <v>3587</v>
      </c>
      <c r="C2678" s="54">
        <v>0.123844569174997</v>
      </c>
      <c r="D2678" s="54">
        <v>1.0057690351940401E-3</v>
      </c>
      <c r="F2678" s="62" t="s">
        <v>8390</v>
      </c>
      <c r="G2678" s="54">
        <v>-5.6844444828924701E-2</v>
      </c>
      <c r="H2678" s="54">
        <v>6.9020806156375996E-3</v>
      </c>
      <c r="S2678" s="62" t="s">
        <v>3149</v>
      </c>
      <c r="T2678" s="54">
        <v>6.9508495677521195E-2</v>
      </c>
      <c r="U2678" s="54">
        <v>2.1470187800371699E-3</v>
      </c>
      <c r="W2678" s="62" t="s">
        <v>10299</v>
      </c>
      <c r="X2678" s="54">
        <v>-3.8609044311217901E-2</v>
      </c>
      <c r="Y2678" s="54">
        <v>2.2068051281861699E-2</v>
      </c>
      <c r="AA2678" s="62" t="s">
        <v>2554</v>
      </c>
      <c r="AB2678" s="54">
        <v>0.117030932457151</v>
      </c>
      <c r="AC2678" s="54">
        <v>8.3676056479442401E-3</v>
      </c>
      <c r="AQ2678" s="62" t="s">
        <v>12080</v>
      </c>
      <c r="AR2678" s="54">
        <v>0.16872329914665599</v>
      </c>
      <c r="AS2678" s="54">
        <v>3.5098228601668799E-4</v>
      </c>
      <c r="AU2678" s="62" t="s">
        <v>11672</v>
      </c>
      <c r="AV2678" s="54">
        <v>-6.4420833013988599E-2</v>
      </c>
      <c r="AW2678" s="54">
        <v>3.8753914923878802E-3</v>
      </c>
    </row>
    <row r="2679" spans="2:49">
      <c r="B2679" s="62" t="s">
        <v>684</v>
      </c>
      <c r="C2679" s="54">
        <v>0.24947575972830699</v>
      </c>
      <c r="D2679" s="54">
        <v>1.0129868052438399E-3</v>
      </c>
      <c r="F2679" s="62" t="s">
        <v>881</v>
      </c>
      <c r="G2679" s="54">
        <v>-4.9794521396258999E-2</v>
      </c>
      <c r="H2679" s="54">
        <v>6.90722963227265E-3</v>
      </c>
      <c r="S2679" s="62" t="s">
        <v>1839</v>
      </c>
      <c r="T2679" s="54">
        <v>8.8800907708081106E-2</v>
      </c>
      <c r="U2679" s="54">
        <v>2.15438008805617E-3</v>
      </c>
      <c r="W2679" s="62" t="s">
        <v>10300</v>
      </c>
      <c r="X2679" s="54">
        <v>-0.131203407129412</v>
      </c>
      <c r="Y2679" s="54">
        <v>2.2078584179348298E-2</v>
      </c>
      <c r="AA2679" s="62" t="s">
        <v>4297</v>
      </c>
      <c r="AB2679" s="54">
        <v>0.124304846245559</v>
      </c>
      <c r="AC2679" s="54">
        <v>8.3704629684398096E-3</v>
      </c>
      <c r="AQ2679" s="62" t="s">
        <v>3871</v>
      </c>
      <c r="AR2679" s="54">
        <v>0.15553417855055901</v>
      </c>
      <c r="AS2679" s="54">
        <v>3.5101246934252502E-4</v>
      </c>
      <c r="AU2679" s="62" t="s">
        <v>12373</v>
      </c>
      <c r="AV2679" s="54">
        <v>-6.4407287251083495E-2</v>
      </c>
      <c r="AW2679" s="54">
        <v>3.9434166799653904E-3</v>
      </c>
    </row>
    <row r="2680" spans="2:49">
      <c r="B2680" s="62" t="s">
        <v>3588</v>
      </c>
      <c r="C2680" s="54">
        <v>4.64837495584094E-2</v>
      </c>
      <c r="D2680" s="54">
        <v>1.0131869091194201E-3</v>
      </c>
      <c r="F2680" s="62" t="s">
        <v>8391</v>
      </c>
      <c r="G2680" s="54">
        <v>-7.1181945642139893E-2</v>
      </c>
      <c r="H2680" s="54">
        <v>6.9799332184411096E-3</v>
      </c>
      <c r="S2680" s="62" t="s">
        <v>4398</v>
      </c>
      <c r="T2680" s="54">
        <v>4.0786310425370502E-2</v>
      </c>
      <c r="U2680" s="54">
        <v>2.1566434328454199E-3</v>
      </c>
      <c r="W2680" s="62" t="s">
        <v>10301</v>
      </c>
      <c r="X2680" s="54">
        <v>-3.2461321740856697E-2</v>
      </c>
      <c r="Y2680" s="54">
        <v>2.21381331874012E-2</v>
      </c>
      <c r="AA2680" s="62" t="s">
        <v>2594</v>
      </c>
      <c r="AB2680" s="54">
        <v>0.14197652217707299</v>
      </c>
      <c r="AC2680" s="54">
        <v>8.3705320020299092E-3</v>
      </c>
      <c r="AQ2680" s="62" t="s">
        <v>3332</v>
      </c>
      <c r="AR2680" s="54">
        <v>0.22156435896976501</v>
      </c>
      <c r="AS2680" s="54">
        <v>3.5134540460190702E-4</v>
      </c>
      <c r="AU2680" s="62" t="s">
        <v>12354</v>
      </c>
      <c r="AV2680" s="54">
        <v>-6.4406128958923503E-2</v>
      </c>
      <c r="AW2680" s="54">
        <v>3.6705666769988599E-3</v>
      </c>
    </row>
    <row r="2681" spans="2:49">
      <c r="B2681" s="62" t="s">
        <v>3589</v>
      </c>
      <c r="C2681" s="54">
        <v>9.1433928021099398E-2</v>
      </c>
      <c r="D2681" s="54">
        <v>1.01557487894212E-3</v>
      </c>
      <c r="F2681" s="62" t="s">
        <v>8392</v>
      </c>
      <c r="G2681" s="54">
        <v>-8.7986812003833001E-2</v>
      </c>
      <c r="H2681" s="54">
        <v>6.9875403323388799E-3</v>
      </c>
      <c r="S2681" s="62" t="s">
        <v>5464</v>
      </c>
      <c r="T2681" s="54">
        <v>5.7836805991203603E-2</v>
      </c>
      <c r="U2681" s="54">
        <v>2.1684675211651001E-3</v>
      </c>
      <c r="W2681" s="62" t="s">
        <v>8535</v>
      </c>
      <c r="X2681" s="54">
        <v>-0.10012199969900901</v>
      </c>
      <c r="Y2681" s="54">
        <v>2.2143313396392299E-2</v>
      </c>
      <c r="AA2681" s="62" t="s">
        <v>1821</v>
      </c>
      <c r="AB2681" s="54">
        <v>4.9315938009511E-2</v>
      </c>
      <c r="AC2681" s="54">
        <v>8.3863799198683493E-3</v>
      </c>
      <c r="AQ2681" s="62" t="s">
        <v>4460</v>
      </c>
      <c r="AR2681" s="54">
        <v>9.3634820615534395E-2</v>
      </c>
      <c r="AS2681" s="54">
        <v>3.5149505145215998E-4</v>
      </c>
      <c r="AU2681" s="62" t="s">
        <v>7903</v>
      </c>
      <c r="AV2681" s="54">
        <v>-6.4386254813215693E-2</v>
      </c>
      <c r="AW2681" s="54">
        <v>4.7185113691100497E-3</v>
      </c>
    </row>
    <row r="2682" spans="2:49">
      <c r="B2682" s="62" t="s">
        <v>3590</v>
      </c>
      <c r="C2682" s="54">
        <v>0.139663960423312</v>
      </c>
      <c r="D2682" s="54">
        <v>1.01756650654562E-3</v>
      </c>
      <c r="F2682" s="62" t="s">
        <v>448</v>
      </c>
      <c r="G2682" s="54">
        <v>-8.7228275268723898E-2</v>
      </c>
      <c r="H2682" s="54">
        <v>7.0127400649720104E-3</v>
      </c>
      <c r="S2682" s="62" t="s">
        <v>3448</v>
      </c>
      <c r="T2682" s="54">
        <v>6.2554221741939905E-2</v>
      </c>
      <c r="U2682" s="54">
        <v>2.1693920257962601E-3</v>
      </c>
      <c r="W2682" s="62" t="s">
        <v>7075</v>
      </c>
      <c r="X2682" s="54">
        <v>-1.7078072357342901E-2</v>
      </c>
      <c r="Y2682" s="54">
        <v>2.2143313396392299E-2</v>
      </c>
      <c r="AA2682" s="62" t="s">
        <v>5251</v>
      </c>
      <c r="AB2682" s="54">
        <v>0.121797056886638</v>
      </c>
      <c r="AC2682" s="54">
        <v>8.3879839761434802E-3</v>
      </c>
      <c r="AQ2682" s="62" t="s">
        <v>2526</v>
      </c>
      <c r="AR2682" s="54">
        <v>0.106853096494108</v>
      </c>
      <c r="AS2682" s="54">
        <v>3.5230266835998598E-4</v>
      </c>
      <c r="AU2682" s="62" t="s">
        <v>7801</v>
      </c>
      <c r="AV2682" s="54">
        <v>-6.4382181584670101E-2</v>
      </c>
      <c r="AW2682" s="58">
        <v>3.4893808396463498E-5</v>
      </c>
    </row>
    <row r="2683" spans="2:49">
      <c r="B2683" s="62" t="s">
        <v>3591</v>
      </c>
      <c r="C2683" s="54">
        <v>8.6061575654366798E-2</v>
      </c>
      <c r="D2683" s="54">
        <v>1.0197804538474901E-3</v>
      </c>
      <c r="F2683" s="62" t="s">
        <v>8393</v>
      </c>
      <c r="G2683" s="54">
        <v>-6.2748979767543595E-2</v>
      </c>
      <c r="H2683" s="54">
        <v>7.0167588975997902E-3</v>
      </c>
      <c r="S2683" s="62" t="s">
        <v>10691</v>
      </c>
      <c r="T2683" s="54">
        <v>0.12706991699445999</v>
      </c>
      <c r="U2683" s="54">
        <v>2.17394220444699E-3</v>
      </c>
      <c r="W2683" s="62" t="s">
        <v>10302</v>
      </c>
      <c r="X2683" s="54">
        <v>-7.1580634649868594E-2</v>
      </c>
      <c r="Y2683" s="54">
        <v>2.2237670672389302E-2</v>
      </c>
      <c r="AA2683" s="62" t="s">
        <v>4184</v>
      </c>
      <c r="AB2683" s="54">
        <v>7.9349523861067098E-2</v>
      </c>
      <c r="AC2683" s="54">
        <v>8.3879839761434802E-3</v>
      </c>
      <c r="AQ2683" s="62" t="s">
        <v>1861</v>
      </c>
      <c r="AR2683" s="54">
        <v>9.1748096577073404E-2</v>
      </c>
      <c r="AS2683" s="54">
        <v>3.5268145891616801E-4</v>
      </c>
      <c r="AU2683" s="62" t="s">
        <v>13582</v>
      </c>
      <c r="AV2683" s="54">
        <v>-6.4371794258640605E-2</v>
      </c>
      <c r="AW2683" s="54">
        <v>2.2194608677863201E-2</v>
      </c>
    </row>
    <row r="2684" spans="2:49">
      <c r="B2684" s="62" t="s">
        <v>3592</v>
      </c>
      <c r="C2684" s="54">
        <v>0.13483230437715599</v>
      </c>
      <c r="D2684" s="54">
        <v>1.0212592994871799E-3</v>
      </c>
      <c r="F2684" s="62" t="s">
        <v>8394</v>
      </c>
      <c r="G2684" s="54">
        <v>-2.82599888942681E-2</v>
      </c>
      <c r="H2684" s="54">
        <v>6.0456322533550301E-3</v>
      </c>
      <c r="S2684" s="62" t="s">
        <v>2949</v>
      </c>
      <c r="T2684" s="54">
        <v>9.2362037636114294E-2</v>
      </c>
      <c r="U2684" s="54">
        <v>2.1877194798659298E-3</v>
      </c>
      <c r="W2684" s="62" t="s">
        <v>7318</v>
      </c>
      <c r="X2684" s="54">
        <v>-9.3886893582484796E-2</v>
      </c>
      <c r="Y2684" s="54">
        <v>2.2326272812319001E-2</v>
      </c>
      <c r="AA2684" s="62" t="s">
        <v>3839</v>
      </c>
      <c r="AB2684" s="54">
        <v>0.142591073708185</v>
      </c>
      <c r="AC2684" s="54">
        <v>8.3882372770235202E-3</v>
      </c>
      <c r="AQ2684" s="62" t="s">
        <v>4560</v>
      </c>
      <c r="AR2684" s="54">
        <v>0.14503695484975601</v>
      </c>
      <c r="AS2684" s="54">
        <v>3.5274911274463499E-4</v>
      </c>
      <c r="AU2684" s="62" t="s">
        <v>806</v>
      </c>
      <c r="AV2684" s="54">
        <v>-6.4354969262836903E-2</v>
      </c>
      <c r="AW2684" s="54">
        <v>2.93602335943253E-2</v>
      </c>
    </row>
    <row r="2685" spans="2:49">
      <c r="B2685" s="62" t="s">
        <v>3593</v>
      </c>
      <c r="C2685" s="54">
        <v>9.7986599900799803E-2</v>
      </c>
      <c r="D2685" s="54">
        <v>1.02283762323125E-3</v>
      </c>
      <c r="F2685" s="62" t="s">
        <v>8395</v>
      </c>
      <c r="G2685" s="54">
        <v>-5.5627336172768202E-2</v>
      </c>
      <c r="H2685" s="54">
        <v>7.0622921728756404E-3</v>
      </c>
      <c r="S2685" s="62" t="s">
        <v>2902</v>
      </c>
      <c r="T2685" s="54">
        <v>3.4050074575206098E-2</v>
      </c>
      <c r="U2685" s="54">
        <v>2.1881239430856202E-3</v>
      </c>
      <c r="W2685" s="62" t="s">
        <v>10303</v>
      </c>
      <c r="X2685" s="54">
        <v>-5.0406550405394802E-2</v>
      </c>
      <c r="Y2685" s="54">
        <v>2.2328393085257501E-2</v>
      </c>
      <c r="AA2685" s="62" t="s">
        <v>3091</v>
      </c>
      <c r="AB2685" s="54">
        <v>6.6533149583297493E-2</v>
      </c>
      <c r="AC2685" s="54">
        <v>8.4030283614477397E-3</v>
      </c>
      <c r="AQ2685" s="62" t="s">
        <v>5338</v>
      </c>
      <c r="AR2685" s="54">
        <v>0.108535961067559</v>
      </c>
      <c r="AS2685" s="54">
        <v>3.5284545787476698E-4</v>
      </c>
      <c r="AU2685" s="62" t="s">
        <v>12273</v>
      </c>
      <c r="AV2685" s="54">
        <v>-6.4352729939967504E-2</v>
      </c>
      <c r="AW2685" s="54">
        <v>2.6212818303943302E-3</v>
      </c>
    </row>
    <row r="2686" spans="2:49">
      <c r="B2686" s="62" t="s">
        <v>3594</v>
      </c>
      <c r="C2686" s="54">
        <v>0.104566602834455</v>
      </c>
      <c r="D2686" s="54">
        <v>1.02528357869381E-3</v>
      </c>
      <c r="F2686" s="62" t="s">
        <v>8396</v>
      </c>
      <c r="G2686" s="54">
        <v>-0.18600097604754501</v>
      </c>
      <c r="H2686" s="54">
        <v>7.0646311244195398E-3</v>
      </c>
      <c r="S2686" s="62" t="s">
        <v>2714</v>
      </c>
      <c r="T2686" s="54">
        <v>6.3696215056402203E-2</v>
      </c>
      <c r="U2686" s="54">
        <v>2.2130988837185499E-3</v>
      </c>
      <c r="W2686" s="62" t="s">
        <v>7151</v>
      </c>
      <c r="X2686" s="54">
        <v>-9.0977874057018404E-2</v>
      </c>
      <c r="Y2686" s="54">
        <v>2.2357376298358701E-2</v>
      </c>
      <c r="AA2686" s="62" t="s">
        <v>5294</v>
      </c>
      <c r="AB2686" s="54">
        <v>5.8581553320651701E-2</v>
      </c>
      <c r="AC2686" s="54">
        <v>8.4096984390355095E-3</v>
      </c>
      <c r="AQ2686" s="62" t="s">
        <v>14679</v>
      </c>
      <c r="AR2686" s="54">
        <v>6.1235870412790702E-2</v>
      </c>
      <c r="AS2686" s="54">
        <v>3.5284545787476698E-4</v>
      </c>
      <c r="AU2686" s="62" t="s">
        <v>11677</v>
      </c>
      <c r="AV2686" s="54">
        <v>-6.4349451051496601E-2</v>
      </c>
      <c r="AW2686" s="54">
        <v>3.3709375816562501E-3</v>
      </c>
    </row>
    <row r="2687" spans="2:49">
      <c r="B2687" s="62" t="s">
        <v>3595</v>
      </c>
      <c r="C2687" s="54">
        <v>0.100585057966249</v>
      </c>
      <c r="D2687" s="54">
        <v>1.02966293992441E-3</v>
      </c>
      <c r="F2687" s="62" t="s">
        <v>8397</v>
      </c>
      <c r="G2687" s="54">
        <v>-0.106559094545904</v>
      </c>
      <c r="H2687" s="54">
        <v>7.0741622975419903E-3</v>
      </c>
      <c r="S2687" s="62" t="s">
        <v>2002</v>
      </c>
      <c r="T2687" s="54">
        <v>5.7380413325715203E-2</v>
      </c>
      <c r="U2687" s="54">
        <v>2.2207224500169101E-3</v>
      </c>
      <c r="W2687" s="62" t="s">
        <v>1109</v>
      </c>
      <c r="X2687" s="54">
        <v>-2.9267309552656301E-2</v>
      </c>
      <c r="Y2687" s="54">
        <v>2.25270932100512E-2</v>
      </c>
      <c r="AA2687" s="62" t="s">
        <v>11053</v>
      </c>
      <c r="AB2687" s="54">
        <v>7.7442457401296794E-2</v>
      </c>
      <c r="AC2687" s="54">
        <v>8.4374061368459492E-3</v>
      </c>
      <c r="AQ2687" s="62" t="s">
        <v>2661</v>
      </c>
      <c r="AR2687" s="54">
        <v>9.90824904827559E-2</v>
      </c>
      <c r="AS2687" s="54">
        <v>3.5324921262984801E-4</v>
      </c>
      <c r="AU2687" s="62" t="s">
        <v>12564</v>
      </c>
      <c r="AV2687" s="54">
        <v>-6.4338680884157298E-2</v>
      </c>
      <c r="AW2687" s="54">
        <v>6.5899073620179398E-3</v>
      </c>
    </row>
    <row r="2688" spans="2:49">
      <c r="B2688" s="62" t="s">
        <v>3596</v>
      </c>
      <c r="C2688" s="54">
        <v>0.12807233934827</v>
      </c>
      <c r="D2688" s="54">
        <v>1.0334858504769599E-3</v>
      </c>
      <c r="F2688" s="62" t="s">
        <v>8398</v>
      </c>
      <c r="G2688" s="54">
        <v>-0.12640844415904301</v>
      </c>
      <c r="H2688" s="54">
        <v>7.1141662864021901E-3</v>
      </c>
      <c r="S2688" s="62" t="s">
        <v>5054</v>
      </c>
      <c r="T2688" s="54">
        <v>4.0807009221202499E-2</v>
      </c>
      <c r="U2688" s="54">
        <v>2.22977180923172E-3</v>
      </c>
      <c r="W2688" s="62" t="s">
        <v>498</v>
      </c>
      <c r="X2688" s="54">
        <v>-3.6617669998845401E-2</v>
      </c>
      <c r="Y2688" s="54">
        <v>2.2579304550069599E-2</v>
      </c>
      <c r="AA2688" s="62" t="s">
        <v>2108</v>
      </c>
      <c r="AB2688" s="54">
        <v>0.13986967594392</v>
      </c>
      <c r="AC2688" s="54">
        <v>8.4486135183979606E-3</v>
      </c>
      <c r="AQ2688" s="62" t="s">
        <v>11023</v>
      </c>
      <c r="AR2688" s="54">
        <v>0.12170423691618699</v>
      </c>
      <c r="AS2688" s="54">
        <v>3.55758525739456E-4</v>
      </c>
      <c r="AU2688" s="62" t="s">
        <v>10307</v>
      </c>
      <c r="AV2688" s="54">
        <v>-6.4314917786370898E-2</v>
      </c>
      <c r="AW2688" s="54">
        <v>7.1495519790249502E-3</v>
      </c>
    </row>
    <row r="2689" spans="2:49">
      <c r="B2689" s="62" t="s">
        <v>3597</v>
      </c>
      <c r="C2689" s="54">
        <v>5.8544216213297397E-2</v>
      </c>
      <c r="D2689" s="54">
        <v>1.03463049123537E-3</v>
      </c>
      <c r="F2689" s="62" t="s">
        <v>8399</v>
      </c>
      <c r="G2689" s="54">
        <v>-6.10206462450655E-2</v>
      </c>
      <c r="H2689" s="54">
        <v>7.1348104698430699E-3</v>
      </c>
      <c r="S2689" s="62" t="s">
        <v>4678</v>
      </c>
      <c r="T2689" s="54">
        <v>4.2471179670885199E-2</v>
      </c>
      <c r="U2689" s="54">
        <v>2.23870558010884E-3</v>
      </c>
      <c r="W2689" s="62" t="s">
        <v>6270</v>
      </c>
      <c r="X2689" s="54">
        <v>-0.123247401000983</v>
      </c>
      <c r="Y2689" s="54">
        <v>2.2593168845775401E-2</v>
      </c>
      <c r="AA2689" s="62" t="s">
        <v>5799</v>
      </c>
      <c r="AB2689" s="54">
        <v>0.128877192740877</v>
      </c>
      <c r="AC2689" s="54">
        <v>8.4544696052799E-3</v>
      </c>
      <c r="AQ2689" s="62" t="s">
        <v>2436</v>
      </c>
      <c r="AR2689" s="54">
        <v>9.5657993662198001E-2</v>
      </c>
      <c r="AS2689" s="54">
        <v>3.5779376406313402E-4</v>
      </c>
      <c r="AU2689" s="62" t="s">
        <v>12894</v>
      </c>
      <c r="AV2689" s="54">
        <v>-6.4301014623842107E-2</v>
      </c>
      <c r="AW2689" s="54">
        <v>1.11962282857914E-2</v>
      </c>
    </row>
    <row r="2690" spans="2:49">
      <c r="B2690" s="62" t="s">
        <v>3598</v>
      </c>
      <c r="C2690" s="54">
        <v>0.14324077036373201</v>
      </c>
      <c r="D2690" s="54">
        <v>1.0378058344435899E-3</v>
      </c>
      <c r="F2690" s="62" t="s">
        <v>8400</v>
      </c>
      <c r="G2690" s="54">
        <v>-7.1172380410247094E-2</v>
      </c>
      <c r="H2690" s="54">
        <v>7.2072306933175902E-3</v>
      </c>
      <c r="S2690" s="62" t="s">
        <v>3041</v>
      </c>
      <c r="T2690" s="54">
        <v>8.9842021522408694E-2</v>
      </c>
      <c r="U2690" s="54">
        <v>2.2398127305031101E-3</v>
      </c>
      <c r="W2690" s="62" t="s">
        <v>10304</v>
      </c>
      <c r="X2690" s="54">
        <v>-6.3432293537589501E-2</v>
      </c>
      <c r="Y2690" s="54">
        <v>2.2601880705811199E-2</v>
      </c>
      <c r="AA2690" s="62" t="s">
        <v>2738</v>
      </c>
      <c r="AB2690" s="54">
        <v>8.21473842155971E-2</v>
      </c>
      <c r="AC2690" s="54">
        <v>8.4544696052799E-3</v>
      </c>
      <c r="AQ2690" s="62" t="s">
        <v>533</v>
      </c>
      <c r="AR2690" s="54">
        <v>0.33163243001476</v>
      </c>
      <c r="AS2690" s="54">
        <v>3.6099189062744897E-4</v>
      </c>
      <c r="AU2690" s="62" t="s">
        <v>12391</v>
      </c>
      <c r="AV2690" s="54">
        <v>-6.42880478881587E-2</v>
      </c>
      <c r="AW2690" s="54">
        <v>4.2155794123387201E-3</v>
      </c>
    </row>
    <row r="2691" spans="2:49">
      <c r="B2691" s="62" t="s">
        <v>3599</v>
      </c>
      <c r="C2691" s="54">
        <v>5.8321166150111702E-2</v>
      </c>
      <c r="D2691" s="54">
        <v>1.0379180093874399E-3</v>
      </c>
      <c r="F2691" s="62" t="s">
        <v>8401</v>
      </c>
      <c r="G2691" s="54">
        <v>-4.7426254714715697E-2</v>
      </c>
      <c r="H2691" s="54">
        <v>7.2158523132061798E-3</v>
      </c>
      <c r="S2691" s="62" t="s">
        <v>4662</v>
      </c>
      <c r="T2691" s="54">
        <v>7.1887467482253206E-2</v>
      </c>
      <c r="U2691" s="54">
        <v>2.2438931882951601E-3</v>
      </c>
      <c r="W2691" s="62" t="s">
        <v>10305</v>
      </c>
      <c r="X2691" s="54">
        <v>-6.4187386401997101E-2</v>
      </c>
      <c r="Y2691" s="54">
        <v>2.2797530443149101E-2</v>
      </c>
      <c r="AA2691" s="62" t="s">
        <v>2401</v>
      </c>
      <c r="AB2691" s="54">
        <v>0.25831847608801201</v>
      </c>
      <c r="AC2691" s="54">
        <v>8.4544696052799E-3</v>
      </c>
      <c r="AQ2691" s="62" t="s">
        <v>5016</v>
      </c>
      <c r="AR2691" s="54">
        <v>0.13348359927690201</v>
      </c>
      <c r="AS2691" s="54">
        <v>3.6108647610797303E-4</v>
      </c>
      <c r="AU2691" s="62" t="s">
        <v>12999</v>
      </c>
      <c r="AV2691" s="54">
        <v>-6.4274961489880794E-2</v>
      </c>
      <c r="AW2691" s="54">
        <v>1.2991138339300601E-2</v>
      </c>
    </row>
    <row r="2692" spans="2:49">
      <c r="B2692" s="62" t="s">
        <v>3600</v>
      </c>
      <c r="C2692" s="54">
        <v>0.105338049391626</v>
      </c>
      <c r="D2692" s="54">
        <v>1.0379180093874399E-3</v>
      </c>
      <c r="F2692" s="62" t="s">
        <v>8402</v>
      </c>
      <c r="G2692" s="54">
        <v>-5.6702189109250498E-2</v>
      </c>
      <c r="H2692" s="54">
        <v>7.2386707751978E-3</v>
      </c>
      <c r="S2692" s="62" t="s">
        <v>609</v>
      </c>
      <c r="T2692" s="54">
        <v>0.10687762061566999</v>
      </c>
      <c r="U2692" s="54">
        <v>2.2444980968661802E-3</v>
      </c>
      <c r="W2692" s="62" t="s">
        <v>8339</v>
      </c>
      <c r="X2692" s="54">
        <v>-5.7333100812313E-2</v>
      </c>
      <c r="Y2692" s="54">
        <v>2.2809248775177201E-2</v>
      </c>
      <c r="AA2692" s="62" t="s">
        <v>3625</v>
      </c>
      <c r="AB2692" s="54">
        <v>0.207679461348202</v>
      </c>
      <c r="AC2692" s="54">
        <v>8.4703235660107193E-3</v>
      </c>
      <c r="AQ2692" s="62" t="s">
        <v>3701</v>
      </c>
      <c r="AR2692" s="54">
        <v>0.13526527265166999</v>
      </c>
      <c r="AS2692" s="54">
        <v>3.61541948025413E-4</v>
      </c>
      <c r="AU2692" s="62" t="s">
        <v>13691</v>
      </c>
      <c r="AV2692" s="54">
        <v>-6.4272201243717603E-2</v>
      </c>
      <c r="AW2692" s="54">
        <v>2.4249713183577101E-2</v>
      </c>
    </row>
    <row r="2693" spans="2:49">
      <c r="B2693" s="62" t="s">
        <v>3601</v>
      </c>
      <c r="C2693" s="54">
        <v>5.28475071074457E-2</v>
      </c>
      <c r="D2693" s="54">
        <v>1.03933956077987E-3</v>
      </c>
      <c r="F2693" s="62" t="s">
        <v>8403</v>
      </c>
      <c r="G2693" s="54">
        <v>-0.105985594896191</v>
      </c>
      <c r="H2693" s="54">
        <v>7.2444972802949599E-3</v>
      </c>
      <c r="S2693" s="62" t="s">
        <v>10692</v>
      </c>
      <c r="T2693" s="54">
        <v>6.6930063068960904E-2</v>
      </c>
      <c r="U2693" s="54">
        <v>2.2476064945118899E-3</v>
      </c>
      <c r="W2693" s="62" t="s">
        <v>9498</v>
      </c>
      <c r="X2693" s="54">
        <v>-3.6282941145255897E-2</v>
      </c>
      <c r="Y2693" s="54">
        <v>2.2827167945530101E-2</v>
      </c>
      <c r="AA2693" s="62" t="s">
        <v>4375</v>
      </c>
      <c r="AB2693" s="54">
        <v>8.6490389705080203E-2</v>
      </c>
      <c r="AC2693" s="54">
        <v>8.4731383212541603E-3</v>
      </c>
      <c r="AQ2693" s="62" t="s">
        <v>5735</v>
      </c>
      <c r="AR2693" s="54">
        <v>8.2959622543668801E-2</v>
      </c>
      <c r="AS2693" s="54">
        <v>3.6257530467034198E-4</v>
      </c>
      <c r="AU2693" s="62" t="s">
        <v>13245</v>
      </c>
      <c r="AV2693" s="54">
        <v>-6.4258603513661E-2</v>
      </c>
      <c r="AW2693" s="54">
        <v>1.6485127106491498E-2</v>
      </c>
    </row>
    <row r="2694" spans="2:49">
      <c r="B2694" s="62" t="s">
        <v>3602</v>
      </c>
      <c r="C2694" s="54">
        <v>0.10045887899542</v>
      </c>
      <c r="D2694" s="54">
        <v>1.03949935634831E-3</v>
      </c>
      <c r="F2694" s="62" t="s">
        <v>8404</v>
      </c>
      <c r="G2694" s="54">
        <v>-0.135807725262584</v>
      </c>
      <c r="H2694" s="54">
        <v>7.2485250249161E-3</v>
      </c>
      <c r="S2694" s="62" t="s">
        <v>9885</v>
      </c>
      <c r="T2694" s="54">
        <v>7.4243148574730397E-2</v>
      </c>
      <c r="U2694" s="54">
        <v>2.2498179128350899E-3</v>
      </c>
      <c r="W2694" s="62" t="s">
        <v>9170</v>
      </c>
      <c r="X2694" s="54">
        <v>-4.6563868775875199E-2</v>
      </c>
      <c r="Y2694" s="54">
        <v>2.2928466468327999E-2</v>
      </c>
      <c r="AA2694" s="62" t="s">
        <v>3077</v>
      </c>
      <c r="AB2694" s="54">
        <v>0.115856337031784</v>
      </c>
      <c r="AC2694" s="54">
        <v>8.4731383212541603E-3</v>
      </c>
      <c r="AQ2694" s="62" t="s">
        <v>1398</v>
      </c>
      <c r="AR2694" s="54">
        <v>5.81926818723471E-2</v>
      </c>
      <c r="AS2694" s="54">
        <v>3.62829570173265E-4</v>
      </c>
      <c r="AU2694" s="62" t="s">
        <v>545</v>
      </c>
      <c r="AV2694" s="54">
        <v>-6.4258295302019902E-2</v>
      </c>
      <c r="AW2694" s="54">
        <v>1.74466807820256E-2</v>
      </c>
    </row>
    <row r="2695" spans="2:49">
      <c r="B2695" s="62" t="s">
        <v>3603</v>
      </c>
      <c r="C2695" s="54">
        <v>0.10436432312447499</v>
      </c>
      <c r="D2695" s="54">
        <v>1.0401814916908201E-3</v>
      </c>
      <c r="F2695" s="62" t="s">
        <v>8405</v>
      </c>
      <c r="G2695" s="54">
        <v>-0.12407311056713199</v>
      </c>
      <c r="H2695" s="54">
        <v>6.2354920312698804E-3</v>
      </c>
      <c r="S2695" s="62" t="s">
        <v>4410</v>
      </c>
      <c r="T2695" s="54">
        <v>5.6075321801542601E-2</v>
      </c>
      <c r="U2695" s="54">
        <v>2.2507974186919502E-3</v>
      </c>
      <c r="W2695" s="62" t="s">
        <v>7809</v>
      </c>
      <c r="X2695" s="54">
        <v>-0.12824077650792001</v>
      </c>
      <c r="Y2695" s="54">
        <v>2.2930296669445599E-2</v>
      </c>
      <c r="AA2695" s="62" t="s">
        <v>11338</v>
      </c>
      <c r="AB2695" s="54">
        <v>6.0723631225458902E-2</v>
      </c>
      <c r="AC2695" s="54">
        <v>8.4882025081547408E-3</v>
      </c>
      <c r="AQ2695" s="62" t="s">
        <v>3684</v>
      </c>
      <c r="AR2695" s="54">
        <v>7.8324856894729705E-2</v>
      </c>
      <c r="AS2695" s="54">
        <v>3.6394269921901902E-4</v>
      </c>
      <c r="AU2695" s="62" t="s">
        <v>13401</v>
      </c>
      <c r="AV2695" s="54">
        <v>-6.4256479670023098E-2</v>
      </c>
      <c r="AW2695" s="54">
        <v>1.9065756986360798E-2</v>
      </c>
    </row>
    <row r="2696" spans="2:49">
      <c r="B2696" s="62" t="s">
        <v>3604</v>
      </c>
      <c r="C2696" s="54">
        <v>7.5891344208633499E-2</v>
      </c>
      <c r="D2696" s="54">
        <v>1.0417173198727001E-3</v>
      </c>
      <c r="F2696" s="62" t="s">
        <v>8406</v>
      </c>
      <c r="G2696" s="54">
        <v>-7.4207340310120898E-2</v>
      </c>
      <c r="H2696" s="54">
        <v>7.2577696306093103E-3</v>
      </c>
      <c r="S2696" s="62" t="s">
        <v>3392</v>
      </c>
      <c r="T2696" s="54">
        <v>6.2979293983282503E-2</v>
      </c>
      <c r="U2696" s="54">
        <v>2.2682881255026602E-3</v>
      </c>
      <c r="W2696" s="62" t="s">
        <v>9431</v>
      </c>
      <c r="X2696" s="54">
        <v>-8.8403744554156602E-2</v>
      </c>
      <c r="Y2696" s="54">
        <v>2.2936711842224001E-2</v>
      </c>
      <c r="AA2696" s="62" t="s">
        <v>4291</v>
      </c>
      <c r="AB2696" s="54">
        <v>0.14679813757876001</v>
      </c>
      <c r="AC2696" s="54">
        <v>8.4962145542276293E-3</v>
      </c>
      <c r="AQ2696" s="62" t="s">
        <v>2628</v>
      </c>
      <c r="AR2696" s="54">
        <v>8.6787001872920697E-2</v>
      </c>
      <c r="AS2696" s="54">
        <v>3.6437174242371701E-4</v>
      </c>
      <c r="AU2696" s="62" t="s">
        <v>12458</v>
      </c>
      <c r="AV2696" s="54">
        <v>-6.4246653506534898E-2</v>
      </c>
      <c r="AW2696" s="54">
        <v>5.1122090397317903E-3</v>
      </c>
    </row>
    <row r="2697" spans="2:49">
      <c r="B2697" s="62" t="s">
        <v>3605</v>
      </c>
      <c r="C2697" s="54">
        <v>8.3415640063321E-2</v>
      </c>
      <c r="D2697" s="54">
        <v>1.0425599698866499E-3</v>
      </c>
      <c r="F2697" s="62" t="s">
        <v>8407</v>
      </c>
      <c r="G2697" s="54">
        <v>-0.13069219730766099</v>
      </c>
      <c r="H2697" s="54">
        <v>6.2946994359517304E-3</v>
      </c>
      <c r="S2697" s="62" t="s">
        <v>4164</v>
      </c>
      <c r="T2697" s="54">
        <v>0.127491991058267</v>
      </c>
      <c r="U2697" s="54">
        <v>2.2683981025360699E-3</v>
      </c>
      <c r="W2697" s="62" t="s">
        <v>6093</v>
      </c>
      <c r="X2697" s="54">
        <v>-0.11668934160731299</v>
      </c>
      <c r="Y2697" s="54">
        <v>2.2945659126748098E-2</v>
      </c>
      <c r="AA2697" s="62" t="s">
        <v>4209</v>
      </c>
      <c r="AB2697" s="54">
        <v>9.2257206202038602E-2</v>
      </c>
      <c r="AC2697" s="54">
        <v>8.5164196205019492E-3</v>
      </c>
      <c r="AQ2697" s="62" t="s">
        <v>4509</v>
      </c>
      <c r="AR2697" s="54">
        <v>8.0439785633041397E-2</v>
      </c>
      <c r="AS2697" s="54">
        <v>3.64419543061836E-4</v>
      </c>
      <c r="AU2697" s="62" t="s">
        <v>14033</v>
      </c>
      <c r="AV2697" s="54">
        <v>-6.4238714792054494E-2</v>
      </c>
      <c r="AW2697" s="54">
        <v>3.1697010424645698E-2</v>
      </c>
    </row>
    <row r="2698" spans="2:49">
      <c r="B2698" s="62" t="s">
        <v>3606</v>
      </c>
      <c r="C2698" s="54">
        <v>0.154110761263971</v>
      </c>
      <c r="D2698" s="54">
        <v>1.05005558439786E-3</v>
      </c>
      <c r="F2698" s="62" t="s">
        <v>8408</v>
      </c>
      <c r="G2698" s="54">
        <v>-6.6536400901618706E-2</v>
      </c>
      <c r="H2698" s="54">
        <v>6.3011292433587099E-3</v>
      </c>
      <c r="S2698" s="62" t="s">
        <v>2926</v>
      </c>
      <c r="T2698" s="54">
        <v>0.11187843909544801</v>
      </c>
      <c r="U2698" s="54">
        <v>2.2700583864059998E-3</v>
      </c>
      <c r="W2698" s="62" t="s">
        <v>9417</v>
      </c>
      <c r="X2698" s="54">
        <v>-4.7411678968837898E-2</v>
      </c>
      <c r="Y2698" s="54">
        <v>2.29557090656827E-2</v>
      </c>
      <c r="AA2698" s="62" t="s">
        <v>1812</v>
      </c>
      <c r="AB2698" s="54">
        <v>0.108294030922016</v>
      </c>
      <c r="AC2698" s="54">
        <v>8.5183024990479802E-3</v>
      </c>
      <c r="AQ2698" s="62" t="s">
        <v>2575</v>
      </c>
      <c r="AR2698" s="54">
        <v>0.12552704315264299</v>
      </c>
      <c r="AS2698" s="54">
        <v>3.6454023927513698E-4</v>
      </c>
      <c r="AU2698" s="62" t="s">
        <v>9950</v>
      </c>
      <c r="AV2698" s="54">
        <v>-6.4234672203454607E-2</v>
      </c>
      <c r="AW2698" s="54">
        <v>1.7216839744964098E-2</v>
      </c>
    </row>
    <row r="2699" spans="2:49">
      <c r="B2699" s="62" t="s">
        <v>3607</v>
      </c>
      <c r="C2699" s="54">
        <v>8.5897649275072901E-2</v>
      </c>
      <c r="D2699" s="54">
        <v>1.0523545121523699E-3</v>
      </c>
      <c r="F2699" s="62" t="s">
        <v>1114</v>
      </c>
      <c r="G2699" s="54">
        <v>-8.7704580473895205E-2</v>
      </c>
      <c r="H2699" s="54">
        <v>7.3798498475736198E-3</v>
      </c>
      <c r="S2699" s="62" t="s">
        <v>9756</v>
      </c>
      <c r="T2699" s="54">
        <v>3.7178457875951303E-2</v>
      </c>
      <c r="U2699" s="54">
        <v>2.2736179254063201E-3</v>
      </c>
      <c r="W2699" s="62" t="s">
        <v>8763</v>
      </c>
      <c r="X2699" s="54">
        <v>-3.6105168534682298E-2</v>
      </c>
      <c r="Y2699" s="54">
        <v>2.3058043407313801E-2</v>
      </c>
      <c r="AA2699" s="62" t="s">
        <v>11339</v>
      </c>
      <c r="AB2699" s="54">
        <v>7.9420878884940593E-2</v>
      </c>
      <c r="AC2699" s="54">
        <v>8.5258147939661806E-3</v>
      </c>
      <c r="AQ2699" s="62" t="s">
        <v>3467</v>
      </c>
      <c r="AR2699" s="54">
        <v>5.1114082689747597E-2</v>
      </c>
      <c r="AS2699" s="54">
        <v>3.6532153895060002E-4</v>
      </c>
      <c r="AU2699" s="62" t="s">
        <v>14334</v>
      </c>
      <c r="AV2699" s="54">
        <v>-6.4213234617780807E-2</v>
      </c>
      <c r="AW2699" s="54">
        <v>3.9848116508629003E-2</v>
      </c>
    </row>
    <row r="2700" spans="2:49">
      <c r="B2700" s="62" t="s">
        <v>3608</v>
      </c>
      <c r="C2700" s="54">
        <v>7.91581347127224E-2</v>
      </c>
      <c r="D2700" s="54">
        <v>1.05872581818662E-3</v>
      </c>
      <c r="F2700" s="62" t="s">
        <v>8409</v>
      </c>
      <c r="G2700" s="54">
        <v>-0.12829067828374</v>
      </c>
      <c r="H2700" s="54">
        <v>7.3855881091257503E-3</v>
      </c>
      <c r="S2700" s="62" t="s">
        <v>2239</v>
      </c>
      <c r="T2700" s="54">
        <v>0.10262071334734001</v>
      </c>
      <c r="U2700" s="54">
        <v>2.27563429867057E-3</v>
      </c>
      <c r="W2700" s="62" t="s">
        <v>7990</v>
      </c>
      <c r="X2700" s="54">
        <v>-3.8714190351454299E-2</v>
      </c>
      <c r="Y2700" s="54">
        <v>2.3138833612440499E-2</v>
      </c>
      <c r="AA2700" s="62" t="s">
        <v>3807</v>
      </c>
      <c r="AB2700" s="54">
        <v>4.9721452320040903E-2</v>
      </c>
      <c r="AC2700" s="54">
        <v>8.5508903909435208E-3</v>
      </c>
      <c r="AQ2700" s="62" t="s">
        <v>3350</v>
      </c>
      <c r="AR2700" s="54">
        <v>0.11609595342791799</v>
      </c>
      <c r="AS2700" s="54">
        <v>3.6604045315999698E-4</v>
      </c>
      <c r="AU2700" s="62" t="s">
        <v>14514</v>
      </c>
      <c r="AV2700" s="54">
        <v>-6.4204017378066205E-2</v>
      </c>
      <c r="AW2700" s="54">
        <v>4.4675425679156902E-2</v>
      </c>
    </row>
    <row r="2701" spans="2:49">
      <c r="B2701" s="62" t="s">
        <v>3609</v>
      </c>
      <c r="C2701" s="54">
        <v>4.9001442314315503E-2</v>
      </c>
      <c r="D2701" s="54">
        <v>1.0630542240416001E-3</v>
      </c>
      <c r="F2701" s="62" t="s">
        <v>8410</v>
      </c>
      <c r="G2701" s="54">
        <v>-3.5369231710592301E-2</v>
      </c>
      <c r="H2701" s="54">
        <v>6.3829265827499799E-3</v>
      </c>
      <c r="S2701" s="62" t="s">
        <v>1752</v>
      </c>
      <c r="T2701" s="54">
        <v>6.09990788421522E-2</v>
      </c>
      <c r="U2701" s="54">
        <v>2.2765066303675999E-3</v>
      </c>
      <c r="W2701" s="62" t="s">
        <v>10306</v>
      </c>
      <c r="X2701" s="54">
        <v>-4.2679849111821398E-2</v>
      </c>
      <c r="Y2701" s="54">
        <v>2.3153610512509099E-2</v>
      </c>
      <c r="AA2701" s="62" t="s">
        <v>3574</v>
      </c>
      <c r="AB2701" s="54">
        <v>0.119762232627719</v>
      </c>
      <c r="AC2701" s="54">
        <v>8.5972583209153897E-3</v>
      </c>
      <c r="AQ2701" s="62" t="s">
        <v>3779</v>
      </c>
      <c r="AR2701" s="54">
        <v>0.122887583451791</v>
      </c>
      <c r="AS2701" s="54">
        <v>3.67616567402751E-4</v>
      </c>
      <c r="AU2701" s="62" t="s">
        <v>7128</v>
      </c>
      <c r="AV2701" s="54">
        <v>-6.4196852998740006E-2</v>
      </c>
      <c r="AW2701" s="54">
        <v>1.9423229782776899E-2</v>
      </c>
    </row>
    <row r="2702" spans="2:49">
      <c r="B2702" s="62" t="s">
        <v>3610</v>
      </c>
      <c r="C2702" s="54">
        <v>8.8044118861529505E-2</v>
      </c>
      <c r="D2702" s="54">
        <v>1.0630673756327101E-3</v>
      </c>
      <c r="F2702" s="62" t="s">
        <v>8411</v>
      </c>
      <c r="G2702" s="54">
        <v>-0.15346620284315601</v>
      </c>
      <c r="H2702" s="54">
        <v>7.4372248319959497E-3</v>
      </c>
      <c r="S2702" s="62" t="s">
        <v>10693</v>
      </c>
      <c r="T2702" s="54">
        <v>6.3662908318713504E-2</v>
      </c>
      <c r="U2702" s="54">
        <v>2.2860368014460202E-3</v>
      </c>
      <c r="W2702" s="62" t="s">
        <v>6926</v>
      </c>
      <c r="X2702" s="54">
        <v>-6.01946456138105E-2</v>
      </c>
      <c r="Y2702" s="54">
        <v>2.3165671547987099E-2</v>
      </c>
      <c r="AA2702" s="62" t="s">
        <v>4478</v>
      </c>
      <c r="AB2702" s="54">
        <v>9.2745805744006496E-2</v>
      </c>
      <c r="AC2702" s="54">
        <v>8.6022362635338398E-3</v>
      </c>
      <c r="AQ2702" s="62" t="s">
        <v>4043</v>
      </c>
      <c r="AR2702" s="54">
        <v>8.8850908994898795E-2</v>
      </c>
      <c r="AS2702" s="54">
        <v>3.6933685536971202E-4</v>
      </c>
      <c r="AU2702" s="62" t="s">
        <v>12597</v>
      </c>
      <c r="AV2702" s="54">
        <v>-6.4181034271407505E-2</v>
      </c>
      <c r="AW2702" s="54">
        <v>6.9966694542865204E-3</v>
      </c>
    </row>
    <row r="2703" spans="2:49">
      <c r="B2703" s="62" t="s">
        <v>3611</v>
      </c>
      <c r="C2703" s="54">
        <v>0.157937789594051</v>
      </c>
      <c r="D2703" s="54">
        <v>1.06910710294086E-3</v>
      </c>
      <c r="F2703" s="62" t="s">
        <v>8412</v>
      </c>
      <c r="G2703" s="54">
        <v>-0.100265069881357</v>
      </c>
      <c r="H2703" s="54">
        <v>7.4445022620217901E-3</v>
      </c>
      <c r="S2703" s="62" t="s">
        <v>183</v>
      </c>
      <c r="T2703" s="54">
        <v>5.89976234206748E-2</v>
      </c>
      <c r="U2703" s="54">
        <v>2.2867504760934201E-3</v>
      </c>
      <c r="W2703" s="62" t="s">
        <v>5185</v>
      </c>
      <c r="X2703" s="54">
        <v>-5.5023922753551197E-2</v>
      </c>
      <c r="Y2703" s="54">
        <v>2.31963405157752E-2</v>
      </c>
      <c r="AA2703" s="62" t="s">
        <v>3163</v>
      </c>
      <c r="AB2703" s="54">
        <v>0.174852624926053</v>
      </c>
      <c r="AC2703" s="54">
        <v>8.6068081676041099E-3</v>
      </c>
      <c r="AQ2703" s="62" t="s">
        <v>14680</v>
      </c>
      <c r="AR2703" s="54">
        <v>8.5245501109101299E-2</v>
      </c>
      <c r="AS2703" s="54">
        <v>3.6936058860587698E-4</v>
      </c>
      <c r="AU2703" s="62" t="s">
        <v>12632</v>
      </c>
      <c r="AV2703" s="54">
        <v>-6.4170582882431895E-2</v>
      </c>
      <c r="AW2703" s="54">
        <v>7.6748552961018197E-3</v>
      </c>
    </row>
    <row r="2704" spans="2:49">
      <c r="B2704" s="62" t="s">
        <v>3612</v>
      </c>
      <c r="C2704" s="54">
        <v>9.1181304383042103E-2</v>
      </c>
      <c r="D2704" s="54">
        <v>1.0760655328557499E-3</v>
      </c>
      <c r="F2704" s="62" t="s">
        <v>8413</v>
      </c>
      <c r="G2704" s="54">
        <v>-0.18342522746199799</v>
      </c>
      <c r="H2704" s="54">
        <v>7.4565990990075603E-3</v>
      </c>
      <c r="S2704" s="62" t="s">
        <v>4427</v>
      </c>
      <c r="T2704" s="54">
        <v>4.7762948738162302E-2</v>
      </c>
      <c r="U2704" s="54">
        <v>2.2867504760934201E-3</v>
      </c>
      <c r="W2704" s="62" t="s">
        <v>10307</v>
      </c>
      <c r="X2704" s="54">
        <v>-4.2161494106467898E-2</v>
      </c>
      <c r="Y2704" s="54">
        <v>2.31963405157752E-2</v>
      </c>
      <c r="AA2704" s="62" t="s">
        <v>4893</v>
      </c>
      <c r="AB2704" s="54">
        <v>0.19587435334272399</v>
      </c>
      <c r="AC2704" s="54">
        <v>8.6092112379511903E-3</v>
      </c>
      <c r="AQ2704" s="62" t="s">
        <v>2910</v>
      </c>
      <c r="AR2704" s="54">
        <v>8.0274367099202798E-2</v>
      </c>
      <c r="AS2704" s="54">
        <v>3.7096232179917999E-4</v>
      </c>
      <c r="AU2704" s="62" t="s">
        <v>12910</v>
      </c>
      <c r="AV2704" s="54">
        <v>-6.4153286451668706E-2</v>
      </c>
      <c r="AW2704" s="54">
        <v>1.1547759770799399E-2</v>
      </c>
    </row>
    <row r="2705" spans="2:49">
      <c r="B2705" s="62" t="s">
        <v>3613</v>
      </c>
      <c r="C2705" s="54">
        <v>4.9376622280053802E-2</v>
      </c>
      <c r="D2705" s="54">
        <v>1.08121224735807E-3</v>
      </c>
      <c r="F2705" s="62" t="s">
        <v>8414</v>
      </c>
      <c r="G2705" s="54">
        <v>-0.10373738285117701</v>
      </c>
      <c r="H2705" s="54">
        <v>6.4560316626722097E-3</v>
      </c>
      <c r="S2705" s="62" t="s">
        <v>5920</v>
      </c>
      <c r="T2705" s="54">
        <v>2.8953453514737298E-2</v>
      </c>
      <c r="U2705" s="54">
        <v>2.2973713526300201E-3</v>
      </c>
      <c r="W2705" s="62" t="s">
        <v>6800</v>
      </c>
      <c r="X2705" s="54">
        <v>-6.2055036121556398E-2</v>
      </c>
      <c r="Y2705" s="54">
        <v>2.3295902776763602E-2</v>
      </c>
      <c r="AA2705" s="62" t="s">
        <v>5807</v>
      </c>
      <c r="AB2705" s="54">
        <v>0.13247232135553699</v>
      </c>
      <c r="AC2705" s="54">
        <v>8.6121476490558201E-3</v>
      </c>
      <c r="AQ2705" s="62" t="s">
        <v>10934</v>
      </c>
      <c r="AR2705" s="54">
        <v>9.7834703304822995E-2</v>
      </c>
      <c r="AS2705" s="54">
        <v>3.7119611821402702E-4</v>
      </c>
      <c r="AU2705" s="62" t="s">
        <v>12510</v>
      </c>
      <c r="AV2705" s="54">
        <v>-6.4136702126400102E-2</v>
      </c>
      <c r="AW2705" s="54">
        <v>5.8315854479382302E-3</v>
      </c>
    </row>
    <row r="2706" spans="2:49">
      <c r="B2706" s="62" t="s">
        <v>478</v>
      </c>
      <c r="C2706" s="54">
        <v>0.131750389776251</v>
      </c>
      <c r="D2706" s="54">
        <v>1.0825425042661301E-3</v>
      </c>
      <c r="F2706" s="62" t="s">
        <v>8415</v>
      </c>
      <c r="G2706" s="54">
        <v>-9.0378840865495705E-2</v>
      </c>
      <c r="H2706" s="54">
        <v>7.50844385638801E-3</v>
      </c>
      <c r="S2706" s="62" t="s">
        <v>4368</v>
      </c>
      <c r="T2706" s="54">
        <v>9.3004338851875104E-2</v>
      </c>
      <c r="U2706" s="54">
        <v>2.3135030038776102E-3</v>
      </c>
      <c r="W2706" s="62" t="s">
        <v>7221</v>
      </c>
      <c r="X2706" s="54">
        <v>-0.12329896999696301</v>
      </c>
      <c r="Y2706" s="54">
        <v>2.3413356270622201E-2</v>
      </c>
      <c r="AA2706" s="62" t="s">
        <v>4405</v>
      </c>
      <c r="AB2706" s="54">
        <v>0.113136681472356</v>
      </c>
      <c r="AC2706" s="54">
        <v>8.6211604223870898E-3</v>
      </c>
      <c r="AQ2706" s="62" t="s">
        <v>11370</v>
      </c>
      <c r="AR2706" s="54">
        <v>0.17056262852381601</v>
      </c>
      <c r="AS2706" s="54">
        <v>3.7233645812588198E-4</v>
      </c>
      <c r="AU2706" s="62" t="s">
        <v>12223</v>
      </c>
      <c r="AV2706" s="54">
        <v>-6.4135349740358699E-2</v>
      </c>
      <c r="AW2706" s="54">
        <v>1.9046316057100799E-3</v>
      </c>
    </row>
    <row r="2707" spans="2:49">
      <c r="B2707" s="62" t="s">
        <v>3614</v>
      </c>
      <c r="C2707" s="54">
        <v>7.4118785634491993E-2</v>
      </c>
      <c r="D2707" s="54">
        <v>1.08512441265527E-3</v>
      </c>
      <c r="F2707" s="62" t="s">
        <v>8416</v>
      </c>
      <c r="G2707" s="54">
        <v>-0.179184761977076</v>
      </c>
      <c r="H2707" s="54">
        <v>7.5164287406438704E-3</v>
      </c>
      <c r="S2707" s="62" t="s">
        <v>1001</v>
      </c>
      <c r="T2707" s="54">
        <v>4.4317668052201498E-2</v>
      </c>
      <c r="U2707" s="54">
        <v>2.3210210798118702E-3</v>
      </c>
      <c r="W2707" s="62" t="s">
        <v>8828</v>
      </c>
      <c r="X2707" s="54">
        <v>-4.4925356150087303E-2</v>
      </c>
      <c r="Y2707" s="54">
        <v>2.34141217886101E-2</v>
      </c>
      <c r="AA2707" s="62" t="s">
        <v>3806</v>
      </c>
      <c r="AB2707" s="54">
        <v>0.170097437180281</v>
      </c>
      <c r="AC2707" s="54">
        <v>8.6522856296693696E-3</v>
      </c>
      <c r="AQ2707" s="62" t="s">
        <v>5171</v>
      </c>
      <c r="AR2707" s="54">
        <v>0.13790178255427199</v>
      </c>
      <c r="AS2707" s="54">
        <v>3.7294436961045802E-4</v>
      </c>
      <c r="AU2707" s="62" t="s">
        <v>11720</v>
      </c>
      <c r="AV2707" s="54">
        <v>-6.4124480575528303E-2</v>
      </c>
      <c r="AW2707" s="54">
        <v>2.3887864478877099E-2</v>
      </c>
    </row>
    <row r="2708" spans="2:49">
      <c r="B2708" s="62" t="s">
        <v>145</v>
      </c>
      <c r="C2708" s="54">
        <v>0.150734663961066</v>
      </c>
      <c r="D2708" s="54">
        <v>1.0854616526064999E-3</v>
      </c>
      <c r="F2708" s="62" t="s">
        <v>8417</v>
      </c>
      <c r="G2708" s="54">
        <v>-6.5422958740765799E-2</v>
      </c>
      <c r="H2708" s="54">
        <v>7.5159282034776504E-3</v>
      </c>
      <c r="S2708" s="62" t="s">
        <v>2777</v>
      </c>
      <c r="T2708" s="54">
        <v>0.14785022239897599</v>
      </c>
      <c r="U2708" s="54">
        <v>2.32788562698001E-3</v>
      </c>
      <c r="W2708" s="62" t="s">
        <v>9117</v>
      </c>
      <c r="X2708" s="54">
        <v>-3.2462267356908797E-2</v>
      </c>
      <c r="Y2708" s="54">
        <v>2.3507171582763501E-2</v>
      </c>
      <c r="AA2708" s="62" t="s">
        <v>3868</v>
      </c>
      <c r="AB2708" s="54">
        <v>4.5893885703939902E-2</v>
      </c>
      <c r="AC2708" s="54">
        <v>8.6659893508038294E-3</v>
      </c>
      <c r="AQ2708" s="62" t="s">
        <v>5274</v>
      </c>
      <c r="AR2708" s="54">
        <v>5.7066686854981598E-2</v>
      </c>
      <c r="AS2708" s="54">
        <v>3.7299343910419502E-4</v>
      </c>
      <c r="AU2708" s="62" t="s">
        <v>14193</v>
      </c>
      <c r="AV2708" s="54">
        <v>-6.41168497449396E-2</v>
      </c>
      <c r="AW2708" s="54">
        <v>3.5879778478661702E-2</v>
      </c>
    </row>
    <row r="2709" spans="2:49">
      <c r="B2709" s="62" t="s">
        <v>3615</v>
      </c>
      <c r="C2709" s="54">
        <v>5.24091441217465E-2</v>
      </c>
      <c r="D2709" s="54">
        <v>1.0928204707595999E-3</v>
      </c>
      <c r="F2709" s="62" t="s">
        <v>8418</v>
      </c>
      <c r="G2709" s="54">
        <v>-5.6789636212272399E-2</v>
      </c>
      <c r="H2709" s="54">
        <v>6.4635242283858901E-3</v>
      </c>
      <c r="S2709" s="62" t="s">
        <v>10694</v>
      </c>
      <c r="T2709" s="54">
        <v>4.2984062286794099E-2</v>
      </c>
      <c r="U2709" s="54">
        <v>2.3343738039023898E-3</v>
      </c>
      <c r="W2709" s="62" t="s">
        <v>6278</v>
      </c>
      <c r="X2709" s="54">
        <v>-5.2682002521627198E-2</v>
      </c>
      <c r="Y2709" s="54">
        <v>2.35355303702783E-2</v>
      </c>
      <c r="AA2709" s="62" t="s">
        <v>10146</v>
      </c>
      <c r="AB2709" s="54">
        <v>6.0202381672906001E-2</v>
      </c>
      <c r="AC2709" s="54">
        <v>8.6659893508038294E-3</v>
      </c>
      <c r="AQ2709" s="62" t="s">
        <v>10655</v>
      </c>
      <c r="AR2709" s="54">
        <v>0.19840358409262601</v>
      </c>
      <c r="AS2709" s="54">
        <v>3.75742453602753E-4</v>
      </c>
      <c r="AU2709" s="62" t="s">
        <v>12256</v>
      </c>
      <c r="AV2709" s="54">
        <v>-6.4107682374075395E-2</v>
      </c>
      <c r="AW2709" s="54">
        <v>2.3041231206381301E-3</v>
      </c>
    </row>
    <row r="2710" spans="2:49">
      <c r="B2710" s="62" t="s">
        <v>3616</v>
      </c>
      <c r="C2710" s="54">
        <v>0.327045492127708</v>
      </c>
      <c r="D2710" s="54">
        <v>1.09487615952476E-3</v>
      </c>
      <c r="F2710" s="62" t="s">
        <v>8419</v>
      </c>
      <c r="G2710" s="54">
        <v>-8.3030008707702094E-2</v>
      </c>
      <c r="H2710" s="54">
        <v>7.5459556935459499E-3</v>
      </c>
      <c r="S2710" s="62" t="s">
        <v>3945</v>
      </c>
      <c r="T2710" s="54">
        <v>0.10271447343088699</v>
      </c>
      <c r="U2710" s="54">
        <v>2.3453148175411201E-3</v>
      </c>
      <c r="W2710" s="62" t="s">
        <v>10308</v>
      </c>
      <c r="X2710" s="54">
        <v>-3.7584216005853897E-2</v>
      </c>
      <c r="Y2710" s="54">
        <v>2.35853530456595E-2</v>
      </c>
      <c r="AA2710" s="62" t="s">
        <v>9439</v>
      </c>
      <c r="AB2710" s="54">
        <v>0.26189316227576498</v>
      </c>
      <c r="AC2710" s="54">
        <v>8.6775404379849704E-3</v>
      </c>
      <c r="AQ2710" s="62" t="s">
        <v>10602</v>
      </c>
      <c r="AR2710" s="54">
        <v>0.111825408998339</v>
      </c>
      <c r="AS2710" s="54">
        <v>3.7576932725894599E-4</v>
      </c>
      <c r="AU2710" s="62" t="s">
        <v>9388</v>
      </c>
      <c r="AV2710" s="54">
        <v>-6.4090262750598398E-2</v>
      </c>
      <c r="AW2710" s="54">
        <v>1.93984918329262E-3</v>
      </c>
    </row>
    <row r="2711" spans="2:49">
      <c r="B2711" s="62" t="s">
        <v>514</v>
      </c>
      <c r="C2711" s="54">
        <v>0.23471694623834699</v>
      </c>
      <c r="D2711" s="54">
        <v>1.09679282762504E-3</v>
      </c>
      <c r="F2711" s="62" t="s">
        <v>8420</v>
      </c>
      <c r="G2711" s="54">
        <v>-8.0205721362373694E-2</v>
      </c>
      <c r="H2711" s="54">
        <v>7.60645755131784E-3</v>
      </c>
      <c r="S2711" s="62" t="s">
        <v>10695</v>
      </c>
      <c r="T2711" s="54">
        <v>9.5906196383793899E-2</v>
      </c>
      <c r="U2711" s="54">
        <v>2.3507214182044798E-3</v>
      </c>
      <c r="W2711" s="62" t="s">
        <v>5953</v>
      </c>
      <c r="X2711" s="54">
        <v>-0.15684023689950199</v>
      </c>
      <c r="Y2711" s="54">
        <v>2.3615825394280102E-2</v>
      </c>
      <c r="AA2711" s="62" t="s">
        <v>10968</v>
      </c>
      <c r="AB2711" s="54">
        <v>0.124670556442546</v>
      </c>
      <c r="AC2711" s="54">
        <v>8.6880594559850498E-3</v>
      </c>
      <c r="AQ2711" s="62" t="s">
        <v>4152</v>
      </c>
      <c r="AR2711" s="54">
        <v>0.104075614773323</v>
      </c>
      <c r="AS2711" s="54">
        <v>3.7590791411436101E-4</v>
      </c>
      <c r="AU2711" s="62" t="s">
        <v>8342</v>
      </c>
      <c r="AV2711" s="54">
        <v>-6.4062237808729897E-2</v>
      </c>
      <c r="AW2711" s="54">
        <v>1.4874158438296099E-2</v>
      </c>
    </row>
    <row r="2712" spans="2:49">
      <c r="B2712" s="62" t="s">
        <v>3617</v>
      </c>
      <c r="C2712" s="54">
        <v>6.6784353618962705E-2</v>
      </c>
      <c r="D2712" s="54">
        <v>1.09914987868825E-3</v>
      </c>
      <c r="F2712" s="62" t="s">
        <v>8421</v>
      </c>
      <c r="G2712" s="54">
        <v>-4.4585270598036103E-2</v>
      </c>
      <c r="H2712" s="54">
        <v>7.6150363306294001E-3</v>
      </c>
      <c r="S2712" s="62" t="s">
        <v>7942</v>
      </c>
      <c r="T2712" s="54">
        <v>8.6847188025033398E-2</v>
      </c>
      <c r="U2712" s="54">
        <v>2.3516804065667699E-3</v>
      </c>
      <c r="W2712" s="62" t="s">
        <v>8248</v>
      </c>
      <c r="X2712" s="54">
        <v>-7.4208079646947298E-2</v>
      </c>
      <c r="Y2712" s="54">
        <v>2.3748348577533399E-2</v>
      </c>
      <c r="AA2712" s="62" t="s">
        <v>11340</v>
      </c>
      <c r="AB2712" s="54">
        <v>6.4320282352897898E-2</v>
      </c>
      <c r="AC2712" s="54">
        <v>8.7172151859004603E-3</v>
      </c>
      <c r="AQ2712" s="62" t="s">
        <v>14681</v>
      </c>
      <c r="AR2712" s="54">
        <v>0.109617007832725</v>
      </c>
      <c r="AS2712" s="54">
        <v>3.7652722048686101E-4</v>
      </c>
      <c r="AU2712" s="62" t="s">
        <v>10339</v>
      </c>
      <c r="AV2712" s="54">
        <v>-6.4041516154384595E-2</v>
      </c>
      <c r="AW2712" s="54">
        <v>2.3660364181589601E-2</v>
      </c>
    </row>
    <row r="2713" spans="2:49">
      <c r="B2713" s="62" t="s">
        <v>3618</v>
      </c>
      <c r="C2713" s="54">
        <v>0.126780680942847</v>
      </c>
      <c r="D2713" s="54">
        <v>1.1030204414424201E-3</v>
      </c>
      <c r="F2713" s="62" t="s">
        <v>8422</v>
      </c>
      <c r="G2713" s="54">
        <v>-9.43129693428197E-2</v>
      </c>
      <c r="H2713" s="54">
        <v>7.6213876873733998E-3</v>
      </c>
      <c r="S2713" s="62" t="s">
        <v>3207</v>
      </c>
      <c r="T2713" s="54">
        <v>7.2909810187826302E-2</v>
      </c>
      <c r="U2713" s="54">
        <v>2.3573672556498801E-3</v>
      </c>
      <c r="W2713" s="62" t="s">
        <v>7394</v>
      </c>
      <c r="X2713" s="54">
        <v>-6.2524789571826403E-2</v>
      </c>
      <c r="Y2713" s="54">
        <v>2.37533365705698E-2</v>
      </c>
      <c r="AA2713" s="62" t="s">
        <v>4383</v>
      </c>
      <c r="AB2713" s="54">
        <v>8.7519228200670304E-2</v>
      </c>
      <c r="AC2713" s="54">
        <v>8.7206186071693906E-3</v>
      </c>
      <c r="AQ2713" s="62" t="s">
        <v>3370</v>
      </c>
      <c r="AR2713" s="54">
        <v>0.18755111163532701</v>
      </c>
      <c r="AS2713" s="54">
        <v>3.7965333133531902E-4</v>
      </c>
      <c r="AU2713" s="62" t="s">
        <v>12263</v>
      </c>
      <c r="AV2713" s="54">
        <v>-6.4025338917860899E-2</v>
      </c>
      <c r="AW2713" s="54">
        <v>2.4248882067476499E-3</v>
      </c>
    </row>
    <row r="2714" spans="2:49">
      <c r="B2714" s="62" t="s">
        <v>3619</v>
      </c>
      <c r="C2714" s="54">
        <v>0.120661211490783</v>
      </c>
      <c r="D2714" s="54">
        <v>1.10557479806806E-3</v>
      </c>
      <c r="F2714" s="62" t="s">
        <v>8423</v>
      </c>
      <c r="G2714" s="54">
        <v>-0.117263482558519</v>
      </c>
      <c r="H2714" s="54">
        <v>7.6614982392778303E-3</v>
      </c>
      <c r="S2714" s="62" t="s">
        <v>10696</v>
      </c>
      <c r="T2714" s="54">
        <v>7.2493411333194799E-2</v>
      </c>
      <c r="U2714" s="54">
        <v>2.3604693974385599E-3</v>
      </c>
      <c r="W2714" s="62" t="s">
        <v>10309</v>
      </c>
      <c r="X2714" s="54">
        <v>-4.0091118842845198E-2</v>
      </c>
      <c r="Y2714" s="54">
        <v>2.3789026800419701E-2</v>
      </c>
      <c r="AA2714" s="62" t="s">
        <v>4872</v>
      </c>
      <c r="AB2714" s="54">
        <v>0.14432032582238</v>
      </c>
      <c r="AC2714" s="54">
        <v>8.7266089118896197E-3</v>
      </c>
      <c r="AQ2714" s="62" t="s">
        <v>10648</v>
      </c>
      <c r="AR2714" s="54">
        <v>0.125952248540807</v>
      </c>
      <c r="AS2714" s="54">
        <v>3.8048325600879298E-4</v>
      </c>
      <c r="AU2714" s="62" t="s">
        <v>12736</v>
      </c>
      <c r="AV2714" s="54">
        <v>-6.4010980210086998E-2</v>
      </c>
      <c r="AW2714" s="54">
        <v>9.0522598577161793E-3</v>
      </c>
    </row>
    <row r="2715" spans="2:49">
      <c r="B2715" s="62" t="s">
        <v>3620</v>
      </c>
      <c r="C2715" s="54">
        <v>0.12079341977748</v>
      </c>
      <c r="D2715" s="54">
        <v>1.10825560753459E-3</v>
      </c>
      <c r="F2715" s="62" t="s">
        <v>8424</v>
      </c>
      <c r="G2715" s="54">
        <v>-4.11599540515315E-2</v>
      </c>
      <c r="H2715" s="54">
        <v>7.6855409265814299E-3</v>
      </c>
      <c r="S2715" s="62" t="s">
        <v>5208</v>
      </c>
      <c r="T2715" s="54">
        <v>4.7689634210048099E-2</v>
      </c>
      <c r="U2715" s="54">
        <v>2.3635477974397298E-3</v>
      </c>
      <c r="W2715" s="62" t="s">
        <v>7180</v>
      </c>
      <c r="X2715" s="54">
        <v>-5.2014716041823797E-2</v>
      </c>
      <c r="Y2715" s="54">
        <v>2.3812200179834399E-2</v>
      </c>
      <c r="AA2715" s="62" t="s">
        <v>5492</v>
      </c>
      <c r="AB2715" s="54">
        <v>7.2247854091776795E-2</v>
      </c>
      <c r="AC2715" s="54">
        <v>8.7333647652886905E-3</v>
      </c>
      <c r="AQ2715" s="62" t="s">
        <v>14682</v>
      </c>
      <c r="AR2715" s="54">
        <v>6.16528729594377E-2</v>
      </c>
      <c r="AS2715" s="54">
        <v>3.8261795440011002E-4</v>
      </c>
      <c r="AU2715" s="62" t="s">
        <v>12875</v>
      </c>
      <c r="AV2715" s="54">
        <v>-6.3997579010351302E-2</v>
      </c>
      <c r="AW2715" s="54">
        <v>1.09502719630985E-2</v>
      </c>
    </row>
    <row r="2716" spans="2:49">
      <c r="B2716" s="62" t="s">
        <v>3621</v>
      </c>
      <c r="C2716" s="54">
        <v>3.8098152224874199E-2</v>
      </c>
      <c r="D2716" s="54">
        <v>1.1083344550585799E-3</v>
      </c>
      <c r="F2716" s="62" t="s">
        <v>1128</v>
      </c>
      <c r="G2716" s="54">
        <v>-7.8669427478603296E-2</v>
      </c>
      <c r="H2716" s="54">
        <v>7.74725283825713E-3</v>
      </c>
      <c r="S2716" s="62" t="s">
        <v>5111</v>
      </c>
      <c r="T2716" s="54">
        <v>0.12549952343324999</v>
      </c>
      <c r="U2716" s="54">
        <v>2.38017590330425E-3</v>
      </c>
      <c r="W2716" s="62" t="s">
        <v>283</v>
      </c>
      <c r="X2716" s="54">
        <v>-0.16585657095135201</v>
      </c>
      <c r="Y2716" s="54">
        <v>2.38400796576409E-2</v>
      </c>
      <c r="AA2716" s="62" t="s">
        <v>10672</v>
      </c>
      <c r="AB2716" s="54">
        <v>9.3457194139050501E-2</v>
      </c>
      <c r="AC2716" s="54">
        <v>8.7445943145561793E-3</v>
      </c>
      <c r="AQ2716" s="62" t="s">
        <v>5291</v>
      </c>
      <c r="AR2716" s="54">
        <v>0.244077596247051</v>
      </c>
      <c r="AS2716" s="54">
        <v>3.8329108217355302E-4</v>
      </c>
      <c r="AU2716" s="62" t="s">
        <v>11630</v>
      </c>
      <c r="AV2716" s="54">
        <v>-6.3993743046758297E-2</v>
      </c>
      <c r="AW2716" s="54">
        <v>7.8024257079476996E-3</v>
      </c>
    </row>
    <row r="2717" spans="2:49">
      <c r="B2717" s="62" t="s">
        <v>3622</v>
      </c>
      <c r="C2717" s="54">
        <v>8.9444760701379494E-2</v>
      </c>
      <c r="D2717" s="54">
        <v>1.1094634347832901E-3</v>
      </c>
      <c r="F2717" s="62" t="s">
        <v>8425</v>
      </c>
      <c r="G2717" s="54">
        <v>-5.5607494954604597E-2</v>
      </c>
      <c r="H2717" s="54">
        <v>7.7656038472688604E-3</v>
      </c>
      <c r="S2717" s="62" t="s">
        <v>571</v>
      </c>
      <c r="T2717" s="54">
        <v>0.20403666271225099</v>
      </c>
      <c r="U2717" s="54">
        <v>2.38587368633921E-3</v>
      </c>
      <c r="W2717" s="62" t="s">
        <v>10310</v>
      </c>
      <c r="X2717" s="54">
        <v>-6.4336843172889693E-2</v>
      </c>
      <c r="Y2717" s="54">
        <v>2.3862153390496601E-2</v>
      </c>
      <c r="AA2717" s="62" t="s">
        <v>2122</v>
      </c>
      <c r="AB2717" s="54">
        <v>6.5296995719404699E-2</v>
      </c>
      <c r="AC2717" s="54">
        <v>8.7460545460873798E-3</v>
      </c>
      <c r="AQ2717" s="62" t="s">
        <v>4948</v>
      </c>
      <c r="AR2717" s="54">
        <v>0.102217055861667</v>
      </c>
      <c r="AS2717" s="54">
        <v>3.8593159200641698E-4</v>
      </c>
      <c r="AU2717" s="62" t="s">
        <v>12631</v>
      </c>
      <c r="AV2717" s="54">
        <v>-6.3993170650738798E-2</v>
      </c>
      <c r="AW2717" s="54">
        <v>7.6740919655591804E-3</v>
      </c>
    </row>
    <row r="2718" spans="2:49">
      <c r="B2718" s="62" t="s">
        <v>3623</v>
      </c>
      <c r="C2718" s="54">
        <v>4.0274565362041798E-2</v>
      </c>
      <c r="D2718" s="54">
        <v>1.10990044887207E-3</v>
      </c>
      <c r="F2718" s="62" t="s">
        <v>8426</v>
      </c>
      <c r="G2718" s="54">
        <v>-5.3754236020977501E-2</v>
      </c>
      <c r="H2718" s="54">
        <v>6.6780592824944801E-3</v>
      </c>
      <c r="S2718" s="62" t="s">
        <v>2359</v>
      </c>
      <c r="T2718" s="54">
        <v>5.5412793165009702E-2</v>
      </c>
      <c r="U2718" s="54">
        <v>2.3871548735912599E-3</v>
      </c>
      <c r="W2718" s="62" t="s">
        <v>8600</v>
      </c>
      <c r="X2718" s="54">
        <v>-4.0811486148216503E-2</v>
      </c>
      <c r="Y2718" s="54">
        <v>2.3862304096560399E-2</v>
      </c>
      <c r="AA2718" s="62" t="s">
        <v>3157</v>
      </c>
      <c r="AB2718" s="54">
        <v>0.157408779734481</v>
      </c>
      <c r="AC2718" s="54">
        <v>8.7541462958562292E-3</v>
      </c>
      <c r="AQ2718" s="62" t="s">
        <v>12020</v>
      </c>
      <c r="AR2718" s="54">
        <v>0.13454959633222099</v>
      </c>
      <c r="AS2718" s="54">
        <v>3.8943068411397799E-4</v>
      </c>
      <c r="AU2718" s="62" t="s">
        <v>12696</v>
      </c>
      <c r="AV2718" s="54">
        <v>-6.3990107451098205E-2</v>
      </c>
      <c r="AW2718" s="54">
        <v>8.4245169118990007E-3</v>
      </c>
    </row>
    <row r="2719" spans="2:49">
      <c r="B2719" s="62" t="s">
        <v>3624</v>
      </c>
      <c r="C2719" s="54">
        <v>8.2235471114634306E-2</v>
      </c>
      <c r="D2719" s="54">
        <v>1.11162346419008E-3</v>
      </c>
      <c r="F2719" s="62" t="s">
        <v>8427</v>
      </c>
      <c r="G2719" s="54">
        <v>-7.5955736761032205E-2</v>
      </c>
      <c r="H2719" s="54">
        <v>7.7906740315118999E-3</v>
      </c>
      <c r="S2719" s="62" t="s">
        <v>1924</v>
      </c>
      <c r="T2719" s="54">
        <v>5.1021286259576498E-2</v>
      </c>
      <c r="U2719" s="54">
        <v>2.3930383062466102E-3</v>
      </c>
      <c r="W2719" s="62" t="s">
        <v>8148</v>
      </c>
      <c r="X2719" s="54">
        <v>-4.0793838681811898E-2</v>
      </c>
      <c r="Y2719" s="54">
        <v>2.3881897013376001E-2</v>
      </c>
      <c r="AA2719" s="62" t="s">
        <v>954</v>
      </c>
      <c r="AB2719" s="54">
        <v>0.11545087435472499</v>
      </c>
      <c r="AC2719" s="54">
        <v>8.7541462958562292E-3</v>
      </c>
      <c r="AQ2719" s="62" t="s">
        <v>5699</v>
      </c>
      <c r="AR2719" s="54">
        <v>7.0254670234902505E-2</v>
      </c>
      <c r="AS2719" s="54">
        <v>3.8951605486062501E-4</v>
      </c>
      <c r="AU2719" s="62" t="s">
        <v>12341</v>
      </c>
      <c r="AV2719" s="54">
        <v>-6.3977632575575399E-2</v>
      </c>
      <c r="AW2719" s="54">
        <v>3.51765804093775E-3</v>
      </c>
    </row>
    <row r="2720" spans="2:49">
      <c r="B2720" s="62" t="s">
        <v>629</v>
      </c>
      <c r="C2720" s="54">
        <v>0.23779026188635599</v>
      </c>
      <c r="D2720" s="54">
        <v>1.1123779791541899E-3</v>
      </c>
      <c r="F2720" s="62" t="s">
        <v>8428</v>
      </c>
      <c r="G2720" s="54">
        <v>-4.6506063377965E-2</v>
      </c>
      <c r="H2720" s="54">
        <v>6.7127836174192702E-3</v>
      </c>
      <c r="S2720" s="62" t="s">
        <v>4257</v>
      </c>
      <c r="T2720" s="54">
        <v>5.8315933208479699E-2</v>
      </c>
      <c r="U2720" s="54">
        <v>2.3939522277988201E-3</v>
      </c>
      <c r="W2720" s="62" t="s">
        <v>1118</v>
      </c>
      <c r="X2720" s="54">
        <v>-6.4801628518248194E-2</v>
      </c>
      <c r="Y2720" s="54">
        <v>2.39325179834157E-2</v>
      </c>
      <c r="AA2720" s="62" t="s">
        <v>4259</v>
      </c>
      <c r="AB2720" s="54">
        <v>0.123011046399417</v>
      </c>
      <c r="AC2720" s="54">
        <v>8.7806105199045494E-3</v>
      </c>
      <c r="AQ2720" s="62" t="s">
        <v>5710</v>
      </c>
      <c r="AR2720" s="54">
        <v>0.14343523470108399</v>
      </c>
      <c r="AS2720" s="54">
        <v>3.896558671598E-4</v>
      </c>
      <c r="AU2720" s="62" t="s">
        <v>13356</v>
      </c>
      <c r="AV2720" s="54">
        <v>-6.3973567317336902E-2</v>
      </c>
      <c r="AW2720" s="54">
        <v>1.8539727615670101E-2</v>
      </c>
    </row>
    <row r="2721" spans="2:49">
      <c r="B2721" s="62" t="s">
        <v>3625</v>
      </c>
      <c r="C2721" s="54">
        <v>0.22702855765531699</v>
      </c>
      <c r="D2721" s="54">
        <v>1.11732808562571E-3</v>
      </c>
      <c r="F2721" s="62" t="s">
        <v>8429</v>
      </c>
      <c r="G2721" s="54">
        <v>-4.0390338340869497E-2</v>
      </c>
      <c r="H2721" s="54">
        <v>7.8415612692019805E-3</v>
      </c>
      <c r="S2721" s="62" t="s">
        <v>5376</v>
      </c>
      <c r="T2721" s="54">
        <v>3.5474488190309302E-2</v>
      </c>
      <c r="U2721" s="54">
        <v>2.3946191204638101E-3</v>
      </c>
      <c r="W2721" s="62" t="s">
        <v>9287</v>
      </c>
      <c r="X2721" s="54">
        <v>-5.2404544515850297E-2</v>
      </c>
      <c r="Y2721" s="54">
        <v>2.39819257724306E-2</v>
      </c>
      <c r="AA2721" s="62" t="s">
        <v>840</v>
      </c>
      <c r="AB2721" s="54">
        <v>0.118506519336462</v>
      </c>
      <c r="AC2721" s="54">
        <v>8.7821947977736892E-3</v>
      </c>
      <c r="AQ2721" s="62" t="s">
        <v>10504</v>
      </c>
      <c r="AR2721" s="54">
        <v>5.2384395288718202E-2</v>
      </c>
      <c r="AS2721" s="54">
        <v>3.8994259769958801E-4</v>
      </c>
      <c r="AU2721" s="62" t="s">
        <v>12538</v>
      </c>
      <c r="AV2721" s="54">
        <v>-6.3972680326575201E-2</v>
      </c>
      <c r="AW2721" s="54">
        <v>6.2417104321733302E-3</v>
      </c>
    </row>
    <row r="2722" spans="2:49">
      <c r="B2722" s="62" t="s">
        <v>3626</v>
      </c>
      <c r="C2722" s="54">
        <v>5.3156835765617999E-2</v>
      </c>
      <c r="D2722" s="54">
        <v>1.13077184612422E-3</v>
      </c>
      <c r="F2722" s="62" t="s">
        <v>8430</v>
      </c>
      <c r="G2722" s="54">
        <v>-8.31747052122873E-2</v>
      </c>
      <c r="H2722" s="54">
        <v>7.8602472061074201E-3</v>
      </c>
      <c r="S2722" s="62" t="s">
        <v>1962</v>
      </c>
      <c r="T2722" s="54">
        <v>6.06075907144712E-2</v>
      </c>
      <c r="U2722" s="54">
        <v>2.39806382271674E-3</v>
      </c>
      <c r="W2722" s="62" t="s">
        <v>743</v>
      </c>
      <c r="X2722" s="54">
        <v>-0.16290591320769801</v>
      </c>
      <c r="Y2722" s="54">
        <v>2.40531866322145E-2</v>
      </c>
      <c r="AA2722" s="62" t="s">
        <v>1018</v>
      </c>
      <c r="AB2722" s="54">
        <v>0.30569628950563998</v>
      </c>
      <c r="AC2722" s="54">
        <v>8.7911580798944004E-3</v>
      </c>
      <c r="AQ2722" s="62" t="s">
        <v>3692</v>
      </c>
      <c r="AR2722" s="54">
        <v>0.152903264566568</v>
      </c>
      <c r="AS2722" s="54">
        <v>3.9193121233181802E-4</v>
      </c>
      <c r="AU2722" s="62" t="s">
        <v>13752</v>
      </c>
      <c r="AV2722" s="54">
        <v>-6.3966711985314895E-2</v>
      </c>
      <c r="AW2722" s="54">
        <v>2.5389814629771201E-2</v>
      </c>
    </row>
    <row r="2723" spans="2:49">
      <c r="B2723" s="62" t="s">
        <v>3627</v>
      </c>
      <c r="C2723" s="54">
        <v>0.14084364343782901</v>
      </c>
      <c r="D2723" s="54">
        <v>1.1323777719530301E-3</v>
      </c>
      <c r="F2723" s="62" t="s">
        <v>8431</v>
      </c>
      <c r="G2723" s="54">
        <v>-8.1212516116124803E-2</v>
      </c>
      <c r="H2723" s="54">
        <v>7.8629145442460097E-3</v>
      </c>
      <c r="S2723" s="62" t="s">
        <v>5680</v>
      </c>
      <c r="T2723" s="54">
        <v>4.1913812081766401E-2</v>
      </c>
      <c r="U2723" s="54">
        <v>2.3985347956834401E-3</v>
      </c>
      <c r="W2723" s="62" t="s">
        <v>1644</v>
      </c>
      <c r="X2723" s="54">
        <v>-2.9817935415747999E-2</v>
      </c>
      <c r="Y2723" s="54">
        <v>2.40531866322145E-2</v>
      </c>
      <c r="AA2723" s="62" t="s">
        <v>11341</v>
      </c>
      <c r="AB2723" s="54">
        <v>0.23141161494791801</v>
      </c>
      <c r="AC2723" s="54">
        <v>8.8152336878420407E-3</v>
      </c>
      <c r="AQ2723" s="62" t="s">
        <v>5495</v>
      </c>
      <c r="AR2723" s="54">
        <v>7.1245012775495595E-2</v>
      </c>
      <c r="AS2723" s="54">
        <v>3.9193121233181802E-4</v>
      </c>
      <c r="AU2723" s="62" t="s">
        <v>11680</v>
      </c>
      <c r="AV2723" s="54">
        <v>-6.3943413811573493E-2</v>
      </c>
      <c r="AW2723" s="54">
        <v>8.31839933844504E-3</v>
      </c>
    </row>
    <row r="2724" spans="2:49">
      <c r="B2724" s="62" t="s">
        <v>3628</v>
      </c>
      <c r="C2724" s="54">
        <v>8.7734134706051001E-2</v>
      </c>
      <c r="D2724" s="54">
        <v>1.13594716331217E-3</v>
      </c>
      <c r="F2724" s="62" t="s">
        <v>8432</v>
      </c>
      <c r="G2724" s="54">
        <v>-0.100612640458535</v>
      </c>
      <c r="H2724" s="54">
        <v>7.9135825946714203E-3</v>
      </c>
      <c r="S2724" s="62" t="s">
        <v>10697</v>
      </c>
      <c r="T2724" s="54">
        <v>7.74542238178553E-2</v>
      </c>
      <c r="U2724" s="54">
        <v>2.4005020406632398E-3</v>
      </c>
      <c r="W2724" s="62" t="s">
        <v>331</v>
      </c>
      <c r="X2724" s="54">
        <v>-0.153035396588342</v>
      </c>
      <c r="Y2724" s="54">
        <v>2.4068890565210398E-2</v>
      </c>
      <c r="AA2724" s="62" t="s">
        <v>216</v>
      </c>
      <c r="AB2724" s="54">
        <v>0.35864074240241101</v>
      </c>
      <c r="AC2724" s="54">
        <v>8.8205378367524293E-3</v>
      </c>
      <c r="AQ2724" s="62" t="s">
        <v>3524</v>
      </c>
      <c r="AR2724" s="54">
        <v>0.13453423185723101</v>
      </c>
      <c r="AS2724" s="54">
        <v>3.9246989836124298E-4</v>
      </c>
      <c r="AU2724" s="62" t="s">
        <v>12586</v>
      </c>
      <c r="AV2724" s="54">
        <v>-6.3943375458680202E-2</v>
      </c>
      <c r="AW2724" s="54">
        <v>6.79687873338344E-3</v>
      </c>
    </row>
    <row r="2725" spans="2:49">
      <c r="B2725" s="62" t="s">
        <v>3629</v>
      </c>
      <c r="C2725" s="54">
        <v>0.10513087282488</v>
      </c>
      <c r="D2725" s="54">
        <v>1.1366533441206301E-3</v>
      </c>
      <c r="F2725" s="62" t="s">
        <v>8433</v>
      </c>
      <c r="G2725" s="54">
        <v>-8.1343092406259004E-2</v>
      </c>
      <c r="H2725" s="54">
        <v>7.9341234151424599E-3</v>
      </c>
      <c r="S2725" s="62" t="s">
        <v>4324</v>
      </c>
      <c r="T2725" s="54">
        <v>7.24729840833849E-2</v>
      </c>
      <c r="U2725" s="54">
        <v>2.4059809860916101E-3</v>
      </c>
      <c r="W2725" s="62" t="s">
        <v>435</v>
      </c>
      <c r="X2725" s="54">
        <v>-0.10046098434101</v>
      </c>
      <c r="Y2725" s="54">
        <v>2.4178671724458499E-2</v>
      </c>
      <c r="AA2725" s="62" t="s">
        <v>11342</v>
      </c>
      <c r="AB2725" s="54">
        <v>0.16110531815926701</v>
      </c>
      <c r="AC2725" s="54">
        <v>8.8237987643852104E-3</v>
      </c>
      <c r="AQ2725" s="62" t="s">
        <v>1754</v>
      </c>
      <c r="AR2725" s="54">
        <v>8.7610051236940698E-2</v>
      </c>
      <c r="AS2725" s="54">
        <v>3.9296147829389E-4</v>
      </c>
      <c r="AU2725" s="62" t="s">
        <v>12659</v>
      </c>
      <c r="AV2725" s="54">
        <v>-6.3936205918226505E-2</v>
      </c>
      <c r="AW2725" s="54">
        <v>7.9386014701813192E-3</v>
      </c>
    </row>
    <row r="2726" spans="2:49">
      <c r="B2726" s="62" t="s">
        <v>3630</v>
      </c>
      <c r="C2726" s="54">
        <v>0.128359685739414</v>
      </c>
      <c r="D2726" s="54">
        <v>1.1376811396418499E-3</v>
      </c>
      <c r="F2726" s="62" t="s">
        <v>8434</v>
      </c>
      <c r="G2726" s="54">
        <v>-0.106932640321682</v>
      </c>
      <c r="H2726" s="54">
        <v>7.9836942853822295E-3</v>
      </c>
      <c r="S2726" s="62" t="s">
        <v>5023</v>
      </c>
      <c r="T2726" s="54">
        <v>4.7733645690650299E-2</v>
      </c>
      <c r="U2726" s="54">
        <v>2.4111892000742599E-3</v>
      </c>
      <c r="W2726" s="62" t="s">
        <v>6230</v>
      </c>
      <c r="X2726" s="54">
        <v>-8.2161673135788094E-2</v>
      </c>
      <c r="Y2726" s="54">
        <v>2.4236815150388499E-2</v>
      </c>
      <c r="AA2726" s="62" t="s">
        <v>2805</v>
      </c>
      <c r="AB2726" s="54">
        <v>7.9201534545352295E-2</v>
      </c>
      <c r="AC2726" s="54">
        <v>8.8498826602649398E-3</v>
      </c>
      <c r="AQ2726" s="62" t="s">
        <v>426</v>
      </c>
      <c r="AR2726" s="54">
        <v>0.28311642788852998</v>
      </c>
      <c r="AS2726" s="54">
        <v>3.9557048187533199E-4</v>
      </c>
      <c r="AU2726" s="62" t="s">
        <v>9220</v>
      </c>
      <c r="AV2726" s="54">
        <v>-6.3924671539624001E-2</v>
      </c>
      <c r="AW2726" s="54">
        <v>1.21836473403092E-2</v>
      </c>
    </row>
    <row r="2727" spans="2:49">
      <c r="B2727" s="62" t="s">
        <v>3631</v>
      </c>
      <c r="C2727" s="54">
        <v>5.3816391779641003E-2</v>
      </c>
      <c r="D2727" s="54">
        <v>1.1393382293940399E-3</v>
      </c>
      <c r="F2727" s="62" t="s">
        <v>8435</v>
      </c>
      <c r="G2727" s="54">
        <v>-6.7990324755292902E-2</v>
      </c>
      <c r="H2727" s="54">
        <v>7.9908753338296494E-3</v>
      </c>
      <c r="S2727" s="62" t="s">
        <v>2846</v>
      </c>
      <c r="T2727" s="54">
        <v>3.7292796485153303E-2</v>
      </c>
      <c r="U2727" s="54">
        <v>2.4184012071523302E-3</v>
      </c>
      <c r="W2727" s="62" t="s">
        <v>289</v>
      </c>
      <c r="X2727" s="54">
        <v>-0.110917255425781</v>
      </c>
      <c r="Y2727" s="54">
        <v>2.4483154726155702E-2</v>
      </c>
      <c r="AA2727" s="62" t="s">
        <v>2078</v>
      </c>
      <c r="AB2727" s="54">
        <v>0.188237054198019</v>
      </c>
      <c r="AC2727" s="54">
        <v>8.8559270805720694E-3</v>
      </c>
      <c r="AQ2727" s="62" t="s">
        <v>2540</v>
      </c>
      <c r="AR2727" s="54">
        <v>0.115016581805954</v>
      </c>
      <c r="AS2727" s="54">
        <v>3.9645696214124E-4</v>
      </c>
      <c r="AU2727" s="62" t="s">
        <v>12369</v>
      </c>
      <c r="AV2727" s="54">
        <v>-6.3917293262717195E-2</v>
      </c>
      <c r="AW2727" s="54">
        <v>3.8852566574926399E-3</v>
      </c>
    </row>
    <row r="2728" spans="2:49">
      <c r="B2728" s="62" t="s">
        <v>3632</v>
      </c>
      <c r="C2728" s="54">
        <v>7.2553096767547801E-2</v>
      </c>
      <c r="D2728" s="54">
        <v>1.14033567927049E-3</v>
      </c>
      <c r="F2728" s="62" t="s">
        <v>8436</v>
      </c>
      <c r="G2728" s="54">
        <v>-3.7723426659806797E-2</v>
      </c>
      <c r="H2728" s="54">
        <v>6.89175781834276E-3</v>
      </c>
      <c r="S2728" s="62" t="s">
        <v>3982</v>
      </c>
      <c r="T2728" s="54">
        <v>5.6107896767685801E-2</v>
      </c>
      <c r="U2728" s="54">
        <v>2.4210797809327599E-3</v>
      </c>
      <c r="W2728" s="62" t="s">
        <v>10311</v>
      </c>
      <c r="X2728" s="54">
        <v>-3.82024917876942E-2</v>
      </c>
      <c r="Y2728" s="54">
        <v>2.4543539268526701E-2</v>
      </c>
      <c r="AA2728" s="62" t="s">
        <v>3389</v>
      </c>
      <c r="AB2728" s="54">
        <v>0.132732121740508</v>
      </c>
      <c r="AC2728" s="54">
        <v>8.8682636536138396E-3</v>
      </c>
      <c r="AQ2728" s="62" t="s">
        <v>2164</v>
      </c>
      <c r="AR2728" s="54">
        <v>8.6742476595746104E-2</v>
      </c>
      <c r="AS2728" s="54">
        <v>3.9766495626552601E-4</v>
      </c>
      <c r="AU2728" s="62" t="s">
        <v>13858</v>
      </c>
      <c r="AV2728" s="54">
        <v>-6.3910415095426401E-2</v>
      </c>
      <c r="AW2728" s="54">
        <v>2.7721754418679599E-2</v>
      </c>
    </row>
    <row r="2729" spans="2:49">
      <c r="B2729" s="62" t="s">
        <v>3633</v>
      </c>
      <c r="C2729" s="54">
        <v>0.140126711311792</v>
      </c>
      <c r="D2729" s="54">
        <v>1.1421515031028299E-3</v>
      </c>
      <c r="F2729" s="62" t="s">
        <v>8437</v>
      </c>
      <c r="G2729" s="54">
        <v>-8.5909509565812697E-2</v>
      </c>
      <c r="H2729" s="54">
        <v>8.0040302951739795E-3</v>
      </c>
      <c r="S2729" s="62" t="s">
        <v>2561</v>
      </c>
      <c r="T2729" s="54">
        <v>0.142209719719293</v>
      </c>
      <c r="U2729" s="54">
        <v>2.4241797613506898E-3</v>
      </c>
      <c r="W2729" s="62" t="s">
        <v>321</v>
      </c>
      <c r="X2729" s="54">
        <v>-7.1859740088489901E-2</v>
      </c>
      <c r="Y2729" s="54">
        <v>2.45771425981441E-2</v>
      </c>
      <c r="AA2729" s="62" t="s">
        <v>3918</v>
      </c>
      <c r="AB2729" s="54">
        <v>0.144557025804053</v>
      </c>
      <c r="AC2729" s="54">
        <v>8.87155256929981E-3</v>
      </c>
      <c r="AQ2729" s="62" t="s">
        <v>1328</v>
      </c>
      <c r="AR2729" s="54">
        <v>7.0922459370680493E-2</v>
      </c>
      <c r="AS2729" s="54">
        <v>3.99181098110941E-4</v>
      </c>
      <c r="AU2729" s="62" t="s">
        <v>12869</v>
      </c>
      <c r="AV2729" s="54">
        <v>-6.3909465681797797E-2</v>
      </c>
      <c r="AW2729" s="54">
        <v>1.0905579037633201E-2</v>
      </c>
    </row>
    <row r="2730" spans="2:49">
      <c r="B2730" s="62" t="s">
        <v>968</v>
      </c>
      <c r="C2730" s="54">
        <v>0.18558743830768701</v>
      </c>
      <c r="D2730" s="54">
        <v>1.14231302480522E-3</v>
      </c>
      <c r="F2730" s="62" t="s">
        <v>8438</v>
      </c>
      <c r="G2730" s="54">
        <v>-5.8942547282295997E-2</v>
      </c>
      <c r="H2730" s="54">
        <v>8.0143166861065106E-3</v>
      </c>
      <c r="S2730" s="62" t="s">
        <v>5649</v>
      </c>
      <c r="T2730" s="54">
        <v>7.9667348514403699E-2</v>
      </c>
      <c r="U2730" s="54">
        <v>2.4255157559664002E-3</v>
      </c>
      <c r="W2730" s="62" t="s">
        <v>10312</v>
      </c>
      <c r="X2730" s="54">
        <v>-0.10367286694092701</v>
      </c>
      <c r="Y2730" s="54">
        <v>2.4590129182036902E-2</v>
      </c>
      <c r="AA2730" s="62" t="s">
        <v>3114</v>
      </c>
      <c r="AB2730" s="54">
        <v>0.13702255532225799</v>
      </c>
      <c r="AC2730" s="54">
        <v>8.8803410490564394E-3</v>
      </c>
      <c r="AQ2730" s="62" t="s">
        <v>10886</v>
      </c>
      <c r="AR2730" s="54">
        <v>0.255677307297342</v>
      </c>
      <c r="AS2730" s="54">
        <v>4.0124223880432902E-4</v>
      </c>
      <c r="AU2730" s="62" t="s">
        <v>6751</v>
      </c>
      <c r="AV2730" s="54">
        <v>-6.39055048891084E-2</v>
      </c>
      <c r="AW2730" s="54">
        <v>4.9420161857341799E-2</v>
      </c>
    </row>
    <row r="2731" spans="2:49">
      <c r="B2731" s="62" t="s">
        <v>3634</v>
      </c>
      <c r="C2731" s="54">
        <v>0.20847233051555999</v>
      </c>
      <c r="D2731" s="54">
        <v>1.14569376362387E-3</v>
      </c>
      <c r="F2731" s="62" t="s">
        <v>8439</v>
      </c>
      <c r="G2731" s="54">
        <v>-5.0180562712988298E-2</v>
      </c>
      <c r="H2731" s="54">
        <v>6.9096159181593897E-3</v>
      </c>
      <c r="S2731" s="62" t="s">
        <v>5216</v>
      </c>
      <c r="T2731" s="54">
        <v>4.6356645318609502E-2</v>
      </c>
      <c r="U2731" s="54">
        <v>2.4270097747135801E-3</v>
      </c>
      <c r="W2731" s="62" t="s">
        <v>8847</v>
      </c>
      <c r="X2731" s="54">
        <v>-5.3691280439555698E-2</v>
      </c>
      <c r="Y2731" s="54">
        <v>2.4738048667317599E-2</v>
      </c>
      <c r="AA2731" s="62" t="s">
        <v>4800</v>
      </c>
      <c r="AB2731" s="54">
        <v>0.127683207159591</v>
      </c>
      <c r="AC2731" s="54">
        <v>8.8917150918997497E-3</v>
      </c>
      <c r="AQ2731" s="62" t="s">
        <v>4779</v>
      </c>
      <c r="AR2731" s="54">
        <v>0.1046522870931</v>
      </c>
      <c r="AS2731" s="54">
        <v>4.0164845799285198E-4</v>
      </c>
      <c r="AU2731" s="62" t="s">
        <v>13719</v>
      </c>
      <c r="AV2731" s="54">
        <v>-6.3894315642212304E-2</v>
      </c>
      <c r="AW2731" s="54">
        <v>2.4764940041223801E-2</v>
      </c>
    </row>
    <row r="2732" spans="2:49">
      <c r="B2732" s="62" t="s">
        <v>3635</v>
      </c>
      <c r="C2732" s="54">
        <v>0.12143008974595799</v>
      </c>
      <c r="D2732" s="54">
        <v>1.15052902145758E-3</v>
      </c>
      <c r="F2732" s="62" t="s">
        <v>8440</v>
      </c>
      <c r="G2732" s="54">
        <v>-0.18348890699106199</v>
      </c>
      <c r="H2732" s="54">
        <v>8.0610708752541296E-3</v>
      </c>
      <c r="S2732" s="62" t="s">
        <v>2728</v>
      </c>
      <c r="T2732" s="54">
        <v>8.4155320524566896E-2</v>
      </c>
      <c r="U2732" s="54">
        <v>2.4332885352103301E-3</v>
      </c>
      <c r="W2732" s="62" t="s">
        <v>1110</v>
      </c>
      <c r="X2732" s="54">
        <v>-2.73574057243486E-2</v>
      </c>
      <c r="Y2732" s="54">
        <v>2.4787015867026599E-2</v>
      </c>
      <c r="AA2732" s="62" t="s">
        <v>3594</v>
      </c>
      <c r="AB2732" s="54">
        <v>0.107042918333354</v>
      </c>
      <c r="AC2732" s="54">
        <v>8.8917150918997497E-3</v>
      </c>
      <c r="AQ2732" s="62" t="s">
        <v>4920</v>
      </c>
      <c r="AR2732" s="54">
        <v>0.131604394745199</v>
      </c>
      <c r="AS2732" s="54">
        <v>4.0175849082593301E-4</v>
      </c>
      <c r="AU2732" s="62" t="s">
        <v>14172</v>
      </c>
      <c r="AV2732" s="54">
        <v>-6.3878659869253299E-2</v>
      </c>
      <c r="AW2732" s="54">
        <v>3.5281595805812999E-2</v>
      </c>
    </row>
    <row r="2733" spans="2:49">
      <c r="B2733" s="76">
        <v>43358</v>
      </c>
      <c r="C2733" s="54">
        <v>0.12569719290914699</v>
      </c>
      <c r="D2733" s="54">
        <v>1.15056180247256E-3</v>
      </c>
      <c r="F2733" s="62" t="s">
        <v>8441</v>
      </c>
      <c r="G2733" s="54">
        <v>-8.0235477492049498E-2</v>
      </c>
      <c r="H2733" s="54">
        <v>8.0711133033118804E-3</v>
      </c>
      <c r="S2733" s="62" t="s">
        <v>10698</v>
      </c>
      <c r="T2733" s="54">
        <v>4.7465659996754901E-2</v>
      </c>
      <c r="U2733" s="54">
        <v>2.4336120073262702E-3</v>
      </c>
      <c r="W2733" s="62" t="s">
        <v>10313</v>
      </c>
      <c r="X2733" s="54">
        <v>-4.6506602645246503E-2</v>
      </c>
      <c r="Y2733" s="54">
        <v>2.4830506989356401E-2</v>
      </c>
      <c r="AA2733" s="62" t="s">
        <v>5338</v>
      </c>
      <c r="AB2733" s="54">
        <v>0.103509632814217</v>
      </c>
      <c r="AC2733" s="54">
        <v>8.9020856372982998E-3</v>
      </c>
      <c r="AQ2733" s="62" t="s">
        <v>5758</v>
      </c>
      <c r="AR2733" s="54">
        <v>0.15362864521715699</v>
      </c>
      <c r="AS2733" s="54">
        <v>4.0220857707673198E-4</v>
      </c>
      <c r="AU2733" s="62" t="s">
        <v>10008</v>
      </c>
      <c r="AV2733" s="54">
        <v>-6.3858022797408195E-2</v>
      </c>
      <c r="AW2733" s="54">
        <v>3.3923802223005599E-3</v>
      </c>
    </row>
    <row r="2734" spans="2:49">
      <c r="B2734" s="62" t="s">
        <v>3636</v>
      </c>
      <c r="C2734" s="54">
        <v>3.8496012357368797E-2</v>
      </c>
      <c r="D2734" s="54">
        <v>1.1541635384682599E-3</v>
      </c>
      <c r="F2734" s="62" t="s">
        <v>8442</v>
      </c>
      <c r="G2734" s="54">
        <v>-8.3172336530996205E-2</v>
      </c>
      <c r="H2734" s="54">
        <v>8.0823723740127505E-3</v>
      </c>
      <c r="S2734" s="62" t="s">
        <v>1395</v>
      </c>
      <c r="T2734" s="54">
        <v>5.9646373039541303E-2</v>
      </c>
      <c r="U2734" s="54">
        <v>2.4475563615203701E-3</v>
      </c>
      <c r="W2734" s="62" t="s">
        <v>249</v>
      </c>
      <c r="X2734" s="54">
        <v>-0.138054177749628</v>
      </c>
      <c r="Y2734" s="54">
        <v>2.4876846307241199E-2</v>
      </c>
      <c r="AA2734" s="62" t="s">
        <v>11343</v>
      </c>
      <c r="AB2734" s="54">
        <v>0.155685766378094</v>
      </c>
      <c r="AC2734" s="54">
        <v>8.9020856372982998E-3</v>
      </c>
      <c r="AQ2734" s="62" t="s">
        <v>1037</v>
      </c>
      <c r="AR2734" s="54">
        <v>0.15187410492786799</v>
      </c>
      <c r="AS2734" s="54">
        <v>4.0239482857689198E-4</v>
      </c>
      <c r="AU2734" s="62" t="s">
        <v>10301</v>
      </c>
      <c r="AV2734" s="54">
        <v>-6.3849292775449498E-2</v>
      </c>
      <c r="AW2734" s="54">
        <v>4.33122066512812E-4</v>
      </c>
    </row>
    <row r="2735" spans="2:49">
      <c r="B2735" s="62" t="s">
        <v>3637</v>
      </c>
      <c r="C2735" s="54">
        <v>6.6504626609866294E-2</v>
      </c>
      <c r="D2735" s="54">
        <v>1.1551175983718399E-3</v>
      </c>
      <c r="F2735" s="62" t="s">
        <v>8443</v>
      </c>
      <c r="G2735" s="54">
        <v>-9.7347458242216703E-2</v>
      </c>
      <c r="H2735" s="54">
        <v>6.9656734138801501E-3</v>
      </c>
      <c r="S2735" s="62" t="s">
        <v>10699</v>
      </c>
      <c r="T2735" s="54">
        <v>3.1349950627568297E-2</v>
      </c>
      <c r="U2735" s="54">
        <v>2.4531743166826599E-3</v>
      </c>
      <c r="W2735" s="62" t="s">
        <v>10314</v>
      </c>
      <c r="X2735" s="54">
        <v>-4.6879907440064997E-2</v>
      </c>
      <c r="Y2735" s="54">
        <v>2.4893279047885599E-2</v>
      </c>
      <c r="AA2735" s="62" t="s">
        <v>11344</v>
      </c>
      <c r="AB2735" s="54">
        <v>0.11006151906858699</v>
      </c>
      <c r="AC2735" s="54">
        <v>8.9052075287791594E-3</v>
      </c>
      <c r="AQ2735" s="62" t="s">
        <v>3848</v>
      </c>
      <c r="AR2735" s="54">
        <v>0.22172055449210501</v>
      </c>
      <c r="AS2735" s="54">
        <v>4.0308840758872098E-4</v>
      </c>
      <c r="AU2735" s="62" t="s">
        <v>8736</v>
      </c>
      <c r="AV2735" s="54">
        <v>-6.3845507777350499E-2</v>
      </c>
      <c r="AW2735" s="54">
        <v>1.6347873945988801E-4</v>
      </c>
    </row>
    <row r="2736" spans="2:49">
      <c r="B2736" s="62" t="s">
        <v>3638</v>
      </c>
      <c r="C2736" s="54">
        <v>9.4712596849651803E-2</v>
      </c>
      <c r="D2736" s="54">
        <v>1.1566608213227901E-3</v>
      </c>
      <c r="F2736" s="62" t="s">
        <v>8444</v>
      </c>
      <c r="G2736" s="54">
        <v>-5.50634619422148E-2</v>
      </c>
      <c r="H2736" s="54">
        <v>8.1261481019640203E-3</v>
      </c>
      <c r="S2736" s="62" t="s">
        <v>2306</v>
      </c>
      <c r="T2736" s="54">
        <v>4.4351475247602003E-2</v>
      </c>
      <c r="U2736" s="54">
        <v>2.4586266998775498E-3</v>
      </c>
      <c r="W2736" s="62" t="s">
        <v>7550</v>
      </c>
      <c r="X2736" s="54">
        <v>-4.1350455040805499E-2</v>
      </c>
      <c r="Y2736" s="54">
        <v>2.4906199607153699E-2</v>
      </c>
      <c r="AA2736" s="62" t="s">
        <v>1288</v>
      </c>
      <c r="AB2736" s="54">
        <v>5.7192987366462902E-2</v>
      </c>
      <c r="AC2736" s="54">
        <v>8.9119245095377695E-3</v>
      </c>
      <c r="AQ2736" s="62" t="s">
        <v>2366</v>
      </c>
      <c r="AR2736" s="54">
        <v>7.9693670443023598E-2</v>
      </c>
      <c r="AS2736" s="54">
        <v>4.0377801336594299E-4</v>
      </c>
      <c r="AU2736" s="62" t="s">
        <v>11624</v>
      </c>
      <c r="AV2736" s="54">
        <v>-6.3839930186658095E-2</v>
      </c>
      <c r="AW2736" s="54">
        <v>1.88838589189185E-2</v>
      </c>
    </row>
    <row r="2737" spans="2:49">
      <c r="B2737" s="62" t="s">
        <v>3639</v>
      </c>
      <c r="C2737" s="54">
        <v>0.15070050904900101</v>
      </c>
      <c r="D2737" s="54">
        <v>1.16712775372951E-3</v>
      </c>
      <c r="F2737" s="62" t="s">
        <v>8445</v>
      </c>
      <c r="G2737" s="54">
        <v>-5.51521269261359E-2</v>
      </c>
      <c r="H2737" s="54">
        <v>8.1448152270561392E-3</v>
      </c>
      <c r="S2737" s="62" t="s">
        <v>9765</v>
      </c>
      <c r="T2737" s="54">
        <v>6.7649480944847795E-2</v>
      </c>
      <c r="U2737" s="54">
        <v>2.47405508495801E-3</v>
      </c>
      <c r="W2737" s="62" t="s">
        <v>10315</v>
      </c>
      <c r="X2737" s="54">
        <v>-3.51782546791055E-2</v>
      </c>
      <c r="Y2737" s="54">
        <v>2.5015156759943199E-2</v>
      </c>
      <c r="AA2737" s="62" t="s">
        <v>1458</v>
      </c>
      <c r="AB2737" s="54">
        <v>9.8684799303292395E-2</v>
      </c>
      <c r="AC2737" s="54">
        <v>8.9163123078260294E-3</v>
      </c>
      <c r="AQ2737" s="62" t="s">
        <v>5416</v>
      </c>
      <c r="AR2737" s="54">
        <v>9.3138287054518501E-2</v>
      </c>
      <c r="AS2737" s="54">
        <v>4.0537748671090802E-4</v>
      </c>
      <c r="AU2737" s="62" t="s">
        <v>12945</v>
      </c>
      <c r="AV2737" s="54">
        <v>-6.3825141015759507E-2</v>
      </c>
      <c r="AW2737" s="54">
        <v>1.2165519456036901E-2</v>
      </c>
    </row>
    <row r="2738" spans="2:49">
      <c r="B2738" s="62" t="s">
        <v>3640</v>
      </c>
      <c r="C2738" s="54">
        <v>9.6112563912628304E-2</v>
      </c>
      <c r="D2738" s="54">
        <v>1.1672087397645401E-3</v>
      </c>
      <c r="F2738" s="62" t="s">
        <v>463</v>
      </c>
      <c r="G2738" s="54">
        <v>-5.2505357486339201E-2</v>
      </c>
      <c r="H2738" s="54">
        <v>8.1698788087509796E-3</v>
      </c>
      <c r="S2738" s="62" t="s">
        <v>5032</v>
      </c>
      <c r="T2738" s="54">
        <v>0.104747420955023</v>
      </c>
      <c r="U2738" s="54">
        <v>2.4754407732269102E-3</v>
      </c>
      <c r="W2738" s="62" t="s">
        <v>9108</v>
      </c>
      <c r="X2738" s="54">
        <v>-3.9575174981248303E-2</v>
      </c>
      <c r="Y2738" s="54">
        <v>2.50976634977098E-2</v>
      </c>
      <c r="AA2738" s="62" t="s">
        <v>10721</v>
      </c>
      <c r="AB2738" s="54">
        <v>0.11743044861268701</v>
      </c>
      <c r="AC2738" s="54">
        <v>8.9272069971742599E-3</v>
      </c>
      <c r="AQ2738" s="62" t="s">
        <v>11124</v>
      </c>
      <c r="AR2738" s="54">
        <v>0.147426343229556</v>
      </c>
      <c r="AS2738" s="54">
        <v>4.0555429045167798E-4</v>
      </c>
      <c r="AU2738" s="62" t="s">
        <v>12553</v>
      </c>
      <c r="AV2738" s="54">
        <v>-6.37935404643315E-2</v>
      </c>
      <c r="AW2738" s="54">
        <v>6.4656833377036401E-3</v>
      </c>
    </row>
    <row r="2739" spans="2:49">
      <c r="B2739" s="62" t="s">
        <v>3641</v>
      </c>
      <c r="C2739" s="54">
        <v>0.11425624140343101</v>
      </c>
      <c r="D2739" s="54">
        <v>1.1690657992413601E-3</v>
      </c>
      <c r="F2739" s="62" t="s">
        <v>8446</v>
      </c>
      <c r="G2739" s="54">
        <v>-4.7345874997207098E-2</v>
      </c>
      <c r="H2739" s="54">
        <v>8.1923972860072896E-3</v>
      </c>
      <c r="S2739" s="62" t="s">
        <v>2314</v>
      </c>
      <c r="T2739" s="54">
        <v>5.0893094271991401E-2</v>
      </c>
      <c r="U2739" s="54">
        <v>2.4774641091057001E-3</v>
      </c>
      <c r="W2739" s="62" t="s">
        <v>8332</v>
      </c>
      <c r="X2739" s="54">
        <v>-6.7996721153237502E-2</v>
      </c>
      <c r="Y2739" s="54">
        <v>2.5129387900786001E-2</v>
      </c>
      <c r="AA2739" s="62" t="s">
        <v>3031</v>
      </c>
      <c r="AB2739" s="54">
        <v>6.7618778295760698E-2</v>
      </c>
      <c r="AC2739" s="54">
        <v>8.9358785008488897E-3</v>
      </c>
      <c r="AQ2739" s="62" t="s">
        <v>2970</v>
      </c>
      <c r="AR2739" s="54">
        <v>0.16339760687034499</v>
      </c>
      <c r="AS2739" s="54">
        <v>4.0565862196839902E-4</v>
      </c>
      <c r="AU2739" s="62" t="s">
        <v>13504</v>
      </c>
      <c r="AV2739" s="54">
        <v>-6.3792294523841206E-2</v>
      </c>
      <c r="AW2739" s="54">
        <v>2.0809849483323501E-2</v>
      </c>
    </row>
    <row r="2740" spans="2:49">
      <c r="B2740" s="62" t="s">
        <v>3642</v>
      </c>
      <c r="C2740" s="54">
        <v>0.13682906000079201</v>
      </c>
      <c r="D2740" s="54">
        <v>1.17056676491326E-3</v>
      </c>
      <c r="F2740" s="62" t="s">
        <v>8447</v>
      </c>
      <c r="G2740" s="54">
        <v>-9.2379886042148293E-2</v>
      </c>
      <c r="H2740" s="54">
        <v>8.1917428077036194E-3</v>
      </c>
      <c r="S2740" s="62" t="s">
        <v>2378</v>
      </c>
      <c r="T2740" s="54">
        <v>9.4454270802500198E-2</v>
      </c>
      <c r="U2740" s="54">
        <v>2.4786398621838802E-3</v>
      </c>
      <c r="W2740" s="62" t="s">
        <v>9561</v>
      </c>
      <c r="X2740" s="54">
        <v>-3.1756413714115098E-2</v>
      </c>
      <c r="Y2740" s="54">
        <v>2.5130143442340699E-2</v>
      </c>
      <c r="AA2740" s="62" t="s">
        <v>4243</v>
      </c>
      <c r="AB2740" s="54">
        <v>0.187763287717164</v>
      </c>
      <c r="AC2740" s="54">
        <v>8.9501659642976794E-3</v>
      </c>
      <c r="AQ2740" s="62" t="s">
        <v>4856</v>
      </c>
      <c r="AR2740" s="54">
        <v>8.0429936878394101E-2</v>
      </c>
      <c r="AS2740" s="54">
        <v>4.05944982937251E-4</v>
      </c>
      <c r="AU2740" s="62" t="s">
        <v>8445</v>
      </c>
      <c r="AV2740" s="54">
        <v>-6.3788438976630807E-2</v>
      </c>
      <c r="AW2740" s="54">
        <v>5.0043717202033896E-3</v>
      </c>
    </row>
    <row r="2741" spans="2:49">
      <c r="B2741" s="62" t="s">
        <v>1002</v>
      </c>
      <c r="C2741" s="54">
        <v>0.131949395122687</v>
      </c>
      <c r="D2741" s="54">
        <v>1.17088792104988E-3</v>
      </c>
      <c r="F2741" s="62" t="s">
        <v>176</v>
      </c>
      <c r="G2741" s="54">
        <v>-0.210629315872609</v>
      </c>
      <c r="H2741" s="54">
        <v>7.0622985522850804E-3</v>
      </c>
      <c r="S2741" s="62" t="s">
        <v>1185</v>
      </c>
      <c r="T2741" s="54">
        <v>4.90123695029911E-2</v>
      </c>
      <c r="U2741" s="54">
        <v>2.4893022757936801E-3</v>
      </c>
      <c r="W2741" s="62" t="s">
        <v>10316</v>
      </c>
      <c r="X2741" s="54">
        <v>-4.46568255560384E-2</v>
      </c>
      <c r="Y2741" s="54">
        <v>2.5168463098829402E-2</v>
      </c>
      <c r="AA2741" s="62" t="s">
        <v>1686</v>
      </c>
      <c r="AB2741" s="54">
        <v>8.9951898653702705E-2</v>
      </c>
      <c r="AC2741" s="54">
        <v>9.0331262020881004E-3</v>
      </c>
      <c r="AQ2741" s="62" t="s">
        <v>3769</v>
      </c>
      <c r="AR2741" s="54">
        <v>0.16513891424798099</v>
      </c>
      <c r="AS2741" s="54">
        <v>4.10587338821261E-4</v>
      </c>
      <c r="AU2741" s="62" t="s">
        <v>9061</v>
      </c>
      <c r="AV2741" s="54">
        <v>-6.3783739835741898E-2</v>
      </c>
      <c r="AW2741" s="54">
        <v>2.5763455427027602E-4</v>
      </c>
    </row>
    <row r="2742" spans="2:49">
      <c r="B2742" s="62" t="s">
        <v>3643</v>
      </c>
      <c r="C2742" s="54">
        <v>5.8477973217795097E-2</v>
      </c>
      <c r="D2742" s="54">
        <v>1.1730989003219199E-3</v>
      </c>
      <c r="F2742" s="62" t="s">
        <v>8448</v>
      </c>
      <c r="G2742" s="54">
        <v>-0.21978836886926001</v>
      </c>
      <c r="H2742" s="54">
        <v>8.20542443938993E-3</v>
      </c>
      <c r="S2742" s="62" t="s">
        <v>1854</v>
      </c>
      <c r="T2742" s="54">
        <v>4.6830270725554797E-2</v>
      </c>
      <c r="U2742" s="54">
        <v>2.4922244341673999E-3</v>
      </c>
      <c r="W2742" s="62" t="s">
        <v>7601</v>
      </c>
      <c r="X2742" s="54">
        <v>-2.84559747973923E-2</v>
      </c>
      <c r="Y2742" s="54">
        <v>2.5170585307197301E-2</v>
      </c>
      <c r="AA2742" s="62" t="s">
        <v>4142</v>
      </c>
      <c r="AB2742" s="54">
        <v>0.27573735872206701</v>
      </c>
      <c r="AC2742" s="54">
        <v>9.0373390977869904E-3</v>
      </c>
      <c r="AQ2742" s="62" t="s">
        <v>14683</v>
      </c>
      <c r="AR2742" s="54">
        <v>9.4749281701132795E-2</v>
      </c>
      <c r="AS2742" s="54">
        <v>4.13153168704482E-4</v>
      </c>
      <c r="AU2742" s="62" t="s">
        <v>14055</v>
      </c>
      <c r="AV2742" s="54">
        <v>-6.3775938993956102E-2</v>
      </c>
      <c r="AW2742" s="54">
        <v>3.2130781397647197E-2</v>
      </c>
    </row>
    <row r="2743" spans="2:49">
      <c r="B2743" s="62" t="s">
        <v>3644</v>
      </c>
      <c r="C2743" s="54">
        <v>7.2182136269508299E-2</v>
      </c>
      <c r="D2743" s="54">
        <v>1.1773197606708399E-3</v>
      </c>
      <c r="F2743" s="62" t="s">
        <v>8449</v>
      </c>
      <c r="G2743" s="54">
        <v>-6.1226547307898997E-2</v>
      </c>
      <c r="H2743" s="54">
        <v>7.1034487110369299E-3</v>
      </c>
      <c r="S2743" s="62" t="s">
        <v>3129</v>
      </c>
      <c r="T2743" s="54">
        <v>6.1627001368441001E-2</v>
      </c>
      <c r="U2743" s="54">
        <v>2.4979152319086701E-3</v>
      </c>
      <c r="W2743" s="62" t="s">
        <v>8529</v>
      </c>
      <c r="X2743" s="54">
        <v>-4.5607941028056799E-2</v>
      </c>
      <c r="Y2743" s="54">
        <v>2.5193127791050499E-2</v>
      </c>
      <c r="AA2743" s="62" t="s">
        <v>2976</v>
      </c>
      <c r="AB2743" s="54">
        <v>0.15044809647108401</v>
      </c>
      <c r="AC2743" s="54">
        <v>9.0487403932882193E-3</v>
      </c>
      <c r="AQ2743" s="62" t="s">
        <v>2191</v>
      </c>
      <c r="AR2743" s="54">
        <v>0.102465810072709</v>
      </c>
      <c r="AS2743" s="54">
        <v>4.1396692068457799E-4</v>
      </c>
      <c r="AU2743" s="62" t="s">
        <v>13650</v>
      </c>
      <c r="AV2743" s="54">
        <v>-6.3769932602858695E-2</v>
      </c>
      <c r="AW2743" s="54">
        <v>2.3609961458330199E-2</v>
      </c>
    </row>
    <row r="2744" spans="2:49">
      <c r="B2744" s="62" t="s">
        <v>3645</v>
      </c>
      <c r="C2744" s="54">
        <v>0.13846797704323</v>
      </c>
      <c r="D2744" s="54">
        <v>1.1773197606708399E-3</v>
      </c>
      <c r="F2744" s="62" t="s">
        <v>8450</v>
      </c>
      <c r="G2744" s="54">
        <v>-6.4762213696633694E-2</v>
      </c>
      <c r="H2744" s="54">
        <v>8.2613791789694808E-3</v>
      </c>
      <c r="S2744" s="62" t="s">
        <v>5373</v>
      </c>
      <c r="T2744" s="54">
        <v>9.3505779612972795E-2</v>
      </c>
      <c r="U2744" s="54">
        <v>2.5015324714324099E-3</v>
      </c>
      <c r="W2744" s="62" t="s">
        <v>10317</v>
      </c>
      <c r="X2744" s="54">
        <v>-4.3427723463800298E-2</v>
      </c>
      <c r="Y2744" s="54">
        <v>2.52390612184476E-2</v>
      </c>
      <c r="AA2744" s="62" t="s">
        <v>11345</v>
      </c>
      <c r="AB2744" s="54">
        <v>7.1467632290327807E-2</v>
      </c>
      <c r="AC2744" s="54">
        <v>9.0744023375525801E-3</v>
      </c>
      <c r="AQ2744" s="62" t="s">
        <v>2561</v>
      </c>
      <c r="AR2744" s="54">
        <v>0.245689208574459</v>
      </c>
      <c r="AS2744" s="54">
        <v>4.15176570114361E-4</v>
      </c>
      <c r="AU2744" s="62" t="s">
        <v>12268</v>
      </c>
      <c r="AV2744" s="54">
        <v>-6.37437658592344E-2</v>
      </c>
      <c r="AW2744" s="54">
        <v>2.5328809331476498E-3</v>
      </c>
    </row>
    <row r="2745" spans="2:49">
      <c r="B2745" s="62" t="s">
        <v>3646</v>
      </c>
      <c r="C2745" s="54">
        <v>7.0236651395560998E-2</v>
      </c>
      <c r="D2745" s="54">
        <v>1.1778620475404601E-3</v>
      </c>
      <c r="F2745" s="62" t="s">
        <v>8451</v>
      </c>
      <c r="G2745" s="54">
        <v>-5.8289172273630299E-2</v>
      </c>
      <c r="H2745" s="54">
        <v>8.2638205978410595E-3</v>
      </c>
      <c r="S2745" s="62" t="s">
        <v>10700</v>
      </c>
      <c r="T2745" s="54">
        <v>5.88354508707081E-2</v>
      </c>
      <c r="U2745" s="54">
        <v>2.5044368317675902E-3</v>
      </c>
      <c r="W2745" s="62" t="s">
        <v>10318</v>
      </c>
      <c r="X2745" s="54">
        <v>-5.4267426507099301E-2</v>
      </c>
      <c r="Y2745" s="54">
        <v>2.5279729289081499E-2</v>
      </c>
      <c r="AA2745" s="62" t="s">
        <v>3759</v>
      </c>
      <c r="AB2745" s="54">
        <v>0.19302275177008599</v>
      </c>
      <c r="AC2745" s="54">
        <v>9.0832053515089595E-3</v>
      </c>
      <c r="AQ2745" s="62" t="s">
        <v>5436</v>
      </c>
      <c r="AR2745" s="54">
        <v>6.6719849138281398E-2</v>
      </c>
      <c r="AS2745" s="54">
        <v>4.1522030050590499E-4</v>
      </c>
      <c r="AU2745" s="62" t="s">
        <v>11793</v>
      </c>
      <c r="AV2745" s="54">
        <v>-6.3717467160735494E-2</v>
      </c>
      <c r="AW2745" s="54">
        <v>4.5293496614291897E-4</v>
      </c>
    </row>
    <row r="2746" spans="2:49">
      <c r="B2746" s="62" t="s">
        <v>3647</v>
      </c>
      <c r="C2746" s="54">
        <v>0.13118510671908701</v>
      </c>
      <c r="D2746" s="54">
        <v>1.18155175781222E-3</v>
      </c>
      <c r="F2746" s="62" t="s">
        <v>8452</v>
      </c>
      <c r="G2746" s="54">
        <v>-4.9975655420527502E-2</v>
      </c>
      <c r="H2746" s="54">
        <v>7.1337225914293702E-3</v>
      </c>
      <c r="S2746" s="62" t="s">
        <v>5554</v>
      </c>
      <c r="T2746" s="54">
        <v>5.93082085047811E-2</v>
      </c>
      <c r="U2746" s="54">
        <v>2.50951677983217E-3</v>
      </c>
      <c r="W2746" s="62" t="s">
        <v>7888</v>
      </c>
      <c r="X2746" s="54">
        <v>-0.10531133322201</v>
      </c>
      <c r="Y2746" s="54">
        <v>2.52875860206483E-2</v>
      </c>
      <c r="AA2746" s="62" t="s">
        <v>2880</v>
      </c>
      <c r="AB2746" s="54">
        <v>0.11050409178093901</v>
      </c>
      <c r="AC2746" s="54">
        <v>9.0832053515089595E-3</v>
      </c>
      <c r="AQ2746" s="62" t="s">
        <v>4396</v>
      </c>
      <c r="AR2746" s="54">
        <v>0.14426740985383199</v>
      </c>
      <c r="AS2746" s="54">
        <v>4.2085266677371902E-4</v>
      </c>
      <c r="AU2746" s="62" t="s">
        <v>13613</v>
      </c>
      <c r="AV2746" s="54">
        <v>-6.3682941910752106E-2</v>
      </c>
      <c r="AW2746" s="54">
        <v>2.2677850620074599E-2</v>
      </c>
    </row>
    <row r="2747" spans="2:49">
      <c r="B2747" s="62" t="s">
        <v>3648</v>
      </c>
      <c r="C2747" s="54">
        <v>0.106618615992657</v>
      </c>
      <c r="D2747" s="54">
        <v>1.1841508514656E-3</v>
      </c>
      <c r="F2747" s="62" t="s">
        <v>8453</v>
      </c>
      <c r="G2747" s="54">
        <v>-4.0939599133502598E-2</v>
      </c>
      <c r="H2747" s="54">
        <v>7.1984040607349304E-3</v>
      </c>
      <c r="S2747" s="62" t="s">
        <v>5112</v>
      </c>
      <c r="T2747" s="54">
        <v>4.8027319509490199E-2</v>
      </c>
      <c r="U2747" s="54">
        <v>2.5108656364101001E-3</v>
      </c>
      <c r="W2747" s="62" t="s">
        <v>9231</v>
      </c>
      <c r="X2747" s="54">
        <v>-5.5501153160283999E-2</v>
      </c>
      <c r="Y2747" s="54">
        <v>2.5348819177349598E-2</v>
      </c>
      <c r="AA2747" s="62" t="s">
        <v>3790</v>
      </c>
      <c r="AB2747" s="54">
        <v>0.18129874122598899</v>
      </c>
      <c r="AC2747" s="54">
        <v>9.0868981751391995E-3</v>
      </c>
      <c r="AQ2747" s="62" t="s">
        <v>2192</v>
      </c>
      <c r="AR2747" s="54">
        <v>8.4991971741045405E-2</v>
      </c>
      <c r="AS2747" s="54">
        <v>4.21737416058947E-4</v>
      </c>
      <c r="AU2747" s="62" t="s">
        <v>14111</v>
      </c>
      <c r="AV2747" s="54">
        <v>-6.3671275369303601E-2</v>
      </c>
      <c r="AW2747" s="54">
        <v>3.37094270958882E-2</v>
      </c>
    </row>
    <row r="2748" spans="2:49">
      <c r="B2748" s="62" t="s">
        <v>3649</v>
      </c>
      <c r="C2748" s="54">
        <v>6.1836537696339497E-2</v>
      </c>
      <c r="D2748" s="54">
        <v>1.1841508514656E-3</v>
      </c>
      <c r="F2748" s="62" t="s">
        <v>8454</v>
      </c>
      <c r="G2748" s="54">
        <v>-4.6006491754264203E-2</v>
      </c>
      <c r="H2748" s="54">
        <v>8.3656511408586008E-3</v>
      </c>
      <c r="S2748" s="62" t="s">
        <v>5224</v>
      </c>
      <c r="T2748" s="54">
        <v>8.0601680896177405E-2</v>
      </c>
      <c r="U2748" s="54">
        <v>2.51283046758156E-3</v>
      </c>
      <c r="W2748" s="62" t="s">
        <v>897</v>
      </c>
      <c r="X2748" s="54">
        <v>-9.5370088652174403E-2</v>
      </c>
      <c r="Y2748" s="54">
        <v>2.54226425329315E-2</v>
      </c>
      <c r="AA2748" s="62" t="s">
        <v>4421</v>
      </c>
      <c r="AB2748" s="54">
        <v>0.17165056949438001</v>
      </c>
      <c r="AC2748" s="54">
        <v>9.0952742921270695E-3</v>
      </c>
      <c r="AQ2748" s="62" t="s">
        <v>4371</v>
      </c>
      <c r="AR2748" s="54">
        <v>7.5725234814096404E-2</v>
      </c>
      <c r="AS2748" s="54">
        <v>4.2192247271914798E-4</v>
      </c>
      <c r="AU2748" s="62" t="s">
        <v>9141</v>
      </c>
      <c r="AV2748" s="54">
        <v>-6.3667770256579104E-2</v>
      </c>
      <c r="AW2748" s="58">
        <v>5.2894480005003097E-5</v>
      </c>
    </row>
    <row r="2749" spans="2:49">
      <c r="B2749" s="62" t="s">
        <v>3650</v>
      </c>
      <c r="C2749" s="54">
        <v>0.112705312920603</v>
      </c>
      <c r="D2749" s="54">
        <v>1.1848859319796301E-3</v>
      </c>
      <c r="F2749" s="62" t="s">
        <v>8455</v>
      </c>
      <c r="G2749" s="54">
        <v>-4.97483757313706E-2</v>
      </c>
      <c r="H2749" s="54">
        <v>8.3984744552943608E-3</v>
      </c>
      <c r="S2749" s="62" t="s">
        <v>3297</v>
      </c>
      <c r="T2749" s="54">
        <v>0.10210766252347001</v>
      </c>
      <c r="U2749" s="54">
        <v>2.5526568289649301E-3</v>
      </c>
      <c r="W2749" s="62" t="s">
        <v>6385</v>
      </c>
      <c r="X2749" s="54">
        <v>-0.13115575025269299</v>
      </c>
      <c r="Y2749" s="54">
        <v>2.5483516091723599E-2</v>
      </c>
      <c r="AA2749" s="62" t="s">
        <v>2168</v>
      </c>
      <c r="AB2749" s="54">
        <v>9.3925083512314905E-2</v>
      </c>
      <c r="AC2749" s="54">
        <v>9.0980167657355795E-3</v>
      </c>
      <c r="AQ2749" s="62" t="s">
        <v>5900</v>
      </c>
      <c r="AR2749" s="54">
        <v>0.135367558484872</v>
      </c>
      <c r="AS2749" s="54">
        <v>4.2192247271914798E-4</v>
      </c>
      <c r="AU2749" s="62" t="s">
        <v>9348</v>
      </c>
      <c r="AV2749" s="54">
        <v>-6.3617475025366396E-2</v>
      </c>
      <c r="AW2749" s="54">
        <v>2.63026053747661E-2</v>
      </c>
    </row>
    <row r="2750" spans="2:49">
      <c r="B2750" s="62" t="s">
        <v>3651</v>
      </c>
      <c r="C2750" s="54">
        <v>7.0153827842190694E-2</v>
      </c>
      <c r="D2750" s="54">
        <v>1.19116915165384E-3</v>
      </c>
      <c r="F2750" s="62" t="s">
        <v>8456</v>
      </c>
      <c r="G2750" s="54">
        <v>-7.0563543646249699E-2</v>
      </c>
      <c r="H2750" s="54">
        <v>7.2854052865785699E-3</v>
      </c>
      <c r="S2750" s="62" t="s">
        <v>881</v>
      </c>
      <c r="T2750" s="54">
        <v>4.5864673393389802E-2</v>
      </c>
      <c r="U2750" s="54">
        <v>2.5559382556749901E-3</v>
      </c>
      <c r="W2750" s="62" t="s">
        <v>530</v>
      </c>
      <c r="X2750" s="54">
        <v>-7.7804442576072205E-2</v>
      </c>
      <c r="Y2750" s="54">
        <v>2.54894136095484E-2</v>
      </c>
      <c r="AA2750" s="62" t="s">
        <v>2656</v>
      </c>
      <c r="AB2750" s="54">
        <v>9.5401195150648405E-2</v>
      </c>
      <c r="AC2750" s="54">
        <v>9.1411830995314896E-3</v>
      </c>
      <c r="AQ2750" s="62" t="s">
        <v>4161</v>
      </c>
      <c r="AR2750" s="54">
        <v>0.120177292376887</v>
      </c>
      <c r="AS2750" s="54">
        <v>4.23207799250181E-4</v>
      </c>
      <c r="AU2750" s="62" t="s">
        <v>12495</v>
      </c>
      <c r="AV2750" s="54">
        <v>-6.3606852979324599E-2</v>
      </c>
      <c r="AW2750" s="54">
        <v>5.6634520074926803E-3</v>
      </c>
    </row>
    <row r="2751" spans="2:49">
      <c r="B2751" s="62" t="s">
        <v>3652</v>
      </c>
      <c r="C2751" s="54">
        <v>0.129413459367196</v>
      </c>
      <c r="D2751" s="54">
        <v>1.1992350923660201E-3</v>
      </c>
      <c r="F2751" s="62" t="s">
        <v>431</v>
      </c>
      <c r="G2751" s="54">
        <v>-4.1894578646065397E-2</v>
      </c>
      <c r="H2751" s="54">
        <v>7.2857636578362497E-3</v>
      </c>
      <c r="S2751" s="62" t="s">
        <v>2430</v>
      </c>
      <c r="T2751" s="54">
        <v>9.9069200501547897E-2</v>
      </c>
      <c r="U2751" s="54">
        <v>2.55727487563801E-3</v>
      </c>
      <c r="W2751" s="62" t="s">
        <v>7796</v>
      </c>
      <c r="X2751" s="54">
        <v>-3.63022155722579E-2</v>
      </c>
      <c r="Y2751" s="54">
        <v>2.56263590219287E-2</v>
      </c>
      <c r="AA2751" s="62" t="s">
        <v>1831</v>
      </c>
      <c r="AB2751" s="54">
        <v>6.07508619394048E-2</v>
      </c>
      <c r="AC2751" s="54">
        <v>9.1456812431294898E-3</v>
      </c>
      <c r="AQ2751" s="62" t="s">
        <v>10704</v>
      </c>
      <c r="AR2751" s="54">
        <v>0.10804830590769</v>
      </c>
      <c r="AS2751" s="54">
        <v>4.2346824690034802E-4</v>
      </c>
      <c r="AU2751" s="62" t="s">
        <v>14278</v>
      </c>
      <c r="AV2751" s="54">
        <v>-6.3571509841247903E-2</v>
      </c>
      <c r="AW2751" s="54">
        <v>3.7931909475654502E-2</v>
      </c>
    </row>
    <row r="2752" spans="2:49">
      <c r="B2752" s="62" t="s">
        <v>3653</v>
      </c>
      <c r="C2752" s="54">
        <v>6.33674800702861E-2</v>
      </c>
      <c r="D2752" s="54">
        <v>1.20035415633494E-3</v>
      </c>
      <c r="F2752" s="62" t="s">
        <v>8457</v>
      </c>
      <c r="G2752" s="54">
        <v>-5.2518002161391103E-2</v>
      </c>
      <c r="H2752" s="54">
        <v>7.3242368117239698E-3</v>
      </c>
      <c r="S2752" s="62" t="s">
        <v>9775</v>
      </c>
      <c r="T2752" s="54">
        <v>5.4572263359435901E-2</v>
      </c>
      <c r="U2752" s="54">
        <v>2.56391578386883E-3</v>
      </c>
      <c r="W2752" s="62" t="s">
        <v>10319</v>
      </c>
      <c r="X2752" s="54">
        <v>-4.5640173160186301E-2</v>
      </c>
      <c r="Y2752" s="54">
        <v>2.5643627692607199E-2</v>
      </c>
      <c r="AA2752" s="62" t="s">
        <v>11346</v>
      </c>
      <c r="AB2752" s="54">
        <v>9.2944223376129301E-2</v>
      </c>
      <c r="AC2752" s="54">
        <v>9.1456812431294898E-3</v>
      </c>
      <c r="AQ2752" s="62" t="s">
        <v>5607</v>
      </c>
      <c r="AR2752" s="54">
        <v>0.12560266277881499</v>
      </c>
      <c r="AS2752" s="54">
        <v>4.2358162993775102E-4</v>
      </c>
      <c r="AU2752" s="62" t="s">
        <v>14204</v>
      </c>
      <c r="AV2752" s="54">
        <v>-6.3566561581971798E-2</v>
      </c>
      <c r="AW2752" s="54">
        <v>3.6106229035875299E-2</v>
      </c>
    </row>
    <row r="2753" spans="2:49">
      <c r="B2753" s="62" t="s">
        <v>3654</v>
      </c>
      <c r="C2753" s="54">
        <v>5.2121863855038697E-2</v>
      </c>
      <c r="D2753" s="54">
        <v>1.20035415633494E-3</v>
      </c>
      <c r="F2753" s="62" t="s">
        <v>8458</v>
      </c>
      <c r="G2753" s="54">
        <v>-0.18834774076712699</v>
      </c>
      <c r="H2753" s="54">
        <v>8.4736589491983295E-3</v>
      </c>
      <c r="S2753" s="62" t="s">
        <v>9192</v>
      </c>
      <c r="T2753" s="54">
        <v>4.0435202152771403E-2</v>
      </c>
      <c r="U2753" s="54">
        <v>2.5670215256630201E-3</v>
      </c>
      <c r="W2753" s="62" t="s">
        <v>8540</v>
      </c>
      <c r="X2753" s="54">
        <v>-4.4234775295501003E-2</v>
      </c>
      <c r="Y2753" s="54">
        <v>2.5665106447192599E-2</v>
      </c>
      <c r="AA2753" s="62" t="s">
        <v>1009</v>
      </c>
      <c r="AB2753" s="54">
        <v>0.144382512155215</v>
      </c>
      <c r="AC2753" s="54">
        <v>9.1499799419131906E-3</v>
      </c>
      <c r="AQ2753" s="62" t="s">
        <v>4538</v>
      </c>
      <c r="AR2753" s="54">
        <v>0.13888619530889601</v>
      </c>
      <c r="AS2753" s="54">
        <v>4.2408999480146798E-4</v>
      </c>
      <c r="AU2753" s="62" t="s">
        <v>11622</v>
      </c>
      <c r="AV2753" s="54">
        <v>-6.3549949755341104E-2</v>
      </c>
      <c r="AW2753" s="54">
        <v>1.0497188440461499E-4</v>
      </c>
    </row>
    <row r="2754" spans="2:49">
      <c r="B2754" s="62" t="s">
        <v>3655</v>
      </c>
      <c r="C2754" s="54">
        <v>7.4212973134516205E-2</v>
      </c>
      <c r="D2754" s="54">
        <v>1.20104113492255E-3</v>
      </c>
      <c r="F2754" s="62" t="s">
        <v>8459</v>
      </c>
      <c r="G2754" s="54">
        <v>-5.0077310429029097E-2</v>
      </c>
      <c r="H2754" s="54">
        <v>7.3551273797010496E-3</v>
      </c>
      <c r="S2754" s="62" t="s">
        <v>10701</v>
      </c>
      <c r="T2754" s="54">
        <v>7.8248240197008406E-2</v>
      </c>
      <c r="U2754" s="54">
        <v>2.5735410165440599E-3</v>
      </c>
      <c r="W2754" s="62" t="s">
        <v>6705</v>
      </c>
      <c r="X2754" s="54">
        <v>-6.4717940889971196E-2</v>
      </c>
      <c r="Y2754" s="54">
        <v>2.5676325532570401E-2</v>
      </c>
      <c r="AA2754" s="62" t="s">
        <v>10814</v>
      </c>
      <c r="AB2754" s="54">
        <v>0.19212229443169901</v>
      </c>
      <c r="AC2754" s="54">
        <v>9.1499799419131906E-3</v>
      </c>
      <c r="AQ2754" s="62" t="s">
        <v>4873</v>
      </c>
      <c r="AR2754" s="54">
        <v>0.10897268554304999</v>
      </c>
      <c r="AS2754" s="54">
        <v>4.2411628208742399E-4</v>
      </c>
      <c r="AU2754" s="62" t="s">
        <v>12670</v>
      </c>
      <c r="AV2754" s="54">
        <v>-6.35387990946326E-2</v>
      </c>
      <c r="AW2754" s="54">
        <v>8.0455387604107809E-3</v>
      </c>
    </row>
    <row r="2755" spans="2:49">
      <c r="B2755" s="62" t="s">
        <v>3656</v>
      </c>
      <c r="C2755" s="54">
        <v>9.8795844083983994E-2</v>
      </c>
      <c r="D2755" s="54">
        <v>1.2012701306083201E-3</v>
      </c>
      <c r="F2755" s="62" t="s">
        <v>8460</v>
      </c>
      <c r="G2755" s="54">
        <v>-6.8635300283152595E-2</v>
      </c>
      <c r="H2755" s="54">
        <v>8.5336457349550702E-3</v>
      </c>
      <c r="S2755" s="62" t="s">
        <v>3567</v>
      </c>
      <c r="T2755" s="54">
        <v>8.7340702595531297E-2</v>
      </c>
      <c r="U2755" s="54">
        <v>2.5851423432063799E-3</v>
      </c>
      <c r="W2755" s="62" t="s">
        <v>10320</v>
      </c>
      <c r="X2755" s="54">
        <v>-6.2458921848441498E-2</v>
      </c>
      <c r="Y2755" s="54">
        <v>2.5696301448106001E-2</v>
      </c>
      <c r="AA2755" s="62" t="s">
        <v>1075</v>
      </c>
      <c r="AB2755" s="54">
        <v>0.41417513831856301</v>
      </c>
      <c r="AC2755" s="54">
        <v>9.1590285832218593E-3</v>
      </c>
      <c r="AQ2755" s="62" t="s">
        <v>10813</v>
      </c>
      <c r="AR2755" s="54">
        <v>0.134106881982899</v>
      </c>
      <c r="AS2755" s="54">
        <v>4.2421149423287101E-4</v>
      </c>
      <c r="AU2755" s="62" t="s">
        <v>12459</v>
      </c>
      <c r="AV2755" s="54">
        <v>-6.3538191421256093E-2</v>
      </c>
      <c r="AW2755" s="54">
        <v>5.1448358395508598E-3</v>
      </c>
    </row>
    <row r="2756" spans="2:49">
      <c r="B2756" s="62" t="s">
        <v>3657</v>
      </c>
      <c r="C2756" s="54">
        <v>9.3215075633958505E-2</v>
      </c>
      <c r="D2756" s="54">
        <v>1.2030837734001399E-3</v>
      </c>
      <c r="F2756" s="62" t="s">
        <v>8461</v>
      </c>
      <c r="G2756" s="54">
        <v>-6.5309734334644695E-2</v>
      </c>
      <c r="H2756" s="54">
        <v>8.5785124547105799E-3</v>
      </c>
      <c r="S2756" s="62" t="s">
        <v>10702</v>
      </c>
      <c r="T2756" s="54">
        <v>0.10411914012793801</v>
      </c>
      <c r="U2756" s="54">
        <v>2.5925953987399699E-3</v>
      </c>
      <c r="W2756" s="62" t="s">
        <v>8976</v>
      </c>
      <c r="X2756" s="54">
        <v>-7.8091257130859404E-2</v>
      </c>
      <c r="Y2756" s="54">
        <v>2.5701027613632101E-2</v>
      </c>
      <c r="AA2756" s="62" t="s">
        <v>5398</v>
      </c>
      <c r="AB2756" s="54">
        <v>0.160756979241337</v>
      </c>
      <c r="AC2756" s="54">
        <v>9.1929644222046407E-3</v>
      </c>
      <c r="AQ2756" s="62" t="s">
        <v>14684</v>
      </c>
      <c r="AR2756" s="54">
        <v>0.12991670802292399</v>
      </c>
      <c r="AS2756" s="54">
        <v>4.2505680347562202E-4</v>
      </c>
      <c r="AU2756" s="62" t="s">
        <v>11704</v>
      </c>
      <c r="AV2756" s="54">
        <v>-6.3510394238652304E-2</v>
      </c>
      <c r="AW2756" s="54">
        <v>7.9544705432772495E-3</v>
      </c>
    </row>
    <row r="2757" spans="2:49">
      <c r="B2757" s="62" t="s">
        <v>993</v>
      </c>
      <c r="C2757" s="54">
        <v>0.123746549050696</v>
      </c>
      <c r="D2757" s="54">
        <v>1.2117393468226E-3</v>
      </c>
      <c r="F2757" s="62" t="s">
        <v>8462</v>
      </c>
      <c r="G2757" s="54">
        <v>-6.30394082955021E-2</v>
      </c>
      <c r="H2757" s="54">
        <v>8.6049476032010307E-3</v>
      </c>
      <c r="S2757" s="62" t="s">
        <v>4866</v>
      </c>
      <c r="T2757" s="54">
        <v>8.5653390655573397E-2</v>
      </c>
      <c r="U2757" s="54">
        <v>2.59403091352115E-3</v>
      </c>
      <c r="W2757" s="62" t="s">
        <v>7955</v>
      </c>
      <c r="X2757" s="54">
        <v>-4.5304891783531302E-2</v>
      </c>
      <c r="Y2757" s="54">
        <v>2.5726082269960301E-2</v>
      </c>
      <c r="AA2757" s="62" t="s">
        <v>2714</v>
      </c>
      <c r="AB2757" s="54">
        <v>9.6788766031750101E-2</v>
      </c>
      <c r="AC2757" s="54">
        <v>9.1971235313721006E-3</v>
      </c>
      <c r="AQ2757" s="62" t="s">
        <v>4255</v>
      </c>
      <c r="AR2757" s="54">
        <v>9.8438031992231806E-2</v>
      </c>
      <c r="AS2757" s="54">
        <v>4.2622716578033499E-4</v>
      </c>
      <c r="AU2757" s="62" t="s">
        <v>12806</v>
      </c>
      <c r="AV2757" s="54">
        <v>-6.3504400417977905E-2</v>
      </c>
      <c r="AW2757" s="54">
        <v>9.8568707786297598E-3</v>
      </c>
    </row>
    <row r="2758" spans="2:49">
      <c r="B2758" s="62" t="s">
        <v>3658</v>
      </c>
      <c r="C2758" s="54">
        <v>8.5388516550537502E-2</v>
      </c>
      <c r="D2758" s="54">
        <v>1.2145914830656E-3</v>
      </c>
      <c r="F2758" s="62" t="s">
        <v>8463</v>
      </c>
      <c r="G2758" s="54">
        <v>-8.3390160574804598E-2</v>
      </c>
      <c r="H2758" s="54">
        <v>8.6269119153507701E-3</v>
      </c>
      <c r="S2758" s="62" t="s">
        <v>4226</v>
      </c>
      <c r="T2758" s="54">
        <v>8.9070650649674094E-2</v>
      </c>
      <c r="U2758" s="54">
        <v>2.5944816015773999E-3</v>
      </c>
      <c r="W2758" s="62" t="s">
        <v>10321</v>
      </c>
      <c r="X2758" s="54">
        <v>-3.63594403945307E-2</v>
      </c>
      <c r="Y2758" s="54">
        <v>2.5761165143003899E-2</v>
      </c>
      <c r="AA2758" s="62" t="s">
        <v>2331</v>
      </c>
      <c r="AB2758" s="54">
        <v>0.108271142819466</v>
      </c>
      <c r="AC2758" s="54">
        <v>9.2012303564169892E-3</v>
      </c>
      <c r="AQ2758" s="62" t="s">
        <v>11125</v>
      </c>
      <c r="AR2758" s="54">
        <v>0.126773193143042</v>
      </c>
      <c r="AS2758" s="54">
        <v>4.2622716578033499E-4</v>
      </c>
      <c r="AU2758" s="62" t="s">
        <v>12827</v>
      </c>
      <c r="AV2758" s="54">
        <v>-6.3493457269266307E-2</v>
      </c>
      <c r="AW2758" s="54">
        <v>1.03353527003318E-2</v>
      </c>
    </row>
    <row r="2759" spans="2:49">
      <c r="B2759" s="62" t="s">
        <v>3659</v>
      </c>
      <c r="C2759" s="54">
        <v>0.10763617888681901</v>
      </c>
      <c r="D2759" s="54">
        <v>1.2166823941883299E-3</v>
      </c>
      <c r="F2759" s="62" t="s">
        <v>8464</v>
      </c>
      <c r="G2759" s="54">
        <v>-3.71706692271081E-2</v>
      </c>
      <c r="H2759" s="54">
        <v>8.6886587380663408E-3</v>
      </c>
      <c r="S2759" s="62" t="s">
        <v>10703</v>
      </c>
      <c r="T2759" s="54">
        <v>6.4954128399059605E-2</v>
      </c>
      <c r="U2759" s="54">
        <v>2.59980376553752E-3</v>
      </c>
      <c r="W2759" s="62" t="s">
        <v>7501</v>
      </c>
      <c r="X2759" s="54">
        <v>-9.9150319483253896E-2</v>
      </c>
      <c r="Y2759" s="54">
        <v>2.5784125107319401E-2</v>
      </c>
      <c r="AA2759" s="62" t="s">
        <v>5080</v>
      </c>
      <c r="AB2759" s="54">
        <v>0.145559482951263</v>
      </c>
      <c r="AC2759" s="54">
        <v>9.2401312967375498E-3</v>
      </c>
      <c r="AQ2759" s="62" t="s">
        <v>4710</v>
      </c>
      <c r="AR2759" s="54">
        <v>9.6911032228133506E-2</v>
      </c>
      <c r="AS2759" s="54">
        <v>4.2622716578033499E-4</v>
      </c>
      <c r="AU2759" s="62" t="s">
        <v>12398</v>
      </c>
      <c r="AV2759" s="54">
        <v>-6.3486722608427498E-2</v>
      </c>
      <c r="AW2759" s="54">
        <v>4.34558535097887E-3</v>
      </c>
    </row>
    <row r="2760" spans="2:49">
      <c r="B2760" s="62" t="s">
        <v>3660</v>
      </c>
      <c r="C2760" s="54">
        <v>0.13313600881106599</v>
      </c>
      <c r="D2760" s="54">
        <v>1.21828249155118E-3</v>
      </c>
      <c r="F2760" s="62" t="s">
        <v>8465</v>
      </c>
      <c r="G2760" s="54">
        <v>-8.9339480322180101E-2</v>
      </c>
      <c r="H2760" s="54">
        <v>8.7059357999585106E-3</v>
      </c>
      <c r="S2760" s="62" t="s">
        <v>1257</v>
      </c>
      <c r="T2760" s="54">
        <v>3.0953382132977901E-2</v>
      </c>
      <c r="U2760" s="54">
        <v>2.6007652689505299E-3</v>
      </c>
      <c r="W2760" s="62" t="s">
        <v>8733</v>
      </c>
      <c r="X2760" s="54">
        <v>-4.4084405445737197E-2</v>
      </c>
      <c r="Y2760" s="54">
        <v>2.5851316395008098E-2</v>
      </c>
      <c r="AA2760" s="62" t="s">
        <v>3792</v>
      </c>
      <c r="AB2760" s="54">
        <v>0.17527012386752699</v>
      </c>
      <c r="AC2760" s="54">
        <v>9.2401312967375498E-3</v>
      </c>
      <c r="AQ2760" s="62" t="s">
        <v>9836</v>
      </c>
      <c r="AR2760" s="54">
        <v>7.9969605419570697E-2</v>
      </c>
      <c r="AS2760" s="54">
        <v>4.27356209843381E-4</v>
      </c>
      <c r="AU2760" s="62" t="s">
        <v>12489</v>
      </c>
      <c r="AV2760" s="54">
        <v>-6.3473489541294698E-2</v>
      </c>
      <c r="AW2760" s="54">
        <v>5.6337890454208998E-3</v>
      </c>
    </row>
    <row r="2761" spans="2:49">
      <c r="B2761" s="62" t="s">
        <v>3661</v>
      </c>
      <c r="C2761" s="54">
        <v>0.17119966652548099</v>
      </c>
      <c r="D2761" s="54">
        <v>1.21855876334501E-3</v>
      </c>
      <c r="F2761" s="62" t="s">
        <v>8466</v>
      </c>
      <c r="G2761" s="54">
        <v>-6.2657635518389695E-2</v>
      </c>
      <c r="H2761" s="54">
        <v>8.7048594083419008E-3</v>
      </c>
      <c r="S2761" s="62" t="s">
        <v>9710</v>
      </c>
      <c r="T2761" s="54">
        <v>6.0662473912819002E-2</v>
      </c>
      <c r="U2761" s="54">
        <v>2.6123349191375998E-3</v>
      </c>
      <c r="W2761" s="62" t="s">
        <v>7630</v>
      </c>
      <c r="X2761" s="54">
        <v>-4.4039023465306699E-2</v>
      </c>
      <c r="Y2761" s="54">
        <v>2.5906609852578401E-2</v>
      </c>
      <c r="AA2761" s="62" t="s">
        <v>4518</v>
      </c>
      <c r="AB2761" s="54">
        <v>0.13779546520430899</v>
      </c>
      <c r="AC2761" s="54">
        <v>9.2475427156192298E-3</v>
      </c>
      <c r="AQ2761" s="62" t="s">
        <v>4748</v>
      </c>
      <c r="AR2761" s="54">
        <v>5.63734524202371E-2</v>
      </c>
      <c r="AS2761" s="54">
        <v>4.2866681614790497E-4</v>
      </c>
      <c r="AU2761" s="62" t="s">
        <v>12240</v>
      </c>
      <c r="AV2761" s="54">
        <v>-6.3473302356299194E-2</v>
      </c>
      <c r="AW2761" s="54">
        <v>2.0903299641485099E-3</v>
      </c>
    </row>
    <row r="2762" spans="2:49">
      <c r="B2762" s="62" t="s">
        <v>3662</v>
      </c>
      <c r="C2762" s="54">
        <v>9.0640615215268602E-2</v>
      </c>
      <c r="D2762" s="54">
        <v>1.2195070286551101E-3</v>
      </c>
      <c r="F2762" s="62" t="s">
        <v>8467</v>
      </c>
      <c r="G2762" s="54">
        <v>-7.1909369056831998E-2</v>
      </c>
      <c r="H2762" s="54">
        <v>8.7087700831821498E-3</v>
      </c>
      <c r="S2762" s="62" t="s">
        <v>3329</v>
      </c>
      <c r="T2762" s="54">
        <v>7.8991641970634199E-2</v>
      </c>
      <c r="U2762" s="54">
        <v>2.61355142255211E-3</v>
      </c>
      <c r="W2762" s="62" t="s">
        <v>6545</v>
      </c>
      <c r="X2762" s="54">
        <v>-6.75528193447619E-2</v>
      </c>
      <c r="Y2762" s="54">
        <v>2.5906656945548199E-2</v>
      </c>
      <c r="AA2762" s="62" t="s">
        <v>3117</v>
      </c>
      <c r="AB2762" s="54">
        <v>0.13650023977832601</v>
      </c>
      <c r="AC2762" s="54">
        <v>9.2551152548465999E-3</v>
      </c>
      <c r="AQ2762" s="62" t="s">
        <v>4458</v>
      </c>
      <c r="AR2762" s="54">
        <v>0.103993305535061</v>
      </c>
      <c r="AS2762" s="54">
        <v>4.3043817007100101E-4</v>
      </c>
      <c r="AU2762" s="62" t="s">
        <v>12605</v>
      </c>
      <c r="AV2762" s="54">
        <v>-6.3462009869529504E-2</v>
      </c>
      <c r="AW2762" s="54">
        <v>7.1613224863991201E-3</v>
      </c>
    </row>
    <row r="2763" spans="2:49">
      <c r="B2763" s="62" t="s">
        <v>3663</v>
      </c>
      <c r="C2763" s="54">
        <v>0.14406808793261799</v>
      </c>
      <c r="D2763" s="54">
        <v>1.2237910091779699E-3</v>
      </c>
      <c r="F2763" s="62" t="s">
        <v>8468</v>
      </c>
      <c r="G2763" s="54">
        <v>-0.17180705744787</v>
      </c>
      <c r="H2763" s="54">
        <v>8.7386260716681794E-3</v>
      </c>
      <c r="S2763" s="62" t="s">
        <v>2875</v>
      </c>
      <c r="T2763" s="54">
        <v>4.5114674834875003E-2</v>
      </c>
      <c r="U2763" s="54">
        <v>2.6229966613433801E-3</v>
      </c>
      <c r="W2763" s="62" t="s">
        <v>10322</v>
      </c>
      <c r="X2763" s="54">
        <v>-0.18663287580539201</v>
      </c>
      <c r="Y2763" s="54">
        <v>2.59657644772666E-2</v>
      </c>
      <c r="AA2763" s="62" t="s">
        <v>147</v>
      </c>
      <c r="AB2763" s="54">
        <v>0.107602465796394</v>
      </c>
      <c r="AC2763" s="54">
        <v>9.2658828962381892E-3</v>
      </c>
      <c r="AQ2763" s="62" t="s">
        <v>5122</v>
      </c>
      <c r="AR2763" s="54">
        <v>8.2416094977022999E-2</v>
      </c>
      <c r="AS2763" s="54">
        <v>4.3084350091210599E-4</v>
      </c>
      <c r="AU2763" s="62" t="s">
        <v>13567</v>
      </c>
      <c r="AV2763" s="54">
        <v>-6.3458007237580993E-2</v>
      </c>
      <c r="AW2763" s="54">
        <v>2.18327040355016E-2</v>
      </c>
    </row>
    <row r="2764" spans="2:49">
      <c r="B2764" s="62" t="s">
        <v>1035</v>
      </c>
      <c r="C2764" s="54">
        <v>0.12895580680105501</v>
      </c>
      <c r="D2764" s="54">
        <v>1.2297102630745001E-3</v>
      </c>
      <c r="F2764" s="62" t="s">
        <v>8469</v>
      </c>
      <c r="G2764" s="54">
        <v>-0.120630352876566</v>
      </c>
      <c r="H2764" s="54">
        <v>7.5937655240176901E-3</v>
      </c>
      <c r="S2764" s="76">
        <v>43345</v>
      </c>
      <c r="T2764" s="54">
        <v>4.8154677578803998E-2</v>
      </c>
      <c r="U2764" s="54">
        <v>2.62997874521148E-3</v>
      </c>
      <c r="W2764" s="62" t="s">
        <v>1136</v>
      </c>
      <c r="X2764" s="54">
        <v>-8.6520690164109099E-2</v>
      </c>
      <c r="Y2764" s="54">
        <v>2.6000382341167399E-2</v>
      </c>
      <c r="AA2764" s="62" t="s">
        <v>295</v>
      </c>
      <c r="AB2764" s="54">
        <v>9.9222433979490696E-2</v>
      </c>
      <c r="AC2764" s="54">
        <v>9.2658828962381892E-3</v>
      </c>
      <c r="AQ2764" s="62" t="s">
        <v>3743</v>
      </c>
      <c r="AR2764" s="54">
        <v>0.145453568364736</v>
      </c>
      <c r="AS2764" s="54">
        <v>4.3122899453172398E-4</v>
      </c>
      <c r="AU2764" s="62" t="s">
        <v>12812</v>
      </c>
      <c r="AV2764" s="54">
        <v>-6.3453760770976003E-2</v>
      </c>
      <c r="AW2764" s="54">
        <v>1.00205710804051E-2</v>
      </c>
    </row>
    <row r="2765" spans="2:49">
      <c r="B2765" s="62" t="s">
        <v>849</v>
      </c>
      <c r="C2765" s="54">
        <v>0.19964136174872699</v>
      </c>
      <c r="D2765" s="54">
        <v>1.23087332010063E-3</v>
      </c>
      <c r="F2765" s="62" t="s">
        <v>885</v>
      </c>
      <c r="G2765" s="54">
        <v>-0.26331076818681298</v>
      </c>
      <c r="H2765" s="54">
        <v>8.7762907479610203E-3</v>
      </c>
      <c r="S2765" s="62" t="s">
        <v>2218</v>
      </c>
      <c r="T2765" s="54">
        <v>7.0806005198477406E-2</v>
      </c>
      <c r="U2765" s="54">
        <v>2.6315923022844599E-3</v>
      </c>
      <c r="W2765" s="62" t="s">
        <v>9326</v>
      </c>
      <c r="X2765" s="54">
        <v>-4.6191819964662699E-2</v>
      </c>
      <c r="Y2765" s="54">
        <v>2.6063468023001499E-2</v>
      </c>
      <c r="AA2765" s="62" t="s">
        <v>713</v>
      </c>
      <c r="AB2765" s="54">
        <v>4.7400872880667903E-2</v>
      </c>
      <c r="AC2765" s="54">
        <v>9.2770328756548101E-3</v>
      </c>
      <c r="AQ2765" s="62" t="s">
        <v>5604</v>
      </c>
      <c r="AR2765" s="54">
        <v>0.11378665498128</v>
      </c>
      <c r="AS2765" s="54">
        <v>4.34351003776416E-4</v>
      </c>
      <c r="AU2765" s="62" t="s">
        <v>10404</v>
      </c>
      <c r="AV2765" s="54">
        <v>-6.3444716400477205E-2</v>
      </c>
      <c r="AW2765" s="54">
        <v>2.51472299974803E-2</v>
      </c>
    </row>
    <row r="2766" spans="2:49">
      <c r="B2766" s="62" t="s">
        <v>3664</v>
      </c>
      <c r="C2766" s="54">
        <v>6.97539911308587E-2</v>
      </c>
      <c r="D2766" s="54">
        <v>1.23087332010063E-3</v>
      </c>
      <c r="F2766" s="62" t="s">
        <v>8470</v>
      </c>
      <c r="G2766" s="54">
        <v>-8.5885516144871096E-2</v>
      </c>
      <c r="H2766" s="54">
        <v>8.7930240188560504E-3</v>
      </c>
      <c r="S2766" s="62" t="s">
        <v>10704</v>
      </c>
      <c r="T2766" s="54">
        <v>6.7480574253465E-2</v>
      </c>
      <c r="U2766" s="54">
        <v>2.6320379386517399E-3</v>
      </c>
      <c r="W2766" s="62" t="s">
        <v>7283</v>
      </c>
      <c r="X2766" s="54">
        <v>-7.2873961663344006E-2</v>
      </c>
      <c r="Y2766" s="54">
        <v>2.6077375175980098E-2</v>
      </c>
      <c r="AA2766" s="62" t="s">
        <v>2405</v>
      </c>
      <c r="AB2766" s="54">
        <v>9.8756286543254704E-2</v>
      </c>
      <c r="AC2766" s="54">
        <v>9.2779158620629899E-3</v>
      </c>
      <c r="AQ2766" s="62" t="s">
        <v>11236</v>
      </c>
      <c r="AR2766" s="54">
        <v>6.2400429561513697E-2</v>
      </c>
      <c r="AS2766" s="54">
        <v>4.3446683891704602E-4</v>
      </c>
      <c r="AU2766" s="62" t="s">
        <v>4360</v>
      </c>
      <c r="AV2766" s="54">
        <v>-6.3423594357549198E-2</v>
      </c>
      <c r="AW2766" s="54">
        <v>4.7426708784894002E-2</v>
      </c>
    </row>
    <row r="2767" spans="2:49">
      <c r="B2767" s="62" t="s">
        <v>3665</v>
      </c>
      <c r="C2767" s="54">
        <v>0.12679098418829901</v>
      </c>
      <c r="D2767" s="54">
        <v>1.23549286243176E-3</v>
      </c>
      <c r="F2767" s="62" t="s">
        <v>8471</v>
      </c>
      <c r="G2767" s="54">
        <v>-6.1966160345828997E-2</v>
      </c>
      <c r="H2767" s="54">
        <v>7.6271487944040098E-3</v>
      </c>
      <c r="S2767" s="62" t="s">
        <v>2052</v>
      </c>
      <c r="T2767" s="54">
        <v>3.5625844617552402E-2</v>
      </c>
      <c r="U2767" s="54">
        <v>2.6399061101912802E-3</v>
      </c>
      <c r="W2767" s="62" t="s">
        <v>1157</v>
      </c>
      <c r="X2767" s="54">
        <v>-8.8230779700803702E-2</v>
      </c>
      <c r="Y2767" s="54">
        <v>2.6107047165787298E-2</v>
      </c>
      <c r="AA2767" s="62" t="s">
        <v>407</v>
      </c>
      <c r="AB2767" s="54">
        <v>0.30104405576444299</v>
      </c>
      <c r="AC2767" s="54">
        <v>9.2866581194621708E-3</v>
      </c>
      <c r="AQ2767" s="62" t="s">
        <v>2623</v>
      </c>
      <c r="AR2767" s="54">
        <v>6.0423567247501503E-2</v>
      </c>
      <c r="AS2767" s="54">
        <v>4.3564177728234402E-4</v>
      </c>
      <c r="AU2767" s="62" t="s">
        <v>9407</v>
      </c>
      <c r="AV2767" s="54">
        <v>-6.3413537167058096E-2</v>
      </c>
      <c r="AW2767" s="54">
        <v>4.9098828282894101E-2</v>
      </c>
    </row>
    <row r="2768" spans="2:49">
      <c r="B2768" s="62" t="s">
        <v>3666</v>
      </c>
      <c r="C2768" s="54">
        <v>0.12974226878745199</v>
      </c>
      <c r="D2768" s="54">
        <v>1.2369901546153801E-3</v>
      </c>
      <c r="F2768" s="62" t="s">
        <v>8472</v>
      </c>
      <c r="G2768" s="54">
        <v>-5.0716830349354099E-2</v>
      </c>
      <c r="H2768" s="54">
        <v>7.6317791746723703E-3</v>
      </c>
      <c r="S2768" s="62" t="s">
        <v>3910</v>
      </c>
      <c r="T2768" s="54">
        <v>4.8781241043253799E-2</v>
      </c>
      <c r="U2768" s="54">
        <v>2.6523165774802399E-3</v>
      </c>
      <c r="W2768" s="62" t="s">
        <v>10323</v>
      </c>
      <c r="X2768" s="54">
        <v>-4.04855258748116E-2</v>
      </c>
      <c r="Y2768" s="54">
        <v>2.6127560458079999E-2</v>
      </c>
      <c r="AA2768" s="62" t="s">
        <v>3374</v>
      </c>
      <c r="AB2768" s="54">
        <v>0.10200456520819599</v>
      </c>
      <c r="AC2768" s="54">
        <v>9.2875147427583203E-3</v>
      </c>
      <c r="AQ2768" s="62" t="s">
        <v>2506</v>
      </c>
      <c r="AR2768" s="54">
        <v>6.5799900666639197E-2</v>
      </c>
      <c r="AS2768" s="54">
        <v>4.3591060236418302E-4</v>
      </c>
      <c r="AU2768" s="62" t="s">
        <v>12680</v>
      </c>
      <c r="AV2768" s="54">
        <v>-6.3409529978868007E-2</v>
      </c>
      <c r="AW2768" s="54">
        <v>8.1850178754548607E-3</v>
      </c>
    </row>
    <row r="2769" spans="2:49">
      <c r="B2769" s="62" t="s">
        <v>3667</v>
      </c>
      <c r="C2769" s="54">
        <v>7.8938659380432902E-2</v>
      </c>
      <c r="D2769" s="54">
        <v>1.2383740728463401E-3</v>
      </c>
      <c r="F2769" s="62" t="s">
        <v>8473</v>
      </c>
      <c r="G2769" s="54">
        <v>-8.81128326283553E-2</v>
      </c>
      <c r="H2769" s="54">
        <v>8.9141572942591906E-3</v>
      </c>
      <c r="S2769" s="62" t="s">
        <v>2999</v>
      </c>
      <c r="T2769" s="54">
        <v>3.7045006843634098E-2</v>
      </c>
      <c r="U2769" s="54">
        <v>2.65444714674008E-3</v>
      </c>
      <c r="W2769" s="62" t="s">
        <v>10324</v>
      </c>
      <c r="X2769" s="54">
        <v>-2.6981648877085498E-2</v>
      </c>
      <c r="Y2769" s="54">
        <v>2.6127730081422901E-2</v>
      </c>
      <c r="AA2769" s="62" t="s">
        <v>4742</v>
      </c>
      <c r="AB2769" s="54">
        <v>9.9295501047450302E-2</v>
      </c>
      <c r="AC2769" s="54">
        <v>9.3012108387655508E-3</v>
      </c>
      <c r="AQ2769" s="62" t="s">
        <v>1223</v>
      </c>
      <c r="AR2769" s="54">
        <v>9.6151354075639794E-2</v>
      </c>
      <c r="AS2769" s="54">
        <v>4.4066392905693099E-4</v>
      </c>
      <c r="AU2769" s="62" t="s">
        <v>7268</v>
      </c>
      <c r="AV2769" s="54">
        <v>-6.3408794115803205E-2</v>
      </c>
      <c r="AW2769" s="54">
        <v>4.2528852973095201E-2</v>
      </c>
    </row>
    <row r="2770" spans="2:49">
      <c r="B2770" s="62" t="s">
        <v>3668</v>
      </c>
      <c r="C2770" s="54">
        <v>0.100824144536836</v>
      </c>
      <c r="D2770" s="54">
        <v>1.2401979617721499E-3</v>
      </c>
      <c r="F2770" s="62" t="s">
        <v>8474</v>
      </c>
      <c r="G2770" s="54">
        <v>-7.0241193935157001E-2</v>
      </c>
      <c r="H2770" s="54">
        <v>8.9230046788812498E-3</v>
      </c>
      <c r="S2770" s="62" t="s">
        <v>2987</v>
      </c>
      <c r="T2770" s="54">
        <v>0.11613280681544901</v>
      </c>
      <c r="U2770" s="54">
        <v>2.6581220658750799E-3</v>
      </c>
      <c r="W2770" s="62" t="s">
        <v>10325</v>
      </c>
      <c r="X2770" s="54">
        <v>-8.5028511795693304E-2</v>
      </c>
      <c r="Y2770" s="54">
        <v>2.6149772342661699E-2</v>
      </c>
      <c r="AA2770" s="62" t="s">
        <v>11347</v>
      </c>
      <c r="AB2770" s="54">
        <v>8.1423494521499301E-2</v>
      </c>
      <c r="AC2770" s="54">
        <v>9.3050802272227704E-3</v>
      </c>
      <c r="AQ2770" s="62" t="s">
        <v>2378</v>
      </c>
      <c r="AR2770" s="54">
        <v>0.13524908114904899</v>
      </c>
      <c r="AS2770" s="54">
        <v>4.4103760295842101E-4</v>
      </c>
      <c r="AU2770" s="62" t="s">
        <v>12917</v>
      </c>
      <c r="AV2770" s="54">
        <v>-6.3390458757110593E-2</v>
      </c>
      <c r="AW2770" s="54">
        <v>1.1604029627823901E-2</v>
      </c>
    </row>
    <row r="2771" spans="2:49">
      <c r="B2771" s="62" t="s">
        <v>3669</v>
      </c>
      <c r="C2771" s="54">
        <v>0.130494210123521</v>
      </c>
      <c r="D2771" s="54">
        <v>1.2430729796735101E-3</v>
      </c>
      <c r="F2771" s="62" t="s">
        <v>8475</v>
      </c>
      <c r="G2771" s="54">
        <v>-9.4164259178084506E-2</v>
      </c>
      <c r="H2771" s="54">
        <v>8.9300348309849994E-3</v>
      </c>
      <c r="S2771" s="62" t="s">
        <v>10705</v>
      </c>
      <c r="T2771" s="54">
        <v>5.9607219157934203E-2</v>
      </c>
      <c r="U2771" s="54">
        <v>2.65961471116517E-3</v>
      </c>
      <c r="W2771" s="62" t="s">
        <v>8173</v>
      </c>
      <c r="X2771" s="54">
        <v>-7.6207144684826006E-2</v>
      </c>
      <c r="Y2771" s="54">
        <v>2.6149772342661699E-2</v>
      </c>
      <c r="AA2771" s="62" t="s">
        <v>5161</v>
      </c>
      <c r="AB2771" s="54">
        <v>0.154461613624269</v>
      </c>
      <c r="AC2771" s="54">
        <v>9.3184213178463798E-3</v>
      </c>
      <c r="AQ2771" s="62" t="s">
        <v>494</v>
      </c>
      <c r="AR2771" s="54">
        <v>0.10302125876125701</v>
      </c>
      <c r="AS2771" s="54">
        <v>4.4170940984767298E-4</v>
      </c>
      <c r="AU2771" s="62" t="s">
        <v>12423</v>
      </c>
      <c r="AV2771" s="54">
        <v>-6.3388987464416693E-2</v>
      </c>
      <c r="AW2771" s="54">
        <v>4.7112984223989397E-3</v>
      </c>
    </row>
    <row r="2772" spans="2:49">
      <c r="B2772" s="62" t="s">
        <v>3670</v>
      </c>
      <c r="C2772" s="54">
        <v>0.101520019079983</v>
      </c>
      <c r="D2772" s="54">
        <v>1.2430729796735101E-3</v>
      </c>
      <c r="F2772" s="62" t="s">
        <v>8476</v>
      </c>
      <c r="G2772" s="54">
        <v>-5.54466414141404E-2</v>
      </c>
      <c r="H2772" s="54">
        <v>8.9329724536557301E-3</v>
      </c>
      <c r="S2772" s="62" t="s">
        <v>10706</v>
      </c>
      <c r="T2772" s="54">
        <v>5.36089244483762E-2</v>
      </c>
      <c r="U2772" s="54">
        <v>2.6655907035483001E-3</v>
      </c>
      <c r="W2772" s="62" t="s">
        <v>9454</v>
      </c>
      <c r="X2772" s="54">
        <v>-3.1023873330377101E-2</v>
      </c>
      <c r="Y2772" s="54">
        <v>2.6149772342661699E-2</v>
      </c>
      <c r="AA2772" s="62" t="s">
        <v>951</v>
      </c>
      <c r="AB2772" s="54">
        <v>0.124824773370258</v>
      </c>
      <c r="AC2772" s="54">
        <v>9.3214695191616691E-3</v>
      </c>
      <c r="AQ2772" s="62" t="s">
        <v>11007</v>
      </c>
      <c r="AR2772" s="54">
        <v>0.12502369115530801</v>
      </c>
      <c r="AS2772" s="54">
        <v>4.4205710349239801E-4</v>
      </c>
      <c r="AU2772" s="62" t="s">
        <v>14565</v>
      </c>
      <c r="AV2772" s="54">
        <v>-6.3373409276053394E-2</v>
      </c>
      <c r="AW2772" s="54">
        <v>4.6520886306881497E-2</v>
      </c>
    </row>
    <row r="2773" spans="2:49">
      <c r="B2773" s="62" t="s">
        <v>3671</v>
      </c>
      <c r="C2773" s="54">
        <v>0.108507201629978</v>
      </c>
      <c r="D2773" s="54">
        <v>1.2441763567277099E-3</v>
      </c>
      <c r="F2773" s="62" t="s">
        <v>1152</v>
      </c>
      <c r="G2773" s="54">
        <v>-0.11578107199805</v>
      </c>
      <c r="H2773" s="54">
        <v>8.9606088516063602E-3</v>
      </c>
      <c r="S2773" s="62" t="s">
        <v>2933</v>
      </c>
      <c r="T2773" s="54">
        <v>0.113705395777336</v>
      </c>
      <c r="U2773" s="54">
        <v>2.6666718327309699E-3</v>
      </c>
      <c r="W2773" s="62" t="s">
        <v>10326</v>
      </c>
      <c r="X2773" s="54">
        <v>-4.2639993148664998E-2</v>
      </c>
      <c r="Y2773" s="54">
        <v>2.61570439110143E-2</v>
      </c>
      <c r="AA2773" s="62" t="s">
        <v>11348</v>
      </c>
      <c r="AB2773" s="54">
        <v>0.104490989033289</v>
      </c>
      <c r="AC2773" s="54">
        <v>9.3214695191616691E-3</v>
      </c>
      <c r="AQ2773" s="62" t="s">
        <v>5196</v>
      </c>
      <c r="AR2773" s="54">
        <v>0.11457653614070699</v>
      </c>
      <c r="AS2773" s="54">
        <v>4.4392011894192699E-4</v>
      </c>
      <c r="AU2773" s="62" t="s">
        <v>12125</v>
      </c>
      <c r="AV2773" s="54">
        <v>-6.3367089884925704E-2</v>
      </c>
      <c r="AW2773" s="54">
        <v>4.2249528720837199E-4</v>
      </c>
    </row>
    <row r="2774" spans="2:49">
      <c r="B2774" s="62" t="s">
        <v>3672</v>
      </c>
      <c r="C2774" s="54">
        <v>0.11656655617683501</v>
      </c>
      <c r="D2774" s="54">
        <v>1.2443287913069001E-3</v>
      </c>
      <c r="F2774" s="62" t="s">
        <v>8477</v>
      </c>
      <c r="G2774" s="54">
        <v>-3.7390601190382199E-2</v>
      </c>
      <c r="H2774" s="54">
        <v>7.7628846143471498E-3</v>
      </c>
      <c r="S2774" s="62" t="s">
        <v>2284</v>
      </c>
      <c r="T2774" s="54">
        <v>9.8344885866895396E-2</v>
      </c>
      <c r="U2774" s="54">
        <v>2.6741090658892702E-3</v>
      </c>
      <c r="W2774" s="62" t="s">
        <v>9534</v>
      </c>
      <c r="X2774" s="54">
        <v>-6.6410597516192396E-2</v>
      </c>
      <c r="Y2774" s="54">
        <v>2.6176432398400399E-2</v>
      </c>
      <c r="AA2774" s="62" t="s">
        <v>4673</v>
      </c>
      <c r="AB2774" s="54">
        <v>8.7326531984580805E-2</v>
      </c>
      <c r="AC2774" s="54">
        <v>9.3228463711803895E-3</v>
      </c>
      <c r="AQ2774" s="62" t="s">
        <v>5181</v>
      </c>
      <c r="AR2774" s="54">
        <v>6.7038981384139398E-2</v>
      </c>
      <c r="AS2774" s="54">
        <v>4.4449377885596699E-4</v>
      </c>
      <c r="AU2774" s="62" t="s">
        <v>12473</v>
      </c>
      <c r="AV2774" s="54">
        <v>-6.3356951648580101E-2</v>
      </c>
      <c r="AW2774" s="54">
        <v>5.2709887681202201E-3</v>
      </c>
    </row>
    <row r="2775" spans="2:49">
      <c r="B2775" s="62" t="s">
        <v>3673</v>
      </c>
      <c r="C2775" s="54">
        <v>9.3092703827587706E-2</v>
      </c>
      <c r="D2775" s="54">
        <v>1.2453048996259599E-3</v>
      </c>
      <c r="F2775" s="62" t="s">
        <v>8478</v>
      </c>
      <c r="G2775" s="54">
        <v>-5.8933285655232502E-2</v>
      </c>
      <c r="H2775" s="54">
        <v>7.7977160189999402E-3</v>
      </c>
      <c r="S2775" s="62" t="s">
        <v>3715</v>
      </c>
      <c r="T2775" s="54">
        <v>8.9065089158860494E-2</v>
      </c>
      <c r="U2775" s="54">
        <v>2.6768684942525601E-3</v>
      </c>
      <c r="W2775" s="62" t="s">
        <v>10327</v>
      </c>
      <c r="X2775" s="54">
        <v>-4.0058940640848001E-2</v>
      </c>
      <c r="Y2775" s="54">
        <v>2.6235320959628199E-2</v>
      </c>
      <c r="AA2775" s="62" t="s">
        <v>2654</v>
      </c>
      <c r="AB2775" s="54">
        <v>0.168421374784609</v>
      </c>
      <c r="AC2775" s="54">
        <v>9.3384262429230206E-3</v>
      </c>
      <c r="AQ2775" s="62" t="s">
        <v>4388</v>
      </c>
      <c r="AR2775" s="54">
        <v>7.8096095632956206E-2</v>
      </c>
      <c r="AS2775" s="54">
        <v>4.45231639698034E-4</v>
      </c>
      <c r="AU2775" s="62" t="s">
        <v>8199</v>
      </c>
      <c r="AV2775" s="54">
        <v>-6.3342227870751194E-2</v>
      </c>
      <c r="AW2775" s="54">
        <v>1.1840064858612599E-3</v>
      </c>
    </row>
    <row r="2776" spans="2:49">
      <c r="B2776" s="62" t="s">
        <v>3674</v>
      </c>
      <c r="C2776" s="54">
        <v>7.7553608116613895E-2</v>
      </c>
      <c r="D2776" s="54">
        <v>1.24752530097369E-3</v>
      </c>
      <c r="F2776" s="62" t="s">
        <v>8479</v>
      </c>
      <c r="G2776" s="54">
        <v>-0.18455811132137101</v>
      </c>
      <c r="H2776" s="54">
        <v>9.0236891037527196E-3</v>
      </c>
      <c r="S2776" s="62" t="s">
        <v>3645</v>
      </c>
      <c r="T2776" s="54">
        <v>9.5625544938554796E-2</v>
      </c>
      <c r="U2776" s="54">
        <v>2.6874380308184401E-3</v>
      </c>
      <c r="W2776" s="62" t="s">
        <v>10328</v>
      </c>
      <c r="X2776" s="54">
        <v>-8.0324179289844394E-2</v>
      </c>
      <c r="Y2776" s="54">
        <v>2.62367760365728E-2</v>
      </c>
      <c r="AA2776" s="62" t="s">
        <v>5196</v>
      </c>
      <c r="AB2776" s="54">
        <v>0.110487666268185</v>
      </c>
      <c r="AC2776" s="54">
        <v>9.3489733746879508E-3</v>
      </c>
      <c r="AQ2776" s="62" t="s">
        <v>5392</v>
      </c>
      <c r="AR2776" s="54">
        <v>0.104944593368534</v>
      </c>
      <c r="AS2776" s="54">
        <v>4.4579751551671103E-4</v>
      </c>
      <c r="AU2776" s="62" t="s">
        <v>14231</v>
      </c>
      <c r="AV2776" s="54">
        <v>-6.3329319519511706E-2</v>
      </c>
      <c r="AW2776" s="54">
        <v>3.6567590259404502E-2</v>
      </c>
    </row>
    <row r="2777" spans="2:49">
      <c r="B2777" s="62" t="s">
        <v>3675</v>
      </c>
      <c r="C2777" s="54">
        <v>7.4513598624889696E-2</v>
      </c>
      <c r="D2777" s="54">
        <v>1.24752530097369E-3</v>
      </c>
      <c r="F2777" s="62" t="s">
        <v>1118</v>
      </c>
      <c r="G2777" s="54">
        <v>-0.10082803779807201</v>
      </c>
      <c r="H2777" s="54">
        <v>9.0343684827300895E-3</v>
      </c>
      <c r="S2777" s="62" t="s">
        <v>2018</v>
      </c>
      <c r="T2777" s="54">
        <v>4.3528466628894903E-2</v>
      </c>
      <c r="U2777" s="54">
        <v>2.7007257108698202E-3</v>
      </c>
      <c r="W2777" s="62" t="s">
        <v>10329</v>
      </c>
      <c r="X2777" s="54">
        <v>-7.0548502179237402E-2</v>
      </c>
      <c r="Y2777" s="54">
        <v>2.6257071017993499E-2</v>
      </c>
      <c r="AA2777" s="62" t="s">
        <v>950</v>
      </c>
      <c r="AB2777" s="54">
        <v>9.8047380659459699E-2</v>
      </c>
      <c r="AC2777" s="54">
        <v>9.3503160122967392E-3</v>
      </c>
      <c r="AQ2777" s="62" t="s">
        <v>816</v>
      </c>
      <c r="AR2777" s="54">
        <v>0.25786054625774402</v>
      </c>
      <c r="AS2777" s="54">
        <v>4.4615625771784198E-4</v>
      </c>
      <c r="AU2777" s="62" t="s">
        <v>192</v>
      </c>
      <c r="AV2777" s="54">
        <v>-6.3310758010894502E-2</v>
      </c>
      <c r="AW2777" s="54">
        <v>1.3942658068091E-2</v>
      </c>
    </row>
    <row r="2778" spans="2:49">
      <c r="B2778" s="62" t="s">
        <v>3676</v>
      </c>
      <c r="C2778" s="54">
        <v>0.18263199330305499</v>
      </c>
      <c r="D2778" s="54">
        <v>1.2485210514323901E-3</v>
      </c>
      <c r="F2778" s="62" t="s">
        <v>141</v>
      </c>
      <c r="G2778" s="54">
        <v>-4.5864860267667701E-2</v>
      </c>
      <c r="H2778" s="54">
        <v>9.0768840315459797E-3</v>
      </c>
      <c r="S2778" s="62" t="s">
        <v>10707</v>
      </c>
      <c r="T2778" s="54">
        <v>6.92672557775484E-2</v>
      </c>
      <c r="U2778" s="54">
        <v>2.7108539602866502E-3</v>
      </c>
      <c r="W2778" s="62" t="s">
        <v>7144</v>
      </c>
      <c r="X2778" s="54">
        <v>-5.7093510761516697E-2</v>
      </c>
      <c r="Y2778" s="54">
        <v>2.6271644001276101E-2</v>
      </c>
      <c r="AA2778" s="62" t="s">
        <v>3112</v>
      </c>
      <c r="AB2778" s="54">
        <v>5.1312679229753598E-2</v>
      </c>
      <c r="AC2778" s="54">
        <v>9.3703399372204194E-3</v>
      </c>
      <c r="AQ2778" s="62" t="s">
        <v>2881</v>
      </c>
      <c r="AR2778" s="54">
        <v>7.9107270937882404E-2</v>
      </c>
      <c r="AS2778" s="54">
        <v>4.4665382480270301E-4</v>
      </c>
      <c r="AU2778" s="62" t="s">
        <v>3551</v>
      </c>
      <c r="AV2778" s="54">
        <v>-6.3308598335146904E-2</v>
      </c>
      <c r="AW2778" s="54">
        <v>9.3308398878448693E-3</v>
      </c>
    </row>
    <row r="2779" spans="2:49">
      <c r="B2779" s="62" t="s">
        <v>3677</v>
      </c>
      <c r="C2779" s="54">
        <v>0.151716887691832</v>
      </c>
      <c r="D2779" s="54">
        <v>1.2519880522929201E-3</v>
      </c>
      <c r="F2779" s="62" t="s">
        <v>8480</v>
      </c>
      <c r="G2779" s="54">
        <v>-0.15280906710082801</v>
      </c>
      <c r="H2779" s="54">
        <v>9.0843046665887092E-3</v>
      </c>
      <c r="S2779" s="62" t="s">
        <v>3930</v>
      </c>
      <c r="T2779" s="54">
        <v>4.1168396098354001E-2</v>
      </c>
      <c r="U2779" s="54">
        <v>2.7235087186508701E-3</v>
      </c>
      <c r="W2779" s="62" t="s">
        <v>9347</v>
      </c>
      <c r="X2779" s="54">
        <v>-3.8115235865668701E-2</v>
      </c>
      <c r="Y2779" s="54">
        <v>2.6305029273922701E-2</v>
      </c>
      <c r="AA2779" s="62" t="s">
        <v>3058</v>
      </c>
      <c r="AB2779" s="54">
        <v>0.197734463207897</v>
      </c>
      <c r="AC2779" s="54">
        <v>9.39673007417491E-3</v>
      </c>
      <c r="AQ2779" s="62" t="s">
        <v>11264</v>
      </c>
      <c r="AR2779" s="54">
        <v>4.9942223392613401E-2</v>
      </c>
      <c r="AS2779" s="54">
        <v>4.4846277033397798E-4</v>
      </c>
      <c r="AU2779" s="62" t="s">
        <v>11635</v>
      </c>
      <c r="AV2779" s="54">
        <v>-6.3307472595623998E-2</v>
      </c>
      <c r="AW2779" s="54">
        <v>6.7575473602769201E-4</v>
      </c>
    </row>
    <row r="2780" spans="2:49">
      <c r="B2780" s="62" t="s">
        <v>582</v>
      </c>
      <c r="C2780" s="54">
        <v>0.145657488449873</v>
      </c>
      <c r="D2780" s="54">
        <v>1.2535656269964601E-3</v>
      </c>
      <c r="F2780" s="62" t="s">
        <v>8481</v>
      </c>
      <c r="G2780" s="54">
        <v>-5.6648750596298897E-2</v>
      </c>
      <c r="H2780" s="54">
        <v>7.8730253385270801E-3</v>
      </c>
      <c r="S2780" s="62" t="s">
        <v>10708</v>
      </c>
      <c r="T2780" s="54">
        <v>6.6273928027387199E-2</v>
      </c>
      <c r="U2780" s="54">
        <v>2.7296298368128598E-3</v>
      </c>
      <c r="W2780" s="62" t="s">
        <v>10330</v>
      </c>
      <c r="X2780" s="54">
        <v>-3.2800875921084903E-2</v>
      </c>
      <c r="Y2780" s="54">
        <v>2.6529003485762499E-2</v>
      </c>
      <c r="AA2780" s="62" t="s">
        <v>11349</v>
      </c>
      <c r="AB2780" s="54">
        <v>5.5110943885702E-2</v>
      </c>
      <c r="AC2780" s="54">
        <v>9.4162087536931293E-3</v>
      </c>
      <c r="AQ2780" s="62" t="s">
        <v>4073</v>
      </c>
      <c r="AR2780" s="54">
        <v>0.16930911650674699</v>
      </c>
      <c r="AS2780" s="54">
        <v>4.4872358617483501E-4</v>
      </c>
      <c r="AU2780" s="62" t="s">
        <v>12940</v>
      </c>
      <c r="AV2780" s="54">
        <v>-6.33018988432585E-2</v>
      </c>
      <c r="AW2780" s="54">
        <v>1.2084756463004401E-2</v>
      </c>
    </row>
    <row r="2781" spans="2:49">
      <c r="B2781" s="62" t="s">
        <v>3678</v>
      </c>
      <c r="C2781" s="54">
        <v>5.0822821114374001E-2</v>
      </c>
      <c r="D2781" s="54">
        <v>1.2565230682264801E-3</v>
      </c>
      <c r="F2781" s="62" t="s">
        <v>8482</v>
      </c>
      <c r="G2781" s="54">
        <v>-7.6434312352667205E-2</v>
      </c>
      <c r="H2781" s="54">
        <v>9.0911108782214308E-3</v>
      </c>
      <c r="S2781" s="62" t="s">
        <v>10709</v>
      </c>
      <c r="T2781" s="54">
        <v>4.7107427743898499E-2</v>
      </c>
      <c r="U2781" s="54">
        <v>2.7303472836344E-3</v>
      </c>
      <c r="W2781" s="62" t="s">
        <v>8845</v>
      </c>
      <c r="X2781" s="54">
        <v>-3.5761882368947603E-2</v>
      </c>
      <c r="Y2781" s="54">
        <v>2.6558616336766001E-2</v>
      </c>
      <c r="AA2781" s="62" t="s">
        <v>1432</v>
      </c>
      <c r="AB2781" s="54">
        <v>6.9221681616999903E-2</v>
      </c>
      <c r="AC2781" s="54">
        <v>9.4205354473233093E-3</v>
      </c>
      <c r="AQ2781" s="62" t="s">
        <v>2743</v>
      </c>
      <c r="AR2781" s="54">
        <v>0.105346076731512</v>
      </c>
      <c r="AS2781" s="54">
        <v>4.5126551877751E-4</v>
      </c>
      <c r="AU2781" s="62" t="s">
        <v>11831</v>
      </c>
      <c r="AV2781" s="54">
        <v>-6.3300681781121207E-2</v>
      </c>
      <c r="AW2781" s="54">
        <v>4.6232242374689798E-3</v>
      </c>
    </row>
    <row r="2782" spans="2:49">
      <c r="B2782" s="62" t="s">
        <v>3679</v>
      </c>
      <c r="C2782" s="54">
        <v>9.2372226657272599E-2</v>
      </c>
      <c r="D2782" s="54">
        <v>1.25734573623272E-3</v>
      </c>
      <c r="F2782" s="62" t="s">
        <v>8483</v>
      </c>
      <c r="G2782" s="54">
        <v>-0.126405201226652</v>
      </c>
      <c r="H2782" s="54">
        <v>7.8897748787872205E-3</v>
      </c>
      <c r="S2782" s="62" t="s">
        <v>2124</v>
      </c>
      <c r="T2782" s="54">
        <v>4.9370284359085297E-2</v>
      </c>
      <c r="U2782" s="54">
        <v>2.7304078415409001E-3</v>
      </c>
      <c r="W2782" s="62" t="s">
        <v>7351</v>
      </c>
      <c r="X2782" s="54">
        <v>-6.08097294106607E-2</v>
      </c>
      <c r="Y2782" s="54">
        <v>2.6559092003467601E-2</v>
      </c>
      <c r="AA2782" s="62" t="s">
        <v>4079</v>
      </c>
      <c r="AB2782" s="54">
        <v>7.2870531916773701E-2</v>
      </c>
      <c r="AC2782" s="54">
        <v>9.4230211666306105E-3</v>
      </c>
      <c r="AQ2782" s="62" t="s">
        <v>3942</v>
      </c>
      <c r="AR2782" s="54">
        <v>5.09894147127943E-2</v>
      </c>
      <c r="AS2782" s="54">
        <v>4.5204718944500798E-4</v>
      </c>
      <c r="AU2782" s="62" t="s">
        <v>12551</v>
      </c>
      <c r="AV2782" s="54">
        <v>-6.3297007866123203E-2</v>
      </c>
      <c r="AW2782" s="54">
        <v>6.4314715518452303E-3</v>
      </c>
    </row>
    <row r="2783" spans="2:49">
      <c r="B2783" s="62" t="s">
        <v>3680</v>
      </c>
      <c r="C2783" s="54">
        <v>7.7829428276771806E-2</v>
      </c>
      <c r="D2783" s="54">
        <v>1.2575297884506299E-3</v>
      </c>
      <c r="F2783" s="62" t="s">
        <v>8484</v>
      </c>
      <c r="G2783" s="54">
        <v>-5.6821485727409603E-2</v>
      </c>
      <c r="H2783" s="54">
        <v>9.1331061545144292E-3</v>
      </c>
      <c r="S2783" s="62" t="s">
        <v>4871</v>
      </c>
      <c r="T2783" s="54">
        <v>6.5565870862549502E-2</v>
      </c>
      <c r="U2783" s="54">
        <v>2.7357027157862502E-3</v>
      </c>
      <c r="W2783" s="62" t="s">
        <v>6357</v>
      </c>
      <c r="X2783" s="54">
        <v>-2.74896651837961E-2</v>
      </c>
      <c r="Y2783" s="54">
        <v>2.6587827622904601E-2</v>
      </c>
      <c r="AA2783" s="62" t="s">
        <v>5013</v>
      </c>
      <c r="AB2783" s="54">
        <v>0.138243492400275</v>
      </c>
      <c r="AC2783" s="54">
        <v>9.4475050256215207E-3</v>
      </c>
      <c r="AQ2783" s="62" t="s">
        <v>14685</v>
      </c>
      <c r="AR2783" s="54">
        <v>0.12724869838262901</v>
      </c>
      <c r="AS2783" s="54">
        <v>4.54817053771464E-4</v>
      </c>
      <c r="AU2783" s="62" t="s">
        <v>12471</v>
      </c>
      <c r="AV2783" s="54">
        <v>-6.3293690397486599E-2</v>
      </c>
      <c r="AW2783" s="54">
        <v>5.2649643052729801E-3</v>
      </c>
    </row>
    <row r="2784" spans="2:49">
      <c r="B2784" s="62" t="s">
        <v>768</v>
      </c>
      <c r="C2784" s="54">
        <v>0.27856321246177701</v>
      </c>
      <c r="D2784" s="54">
        <v>1.2596713612214E-3</v>
      </c>
      <c r="F2784" s="62" t="s">
        <v>8485</v>
      </c>
      <c r="G2784" s="54">
        <v>-4.4714393757349299E-2</v>
      </c>
      <c r="H2784" s="54">
        <v>7.9372092631072293E-3</v>
      </c>
      <c r="S2784" s="62" t="s">
        <v>2758</v>
      </c>
      <c r="T2784" s="54">
        <v>8.26712611586915E-2</v>
      </c>
      <c r="U2784" s="54">
        <v>2.7375746017433999E-3</v>
      </c>
      <c r="W2784" s="62" t="s">
        <v>9092</v>
      </c>
      <c r="X2784" s="54">
        <v>-4.94586664915291E-2</v>
      </c>
      <c r="Y2784" s="54">
        <v>2.66256865065383E-2</v>
      </c>
      <c r="AA2784" s="62" t="s">
        <v>5368</v>
      </c>
      <c r="AB2784" s="54">
        <v>0.14473939919832499</v>
      </c>
      <c r="AC2784" s="54">
        <v>9.4579574582311504E-3</v>
      </c>
      <c r="AQ2784" s="62" t="s">
        <v>5666</v>
      </c>
      <c r="AR2784" s="54">
        <v>0.144818974785277</v>
      </c>
      <c r="AS2784" s="54">
        <v>4.55429569661266E-4</v>
      </c>
      <c r="AU2784" s="62" t="s">
        <v>13040</v>
      </c>
      <c r="AV2784" s="54">
        <v>-6.32928215392905E-2</v>
      </c>
      <c r="AW2784" s="54">
        <v>1.36378116135161E-2</v>
      </c>
    </row>
    <row r="2785" spans="2:49">
      <c r="B2785" s="62" t="s">
        <v>3681</v>
      </c>
      <c r="C2785" s="54">
        <v>6.4746354637049905E-2</v>
      </c>
      <c r="D2785" s="54">
        <v>1.26299913258805E-3</v>
      </c>
      <c r="F2785" s="62" t="s">
        <v>8486</v>
      </c>
      <c r="G2785" s="54">
        <v>-9.2998948165202905E-2</v>
      </c>
      <c r="H2785" s="54">
        <v>9.1614039231773907E-3</v>
      </c>
      <c r="S2785" s="62" t="s">
        <v>2849</v>
      </c>
      <c r="T2785" s="54">
        <v>7.9251124045359903E-2</v>
      </c>
      <c r="U2785" s="54">
        <v>2.7409909469126399E-3</v>
      </c>
      <c r="W2785" s="62" t="s">
        <v>7470</v>
      </c>
      <c r="X2785" s="54">
        <v>-6.2986745853201895E-2</v>
      </c>
      <c r="Y2785" s="54">
        <v>2.6711098496152601E-2</v>
      </c>
      <c r="AA2785" s="62" t="s">
        <v>4958</v>
      </c>
      <c r="AB2785" s="54">
        <v>8.8696529867397594E-2</v>
      </c>
      <c r="AC2785" s="54">
        <v>9.4583987369112506E-3</v>
      </c>
      <c r="AQ2785" s="62" t="s">
        <v>14686</v>
      </c>
      <c r="AR2785" s="54">
        <v>7.9252536611027005E-2</v>
      </c>
      <c r="AS2785" s="54">
        <v>4.5583912366339998E-4</v>
      </c>
      <c r="AU2785" s="62" t="s">
        <v>12733</v>
      </c>
      <c r="AV2785" s="54">
        <v>-6.3286317610659296E-2</v>
      </c>
      <c r="AW2785" s="54">
        <v>9.0298603996078908E-3</v>
      </c>
    </row>
    <row r="2786" spans="2:49">
      <c r="B2786" s="62" t="s">
        <v>3682</v>
      </c>
      <c r="C2786" s="54">
        <v>0.114138557670614</v>
      </c>
      <c r="D2786" s="54">
        <v>1.2630869679164101E-3</v>
      </c>
      <c r="F2786" s="62" t="s">
        <v>8487</v>
      </c>
      <c r="G2786" s="54">
        <v>-7.8943184991476997E-2</v>
      </c>
      <c r="H2786" s="54">
        <v>9.3021308230982706E-3</v>
      </c>
      <c r="S2786" s="62" t="s">
        <v>4488</v>
      </c>
      <c r="T2786" s="54">
        <v>9.24549479734669E-2</v>
      </c>
      <c r="U2786" s="54">
        <v>2.7502555138989998E-3</v>
      </c>
      <c r="W2786" s="62" t="s">
        <v>8516</v>
      </c>
      <c r="X2786" s="54">
        <v>-5.3022772272485398E-2</v>
      </c>
      <c r="Y2786" s="54">
        <v>2.6761886736893E-2</v>
      </c>
      <c r="AA2786" s="62" t="s">
        <v>4638</v>
      </c>
      <c r="AB2786" s="54">
        <v>0.14513143214211999</v>
      </c>
      <c r="AC2786" s="54">
        <v>9.4607150271649593E-3</v>
      </c>
      <c r="AQ2786" s="62" t="s">
        <v>14687</v>
      </c>
      <c r="AR2786" s="54">
        <v>0.107799434780572</v>
      </c>
      <c r="AS2786" s="54">
        <v>4.57915522295465E-4</v>
      </c>
      <c r="AU2786" s="62" t="s">
        <v>12686</v>
      </c>
      <c r="AV2786" s="54">
        <v>-6.3263189051416396E-2</v>
      </c>
      <c r="AW2786" s="54">
        <v>8.2217499718086895E-3</v>
      </c>
    </row>
    <row r="2787" spans="2:49">
      <c r="B2787" s="62" t="s">
        <v>3683</v>
      </c>
      <c r="C2787" s="54">
        <v>6.7284380945258307E-2</v>
      </c>
      <c r="D2787" s="54">
        <v>1.2641462108605899E-3</v>
      </c>
      <c r="F2787" s="62" t="s">
        <v>8488</v>
      </c>
      <c r="G2787" s="54">
        <v>-7.11154657037643E-2</v>
      </c>
      <c r="H2787" s="54">
        <v>9.3402118537277892E-3</v>
      </c>
      <c r="S2787" s="62" t="s">
        <v>3406</v>
      </c>
      <c r="T2787" s="54">
        <v>9.9503329999958395E-2</v>
      </c>
      <c r="U2787" s="54">
        <v>2.7514462264143502E-3</v>
      </c>
      <c r="W2787" s="62" t="s">
        <v>8563</v>
      </c>
      <c r="X2787" s="54">
        <v>-5.4021362227872197E-2</v>
      </c>
      <c r="Y2787" s="54">
        <v>2.68022701804169E-2</v>
      </c>
      <c r="AA2787" s="62" t="s">
        <v>3745</v>
      </c>
      <c r="AB2787" s="54">
        <v>0.16256449747592699</v>
      </c>
      <c r="AC2787" s="54">
        <v>9.4900277414028608E-3</v>
      </c>
      <c r="AQ2787" s="62" t="s">
        <v>5250</v>
      </c>
      <c r="AR2787" s="54">
        <v>0.117154839692015</v>
      </c>
      <c r="AS2787" s="54">
        <v>4.57915522295465E-4</v>
      </c>
      <c r="AU2787" s="62" t="s">
        <v>12502</v>
      </c>
      <c r="AV2787" s="54">
        <v>-6.3249611893936297E-2</v>
      </c>
      <c r="AW2787" s="54">
        <v>5.7309594199191401E-3</v>
      </c>
    </row>
    <row r="2788" spans="2:49">
      <c r="B2788" s="62" t="s">
        <v>3684</v>
      </c>
      <c r="C2788" s="54">
        <v>7.5215550549914995E-2</v>
      </c>
      <c r="D2788" s="54">
        <v>1.26423768074361E-3</v>
      </c>
      <c r="F2788" s="62" t="s">
        <v>8489</v>
      </c>
      <c r="G2788" s="54">
        <v>-9.1244103127754897E-2</v>
      </c>
      <c r="H2788" s="54">
        <v>9.3391561711697896E-3</v>
      </c>
      <c r="S2788" s="62" t="s">
        <v>10710</v>
      </c>
      <c r="T2788" s="54">
        <v>5.0060938994295E-2</v>
      </c>
      <c r="U2788" s="54">
        <v>2.7747676230337301E-3</v>
      </c>
      <c r="W2788" s="62" t="s">
        <v>10331</v>
      </c>
      <c r="X2788" s="54">
        <v>-4.41286793499076E-2</v>
      </c>
      <c r="Y2788" s="54">
        <v>2.6942829185185199E-2</v>
      </c>
      <c r="AA2788" s="62" t="s">
        <v>3936</v>
      </c>
      <c r="AB2788" s="54">
        <v>0.13681910824501101</v>
      </c>
      <c r="AC2788" s="54">
        <v>9.49586505628351E-3</v>
      </c>
      <c r="AQ2788" s="62" t="s">
        <v>1958</v>
      </c>
      <c r="AR2788" s="54">
        <v>0.14836626567262001</v>
      </c>
      <c r="AS2788" s="54">
        <v>4.58800170788801E-4</v>
      </c>
      <c r="AU2788" s="62" t="s">
        <v>11826</v>
      </c>
      <c r="AV2788" s="54">
        <v>-6.3235387001565599E-2</v>
      </c>
      <c r="AW2788" s="54">
        <v>9.8016082258172293E-3</v>
      </c>
    </row>
    <row r="2789" spans="2:49">
      <c r="B2789" s="62" t="s">
        <v>3685</v>
      </c>
      <c r="C2789" s="54">
        <v>5.5693967493073898E-2</v>
      </c>
      <c r="D2789" s="54">
        <v>1.2679788671399999E-3</v>
      </c>
      <c r="F2789" s="62" t="s">
        <v>8490</v>
      </c>
      <c r="G2789" s="54">
        <v>-0.10746084214189</v>
      </c>
      <c r="H2789" s="54">
        <v>9.3709587720244795E-3</v>
      </c>
      <c r="S2789" s="62" t="s">
        <v>3426</v>
      </c>
      <c r="T2789" s="54">
        <v>6.01703933306919E-2</v>
      </c>
      <c r="U2789" s="54">
        <v>2.78492821165871E-3</v>
      </c>
      <c r="W2789" s="62" t="s">
        <v>10332</v>
      </c>
      <c r="X2789" s="54">
        <v>-3.6110325623306801E-2</v>
      </c>
      <c r="Y2789" s="54">
        <v>2.6952089936890401E-2</v>
      </c>
      <c r="AA2789" s="62" t="s">
        <v>3833</v>
      </c>
      <c r="AB2789" s="54">
        <v>8.7112623519555399E-2</v>
      </c>
      <c r="AC2789" s="54">
        <v>9.4980394147791605E-3</v>
      </c>
      <c r="AQ2789" s="62" t="s">
        <v>578</v>
      </c>
      <c r="AR2789" s="54">
        <v>0.23368766719242101</v>
      </c>
      <c r="AS2789" s="54">
        <v>4.6102954593811899E-4</v>
      </c>
      <c r="AU2789" s="62" t="s">
        <v>8780</v>
      </c>
      <c r="AV2789" s="54">
        <v>-6.3228474088514702E-2</v>
      </c>
      <c r="AW2789" s="54">
        <v>3.44085995004186E-3</v>
      </c>
    </row>
    <row r="2790" spans="2:49">
      <c r="B2790" s="62" t="s">
        <v>3686</v>
      </c>
      <c r="C2790" s="54">
        <v>0.11358482855061799</v>
      </c>
      <c r="D2790" s="54">
        <v>1.26990321279257E-3</v>
      </c>
      <c r="F2790" s="62" t="s">
        <v>8491</v>
      </c>
      <c r="G2790" s="54">
        <v>-5.15477976704952E-2</v>
      </c>
      <c r="H2790" s="54">
        <v>9.4044678443468803E-3</v>
      </c>
      <c r="S2790" s="62" t="s">
        <v>1610</v>
      </c>
      <c r="T2790" s="54">
        <v>9.6452507221913605E-2</v>
      </c>
      <c r="U2790" s="54">
        <v>2.7885271018276499E-3</v>
      </c>
      <c r="W2790" s="62" t="s">
        <v>10333</v>
      </c>
      <c r="X2790" s="54">
        <v>-5.6168700701697098E-2</v>
      </c>
      <c r="Y2790" s="54">
        <v>2.6963304453637201E-2</v>
      </c>
      <c r="AA2790" s="62" t="s">
        <v>1757</v>
      </c>
      <c r="AB2790" s="54">
        <v>6.7996530321650497E-2</v>
      </c>
      <c r="AC2790" s="54">
        <v>9.5048519463940793E-3</v>
      </c>
      <c r="AQ2790" s="62" t="s">
        <v>2806</v>
      </c>
      <c r="AR2790" s="54">
        <v>0.101686959837321</v>
      </c>
      <c r="AS2790" s="54">
        <v>4.6160084107372699E-4</v>
      </c>
      <c r="AU2790" s="62" t="s">
        <v>13529</v>
      </c>
      <c r="AV2790" s="54">
        <v>-6.3220206181253694E-2</v>
      </c>
      <c r="AW2790" s="54">
        <v>2.1288138145969301E-2</v>
      </c>
    </row>
    <row r="2791" spans="2:49">
      <c r="B2791" s="62" t="s">
        <v>222</v>
      </c>
      <c r="C2791" s="54">
        <v>0.54561653391124998</v>
      </c>
      <c r="D2791" s="54">
        <v>1.2751980565764601E-3</v>
      </c>
      <c r="F2791" s="62" t="s">
        <v>8492</v>
      </c>
      <c r="G2791" s="54">
        <v>-9.7586816873560495E-2</v>
      </c>
      <c r="H2791" s="54">
        <v>9.4187160185973794E-3</v>
      </c>
      <c r="S2791" s="62" t="s">
        <v>3918</v>
      </c>
      <c r="T2791" s="54">
        <v>8.1261723656630203E-2</v>
      </c>
      <c r="U2791" s="54">
        <v>2.7906998940589599E-3</v>
      </c>
      <c r="W2791" s="62" t="s">
        <v>6153</v>
      </c>
      <c r="X2791" s="54">
        <v>-5.2541049022616797E-2</v>
      </c>
      <c r="Y2791" s="54">
        <v>2.7000964113416501E-2</v>
      </c>
      <c r="AA2791" s="62" t="s">
        <v>1642</v>
      </c>
      <c r="AB2791" s="54">
        <v>8.9553891438156605E-2</v>
      </c>
      <c r="AC2791" s="54">
        <v>9.5121216433124798E-3</v>
      </c>
      <c r="AQ2791" s="62" t="s">
        <v>4160</v>
      </c>
      <c r="AR2791" s="54">
        <v>0.119594688619847</v>
      </c>
      <c r="AS2791" s="54">
        <v>4.6397898479763101E-4</v>
      </c>
      <c r="AU2791" s="62" t="s">
        <v>3979</v>
      </c>
      <c r="AV2791" s="54">
        <v>-6.3200263451632196E-2</v>
      </c>
      <c r="AW2791" s="54">
        <v>4.0587339698769799E-2</v>
      </c>
    </row>
    <row r="2792" spans="2:49">
      <c r="B2792" s="62" t="s">
        <v>3687</v>
      </c>
      <c r="C2792" s="54">
        <v>0.12406829821330601</v>
      </c>
      <c r="D2792" s="54">
        <v>1.28552629124074E-3</v>
      </c>
      <c r="F2792" s="62" t="s">
        <v>8493</v>
      </c>
      <c r="G2792" s="54">
        <v>-5.3610552921801599E-2</v>
      </c>
      <c r="H2792" s="54">
        <v>9.4213047904053403E-3</v>
      </c>
      <c r="S2792" s="62" t="s">
        <v>5129</v>
      </c>
      <c r="T2792" s="54">
        <v>7.4572867665941595E-2</v>
      </c>
      <c r="U2792" s="54">
        <v>2.7998753451056002E-3</v>
      </c>
      <c r="W2792" s="62" t="s">
        <v>10334</v>
      </c>
      <c r="X2792" s="54">
        <v>-7.6879970746285095E-2</v>
      </c>
      <c r="Y2792" s="54">
        <v>2.7065465285863701E-2</v>
      </c>
      <c r="AA2792" s="62" t="s">
        <v>2737</v>
      </c>
      <c r="AB2792" s="54">
        <v>0.15559367209345301</v>
      </c>
      <c r="AC2792" s="54">
        <v>9.5133683974713799E-3</v>
      </c>
      <c r="AQ2792" s="62" t="s">
        <v>1242</v>
      </c>
      <c r="AR2792" s="54">
        <v>7.3581719794181502E-2</v>
      </c>
      <c r="AS2792" s="54">
        <v>4.64000959726936E-4</v>
      </c>
      <c r="AU2792" s="62" t="s">
        <v>14321</v>
      </c>
      <c r="AV2792" s="54">
        <v>-6.31475571230906E-2</v>
      </c>
      <c r="AW2792" s="54">
        <v>3.9374677587471298E-2</v>
      </c>
    </row>
    <row r="2793" spans="2:49">
      <c r="B2793" s="62" t="s">
        <v>3688</v>
      </c>
      <c r="C2793" s="54">
        <v>0.13472166426458601</v>
      </c>
      <c r="D2793" s="54">
        <v>1.2870280842141599E-3</v>
      </c>
      <c r="F2793" s="62" t="s">
        <v>8494</v>
      </c>
      <c r="G2793" s="54">
        <v>-6.1177899099774002E-2</v>
      </c>
      <c r="H2793" s="54">
        <v>9.4738995415542E-3</v>
      </c>
      <c r="S2793" s="62" t="s">
        <v>2860</v>
      </c>
      <c r="T2793" s="54">
        <v>0.18762134114103801</v>
      </c>
      <c r="U2793" s="54">
        <v>2.80098111763241E-3</v>
      </c>
      <c r="W2793" s="62" t="s">
        <v>9250</v>
      </c>
      <c r="X2793" s="54">
        <v>-2.86364847481391E-2</v>
      </c>
      <c r="Y2793" s="54">
        <v>2.7120262313641699E-2</v>
      </c>
      <c r="AA2793" s="62" t="s">
        <v>3026</v>
      </c>
      <c r="AB2793" s="54">
        <v>9.9527656170300502E-2</v>
      </c>
      <c r="AC2793" s="54">
        <v>9.5242470132674908E-3</v>
      </c>
      <c r="AQ2793" s="62" t="s">
        <v>2096</v>
      </c>
      <c r="AR2793" s="54">
        <v>9.0103859168221903E-2</v>
      </c>
      <c r="AS2793" s="54">
        <v>4.64253741695313E-4</v>
      </c>
      <c r="AU2793" s="62" t="s">
        <v>13854</v>
      </c>
      <c r="AV2793" s="54">
        <v>-6.3139854043297902E-2</v>
      </c>
      <c r="AW2793" s="54">
        <v>2.76013627850532E-2</v>
      </c>
    </row>
    <row r="2794" spans="2:49">
      <c r="B2794" s="62" t="s">
        <v>648</v>
      </c>
      <c r="C2794" s="54">
        <v>0.38528820772478101</v>
      </c>
      <c r="D2794" s="54">
        <v>1.28925927520138E-3</v>
      </c>
      <c r="F2794" s="62" t="s">
        <v>584</v>
      </c>
      <c r="G2794" s="54">
        <v>-7.3402643304383702E-2</v>
      </c>
      <c r="H2794" s="54">
        <v>9.4779836802635596E-3</v>
      </c>
      <c r="S2794" s="62" t="s">
        <v>4261</v>
      </c>
      <c r="T2794" s="54">
        <v>7.77748862918166E-2</v>
      </c>
      <c r="U2794" s="54">
        <v>2.8042940427341601E-3</v>
      </c>
      <c r="W2794" s="62" t="s">
        <v>10335</v>
      </c>
      <c r="X2794" s="54">
        <v>-4.3620309316171599E-2</v>
      </c>
      <c r="Y2794" s="54">
        <v>2.71236096778763E-2</v>
      </c>
      <c r="AA2794" s="62" t="s">
        <v>4298</v>
      </c>
      <c r="AB2794" s="54">
        <v>8.4615175201377305E-2</v>
      </c>
      <c r="AC2794" s="54">
        <v>9.5242470132674908E-3</v>
      </c>
      <c r="AQ2794" s="62" t="s">
        <v>1230</v>
      </c>
      <c r="AR2794" s="54">
        <v>9.0989438028242595E-2</v>
      </c>
      <c r="AS2794" s="54">
        <v>4.6666373722551802E-4</v>
      </c>
      <c r="AU2794" s="62" t="s">
        <v>12515</v>
      </c>
      <c r="AV2794" s="54">
        <v>-6.3135940017553502E-2</v>
      </c>
      <c r="AW2794" s="54">
        <v>5.9055679853311496E-3</v>
      </c>
    </row>
    <row r="2795" spans="2:49">
      <c r="B2795" s="62" t="s">
        <v>3689</v>
      </c>
      <c r="C2795" s="54">
        <v>9.1255755751692605E-2</v>
      </c>
      <c r="D2795" s="54">
        <v>1.29035108593823E-3</v>
      </c>
      <c r="F2795" s="62" t="s">
        <v>8495</v>
      </c>
      <c r="G2795" s="54">
        <v>-7.0080284752907396E-2</v>
      </c>
      <c r="H2795" s="54">
        <v>9.4895294340394294E-3</v>
      </c>
      <c r="S2795" s="62" t="s">
        <v>2845</v>
      </c>
      <c r="T2795" s="54">
        <v>6.9404704952450699E-2</v>
      </c>
      <c r="U2795" s="54">
        <v>2.80764010442811E-3</v>
      </c>
      <c r="W2795" s="62" t="s">
        <v>7328</v>
      </c>
      <c r="X2795" s="54">
        <v>-6.3953179858785306E-2</v>
      </c>
      <c r="Y2795" s="54">
        <v>2.7147699899457301E-2</v>
      </c>
      <c r="AA2795" s="62" t="s">
        <v>4841</v>
      </c>
      <c r="AB2795" s="54">
        <v>0.108699178990792</v>
      </c>
      <c r="AC2795" s="54">
        <v>9.5273610792064502E-3</v>
      </c>
      <c r="AQ2795" s="62" t="s">
        <v>4484</v>
      </c>
      <c r="AR2795" s="54">
        <v>0.13322525734905899</v>
      </c>
      <c r="AS2795" s="54">
        <v>4.6782777567652001E-4</v>
      </c>
      <c r="AU2795" s="62" t="s">
        <v>12406</v>
      </c>
      <c r="AV2795" s="54">
        <v>-6.31204960214031E-2</v>
      </c>
      <c r="AW2795" s="54">
        <v>4.4930060899299696E-3</v>
      </c>
    </row>
    <row r="2796" spans="2:49">
      <c r="B2796" s="62" t="s">
        <v>3690</v>
      </c>
      <c r="C2796" s="54">
        <v>9.9292234607600199E-2</v>
      </c>
      <c r="D2796" s="54">
        <v>1.29111181077296E-3</v>
      </c>
      <c r="F2796" s="62" t="s">
        <v>786</v>
      </c>
      <c r="G2796" s="54">
        <v>-7.5300451654213105E-2</v>
      </c>
      <c r="H2796" s="54">
        <v>8.2519368129678403E-3</v>
      </c>
      <c r="S2796" s="62" t="s">
        <v>10711</v>
      </c>
      <c r="T2796" s="54">
        <v>9.1772485185423996E-2</v>
      </c>
      <c r="U2796" s="54">
        <v>2.8091015678679198E-3</v>
      </c>
      <c r="W2796" s="62" t="s">
        <v>6059</v>
      </c>
      <c r="X2796" s="54">
        <v>-8.6007919441993194E-2</v>
      </c>
      <c r="Y2796" s="54">
        <v>2.7149676491988801E-2</v>
      </c>
      <c r="AA2796" s="62" t="s">
        <v>10700</v>
      </c>
      <c r="AB2796" s="54">
        <v>8.4529897296732798E-2</v>
      </c>
      <c r="AC2796" s="54">
        <v>9.5273610792064502E-3</v>
      </c>
      <c r="AQ2796" s="62" t="s">
        <v>10900</v>
      </c>
      <c r="AR2796" s="54">
        <v>6.1404977605999299E-2</v>
      </c>
      <c r="AS2796" s="54">
        <v>4.6818968156307398E-4</v>
      </c>
      <c r="AU2796" s="62" t="s">
        <v>7274</v>
      </c>
      <c r="AV2796" s="54">
        <v>-6.3103521339042096E-2</v>
      </c>
      <c r="AW2796" s="54">
        <v>8.9482273506140304E-3</v>
      </c>
    </row>
    <row r="2797" spans="2:49">
      <c r="B2797" s="62" t="s">
        <v>3691</v>
      </c>
      <c r="C2797" s="54">
        <v>8.7458421181323395E-2</v>
      </c>
      <c r="D2797" s="54">
        <v>1.29217531665703E-3</v>
      </c>
      <c r="F2797" s="62" t="s">
        <v>8496</v>
      </c>
      <c r="G2797" s="54">
        <v>-0.120822755375614</v>
      </c>
      <c r="H2797" s="54">
        <v>8.2526264973473706E-3</v>
      </c>
      <c r="S2797" s="62" t="s">
        <v>3203</v>
      </c>
      <c r="T2797" s="54">
        <v>6.98160441080313E-2</v>
      </c>
      <c r="U2797" s="54">
        <v>2.8115930249480799E-3</v>
      </c>
      <c r="W2797" s="62" t="s">
        <v>7779</v>
      </c>
      <c r="X2797" s="54">
        <v>-4.82705386395752E-2</v>
      </c>
      <c r="Y2797" s="54">
        <v>2.7155122354291201E-2</v>
      </c>
      <c r="AA2797" s="62" t="s">
        <v>4706</v>
      </c>
      <c r="AB2797" s="54">
        <v>8.2460350794039294E-2</v>
      </c>
      <c r="AC2797" s="54">
        <v>9.5273610792064502E-3</v>
      </c>
      <c r="AQ2797" s="62" t="s">
        <v>11288</v>
      </c>
      <c r="AR2797" s="54">
        <v>8.4635152727900106E-2</v>
      </c>
      <c r="AS2797" s="54">
        <v>4.69137778377549E-4</v>
      </c>
      <c r="AU2797" s="62" t="s">
        <v>14005</v>
      </c>
      <c r="AV2797" s="54">
        <v>-6.3093385029762097E-2</v>
      </c>
      <c r="AW2797" s="54">
        <v>3.0943397701288199E-2</v>
      </c>
    </row>
    <row r="2798" spans="2:49">
      <c r="B2798" s="62" t="s">
        <v>3692</v>
      </c>
      <c r="C2798" s="54">
        <v>0.13922084951343799</v>
      </c>
      <c r="D2798" s="54">
        <v>1.2940152922537901E-3</v>
      </c>
      <c r="F2798" s="62" t="s">
        <v>8497</v>
      </c>
      <c r="G2798" s="54">
        <v>-5.39820966417279E-2</v>
      </c>
      <c r="H2798" s="54">
        <v>9.5755341069739906E-3</v>
      </c>
      <c r="S2798" s="62" t="s">
        <v>10712</v>
      </c>
      <c r="T2798" s="54">
        <v>2.7575615268880901E-2</v>
      </c>
      <c r="U2798" s="54">
        <v>2.8123026898176501E-3</v>
      </c>
      <c r="W2798" s="62" t="s">
        <v>9416</v>
      </c>
      <c r="X2798" s="54">
        <v>-9.0419365785239195E-2</v>
      </c>
      <c r="Y2798" s="54">
        <v>2.7220572475381899E-2</v>
      </c>
      <c r="AA2798" s="62" t="s">
        <v>5390</v>
      </c>
      <c r="AB2798" s="54">
        <v>5.8519802968524999E-2</v>
      </c>
      <c r="AC2798" s="54">
        <v>9.5273610792064502E-3</v>
      </c>
      <c r="AQ2798" s="62" t="s">
        <v>2009</v>
      </c>
      <c r="AR2798" s="54">
        <v>0.16465571041624599</v>
      </c>
      <c r="AS2798" s="54">
        <v>4.6930041023311801E-4</v>
      </c>
      <c r="AU2798" s="62" t="s">
        <v>12761</v>
      </c>
      <c r="AV2798" s="54">
        <v>-6.3093088860747507E-2</v>
      </c>
      <c r="AW2798" s="54">
        <v>9.3320505116505897E-3</v>
      </c>
    </row>
    <row r="2799" spans="2:49">
      <c r="B2799" s="62" t="s">
        <v>3693</v>
      </c>
      <c r="C2799" s="54">
        <v>0.109104772983178</v>
      </c>
      <c r="D2799" s="54">
        <v>1.2944322986667199E-3</v>
      </c>
      <c r="F2799" s="62" t="s">
        <v>8498</v>
      </c>
      <c r="G2799" s="54">
        <v>-4.8185450180708897E-2</v>
      </c>
      <c r="H2799" s="54">
        <v>9.5992757010713095E-3</v>
      </c>
      <c r="S2799" s="62" t="s">
        <v>2484</v>
      </c>
      <c r="T2799" s="54">
        <v>0.119819891345329</v>
      </c>
      <c r="U2799" s="54">
        <v>2.8237044123166602E-3</v>
      </c>
      <c r="W2799" s="62" t="s">
        <v>8470</v>
      </c>
      <c r="X2799" s="54">
        <v>-5.8037671497636702E-2</v>
      </c>
      <c r="Y2799" s="54">
        <v>2.7247215245400701E-2</v>
      </c>
      <c r="AA2799" s="62" t="s">
        <v>5307</v>
      </c>
      <c r="AB2799" s="54">
        <v>7.0469549257857103E-2</v>
      </c>
      <c r="AC2799" s="54">
        <v>9.5273610792064502E-3</v>
      </c>
      <c r="AQ2799" s="62" t="s">
        <v>4182</v>
      </c>
      <c r="AR2799" s="54">
        <v>0.126527605280359</v>
      </c>
      <c r="AS2799" s="54">
        <v>4.6951214401734297E-4</v>
      </c>
      <c r="AU2799" s="62" t="s">
        <v>12312</v>
      </c>
      <c r="AV2799" s="54">
        <v>-6.3086006763143104E-2</v>
      </c>
      <c r="AW2799" s="54">
        <v>3.0893471865148401E-3</v>
      </c>
    </row>
    <row r="2800" spans="2:49">
      <c r="B2800" s="62" t="s">
        <v>3694</v>
      </c>
      <c r="C2800" s="54">
        <v>9.5646864874592702E-2</v>
      </c>
      <c r="D2800" s="54">
        <v>1.29523271127996E-3</v>
      </c>
      <c r="F2800" s="62" t="s">
        <v>8499</v>
      </c>
      <c r="G2800" s="54">
        <v>-5.8481438939653997E-2</v>
      </c>
      <c r="H2800" s="54">
        <v>9.6136020209611102E-3</v>
      </c>
      <c r="S2800" s="62" t="s">
        <v>2116</v>
      </c>
      <c r="T2800" s="54">
        <v>6.6451062967700203E-2</v>
      </c>
      <c r="U2800" s="54">
        <v>2.82847699670352E-3</v>
      </c>
      <c r="W2800" s="62" t="s">
        <v>10336</v>
      </c>
      <c r="X2800" s="54">
        <v>-0.11616193385547099</v>
      </c>
      <c r="Y2800" s="54">
        <v>2.7255826997122E-2</v>
      </c>
      <c r="AA2800" s="62" t="s">
        <v>549</v>
      </c>
      <c r="AB2800" s="54">
        <v>0.50303211385489299</v>
      </c>
      <c r="AC2800" s="54">
        <v>9.5526602515581902E-3</v>
      </c>
      <c r="AQ2800" s="62" t="s">
        <v>3580</v>
      </c>
      <c r="AR2800" s="54">
        <v>0.21219973066193501</v>
      </c>
      <c r="AS2800" s="54">
        <v>4.7033129987520002E-4</v>
      </c>
      <c r="AU2800" s="62" t="s">
        <v>12768</v>
      </c>
      <c r="AV2800" s="54">
        <v>-6.3084466169778294E-2</v>
      </c>
      <c r="AW2800" s="54">
        <v>9.3944943789780293E-3</v>
      </c>
    </row>
    <row r="2801" spans="2:49">
      <c r="B2801" s="62" t="s">
        <v>619</v>
      </c>
      <c r="C2801" s="54">
        <v>0.28962253271545801</v>
      </c>
      <c r="D2801" s="54">
        <v>1.29568515446193E-3</v>
      </c>
      <c r="F2801" s="62" t="s">
        <v>8500</v>
      </c>
      <c r="G2801" s="54">
        <v>-0.105430575951399</v>
      </c>
      <c r="H2801" s="54">
        <v>9.6407751763916E-3</v>
      </c>
      <c r="S2801" s="62" t="s">
        <v>5142</v>
      </c>
      <c r="T2801" s="54">
        <v>9.9262340088081699E-2</v>
      </c>
      <c r="U2801" s="54">
        <v>2.8524047042404101E-3</v>
      </c>
      <c r="W2801" s="62" t="s">
        <v>10337</v>
      </c>
      <c r="X2801" s="54">
        <v>-2.9805844202690501E-2</v>
      </c>
      <c r="Y2801" s="54">
        <v>2.7354623699943102E-2</v>
      </c>
      <c r="AA2801" s="62" t="s">
        <v>1084</v>
      </c>
      <c r="AB2801" s="54">
        <v>0.27958335462003298</v>
      </c>
      <c r="AC2801" s="54">
        <v>9.5777344740828E-3</v>
      </c>
      <c r="AQ2801" s="62" t="s">
        <v>4164</v>
      </c>
      <c r="AR2801" s="54">
        <v>0.18955152052546301</v>
      </c>
      <c r="AS2801" s="54">
        <v>4.7034115336171101E-4</v>
      </c>
      <c r="AU2801" s="62" t="s">
        <v>12370</v>
      </c>
      <c r="AV2801" s="54">
        <v>-6.3077678255541295E-2</v>
      </c>
      <c r="AW2801" s="54">
        <v>3.9041612123454999E-3</v>
      </c>
    </row>
    <row r="2802" spans="2:49">
      <c r="B2802" s="62" t="s">
        <v>3695</v>
      </c>
      <c r="C2802" s="54">
        <v>0.16671329734655899</v>
      </c>
      <c r="D2802" s="54">
        <v>1.2984710417411299E-3</v>
      </c>
      <c r="F2802" s="62" t="s">
        <v>8501</v>
      </c>
      <c r="G2802" s="54">
        <v>-0.102104348960056</v>
      </c>
      <c r="H2802" s="54">
        <v>9.6681608283105003E-3</v>
      </c>
      <c r="S2802" s="62" t="s">
        <v>2775</v>
      </c>
      <c r="T2802" s="54">
        <v>8.76867220904263E-2</v>
      </c>
      <c r="U2802" s="54">
        <v>2.8550457339537399E-3</v>
      </c>
      <c r="W2802" s="62" t="s">
        <v>9540</v>
      </c>
      <c r="X2802" s="54">
        <v>-2.7366475241886502E-2</v>
      </c>
      <c r="Y2802" s="54">
        <v>2.74912973843606E-2</v>
      </c>
      <c r="AA2802" s="62" t="s">
        <v>4271</v>
      </c>
      <c r="AB2802" s="54">
        <v>0.196984776699896</v>
      </c>
      <c r="AC2802" s="54">
        <v>9.6113038708979092E-3</v>
      </c>
      <c r="AQ2802" s="62" t="s">
        <v>4042</v>
      </c>
      <c r="AR2802" s="54">
        <v>9.3309898097364993E-2</v>
      </c>
      <c r="AS2802" s="54">
        <v>4.7108137001558603E-4</v>
      </c>
      <c r="AU2802" s="62" t="s">
        <v>1154</v>
      </c>
      <c r="AV2802" s="54">
        <v>-6.30767527761531E-2</v>
      </c>
      <c r="AW2802" s="54">
        <v>2.2860366136342201E-2</v>
      </c>
    </row>
    <row r="2803" spans="2:49">
      <c r="B2803" s="62" t="s">
        <v>402</v>
      </c>
      <c r="C2803" s="54">
        <v>0.13806536982332099</v>
      </c>
      <c r="D2803" s="54">
        <v>1.2984710417411299E-3</v>
      </c>
      <c r="F2803" s="62" t="s">
        <v>8502</v>
      </c>
      <c r="G2803" s="54">
        <v>-8.3280904860181706E-2</v>
      </c>
      <c r="H2803" s="54">
        <v>8.4359746136788306E-3</v>
      </c>
      <c r="S2803" s="62" t="s">
        <v>5130</v>
      </c>
      <c r="T2803" s="54">
        <v>3.8373067606166003E-2</v>
      </c>
      <c r="U2803" s="54">
        <v>2.8550457339537399E-3</v>
      </c>
      <c r="W2803" s="62" t="s">
        <v>10338</v>
      </c>
      <c r="X2803" s="54">
        <v>-5.19319808921095E-2</v>
      </c>
      <c r="Y2803" s="54">
        <v>2.7615887754476199E-2</v>
      </c>
      <c r="AA2803" s="62" t="s">
        <v>4529</v>
      </c>
      <c r="AB2803" s="54">
        <v>0.15974480218218001</v>
      </c>
      <c r="AC2803" s="54">
        <v>9.6178402546891108E-3</v>
      </c>
      <c r="AQ2803" s="62" t="s">
        <v>5075</v>
      </c>
      <c r="AR2803" s="54">
        <v>0.20774190813149801</v>
      </c>
      <c r="AS2803" s="54">
        <v>4.7182709228289998E-4</v>
      </c>
      <c r="AU2803" s="62" t="s">
        <v>13229</v>
      </c>
      <c r="AV2803" s="54">
        <v>-6.3066675033608605E-2</v>
      </c>
      <c r="AW2803" s="54">
        <v>1.6297151262113899E-2</v>
      </c>
    </row>
    <row r="2804" spans="2:49">
      <c r="B2804" s="62" t="s">
        <v>3696</v>
      </c>
      <c r="C2804" s="54">
        <v>0.18864308358620199</v>
      </c>
      <c r="D2804" s="54">
        <v>1.29875275567254E-3</v>
      </c>
      <c r="F2804" s="62" t="s">
        <v>8503</v>
      </c>
      <c r="G2804" s="54">
        <v>-6.89047379806427E-2</v>
      </c>
      <c r="H2804" s="54">
        <v>9.7640110570541092E-3</v>
      </c>
      <c r="S2804" s="62" t="s">
        <v>4177</v>
      </c>
      <c r="T2804" s="54">
        <v>3.3261745919195299E-2</v>
      </c>
      <c r="U2804" s="54">
        <v>2.8578727398061799E-3</v>
      </c>
      <c r="W2804" s="62" t="s">
        <v>6771</v>
      </c>
      <c r="X2804" s="54">
        <v>-4.6139859946819697E-2</v>
      </c>
      <c r="Y2804" s="54">
        <v>2.7646621495473901E-2</v>
      </c>
      <c r="AA2804" s="62" t="s">
        <v>11350</v>
      </c>
      <c r="AB2804" s="54">
        <v>8.9169194277631397E-2</v>
      </c>
      <c r="AC2804" s="54">
        <v>9.6178402546891108E-3</v>
      </c>
      <c r="AQ2804" s="62" t="s">
        <v>3466</v>
      </c>
      <c r="AR2804" s="54">
        <v>0.108973665584403</v>
      </c>
      <c r="AS2804" s="54">
        <v>4.72409058360623E-4</v>
      </c>
      <c r="AU2804" s="62" t="s">
        <v>13990</v>
      </c>
      <c r="AV2804" s="54">
        <v>-6.3059570770901602E-2</v>
      </c>
      <c r="AW2804" s="54">
        <v>3.0591277247148999E-2</v>
      </c>
    </row>
    <row r="2805" spans="2:49">
      <c r="B2805" s="62" t="s">
        <v>3697</v>
      </c>
      <c r="C2805" s="54">
        <v>0.111561263893127</v>
      </c>
      <c r="D2805" s="54">
        <v>1.2994654091881999E-3</v>
      </c>
      <c r="F2805" s="62" t="s">
        <v>8504</v>
      </c>
      <c r="G2805" s="54">
        <v>-0.15452616854630699</v>
      </c>
      <c r="H2805" s="54">
        <v>8.5149204584252704E-3</v>
      </c>
      <c r="S2805" s="62" t="s">
        <v>10713</v>
      </c>
      <c r="T2805" s="54">
        <v>6.3565350743095606E-2</v>
      </c>
      <c r="U2805" s="54">
        <v>2.85986114552229E-3</v>
      </c>
      <c r="W2805" s="62" t="s">
        <v>8100</v>
      </c>
      <c r="X2805" s="54">
        <v>-4.4496704585235101E-2</v>
      </c>
      <c r="Y2805" s="54">
        <v>2.76888619362009E-2</v>
      </c>
      <c r="AA2805" s="62" t="s">
        <v>3030</v>
      </c>
      <c r="AB2805" s="54">
        <v>0.19733867732496299</v>
      </c>
      <c r="AC2805" s="54">
        <v>9.6197513286479294E-3</v>
      </c>
      <c r="AQ2805" s="62" t="s">
        <v>2614</v>
      </c>
      <c r="AR2805" s="54">
        <v>5.82154925491754E-2</v>
      </c>
      <c r="AS2805" s="54">
        <v>4.7360854654242903E-4</v>
      </c>
      <c r="AU2805" s="62" t="s">
        <v>13343</v>
      </c>
      <c r="AV2805" s="54">
        <v>-6.3052861978288605E-2</v>
      </c>
      <c r="AW2805" s="54">
        <v>1.8376829834815901E-2</v>
      </c>
    </row>
    <row r="2806" spans="2:49">
      <c r="B2806" s="62" t="s">
        <v>3698</v>
      </c>
      <c r="C2806" s="54">
        <v>8.5106084234118001E-2</v>
      </c>
      <c r="D2806" s="54">
        <v>1.30188630758958E-3</v>
      </c>
      <c r="F2806" s="62" t="s">
        <v>8505</v>
      </c>
      <c r="G2806" s="54">
        <v>-0.106456643561041</v>
      </c>
      <c r="H2806" s="54">
        <v>9.8325625273399091E-3</v>
      </c>
      <c r="S2806" s="62" t="s">
        <v>4021</v>
      </c>
      <c r="T2806" s="54">
        <v>3.8776760313076003E-2</v>
      </c>
      <c r="U2806" s="54">
        <v>2.8792968813792599E-3</v>
      </c>
      <c r="W2806" s="62" t="s">
        <v>7192</v>
      </c>
      <c r="X2806" s="54">
        <v>-7.4245331251455896E-2</v>
      </c>
      <c r="Y2806" s="54">
        <v>2.7750408709747799E-2</v>
      </c>
      <c r="AA2806" s="62" t="s">
        <v>2795</v>
      </c>
      <c r="AB2806" s="54">
        <v>9.4655113275600805E-2</v>
      </c>
      <c r="AC2806" s="54">
        <v>9.6698625963336296E-3</v>
      </c>
      <c r="AQ2806" s="62" t="s">
        <v>2149</v>
      </c>
      <c r="AR2806" s="54">
        <v>8.6410177898066806E-2</v>
      </c>
      <c r="AS2806" s="54">
        <v>4.7374084357944903E-4</v>
      </c>
      <c r="AU2806" s="62" t="s">
        <v>12493</v>
      </c>
      <c r="AV2806" s="54">
        <v>-6.3048479556363696E-2</v>
      </c>
      <c r="AW2806" s="54">
        <v>5.6516071841598301E-3</v>
      </c>
    </row>
    <row r="2807" spans="2:49">
      <c r="B2807" s="62" t="s">
        <v>460</v>
      </c>
      <c r="C2807" s="54">
        <v>0.235464587684143</v>
      </c>
      <c r="D2807" s="54">
        <v>1.3099449720331501E-3</v>
      </c>
      <c r="F2807" s="62" t="s">
        <v>8506</v>
      </c>
      <c r="G2807" s="54">
        <v>-6.4277569076818294E-2</v>
      </c>
      <c r="H2807" s="54">
        <v>8.5572341165863E-3</v>
      </c>
      <c r="S2807" s="62" t="s">
        <v>2414</v>
      </c>
      <c r="T2807" s="54">
        <v>3.2785640716091399E-2</v>
      </c>
      <c r="U2807" s="54">
        <v>2.8796174010157498E-3</v>
      </c>
      <c r="W2807" s="62" t="s">
        <v>10339</v>
      </c>
      <c r="X2807" s="54">
        <v>-4.8066405283424103E-2</v>
      </c>
      <c r="Y2807" s="54">
        <v>2.7827763574678799E-2</v>
      </c>
      <c r="AA2807" s="62" t="s">
        <v>4859</v>
      </c>
      <c r="AB2807" s="54">
        <v>8.47898798803772E-2</v>
      </c>
      <c r="AC2807" s="54">
        <v>9.6723128719901803E-3</v>
      </c>
      <c r="AQ2807" s="62" t="s">
        <v>1789</v>
      </c>
      <c r="AR2807" s="54">
        <v>6.9802186296894497E-2</v>
      </c>
      <c r="AS2807" s="54">
        <v>4.74036509003175E-4</v>
      </c>
      <c r="AU2807" s="62" t="s">
        <v>8699</v>
      </c>
      <c r="AV2807" s="54">
        <v>-6.3017288738151905E-2</v>
      </c>
      <c r="AW2807" s="54">
        <v>2.3677200990117699E-3</v>
      </c>
    </row>
    <row r="2808" spans="2:49">
      <c r="B2808" s="62" t="s">
        <v>3699</v>
      </c>
      <c r="C2808" s="54">
        <v>0.115872188019239</v>
      </c>
      <c r="D2808" s="54">
        <v>1.3144526015036199E-3</v>
      </c>
      <c r="F2808" s="62" t="s">
        <v>8507</v>
      </c>
      <c r="G2808" s="54">
        <v>-6.4341637545245703E-2</v>
      </c>
      <c r="H2808" s="54">
        <v>9.8689156044487192E-3</v>
      </c>
      <c r="S2808" s="62" t="s">
        <v>3021</v>
      </c>
      <c r="T2808" s="54">
        <v>8.2633565206522E-2</v>
      </c>
      <c r="U2808" s="54">
        <v>2.8889348337552E-3</v>
      </c>
      <c r="W2808" s="62" t="s">
        <v>6362</v>
      </c>
      <c r="X2808" s="54">
        <v>-7.6103377942599706E-2</v>
      </c>
      <c r="Y2808" s="54">
        <v>2.7893590900783E-2</v>
      </c>
      <c r="AA2808" s="62" t="s">
        <v>10618</v>
      </c>
      <c r="AB2808" s="54">
        <v>0.147396449632161</v>
      </c>
      <c r="AC2808" s="54">
        <v>9.6764467675178305E-3</v>
      </c>
      <c r="AQ2808" s="62" t="s">
        <v>4027</v>
      </c>
      <c r="AR2808" s="54">
        <v>0.11425231600184101</v>
      </c>
      <c r="AS2808" s="54">
        <v>4.7437417690059E-4</v>
      </c>
      <c r="AU2808" s="62" t="s">
        <v>8003</v>
      </c>
      <c r="AV2808" s="54">
        <v>-6.3006944653263702E-2</v>
      </c>
      <c r="AW2808" s="58">
        <v>9.8952640079334002E-5</v>
      </c>
    </row>
    <row r="2809" spans="2:49">
      <c r="B2809" s="62" t="s">
        <v>3700</v>
      </c>
      <c r="C2809" s="54">
        <v>0.132545155618011</v>
      </c>
      <c r="D2809" s="54">
        <v>1.3163720391875999E-3</v>
      </c>
      <c r="F2809" s="62" t="s">
        <v>8508</v>
      </c>
      <c r="G2809" s="54">
        <v>-0.13043858186628601</v>
      </c>
      <c r="H2809" s="54">
        <v>9.8784130206737708E-3</v>
      </c>
      <c r="S2809" s="62" t="s">
        <v>2626</v>
      </c>
      <c r="T2809" s="54">
        <v>4.62525752408567E-2</v>
      </c>
      <c r="U2809" s="54">
        <v>2.89687756051938E-3</v>
      </c>
      <c r="W2809" s="62" t="s">
        <v>10340</v>
      </c>
      <c r="X2809" s="54">
        <v>-9.36465312839765E-2</v>
      </c>
      <c r="Y2809" s="54">
        <v>2.79250073454359E-2</v>
      </c>
      <c r="AA2809" s="62" t="s">
        <v>2790</v>
      </c>
      <c r="AB2809" s="54">
        <v>7.2781503994841401E-2</v>
      </c>
      <c r="AC2809" s="54">
        <v>9.7003509192966093E-3</v>
      </c>
      <c r="AQ2809" s="62" t="s">
        <v>3157</v>
      </c>
      <c r="AR2809" s="54">
        <v>0.142990796371118</v>
      </c>
      <c r="AS2809" s="54">
        <v>4.7546465715514702E-4</v>
      </c>
      <c r="AU2809" s="62" t="s">
        <v>14327</v>
      </c>
      <c r="AV2809" s="54">
        <v>-6.3006654251166694E-2</v>
      </c>
      <c r="AW2809" s="54">
        <v>3.9574242989532701E-2</v>
      </c>
    </row>
    <row r="2810" spans="2:49">
      <c r="B2810" s="62" t="s">
        <v>3701</v>
      </c>
      <c r="C2810" s="54">
        <v>0.12955706556957899</v>
      </c>
      <c r="D2810" s="54">
        <v>1.31637278516241E-3</v>
      </c>
      <c r="F2810" s="62" t="s">
        <v>8509</v>
      </c>
      <c r="G2810" s="54">
        <v>-9.3407406396331702E-2</v>
      </c>
      <c r="H2810" s="54">
        <v>9.9291516487274994E-3</v>
      </c>
      <c r="S2810" s="62" t="s">
        <v>10714</v>
      </c>
      <c r="T2810" s="54">
        <v>4.4918127190037203E-2</v>
      </c>
      <c r="U2810" s="54">
        <v>2.9018738831398101E-3</v>
      </c>
      <c r="W2810" s="62" t="s">
        <v>10341</v>
      </c>
      <c r="X2810" s="54">
        <v>-3.3425063404139997E-2</v>
      </c>
      <c r="Y2810" s="54">
        <v>2.8002866554330801E-2</v>
      </c>
      <c r="AA2810" s="62" t="s">
        <v>2937</v>
      </c>
      <c r="AB2810" s="54">
        <v>0.106876711478229</v>
      </c>
      <c r="AC2810" s="54">
        <v>9.7050755855366093E-3</v>
      </c>
      <c r="AQ2810" s="62" t="s">
        <v>3833</v>
      </c>
      <c r="AR2810" s="54">
        <v>8.6140761687201597E-2</v>
      </c>
      <c r="AS2810" s="54">
        <v>4.7687803315256102E-4</v>
      </c>
      <c r="AU2810" s="62" t="s">
        <v>12964</v>
      </c>
      <c r="AV2810" s="54">
        <v>-6.29959556898472E-2</v>
      </c>
      <c r="AW2810" s="54">
        <v>1.24761020465323E-2</v>
      </c>
    </row>
    <row r="2811" spans="2:49">
      <c r="B2811" s="62" t="s">
        <v>3702</v>
      </c>
      <c r="C2811" s="54">
        <v>9.0601798198054695E-2</v>
      </c>
      <c r="D2811" s="54">
        <v>1.3168899760443299E-3</v>
      </c>
      <c r="F2811" s="62" t="s">
        <v>8510</v>
      </c>
      <c r="G2811" s="54">
        <v>-0.130097894666237</v>
      </c>
      <c r="H2811" s="54">
        <v>9.9304011263266594E-3</v>
      </c>
      <c r="S2811" s="62" t="s">
        <v>10715</v>
      </c>
      <c r="T2811" s="54">
        <v>5.4301696400763398E-2</v>
      </c>
      <c r="U2811" s="54">
        <v>2.9149087734495101E-3</v>
      </c>
      <c r="W2811" s="62" t="s">
        <v>10342</v>
      </c>
      <c r="X2811" s="54">
        <v>-4.9490626416045701E-2</v>
      </c>
      <c r="Y2811" s="54">
        <v>2.8024570215505602E-2</v>
      </c>
      <c r="AA2811" s="62" t="s">
        <v>4866</v>
      </c>
      <c r="AB2811" s="54">
        <v>0.13366732638362799</v>
      </c>
      <c r="AC2811" s="54">
        <v>9.7168862669595995E-3</v>
      </c>
      <c r="AQ2811" s="62" t="s">
        <v>3487</v>
      </c>
      <c r="AR2811" s="54">
        <v>0.16894506741641499</v>
      </c>
      <c r="AS2811" s="54">
        <v>4.7749154342432298E-4</v>
      </c>
      <c r="AU2811" s="62" t="s">
        <v>13950</v>
      </c>
      <c r="AV2811" s="54">
        <v>-6.2978388506698998E-2</v>
      </c>
      <c r="AW2811" s="54">
        <v>2.9785954631077902E-2</v>
      </c>
    </row>
    <row r="2812" spans="2:49">
      <c r="B2812" s="62" t="s">
        <v>3703</v>
      </c>
      <c r="C2812" s="54">
        <v>7.8373067980952393E-2</v>
      </c>
      <c r="D2812" s="54">
        <v>1.3222044325935101E-3</v>
      </c>
      <c r="F2812" s="62" t="s">
        <v>8511</v>
      </c>
      <c r="G2812" s="54">
        <v>-5.7773915121297897E-2</v>
      </c>
      <c r="H2812" s="54">
        <v>8.6382873662080098E-3</v>
      </c>
      <c r="S2812" s="62" t="s">
        <v>3200</v>
      </c>
      <c r="T2812" s="54">
        <v>4.6550935335316602E-2</v>
      </c>
      <c r="U2812" s="54">
        <v>2.9160936794244501E-3</v>
      </c>
      <c r="W2812" s="62" t="s">
        <v>10343</v>
      </c>
      <c r="X2812" s="54">
        <v>-3.25859134279902E-2</v>
      </c>
      <c r="Y2812" s="54">
        <v>2.8131723947599999E-2</v>
      </c>
      <c r="AA2812" s="62" t="s">
        <v>3808</v>
      </c>
      <c r="AB2812" s="54">
        <v>7.6914903747510102E-2</v>
      </c>
      <c r="AC2812" s="54">
        <v>9.7168862669595995E-3</v>
      </c>
      <c r="AQ2812" s="62" t="s">
        <v>9759</v>
      </c>
      <c r="AR2812" s="54">
        <v>0.113393638151461</v>
      </c>
      <c r="AS2812" s="54">
        <v>4.77995940215337E-4</v>
      </c>
      <c r="AU2812" s="62" t="s">
        <v>13559</v>
      </c>
      <c r="AV2812" s="54">
        <v>-6.2972582219971193E-2</v>
      </c>
      <c r="AW2812" s="54">
        <v>2.17402962826048E-2</v>
      </c>
    </row>
    <row r="2813" spans="2:49">
      <c r="B2813" s="62" t="s">
        <v>3704</v>
      </c>
      <c r="C2813" s="54">
        <v>5.77720334862128E-2</v>
      </c>
      <c r="D2813" s="54">
        <v>1.3222044325935101E-3</v>
      </c>
      <c r="F2813" s="62" t="s">
        <v>8512</v>
      </c>
      <c r="G2813" s="54">
        <v>-4.0876291864789097E-2</v>
      </c>
      <c r="H2813" s="54">
        <v>8.6404704267723995E-3</v>
      </c>
      <c r="S2813" s="62" t="s">
        <v>302</v>
      </c>
      <c r="T2813" s="54">
        <v>0.181505077826915</v>
      </c>
      <c r="U2813" s="54">
        <v>2.9233548143394999E-3</v>
      </c>
      <c r="W2813" s="62" t="s">
        <v>8580</v>
      </c>
      <c r="X2813" s="54">
        <v>-3.99679344170751E-2</v>
      </c>
      <c r="Y2813" s="54">
        <v>2.8169441347184999E-2</v>
      </c>
      <c r="AA2813" s="62" t="s">
        <v>4835</v>
      </c>
      <c r="AB2813" s="54">
        <v>0.13369988008744099</v>
      </c>
      <c r="AC2813" s="54">
        <v>9.7588413709198893E-3</v>
      </c>
      <c r="AQ2813" s="62" t="s">
        <v>721</v>
      </c>
      <c r="AR2813" s="54">
        <v>8.8534361788080496E-2</v>
      </c>
      <c r="AS2813" s="54">
        <v>4.79179578955169E-4</v>
      </c>
      <c r="AU2813" s="62" t="s">
        <v>13385</v>
      </c>
      <c r="AV2813" s="54">
        <v>-6.2964720030163498E-2</v>
      </c>
      <c r="AW2813" s="54">
        <v>1.8919578279772298E-2</v>
      </c>
    </row>
    <row r="2814" spans="2:49">
      <c r="B2814" s="62" t="s">
        <v>3705</v>
      </c>
      <c r="C2814" s="54">
        <v>0.12901213201622599</v>
      </c>
      <c r="D2814" s="54">
        <v>1.32269764945837E-3</v>
      </c>
      <c r="F2814" s="62" t="s">
        <v>8513</v>
      </c>
      <c r="G2814" s="54">
        <v>-0.16080901482197699</v>
      </c>
      <c r="H2814" s="54">
        <v>9.9678983261723992E-3</v>
      </c>
      <c r="S2814" s="62" t="s">
        <v>3272</v>
      </c>
      <c r="T2814" s="54">
        <v>3.8265633761442402E-2</v>
      </c>
      <c r="U2814" s="54">
        <v>2.93168549457284E-3</v>
      </c>
      <c r="W2814" s="62" t="s">
        <v>10344</v>
      </c>
      <c r="X2814" s="54">
        <v>-4.8023971484160398E-2</v>
      </c>
      <c r="Y2814" s="54">
        <v>2.8286354796947102E-2</v>
      </c>
      <c r="AA2814" s="62" t="s">
        <v>2430</v>
      </c>
      <c r="AB2814" s="54">
        <v>0.11164558884832899</v>
      </c>
      <c r="AC2814" s="54">
        <v>9.7668354331723693E-3</v>
      </c>
      <c r="AQ2814" s="62" t="s">
        <v>4375</v>
      </c>
      <c r="AR2814" s="54">
        <v>9.42637265563286E-2</v>
      </c>
      <c r="AS2814" s="54">
        <v>4.7963678044181098E-4</v>
      </c>
      <c r="AU2814" s="62" t="s">
        <v>4355</v>
      </c>
      <c r="AV2814" s="54">
        <v>-6.2905349365628596E-2</v>
      </c>
      <c r="AW2814" s="54">
        <v>2.3774098798711898E-3</v>
      </c>
    </row>
    <row r="2815" spans="2:49">
      <c r="B2815" s="62" t="s">
        <v>3706</v>
      </c>
      <c r="C2815" s="54">
        <v>0.14952401208892799</v>
      </c>
      <c r="D2815" s="54">
        <v>1.32349720422486E-3</v>
      </c>
      <c r="F2815" s="62" t="s">
        <v>8514</v>
      </c>
      <c r="G2815" s="54">
        <v>-4.8334385824581702E-2</v>
      </c>
      <c r="H2815" s="54">
        <v>8.6605344171252104E-3</v>
      </c>
      <c r="S2815" s="62" t="s">
        <v>2848</v>
      </c>
      <c r="T2815" s="54">
        <v>8.9534531823216995E-2</v>
      </c>
      <c r="U2815" s="54">
        <v>2.9333591082680902E-3</v>
      </c>
      <c r="W2815" s="62" t="s">
        <v>10345</v>
      </c>
      <c r="X2815" s="54">
        <v>-0.115849310680885</v>
      </c>
      <c r="Y2815" s="54">
        <v>2.8348603814050698E-2</v>
      </c>
      <c r="AA2815" s="62" t="s">
        <v>3534</v>
      </c>
      <c r="AB2815" s="54">
        <v>7.1495587055603799E-2</v>
      </c>
      <c r="AC2815" s="54">
        <v>9.7794180072478792E-3</v>
      </c>
      <c r="AQ2815" s="62" t="s">
        <v>4964</v>
      </c>
      <c r="AR2815" s="54">
        <v>0.109735605601781</v>
      </c>
      <c r="AS2815" s="54">
        <v>4.80770183253916E-4</v>
      </c>
      <c r="AU2815" s="62" t="s">
        <v>8661</v>
      </c>
      <c r="AV2815" s="54">
        <v>-6.2894324546712205E-2</v>
      </c>
      <c r="AW2815" s="54">
        <v>1.3201013519188899E-4</v>
      </c>
    </row>
    <row r="2816" spans="2:49">
      <c r="B2816" s="62" t="s">
        <v>3707</v>
      </c>
      <c r="C2816" s="54">
        <v>6.2673721449173506E-2</v>
      </c>
      <c r="D2816" s="54">
        <v>1.32686193919419E-3</v>
      </c>
      <c r="F2816" s="62" t="s">
        <v>8515</v>
      </c>
      <c r="G2816" s="54">
        <v>-6.55086412020571E-2</v>
      </c>
      <c r="H2816" s="54">
        <v>8.7015946743070303E-3</v>
      </c>
      <c r="S2816" s="62" t="s">
        <v>4844</v>
      </c>
      <c r="T2816" s="54">
        <v>0.109381445226547</v>
      </c>
      <c r="U2816" s="54">
        <v>2.9527164860900499E-3</v>
      </c>
      <c r="W2816" s="62" t="s">
        <v>373</v>
      </c>
      <c r="X2816" s="54">
        <v>-0.26557263858156699</v>
      </c>
      <c r="Y2816" s="54">
        <v>2.8425564775784899E-2</v>
      </c>
      <c r="AA2816" s="62" t="s">
        <v>10809</v>
      </c>
      <c r="AB2816" s="54">
        <v>0.105372369838307</v>
      </c>
      <c r="AC2816" s="54">
        <v>9.7806610485568195E-3</v>
      </c>
      <c r="AQ2816" s="62" t="s">
        <v>3685</v>
      </c>
      <c r="AR2816" s="54">
        <v>6.4888341599199401E-2</v>
      </c>
      <c r="AS2816" s="54">
        <v>4.8251374113032303E-4</v>
      </c>
      <c r="AU2816" s="62" t="s">
        <v>14349</v>
      </c>
      <c r="AV2816" s="54">
        <v>-6.2882517872207402E-2</v>
      </c>
      <c r="AW2816" s="54">
        <v>4.0224128017839998E-2</v>
      </c>
    </row>
    <row r="2817" spans="2:49">
      <c r="B2817" s="62" t="s">
        <v>3708</v>
      </c>
      <c r="C2817" s="54">
        <v>0.15897976628204999</v>
      </c>
      <c r="D2817" s="54">
        <v>1.33605052432249E-3</v>
      </c>
      <c r="F2817" s="62" t="s">
        <v>8516</v>
      </c>
      <c r="G2817" s="54">
        <v>-6.9798124289039101E-2</v>
      </c>
      <c r="H2817" s="54">
        <v>1.00343782700161E-2</v>
      </c>
      <c r="S2817" s="62" t="s">
        <v>4320</v>
      </c>
      <c r="T2817" s="54">
        <v>8.4143906782842698E-2</v>
      </c>
      <c r="U2817" s="54">
        <v>2.9591090773843001E-3</v>
      </c>
      <c r="W2817" s="62" t="s">
        <v>10346</v>
      </c>
      <c r="X2817" s="54">
        <v>-7.23325459460646E-2</v>
      </c>
      <c r="Y2817" s="54">
        <v>2.86066341745673E-2</v>
      </c>
      <c r="AA2817" s="62" t="s">
        <v>4190</v>
      </c>
      <c r="AB2817" s="54">
        <v>0.116890042190803</v>
      </c>
      <c r="AC2817" s="54">
        <v>9.7968923734712294E-3</v>
      </c>
      <c r="AQ2817" s="62" t="s">
        <v>10962</v>
      </c>
      <c r="AR2817" s="54">
        <v>0.12769980095494099</v>
      </c>
      <c r="AS2817" s="54">
        <v>4.8448077596159801E-4</v>
      </c>
      <c r="AU2817" s="62" t="s">
        <v>10296</v>
      </c>
      <c r="AV2817" s="54">
        <v>-6.2880961371107894E-2</v>
      </c>
      <c r="AW2817" s="54">
        <v>1.8703963800429699E-2</v>
      </c>
    </row>
    <row r="2818" spans="2:49">
      <c r="B2818" s="62" t="s">
        <v>3709</v>
      </c>
      <c r="C2818" s="54">
        <v>0.163994606451388</v>
      </c>
      <c r="D2818" s="54">
        <v>1.3363846967027299E-3</v>
      </c>
      <c r="F2818" s="62" t="s">
        <v>8517</v>
      </c>
      <c r="G2818" s="54">
        <v>-0.16071837475581199</v>
      </c>
      <c r="H2818" s="54">
        <v>1.00577728649944E-2</v>
      </c>
      <c r="S2818" s="62" t="s">
        <v>10716</v>
      </c>
      <c r="T2818" s="54">
        <v>8.0038407816624996E-2</v>
      </c>
      <c r="U2818" s="54">
        <v>2.9647352415786399E-3</v>
      </c>
      <c r="W2818" s="62" t="s">
        <v>7910</v>
      </c>
      <c r="X2818" s="54">
        <v>-4.6358611039188702E-2</v>
      </c>
      <c r="Y2818" s="54">
        <v>2.8668177829432599E-2</v>
      </c>
      <c r="AA2818" s="62" t="s">
        <v>2341</v>
      </c>
      <c r="AB2818" s="54">
        <v>0.187180030982494</v>
      </c>
      <c r="AC2818" s="54">
        <v>9.7999510798200597E-3</v>
      </c>
      <c r="AQ2818" s="62" t="s">
        <v>3249</v>
      </c>
      <c r="AR2818" s="54">
        <v>9.2911268533295996E-2</v>
      </c>
      <c r="AS2818" s="54">
        <v>4.8945701629913197E-4</v>
      </c>
      <c r="AU2818" s="62" t="s">
        <v>11759</v>
      </c>
      <c r="AV2818" s="54">
        <v>-6.2876353571120994E-2</v>
      </c>
      <c r="AW2818" s="54">
        <v>1.82646759502362E-2</v>
      </c>
    </row>
    <row r="2819" spans="2:49">
      <c r="B2819" s="62" t="s">
        <v>3710</v>
      </c>
      <c r="C2819" s="54">
        <v>5.8498886833887397E-2</v>
      </c>
      <c r="D2819" s="54">
        <v>1.3370259706412301E-3</v>
      </c>
      <c r="F2819" s="62" t="s">
        <v>8518</v>
      </c>
      <c r="G2819" s="54">
        <v>-0.134433686977074</v>
      </c>
      <c r="H2819" s="54">
        <v>1.00880493684142E-2</v>
      </c>
      <c r="S2819" s="62" t="s">
        <v>3687</v>
      </c>
      <c r="T2819" s="54">
        <v>8.27351337590327E-2</v>
      </c>
      <c r="U2819" s="54">
        <v>2.9657964907481302E-3</v>
      </c>
      <c r="W2819" s="62" t="s">
        <v>5987</v>
      </c>
      <c r="X2819" s="54">
        <v>-7.1159882010835701E-2</v>
      </c>
      <c r="Y2819" s="54">
        <v>2.8712074476809998E-2</v>
      </c>
      <c r="AA2819" s="62" t="s">
        <v>513</v>
      </c>
      <c r="AB2819" s="54">
        <v>0.21336846719670399</v>
      </c>
      <c r="AC2819" s="54">
        <v>9.8077506310245005E-3</v>
      </c>
      <c r="AQ2819" s="62" t="s">
        <v>4279</v>
      </c>
      <c r="AR2819" s="54">
        <v>0.134861611894493</v>
      </c>
      <c r="AS2819" s="54">
        <v>4.8945701629913197E-4</v>
      </c>
      <c r="AU2819" s="62" t="s">
        <v>13831</v>
      </c>
      <c r="AV2819" s="54">
        <v>-6.2827498428304401E-2</v>
      </c>
      <c r="AW2819" s="54">
        <v>2.6950688754863301E-2</v>
      </c>
    </row>
    <row r="2820" spans="2:49">
      <c r="B2820" s="62" t="s">
        <v>3711</v>
      </c>
      <c r="C2820" s="54">
        <v>0.18874454110314201</v>
      </c>
      <c r="D2820" s="54">
        <v>1.34034316432128E-3</v>
      </c>
      <c r="F2820" s="62" t="s">
        <v>8519</v>
      </c>
      <c r="G2820" s="54">
        <v>-7.6787677849790903E-2</v>
      </c>
      <c r="H2820" s="54">
        <v>8.7765998041532296E-3</v>
      </c>
      <c r="S2820" s="62" t="s">
        <v>5347</v>
      </c>
      <c r="T2820" s="54">
        <v>9.5273732915464898E-2</v>
      </c>
      <c r="U2820" s="54">
        <v>2.9707006745261898E-3</v>
      </c>
      <c r="W2820" s="62" t="s">
        <v>6892</v>
      </c>
      <c r="X2820" s="54">
        <v>-7.1906361908377306E-2</v>
      </c>
      <c r="Y2820" s="54">
        <v>2.87226376986153E-2</v>
      </c>
      <c r="AA2820" s="62" t="s">
        <v>43</v>
      </c>
      <c r="AB2820" s="54">
        <v>0.33342310004575298</v>
      </c>
      <c r="AC2820" s="54">
        <v>9.8206436770970507E-3</v>
      </c>
      <c r="AQ2820" s="62" t="s">
        <v>2416</v>
      </c>
      <c r="AR2820" s="54">
        <v>0.13547379686953701</v>
      </c>
      <c r="AS2820" s="54">
        <v>4.8973043530290198E-4</v>
      </c>
      <c r="AU2820" s="62" t="s">
        <v>8885</v>
      </c>
      <c r="AV2820" s="54">
        <v>-6.2826570855586197E-2</v>
      </c>
      <c r="AW2820" s="54">
        <v>3.2291909170447101E-2</v>
      </c>
    </row>
    <row r="2821" spans="2:49">
      <c r="B2821" s="62" t="s">
        <v>3712</v>
      </c>
      <c r="C2821" s="54">
        <v>3.9626091352610103E-2</v>
      </c>
      <c r="D2821" s="54">
        <v>1.3411794828837101E-3</v>
      </c>
      <c r="F2821" s="62" t="s">
        <v>8520</v>
      </c>
      <c r="G2821" s="54">
        <v>-0.137372211116742</v>
      </c>
      <c r="H2821" s="54">
        <v>8.8172931134004005E-3</v>
      </c>
      <c r="S2821" s="62" t="s">
        <v>3987</v>
      </c>
      <c r="T2821" s="54">
        <v>5.6434186659495303E-2</v>
      </c>
      <c r="U2821" s="54">
        <v>2.9707006745261898E-3</v>
      </c>
      <c r="W2821" s="62" t="s">
        <v>6265</v>
      </c>
      <c r="X2821" s="54">
        <v>-0.113289517895358</v>
      </c>
      <c r="Y2821" s="54">
        <v>2.8732580759569599E-2</v>
      </c>
      <c r="AA2821" s="62" t="s">
        <v>2487</v>
      </c>
      <c r="AB2821" s="54">
        <v>0.14846033628899</v>
      </c>
      <c r="AC2821" s="54">
        <v>9.8361803798381799E-3</v>
      </c>
      <c r="AQ2821" s="62" t="s">
        <v>9690</v>
      </c>
      <c r="AR2821" s="54">
        <v>0.327942055822465</v>
      </c>
      <c r="AS2821" s="54">
        <v>4.8973043530290198E-4</v>
      </c>
      <c r="AU2821" s="62" t="s">
        <v>12746</v>
      </c>
      <c r="AV2821" s="54">
        <v>-6.2822138487327997E-2</v>
      </c>
      <c r="AW2821" s="54">
        <v>9.14446713258402E-3</v>
      </c>
    </row>
    <row r="2822" spans="2:49">
      <c r="B2822" s="62" t="s">
        <v>3713</v>
      </c>
      <c r="C2822" s="54">
        <v>7.7410201138688406E-2</v>
      </c>
      <c r="D2822" s="54">
        <v>1.34647496041867E-3</v>
      </c>
      <c r="F2822" s="62" t="s">
        <v>8521</v>
      </c>
      <c r="G2822" s="54">
        <v>-4.4106299691642398E-2</v>
      </c>
      <c r="H2822" s="54">
        <v>8.8726066136270501E-3</v>
      </c>
      <c r="S2822" s="62" t="s">
        <v>3919</v>
      </c>
      <c r="T2822" s="54">
        <v>7.0781150781802402E-2</v>
      </c>
      <c r="U2822" s="54">
        <v>2.9769714670779802E-3</v>
      </c>
      <c r="W2822" s="62" t="s">
        <v>10347</v>
      </c>
      <c r="X2822" s="54">
        <v>-3.1610419256462102E-2</v>
      </c>
      <c r="Y2822" s="54">
        <v>2.8734003848346901E-2</v>
      </c>
      <c r="AA2822" s="62" t="s">
        <v>3418</v>
      </c>
      <c r="AB2822" s="54">
        <v>0.119098253633658</v>
      </c>
      <c r="AC2822" s="54">
        <v>9.8361803798381799E-3</v>
      </c>
      <c r="AQ2822" s="62" t="s">
        <v>3678</v>
      </c>
      <c r="AR2822" s="54">
        <v>9.1938888862273402E-2</v>
      </c>
      <c r="AS2822" s="54">
        <v>4.89894624970607E-4</v>
      </c>
      <c r="AU2822" s="62" t="s">
        <v>8716</v>
      </c>
      <c r="AV2822" s="54">
        <v>-6.28043029904575E-2</v>
      </c>
      <c r="AW2822" s="54">
        <v>9.9249615338067301E-4</v>
      </c>
    </row>
    <row r="2823" spans="2:49">
      <c r="B2823" s="62" t="s">
        <v>3714</v>
      </c>
      <c r="C2823" s="54">
        <v>0.120252839622094</v>
      </c>
      <c r="D2823" s="54">
        <v>1.3482424063354899E-3</v>
      </c>
      <c r="F2823" s="62" t="s">
        <v>8522</v>
      </c>
      <c r="G2823" s="54">
        <v>-0.105270997605071</v>
      </c>
      <c r="H2823" s="54">
        <v>8.8844120616649192E-3</v>
      </c>
      <c r="S2823" s="62" t="s">
        <v>4513</v>
      </c>
      <c r="T2823" s="54">
        <v>0.101859099102749</v>
      </c>
      <c r="U2823" s="54">
        <v>2.9831399517294302E-3</v>
      </c>
      <c r="W2823" s="62" t="s">
        <v>9419</v>
      </c>
      <c r="X2823" s="54">
        <v>-4.9739465903969403E-2</v>
      </c>
      <c r="Y2823" s="54">
        <v>2.8740685988894E-2</v>
      </c>
      <c r="AA2823" s="62" t="s">
        <v>11351</v>
      </c>
      <c r="AB2823" s="54">
        <v>8.5467864741153796E-2</v>
      </c>
      <c r="AC2823" s="54">
        <v>9.8367069827199199E-3</v>
      </c>
      <c r="AQ2823" s="62" t="s">
        <v>10935</v>
      </c>
      <c r="AR2823" s="54">
        <v>7.1820029778248098E-2</v>
      </c>
      <c r="AS2823" s="54">
        <v>4.90520240882172E-4</v>
      </c>
      <c r="AU2823" s="62" t="s">
        <v>12251</v>
      </c>
      <c r="AV2823" s="54">
        <v>-6.2801067917290801E-2</v>
      </c>
      <c r="AW2823" s="54">
        <v>2.2572504847226502E-3</v>
      </c>
    </row>
    <row r="2824" spans="2:49">
      <c r="B2824" s="62" t="s">
        <v>3715</v>
      </c>
      <c r="C2824" s="54">
        <v>0.14372664394353399</v>
      </c>
      <c r="D2824" s="54">
        <v>1.3535489254995899E-3</v>
      </c>
      <c r="F2824" s="62" t="s">
        <v>8523</v>
      </c>
      <c r="G2824" s="54">
        <v>-7.9220332415475894E-2</v>
      </c>
      <c r="H2824" s="54">
        <v>1.0261372294178801E-2</v>
      </c>
      <c r="S2824" s="62" t="s">
        <v>4484</v>
      </c>
      <c r="T2824" s="54">
        <v>7.9263301999540098E-2</v>
      </c>
      <c r="U2824" s="54">
        <v>2.9913983851492E-3</v>
      </c>
      <c r="W2824" s="62" t="s">
        <v>9184</v>
      </c>
      <c r="X2824" s="54">
        <v>-3.9128977871838402E-2</v>
      </c>
      <c r="Y2824" s="54">
        <v>2.8756670610173601E-2</v>
      </c>
      <c r="AA2824" s="62" t="s">
        <v>11352</v>
      </c>
      <c r="AB2824" s="54">
        <v>0.108904035359947</v>
      </c>
      <c r="AC2824" s="54">
        <v>9.85065515217598E-3</v>
      </c>
      <c r="AQ2824" s="62" t="s">
        <v>618</v>
      </c>
      <c r="AR2824" s="54">
        <v>0.30204670584854598</v>
      </c>
      <c r="AS2824" s="54">
        <v>4.9487589747522996E-4</v>
      </c>
      <c r="AU2824" s="62" t="s">
        <v>8813</v>
      </c>
      <c r="AV2824" s="54">
        <v>-6.2794759732187594E-2</v>
      </c>
      <c r="AW2824" s="54">
        <v>4.5821261068637299E-2</v>
      </c>
    </row>
    <row r="2825" spans="2:49">
      <c r="B2825" s="62" t="s">
        <v>3716</v>
      </c>
      <c r="C2825" s="54">
        <v>5.83478209354302E-2</v>
      </c>
      <c r="D2825" s="54">
        <v>1.3613175972264501E-3</v>
      </c>
      <c r="F2825" s="62" t="s">
        <v>8524</v>
      </c>
      <c r="G2825" s="54">
        <v>-0.16729265213214001</v>
      </c>
      <c r="H2825" s="54">
        <v>1.0280097904021601E-2</v>
      </c>
      <c r="S2825" s="62" t="s">
        <v>1465</v>
      </c>
      <c r="T2825" s="54">
        <v>3.9059194880749701E-2</v>
      </c>
      <c r="U2825" s="54">
        <v>2.9959171682740898E-3</v>
      </c>
      <c r="W2825" s="62" t="s">
        <v>10348</v>
      </c>
      <c r="X2825" s="54">
        <v>-3.5673989249457499E-2</v>
      </c>
      <c r="Y2825" s="54">
        <v>2.8760832880611001E-2</v>
      </c>
      <c r="AA2825" s="62" t="s">
        <v>3919</v>
      </c>
      <c r="AB2825" s="54">
        <v>0.114832056246862</v>
      </c>
      <c r="AC2825" s="54">
        <v>9.8612207590186001E-3</v>
      </c>
      <c r="AQ2825" s="62" t="s">
        <v>5648</v>
      </c>
      <c r="AR2825" s="54">
        <v>8.8425003034254601E-2</v>
      </c>
      <c r="AS2825" s="54">
        <v>4.9754325967311496E-4</v>
      </c>
      <c r="AU2825" s="62" t="s">
        <v>12212</v>
      </c>
      <c r="AV2825" s="54">
        <v>-6.2794259534520294E-2</v>
      </c>
      <c r="AW2825" s="54">
        <v>1.72625881270308E-3</v>
      </c>
    </row>
    <row r="2826" spans="2:49">
      <c r="B2826" s="62" t="s">
        <v>3717</v>
      </c>
      <c r="C2826" s="54">
        <v>4.7512027865086501E-2</v>
      </c>
      <c r="D2826" s="54">
        <v>1.36136392930418E-3</v>
      </c>
      <c r="F2826" s="62" t="s">
        <v>8525</v>
      </c>
      <c r="G2826" s="54">
        <v>-5.6186480923404503E-2</v>
      </c>
      <c r="H2826" s="54">
        <v>1.02925657393142E-2</v>
      </c>
      <c r="S2826" s="62" t="s">
        <v>3286</v>
      </c>
      <c r="T2826" s="54">
        <v>7.92870824344485E-2</v>
      </c>
      <c r="U2826" s="54">
        <v>3.00527180234987E-3</v>
      </c>
      <c r="W2826" s="62" t="s">
        <v>9636</v>
      </c>
      <c r="X2826" s="54">
        <v>-4.14490254562336E-2</v>
      </c>
      <c r="Y2826" s="54">
        <v>2.8798786782120701E-2</v>
      </c>
      <c r="AA2826" s="62" t="s">
        <v>3852</v>
      </c>
      <c r="AB2826" s="54">
        <v>0.12035469243774199</v>
      </c>
      <c r="AC2826" s="54">
        <v>9.9017556568107307E-3</v>
      </c>
      <c r="AQ2826" s="62" t="s">
        <v>9826</v>
      </c>
      <c r="AR2826" s="54">
        <v>7.3407555956192597E-2</v>
      </c>
      <c r="AS2826" s="54">
        <v>4.9805302322230096E-4</v>
      </c>
      <c r="AU2826" s="62" t="s">
        <v>6024</v>
      </c>
      <c r="AV2826" s="54">
        <v>-6.2793332196549506E-2</v>
      </c>
      <c r="AW2826" s="54">
        <v>1.80200994646463E-4</v>
      </c>
    </row>
    <row r="2827" spans="2:49">
      <c r="B2827" s="62" t="s">
        <v>3718</v>
      </c>
      <c r="C2827" s="54">
        <v>0.13103030840628799</v>
      </c>
      <c r="D2827" s="54">
        <v>1.36301881724069E-3</v>
      </c>
      <c r="F2827" s="62" t="s">
        <v>8526</v>
      </c>
      <c r="G2827" s="54">
        <v>-5.6073412364764201E-2</v>
      </c>
      <c r="H2827" s="54">
        <v>1.0296555899131799E-2</v>
      </c>
      <c r="S2827" s="62" t="s">
        <v>3358</v>
      </c>
      <c r="T2827" s="54">
        <v>9.0727455501754803E-2</v>
      </c>
      <c r="U2827" s="54">
        <v>3.0213839298207901E-3</v>
      </c>
      <c r="W2827" s="62" t="s">
        <v>10349</v>
      </c>
      <c r="X2827" s="54">
        <v>-3.7827511371841802E-2</v>
      </c>
      <c r="Y2827" s="54">
        <v>2.8891917471714001E-2</v>
      </c>
      <c r="AA2827" s="62" t="s">
        <v>2212</v>
      </c>
      <c r="AB2827" s="54">
        <v>5.8163276909993102E-2</v>
      </c>
      <c r="AC2827" s="54">
        <v>9.9458188141977807E-3</v>
      </c>
      <c r="AQ2827" s="62" t="s">
        <v>2474</v>
      </c>
      <c r="AR2827" s="54">
        <v>0.100789138261365</v>
      </c>
      <c r="AS2827" s="54">
        <v>5.0124501822410505E-4</v>
      </c>
      <c r="AU2827" s="62" t="s">
        <v>12503</v>
      </c>
      <c r="AV2827" s="54">
        <v>-6.2777572364176096E-2</v>
      </c>
      <c r="AW2827" s="54">
        <v>5.7652713454861499E-3</v>
      </c>
    </row>
    <row r="2828" spans="2:49">
      <c r="B2828" s="62" t="s">
        <v>3719</v>
      </c>
      <c r="C2828" s="54">
        <v>0.14699429419472701</v>
      </c>
      <c r="D2828" s="54">
        <v>1.36363976983861E-3</v>
      </c>
      <c r="F2828" s="62" t="s">
        <v>8527</v>
      </c>
      <c r="G2828" s="54">
        <v>-6.53975436115104E-2</v>
      </c>
      <c r="H2828" s="54">
        <v>8.9371847947996401E-3</v>
      </c>
      <c r="S2828" s="62" t="s">
        <v>10717</v>
      </c>
      <c r="T2828" s="54">
        <v>8.4314949242604506E-2</v>
      </c>
      <c r="U2828" s="54">
        <v>3.0269603276615199E-3</v>
      </c>
      <c r="W2828" s="62" t="s">
        <v>819</v>
      </c>
      <c r="X2828" s="54">
        <v>-0.19088242205316999</v>
      </c>
      <c r="Y2828" s="54">
        <v>2.8921110432743199E-2</v>
      </c>
      <c r="AA2828" s="62" t="s">
        <v>5635</v>
      </c>
      <c r="AB2828" s="54">
        <v>0.17344794776651001</v>
      </c>
      <c r="AC2828" s="54">
        <v>9.9458188141977807E-3</v>
      </c>
      <c r="AQ2828" s="62" t="s">
        <v>456</v>
      </c>
      <c r="AR2828" s="54">
        <v>0.16411048389600899</v>
      </c>
      <c r="AS2828" s="54">
        <v>5.0258539813000298E-4</v>
      </c>
      <c r="AU2828" s="62" t="s">
        <v>7337</v>
      </c>
      <c r="AV2828" s="54">
        <v>-6.2765462153118207E-2</v>
      </c>
      <c r="AW2828" s="54">
        <v>6.9109733496832302E-3</v>
      </c>
    </row>
    <row r="2829" spans="2:49">
      <c r="B2829" s="62" t="s">
        <v>3720</v>
      </c>
      <c r="C2829" s="54">
        <v>0.16858546689748999</v>
      </c>
      <c r="D2829" s="54">
        <v>1.36696385662014E-3</v>
      </c>
      <c r="F2829" s="62" t="s">
        <v>8528</v>
      </c>
      <c r="G2829" s="54">
        <v>-3.2077464728147702E-2</v>
      </c>
      <c r="H2829" s="54">
        <v>8.9494250454472696E-3</v>
      </c>
      <c r="S2829" s="62" t="s">
        <v>5082</v>
      </c>
      <c r="T2829" s="54">
        <v>4.2265658907688901E-2</v>
      </c>
      <c r="U2829" s="54">
        <v>3.0313456956196499E-3</v>
      </c>
      <c r="W2829" s="62" t="s">
        <v>10350</v>
      </c>
      <c r="X2829" s="54">
        <v>-4.4885552152536902E-2</v>
      </c>
      <c r="Y2829" s="54">
        <v>2.8949463630537499E-2</v>
      </c>
      <c r="AA2829" s="62" t="s">
        <v>10910</v>
      </c>
      <c r="AB2829" s="54">
        <v>0.11821000009081301</v>
      </c>
      <c r="AC2829" s="54">
        <v>9.9687603988419596E-3</v>
      </c>
      <c r="AQ2829" s="62" t="s">
        <v>14688</v>
      </c>
      <c r="AR2829" s="54">
        <v>0.18191056508505801</v>
      </c>
      <c r="AS2829" s="54">
        <v>5.0258539813000298E-4</v>
      </c>
      <c r="AU2829" s="62" t="s">
        <v>12835</v>
      </c>
      <c r="AV2829" s="54">
        <v>-6.2761616210445403E-2</v>
      </c>
      <c r="AW2829" s="54">
        <v>1.0523766990242499E-2</v>
      </c>
    </row>
    <row r="2830" spans="2:49">
      <c r="B2830" s="62" t="s">
        <v>3721</v>
      </c>
      <c r="C2830" s="54">
        <v>0.154974341940635</v>
      </c>
      <c r="D2830" s="54">
        <v>1.37179306095149E-3</v>
      </c>
      <c r="F2830" s="62" t="s">
        <v>8529</v>
      </c>
      <c r="G2830" s="54">
        <v>-6.5504834574176704E-2</v>
      </c>
      <c r="H2830" s="54">
        <v>1.03567009788883E-2</v>
      </c>
      <c r="S2830" s="62" t="s">
        <v>5631</v>
      </c>
      <c r="T2830" s="54">
        <v>2.7870481900797599E-2</v>
      </c>
      <c r="U2830" s="54">
        <v>3.0356884188828199E-3</v>
      </c>
      <c r="W2830" s="62" t="s">
        <v>8081</v>
      </c>
      <c r="X2830" s="54">
        <v>-8.8973764189692994E-2</v>
      </c>
      <c r="Y2830" s="54">
        <v>2.8988812596188698E-2</v>
      </c>
      <c r="AA2830" s="62" t="s">
        <v>11028</v>
      </c>
      <c r="AB2830" s="54">
        <v>7.0859787283887393E-2</v>
      </c>
      <c r="AC2830" s="54">
        <v>9.9875834729444696E-3</v>
      </c>
      <c r="AQ2830" s="62" t="s">
        <v>4324</v>
      </c>
      <c r="AR2830" s="54">
        <v>0.14365310049927801</v>
      </c>
      <c r="AS2830" s="54">
        <v>5.0366368097615698E-4</v>
      </c>
      <c r="AU2830" s="62" t="s">
        <v>12732</v>
      </c>
      <c r="AV2830" s="54">
        <v>-6.2746554531120297E-2</v>
      </c>
      <c r="AW2830" s="54">
        <v>9.0269364298347695E-3</v>
      </c>
    </row>
    <row r="2831" spans="2:49">
      <c r="B2831" s="62" t="s">
        <v>3722</v>
      </c>
      <c r="C2831" s="54">
        <v>0.17555777270289599</v>
      </c>
      <c r="D2831" s="54">
        <v>1.3722510561384499E-3</v>
      </c>
      <c r="F2831" s="62" t="s">
        <v>8530</v>
      </c>
      <c r="G2831" s="54">
        <v>-7.70250591109507E-2</v>
      </c>
      <c r="H2831" s="54">
        <v>1.03959893615116E-2</v>
      </c>
      <c r="S2831" s="62" t="s">
        <v>10718</v>
      </c>
      <c r="T2831" s="54">
        <v>9.25037760880532E-2</v>
      </c>
      <c r="U2831" s="54">
        <v>3.04274501704205E-3</v>
      </c>
      <c r="W2831" s="62" t="s">
        <v>8712</v>
      </c>
      <c r="X2831" s="54">
        <v>-6.2737263868537105E-2</v>
      </c>
      <c r="Y2831" s="54">
        <v>2.9012920181276401E-2</v>
      </c>
      <c r="AA2831" s="62" t="s">
        <v>11353</v>
      </c>
      <c r="AB2831" s="54">
        <v>9.7567359250190194E-2</v>
      </c>
      <c r="AC2831" s="54">
        <v>1.00047428962605E-2</v>
      </c>
      <c r="AQ2831" s="62" t="s">
        <v>4392</v>
      </c>
      <c r="AR2831" s="54">
        <v>0.163994054590275</v>
      </c>
      <c r="AS2831" s="54">
        <v>5.0392169900929495E-4</v>
      </c>
      <c r="AU2831" s="62" t="s">
        <v>12716</v>
      </c>
      <c r="AV2831" s="54">
        <v>-6.2724240076769397E-2</v>
      </c>
      <c r="AW2831" s="54">
        <v>8.7700355040140707E-3</v>
      </c>
    </row>
    <row r="2832" spans="2:49">
      <c r="B2832" s="62" t="s">
        <v>3723</v>
      </c>
      <c r="C2832" s="54">
        <v>9.5791753932728901E-2</v>
      </c>
      <c r="D2832" s="54">
        <v>1.3757703348571701E-3</v>
      </c>
      <c r="F2832" s="62" t="s">
        <v>8531</v>
      </c>
      <c r="G2832" s="54">
        <v>-7.4988395346966996E-2</v>
      </c>
      <c r="H2832" s="54">
        <v>9.0252788627478899E-3</v>
      </c>
      <c r="S2832" s="62" t="s">
        <v>3781</v>
      </c>
      <c r="T2832" s="54">
        <v>5.8416730587649297E-2</v>
      </c>
      <c r="U2832" s="54">
        <v>3.0509751574035E-3</v>
      </c>
      <c r="W2832" s="62" t="s">
        <v>433</v>
      </c>
      <c r="X2832" s="54">
        <v>-5.3769809331070603E-2</v>
      </c>
      <c r="Y2832" s="54">
        <v>2.90408551637268E-2</v>
      </c>
      <c r="AA2832" s="62" t="s">
        <v>5518</v>
      </c>
      <c r="AB2832" s="54">
        <v>7.7266582745476597E-2</v>
      </c>
      <c r="AC2832" s="54">
        <v>1.00074094429486E-2</v>
      </c>
      <c r="AQ2832" s="62" t="s">
        <v>4767</v>
      </c>
      <c r="AR2832" s="54">
        <v>0.106021795756518</v>
      </c>
      <c r="AS2832" s="54">
        <v>5.0489314655082201E-4</v>
      </c>
      <c r="AU2832" s="62" t="s">
        <v>12460</v>
      </c>
      <c r="AV2832" s="54">
        <v>-6.2708164776800898E-2</v>
      </c>
      <c r="AW2832" s="54">
        <v>5.1448358395508598E-3</v>
      </c>
    </row>
    <row r="2833" spans="2:49">
      <c r="B2833" s="62" t="s">
        <v>3724</v>
      </c>
      <c r="C2833" s="54">
        <v>0.13885786926236901</v>
      </c>
      <c r="D2833" s="54">
        <v>1.37803114829724E-3</v>
      </c>
      <c r="F2833" s="62" t="s">
        <v>8532</v>
      </c>
      <c r="G2833" s="54">
        <v>-7.3471390599298303E-2</v>
      </c>
      <c r="H2833" s="54">
        <v>1.0426509122688599E-2</v>
      </c>
      <c r="S2833" s="62" t="s">
        <v>563</v>
      </c>
      <c r="T2833" s="54">
        <v>0.14764446898376199</v>
      </c>
      <c r="U2833" s="54">
        <v>3.0757811066644499E-3</v>
      </c>
      <c r="W2833" s="62" t="s">
        <v>9248</v>
      </c>
      <c r="X2833" s="54">
        <v>-3.9662002125584898E-2</v>
      </c>
      <c r="Y2833" s="54">
        <v>2.9048004492189E-2</v>
      </c>
      <c r="AA2833" s="62" t="s">
        <v>4118</v>
      </c>
      <c r="AB2833" s="54">
        <v>0.14649634232365399</v>
      </c>
      <c r="AC2833" s="54">
        <v>1.0023617380167301E-2</v>
      </c>
      <c r="AQ2833" s="62" t="s">
        <v>2001</v>
      </c>
      <c r="AR2833" s="54">
        <v>9.5308234690376595E-2</v>
      </c>
      <c r="AS2833" s="54">
        <v>5.0564768443151604E-4</v>
      </c>
      <c r="AU2833" s="62" t="s">
        <v>9004</v>
      </c>
      <c r="AV2833" s="54">
        <v>-6.2704328849147103E-2</v>
      </c>
      <c r="AW2833" s="54">
        <v>5.4829945358914499E-3</v>
      </c>
    </row>
    <row r="2834" spans="2:49">
      <c r="B2834" s="62" t="s">
        <v>3725</v>
      </c>
      <c r="C2834" s="54">
        <v>0.16559169491921599</v>
      </c>
      <c r="D2834" s="54">
        <v>1.3834096859743599E-3</v>
      </c>
      <c r="F2834" s="62" t="s">
        <v>8533</v>
      </c>
      <c r="G2834" s="54">
        <v>-0.100309009835354</v>
      </c>
      <c r="H2834" s="54">
        <v>1.0456041521741699E-2</v>
      </c>
      <c r="S2834" s="62" t="s">
        <v>10719</v>
      </c>
      <c r="T2834" s="54">
        <v>4.44548454578957E-2</v>
      </c>
      <c r="U2834" s="54">
        <v>3.0763551402203E-3</v>
      </c>
      <c r="W2834" s="62" t="s">
        <v>8994</v>
      </c>
      <c r="X2834" s="54">
        <v>-4.9301140913888403E-2</v>
      </c>
      <c r="Y2834" s="54">
        <v>2.90616512482108E-2</v>
      </c>
      <c r="AA2834" s="62" t="s">
        <v>5317</v>
      </c>
      <c r="AB2834" s="54">
        <v>7.1230018420895796E-2</v>
      </c>
      <c r="AC2834" s="54">
        <v>1.00488832769318E-2</v>
      </c>
      <c r="AQ2834" s="62" t="s">
        <v>1352</v>
      </c>
      <c r="AR2834" s="54">
        <v>7.3910474175199206E-2</v>
      </c>
      <c r="AS2834" s="54">
        <v>5.0565470249655802E-4</v>
      </c>
      <c r="AU2834" s="62" t="s">
        <v>6933</v>
      </c>
      <c r="AV2834" s="54">
        <v>-6.2702670111729503E-2</v>
      </c>
      <c r="AW2834" s="54">
        <v>5.07920742897368E-3</v>
      </c>
    </row>
    <row r="2835" spans="2:49">
      <c r="B2835" s="62" t="s">
        <v>3726</v>
      </c>
      <c r="C2835" s="54">
        <v>8.1013289099997707E-2</v>
      </c>
      <c r="D2835" s="54">
        <v>1.38346968977182E-3</v>
      </c>
      <c r="F2835" s="62" t="s">
        <v>8534</v>
      </c>
      <c r="G2835" s="54">
        <v>-0.16979720315328201</v>
      </c>
      <c r="H2835" s="54">
        <v>1.04717402859006E-2</v>
      </c>
      <c r="S2835" s="62" t="s">
        <v>10720</v>
      </c>
      <c r="T2835" s="54">
        <v>7.0244697410267107E-2</v>
      </c>
      <c r="U2835" s="54">
        <v>3.0791095992659901E-3</v>
      </c>
      <c r="W2835" s="62" t="s">
        <v>10351</v>
      </c>
      <c r="X2835" s="54">
        <v>-3.3142535254200703E-2</v>
      </c>
      <c r="Y2835" s="54">
        <v>2.9121122534198299E-2</v>
      </c>
      <c r="AA2835" s="62" t="s">
        <v>2850</v>
      </c>
      <c r="AB2835" s="54">
        <v>5.51618820365452E-2</v>
      </c>
      <c r="AC2835" s="54">
        <v>1.0074218496529E-2</v>
      </c>
      <c r="AQ2835" s="62" t="s">
        <v>5470</v>
      </c>
      <c r="AR2835" s="54">
        <v>0.15396961684892699</v>
      </c>
      <c r="AS2835" s="54">
        <v>5.0589181691781102E-4</v>
      </c>
      <c r="AU2835" s="62" t="s">
        <v>12947</v>
      </c>
      <c r="AV2835" s="54">
        <v>-6.2699981443233604E-2</v>
      </c>
      <c r="AW2835" s="54">
        <v>1.21872523929966E-2</v>
      </c>
    </row>
    <row r="2836" spans="2:49">
      <c r="B2836" s="62" t="s">
        <v>3727</v>
      </c>
      <c r="C2836" s="54">
        <v>0.102062275727186</v>
      </c>
      <c r="D2836" s="54">
        <v>1.3843084987984399E-3</v>
      </c>
      <c r="F2836" s="62" t="s">
        <v>8535</v>
      </c>
      <c r="G2836" s="54">
        <v>-0.13108054096489899</v>
      </c>
      <c r="H2836" s="54">
        <v>1.0505148656301999E-2</v>
      </c>
      <c r="S2836" s="62" t="s">
        <v>10721</v>
      </c>
      <c r="T2836" s="54">
        <v>7.2116423079375394E-2</v>
      </c>
      <c r="U2836" s="54">
        <v>3.0937739251770701E-3</v>
      </c>
      <c r="W2836" s="62" t="s">
        <v>7378</v>
      </c>
      <c r="X2836" s="54">
        <v>-6.4169971650351001E-2</v>
      </c>
      <c r="Y2836" s="54">
        <v>2.9195879343742698E-2</v>
      </c>
      <c r="AA2836" s="62" t="s">
        <v>4839</v>
      </c>
      <c r="AB2836" s="54">
        <v>0.138970566439133</v>
      </c>
      <c r="AC2836" s="54">
        <v>1.0074218496529E-2</v>
      </c>
      <c r="AQ2836" s="62" t="s">
        <v>1985</v>
      </c>
      <c r="AR2836" s="54">
        <v>7.3406023451271493E-2</v>
      </c>
      <c r="AS2836" s="54">
        <v>5.0665481948022103E-4</v>
      </c>
      <c r="AU2836" s="62" t="s">
        <v>12364</v>
      </c>
      <c r="AV2836" s="54">
        <v>-6.2658112198912305E-2</v>
      </c>
      <c r="AW2836" s="54">
        <v>3.7779741082608199E-3</v>
      </c>
    </row>
    <row r="2837" spans="2:49">
      <c r="B2837" s="62" t="s">
        <v>3728</v>
      </c>
      <c r="C2837" s="54">
        <v>0.15779291760896</v>
      </c>
      <c r="D2837" s="54">
        <v>1.38619276558825E-3</v>
      </c>
      <c r="F2837" s="62" t="s">
        <v>8536</v>
      </c>
      <c r="G2837" s="54">
        <v>-5.2912751819430802E-2</v>
      </c>
      <c r="H2837" s="54">
        <v>1.05280415798176E-2</v>
      </c>
      <c r="S2837" s="62" t="s">
        <v>1739</v>
      </c>
      <c r="T2837" s="54">
        <v>7.8103184168225995E-2</v>
      </c>
      <c r="U2837" s="54">
        <v>3.10337701955126E-3</v>
      </c>
      <c r="W2837" s="62" t="s">
        <v>2665</v>
      </c>
      <c r="X2837" s="54">
        <v>-5.98417452302673E-2</v>
      </c>
      <c r="Y2837" s="54">
        <v>2.9195879343742698E-2</v>
      </c>
      <c r="AA2837" s="62" t="s">
        <v>9456</v>
      </c>
      <c r="AB2837" s="54">
        <v>6.5653788265423799E-2</v>
      </c>
      <c r="AC2837" s="54">
        <v>1.0099370920453699E-2</v>
      </c>
      <c r="AQ2837" s="62" t="s">
        <v>2993</v>
      </c>
      <c r="AR2837" s="54">
        <v>8.2717663619845894E-2</v>
      </c>
      <c r="AS2837" s="54">
        <v>5.0986390948333299E-4</v>
      </c>
      <c r="AU2837" s="62" t="s">
        <v>12337</v>
      </c>
      <c r="AV2837" s="54">
        <v>-6.2646920435233802E-2</v>
      </c>
      <c r="AW2837" s="54">
        <v>3.4278273625049302E-3</v>
      </c>
    </row>
    <row r="2838" spans="2:49">
      <c r="B2838" s="62" t="s">
        <v>3729</v>
      </c>
      <c r="C2838" s="54">
        <v>0.14364952962480901</v>
      </c>
      <c r="D2838" s="54">
        <v>1.3907503123184201E-3</v>
      </c>
      <c r="F2838" s="62" t="s">
        <v>8537</v>
      </c>
      <c r="G2838" s="54">
        <v>-9.5553709003614706E-2</v>
      </c>
      <c r="H2838" s="54">
        <v>1.05849265044646E-2</v>
      </c>
      <c r="S2838" s="62" t="s">
        <v>10722</v>
      </c>
      <c r="T2838" s="54">
        <v>9.6227982509573096E-2</v>
      </c>
      <c r="U2838" s="54">
        <v>3.1086965151834399E-3</v>
      </c>
      <c r="W2838" s="62" t="s">
        <v>1055</v>
      </c>
      <c r="X2838" s="54">
        <v>-3.4249691309764102E-2</v>
      </c>
      <c r="Y2838" s="54">
        <v>2.9202061074207399E-2</v>
      </c>
      <c r="AA2838" s="62" t="s">
        <v>2318</v>
      </c>
      <c r="AB2838" s="54">
        <v>0.21939108344188599</v>
      </c>
      <c r="AC2838" s="54">
        <v>1.01036997758939E-2</v>
      </c>
      <c r="AQ2838" s="62" t="s">
        <v>1573</v>
      </c>
      <c r="AR2838" s="54">
        <v>0.197365188680311</v>
      </c>
      <c r="AS2838" s="54">
        <v>5.1279761035988498E-4</v>
      </c>
      <c r="AU2838" s="62" t="s">
        <v>7941</v>
      </c>
      <c r="AV2838" s="54">
        <v>-6.26363481080352E-2</v>
      </c>
      <c r="AW2838" s="54">
        <v>6.7179808633276205E-4</v>
      </c>
    </row>
    <row r="2839" spans="2:49">
      <c r="B2839" s="62" t="s">
        <v>602</v>
      </c>
      <c r="C2839" s="54">
        <v>0.13430322424739999</v>
      </c>
      <c r="D2839" s="54">
        <v>1.3909151454924E-3</v>
      </c>
      <c r="F2839" s="62" t="s">
        <v>8538</v>
      </c>
      <c r="G2839" s="54">
        <v>-0.12537949081595201</v>
      </c>
      <c r="H2839" s="54">
        <v>1.059062751417E-2</v>
      </c>
      <c r="S2839" s="62" t="s">
        <v>4898</v>
      </c>
      <c r="T2839" s="54">
        <v>7.9886330200785102E-2</v>
      </c>
      <c r="U2839" s="54">
        <v>3.1147297930470899E-3</v>
      </c>
      <c r="W2839" s="62" t="s">
        <v>8236</v>
      </c>
      <c r="X2839" s="54">
        <v>-8.9993001163765698E-2</v>
      </c>
      <c r="Y2839" s="54">
        <v>2.9231386647399701E-2</v>
      </c>
      <c r="AA2839" s="62" t="s">
        <v>3399</v>
      </c>
      <c r="AB2839" s="54">
        <v>0.15754445078863</v>
      </c>
      <c r="AC2839" s="54">
        <v>1.0125373718366699E-2</v>
      </c>
      <c r="AQ2839" s="62" t="s">
        <v>3898</v>
      </c>
      <c r="AR2839" s="54">
        <v>0.102066318480024</v>
      </c>
      <c r="AS2839" s="54">
        <v>5.1279761035988498E-4</v>
      </c>
      <c r="AU2839" s="62" t="s">
        <v>10957</v>
      </c>
      <c r="AV2839" s="54">
        <v>-6.2633874901754497E-2</v>
      </c>
      <c r="AW2839" s="54">
        <v>5.7049635766590805E-4</v>
      </c>
    </row>
    <row r="2840" spans="2:49">
      <c r="B2840" s="62" t="s">
        <v>59</v>
      </c>
      <c r="C2840" s="54">
        <v>0.31454104435935398</v>
      </c>
      <c r="D2840" s="54">
        <v>1.39271040885395E-3</v>
      </c>
      <c r="F2840" s="62" t="s">
        <v>8539</v>
      </c>
      <c r="G2840" s="54">
        <v>-7.0766011598171197E-2</v>
      </c>
      <c r="H2840" s="54">
        <v>1.0627549088042001E-2</v>
      </c>
      <c r="S2840" s="62" t="s">
        <v>5292</v>
      </c>
      <c r="T2840" s="54">
        <v>5.3360127748695703E-2</v>
      </c>
      <c r="U2840" s="54">
        <v>3.1162741080429401E-3</v>
      </c>
      <c r="W2840" s="62" t="s">
        <v>10352</v>
      </c>
      <c r="X2840" s="54">
        <v>-3.9562700180012698E-2</v>
      </c>
      <c r="Y2840" s="54">
        <v>2.9248048890300599E-2</v>
      </c>
      <c r="AA2840" s="62" t="s">
        <v>4632</v>
      </c>
      <c r="AB2840" s="54">
        <v>0.140072753649399</v>
      </c>
      <c r="AC2840" s="54">
        <v>1.01264213072902E-2</v>
      </c>
      <c r="AQ2840" s="62" t="s">
        <v>10916</v>
      </c>
      <c r="AR2840" s="54">
        <v>0.125527592545601</v>
      </c>
      <c r="AS2840" s="54">
        <v>5.1486379706248498E-4</v>
      </c>
      <c r="AU2840" s="62" t="s">
        <v>12342</v>
      </c>
      <c r="AV2840" s="54">
        <v>-6.2628709744450894E-2</v>
      </c>
      <c r="AW2840" s="54">
        <v>3.52327816359168E-3</v>
      </c>
    </row>
    <row r="2841" spans="2:49">
      <c r="B2841" s="62" t="s">
        <v>3730</v>
      </c>
      <c r="C2841" s="54">
        <v>8.2501181719864605E-2</v>
      </c>
      <c r="D2841" s="54">
        <v>1.3930218589628899E-3</v>
      </c>
      <c r="F2841" s="62" t="s">
        <v>8540</v>
      </c>
      <c r="G2841" s="54">
        <v>-5.83416974515618E-2</v>
      </c>
      <c r="H2841" s="54">
        <v>1.0654626189011199E-2</v>
      </c>
      <c r="S2841" s="62" t="s">
        <v>3390</v>
      </c>
      <c r="T2841" s="54">
        <v>0.10066345897371901</v>
      </c>
      <c r="U2841" s="54">
        <v>3.1166669402722998E-3</v>
      </c>
      <c r="W2841" s="62" t="s">
        <v>8030</v>
      </c>
      <c r="X2841" s="54">
        <v>-3.58134605602256E-2</v>
      </c>
      <c r="Y2841" s="54">
        <v>2.9293720502971399E-2</v>
      </c>
      <c r="AA2841" s="62" t="s">
        <v>3481</v>
      </c>
      <c r="AB2841" s="54">
        <v>0.10732538419687</v>
      </c>
      <c r="AC2841" s="54">
        <v>1.0140641549207E-2</v>
      </c>
      <c r="AQ2841" s="62" t="s">
        <v>4992</v>
      </c>
      <c r="AR2841" s="54">
        <v>9.4405978771093593E-2</v>
      </c>
      <c r="AS2841" s="54">
        <v>5.1604850883515897E-4</v>
      </c>
      <c r="AU2841" s="62" t="s">
        <v>13094</v>
      </c>
      <c r="AV2841" s="54">
        <v>-6.2587754008349705E-2</v>
      </c>
      <c r="AW2841" s="54">
        <v>1.4369812036209E-2</v>
      </c>
    </row>
    <row r="2842" spans="2:49">
      <c r="B2842" s="62" t="s">
        <v>3731</v>
      </c>
      <c r="C2842" s="54">
        <v>0.14493320152435199</v>
      </c>
      <c r="D2842" s="54">
        <v>1.3962785094299699E-3</v>
      </c>
      <c r="F2842" s="62" t="s">
        <v>8541</v>
      </c>
      <c r="G2842" s="54">
        <v>-0.22929489656971</v>
      </c>
      <c r="H2842" s="54">
        <v>1.0672879398550401E-2</v>
      </c>
      <c r="S2842" s="62" t="s">
        <v>1897</v>
      </c>
      <c r="T2842" s="54">
        <v>6.00430311084654E-2</v>
      </c>
      <c r="U2842" s="54">
        <v>3.11946316369349E-3</v>
      </c>
      <c r="W2842" s="62" t="s">
        <v>9536</v>
      </c>
      <c r="X2842" s="54">
        <v>-2.76750529224596E-2</v>
      </c>
      <c r="Y2842" s="54">
        <v>2.9341772327875701E-2</v>
      </c>
      <c r="AA2842" s="62" t="s">
        <v>3729</v>
      </c>
      <c r="AB2842" s="54">
        <v>0.15601133751180701</v>
      </c>
      <c r="AC2842" s="54">
        <v>1.01475936727964E-2</v>
      </c>
      <c r="AQ2842" s="62" t="s">
        <v>2897</v>
      </c>
      <c r="AR2842" s="54">
        <v>6.6821425840946497E-2</v>
      </c>
      <c r="AS2842" s="54">
        <v>5.1631290642976003E-4</v>
      </c>
      <c r="AU2842" s="62" t="s">
        <v>14616</v>
      </c>
      <c r="AV2842" s="54">
        <v>-6.2570904542048403E-2</v>
      </c>
      <c r="AW2842" s="54">
        <v>4.8252814708762401E-2</v>
      </c>
    </row>
    <row r="2843" spans="2:49">
      <c r="B2843" s="62" t="s">
        <v>3732</v>
      </c>
      <c r="C2843" s="54">
        <v>9.9136850271753105E-2</v>
      </c>
      <c r="D2843" s="54">
        <v>1.4007395988212201E-3</v>
      </c>
      <c r="F2843" s="62" t="s">
        <v>8542</v>
      </c>
      <c r="G2843" s="54">
        <v>-0.15246255361484401</v>
      </c>
      <c r="H2843" s="54">
        <v>1.06754658202618E-2</v>
      </c>
      <c r="S2843" s="62" t="s">
        <v>5894</v>
      </c>
      <c r="T2843" s="54">
        <v>7.4689205713724505E-2</v>
      </c>
      <c r="U2843" s="54">
        <v>3.1261462482939E-3</v>
      </c>
      <c r="W2843" s="62" t="s">
        <v>9178</v>
      </c>
      <c r="X2843" s="54">
        <v>-3.0895536254618602E-2</v>
      </c>
      <c r="Y2843" s="54">
        <v>2.9380988497331999E-2</v>
      </c>
      <c r="AA2843" s="62" t="s">
        <v>4969</v>
      </c>
      <c r="AB2843" s="54">
        <v>0.12210006756842499</v>
      </c>
      <c r="AC2843" s="54">
        <v>1.01485242942715E-2</v>
      </c>
      <c r="AQ2843" s="62" t="s">
        <v>4853</v>
      </c>
      <c r="AR2843" s="54">
        <v>0.11439055831959399</v>
      </c>
      <c r="AS2843" s="54">
        <v>5.1790071908574804E-4</v>
      </c>
      <c r="AU2843" s="62" t="s">
        <v>6735</v>
      </c>
      <c r="AV2843" s="54">
        <v>-6.2556042999762695E-2</v>
      </c>
      <c r="AW2843" s="54">
        <v>4.4563300452403698E-2</v>
      </c>
    </row>
    <row r="2844" spans="2:49">
      <c r="B2844" s="62" t="s">
        <v>3733</v>
      </c>
      <c r="C2844" s="54">
        <v>0.138019142881284</v>
      </c>
      <c r="D2844" s="54">
        <v>1.40411573475865E-3</v>
      </c>
      <c r="F2844" s="62" t="s">
        <v>107</v>
      </c>
      <c r="G2844" s="54">
        <v>-0.13538342359438901</v>
      </c>
      <c r="H2844" s="54">
        <v>1.06949102007149E-2</v>
      </c>
      <c r="S2844" s="62" t="s">
        <v>4809</v>
      </c>
      <c r="T2844" s="54">
        <v>0.105648903856963</v>
      </c>
      <c r="U2844" s="54">
        <v>3.1263987604201798E-3</v>
      </c>
      <c r="W2844" s="62" t="s">
        <v>9173</v>
      </c>
      <c r="X2844" s="54">
        <v>-4.81623295485765E-2</v>
      </c>
      <c r="Y2844" s="54">
        <v>2.9384974632058601E-2</v>
      </c>
      <c r="AA2844" s="62" t="s">
        <v>3605</v>
      </c>
      <c r="AB2844" s="54">
        <v>9.6074366964222294E-2</v>
      </c>
      <c r="AC2844" s="54">
        <v>1.0149617110737001E-2</v>
      </c>
      <c r="AQ2844" s="62" t="s">
        <v>14689</v>
      </c>
      <c r="AR2844" s="54">
        <v>9.4323920026410796E-2</v>
      </c>
      <c r="AS2844" s="54">
        <v>5.1875127377185796E-4</v>
      </c>
      <c r="AU2844" s="62" t="s">
        <v>7385</v>
      </c>
      <c r="AV2844" s="54">
        <v>-6.25434980476198E-2</v>
      </c>
      <c r="AW2844" s="54">
        <v>2.2104964011032801E-3</v>
      </c>
    </row>
    <row r="2845" spans="2:49">
      <c r="B2845" s="62" t="s">
        <v>3734</v>
      </c>
      <c r="C2845" s="54">
        <v>9.5340406715037004E-2</v>
      </c>
      <c r="D2845" s="54">
        <v>1.40411573475865E-3</v>
      </c>
      <c r="F2845" s="62" t="s">
        <v>8543</v>
      </c>
      <c r="G2845" s="54">
        <v>-3.8743031668121701E-2</v>
      </c>
      <c r="H2845" s="54">
        <v>9.2630618568590901E-3</v>
      </c>
      <c r="S2845" s="62" t="s">
        <v>4328</v>
      </c>
      <c r="T2845" s="54">
        <v>5.3856098123652003E-2</v>
      </c>
      <c r="U2845" s="54">
        <v>3.1269236549574101E-3</v>
      </c>
      <c r="W2845" s="62" t="s">
        <v>10353</v>
      </c>
      <c r="X2845" s="54">
        <v>-7.4587588030576399E-2</v>
      </c>
      <c r="Y2845" s="54">
        <v>2.9391666925154099E-2</v>
      </c>
      <c r="AA2845" s="62" t="s">
        <v>3733</v>
      </c>
      <c r="AB2845" s="54">
        <v>0.15197244474184801</v>
      </c>
      <c r="AC2845" s="54">
        <v>1.01536415947227E-2</v>
      </c>
      <c r="AQ2845" s="62" t="s">
        <v>293</v>
      </c>
      <c r="AR2845" s="54">
        <v>0.17756979945048901</v>
      </c>
      <c r="AS2845" s="54">
        <v>5.1979612260474796E-4</v>
      </c>
      <c r="AU2845" s="62" t="s">
        <v>13907</v>
      </c>
      <c r="AV2845" s="54">
        <v>-6.2539636605220203E-2</v>
      </c>
      <c r="AW2845" s="54">
        <v>2.8888986956902798E-2</v>
      </c>
    </row>
    <row r="2846" spans="2:49">
      <c r="B2846" s="62" t="s">
        <v>3735</v>
      </c>
      <c r="C2846" s="54">
        <v>0.13455858784632199</v>
      </c>
      <c r="D2846" s="54">
        <v>1.40527526510614E-3</v>
      </c>
      <c r="F2846" s="62" t="s">
        <v>8544</v>
      </c>
      <c r="G2846" s="54">
        <v>-4.2040045206301897E-2</v>
      </c>
      <c r="H2846" s="54">
        <v>1.0733266990021299E-2</v>
      </c>
      <c r="S2846" s="62" t="s">
        <v>4106</v>
      </c>
      <c r="T2846" s="54">
        <v>0.10989751292703</v>
      </c>
      <c r="U2846" s="54">
        <v>3.1272173176962398E-3</v>
      </c>
      <c r="W2846" s="62" t="s">
        <v>7853</v>
      </c>
      <c r="X2846" s="54">
        <v>-4.55958321720367E-2</v>
      </c>
      <c r="Y2846" s="54">
        <v>2.94888299881296E-2</v>
      </c>
      <c r="AA2846" s="62" t="s">
        <v>4093</v>
      </c>
      <c r="AB2846" s="54">
        <v>7.9232370144747002E-2</v>
      </c>
      <c r="AC2846" s="54">
        <v>1.0155667723401001E-2</v>
      </c>
      <c r="AQ2846" s="62" t="s">
        <v>9834</v>
      </c>
      <c r="AR2846" s="54">
        <v>9.8658888865558403E-2</v>
      </c>
      <c r="AS2846" s="54">
        <v>5.21168212326999E-4</v>
      </c>
      <c r="AU2846" s="62" t="s">
        <v>8454</v>
      </c>
      <c r="AV2846" s="54">
        <v>-6.2535332404979493E-2</v>
      </c>
      <c r="AW2846" s="54">
        <v>2.3703876702364998E-3</v>
      </c>
    </row>
    <row r="2847" spans="2:49">
      <c r="B2847" s="62" t="s">
        <v>3736</v>
      </c>
      <c r="C2847" s="54">
        <v>8.8499604071829593E-2</v>
      </c>
      <c r="D2847" s="54">
        <v>1.4083698950642699E-3</v>
      </c>
      <c r="F2847" s="62" t="s">
        <v>8545</v>
      </c>
      <c r="G2847" s="54">
        <v>-0.16313079039632</v>
      </c>
      <c r="H2847" s="54">
        <v>1.07349481420029E-2</v>
      </c>
      <c r="S2847" s="62" t="s">
        <v>10723</v>
      </c>
      <c r="T2847" s="54">
        <v>2.9024952826730101E-2</v>
      </c>
      <c r="U2847" s="54">
        <v>3.14302529986458E-3</v>
      </c>
      <c r="W2847" s="62" t="s">
        <v>7445</v>
      </c>
      <c r="X2847" s="54">
        <v>-0.16361811753296801</v>
      </c>
      <c r="Y2847" s="54">
        <v>2.9514517308884599E-2</v>
      </c>
      <c r="AA2847" s="62" t="s">
        <v>3526</v>
      </c>
      <c r="AB2847" s="54">
        <v>7.4076661580794401E-2</v>
      </c>
      <c r="AC2847" s="54">
        <v>1.0160843675032999E-2</v>
      </c>
      <c r="AQ2847" s="62" t="s">
        <v>10924</v>
      </c>
      <c r="AR2847" s="54">
        <v>0.105710407132456</v>
      </c>
      <c r="AS2847" s="54">
        <v>5.2142838776485603E-4</v>
      </c>
      <c r="AU2847" s="62" t="s">
        <v>12508</v>
      </c>
      <c r="AV2847" s="54">
        <v>-6.25308611066107E-2</v>
      </c>
      <c r="AW2847" s="54">
        <v>5.7886466660129199E-3</v>
      </c>
    </row>
    <row r="2848" spans="2:49">
      <c r="B2848" s="62" t="s">
        <v>3737</v>
      </c>
      <c r="C2848" s="54">
        <v>0.102866452575253</v>
      </c>
      <c r="D2848" s="54">
        <v>1.4092338887713E-3</v>
      </c>
      <c r="F2848" s="62" t="s">
        <v>8546</v>
      </c>
      <c r="G2848" s="54">
        <v>-8.0124101342112106E-2</v>
      </c>
      <c r="H2848" s="54">
        <v>1.07425840528181E-2</v>
      </c>
      <c r="S2848" s="62" t="s">
        <v>4278</v>
      </c>
      <c r="T2848" s="54">
        <v>9.5511335976653705E-2</v>
      </c>
      <c r="U2848" s="54">
        <v>3.14511112077231E-3</v>
      </c>
      <c r="W2848" s="62" t="s">
        <v>10354</v>
      </c>
      <c r="X2848" s="54">
        <v>-4.8996012146914403E-2</v>
      </c>
      <c r="Y2848" s="54">
        <v>2.9555289710810902E-2</v>
      </c>
      <c r="AA2848" s="62" t="s">
        <v>10731</v>
      </c>
      <c r="AB2848" s="54">
        <v>0.12046018818977</v>
      </c>
      <c r="AC2848" s="54">
        <v>1.01733123923539E-2</v>
      </c>
      <c r="AQ2848" s="62" t="s">
        <v>11538</v>
      </c>
      <c r="AR2848" s="54">
        <v>0.191210605095126</v>
      </c>
      <c r="AS2848" s="54">
        <v>5.2248981246759299E-4</v>
      </c>
      <c r="AU2848" s="62" t="s">
        <v>6759</v>
      </c>
      <c r="AV2848" s="54">
        <v>-6.2519718147954401E-2</v>
      </c>
      <c r="AW2848" s="54">
        <v>1.6297151262113899E-2</v>
      </c>
    </row>
    <row r="2849" spans="2:49">
      <c r="B2849" s="62" t="s">
        <v>385</v>
      </c>
      <c r="C2849" s="54">
        <v>0.25797915341487099</v>
      </c>
      <c r="D2849" s="54">
        <v>1.4100187371150999E-3</v>
      </c>
      <c r="F2849" s="62" t="s">
        <v>8547</v>
      </c>
      <c r="G2849" s="54">
        <v>-6.11775104600083E-2</v>
      </c>
      <c r="H2849" s="54">
        <v>1.07555826392898E-2</v>
      </c>
      <c r="S2849" s="62" t="s">
        <v>2123</v>
      </c>
      <c r="T2849" s="54">
        <v>9.1205377588074996E-2</v>
      </c>
      <c r="U2849" s="54">
        <v>3.1542616692933601E-3</v>
      </c>
      <c r="W2849" s="62" t="s">
        <v>7850</v>
      </c>
      <c r="X2849" s="54">
        <v>-3.9949058358677902E-2</v>
      </c>
      <c r="Y2849" s="54">
        <v>2.9583463948052401E-2</v>
      </c>
      <c r="AA2849" s="62" t="s">
        <v>3494</v>
      </c>
      <c r="AB2849" s="54">
        <v>5.1809646014247E-2</v>
      </c>
      <c r="AC2849" s="54">
        <v>1.01893014683696E-2</v>
      </c>
      <c r="AQ2849" s="62" t="s">
        <v>4097</v>
      </c>
      <c r="AR2849" s="54">
        <v>0.100892820361737</v>
      </c>
      <c r="AS2849" s="54">
        <v>5.2314626738937599E-4</v>
      </c>
      <c r="AU2849" s="62" t="s">
        <v>13306</v>
      </c>
      <c r="AV2849" s="54">
        <v>-6.2513464102846E-2</v>
      </c>
      <c r="AW2849" s="54">
        <v>1.7743290388061401E-2</v>
      </c>
    </row>
    <row r="2850" spans="2:49">
      <c r="B2850" s="62" t="s">
        <v>1011</v>
      </c>
      <c r="C2850" s="54">
        <v>0.21435742606180799</v>
      </c>
      <c r="D2850" s="54">
        <v>1.4121076303774099E-3</v>
      </c>
      <c r="F2850" s="62" t="s">
        <v>8548</v>
      </c>
      <c r="G2850" s="54">
        <v>-8.1527404763808597E-2</v>
      </c>
      <c r="H2850" s="54">
        <v>1.0798046816180899E-2</v>
      </c>
      <c r="S2850" s="62" t="s">
        <v>5337</v>
      </c>
      <c r="T2850" s="54">
        <v>7.8939345091606106E-2</v>
      </c>
      <c r="U2850" s="54">
        <v>3.1569809342880499E-3</v>
      </c>
      <c r="W2850" s="62" t="s">
        <v>8493</v>
      </c>
      <c r="X2850" s="54">
        <v>-3.8591809414081801E-2</v>
      </c>
      <c r="Y2850" s="54">
        <v>2.9614715627832799E-2</v>
      </c>
      <c r="AA2850" s="62" t="s">
        <v>2972</v>
      </c>
      <c r="AB2850" s="54">
        <v>0.14511383649060899</v>
      </c>
      <c r="AC2850" s="54">
        <v>1.0201056741288799E-2</v>
      </c>
      <c r="AQ2850" s="62" t="s">
        <v>10852</v>
      </c>
      <c r="AR2850" s="54">
        <v>0.15802403914083901</v>
      </c>
      <c r="AS2850" s="54">
        <v>5.2607948566197997E-4</v>
      </c>
      <c r="AU2850" s="62" t="s">
        <v>12706</v>
      </c>
      <c r="AV2850" s="54">
        <v>-6.2510677238715395E-2</v>
      </c>
      <c r="AW2850" s="54">
        <v>8.6269156805965797E-3</v>
      </c>
    </row>
    <row r="2851" spans="2:49">
      <c r="B2851" s="62" t="s">
        <v>3738</v>
      </c>
      <c r="C2851" s="54">
        <v>4.2268923994862803E-2</v>
      </c>
      <c r="D2851" s="54">
        <v>1.41394245663099E-3</v>
      </c>
      <c r="F2851" s="62" t="s">
        <v>8549</v>
      </c>
      <c r="G2851" s="54">
        <v>-0.11120134351540401</v>
      </c>
      <c r="H2851" s="54">
        <v>1.08009554236706E-2</v>
      </c>
      <c r="S2851" s="62" t="s">
        <v>4259</v>
      </c>
      <c r="T2851" s="54">
        <v>8.3508131482851397E-2</v>
      </c>
      <c r="U2851" s="54">
        <v>3.1699980820505702E-3</v>
      </c>
      <c r="W2851" s="62" t="s">
        <v>7915</v>
      </c>
      <c r="X2851" s="54">
        <v>-6.2884693174840606E-2</v>
      </c>
      <c r="Y2851" s="54">
        <v>2.9636836247618301E-2</v>
      </c>
      <c r="AA2851" s="62" t="s">
        <v>3341</v>
      </c>
      <c r="AB2851" s="54">
        <v>0.144882219709423</v>
      </c>
      <c r="AC2851" s="54">
        <v>1.02039134699513E-2</v>
      </c>
      <c r="AQ2851" s="62" t="s">
        <v>4663</v>
      </c>
      <c r="AR2851" s="54">
        <v>8.1150632950835799E-2</v>
      </c>
      <c r="AS2851" s="54">
        <v>5.2823925904193104E-4</v>
      </c>
      <c r="AU2851" s="62" t="s">
        <v>12595</v>
      </c>
      <c r="AV2851" s="54">
        <v>-6.2510648296265195E-2</v>
      </c>
      <c r="AW2851" s="54">
        <v>6.9463931544900904E-3</v>
      </c>
    </row>
    <row r="2852" spans="2:49">
      <c r="B2852" s="62" t="s">
        <v>3739</v>
      </c>
      <c r="C2852" s="54">
        <v>0.109017995711975</v>
      </c>
      <c r="D2852" s="54">
        <v>1.41483862948552E-3</v>
      </c>
      <c r="F2852" s="62" t="s">
        <v>8550</v>
      </c>
      <c r="G2852" s="54">
        <v>-3.0393817789652999E-2</v>
      </c>
      <c r="H2852" s="54">
        <v>1.0801795492106201E-2</v>
      </c>
      <c r="S2852" s="62" t="s">
        <v>3270</v>
      </c>
      <c r="T2852" s="54">
        <v>8.8546207843877206E-2</v>
      </c>
      <c r="U2852" s="54">
        <v>3.1898000712459601E-3</v>
      </c>
      <c r="W2852" s="62" t="s">
        <v>8264</v>
      </c>
      <c r="X2852" s="54">
        <v>-5.1096500044025099E-2</v>
      </c>
      <c r="Y2852" s="54">
        <v>2.9713513928812899E-2</v>
      </c>
      <c r="AA2852" s="62" t="s">
        <v>3277</v>
      </c>
      <c r="AB2852" s="54">
        <v>0.144924739626524</v>
      </c>
      <c r="AC2852" s="54">
        <v>1.0207743288585701E-2</v>
      </c>
      <c r="AQ2852" s="62" t="s">
        <v>159</v>
      </c>
      <c r="AR2852" s="54">
        <v>0.30574941967267999</v>
      </c>
      <c r="AS2852" s="54">
        <v>5.2871091972165002E-4</v>
      </c>
      <c r="AU2852" s="62" t="s">
        <v>12390</v>
      </c>
      <c r="AV2852" s="54">
        <v>-6.2481509888353798E-2</v>
      </c>
      <c r="AW2852" s="54">
        <v>4.1876264239235402E-3</v>
      </c>
    </row>
    <row r="2853" spans="2:49">
      <c r="B2853" s="62" t="s">
        <v>3740</v>
      </c>
      <c r="C2853" s="54">
        <v>0.17958663727035301</v>
      </c>
      <c r="D2853" s="54">
        <v>1.4205255525028199E-3</v>
      </c>
      <c r="F2853" s="62" t="s">
        <v>8551</v>
      </c>
      <c r="G2853" s="54">
        <v>-9.7306744084367097E-2</v>
      </c>
      <c r="H2853" s="54">
        <v>9.3720738614614402E-3</v>
      </c>
      <c r="S2853" s="62" t="s">
        <v>4375</v>
      </c>
      <c r="T2853" s="54">
        <v>6.06436148292646E-2</v>
      </c>
      <c r="U2853" s="54">
        <v>3.1920901563908099E-3</v>
      </c>
      <c r="W2853" s="62" t="s">
        <v>8406</v>
      </c>
      <c r="X2853" s="54">
        <v>-4.78368660747686E-2</v>
      </c>
      <c r="Y2853" s="54">
        <v>2.9768466700155101E-2</v>
      </c>
      <c r="AA2853" s="62" t="s">
        <v>11256</v>
      </c>
      <c r="AB2853" s="54">
        <v>9.9400035330987194E-2</v>
      </c>
      <c r="AC2853" s="54">
        <v>1.02411619434408E-2</v>
      </c>
      <c r="AQ2853" s="62" t="s">
        <v>4529</v>
      </c>
      <c r="AR2853" s="54">
        <v>0.15053660780957601</v>
      </c>
      <c r="AS2853" s="54">
        <v>5.3255047085425198E-4</v>
      </c>
      <c r="AU2853" s="62" t="s">
        <v>11653</v>
      </c>
      <c r="AV2853" s="54">
        <v>-6.2473679221203497E-2</v>
      </c>
      <c r="AW2853" s="54">
        <v>3.9430372828801402E-3</v>
      </c>
    </row>
    <row r="2854" spans="2:49">
      <c r="B2854" s="62" t="s">
        <v>3741</v>
      </c>
      <c r="C2854" s="54">
        <v>0.115746577551368</v>
      </c>
      <c r="D2854" s="54">
        <v>1.42467962020657E-3</v>
      </c>
      <c r="F2854" s="62" t="s">
        <v>8552</v>
      </c>
      <c r="G2854" s="54">
        <v>-3.94072503565219E-2</v>
      </c>
      <c r="H2854" s="54">
        <v>1.08753498528814E-2</v>
      </c>
      <c r="S2854" s="62" t="s">
        <v>5625</v>
      </c>
      <c r="T2854" s="54">
        <v>4.6990610387448201E-2</v>
      </c>
      <c r="U2854" s="54">
        <v>3.1925296196195301E-3</v>
      </c>
      <c r="W2854" s="62" t="s">
        <v>8612</v>
      </c>
      <c r="X2854" s="54">
        <v>-3.6637699137390498E-2</v>
      </c>
      <c r="Y2854" s="54">
        <v>2.98174368658169E-2</v>
      </c>
      <c r="AA2854" s="62" t="s">
        <v>11354</v>
      </c>
      <c r="AB2854" s="54">
        <v>0.202502964049211</v>
      </c>
      <c r="AC2854" s="54">
        <v>1.0242349868481101E-2</v>
      </c>
      <c r="AQ2854" s="62" t="s">
        <v>1482</v>
      </c>
      <c r="AR2854" s="54">
        <v>5.8408732902672802E-2</v>
      </c>
      <c r="AS2854" s="54">
        <v>5.3376871421085799E-4</v>
      </c>
      <c r="AU2854" s="62" t="s">
        <v>13995</v>
      </c>
      <c r="AV2854" s="54">
        <v>-6.24685752720762E-2</v>
      </c>
      <c r="AW2854" s="54">
        <v>3.0690170123931299E-2</v>
      </c>
    </row>
    <row r="2855" spans="2:49">
      <c r="B2855" s="62" t="s">
        <v>3742</v>
      </c>
      <c r="C2855" s="54">
        <v>5.0859168206581103E-2</v>
      </c>
      <c r="D2855" s="54">
        <v>1.4256239722869001E-3</v>
      </c>
      <c r="F2855" s="62" t="s">
        <v>8553</v>
      </c>
      <c r="G2855" s="54">
        <v>-0.14952496490971301</v>
      </c>
      <c r="H2855" s="54">
        <v>1.08874251675303E-2</v>
      </c>
      <c r="S2855" s="62" t="s">
        <v>1960</v>
      </c>
      <c r="T2855" s="54">
        <v>9.9390760873587794E-2</v>
      </c>
      <c r="U2855" s="54">
        <v>3.1970476568428398E-3</v>
      </c>
      <c r="W2855" s="62" t="s">
        <v>10355</v>
      </c>
      <c r="X2855" s="54">
        <v>-4.9847090280610303E-2</v>
      </c>
      <c r="Y2855" s="54">
        <v>2.9830059929190699E-2</v>
      </c>
      <c r="AA2855" s="62" t="s">
        <v>3739</v>
      </c>
      <c r="AB2855" s="54">
        <v>0.102627905139191</v>
      </c>
      <c r="AC2855" s="54">
        <v>1.02557625894166E-2</v>
      </c>
      <c r="AQ2855" s="62" t="s">
        <v>11293</v>
      </c>
      <c r="AR2855" s="54">
        <v>7.3901694678426097E-2</v>
      </c>
      <c r="AS2855" s="54">
        <v>5.3709482656084104E-4</v>
      </c>
      <c r="AU2855" s="62" t="s">
        <v>8665</v>
      </c>
      <c r="AV2855" s="54">
        <v>-6.2456185177112801E-2</v>
      </c>
      <c r="AW2855" s="54">
        <v>4.0849791708077203E-3</v>
      </c>
    </row>
    <row r="2856" spans="2:49">
      <c r="B2856" s="62" t="s">
        <v>3743</v>
      </c>
      <c r="C2856" s="54">
        <v>0.143621764336924</v>
      </c>
      <c r="D2856" s="54">
        <v>1.42850943089146E-3</v>
      </c>
      <c r="F2856" s="62" t="s">
        <v>8554</v>
      </c>
      <c r="G2856" s="54">
        <v>-8.0821416477821401E-2</v>
      </c>
      <c r="H2856" s="54">
        <v>1.09048772017589E-2</v>
      </c>
      <c r="S2856" s="62" t="s">
        <v>2508</v>
      </c>
      <c r="T2856" s="54">
        <v>0.110568721631608</v>
      </c>
      <c r="U2856" s="54">
        <v>3.2025211574243299E-3</v>
      </c>
      <c r="W2856" s="62" t="s">
        <v>10356</v>
      </c>
      <c r="X2856" s="54">
        <v>-3.7569242719161601E-2</v>
      </c>
      <c r="Y2856" s="54">
        <v>2.98632284056293E-2</v>
      </c>
      <c r="AA2856" s="62" t="s">
        <v>2891</v>
      </c>
      <c r="AB2856" s="54">
        <v>0.16145161638625699</v>
      </c>
      <c r="AC2856" s="54">
        <v>1.02629839962287E-2</v>
      </c>
      <c r="AQ2856" s="62" t="s">
        <v>3036</v>
      </c>
      <c r="AR2856" s="54">
        <v>0.10778986546120201</v>
      </c>
      <c r="AS2856" s="54">
        <v>5.3795961553103604E-4</v>
      </c>
      <c r="AU2856" s="62" t="s">
        <v>14185</v>
      </c>
      <c r="AV2856" s="54">
        <v>-6.2455373326342198E-2</v>
      </c>
      <c r="AW2856" s="54">
        <v>3.5643867885337702E-2</v>
      </c>
    </row>
    <row r="2857" spans="2:49">
      <c r="B2857" s="62" t="s">
        <v>3744</v>
      </c>
      <c r="C2857" s="54">
        <v>0.11802603945889199</v>
      </c>
      <c r="D2857" s="54">
        <v>1.4301515896555099E-3</v>
      </c>
      <c r="F2857" s="62" t="s">
        <v>8555</v>
      </c>
      <c r="G2857" s="54">
        <v>-5.6723168502230699E-2</v>
      </c>
      <c r="H2857" s="54">
        <v>1.0929930153537999E-2</v>
      </c>
      <c r="S2857" s="62" t="s">
        <v>3928</v>
      </c>
      <c r="T2857" s="54">
        <v>8.7891148715018005E-2</v>
      </c>
      <c r="U2857" s="54">
        <v>3.2033185956739799E-3</v>
      </c>
      <c r="W2857" s="62" t="s">
        <v>8848</v>
      </c>
      <c r="X2857" s="54">
        <v>-4.6326743837530798E-2</v>
      </c>
      <c r="Y2857" s="54">
        <v>2.9943259427782198E-2</v>
      </c>
      <c r="AA2857" s="62" t="s">
        <v>5529</v>
      </c>
      <c r="AB2857" s="54">
        <v>0.173027019289233</v>
      </c>
      <c r="AC2857" s="54">
        <v>1.03112128826254E-2</v>
      </c>
      <c r="AQ2857" s="62" t="s">
        <v>8093</v>
      </c>
      <c r="AR2857" s="54">
        <v>0.12701148868242301</v>
      </c>
      <c r="AS2857" s="54">
        <v>5.3855117631913905E-4</v>
      </c>
      <c r="AU2857" s="62" t="s">
        <v>13393</v>
      </c>
      <c r="AV2857" s="54">
        <v>-6.2454444752979101E-2</v>
      </c>
      <c r="AW2857" s="54">
        <v>1.8960487202749E-2</v>
      </c>
    </row>
    <row r="2858" spans="2:49">
      <c r="B2858" s="62" t="s">
        <v>3745</v>
      </c>
      <c r="C2858" s="54">
        <v>0.150919291650152</v>
      </c>
      <c r="D2858" s="54">
        <v>1.4302423465594801E-3</v>
      </c>
      <c r="F2858" s="62" t="s">
        <v>8556</v>
      </c>
      <c r="G2858" s="54">
        <v>-6.9759123956815799E-2</v>
      </c>
      <c r="H2858" s="54">
        <v>1.09624598617443E-2</v>
      </c>
      <c r="S2858" s="62" t="s">
        <v>2836</v>
      </c>
      <c r="T2858" s="54">
        <v>7.1465955309806303E-2</v>
      </c>
      <c r="U2858" s="54">
        <v>3.2075207937011701E-3</v>
      </c>
      <c r="W2858" s="62" t="s">
        <v>774</v>
      </c>
      <c r="X2858" s="54">
        <v>-4.8204294544888199E-2</v>
      </c>
      <c r="Y2858" s="54">
        <v>2.9960860966905201E-2</v>
      </c>
      <c r="AA2858" s="62" t="s">
        <v>2061</v>
      </c>
      <c r="AB2858" s="54">
        <v>0.19358652497424</v>
      </c>
      <c r="AC2858" s="54">
        <v>1.0336641400886901E-2</v>
      </c>
      <c r="AQ2858" s="62" t="s">
        <v>10749</v>
      </c>
      <c r="AR2858" s="54">
        <v>0.119013153791055</v>
      </c>
      <c r="AS2858" s="54">
        <v>5.3927903868249605E-4</v>
      </c>
      <c r="AU2858" s="62" t="s">
        <v>12545</v>
      </c>
      <c r="AV2858" s="54">
        <v>-6.2448590291260202E-2</v>
      </c>
      <c r="AW2858" s="54">
        <v>6.3387497794491201E-3</v>
      </c>
    </row>
    <row r="2859" spans="2:49">
      <c r="B2859" s="62" t="s">
        <v>3746</v>
      </c>
      <c r="C2859" s="54">
        <v>6.7548611907087205E-2</v>
      </c>
      <c r="D2859" s="54">
        <v>1.43104219715071E-3</v>
      </c>
      <c r="F2859" s="62" t="s">
        <v>8557</v>
      </c>
      <c r="G2859" s="54">
        <v>-8.5338176912437697E-2</v>
      </c>
      <c r="H2859" s="54">
        <v>9.5591806494921706E-3</v>
      </c>
      <c r="S2859" s="62" t="s">
        <v>3906</v>
      </c>
      <c r="T2859" s="54">
        <v>5.6642631595343197E-2</v>
      </c>
      <c r="U2859" s="54">
        <v>3.2109006264469399E-3</v>
      </c>
      <c r="W2859" s="62" t="s">
        <v>7404</v>
      </c>
      <c r="X2859" s="54">
        <v>-5.4825948727659203E-2</v>
      </c>
      <c r="Y2859" s="54">
        <v>2.9991319485703698E-2</v>
      </c>
      <c r="AA2859" s="62" t="s">
        <v>512</v>
      </c>
      <c r="AB2859" s="54">
        <v>0.236490502954533</v>
      </c>
      <c r="AC2859" s="54">
        <v>1.03663305497199E-2</v>
      </c>
      <c r="AQ2859" s="62" t="s">
        <v>5356</v>
      </c>
      <c r="AR2859" s="54">
        <v>6.4395608668143603E-2</v>
      </c>
      <c r="AS2859" s="54">
        <v>5.4046218205941595E-4</v>
      </c>
      <c r="AU2859" s="62" t="s">
        <v>12671</v>
      </c>
      <c r="AV2859" s="54">
        <v>-6.24329396518091E-2</v>
      </c>
      <c r="AW2859" s="54">
        <v>8.0887914646435594E-3</v>
      </c>
    </row>
    <row r="2860" spans="2:49">
      <c r="B2860" s="62" t="s">
        <v>3747</v>
      </c>
      <c r="C2860" s="54">
        <v>7.4738185510323504E-2</v>
      </c>
      <c r="D2860" s="54">
        <v>1.4356931584659199E-3</v>
      </c>
      <c r="F2860" s="62" t="s">
        <v>8558</v>
      </c>
      <c r="G2860" s="54">
        <v>-5.97924814492607E-2</v>
      </c>
      <c r="H2860" s="54">
        <v>9.5811122626236599E-3</v>
      </c>
      <c r="S2860" s="62" t="s">
        <v>3025</v>
      </c>
      <c r="T2860" s="54">
        <v>4.8859877743339601E-2</v>
      </c>
      <c r="U2860" s="54">
        <v>3.2197729308410402E-3</v>
      </c>
      <c r="W2860" s="62" t="s">
        <v>10357</v>
      </c>
      <c r="X2860" s="54">
        <v>-2.9416829555811E-2</v>
      </c>
      <c r="Y2860" s="54">
        <v>3.0061205570188199E-2</v>
      </c>
      <c r="AA2860" s="62" t="s">
        <v>3703</v>
      </c>
      <c r="AB2860" s="54">
        <v>7.5339520856821302E-2</v>
      </c>
      <c r="AC2860" s="54">
        <v>1.0390599100624801E-2</v>
      </c>
      <c r="AQ2860" s="62" t="s">
        <v>2640</v>
      </c>
      <c r="AR2860" s="54">
        <v>0.130230436033345</v>
      </c>
      <c r="AS2860" s="54">
        <v>5.4418282943678796E-4</v>
      </c>
      <c r="AU2860" s="62" t="s">
        <v>12295</v>
      </c>
      <c r="AV2860" s="54">
        <v>-6.2422943406115601E-2</v>
      </c>
      <c r="AW2860" s="54">
        <v>2.9359055062670998E-3</v>
      </c>
    </row>
    <row r="2861" spans="2:49">
      <c r="B2861" s="62" t="s">
        <v>3748</v>
      </c>
      <c r="C2861" s="54">
        <v>3.5324611605474003E-2</v>
      </c>
      <c r="D2861" s="54">
        <v>1.4369638935872E-3</v>
      </c>
      <c r="F2861" s="62" t="s">
        <v>8559</v>
      </c>
      <c r="G2861" s="54">
        <v>-4.7421622744388402E-2</v>
      </c>
      <c r="H2861" s="54">
        <v>1.11814184911964E-2</v>
      </c>
      <c r="S2861" s="62" t="s">
        <v>9870</v>
      </c>
      <c r="T2861" s="54">
        <v>0.136355250587856</v>
      </c>
      <c r="U2861" s="54">
        <v>3.2240863782846299E-3</v>
      </c>
      <c r="W2861" s="62" t="s">
        <v>9450</v>
      </c>
      <c r="X2861" s="54">
        <v>-4.7703342452398302E-2</v>
      </c>
      <c r="Y2861" s="54">
        <v>3.0124638950165501E-2</v>
      </c>
      <c r="AA2861" s="62" t="s">
        <v>11355</v>
      </c>
      <c r="AB2861" s="54">
        <v>0.106000358319571</v>
      </c>
      <c r="AC2861" s="54">
        <v>1.04082208959953E-2</v>
      </c>
      <c r="AQ2861" s="62" t="s">
        <v>14690</v>
      </c>
      <c r="AR2861" s="54">
        <v>9.7591314745772997E-2</v>
      </c>
      <c r="AS2861" s="54">
        <v>5.4480719986079102E-4</v>
      </c>
      <c r="AU2861" s="62" t="s">
        <v>13759</v>
      </c>
      <c r="AV2861" s="54">
        <v>-6.2417907676356202E-2</v>
      </c>
      <c r="AW2861" s="54">
        <v>2.5583380488023499E-2</v>
      </c>
    </row>
    <row r="2862" spans="2:49">
      <c r="B2862" s="62" t="s">
        <v>3749</v>
      </c>
      <c r="C2862" s="54">
        <v>0.121049125242171</v>
      </c>
      <c r="D2862" s="54">
        <v>1.44018213024261E-3</v>
      </c>
      <c r="F2862" s="62" t="s">
        <v>8560</v>
      </c>
      <c r="G2862" s="54">
        <v>-5.5014970049588101E-2</v>
      </c>
      <c r="H2862" s="54">
        <v>9.6830232219470794E-3</v>
      </c>
      <c r="S2862" s="62" t="s">
        <v>2377</v>
      </c>
      <c r="T2862" s="54">
        <v>3.1942319600019302E-2</v>
      </c>
      <c r="U2862" s="54">
        <v>3.2293836190170301E-3</v>
      </c>
      <c r="W2862" s="62" t="s">
        <v>2411</v>
      </c>
      <c r="X2862" s="54">
        <v>-3.14847277981141E-2</v>
      </c>
      <c r="Y2862" s="54">
        <v>3.0170511463772001E-2</v>
      </c>
      <c r="AA2862" s="62" t="s">
        <v>3780</v>
      </c>
      <c r="AB2862" s="54">
        <v>9.8156142554948603E-2</v>
      </c>
      <c r="AC2862" s="54">
        <v>1.04140353755396E-2</v>
      </c>
      <c r="AQ2862" s="62" t="s">
        <v>2320</v>
      </c>
      <c r="AR2862" s="54">
        <v>0.14966135445745901</v>
      </c>
      <c r="AS2862" s="54">
        <v>5.4607296965784196E-4</v>
      </c>
      <c r="AU2862" s="62" t="s">
        <v>12548</v>
      </c>
      <c r="AV2862" s="54">
        <v>-6.2409249806626703E-2</v>
      </c>
      <c r="AW2862" s="54">
        <v>6.41474640090961E-3</v>
      </c>
    </row>
    <row r="2863" spans="2:49">
      <c r="B2863" s="62" t="s">
        <v>3750</v>
      </c>
      <c r="C2863" s="54">
        <v>9.6398773100998994E-2</v>
      </c>
      <c r="D2863" s="54">
        <v>1.44247776332223E-3</v>
      </c>
      <c r="F2863" s="62" t="s">
        <v>8561</v>
      </c>
      <c r="G2863" s="54">
        <v>-7.5070982347467605E-2</v>
      </c>
      <c r="H2863" s="54">
        <v>1.12145588187653E-2</v>
      </c>
      <c r="S2863" s="62" t="s">
        <v>5638</v>
      </c>
      <c r="T2863" s="54">
        <v>6.9638553922963795E-2</v>
      </c>
      <c r="U2863" s="54">
        <v>3.2358220944217701E-3</v>
      </c>
      <c r="W2863" s="62" t="s">
        <v>200</v>
      </c>
      <c r="X2863" s="54">
        <v>-0.17660250043449099</v>
      </c>
      <c r="Y2863" s="54">
        <v>3.0218218785938E-2</v>
      </c>
      <c r="AA2863" s="62" t="s">
        <v>3013</v>
      </c>
      <c r="AB2863" s="54">
        <v>9.24275909537631E-2</v>
      </c>
      <c r="AC2863" s="54">
        <v>1.0418680062695499E-2</v>
      </c>
      <c r="AQ2863" s="62" t="s">
        <v>407</v>
      </c>
      <c r="AR2863" s="54">
        <v>0.287842661719166</v>
      </c>
      <c r="AS2863" s="54">
        <v>5.4607296965784196E-4</v>
      </c>
      <c r="AU2863" s="62" t="s">
        <v>10295</v>
      </c>
      <c r="AV2863" s="54">
        <v>-6.2407358817829099E-2</v>
      </c>
      <c r="AW2863" s="54">
        <v>1.2228732920858E-2</v>
      </c>
    </row>
    <row r="2864" spans="2:49">
      <c r="B2864" s="62" t="s">
        <v>3751</v>
      </c>
      <c r="C2864" s="54">
        <v>0.11975460583175</v>
      </c>
      <c r="D2864" s="54">
        <v>1.4464801993669201E-3</v>
      </c>
      <c r="F2864" s="62" t="s">
        <v>8562</v>
      </c>
      <c r="G2864" s="54">
        <v>-3.28349958426166E-2</v>
      </c>
      <c r="H2864" s="54">
        <v>1.1222012698813601E-2</v>
      </c>
      <c r="S2864" s="62" t="s">
        <v>10724</v>
      </c>
      <c r="T2864" s="54">
        <v>9.9162204371568294E-2</v>
      </c>
      <c r="U2864" s="54">
        <v>3.2402871871876201E-3</v>
      </c>
      <c r="W2864" s="62" t="s">
        <v>6948</v>
      </c>
      <c r="X2864" s="54">
        <v>-7.4151147017981395E-2</v>
      </c>
      <c r="Y2864" s="54">
        <v>3.0218218785938E-2</v>
      </c>
      <c r="AA2864" s="62" t="s">
        <v>2653</v>
      </c>
      <c r="AB2864" s="54">
        <v>0.112669249288121</v>
      </c>
      <c r="AC2864" s="54">
        <v>1.04323481931505E-2</v>
      </c>
      <c r="AQ2864" s="62" t="s">
        <v>1627</v>
      </c>
      <c r="AR2864" s="54">
        <v>0.11468502724952701</v>
      </c>
      <c r="AS2864" s="54">
        <v>5.4824402229518504E-4</v>
      </c>
      <c r="AU2864" s="62" t="s">
        <v>12523</v>
      </c>
      <c r="AV2864" s="54">
        <v>-6.23941299162682E-2</v>
      </c>
      <c r="AW2864" s="54">
        <v>6.0203002793299196E-3</v>
      </c>
    </row>
    <row r="2865" spans="2:49">
      <c r="B2865" s="62" t="s">
        <v>3752</v>
      </c>
      <c r="C2865" s="54">
        <v>8.8623705448776804E-2</v>
      </c>
      <c r="D2865" s="54">
        <v>1.4474149953460399E-3</v>
      </c>
      <c r="F2865" s="62" t="s">
        <v>8563</v>
      </c>
      <c r="G2865" s="54">
        <v>-7.2947822064249698E-2</v>
      </c>
      <c r="H2865" s="54">
        <v>1.12211734332448E-2</v>
      </c>
      <c r="S2865" s="62" t="s">
        <v>5150</v>
      </c>
      <c r="T2865" s="54">
        <v>2.7578671107274699E-2</v>
      </c>
      <c r="U2865" s="54">
        <v>3.2416624037518902E-3</v>
      </c>
      <c r="W2865" s="62" t="s">
        <v>10358</v>
      </c>
      <c r="X2865" s="54">
        <v>-6.83759533928949E-2</v>
      </c>
      <c r="Y2865" s="54">
        <v>3.0223992458786798E-2</v>
      </c>
      <c r="AA2865" s="62" t="s">
        <v>4876</v>
      </c>
      <c r="AB2865" s="54">
        <v>0.10613543268285699</v>
      </c>
      <c r="AC2865" s="54">
        <v>1.04628462145674E-2</v>
      </c>
      <c r="AQ2865" s="62" t="s">
        <v>11488</v>
      </c>
      <c r="AR2865" s="54">
        <v>7.5856382844254E-2</v>
      </c>
      <c r="AS2865" s="54">
        <v>5.4852509840872205E-4</v>
      </c>
      <c r="AU2865" s="62" t="s">
        <v>10400</v>
      </c>
      <c r="AV2865" s="54">
        <v>-6.2374573336774701E-2</v>
      </c>
      <c r="AW2865" s="54">
        <v>7.01746353286918E-3</v>
      </c>
    </row>
    <row r="2866" spans="2:49">
      <c r="B2866" s="62" t="s">
        <v>3753</v>
      </c>
      <c r="C2866" s="54">
        <v>0.20460231627481401</v>
      </c>
      <c r="D2866" s="54">
        <v>1.4500790102940999E-3</v>
      </c>
      <c r="F2866" s="62" t="s">
        <v>206</v>
      </c>
      <c r="G2866" s="54">
        <v>-0.15331523031307401</v>
      </c>
      <c r="H2866" s="54">
        <v>1.12186246996518E-2</v>
      </c>
      <c r="S2866" s="62" t="s">
        <v>4353</v>
      </c>
      <c r="T2866" s="54">
        <v>5.4085403760072197E-2</v>
      </c>
      <c r="U2866" s="54">
        <v>3.2514750488274401E-3</v>
      </c>
      <c r="W2866" s="62" t="s">
        <v>7494</v>
      </c>
      <c r="X2866" s="54">
        <v>-4.9898525889283903E-2</v>
      </c>
      <c r="Y2866" s="54">
        <v>3.0223992458786798E-2</v>
      </c>
      <c r="AA2866" s="62" t="s">
        <v>1755</v>
      </c>
      <c r="AB2866" s="54">
        <v>5.88901838800195E-2</v>
      </c>
      <c r="AC2866" s="54">
        <v>1.0468195346943E-2</v>
      </c>
      <c r="AQ2866" s="62" t="s">
        <v>2963</v>
      </c>
      <c r="AR2866" s="54">
        <v>7.5751817670672003E-2</v>
      </c>
      <c r="AS2866" s="54">
        <v>5.4852509840872205E-4</v>
      </c>
      <c r="AU2866" s="62" t="s">
        <v>13328</v>
      </c>
      <c r="AV2866" s="54">
        <v>-6.2371627603396498E-2</v>
      </c>
      <c r="AW2866" s="54">
        <v>1.80654053328521E-2</v>
      </c>
    </row>
    <row r="2867" spans="2:49">
      <c r="B2867" s="62" t="s">
        <v>3754</v>
      </c>
      <c r="C2867" s="54">
        <v>7.2454920260924802E-2</v>
      </c>
      <c r="D2867" s="54">
        <v>1.4548438648413499E-3</v>
      </c>
      <c r="F2867" s="62" t="s">
        <v>8564</v>
      </c>
      <c r="G2867" s="54">
        <v>-2.8229748564324801E-2</v>
      </c>
      <c r="H2867" s="54">
        <v>9.7450480171743306E-3</v>
      </c>
      <c r="S2867" s="62" t="s">
        <v>3302</v>
      </c>
      <c r="T2867" s="54">
        <v>6.7562554512525394E-2</v>
      </c>
      <c r="U2867" s="54">
        <v>3.2602173892910999E-3</v>
      </c>
      <c r="W2867" s="62" t="s">
        <v>10359</v>
      </c>
      <c r="X2867" s="54">
        <v>-8.0572199244290502E-2</v>
      </c>
      <c r="Y2867" s="54">
        <v>3.0312717048242999E-2</v>
      </c>
      <c r="AA2867" s="62" t="s">
        <v>2948</v>
      </c>
      <c r="AB2867" s="54">
        <v>6.0939667016650198E-2</v>
      </c>
      <c r="AC2867" s="54">
        <v>1.0468195346943E-2</v>
      </c>
      <c r="AQ2867" s="62" t="s">
        <v>4448</v>
      </c>
      <c r="AR2867" s="54">
        <v>8.0912681299244199E-2</v>
      </c>
      <c r="AS2867" s="54">
        <v>5.5095982911600497E-4</v>
      </c>
      <c r="AU2867" s="62" t="s">
        <v>11733</v>
      </c>
      <c r="AV2867" s="54">
        <v>-6.2369027447401998E-2</v>
      </c>
      <c r="AW2867" s="54">
        <v>1.16843519242449E-2</v>
      </c>
    </row>
    <row r="2868" spans="2:49">
      <c r="B2868" s="62" t="s">
        <v>3755</v>
      </c>
      <c r="C2868" s="54">
        <v>4.71626243892702E-2</v>
      </c>
      <c r="D2868" s="54">
        <v>1.4615934317672699E-3</v>
      </c>
      <c r="F2868" s="62" t="s">
        <v>8565</v>
      </c>
      <c r="G2868" s="54">
        <v>-9.5567817246221806E-2</v>
      </c>
      <c r="H2868" s="54">
        <v>1.12744778771286E-2</v>
      </c>
      <c r="S2868" s="62" t="s">
        <v>3416</v>
      </c>
      <c r="T2868" s="54">
        <v>6.4408263327777604E-2</v>
      </c>
      <c r="U2868" s="54">
        <v>3.26911214080631E-3</v>
      </c>
      <c r="W2868" s="62" t="s">
        <v>10360</v>
      </c>
      <c r="X2868" s="54">
        <v>-3.70637070161184E-2</v>
      </c>
      <c r="Y2868" s="54">
        <v>3.0430272602578301E-2</v>
      </c>
      <c r="AA2868" s="62" t="s">
        <v>3749</v>
      </c>
      <c r="AB2868" s="54">
        <v>0.12688578175241599</v>
      </c>
      <c r="AC2868" s="54">
        <v>1.0480390376895399E-2</v>
      </c>
      <c r="AQ2868" s="62" t="s">
        <v>11529</v>
      </c>
      <c r="AR2868" s="54">
        <v>6.6836242760241596E-2</v>
      </c>
      <c r="AS2868" s="54">
        <v>5.51766030429618E-4</v>
      </c>
      <c r="AU2868" s="62" t="s">
        <v>12967</v>
      </c>
      <c r="AV2868" s="54">
        <v>-6.2366418257056501E-2</v>
      </c>
      <c r="AW2868" s="54">
        <v>1.2539376211049299E-2</v>
      </c>
    </row>
    <row r="2869" spans="2:49">
      <c r="B2869" s="62" t="s">
        <v>3756</v>
      </c>
      <c r="C2869" s="54">
        <v>5.5738029349965003E-2</v>
      </c>
      <c r="D2869" s="54">
        <v>1.46647688662796E-3</v>
      </c>
      <c r="F2869" s="62" t="s">
        <v>8566</v>
      </c>
      <c r="G2869" s="54">
        <v>-6.1211298002802998E-2</v>
      </c>
      <c r="H2869" s="54">
        <v>1.12972860449155E-2</v>
      </c>
      <c r="S2869" s="62" t="s">
        <v>10725</v>
      </c>
      <c r="T2869" s="54">
        <v>2.9356362206693E-2</v>
      </c>
      <c r="U2869" s="54">
        <v>3.2788126840302802E-3</v>
      </c>
      <c r="W2869" s="62" t="s">
        <v>74</v>
      </c>
      <c r="X2869" s="54">
        <v>-0.29507238944150199</v>
      </c>
      <c r="Y2869" s="54">
        <v>3.0516244395977901E-2</v>
      </c>
      <c r="AA2869" s="62" t="s">
        <v>1263</v>
      </c>
      <c r="AB2869" s="54">
        <v>0.107480853885578</v>
      </c>
      <c r="AC2869" s="54">
        <v>1.0483170908496001E-2</v>
      </c>
      <c r="AQ2869" s="62" t="s">
        <v>5505</v>
      </c>
      <c r="AR2869" s="54">
        <v>0.14286142073003</v>
      </c>
      <c r="AS2869" s="54">
        <v>5.51766030429618E-4</v>
      </c>
      <c r="AU2869" s="62" t="s">
        <v>8777</v>
      </c>
      <c r="AV2869" s="54">
        <v>-6.2358312708784801E-2</v>
      </c>
      <c r="AW2869" s="54">
        <v>2.7663004558941901E-2</v>
      </c>
    </row>
    <row r="2870" spans="2:49">
      <c r="B2870" s="62" t="s">
        <v>3757</v>
      </c>
      <c r="C2870" s="54">
        <v>0.132685316923464</v>
      </c>
      <c r="D2870" s="54">
        <v>1.46853742081837E-3</v>
      </c>
      <c r="F2870" s="62" t="s">
        <v>8567</v>
      </c>
      <c r="G2870" s="54">
        <v>-4.1103835536519598E-2</v>
      </c>
      <c r="H2870" s="54">
        <v>1.13024465090063E-2</v>
      </c>
      <c r="S2870" s="62" t="s">
        <v>1814</v>
      </c>
      <c r="T2870" s="54">
        <v>0.13711378277670899</v>
      </c>
      <c r="U2870" s="54">
        <v>3.2796650509591902E-3</v>
      </c>
      <c r="W2870" s="62" t="s">
        <v>9546</v>
      </c>
      <c r="X2870" s="54">
        <v>-5.1244597725438497E-2</v>
      </c>
      <c r="Y2870" s="54">
        <v>3.0546428306356701E-2</v>
      </c>
      <c r="AA2870" s="62" t="s">
        <v>3627</v>
      </c>
      <c r="AB2870" s="54">
        <v>0.13691406396650599</v>
      </c>
      <c r="AC2870" s="54">
        <v>1.0496795109971001E-2</v>
      </c>
      <c r="AQ2870" s="62" t="s">
        <v>3784</v>
      </c>
      <c r="AR2870" s="54">
        <v>0.212721300422168</v>
      </c>
      <c r="AS2870" s="54">
        <v>5.5238456792004503E-4</v>
      </c>
      <c r="AU2870" s="62" t="s">
        <v>11707</v>
      </c>
      <c r="AV2870" s="54">
        <v>-6.2357464014265701E-2</v>
      </c>
      <c r="AW2870" s="54">
        <v>7.5314209991489897E-3</v>
      </c>
    </row>
    <row r="2871" spans="2:49">
      <c r="B2871" s="62" t="s">
        <v>3758</v>
      </c>
      <c r="C2871" s="54">
        <v>0.12065568195584001</v>
      </c>
      <c r="D2871" s="54">
        <v>1.46960764150694E-3</v>
      </c>
      <c r="F2871" s="62" t="s">
        <v>8568</v>
      </c>
      <c r="G2871" s="54">
        <v>-4.0315045822152E-2</v>
      </c>
      <c r="H2871" s="54">
        <v>9.8154886206012898E-3</v>
      </c>
      <c r="S2871" s="62" t="s">
        <v>3036</v>
      </c>
      <c r="T2871" s="54">
        <v>7.5602594066771694E-2</v>
      </c>
      <c r="U2871" s="54">
        <v>3.2800202564735501E-3</v>
      </c>
      <c r="W2871" s="62" t="s">
        <v>10361</v>
      </c>
      <c r="X2871" s="54">
        <v>-3.8581431960759402E-2</v>
      </c>
      <c r="Y2871" s="54">
        <v>3.0569859223294499E-2</v>
      </c>
      <c r="AA2871" s="62" t="s">
        <v>11356</v>
      </c>
      <c r="AB2871" s="54">
        <v>0.10078742345212401</v>
      </c>
      <c r="AC2871" s="54">
        <v>1.0518533331984501E-2</v>
      </c>
      <c r="AQ2871" s="62" t="s">
        <v>9308</v>
      </c>
      <c r="AR2871" s="54">
        <v>0.122435325492424</v>
      </c>
      <c r="AS2871" s="54">
        <v>5.5532717512221804E-4</v>
      </c>
      <c r="AU2871" s="62" t="s">
        <v>14282</v>
      </c>
      <c r="AV2871" s="54">
        <v>-6.2347761772938902E-2</v>
      </c>
      <c r="AW2871" s="54">
        <v>3.7981481838068903E-2</v>
      </c>
    </row>
    <row r="2872" spans="2:49">
      <c r="B2872" s="62" t="s">
        <v>570</v>
      </c>
      <c r="C2872" s="54">
        <v>0.109532551564857</v>
      </c>
      <c r="D2872" s="54">
        <v>1.4716803140374E-3</v>
      </c>
      <c r="F2872" s="62" t="s">
        <v>8569</v>
      </c>
      <c r="G2872" s="54">
        <v>-5.0755936407641797E-2</v>
      </c>
      <c r="H2872" s="54">
        <v>9.8186379422541097E-3</v>
      </c>
      <c r="S2872" s="62" t="s">
        <v>3368</v>
      </c>
      <c r="T2872" s="54">
        <v>5.51299933097784E-2</v>
      </c>
      <c r="U2872" s="54">
        <v>3.2905162948213499E-3</v>
      </c>
      <c r="W2872" s="62" t="s">
        <v>9017</v>
      </c>
      <c r="X2872" s="54">
        <v>-4.2397707137240601E-2</v>
      </c>
      <c r="Y2872" s="54">
        <v>3.0666840975582099E-2</v>
      </c>
      <c r="AA2872" s="62" t="s">
        <v>958</v>
      </c>
      <c r="AB2872" s="54">
        <v>0.212342655321101</v>
      </c>
      <c r="AC2872" s="54">
        <v>1.0526543584269001E-2</v>
      </c>
      <c r="AQ2872" s="62" t="s">
        <v>4591</v>
      </c>
      <c r="AR2872" s="54">
        <v>0.181953010021186</v>
      </c>
      <c r="AS2872" s="54">
        <v>5.5575840529229099E-4</v>
      </c>
      <c r="AU2872" s="62" t="s">
        <v>12720</v>
      </c>
      <c r="AV2872" s="54">
        <v>-6.2338382105259001E-2</v>
      </c>
      <c r="AW2872" s="54">
        <v>8.8414302490779292E-3</v>
      </c>
    </row>
    <row r="2873" spans="2:49">
      <c r="B2873" s="62" t="s">
        <v>3759</v>
      </c>
      <c r="C2873" s="54">
        <v>0.186558266095849</v>
      </c>
      <c r="D2873" s="54">
        <v>1.47188583602145E-3</v>
      </c>
      <c r="F2873" s="62" t="s">
        <v>8570</v>
      </c>
      <c r="G2873" s="54">
        <v>-6.2508764282990903E-2</v>
      </c>
      <c r="H2873" s="54">
        <v>1.1353414481103699E-2</v>
      </c>
      <c r="S2873" s="62" t="s">
        <v>8675</v>
      </c>
      <c r="T2873" s="54">
        <v>9.1840113448881794E-2</v>
      </c>
      <c r="U2873" s="54">
        <v>3.2927454320043101E-3</v>
      </c>
      <c r="W2873" s="62" t="s">
        <v>10362</v>
      </c>
      <c r="X2873" s="54">
        <v>-9.8920721217608004E-2</v>
      </c>
      <c r="Y2873" s="54">
        <v>3.0669468352703601E-2</v>
      </c>
      <c r="AA2873" s="62" t="s">
        <v>11357</v>
      </c>
      <c r="AB2873" s="54">
        <v>0.14357111749382301</v>
      </c>
      <c r="AC2873" s="54">
        <v>1.05416545131829E-2</v>
      </c>
      <c r="AQ2873" s="62" t="s">
        <v>3339</v>
      </c>
      <c r="AR2873" s="54">
        <v>0.14461432511127401</v>
      </c>
      <c r="AS2873" s="54">
        <v>5.5683109785880497E-4</v>
      </c>
      <c r="AU2873" s="62" t="s">
        <v>7209</v>
      </c>
      <c r="AV2873" s="54">
        <v>-6.23327026120091E-2</v>
      </c>
      <c r="AW2873" s="54">
        <v>2.1597777062442999E-3</v>
      </c>
    </row>
    <row r="2874" spans="2:49">
      <c r="B2874" s="62" t="s">
        <v>3760</v>
      </c>
      <c r="C2874" s="54">
        <v>0.126632993146613</v>
      </c>
      <c r="D2874" s="54">
        <v>1.47596391527643E-3</v>
      </c>
      <c r="F2874" s="62" t="s">
        <v>8571</v>
      </c>
      <c r="G2874" s="54">
        <v>-8.7662870205257995E-2</v>
      </c>
      <c r="H2874" s="54">
        <v>1.1385296439991E-2</v>
      </c>
      <c r="S2874" s="76">
        <v>43344</v>
      </c>
      <c r="T2874" s="54">
        <v>0.112806140919439</v>
      </c>
      <c r="U2874" s="54">
        <v>3.3033995069399998E-3</v>
      </c>
      <c r="W2874" s="62" t="s">
        <v>6733</v>
      </c>
      <c r="X2874" s="54">
        <v>-5.2489942425237003E-2</v>
      </c>
      <c r="Y2874" s="54">
        <v>3.0669468352703601E-2</v>
      </c>
      <c r="AA2874" s="62" t="s">
        <v>5568</v>
      </c>
      <c r="AB2874" s="54">
        <v>0.107496990079869</v>
      </c>
      <c r="AC2874" s="54">
        <v>1.0544217881939299E-2</v>
      </c>
      <c r="AQ2874" s="62" t="s">
        <v>14691</v>
      </c>
      <c r="AR2874" s="54">
        <v>9.74302689123627E-2</v>
      </c>
      <c r="AS2874" s="54">
        <v>5.5712109416389602E-4</v>
      </c>
      <c r="AU2874" s="62" t="s">
        <v>6584</v>
      </c>
      <c r="AV2874" s="54">
        <v>-6.2332348852135198E-2</v>
      </c>
      <c r="AW2874" s="54">
        <v>1.67315046475442E-3</v>
      </c>
    </row>
    <row r="2875" spans="2:49">
      <c r="B2875" s="62" t="s">
        <v>3761</v>
      </c>
      <c r="C2875" s="54">
        <v>0.128335442517756</v>
      </c>
      <c r="D2875" s="54">
        <v>1.4828572670697599E-3</v>
      </c>
      <c r="F2875" s="62" t="s">
        <v>8572</v>
      </c>
      <c r="G2875" s="54">
        <v>-4.35141538578208E-2</v>
      </c>
      <c r="H2875" s="54">
        <v>1.1409336741944101E-2</v>
      </c>
      <c r="S2875" s="62" t="s">
        <v>2537</v>
      </c>
      <c r="T2875" s="54">
        <v>4.8125310928673698E-2</v>
      </c>
      <c r="U2875" s="54">
        <v>3.3170938856606799E-3</v>
      </c>
      <c r="W2875" s="62" t="s">
        <v>6718</v>
      </c>
      <c r="X2875" s="54">
        <v>-6.0195505600924903E-2</v>
      </c>
      <c r="Y2875" s="54">
        <v>3.0681070668960499E-2</v>
      </c>
      <c r="AA2875" s="62" t="s">
        <v>11358</v>
      </c>
      <c r="AB2875" s="54">
        <v>9.8187589957506205E-2</v>
      </c>
      <c r="AC2875" s="54">
        <v>1.0590103802585101E-2</v>
      </c>
      <c r="AQ2875" s="62" t="s">
        <v>5848</v>
      </c>
      <c r="AR2875" s="54">
        <v>0.126500273997664</v>
      </c>
      <c r="AS2875" s="54">
        <v>5.5722607304760201E-4</v>
      </c>
      <c r="AU2875" s="62" t="s">
        <v>14027</v>
      </c>
      <c r="AV2875" s="54">
        <v>-6.2331640791494898E-2</v>
      </c>
      <c r="AW2875" s="54">
        <v>3.1554153698394802E-2</v>
      </c>
    </row>
    <row r="2876" spans="2:49">
      <c r="B2876" s="62" t="s">
        <v>3762</v>
      </c>
      <c r="C2876" s="54">
        <v>6.53937761481789E-2</v>
      </c>
      <c r="D2876" s="54">
        <v>1.4836011526254301E-3</v>
      </c>
      <c r="F2876" s="62" t="s">
        <v>8573</v>
      </c>
      <c r="G2876" s="54">
        <v>-6.6673210586631407E-2</v>
      </c>
      <c r="H2876" s="54">
        <v>1.14127826033782E-2</v>
      </c>
      <c r="S2876" s="62" t="s">
        <v>10726</v>
      </c>
      <c r="T2876" s="54">
        <v>6.8686377449692401E-2</v>
      </c>
      <c r="U2876" s="54">
        <v>3.3178767175546802E-3</v>
      </c>
      <c r="W2876" s="62" t="s">
        <v>9078</v>
      </c>
      <c r="X2876" s="54">
        <v>-5.3195632245746097E-2</v>
      </c>
      <c r="Y2876" s="54">
        <v>3.0696990456256901E-2</v>
      </c>
      <c r="AA2876" s="62" t="s">
        <v>3420</v>
      </c>
      <c r="AB2876" s="54">
        <v>0.13999513860873899</v>
      </c>
      <c r="AC2876" s="54">
        <v>1.06394207174754E-2</v>
      </c>
      <c r="AQ2876" s="62" t="s">
        <v>11426</v>
      </c>
      <c r="AR2876" s="54">
        <v>0.10646449074035701</v>
      </c>
      <c r="AS2876" s="54">
        <v>5.5747366379157602E-4</v>
      </c>
      <c r="AU2876" s="62" t="s">
        <v>8308</v>
      </c>
      <c r="AV2876" s="54">
        <v>-6.2330291748495803E-2</v>
      </c>
      <c r="AW2876" s="54">
        <v>4.47093409048203E-3</v>
      </c>
    </row>
    <row r="2877" spans="2:49">
      <c r="B2877" s="62" t="s">
        <v>3763</v>
      </c>
      <c r="C2877" s="54">
        <v>8.8050875735581804E-2</v>
      </c>
      <c r="D2877" s="54">
        <v>1.48368226211905E-3</v>
      </c>
      <c r="F2877" s="62" t="s">
        <v>8574</v>
      </c>
      <c r="G2877" s="54">
        <v>-3.6903196384183302E-2</v>
      </c>
      <c r="H2877" s="54">
        <v>9.9519851389038103E-3</v>
      </c>
      <c r="S2877" s="62" t="s">
        <v>452</v>
      </c>
      <c r="T2877" s="54">
        <v>0.114370134422089</v>
      </c>
      <c r="U2877" s="54">
        <v>3.3190021457383699E-3</v>
      </c>
      <c r="W2877" s="62" t="s">
        <v>10363</v>
      </c>
      <c r="X2877" s="54">
        <v>-8.3998473178676897E-2</v>
      </c>
      <c r="Y2877" s="54">
        <v>3.0714316397631201E-2</v>
      </c>
      <c r="AA2877" s="62" t="s">
        <v>1669</v>
      </c>
      <c r="AB2877" s="54">
        <v>0.108314480193188</v>
      </c>
      <c r="AC2877" s="54">
        <v>1.0661242298953299E-2</v>
      </c>
      <c r="AQ2877" s="62" t="s">
        <v>2310</v>
      </c>
      <c r="AR2877" s="54">
        <v>0.10010939798599</v>
      </c>
      <c r="AS2877" s="54">
        <v>5.5877991974202096E-4</v>
      </c>
      <c r="AU2877" s="62" t="s">
        <v>7672</v>
      </c>
      <c r="AV2877" s="54">
        <v>-6.2327347891591799E-2</v>
      </c>
      <c r="AW2877" s="54">
        <v>5.4824402229518504E-4</v>
      </c>
    </row>
    <row r="2878" spans="2:49">
      <c r="B2878" s="62" t="s">
        <v>3764</v>
      </c>
      <c r="C2878" s="54">
        <v>0.105028667646756</v>
      </c>
      <c r="D2878" s="54">
        <v>1.4895179147784399E-3</v>
      </c>
      <c r="F2878" s="62" t="s">
        <v>8575</v>
      </c>
      <c r="G2878" s="54">
        <v>-5.4811682368952397E-2</v>
      </c>
      <c r="H2878" s="54">
        <v>9.9856033566599802E-3</v>
      </c>
      <c r="S2878" s="76">
        <v>43349</v>
      </c>
      <c r="T2878" s="54">
        <v>0.10426580054112999</v>
      </c>
      <c r="U2878" s="54">
        <v>3.3328610614386002E-3</v>
      </c>
      <c r="W2878" s="62" t="s">
        <v>10364</v>
      </c>
      <c r="X2878" s="54">
        <v>-3.8059784508735803E-2</v>
      </c>
      <c r="Y2878" s="54">
        <v>3.08263186784524E-2</v>
      </c>
      <c r="AA2878" s="62" t="s">
        <v>11359</v>
      </c>
      <c r="AB2878" s="54">
        <v>8.9264422213512204E-2</v>
      </c>
      <c r="AC2878" s="54">
        <v>1.0678892134275799E-2</v>
      </c>
      <c r="AQ2878" s="62" t="s">
        <v>2346</v>
      </c>
      <c r="AR2878" s="54">
        <v>6.7442196249482195E-2</v>
      </c>
      <c r="AS2878" s="54">
        <v>5.6143146856656796E-4</v>
      </c>
      <c r="AU2878" s="62" t="s">
        <v>13502</v>
      </c>
      <c r="AV2878" s="54">
        <v>-6.2318358457832602E-2</v>
      </c>
      <c r="AW2878" s="54">
        <v>2.0721833044333001E-2</v>
      </c>
    </row>
    <row r="2879" spans="2:49">
      <c r="B2879" s="62" t="s">
        <v>3765</v>
      </c>
      <c r="C2879" s="54">
        <v>0.12212071308696699</v>
      </c>
      <c r="D2879" s="54">
        <v>1.49014124941751E-3</v>
      </c>
      <c r="F2879" s="62" t="s">
        <v>8576</v>
      </c>
      <c r="G2879" s="54">
        <v>-5.9564277839445602E-2</v>
      </c>
      <c r="H2879" s="54">
        <v>9.9937009475098391E-3</v>
      </c>
      <c r="S2879" s="62" t="s">
        <v>10727</v>
      </c>
      <c r="T2879" s="54">
        <v>5.4259532757711802E-2</v>
      </c>
      <c r="U2879" s="54">
        <v>3.33555723504064E-3</v>
      </c>
      <c r="W2879" s="62" t="s">
        <v>6105</v>
      </c>
      <c r="X2879" s="54">
        <v>-0.100335734714127</v>
      </c>
      <c r="Y2879" s="54">
        <v>3.0951898056838099E-2</v>
      </c>
      <c r="AA2879" s="62" t="s">
        <v>5876</v>
      </c>
      <c r="AB2879" s="54">
        <v>4.2558029999930198E-2</v>
      </c>
      <c r="AC2879" s="54">
        <v>1.0709259267789499E-2</v>
      </c>
      <c r="AQ2879" s="62" t="s">
        <v>14692</v>
      </c>
      <c r="AR2879" s="54">
        <v>0.18562415010598701</v>
      </c>
      <c r="AS2879" s="54">
        <v>5.6220295764477699E-4</v>
      </c>
      <c r="AU2879" s="62" t="s">
        <v>10040</v>
      </c>
      <c r="AV2879" s="54">
        <v>-6.2305586747114297E-2</v>
      </c>
      <c r="AW2879" s="54">
        <v>1.81549961532109E-3</v>
      </c>
    </row>
    <row r="2880" spans="2:49">
      <c r="B2880" s="62" t="s">
        <v>3766</v>
      </c>
      <c r="C2880" s="54">
        <v>0.177877042805346</v>
      </c>
      <c r="D2880" s="54">
        <v>1.49081603056868E-3</v>
      </c>
      <c r="F2880" s="62" t="s">
        <v>8577</v>
      </c>
      <c r="G2880" s="54">
        <v>-4.8429867079533999E-2</v>
      </c>
      <c r="H2880" s="54">
        <v>1.15632731553892E-2</v>
      </c>
      <c r="S2880" s="62" t="s">
        <v>10728</v>
      </c>
      <c r="T2880" s="54">
        <v>9.2006404124971297E-2</v>
      </c>
      <c r="U2880" s="54">
        <v>3.3375120054613201E-3</v>
      </c>
      <c r="W2880" s="62" t="s">
        <v>7479</v>
      </c>
      <c r="X2880" s="54">
        <v>-4.7094734505668298E-2</v>
      </c>
      <c r="Y2880" s="54">
        <v>3.1015186508205301E-2</v>
      </c>
      <c r="AA2880" s="62" t="s">
        <v>4139</v>
      </c>
      <c r="AB2880" s="54">
        <v>0.148994735843271</v>
      </c>
      <c r="AC2880" s="54">
        <v>1.0712066808091201E-2</v>
      </c>
      <c r="AQ2880" s="62" t="s">
        <v>3727</v>
      </c>
      <c r="AR2880" s="54">
        <v>0.100144917120737</v>
      </c>
      <c r="AS2880" s="54">
        <v>5.6296380072342895E-4</v>
      </c>
      <c r="AU2880" s="62" t="s">
        <v>11693</v>
      </c>
      <c r="AV2880" s="54">
        <v>-6.2287053529696698E-2</v>
      </c>
      <c r="AW2880" s="54">
        <v>2.8379450560782598E-3</v>
      </c>
    </row>
    <row r="2881" spans="2:49">
      <c r="B2881" s="62" t="s">
        <v>3767</v>
      </c>
      <c r="C2881" s="54">
        <v>4.5172560199613798E-2</v>
      </c>
      <c r="D2881" s="54">
        <v>1.4937816719455799E-3</v>
      </c>
      <c r="F2881" s="62" t="s">
        <v>8578</v>
      </c>
      <c r="G2881" s="54">
        <v>-7.7354653975638704E-2</v>
      </c>
      <c r="H2881" s="54">
        <v>1.16066009315345E-2</v>
      </c>
      <c r="S2881" s="62" t="s">
        <v>10729</v>
      </c>
      <c r="T2881" s="54">
        <v>6.9298548170808202E-2</v>
      </c>
      <c r="U2881" s="54">
        <v>3.3405750439369302E-3</v>
      </c>
      <c r="W2881" s="62" t="s">
        <v>8095</v>
      </c>
      <c r="X2881" s="54">
        <v>-6.2967222091577596E-2</v>
      </c>
      <c r="Y2881" s="54">
        <v>3.1029652742612299E-2</v>
      </c>
      <c r="AA2881" s="62" t="s">
        <v>1385</v>
      </c>
      <c r="AB2881" s="54">
        <v>6.3155348139981804E-2</v>
      </c>
      <c r="AC2881" s="54">
        <v>1.07121398303617E-2</v>
      </c>
      <c r="AQ2881" s="62" t="s">
        <v>10872</v>
      </c>
      <c r="AR2881" s="54">
        <v>7.7600936898974696E-2</v>
      </c>
      <c r="AS2881" s="54">
        <v>5.6296380072342895E-4</v>
      </c>
      <c r="AU2881" s="62" t="s">
        <v>13065</v>
      </c>
      <c r="AV2881" s="54">
        <v>-6.2283536014564198E-2</v>
      </c>
      <c r="AW2881" s="54">
        <v>1.3886404747865899E-2</v>
      </c>
    </row>
    <row r="2882" spans="2:49">
      <c r="B2882" s="62" t="s">
        <v>3768</v>
      </c>
      <c r="C2882" s="54">
        <v>0.132778782494027</v>
      </c>
      <c r="D2882" s="54">
        <v>1.5046092714635199E-3</v>
      </c>
      <c r="F2882" s="62" t="s">
        <v>8579</v>
      </c>
      <c r="G2882" s="54">
        <v>-4.9626018462446603E-2</v>
      </c>
      <c r="H2882" s="54">
        <v>1.1611222385305001E-2</v>
      </c>
      <c r="S2882" s="62" t="s">
        <v>4769</v>
      </c>
      <c r="T2882" s="54">
        <v>0.12856051392692</v>
      </c>
      <c r="U2882" s="54">
        <v>3.34409868590213E-3</v>
      </c>
      <c r="W2882" s="62" t="s">
        <v>8805</v>
      </c>
      <c r="X2882" s="54">
        <v>-3.3257009947005797E-2</v>
      </c>
      <c r="Y2882" s="54">
        <v>3.1097360193666199E-2</v>
      </c>
      <c r="AA2882" s="62" t="s">
        <v>663</v>
      </c>
      <c r="AB2882" s="54">
        <v>0.28527173988663401</v>
      </c>
      <c r="AC2882" s="54">
        <v>1.07291470639758E-2</v>
      </c>
      <c r="AQ2882" s="62" t="s">
        <v>4884</v>
      </c>
      <c r="AR2882" s="54">
        <v>0.139335173865831</v>
      </c>
      <c r="AS2882" s="54">
        <v>5.6536658148171703E-4</v>
      </c>
      <c r="AU2882" s="62" t="s">
        <v>13686</v>
      </c>
      <c r="AV2882" s="54">
        <v>-6.22617139863424E-2</v>
      </c>
      <c r="AW2882" s="54">
        <v>2.4191951574546299E-2</v>
      </c>
    </row>
    <row r="2883" spans="2:49">
      <c r="B2883" s="62" t="s">
        <v>3769</v>
      </c>
      <c r="C2883" s="54">
        <v>0.151655428522636</v>
      </c>
      <c r="D2883" s="54">
        <v>1.5046112282268501E-3</v>
      </c>
      <c r="F2883" s="62" t="s">
        <v>8580</v>
      </c>
      <c r="G2883" s="54">
        <v>-5.31866716497831E-2</v>
      </c>
      <c r="H2883" s="54">
        <v>1.1634026678281501E-2</v>
      </c>
      <c r="S2883" s="62" t="s">
        <v>5889</v>
      </c>
      <c r="T2883" s="54">
        <v>7.1937197241903797E-2</v>
      </c>
      <c r="U2883" s="54">
        <v>3.3465695784770299E-3</v>
      </c>
      <c r="W2883" s="62" t="s">
        <v>10365</v>
      </c>
      <c r="X2883" s="54">
        <v>-5.6399160496578601E-2</v>
      </c>
      <c r="Y2883" s="54">
        <v>3.1212951552690899E-2</v>
      </c>
      <c r="AA2883" s="62" t="s">
        <v>3262</v>
      </c>
      <c r="AB2883" s="54">
        <v>0.145568888769393</v>
      </c>
      <c r="AC2883" s="54">
        <v>1.0754861861079301E-2</v>
      </c>
      <c r="AQ2883" s="62" t="s">
        <v>4318</v>
      </c>
      <c r="AR2883" s="54">
        <v>6.2915667625233596E-2</v>
      </c>
      <c r="AS2883" s="54">
        <v>5.6542441732629703E-4</v>
      </c>
      <c r="AU2883" s="62" t="s">
        <v>13227</v>
      </c>
      <c r="AV2883" s="54">
        <v>-6.22507197360029E-2</v>
      </c>
      <c r="AW2883" s="54">
        <v>1.6297151262113899E-2</v>
      </c>
    </row>
    <row r="2884" spans="2:49">
      <c r="B2884" s="62" t="s">
        <v>3770</v>
      </c>
      <c r="C2884" s="54">
        <v>0.10035692151839</v>
      </c>
      <c r="D2884" s="54">
        <v>1.50792476720404E-3</v>
      </c>
      <c r="F2884" s="62" t="s">
        <v>8581</v>
      </c>
      <c r="G2884" s="54">
        <v>-7.3321823016470097E-2</v>
      </c>
      <c r="H2884" s="54">
        <v>1.1659406901243501E-2</v>
      </c>
      <c r="S2884" s="62" t="s">
        <v>4526</v>
      </c>
      <c r="T2884" s="54">
        <v>4.93226156477675E-2</v>
      </c>
      <c r="U2884" s="54">
        <v>3.3487621450019002E-3</v>
      </c>
      <c r="W2884" s="62" t="s">
        <v>8312</v>
      </c>
      <c r="X2884" s="54">
        <v>-0.106652747000767</v>
      </c>
      <c r="Y2884" s="54">
        <v>3.1242646420186499E-2</v>
      </c>
      <c r="AA2884" s="62" t="s">
        <v>5425</v>
      </c>
      <c r="AB2884" s="54">
        <v>8.1409241899671705E-2</v>
      </c>
      <c r="AC2884" s="54">
        <v>1.0769854150751599E-2</v>
      </c>
      <c r="AQ2884" s="62" t="s">
        <v>4472</v>
      </c>
      <c r="AR2884" s="54">
        <v>0.138962429426432</v>
      </c>
      <c r="AS2884" s="54">
        <v>5.6574378530120097E-4</v>
      </c>
      <c r="AU2884" s="62" t="s">
        <v>13594</v>
      </c>
      <c r="AV2884" s="54">
        <v>-6.2243382947425402E-2</v>
      </c>
      <c r="AW2884" s="54">
        <v>2.23697793452763E-2</v>
      </c>
    </row>
    <row r="2885" spans="2:49">
      <c r="B2885" s="62" t="s">
        <v>3771</v>
      </c>
      <c r="C2885" s="54">
        <v>0.156586683845198</v>
      </c>
      <c r="D2885" s="54">
        <v>1.5095431756744801E-3</v>
      </c>
      <c r="F2885" s="62" t="s">
        <v>8582</v>
      </c>
      <c r="G2885" s="54">
        <v>-0.13468220970633199</v>
      </c>
      <c r="H2885" s="54">
        <v>1.01212789709715E-2</v>
      </c>
      <c r="S2885" s="62" t="s">
        <v>2794</v>
      </c>
      <c r="T2885" s="54">
        <v>3.1699542324079601E-2</v>
      </c>
      <c r="U2885" s="54">
        <v>3.3518613492455598E-3</v>
      </c>
      <c r="W2885" s="62" t="s">
        <v>8668</v>
      </c>
      <c r="X2885" s="54">
        <v>-2.8160407300851498E-2</v>
      </c>
      <c r="Y2885" s="54">
        <v>3.1242646420186499E-2</v>
      </c>
      <c r="AA2885" s="62" t="s">
        <v>3039</v>
      </c>
      <c r="AB2885" s="54">
        <v>5.7081833121728202E-2</v>
      </c>
      <c r="AC2885" s="54">
        <v>1.07976880192779E-2</v>
      </c>
      <c r="AQ2885" s="62" t="s">
        <v>975</v>
      </c>
      <c r="AR2885" s="54">
        <v>0.20604594987543601</v>
      </c>
      <c r="AS2885" s="54">
        <v>5.6739682838182804E-4</v>
      </c>
      <c r="AU2885" s="62" t="s">
        <v>12911</v>
      </c>
      <c r="AV2885" s="54">
        <v>-6.2243158930977302E-2</v>
      </c>
      <c r="AW2885" s="54">
        <v>1.1548515925146999E-2</v>
      </c>
    </row>
    <row r="2886" spans="2:49">
      <c r="B2886" s="62" t="s">
        <v>3772</v>
      </c>
      <c r="C2886" s="54">
        <v>5.6761723381070397E-2</v>
      </c>
      <c r="D2886" s="54">
        <v>1.5136138650181099E-3</v>
      </c>
      <c r="F2886" s="62" t="s">
        <v>8583</v>
      </c>
      <c r="G2886" s="54">
        <v>-8.2942264174652003E-2</v>
      </c>
      <c r="H2886" s="54">
        <v>1.17029634805934E-2</v>
      </c>
      <c r="S2886" s="62" t="s">
        <v>3851</v>
      </c>
      <c r="T2886" s="54">
        <v>3.5505416658648599E-2</v>
      </c>
      <c r="U2886" s="54">
        <v>3.36021025439022E-3</v>
      </c>
      <c r="W2886" s="62" t="s">
        <v>9151</v>
      </c>
      <c r="X2886" s="54">
        <v>-6.8853122714227097E-2</v>
      </c>
      <c r="Y2886" s="54">
        <v>3.1312808790407501E-2</v>
      </c>
      <c r="AA2886" s="62" t="s">
        <v>280</v>
      </c>
      <c r="AB2886" s="54">
        <v>0.339211850942782</v>
      </c>
      <c r="AC2886" s="54">
        <v>1.08074776313557E-2</v>
      </c>
      <c r="AQ2886" s="62" t="s">
        <v>8595</v>
      </c>
      <c r="AR2886" s="54">
        <v>8.5702791507603807E-2</v>
      </c>
      <c r="AS2886" s="54">
        <v>5.6886249666394202E-4</v>
      </c>
      <c r="AU2886" s="62" t="s">
        <v>13207</v>
      </c>
      <c r="AV2886" s="54">
        <v>-6.2212799152169901E-2</v>
      </c>
      <c r="AW2886" s="54">
        <v>1.5981826647421801E-2</v>
      </c>
    </row>
    <row r="2887" spans="2:49">
      <c r="B2887" s="62" t="s">
        <v>3773</v>
      </c>
      <c r="C2887" s="54">
        <v>4.3814161858828797E-2</v>
      </c>
      <c r="D2887" s="54">
        <v>1.51636991855249E-3</v>
      </c>
      <c r="F2887" s="62" t="s">
        <v>8584</v>
      </c>
      <c r="G2887" s="54">
        <v>-5.2220090599720798E-2</v>
      </c>
      <c r="H2887" s="54">
        <v>1.17158193361431E-2</v>
      </c>
      <c r="S2887" s="62" t="s">
        <v>477</v>
      </c>
      <c r="T2887" s="54">
        <v>0.13310017917352801</v>
      </c>
      <c r="U2887" s="54">
        <v>3.3687237998174901E-3</v>
      </c>
      <c r="W2887" s="62" t="s">
        <v>9134</v>
      </c>
      <c r="X2887" s="54">
        <v>-8.2889045490915705E-2</v>
      </c>
      <c r="Y2887" s="54">
        <v>3.1442844126222898E-2</v>
      </c>
      <c r="AA2887" s="62" t="s">
        <v>11360</v>
      </c>
      <c r="AB2887" s="54">
        <v>0.100150733337179</v>
      </c>
      <c r="AC2887" s="54">
        <v>1.08164881045641E-2</v>
      </c>
      <c r="AQ2887" s="62" t="s">
        <v>3883</v>
      </c>
      <c r="AR2887" s="54">
        <v>0.108655211934128</v>
      </c>
      <c r="AS2887" s="54">
        <v>5.6923263809098199E-4</v>
      </c>
      <c r="AU2887" s="62" t="s">
        <v>12800</v>
      </c>
      <c r="AV2887" s="54">
        <v>-6.22034130295974E-2</v>
      </c>
      <c r="AW2887" s="54">
        <v>9.8258608310848108E-3</v>
      </c>
    </row>
    <row r="2888" spans="2:49">
      <c r="B2888" s="62" t="s">
        <v>3774</v>
      </c>
      <c r="C2888" s="54">
        <v>6.9069798252643394E-2</v>
      </c>
      <c r="D2888" s="54">
        <v>1.52192229746881E-3</v>
      </c>
      <c r="F2888" s="62" t="s">
        <v>1121</v>
      </c>
      <c r="G2888" s="54">
        <v>-0.115868884144776</v>
      </c>
      <c r="H2888" s="54">
        <v>1.0190762327524101E-2</v>
      </c>
      <c r="S2888" s="62" t="s">
        <v>3830</v>
      </c>
      <c r="T2888" s="54">
        <v>7.5151479097731205E-2</v>
      </c>
      <c r="U2888" s="54">
        <v>3.3732931560492801E-3</v>
      </c>
      <c r="W2888" s="62" t="s">
        <v>9076</v>
      </c>
      <c r="X2888" s="54">
        <v>-4.3999273402346398E-2</v>
      </c>
      <c r="Y2888" s="54">
        <v>3.1503182164462101E-2</v>
      </c>
      <c r="AA2888" s="62" t="s">
        <v>5387</v>
      </c>
      <c r="AB2888" s="54">
        <v>6.3275990779294106E-2</v>
      </c>
      <c r="AC2888" s="54">
        <v>1.08279333142242E-2</v>
      </c>
      <c r="AQ2888" s="62" t="s">
        <v>9830</v>
      </c>
      <c r="AR2888" s="54">
        <v>9.4320439762027405E-2</v>
      </c>
      <c r="AS2888" s="54">
        <v>5.7128175117408299E-4</v>
      </c>
      <c r="AU2888" s="62" t="s">
        <v>10344</v>
      </c>
      <c r="AV2888" s="54">
        <v>-6.22026967315472E-2</v>
      </c>
      <c r="AW2888" s="54">
        <v>4.1392447145765197E-2</v>
      </c>
    </row>
    <row r="2889" spans="2:49">
      <c r="B2889" s="62" t="s">
        <v>258</v>
      </c>
      <c r="C2889" s="54">
        <v>0.287600545621501</v>
      </c>
      <c r="D2889" s="54">
        <v>1.52458695590123E-3</v>
      </c>
      <c r="F2889" s="62" t="s">
        <v>8585</v>
      </c>
      <c r="G2889" s="54">
        <v>-6.6370049495154695E-2</v>
      </c>
      <c r="H2889" s="54">
        <v>1.18050202250307E-2</v>
      </c>
      <c r="S2889" s="62" t="s">
        <v>4556</v>
      </c>
      <c r="T2889" s="54">
        <v>0.103753150057616</v>
      </c>
      <c r="U2889" s="54">
        <v>3.3739905224061E-3</v>
      </c>
      <c r="W2889" s="62" t="s">
        <v>10366</v>
      </c>
      <c r="X2889" s="54">
        <v>-2.56767476856892E-2</v>
      </c>
      <c r="Y2889" s="54">
        <v>3.1541155766672997E-2</v>
      </c>
      <c r="AA2889" s="62" t="s">
        <v>4537</v>
      </c>
      <c r="AB2889" s="54">
        <v>7.8564652050707701E-2</v>
      </c>
      <c r="AC2889" s="54">
        <v>1.08449536549288E-2</v>
      </c>
      <c r="AQ2889" s="62" t="s">
        <v>1282</v>
      </c>
      <c r="AR2889" s="54">
        <v>0.113190293383666</v>
      </c>
      <c r="AS2889" s="54">
        <v>5.7476404580883E-4</v>
      </c>
      <c r="AU2889" s="62" t="s">
        <v>8772</v>
      </c>
      <c r="AV2889" s="54">
        <v>-6.2196089463133E-2</v>
      </c>
      <c r="AW2889" s="54">
        <v>4.0995658813580901E-3</v>
      </c>
    </row>
    <row r="2890" spans="2:49">
      <c r="B2890" s="62" t="s">
        <v>3775</v>
      </c>
      <c r="C2890" s="54">
        <v>6.00767327774481E-2</v>
      </c>
      <c r="D2890" s="54">
        <v>1.52586696183012E-3</v>
      </c>
      <c r="F2890" s="62" t="s">
        <v>8586</v>
      </c>
      <c r="G2890" s="54">
        <v>-5.3724390128586201E-2</v>
      </c>
      <c r="H2890" s="54">
        <v>1.02345994225081E-2</v>
      </c>
      <c r="S2890" s="62" t="s">
        <v>2297</v>
      </c>
      <c r="T2890" s="54">
        <v>0.10008993679488699</v>
      </c>
      <c r="U2890" s="54">
        <v>3.3774582401220701E-3</v>
      </c>
      <c r="W2890" s="62" t="s">
        <v>6905</v>
      </c>
      <c r="X2890" s="54">
        <v>-5.1718390482691702E-2</v>
      </c>
      <c r="Y2890" s="54">
        <v>3.1586430529984999E-2</v>
      </c>
      <c r="AA2890" s="62" t="s">
        <v>1037</v>
      </c>
      <c r="AB2890" s="54">
        <v>0.14519241148117101</v>
      </c>
      <c r="AC2890" s="54">
        <v>1.0847702030003299E-2</v>
      </c>
      <c r="AQ2890" s="62" t="s">
        <v>4698</v>
      </c>
      <c r="AR2890" s="54">
        <v>0.16212854216363501</v>
      </c>
      <c r="AS2890" s="54">
        <v>5.77274266782078E-4</v>
      </c>
      <c r="AU2890" s="62" t="s">
        <v>8803</v>
      </c>
      <c r="AV2890" s="54">
        <v>-6.2179745318326603E-2</v>
      </c>
      <c r="AW2890" s="54">
        <v>1.32997066092953E-2</v>
      </c>
    </row>
    <row r="2891" spans="2:49">
      <c r="B2891" s="62" t="s">
        <v>3776</v>
      </c>
      <c r="C2891" s="54">
        <v>0.115431454200019</v>
      </c>
      <c r="D2891" s="54">
        <v>1.52597655813306E-3</v>
      </c>
      <c r="F2891" s="62" t="s">
        <v>8587</v>
      </c>
      <c r="G2891" s="54">
        <v>-3.18136964723355E-2</v>
      </c>
      <c r="H2891" s="54">
        <v>1.1841350983683699E-2</v>
      </c>
      <c r="S2891" s="62" t="s">
        <v>4254</v>
      </c>
      <c r="T2891" s="54">
        <v>3.1450096833750302E-2</v>
      </c>
      <c r="U2891" s="54">
        <v>3.3893558546125701E-3</v>
      </c>
      <c r="W2891" s="62" t="s">
        <v>7720</v>
      </c>
      <c r="X2891" s="54">
        <v>-7.0629031468575604E-2</v>
      </c>
      <c r="Y2891" s="54">
        <v>3.1588441805696303E-2</v>
      </c>
      <c r="AA2891" s="62" t="s">
        <v>9453</v>
      </c>
      <c r="AB2891" s="54">
        <v>9.1497106698633396E-2</v>
      </c>
      <c r="AC2891" s="54">
        <v>1.0850550519251399E-2</v>
      </c>
      <c r="AQ2891" s="62" t="s">
        <v>145</v>
      </c>
      <c r="AR2891" s="54">
        <v>0.17280751350552701</v>
      </c>
      <c r="AS2891" s="54">
        <v>5.7770275738014095E-4</v>
      </c>
      <c r="AU2891" s="62" t="s">
        <v>13786</v>
      </c>
      <c r="AV2891" s="54">
        <v>-6.2151454442699497E-2</v>
      </c>
      <c r="AW2891" s="54">
        <v>2.61367151545146E-2</v>
      </c>
    </row>
    <row r="2892" spans="2:49">
      <c r="B2892" s="62" t="s">
        <v>3777</v>
      </c>
      <c r="C2892" s="54">
        <v>4.2979922821909398E-2</v>
      </c>
      <c r="D2892" s="54">
        <v>1.52857633036539E-3</v>
      </c>
      <c r="F2892" s="62" t="s">
        <v>8588</v>
      </c>
      <c r="G2892" s="54">
        <v>-5.2429253882640303E-2</v>
      </c>
      <c r="H2892" s="54">
        <v>1.0269667394771099E-2</v>
      </c>
      <c r="S2892" s="62" t="s">
        <v>3350</v>
      </c>
      <c r="T2892" s="54">
        <v>8.5087375425025896E-2</v>
      </c>
      <c r="U2892" s="54">
        <v>3.3927624602470199E-3</v>
      </c>
      <c r="W2892" s="62" t="s">
        <v>6085</v>
      </c>
      <c r="X2892" s="54">
        <v>-4.3738615757772999E-2</v>
      </c>
      <c r="Y2892" s="54">
        <v>3.1593085030292199E-2</v>
      </c>
      <c r="AA2892" s="62" t="s">
        <v>2205</v>
      </c>
      <c r="AB2892" s="54">
        <v>0.15911149004299999</v>
      </c>
      <c r="AC2892" s="54">
        <v>1.09175866523714E-2</v>
      </c>
      <c r="AQ2892" s="62" t="s">
        <v>1774</v>
      </c>
      <c r="AR2892" s="54">
        <v>5.6111778752563297E-2</v>
      </c>
      <c r="AS2892" s="54">
        <v>5.8088198692551603E-4</v>
      </c>
      <c r="AU2892" s="62" t="s">
        <v>12914</v>
      </c>
      <c r="AV2892" s="54">
        <v>-6.2151090912965203E-2</v>
      </c>
      <c r="AW2892" s="54">
        <v>1.1570054257885499E-2</v>
      </c>
    </row>
    <row r="2893" spans="2:49">
      <c r="B2893" s="62" t="s">
        <v>3778</v>
      </c>
      <c r="C2893" s="54">
        <v>8.9042434962720102E-2</v>
      </c>
      <c r="D2893" s="54">
        <v>1.5299474845137E-3</v>
      </c>
      <c r="F2893" s="62" t="s">
        <v>8589</v>
      </c>
      <c r="G2893" s="54">
        <v>-4.5735121272687501E-2</v>
      </c>
      <c r="H2893" s="54">
        <v>1.18544612585643E-2</v>
      </c>
      <c r="S2893" s="62" t="s">
        <v>4956</v>
      </c>
      <c r="T2893" s="54">
        <v>4.10046877684032E-2</v>
      </c>
      <c r="U2893" s="54">
        <v>3.3936479370787098E-3</v>
      </c>
      <c r="W2893" s="62" t="s">
        <v>10367</v>
      </c>
      <c r="X2893" s="54">
        <v>-7.01701038796676E-2</v>
      </c>
      <c r="Y2893" s="54">
        <v>3.1627249493575801E-2</v>
      </c>
      <c r="AA2893" s="62" t="s">
        <v>5729</v>
      </c>
      <c r="AB2893" s="54">
        <v>0.25082015817992298</v>
      </c>
      <c r="AC2893" s="54">
        <v>1.09301197344925E-2</v>
      </c>
      <c r="AQ2893" s="62" t="s">
        <v>2982</v>
      </c>
      <c r="AR2893" s="54">
        <v>8.7038669693539503E-2</v>
      </c>
      <c r="AS2893" s="54">
        <v>5.8139483821549305E-4</v>
      </c>
      <c r="AU2893" s="62" t="s">
        <v>12791</v>
      </c>
      <c r="AV2893" s="54">
        <v>-6.2145026516704498E-2</v>
      </c>
      <c r="AW2893" s="54">
        <v>9.7302361194955798E-3</v>
      </c>
    </row>
    <row r="2894" spans="2:49">
      <c r="B2894" s="62" t="s">
        <v>3779</v>
      </c>
      <c r="C2894" s="54">
        <v>0.113797004006085</v>
      </c>
      <c r="D2894" s="54">
        <v>1.5326901851701201E-3</v>
      </c>
      <c r="F2894" s="62" t="s">
        <v>8590</v>
      </c>
      <c r="G2894" s="54">
        <v>-7.0054844826011695E-2</v>
      </c>
      <c r="H2894" s="54">
        <v>1.0286460385007599E-2</v>
      </c>
      <c r="S2894" s="62" t="s">
        <v>10730</v>
      </c>
      <c r="T2894" s="54">
        <v>0.11525301215052899</v>
      </c>
      <c r="U2894" s="54">
        <v>3.4019499037138E-3</v>
      </c>
      <c r="W2894" s="62" t="s">
        <v>8122</v>
      </c>
      <c r="X2894" s="54">
        <v>-4.5517203923023601E-2</v>
      </c>
      <c r="Y2894" s="54">
        <v>3.1694026422397298E-2</v>
      </c>
      <c r="AA2894" s="62" t="s">
        <v>3414</v>
      </c>
      <c r="AB2894" s="54">
        <v>0.14897300979315301</v>
      </c>
      <c r="AC2894" s="54">
        <v>1.0950009492416399E-2</v>
      </c>
      <c r="AQ2894" s="62" t="s">
        <v>2239</v>
      </c>
      <c r="AR2894" s="54">
        <v>0.14624955780631499</v>
      </c>
      <c r="AS2894" s="54">
        <v>5.82992981914888E-4</v>
      </c>
      <c r="AU2894" s="62" t="s">
        <v>10241</v>
      </c>
      <c r="AV2894" s="54">
        <v>-6.2125791512068297E-2</v>
      </c>
      <c r="AW2894" s="54">
        <v>2.8674601313451501E-3</v>
      </c>
    </row>
    <row r="2895" spans="2:49">
      <c r="B2895" s="62" t="s">
        <v>3780</v>
      </c>
      <c r="C2895" s="54">
        <v>0.107610559161984</v>
      </c>
      <c r="D2895" s="54">
        <v>1.5359736101403199E-3</v>
      </c>
      <c r="F2895" s="62" t="s">
        <v>8591</v>
      </c>
      <c r="G2895" s="54">
        <v>-7.2289387406151207E-2</v>
      </c>
      <c r="H2895" s="54">
        <v>1.18902467623188E-2</v>
      </c>
      <c r="S2895" s="62" t="s">
        <v>3412</v>
      </c>
      <c r="T2895" s="54">
        <v>4.81449928828468E-2</v>
      </c>
      <c r="U2895" s="54">
        <v>3.4028867417257701E-3</v>
      </c>
      <c r="W2895" s="62" t="s">
        <v>6291</v>
      </c>
      <c r="X2895" s="54">
        <v>-2.11362877869581E-2</v>
      </c>
      <c r="Y2895" s="54">
        <v>3.1694026422397298E-2</v>
      </c>
      <c r="AA2895" s="62" t="s">
        <v>312</v>
      </c>
      <c r="AB2895" s="54">
        <v>0.25369128233931498</v>
      </c>
      <c r="AC2895" s="54">
        <v>1.0962912245461601E-2</v>
      </c>
      <c r="AQ2895" s="62" t="s">
        <v>4577</v>
      </c>
      <c r="AR2895" s="54">
        <v>0.14663451232801</v>
      </c>
      <c r="AS2895" s="54">
        <v>5.8333634450711701E-4</v>
      </c>
      <c r="AU2895" s="62" t="s">
        <v>12774</v>
      </c>
      <c r="AV2895" s="54">
        <v>-6.2121163595125303E-2</v>
      </c>
      <c r="AW2895" s="54">
        <v>9.45024890513603E-3</v>
      </c>
    </row>
    <row r="2896" spans="2:49">
      <c r="B2896" s="62" t="s">
        <v>3781</v>
      </c>
      <c r="C2896" s="54">
        <v>9.3094907094080498E-2</v>
      </c>
      <c r="D2896" s="54">
        <v>1.53711889282671E-3</v>
      </c>
      <c r="F2896" s="62" t="s">
        <v>8592</v>
      </c>
      <c r="G2896" s="54">
        <v>-0.13457493466973999</v>
      </c>
      <c r="H2896" s="54">
        <v>1.18933925449911E-2</v>
      </c>
      <c r="S2896" s="62" t="s">
        <v>9782</v>
      </c>
      <c r="T2896" s="54">
        <v>9.0630805392501998E-2</v>
      </c>
      <c r="U2896" s="54">
        <v>3.4076562892385999E-3</v>
      </c>
      <c r="W2896" s="62" t="s">
        <v>8667</v>
      </c>
      <c r="X2896" s="54">
        <v>-3.6710936692514899E-2</v>
      </c>
      <c r="Y2896" s="54">
        <v>3.1717763398712802E-2</v>
      </c>
      <c r="AA2896" s="62" t="s">
        <v>4908</v>
      </c>
      <c r="AB2896" s="54">
        <v>0.120277488833437</v>
      </c>
      <c r="AC2896" s="54">
        <v>1.09984207810535E-2</v>
      </c>
      <c r="AQ2896" s="62" t="s">
        <v>12070</v>
      </c>
      <c r="AR2896" s="54">
        <v>0.141603691397341</v>
      </c>
      <c r="AS2896" s="54">
        <v>5.8469398933820105E-4</v>
      </c>
      <c r="AU2896" s="62" t="s">
        <v>13791</v>
      </c>
      <c r="AV2896" s="54">
        <v>-6.2086597670117698E-2</v>
      </c>
      <c r="AW2896" s="54">
        <v>2.6176325316551799E-2</v>
      </c>
    </row>
    <row r="2897" spans="2:49">
      <c r="B2897" s="62" t="s">
        <v>3782</v>
      </c>
      <c r="C2897" s="54">
        <v>9.8135130038212295E-2</v>
      </c>
      <c r="D2897" s="54">
        <v>1.5404075024197099E-3</v>
      </c>
      <c r="F2897" s="62" t="s">
        <v>8593</v>
      </c>
      <c r="G2897" s="54">
        <v>-0.14638878489679699</v>
      </c>
      <c r="H2897" s="54">
        <v>1.1940079483669701E-2</v>
      </c>
      <c r="S2897" s="62" t="s">
        <v>2688</v>
      </c>
      <c r="T2897" s="54">
        <v>6.8319772552200703E-2</v>
      </c>
      <c r="U2897" s="54">
        <v>3.4209947146726701E-3</v>
      </c>
      <c r="W2897" s="62" t="s">
        <v>10368</v>
      </c>
      <c r="X2897" s="54">
        <v>-3.70259052749837E-2</v>
      </c>
      <c r="Y2897" s="54">
        <v>3.1736695835741298E-2</v>
      </c>
      <c r="AA2897" s="62" t="s">
        <v>5622</v>
      </c>
      <c r="AB2897" s="54">
        <v>0.25841264831307997</v>
      </c>
      <c r="AC2897" s="54">
        <v>1.09984207810535E-2</v>
      </c>
      <c r="AQ2897" s="62" t="s">
        <v>3356</v>
      </c>
      <c r="AR2897" s="54">
        <v>0.11987976394855999</v>
      </c>
      <c r="AS2897" s="54">
        <v>5.8680994969592898E-4</v>
      </c>
      <c r="AU2897" s="62" t="s">
        <v>13066</v>
      </c>
      <c r="AV2897" s="54">
        <v>-6.2083188185479102E-2</v>
      </c>
      <c r="AW2897" s="54">
        <v>1.3886404747865899E-2</v>
      </c>
    </row>
    <row r="2898" spans="2:49">
      <c r="B2898" s="62" t="s">
        <v>3783</v>
      </c>
      <c r="C2898" s="54">
        <v>7.8485242668442395E-2</v>
      </c>
      <c r="D2898" s="54">
        <v>1.54239437731984E-3</v>
      </c>
      <c r="F2898" s="62" t="s">
        <v>8594</v>
      </c>
      <c r="G2898" s="54">
        <v>-5.7423968508056901E-2</v>
      </c>
      <c r="H2898" s="54">
        <v>1.0377903025911E-2</v>
      </c>
      <c r="S2898" s="62" t="s">
        <v>4765</v>
      </c>
      <c r="T2898" s="54">
        <v>8.2064765379712398E-2</v>
      </c>
      <c r="U2898" s="54">
        <v>3.4220392027999899E-3</v>
      </c>
      <c r="W2898" s="62" t="s">
        <v>10369</v>
      </c>
      <c r="X2898" s="54">
        <v>-4.1618279623357103E-2</v>
      </c>
      <c r="Y2898" s="54">
        <v>3.1791930441814102E-2</v>
      </c>
      <c r="AA2898" s="62" t="s">
        <v>2808</v>
      </c>
      <c r="AB2898" s="54">
        <v>0.10359641549020999</v>
      </c>
      <c r="AC2898" s="54">
        <v>1.1004326584888599E-2</v>
      </c>
      <c r="AQ2898" s="62" t="s">
        <v>4573</v>
      </c>
      <c r="AR2898" s="54">
        <v>8.3357003848858496E-2</v>
      </c>
      <c r="AS2898" s="54">
        <v>5.9279807282505096E-4</v>
      </c>
      <c r="AU2898" s="62" t="s">
        <v>12452</v>
      </c>
      <c r="AV2898" s="54">
        <v>-6.2077706709064998E-2</v>
      </c>
      <c r="AW2898" s="54">
        <v>5.07411240901476E-3</v>
      </c>
    </row>
    <row r="2899" spans="2:49">
      <c r="B2899" s="62" t="s">
        <v>3784</v>
      </c>
      <c r="C2899" s="54">
        <v>0.195283449158694</v>
      </c>
      <c r="D2899" s="54">
        <v>1.5428663905013901E-3</v>
      </c>
      <c r="F2899" s="62" t="s">
        <v>8595</v>
      </c>
      <c r="G2899" s="54">
        <v>-5.8162967919113101E-2</v>
      </c>
      <c r="H2899" s="54">
        <v>1.19939929363905E-2</v>
      </c>
      <c r="S2899" s="62" t="s">
        <v>678</v>
      </c>
      <c r="T2899" s="54">
        <v>9.5223528752859998E-2</v>
      </c>
      <c r="U2899" s="54">
        <v>3.4284125629853199E-3</v>
      </c>
      <c r="W2899" s="62" t="s">
        <v>6899</v>
      </c>
      <c r="X2899" s="54">
        <v>-8.3980197699383502E-2</v>
      </c>
      <c r="Y2899" s="54">
        <v>3.1843901589502198E-2</v>
      </c>
      <c r="AA2899" s="62" t="s">
        <v>2900</v>
      </c>
      <c r="AB2899" s="54">
        <v>7.2785849174073797E-2</v>
      </c>
      <c r="AC2899" s="54">
        <v>1.10322680162318E-2</v>
      </c>
      <c r="AQ2899" s="62" t="s">
        <v>1277</v>
      </c>
      <c r="AR2899" s="54">
        <v>8.0723786697482994E-2</v>
      </c>
      <c r="AS2899" s="54">
        <v>5.9614462970403095E-4</v>
      </c>
      <c r="AU2899" s="62" t="s">
        <v>13371</v>
      </c>
      <c r="AV2899" s="54">
        <v>-6.2058295873695699E-2</v>
      </c>
      <c r="AW2899" s="54">
        <v>1.8720961563670601E-2</v>
      </c>
    </row>
    <row r="2900" spans="2:49">
      <c r="B2900" s="62" t="s">
        <v>3785</v>
      </c>
      <c r="C2900" s="54">
        <v>6.4377349917818599E-2</v>
      </c>
      <c r="D2900" s="54">
        <v>1.5461963319073999E-3</v>
      </c>
      <c r="F2900" s="62" t="s">
        <v>8596</v>
      </c>
      <c r="G2900" s="54">
        <v>-0.14795717740977599</v>
      </c>
      <c r="H2900" s="54">
        <v>1.20187718245477E-2</v>
      </c>
      <c r="S2900" s="62" t="s">
        <v>4693</v>
      </c>
      <c r="T2900" s="54">
        <v>6.6975219637034095E-2</v>
      </c>
      <c r="U2900" s="54">
        <v>3.4299824961653599E-3</v>
      </c>
      <c r="W2900" s="62" t="s">
        <v>10370</v>
      </c>
      <c r="X2900" s="54">
        <v>-3.1885835428272301E-2</v>
      </c>
      <c r="Y2900" s="54">
        <v>3.1843901589502198E-2</v>
      </c>
      <c r="AA2900" s="62" t="s">
        <v>3700</v>
      </c>
      <c r="AB2900" s="54">
        <v>0.117136207601482</v>
      </c>
      <c r="AC2900" s="54">
        <v>1.1042297531317E-2</v>
      </c>
      <c r="AQ2900" s="62" t="s">
        <v>4335</v>
      </c>
      <c r="AR2900" s="54">
        <v>5.5348704102182303E-2</v>
      </c>
      <c r="AS2900" s="54">
        <v>5.9697184884437604E-4</v>
      </c>
      <c r="AU2900" s="62" t="s">
        <v>14271</v>
      </c>
      <c r="AV2900" s="54">
        <v>-6.2056241868923202E-2</v>
      </c>
      <c r="AW2900" s="54">
        <v>3.7630426575642299E-2</v>
      </c>
    </row>
    <row r="2901" spans="2:49">
      <c r="B2901" s="62" t="s">
        <v>3786</v>
      </c>
      <c r="C2901" s="54">
        <v>9.5285617681576604E-2</v>
      </c>
      <c r="D2901" s="54">
        <v>1.54914896633383E-3</v>
      </c>
      <c r="F2901" s="62" t="s">
        <v>8597</v>
      </c>
      <c r="G2901" s="54">
        <v>-0.12459829193479</v>
      </c>
      <c r="H2901" s="54">
        <v>1.2028005784964199E-2</v>
      </c>
      <c r="S2901" s="62" t="s">
        <v>5113</v>
      </c>
      <c r="T2901" s="54">
        <v>5.37196095227266E-2</v>
      </c>
      <c r="U2901" s="54">
        <v>3.4334716837871298E-3</v>
      </c>
      <c r="W2901" s="62" t="s">
        <v>6978</v>
      </c>
      <c r="X2901" s="54">
        <v>-5.8688313779171601E-2</v>
      </c>
      <c r="Y2901" s="54">
        <v>3.1871924929072801E-2</v>
      </c>
      <c r="AA2901" s="62" t="s">
        <v>647</v>
      </c>
      <c r="AB2901" s="54">
        <v>0.151057986265762</v>
      </c>
      <c r="AC2901" s="54">
        <v>1.1049095257365801E-2</v>
      </c>
      <c r="AQ2901" s="62" t="s">
        <v>1518</v>
      </c>
      <c r="AR2901" s="54">
        <v>6.1884685543733803E-2</v>
      </c>
      <c r="AS2901" s="54">
        <v>5.9822884587904196E-4</v>
      </c>
      <c r="AU2901" s="62" t="s">
        <v>14386</v>
      </c>
      <c r="AV2901" s="54">
        <v>-6.20288780841243E-2</v>
      </c>
      <c r="AW2901" s="54">
        <v>4.1200797863232698E-2</v>
      </c>
    </row>
    <row r="2902" spans="2:49">
      <c r="B2902" s="62" t="s">
        <v>3787</v>
      </c>
      <c r="C2902" s="54">
        <v>0.108969965930458</v>
      </c>
      <c r="D2902" s="54">
        <v>1.5510223608710099E-3</v>
      </c>
      <c r="F2902" s="62" t="s">
        <v>8598</v>
      </c>
      <c r="G2902" s="54">
        <v>-7.6740728367794594E-2</v>
      </c>
      <c r="H2902" s="54">
        <v>1.20556525242473E-2</v>
      </c>
      <c r="S2902" s="62" t="s">
        <v>2004</v>
      </c>
      <c r="T2902" s="54">
        <v>5.9862298390486401E-2</v>
      </c>
      <c r="U2902" s="54">
        <v>3.4392215590626899E-3</v>
      </c>
      <c r="W2902" s="62" t="s">
        <v>9650</v>
      </c>
      <c r="X2902" s="54">
        <v>-4.7003743581688802E-2</v>
      </c>
      <c r="Y2902" s="54">
        <v>3.1934280981504401E-2</v>
      </c>
      <c r="AA2902" s="62" t="s">
        <v>4085</v>
      </c>
      <c r="AB2902" s="54">
        <v>5.3592362045526101E-2</v>
      </c>
      <c r="AC2902" s="54">
        <v>1.1049095257365801E-2</v>
      </c>
      <c r="AQ2902" s="62" t="s">
        <v>1463</v>
      </c>
      <c r="AR2902" s="54">
        <v>0.13858494281457701</v>
      </c>
      <c r="AS2902" s="54">
        <v>6.0009630816503803E-4</v>
      </c>
      <c r="AU2902" s="62" t="s">
        <v>11583</v>
      </c>
      <c r="AV2902" s="54">
        <v>-6.2019652050637801E-2</v>
      </c>
      <c r="AW2902" s="54">
        <v>1.9970021823931799E-2</v>
      </c>
    </row>
    <row r="2903" spans="2:49">
      <c r="B2903" s="62" t="s">
        <v>3788</v>
      </c>
      <c r="C2903" s="54">
        <v>0.215290486756604</v>
      </c>
      <c r="D2903" s="54">
        <v>1.5520214171303201E-3</v>
      </c>
      <c r="F2903" s="62" t="s">
        <v>8599</v>
      </c>
      <c r="G2903" s="54">
        <v>-3.7495735387834898E-2</v>
      </c>
      <c r="H2903" s="54">
        <v>1.0449458224462801E-2</v>
      </c>
      <c r="S2903" s="62" t="s">
        <v>4530</v>
      </c>
      <c r="T2903" s="54">
        <v>5.3372459317309898E-2</v>
      </c>
      <c r="U2903" s="54">
        <v>3.4392215590626899E-3</v>
      </c>
      <c r="W2903" s="62" t="s">
        <v>6564</v>
      </c>
      <c r="X2903" s="54">
        <v>-7.8608974472381896E-2</v>
      </c>
      <c r="Y2903" s="54">
        <v>3.19846179168514E-2</v>
      </c>
      <c r="AA2903" s="62" t="s">
        <v>3427</v>
      </c>
      <c r="AB2903" s="54">
        <v>9.8664069542015995E-2</v>
      </c>
      <c r="AC2903" s="54">
        <v>1.1049095257365801E-2</v>
      </c>
      <c r="AQ2903" s="62" t="s">
        <v>287</v>
      </c>
      <c r="AR2903" s="54">
        <v>0.28836226583247898</v>
      </c>
      <c r="AS2903" s="54">
        <v>6.0023788000526895E-4</v>
      </c>
      <c r="AU2903" s="62" t="s">
        <v>14640</v>
      </c>
      <c r="AV2903" s="54">
        <v>-6.2015747778782597E-2</v>
      </c>
      <c r="AW2903" s="54">
        <v>4.9353721996132902E-2</v>
      </c>
    </row>
    <row r="2904" spans="2:49">
      <c r="B2904" s="62" t="s">
        <v>3789</v>
      </c>
      <c r="C2904" s="54">
        <v>0.12311573729002</v>
      </c>
      <c r="D2904" s="54">
        <v>1.5542665513866101E-3</v>
      </c>
      <c r="F2904" s="62" t="s">
        <v>632</v>
      </c>
      <c r="G2904" s="54">
        <v>-0.100403646164112</v>
      </c>
      <c r="H2904" s="54">
        <v>1.2076872275091801E-2</v>
      </c>
      <c r="S2904" s="62" t="s">
        <v>3973</v>
      </c>
      <c r="T2904" s="54">
        <v>7.7484525783363595E-2</v>
      </c>
      <c r="U2904" s="54">
        <v>3.4484863832142799E-3</v>
      </c>
      <c r="W2904" s="62" t="s">
        <v>7358</v>
      </c>
      <c r="X2904" s="54">
        <v>-3.7414025530345001E-2</v>
      </c>
      <c r="Y2904" s="54">
        <v>3.19846179168514E-2</v>
      </c>
      <c r="AA2904" s="62" t="s">
        <v>2657</v>
      </c>
      <c r="AB2904" s="54">
        <v>0.192276633719173</v>
      </c>
      <c r="AC2904" s="54">
        <v>1.1049095257365801E-2</v>
      </c>
      <c r="AQ2904" s="62" t="s">
        <v>1928</v>
      </c>
      <c r="AR2904" s="54">
        <v>4.4954513318342201E-2</v>
      </c>
      <c r="AS2904" s="54">
        <v>6.0446729954114701E-4</v>
      </c>
      <c r="AU2904" s="62" t="s">
        <v>13946</v>
      </c>
      <c r="AV2904" s="54">
        <v>-6.20024367558729E-2</v>
      </c>
      <c r="AW2904" s="54">
        <v>2.96940824659747E-2</v>
      </c>
    </row>
    <row r="2905" spans="2:49">
      <c r="B2905" s="62" t="s">
        <v>3790</v>
      </c>
      <c r="C2905" s="54">
        <v>0.158697594356699</v>
      </c>
      <c r="D2905" s="54">
        <v>1.55731603028027E-3</v>
      </c>
      <c r="F2905" s="62" t="s">
        <v>8600</v>
      </c>
      <c r="G2905" s="54">
        <v>-5.2848609909188E-2</v>
      </c>
      <c r="H2905" s="54">
        <v>1.04781722875906E-2</v>
      </c>
      <c r="S2905" s="62" t="s">
        <v>3164</v>
      </c>
      <c r="T2905" s="54">
        <v>5.6285355339335701E-2</v>
      </c>
      <c r="U2905" s="54">
        <v>3.4484863832142799E-3</v>
      </c>
      <c r="W2905" s="62" t="s">
        <v>10371</v>
      </c>
      <c r="X2905" s="54">
        <v>-4.2666534875030103E-2</v>
      </c>
      <c r="Y2905" s="54">
        <v>3.1985539487258498E-2</v>
      </c>
      <c r="AA2905" s="62" t="s">
        <v>5625</v>
      </c>
      <c r="AB2905" s="54">
        <v>7.03924742231887E-2</v>
      </c>
      <c r="AC2905" s="54">
        <v>1.1057450868025899E-2</v>
      </c>
      <c r="AQ2905" s="62" t="s">
        <v>4740</v>
      </c>
      <c r="AR2905" s="54">
        <v>0.12417115747190401</v>
      </c>
      <c r="AS2905" s="54">
        <v>6.04997920959996E-4</v>
      </c>
      <c r="AU2905" s="62" t="s">
        <v>13269</v>
      </c>
      <c r="AV2905" s="54">
        <v>-6.1979569067131202E-2</v>
      </c>
      <c r="AW2905" s="54">
        <v>1.6908648317439198E-2</v>
      </c>
    </row>
    <row r="2906" spans="2:49">
      <c r="B2906" s="62" t="s">
        <v>3791</v>
      </c>
      <c r="C2906" s="54">
        <v>0.121600845306801</v>
      </c>
      <c r="D2906" s="54">
        <v>1.5578904883853501E-3</v>
      </c>
      <c r="F2906" s="62" t="s">
        <v>8601</v>
      </c>
      <c r="G2906" s="54">
        <v>-8.5874763050892297E-2</v>
      </c>
      <c r="H2906" s="54">
        <v>1.04989405381941E-2</v>
      </c>
      <c r="S2906" s="62" t="s">
        <v>3052</v>
      </c>
      <c r="T2906" s="54">
        <v>4.6420687561252699E-2</v>
      </c>
      <c r="U2906" s="54">
        <v>3.4611369857385698E-3</v>
      </c>
      <c r="W2906" s="62" t="s">
        <v>8670</v>
      </c>
      <c r="X2906" s="54">
        <v>-2.9338930210986498E-2</v>
      </c>
      <c r="Y2906" s="54">
        <v>3.2001519023367203E-2</v>
      </c>
      <c r="AA2906" s="62" t="s">
        <v>4606</v>
      </c>
      <c r="AB2906" s="54">
        <v>0.110261091667581</v>
      </c>
      <c r="AC2906" s="54">
        <v>1.1060924983378099E-2</v>
      </c>
      <c r="AQ2906" s="62" t="s">
        <v>5419</v>
      </c>
      <c r="AR2906" s="54">
        <v>0.104102220876306</v>
      </c>
      <c r="AS2906" s="54">
        <v>6.0861106435822503E-4</v>
      </c>
      <c r="AU2906" s="62" t="s">
        <v>13607</v>
      </c>
      <c r="AV2906" s="54">
        <v>-6.1970826240296303E-2</v>
      </c>
      <c r="AW2906" s="54">
        <v>2.25362267388379E-2</v>
      </c>
    </row>
    <row r="2907" spans="2:49">
      <c r="B2907" s="62" t="s">
        <v>3792</v>
      </c>
      <c r="C2907" s="54">
        <v>0.15871674597685401</v>
      </c>
      <c r="D2907" s="54">
        <v>1.56556119752647E-3</v>
      </c>
      <c r="F2907" s="62" t="s">
        <v>8602</v>
      </c>
      <c r="G2907" s="54">
        <v>-8.2337397936120396E-2</v>
      </c>
      <c r="H2907" s="54">
        <v>1.2130312888691199E-2</v>
      </c>
      <c r="S2907" s="62" t="s">
        <v>10731</v>
      </c>
      <c r="T2907" s="54">
        <v>7.4191545916971094E-2</v>
      </c>
      <c r="U2907" s="54">
        <v>3.4693133990697901E-3</v>
      </c>
      <c r="W2907" s="62" t="s">
        <v>8412</v>
      </c>
      <c r="X2907" s="54">
        <v>-6.8475449258243296E-2</v>
      </c>
      <c r="Y2907" s="54">
        <v>3.2019754063680503E-2</v>
      </c>
      <c r="AA2907" s="62" t="s">
        <v>3552</v>
      </c>
      <c r="AB2907" s="54">
        <v>0.10428962233143001</v>
      </c>
      <c r="AC2907" s="54">
        <v>1.10619871115143E-2</v>
      </c>
      <c r="AQ2907" s="62" t="s">
        <v>4816</v>
      </c>
      <c r="AR2907" s="54">
        <v>6.0897866049765E-2</v>
      </c>
      <c r="AS2907" s="54">
        <v>6.1121379178252701E-4</v>
      </c>
      <c r="AU2907" s="62" t="s">
        <v>13085</v>
      </c>
      <c r="AV2907" s="54">
        <v>-6.1965969945839902E-2</v>
      </c>
      <c r="AW2907" s="54">
        <v>1.4196400346620199E-2</v>
      </c>
    </row>
    <row r="2908" spans="2:49">
      <c r="B2908" s="62" t="s">
        <v>3793</v>
      </c>
      <c r="C2908" s="54">
        <v>6.7584391901013105E-2</v>
      </c>
      <c r="D2908" s="54">
        <v>1.5697989551081001E-3</v>
      </c>
      <c r="F2908" s="62" t="s">
        <v>8603</v>
      </c>
      <c r="G2908" s="54">
        <v>-7.48034596964917E-2</v>
      </c>
      <c r="H2908" s="54">
        <v>1.21345819932871E-2</v>
      </c>
      <c r="S2908" s="62" t="s">
        <v>969</v>
      </c>
      <c r="T2908" s="54">
        <v>8.3575533312334499E-2</v>
      </c>
      <c r="U2908" s="54">
        <v>3.4696706299658501E-3</v>
      </c>
      <c r="W2908" s="62" t="s">
        <v>10372</v>
      </c>
      <c r="X2908" s="54">
        <v>-3.78758364482241E-2</v>
      </c>
      <c r="Y2908" s="54">
        <v>3.2091248389826903E-2</v>
      </c>
      <c r="AA2908" s="62" t="s">
        <v>3794</v>
      </c>
      <c r="AB2908" s="54">
        <v>0.12781308805430699</v>
      </c>
      <c r="AC2908" s="54">
        <v>1.11391251845731E-2</v>
      </c>
      <c r="AQ2908" s="62" t="s">
        <v>2426</v>
      </c>
      <c r="AR2908" s="54">
        <v>0.110864801390403</v>
      </c>
      <c r="AS2908" s="54">
        <v>6.1149057391930196E-4</v>
      </c>
      <c r="AU2908" s="62" t="s">
        <v>10103</v>
      </c>
      <c r="AV2908" s="54">
        <v>-6.1958353910182701E-2</v>
      </c>
      <c r="AW2908" s="54">
        <v>1.2889452926275099E-2</v>
      </c>
    </row>
    <row r="2909" spans="2:49">
      <c r="B2909" s="62" t="s">
        <v>3794</v>
      </c>
      <c r="C2909" s="54">
        <v>0.102630848456463</v>
      </c>
      <c r="D2909" s="54">
        <v>1.5700266236067101E-3</v>
      </c>
      <c r="F2909" s="62" t="s">
        <v>8604</v>
      </c>
      <c r="G2909" s="54">
        <v>-6.1580878243336898E-2</v>
      </c>
      <c r="H2909" s="54">
        <v>1.2135183455709801E-2</v>
      </c>
      <c r="S2909" s="62" t="s">
        <v>5700</v>
      </c>
      <c r="T2909" s="54">
        <v>8.1841481492657103E-2</v>
      </c>
      <c r="U2909" s="54">
        <v>3.4767542018303999E-3</v>
      </c>
      <c r="W2909" s="62" t="s">
        <v>8001</v>
      </c>
      <c r="X2909" s="54">
        <v>-4.3043565151125E-2</v>
      </c>
      <c r="Y2909" s="54">
        <v>3.2129381773001703E-2</v>
      </c>
      <c r="AA2909" s="62" t="s">
        <v>4864</v>
      </c>
      <c r="AB2909" s="54">
        <v>6.9758155964141394E-2</v>
      </c>
      <c r="AC2909" s="54">
        <v>1.11391251845731E-2</v>
      </c>
      <c r="AQ2909" s="62" t="s">
        <v>14693</v>
      </c>
      <c r="AR2909" s="54">
        <v>9.5213622931707306E-2</v>
      </c>
      <c r="AS2909" s="54">
        <v>6.1197212463844802E-4</v>
      </c>
      <c r="AU2909" s="62" t="s">
        <v>7465</v>
      </c>
      <c r="AV2909" s="54">
        <v>-6.1957910327246998E-2</v>
      </c>
      <c r="AW2909" s="58">
        <v>6.0072640616612001E-5</v>
      </c>
    </row>
    <row r="2910" spans="2:49">
      <c r="B2910" s="62" t="s">
        <v>3795</v>
      </c>
      <c r="C2910" s="54">
        <v>6.2997407900202695E-2</v>
      </c>
      <c r="D2910" s="54">
        <v>1.5710527188270301E-3</v>
      </c>
      <c r="F2910" s="62" t="s">
        <v>8605</v>
      </c>
      <c r="G2910" s="54">
        <v>-3.4792360044209901E-2</v>
      </c>
      <c r="H2910" s="54">
        <v>1.2212827245159701E-2</v>
      </c>
      <c r="S2910" s="62" t="s">
        <v>2674</v>
      </c>
      <c r="T2910" s="54">
        <v>3.35799905157756E-2</v>
      </c>
      <c r="U2910" s="54">
        <v>3.48212347258755E-3</v>
      </c>
      <c r="W2910" s="62" t="s">
        <v>8794</v>
      </c>
      <c r="X2910" s="54">
        <v>-5.0313205519271001E-2</v>
      </c>
      <c r="Y2910" s="54">
        <v>3.21593229456128E-2</v>
      </c>
      <c r="AA2910" s="62" t="s">
        <v>1388</v>
      </c>
      <c r="AB2910" s="54">
        <v>7.1298323885366194E-2</v>
      </c>
      <c r="AC2910" s="54">
        <v>1.11483192069163E-2</v>
      </c>
      <c r="AQ2910" s="62" t="s">
        <v>512</v>
      </c>
      <c r="AR2910" s="54">
        <v>0.21641001106670099</v>
      </c>
      <c r="AS2910" s="54">
        <v>6.1478540339588697E-4</v>
      </c>
      <c r="AU2910" s="62" t="s">
        <v>10177</v>
      </c>
      <c r="AV2910" s="54">
        <v>-6.1953947277650898E-2</v>
      </c>
      <c r="AW2910" s="54">
        <v>1.1448658806782299E-3</v>
      </c>
    </row>
    <row r="2911" spans="2:49">
      <c r="B2911" s="62" t="s">
        <v>3796</v>
      </c>
      <c r="C2911" s="54">
        <v>0.25494464716198501</v>
      </c>
      <c r="D2911" s="54">
        <v>1.5745210740934501E-3</v>
      </c>
      <c r="F2911" s="62" t="s">
        <v>8606</v>
      </c>
      <c r="G2911" s="54">
        <v>-5.8855441129097998E-2</v>
      </c>
      <c r="H2911" s="54">
        <v>1.2230531017051301E-2</v>
      </c>
      <c r="S2911" s="62" t="s">
        <v>4371</v>
      </c>
      <c r="T2911" s="54">
        <v>4.3101894289962098E-2</v>
      </c>
      <c r="U2911" s="54">
        <v>3.4877313888709901E-3</v>
      </c>
      <c r="W2911" s="62" t="s">
        <v>6952</v>
      </c>
      <c r="X2911" s="54">
        <v>-7.8914680813016794E-2</v>
      </c>
      <c r="Y2911" s="54">
        <v>3.2162384772010798E-2</v>
      </c>
      <c r="AA2911" s="62" t="s">
        <v>5922</v>
      </c>
      <c r="AB2911" s="54">
        <v>0.41810744484288997</v>
      </c>
      <c r="AC2911" s="54">
        <v>1.11556299792066E-2</v>
      </c>
      <c r="AQ2911" s="62" t="s">
        <v>8700</v>
      </c>
      <c r="AR2911" s="54">
        <v>0.25255798382921202</v>
      </c>
      <c r="AS2911" s="54">
        <v>6.1529607054263097E-4</v>
      </c>
      <c r="AU2911" s="62" t="s">
        <v>12815</v>
      </c>
      <c r="AV2911" s="54">
        <v>-6.19479723669372E-2</v>
      </c>
      <c r="AW2911" s="54">
        <v>1.0047114734367099E-2</v>
      </c>
    </row>
    <row r="2912" spans="2:49">
      <c r="B2912" s="62" t="s">
        <v>3797</v>
      </c>
      <c r="C2912" s="54">
        <v>0.10288360863438099</v>
      </c>
      <c r="D2912" s="54">
        <v>1.57867711394543E-3</v>
      </c>
      <c r="F2912" s="62" t="s">
        <v>8607</v>
      </c>
      <c r="G2912" s="54">
        <v>-5.4801983797071699E-2</v>
      </c>
      <c r="H2912" s="54">
        <v>1.0604955432150001E-2</v>
      </c>
      <c r="S2912" s="62" t="s">
        <v>4179</v>
      </c>
      <c r="T2912" s="54">
        <v>5.3249380497634398E-2</v>
      </c>
      <c r="U2912" s="54">
        <v>3.5018818648753901E-3</v>
      </c>
      <c r="W2912" s="62" t="s">
        <v>9398</v>
      </c>
      <c r="X2912" s="54">
        <v>-3.30816737935535E-2</v>
      </c>
      <c r="Y2912" s="54">
        <v>3.22120314155925E-2</v>
      </c>
      <c r="AA2912" s="62" t="s">
        <v>4558</v>
      </c>
      <c r="AB2912" s="54">
        <v>0.137883475931043</v>
      </c>
      <c r="AC2912" s="54">
        <v>1.11600684984606E-2</v>
      </c>
      <c r="AQ2912" s="62" t="s">
        <v>4465</v>
      </c>
      <c r="AR2912" s="54">
        <v>0.13400336190809201</v>
      </c>
      <c r="AS2912" s="54">
        <v>6.1651089785641901E-4</v>
      </c>
      <c r="AU2912" s="62" t="s">
        <v>12349</v>
      </c>
      <c r="AV2912" s="54">
        <v>-6.1943267846770803E-2</v>
      </c>
      <c r="AW2912" s="54">
        <v>3.6211642567548301E-3</v>
      </c>
    </row>
    <row r="2913" spans="2:49">
      <c r="B2913" s="62" t="s">
        <v>3798</v>
      </c>
      <c r="C2913" s="54">
        <v>7.5258541335858603E-2</v>
      </c>
      <c r="D2913" s="54">
        <v>1.5792051343181499E-3</v>
      </c>
      <c r="F2913" s="62" t="s">
        <v>8608</v>
      </c>
      <c r="G2913" s="54">
        <v>-7.5646488550850294E-2</v>
      </c>
      <c r="H2913" s="54">
        <v>1.2270417606383499E-2</v>
      </c>
      <c r="S2913" s="62" t="s">
        <v>2934</v>
      </c>
      <c r="T2913" s="54">
        <v>0.103858683917626</v>
      </c>
      <c r="U2913" s="54">
        <v>3.5161674983422899E-3</v>
      </c>
      <c r="W2913" s="62" t="s">
        <v>10373</v>
      </c>
      <c r="X2913" s="54">
        <v>-4.1169070424115398E-2</v>
      </c>
      <c r="Y2913" s="54">
        <v>3.2301686740574202E-2</v>
      </c>
      <c r="AA2913" s="62" t="s">
        <v>8700</v>
      </c>
      <c r="AB2913" s="54">
        <v>0.24313658730943999</v>
      </c>
      <c r="AC2913" s="54">
        <v>1.11755915084529E-2</v>
      </c>
      <c r="AQ2913" s="62" t="s">
        <v>3321</v>
      </c>
      <c r="AR2913" s="54">
        <v>0.153248980958406</v>
      </c>
      <c r="AS2913" s="54">
        <v>6.1663940101669597E-4</v>
      </c>
      <c r="AU2913" s="62" t="s">
        <v>12634</v>
      </c>
      <c r="AV2913" s="54">
        <v>-6.19061751314023E-2</v>
      </c>
      <c r="AW2913" s="54">
        <v>7.6750417711082099E-3</v>
      </c>
    </row>
    <row r="2914" spans="2:49">
      <c r="B2914" s="62" t="s">
        <v>440</v>
      </c>
      <c r="C2914" s="54">
        <v>0.54969539707720805</v>
      </c>
      <c r="D2914" s="54">
        <v>1.58922423640753E-3</v>
      </c>
      <c r="F2914" s="62" t="s">
        <v>8609</v>
      </c>
      <c r="G2914" s="54">
        <v>-7.5220869681749597E-2</v>
      </c>
      <c r="H2914" s="54">
        <v>1.22900781036219E-2</v>
      </c>
      <c r="S2914" s="62" t="s">
        <v>1966</v>
      </c>
      <c r="T2914" s="54">
        <v>4.6946729316256403E-2</v>
      </c>
      <c r="U2914" s="54">
        <v>3.5163330641287201E-3</v>
      </c>
      <c r="W2914" s="62" t="s">
        <v>6374</v>
      </c>
      <c r="X2914" s="54">
        <v>-5.5718562930146702E-2</v>
      </c>
      <c r="Y2914" s="54">
        <v>3.2416862002706298E-2</v>
      </c>
      <c r="AA2914" s="62" t="s">
        <v>3380</v>
      </c>
      <c r="AB2914" s="54">
        <v>8.7468268896512505E-2</v>
      </c>
      <c r="AC2914" s="54">
        <v>1.12263124159671E-2</v>
      </c>
      <c r="AQ2914" s="62" t="s">
        <v>3842</v>
      </c>
      <c r="AR2914" s="54">
        <v>8.3173078116438107E-2</v>
      </c>
      <c r="AS2914" s="54">
        <v>6.1810954463359196E-4</v>
      </c>
      <c r="AU2914" s="62" t="s">
        <v>5684</v>
      </c>
      <c r="AV2914" s="54">
        <v>-6.1902010981395299E-2</v>
      </c>
      <c r="AW2914" s="54">
        <v>3.1649945511274501E-2</v>
      </c>
    </row>
    <row r="2915" spans="2:49">
      <c r="B2915" s="62" t="s">
        <v>3799</v>
      </c>
      <c r="C2915" s="54">
        <v>7.5633457275397803E-2</v>
      </c>
      <c r="D2915" s="54">
        <v>1.59317037113208E-3</v>
      </c>
      <c r="F2915" s="62" t="s">
        <v>8610</v>
      </c>
      <c r="G2915" s="54">
        <v>-4.1542290192896097E-2</v>
      </c>
      <c r="H2915" s="54">
        <v>1.06545563409068E-2</v>
      </c>
      <c r="S2915" s="62" t="s">
        <v>10732</v>
      </c>
      <c r="T2915" s="54">
        <v>6.11504342555476E-2</v>
      </c>
      <c r="U2915" s="54">
        <v>3.5177427080994301E-3</v>
      </c>
      <c r="W2915" s="62" t="s">
        <v>10374</v>
      </c>
      <c r="X2915" s="54">
        <v>-3.12602691342194E-2</v>
      </c>
      <c r="Y2915" s="54">
        <v>3.2579352150983898E-2</v>
      </c>
      <c r="AA2915" s="62" t="s">
        <v>9386</v>
      </c>
      <c r="AB2915" s="54">
        <v>0.11729477118864701</v>
      </c>
      <c r="AC2915" s="54">
        <v>1.12346997109902E-2</v>
      </c>
      <c r="AQ2915" s="62" t="s">
        <v>14694</v>
      </c>
      <c r="AR2915" s="54">
        <v>0.110358502858928</v>
      </c>
      <c r="AS2915" s="54">
        <v>6.2004806700569504E-4</v>
      </c>
      <c r="AU2915" s="62" t="s">
        <v>14173</v>
      </c>
      <c r="AV2915" s="54">
        <v>-6.1894068953864498E-2</v>
      </c>
      <c r="AW2915" s="54">
        <v>3.5362719100348702E-2</v>
      </c>
    </row>
    <row r="2916" spans="2:49">
      <c r="B2916" s="62" t="s">
        <v>3800</v>
      </c>
      <c r="C2916" s="54">
        <v>0.23004540507777599</v>
      </c>
      <c r="D2916" s="54">
        <v>1.5951681527327499E-3</v>
      </c>
      <c r="F2916" s="62" t="s">
        <v>8611</v>
      </c>
      <c r="G2916" s="54">
        <v>-9.2534305484336193E-2</v>
      </c>
      <c r="H2916" s="54">
        <v>1.0664503294056601E-2</v>
      </c>
      <c r="S2916" s="62" t="s">
        <v>10733</v>
      </c>
      <c r="T2916" s="54">
        <v>3.1881530645939897E-2</v>
      </c>
      <c r="U2916" s="54">
        <v>3.5272232506733201E-3</v>
      </c>
      <c r="W2916" s="62" t="s">
        <v>5392</v>
      </c>
      <c r="X2916" s="54">
        <v>-4.6274330912755297E-2</v>
      </c>
      <c r="Y2916" s="54">
        <v>3.2581867026597301E-2</v>
      </c>
      <c r="AA2916" s="62" t="s">
        <v>2988</v>
      </c>
      <c r="AB2916" s="54">
        <v>0.12787045092117499</v>
      </c>
      <c r="AC2916" s="54">
        <v>1.1248247141616E-2</v>
      </c>
      <c r="AQ2916" s="62" t="s">
        <v>3001</v>
      </c>
      <c r="AR2916" s="54">
        <v>5.8463579808439199E-2</v>
      </c>
      <c r="AS2916" s="54">
        <v>6.2080200925797595E-4</v>
      </c>
      <c r="AU2916" s="62" t="s">
        <v>14247</v>
      </c>
      <c r="AV2916" s="54">
        <v>-6.1892172001598099E-2</v>
      </c>
      <c r="AW2916" s="54">
        <v>3.7080513924508798E-2</v>
      </c>
    </row>
    <row r="2917" spans="2:49">
      <c r="B2917" s="62" t="s">
        <v>3801</v>
      </c>
      <c r="C2917" s="54">
        <v>0.13052155484382599</v>
      </c>
      <c r="D2917" s="54">
        <v>1.5979764761515801E-3</v>
      </c>
      <c r="F2917" s="62" t="s">
        <v>8612</v>
      </c>
      <c r="G2917" s="54">
        <v>-5.9809758679906899E-2</v>
      </c>
      <c r="H2917" s="54">
        <v>1.07143167293115E-2</v>
      </c>
      <c r="S2917" s="62" t="s">
        <v>4359</v>
      </c>
      <c r="T2917" s="54">
        <v>0.11356431479428</v>
      </c>
      <c r="U2917" s="54">
        <v>3.5279198540501999E-3</v>
      </c>
      <c r="W2917" s="62" t="s">
        <v>7301</v>
      </c>
      <c r="X2917" s="54">
        <v>-9.99282300745232E-2</v>
      </c>
      <c r="Y2917" s="54">
        <v>3.2612387667242303E-2</v>
      </c>
      <c r="AA2917" s="62" t="s">
        <v>1985</v>
      </c>
      <c r="AB2917" s="54">
        <v>7.2291450091347201E-2</v>
      </c>
      <c r="AC2917" s="54">
        <v>1.1248979327594199E-2</v>
      </c>
      <c r="AQ2917" s="62" t="s">
        <v>3574</v>
      </c>
      <c r="AR2917" s="54">
        <v>0.10851252004988</v>
      </c>
      <c r="AS2917" s="54">
        <v>6.2171461070473395E-4</v>
      </c>
      <c r="AU2917" s="62" t="s">
        <v>13742</v>
      </c>
      <c r="AV2917" s="54">
        <v>-6.1885461963376201E-2</v>
      </c>
      <c r="AW2917" s="54">
        <v>2.5170540488999998E-2</v>
      </c>
    </row>
    <row r="2918" spans="2:49">
      <c r="B2918" s="62" t="s">
        <v>3802</v>
      </c>
      <c r="C2918" s="54">
        <v>0.105679598244448</v>
      </c>
      <c r="D2918" s="54">
        <v>1.6095441310124501E-3</v>
      </c>
      <c r="F2918" s="62" t="s">
        <v>8613</v>
      </c>
      <c r="G2918" s="54">
        <v>-0.23969855952087901</v>
      </c>
      <c r="H2918" s="54">
        <v>1.2381632754812801E-2</v>
      </c>
      <c r="S2918" s="62" t="s">
        <v>8237</v>
      </c>
      <c r="T2918" s="54">
        <v>6.3581870802149595E-2</v>
      </c>
      <c r="U2918" s="54">
        <v>3.5288000889753001E-3</v>
      </c>
      <c r="W2918" s="62" t="s">
        <v>10375</v>
      </c>
      <c r="X2918" s="54">
        <v>-7.5614708024431806E-2</v>
      </c>
      <c r="Y2918" s="54">
        <v>3.2662068102049503E-2</v>
      </c>
      <c r="AA2918" s="62" t="s">
        <v>5326</v>
      </c>
      <c r="AB2918" s="54">
        <v>0.13234427814990299</v>
      </c>
      <c r="AC2918" s="54">
        <v>1.1251118267424001E-2</v>
      </c>
      <c r="AQ2918" s="62" t="s">
        <v>5346</v>
      </c>
      <c r="AR2918" s="54">
        <v>7.6128391219781696E-2</v>
      </c>
      <c r="AS2918" s="54">
        <v>6.2258182902696804E-4</v>
      </c>
      <c r="AU2918" s="62" t="s">
        <v>8355</v>
      </c>
      <c r="AV2918" s="54">
        <v>-6.18763371989033E-2</v>
      </c>
      <c r="AW2918" s="54">
        <v>3.0989384697047099E-3</v>
      </c>
    </row>
    <row r="2919" spans="2:49">
      <c r="B2919" s="62" t="s">
        <v>494</v>
      </c>
      <c r="C2919" s="54">
        <v>9.5838811600893706E-2</v>
      </c>
      <c r="D2919" s="54">
        <v>1.6116426107785501E-3</v>
      </c>
      <c r="F2919" s="62" t="s">
        <v>8614</v>
      </c>
      <c r="G2919" s="54">
        <v>-8.3681257704094E-2</v>
      </c>
      <c r="H2919" s="54">
        <v>1.23912582897377E-2</v>
      </c>
      <c r="S2919" s="62" t="s">
        <v>3839</v>
      </c>
      <c r="T2919" s="54">
        <v>8.5739591782244801E-2</v>
      </c>
      <c r="U2919" s="54">
        <v>3.52957581743378E-3</v>
      </c>
      <c r="W2919" s="62" t="s">
        <v>10376</v>
      </c>
      <c r="X2919" s="54">
        <v>-4.6936865839859003E-2</v>
      </c>
      <c r="Y2919" s="54">
        <v>3.2691230719255199E-2</v>
      </c>
      <c r="AA2919" s="62" t="s">
        <v>5393</v>
      </c>
      <c r="AB2919" s="54">
        <v>0.103488931950368</v>
      </c>
      <c r="AC2919" s="54">
        <v>1.1264567072636801E-2</v>
      </c>
      <c r="AQ2919" s="62" t="s">
        <v>14695</v>
      </c>
      <c r="AR2919" s="54">
        <v>0.21108694567039099</v>
      </c>
      <c r="AS2919" s="54">
        <v>6.2319748375210004E-4</v>
      </c>
      <c r="AU2919" s="62" t="s">
        <v>12514</v>
      </c>
      <c r="AV2919" s="54">
        <v>-6.1868012193244198E-2</v>
      </c>
      <c r="AW2919" s="54">
        <v>5.8977999204535697E-3</v>
      </c>
    </row>
    <row r="2920" spans="2:49">
      <c r="B2920" s="62" t="s">
        <v>3803</v>
      </c>
      <c r="C2920" s="54">
        <v>8.4479976567902099E-2</v>
      </c>
      <c r="D2920" s="54">
        <v>1.6151772703380299E-3</v>
      </c>
      <c r="F2920" s="62" t="s">
        <v>8615</v>
      </c>
      <c r="G2920" s="54">
        <v>-4.96721942030076E-2</v>
      </c>
      <c r="H2920" s="54">
        <v>1.08081988327932E-2</v>
      </c>
      <c r="S2920" s="62" t="s">
        <v>5626</v>
      </c>
      <c r="T2920" s="54">
        <v>0.11898881528840601</v>
      </c>
      <c r="U2920" s="54">
        <v>3.5440951040414102E-3</v>
      </c>
      <c r="W2920" s="62" t="s">
        <v>8717</v>
      </c>
      <c r="X2920" s="54">
        <v>-3.9406199003801497E-2</v>
      </c>
      <c r="Y2920" s="54">
        <v>3.2712905769029098E-2</v>
      </c>
      <c r="AA2920" s="62" t="s">
        <v>4278</v>
      </c>
      <c r="AB2920" s="54">
        <v>0.13764854466200599</v>
      </c>
      <c r="AC2920" s="54">
        <v>1.1291905473508499E-2</v>
      </c>
      <c r="AQ2920" s="62" t="s">
        <v>11321</v>
      </c>
      <c r="AR2920" s="54">
        <v>0.120412930826932</v>
      </c>
      <c r="AS2920" s="54">
        <v>6.2385640447049702E-4</v>
      </c>
      <c r="AU2920" s="62" t="s">
        <v>13098</v>
      </c>
      <c r="AV2920" s="54">
        <v>-6.1865959677485101E-2</v>
      </c>
      <c r="AW2920" s="54">
        <v>1.4420303319478399E-2</v>
      </c>
    </row>
    <row r="2921" spans="2:49">
      <c r="B2921" s="62" t="s">
        <v>3804</v>
      </c>
      <c r="C2921" s="54">
        <v>9.8902143815059199E-2</v>
      </c>
      <c r="D2921" s="54">
        <v>1.6163623563594501E-3</v>
      </c>
      <c r="F2921" s="62" t="s">
        <v>8616</v>
      </c>
      <c r="G2921" s="54">
        <v>-0.10837673159865301</v>
      </c>
      <c r="H2921" s="54">
        <v>1.24860439103768E-2</v>
      </c>
      <c r="S2921" s="62" t="s">
        <v>4297</v>
      </c>
      <c r="T2921" s="54">
        <v>8.6917700318993596E-2</v>
      </c>
      <c r="U2921" s="54">
        <v>3.5476967791138098E-3</v>
      </c>
      <c r="W2921" s="62" t="s">
        <v>345</v>
      </c>
      <c r="X2921" s="54">
        <v>-5.4904481298253302E-2</v>
      </c>
      <c r="Y2921" s="54">
        <v>3.2723463991669699E-2</v>
      </c>
      <c r="AA2921" s="62" t="s">
        <v>10707</v>
      </c>
      <c r="AB2921" s="54">
        <v>9.2239501564193901E-2</v>
      </c>
      <c r="AC2921" s="54">
        <v>1.13447922452027E-2</v>
      </c>
      <c r="AQ2921" s="62" t="s">
        <v>5073</v>
      </c>
      <c r="AR2921" s="54">
        <v>0.14448694855557701</v>
      </c>
      <c r="AS2921" s="54">
        <v>6.2448769482319601E-4</v>
      </c>
      <c r="AU2921" s="62" t="s">
        <v>12512</v>
      </c>
      <c r="AV2921" s="54">
        <v>-6.1865132377061399E-2</v>
      </c>
      <c r="AW2921" s="54">
        <v>5.8320922856374699E-3</v>
      </c>
    </row>
    <row r="2922" spans="2:49">
      <c r="B2922" s="62" t="s">
        <v>3805</v>
      </c>
      <c r="C2922" s="54">
        <v>4.24573316289205E-2</v>
      </c>
      <c r="D2922" s="54">
        <v>1.61954088771306E-3</v>
      </c>
      <c r="F2922" s="62" t="s">
        <v>8617</v>
      </c>
      <c r="G2922" s="54">
        <v>-5.8024640018345501E-2</v>
      </c>
      <c r="H2922" s="54">
        <v>1.2519606408433401E-2</v>
      </c>
      <c r="S2922" s="62" t="s">
        <v>4937</v>
      </c>
      <c r="T2922" s="54">
        <v>5.6290135292066203E-2</v>
      </c>
      <c r="U2922" s="54">
        <v>3.55294760349462E-3</v>
      </c>
      <c r="W2922" s="62" t="s">
        <v>9667</v>
      </c>
      <c r="X2922" s="54">
        <v>-2.6270654574844302E-2</v>
      </c>
      <c r="Y2922" s="54">
        <v>3.2751102922637103E-2</v>
      </c>
      <c r="AA2922" s="62" t="s">
        <v>85</v>
      </c>
      <c r="AB2922" s="54">
        <v>0.53840007701591297</v>
      </c>
      <c r="AC2922" s="54">
        <v>1.13756424896662E-2</v>
      </c>
      <c r="AQ2922" s="62" t="s">
        <v>3189</v>
      </c>
      <c r="AR2922" s="54">
        <v>6.6854351867240397E-2</v>
      </c>
      <c r="AS2922" s="54">
        <v>6.2705914312031303E-4</v>
      </c>
      <c r="AU2922" s="62" t="s">
        <v>12524</v>
      </c>
      <c r="AV2922" s="54">
        <v>-6.1859157061094003E-2</v>
      </c>
      <c r="AW2922" s="54">
        <v>6.0297451672133399E-3</v>
      </c>
    </row>
    <row r="2923" spans="2:49">
      <c r="B2923" s="62" t="s">
        <v>3806</v>
      </c>
      <c r="C2923" s="54">
        <v>9.0228205077551998E-2</v>
      </c>
      <c r="D2923" s="54">
        <v>1.6198778994022001E-3</v>
      </c>
      <c r="F2923" s="62" t="s">
        <v>8618</v>
      </c>
      <c r="G2923" s="54">
        <v>-4.5146025326812597E-2</v>
      </c>
      <c r="H2923" s="54">
        <v>1.2521206061297601E-2</v>
      </c>
      <c r="S2923" s="62" t="s">
        <v>10734</v>
      </c>
      <c r="T2923" s="54">
        <v>0.126407937416117</v>
      </c>
      <c r="U2923" s="54">
        <v>3.5776491549256799E-3</v>
      </c>
      <c r="W2923" s="62" t="s">
        <v>10377</v>
      </c>
      <c r="X2923" s="54">
        <v>-3.7203184669803803E-2</v>
      </c>
      <c r="Y2923" s="54">
        <v>3.2833909743671098E-2</v>
      </c>
      <c r="AA2923" s="62" t="s">
        <v>669</v>
      </c>
      <c r="AB2923" s="54">
        <v>0.46397224588471397</v>
      </c>
      <c r="AC2923" s="54">
        <v>1.13887286891672E-2</v>
      </c>
      <c r="AQ2923" s="62" t="s">
        <v>4292</v>
      </c>
      <c r="AR2923" s="54">
        <v>7.0289601298249196E-2</v>
      </c>
      <c r="AS2923" s="54">
        <v>6.2726103207920295E-4</v>
      </c>
      <c r="AU2923" s="62" t="s">
        <v>11673</v>
      </c>
      <c r="AV2923" s="54">
        <v>-6.1859028664512601E-2</v>
      </c>
      <c r="AW2923" s="54">
        <v>1.37937528912736E-3</v>
      </c>
    </row>
    <row r="2924" spans="2:49">
      <c r="B2924" s="62" t="s">
        <v>3807</v>
      </c>
      <c r="C2924" s="54">
        <v>5.5803100846818901E-2</v>
      </c>
      <c r="D2924" s="54">
        <v>1.6253811185432199E-3</v>
      </c>
      <c r="F2924" s="62" t="s">
        <v>8619</v>
      </c>
      <c r="G2924" s="54">
        <v>-4.42421918513256E-2</v>
      </c>
      <c r="H2924" s="54">
        <v>1.09537101210695E-2</v>
      </c>
      <c r="S2924" s="62" t="s">
        <v>2438</v>
      </c>
      <c r="T2924" s="54">
        <v>8.8581634969749204E-2</v>
      </c>
      <c r="U2924" s="54">
        <v>3.5802304798131499E-3</v>
      </c>
      <c r="W2924" s="62" t="s">
        <v>6586</v>
      </c>
      <c r="X2924" s="54">
        <v>-7.3267274069959101E-2</v>
      </c>
      <c r="Y2924" s="54">
        <v>3.2847533311533797E-2</v>
      </c>
      <c r="AA2924" s="62" t="s">
        <v>2170</v>
      </c>
      <c r="AB2924" s="54">
        <v>0.107453576733017</v>
      </c>
      <c r="AC2924" s="54">
        <v>1.1391438088807999E-2</v>
      </c>
      <c r="AQ2924" s="62" t="s">
        <v>11428</v>
      </c>
      <c r="AR2924" s="54">
        <v>8.1021471035607598E-2</v>
      </c>
      <c r="AS2924" s="54">
        <v>6.2737938659586899E-4</v>
      </c>
      <c r="AU2924" s="62" t="s">
        <v>11688</v>
      </c>
      <c r="AV2924" s="54">
        <v>-6.1802332367985699E-2</v>
      </c>
      <c r="AW2924" s="54">
        <v>2.6658892566290798E-3</v>
      </c>
    </row>
    <row r="2925" spans="2:49">
      <c r="B2925" s="62" t="s">
        <v>3808</v>
      </c>
      <c r="C2925" s="54">
        <v>7.1396660073046903E-2</v>
      </c>
      <c r="D2925" s="54">
        <v>1.6255944376876001E-3</v>
      </c>
      <c r="F2925" s="62" t="s">
        <v>8620</v>
      </c>
      <c r="G2925" s="54">
        <v>-5.6469859272726602E-2</v>
      </c>
      <c r="H2925" s="54">
        <v>1.2634838277052E-2</v>
      </c>
      <c r="S2925" s="62" t="s">
        <v>4723</v>
      </c>
      <c r="T2925" s="54">
        <v>9.9478389158330793E-2</v>
      </c>
      <c r="U2925" s="54">
        <v>3.58258971570746E-3</v>
      </c>
      <c r="W2925" s="62" t="s">
        <v>10378</v>
      </c>
      <c r="X2925" s="54">
        <v>-5.1377267028245299E-2</v>
      </c>
      <c r="Y2925" s="54">
        <v>3.2871641945626799E-2</v>
      </c>
      <c r="AA2925" s="62" t="s">
        <v>4975</v>
      </c>
      <c r="AB2925" s="54">
        <v>0.186965813534199</v>
      </c>
      <c r="AC2925" s="54">
        <v>1.1413185660934499E-2</v>
      </c>
      <c r="AQ2925" s="62" t="s">
        <v>4089</v>
      </c>
      <c r="AR2925" s="54">
        <v>8.1958486539732298E-2</v>
      </c>
      <c r="AS2925" s="54">
        <v>6.2752241062327501E-4</v>
      </c>
      <c r="AU2925" s="62" t="s">
        <v>12643</v>
      </c>
      <c r="AV2925" s="54">
        <v>-6.17417101645188E-2</v>
      </c>
      <c r="AW2925" s="54">
        <v>7.7139379609448902E-3</v>
      </c>
    </row>
    <row r="2926" spans="2:49">
      <c r="B2926" s="62" t="s">
        <v>3809</v>
      </c>
      <c r="C2926" s="54">
        <v>0.11879499364431099</v>
      </c>
      <c r="D2926" s="54">
        <v>1.62611747612582E-3</v>
      </c>
      <c r="F2926" s="62" t="s">
        <v>8621</v>
      </c>
      <c r="G2926" s="54">
        <v>-8.3783376214046995E-2</v>
      </c>
      <c r="H2926" s="54">
        <v>1.2648396096092701E-2</v>
      </c>
      <c r="S2926" s="62" t="s">
        <v>3692</v>
      </c>
      <c r="T2926" s="54">
        <v>9.2866216429860607E-2</v>
      </c>
      <c r="U2926" s="54">
        <v>3.5917071170183698E-3</v>
      </c>
      <c r="W2926" s="62" t="s">
        <v>10379</v>
      </c>
      <c r="X2926" s="54">
        <v>-3.3010420911997698E-2</v>
      </c>
      <c r="Y2926" s="54">
        <v>3.2922986120974697E-2</v>
      </c>
      <c r="AA2926" s="62" t="s">
        <v>1575</v>
      </c>
      <c r="AB2926" s="54">
        <v>8.6003869653930004E-2</v>
      </c>
      <c r="AC2926" s="54">
        <v>1.14271595363613E-2</v>
      </c>
      <c r="AQ2926" s="62" t="s">
        <v>2122</v>
      </c>
      <c r="AR2926" s="54">
        <v>0.11840923790701099</v>
      </c>
      <c r="AS2926" s="54">
        <v>6.2789282473663902E-4</v>
      </c>
      <c r="AU2926" s="62" t="s">
        <v>13863</v>
      </c>
      <c r="AV2926" s="54">
        <v>-6.1734953037954697E-2</v>
      </c>
      <c r="AW2926" s="54">
        <v>2.7769863869862001E-2</v>
      </c>
    </row>
    <row r="2927" spans="2:49">
      <c r="B2927" s="62" t="s">
        <v>3810</v>
      </c>
      <c r="C2927" s="54">
        <v>0.187120574872366</v>
      </c>
      <c r="D2927" s="54">
        <v>1.62758537326415E-3</v>
      </c>
      <c r="F2927" s="62" t="s">
        <v>8622</v>
      </c>
      <c r="G2927" s="54">
        <v>-5.6888595929136102E-2</v>
      </c>
      <c r="H2927" s="54">
        <v>1.2662592358842701E-2</v>
      </c>
      <c r="S2927" s="62" t="s">
        <v>3379</v>
      </c>
      <c r="T2927" s="54">
        <v>7.2780450425916896E-2</v>
      </c>
      <c r="U2927" s="54">
        <v>3.6065892688088501E-3</v>
      </c>
      <c r="W2927" s="62" t="s">
        <v>8575</v>
      </c>
      <c r="X2927" s="54">
        <v>-4.1834568236394497E-2</v>
      </c>
      <c r="Y2927" s="54">
        <v>3.2935584474293803E-2</v>
      </c>
      <c r="AA2927" s="62" t="s">
        <v>11361</v>
      </c>
      <c r="AB2927" s="54">
        <v>0.15194604371539699</v>
      </c>
      <c r="AC2927" s="54">
        <v>1.1463377933484901E-2</v>
      </c>
      <c r="AQ2927" s="62" t="s">
        <v>5002</v>
      </c>
      <c r="AR2927" s="54">
        <v>0.15586038315962</v>
      </c>
      <c r="AS2927" s="54">
        <v>6.2883926178550003E-4</v>
      </c>
      <c r="AU2927" s="62" t="s">
        <v>13936</v>
      </c>
      <c r="AV2927" s="54">
        <v>-6.17133739097993E-2</v>
      </c>
      <c r="AW2927" s="54">
        <v>2.9529427674468599E-2</v>
      </c>
    </row>
    <row r="2928" spans="2:49">
      <c r="B2928" s="62" t="s">
        <v>3811</v>
      </c>
      <c r="C2928" s="54">
        <v>0.147562908529554</v>
      </c>
      <c r="D2928" s="54">
        <v>1.6279590471475699E-3</v>
      </c>
      <c r="F2928" s="62" t="s">
        <v>8623</v>
      </c>
      <c r="G2928" s="54">
        <v>-7.1959744443167203E-2</v>
      </c>
      <c r="H2928" s="54">
        <v>1.09956250577797E-2</v>
      </c>
      <c r="S2928" s="62" t="s">
        <v>3433</v>
      </c>
      <c r="T2928" s="54">
        <v>7.3626313581908007E-2</v>
      </c>
      <c r="U2928" s="54">
        <v>3.6224973031190101E-3</v>
      </c>
      <c r="W2928" s="62" t="s">
        <v>7961</v>
      </c>
      <c r="X2928" s="54">
        <v>-0.133723984680854</v>
      </c>
      <c r="Y2928" s="54">
        <v>3.3042719514328897E-2</v>
      </c>
      <c r="AA2928" s="62" t="s">
        <v>2625</v>
      </c>
      <c r="AB2928" s="54">
        <v>0.12303648206363001</v>
      </c>
      <c r="AC2928" s="54">
        <v>1.1467016090522E-2</v>
      </c>
      <c r="AQ2928" s="62" t="s">
        <v>4048</v>
      </c>
      <c r="AR2928" s="54">
        <v>0.111123130695303</v>
      </c>
      <c r="AS2928" s="54">
        <v>6.3013566863133995E-4</v>
      </c>
      <c r="AU2928" s="62" t="s">
        <v>13412</v>
      </c>
      <c r="AV2928" s="54">
        <v>-6.1706946746864097E-2</v>
      </c>
      <c r="AW2928" s="54">
        <v>1.9337059903769199E-2</v>
      </c>
    </row>
    <row r="2929" spans="2:49">
      <c r="B2929" s="62" t="s">
        <v>3812</v>
      </c>
      <c r="C2929" s="54">
        <v>0.13866330485543199</v>
      </c>
      <c r="D2929" s="54">
        <v>1.6320935425240301E-3</v>
      </c>
      <c r="F2929" s="62" t="s">
        <v>8624</v>
      </c>
      <c r="G2929" s="54">
        <v>-7.0404166668902604E-2</v>
      </c>
      <c r="H2929" s="54">
        <v>1.2684022714386E-2</v>
      </c>
      <c r="S2929" s="62" t="s">
        <v>10735</v>
      </c>
      <c r="T2929" s="54">
        <v>3.6234196137725903E-2</v>
      </c>
      <c r="U2929" s="54">
        <v>3.62652856155172E-3</v>
      </c>
      <c r="W2929" s="62" t="s">
        <v>10380</v>
      </c>
      <c r="X2929" s="54">
        <v>-6.8427336587736101E-2</v>
      </c>
      <c r="Y2929" s="54">
        <v>3.3097827163880399E-2</v>
      </c>
      <c r="AA2929" s="62" t="s">
        <v>1728</v>
      </c>
      <c r="AB2929" s="54">
        <v>0.111505624577364</v>
      </c>
      <c r="AC2929" s="54">
        <v>1.1500021795519301E-2</v>
      </c>
      <c r="AQ2929" s="62" t="s">
        <v>2538</v>
      </c>
      <c r="AR2929" s="54">
        <v>9.9009957239239596E-2</v>
      </c>
      <c r="AS2929" s="54">
        <v>6.3022315813007605E-4</v>
      </c>
      <c r="AU2929" s="62" t="s">
        <v>12566</v>
      </c>
      <c r="AV2929" s="54">
        <v>-6.1705998026276597E-2</v>
      </c>
      <c r="AW2929" s="54">
        <v>6.5973842864957503E-3</v>
      </c>
    </row>
    <row r="2930" spans="2:49">
      <c r="B2930" s="62" t="s">
        <v>3813</v>
      </c>
      <c r="C2930" s="54">
        <v>9.4861038636111894E-2</v>
      </c>
      <c r="D2930" s="54">
        <v>1.6345621903929299E-3</v>
      </c>
      <c r="F2930" s="62" t="s">
        <v>8625</v>
      </c>
      <c r="G2930" s="54">
        <v>-8.9206694651688997E-2</v>
      </c>
      <c r="H2930" s="54">
        <v>1.26973176643681E-2</v>
      </c>
      <c r="S2930" s="62" t="s">
        <v>3128</v>
      </c>
      <c r="T2930" s="54">
        <v>9.8664708794276898E-2</v>
      </c>
      <c r="U2930" s="54">
        <v>3.6314557701849601E-3</v>
      </c>
      <c r="W2930" s="62" t="s">
        <v>10381</v>
      </c>
      <c r="X2930" s="54">
        <v>-0.15394835987005401</v>
      </c>
      <c r="Y2930" s="54">
        <v>3.31012496583553E-2</v>
      </c>
      <c r="AA2930" s="62" t="s">
        <v>4463</v>
      </c>
      <c r="AB2930" s="54">
        <v>0.108665780962621</v>
      </c>
      <c r="AC2930" s="54">
        <v>1.15250579891011E-2</v>
      </c>
      <c r="AQ2930" s="62" t="s">
        <v>11327</v>
      </c>
      <c r="AR2930" s="54">
        <v>6.5038332443045896E-2</v>
      </c>
      <c r="AS2930" s="54">
        <v>6.3228808873245395E-4</v>
      </c>
      <c r="AU2930" s="62" t="s">
        <v>13082</v>
      </c>
      <c r="AV2930" s="54">
        <v>-6.1697915325461303E-2</v>
      </c>
      <c r="AW2930" s="54">
        <v>1.4122300458125099E-2</v>
      </c>
    </row>
    <row r="2931" spans="2:49">
      <c r="B2931" s="62" t="s">
        <v>3814</v>
      </c>
      <c r="C2931" s="54">
        <v>0.14984995219699301</v>
      </c>
      <c r="D2931" s="54">
        <v>1.6346645083207701E-3</v>
      </c>
      <c r="F2931" s="62" t="s">
        <v>8626</v>
      </c>
      <c r="G2931" s="54">
        <v>-0.122521841671063</v>
      </c>
      <c r="H2931" s="54">
        <v>1.2742175564564801E-2</v>
      </c>
      <c r="S2931" s="62" t="s">
        <v>3439</v>
      </c>
      <c r="T2931" s="54">
        <v>9.6671983568778999E-2</v>
      </c>
      <c r="U2931" s="54">
        <v>3.6506802197268E-3</v>
      </c>
      <c r="W2931" s="62" t="s">
        <v>9057</v>
      </c>
      <c r="X2931" s="54">
        <v>-4.1536978953166298E-2</v>
      </c>
      <c r="Y2931" s="54">
        <v>3.31372716406182E-2</v>
      </c>
      <c r="AA2931" s="62" t="s">
        <v>3735</v>
      </c>
      <c r="AB2931" s="54">
        <v>0.159660214209499</v>
      </c>
      <c r="AC2931" s="54">
        <v>1.1527259557468E-2</v>
      </c>
      <c r="AQ2931" s="62" t="s">
        <v>3274</v>
      </c>
      <c r="AR2931" s="54">
        <v>0.102269850388156</v>
      </c>
      <c r="AS2931" s="54">
        <v>6.3228808873245395E-4</v>
      </c>
      <c r="AU2931" s="62" t="s">
        <v>12544</v>
      </c>
      <c r="AV2931" s="54">
        <v>-6.1687902569222998E-2</v>
      </c>
      <c r="AW2931" s="54">
        <v>6.3387497794491201E-3</v>
      </c>
    </row>
    <row r="2932" spans="2:49">
      <c r="B2932" s="62" t="s">
        <v>573</v>
      </c>
      <c r="C2932" s="54">
        <v>0.22005592815333699</v>
      </c>
      <c r="D2932" s="54">
        <v>1.6366752214631601E-3</v>
      </c>
      <c r="F2932" s="62" t="s">
        <v>8627</v>
      </c>
      <c r="G2932" s="54">
        <v>-7.0191400574080895E-2</v>
      </c>
      <c r="H2932" s="54">
        <v>1.1052729624038299E-2</v>
      </c>
      <c r="S2932" s="62" t="s">
        <v>3243</v>
      </c>
      <c r="T2932" s="54">
        <v>4.7909609784730002E-2</v>
      </c>
      <c r="U2932" s="54">
        <v>3.65622695798985E-3</v>
      </c>
      <c r="W2932" s="62" t="s">
        <v>10382</v>
      </c>
      <c r="X2932" s="54">
        <v>-0.10109796371244301</v>
      </c>
      <c r="Y2932" s="54">
        <v>3.3222487783618998E-2</v>
      </c>
      <c r="AA2932" s="62" t="s">
        <v>10998</v>
      </c>
      <c r="AB2932" s="54">
        <v>0.19724496659061799</v>
      </c>
      <c r="AC2932" s="54">
        <v>1.15432978124208E-2</v>
      </c>
      <c r="AQ2932" s="62" t="s">
        <v>5528</v>
      </c>
      <c r="AR2932" s="54">
        <v>8.9360428621393595E-2</v>
      </c>
      <c r="AS2932" s="54">
        <v>6.3732081663537903E-4</v>
      </c>
      <c r="AU2932" s="62" t="s">
        <v>12576</v>
      </c>
      <c r="AV2932" s="54">
        <v>-6.16869211329725E-2</v>
      </c>
      <c r="AW2932" s="54">
        <v>6.6854884185385804E-3</v>
      </c>
    </row>
    <row r="2933" spans="2:49">
      <c r="B2933" s="62" t="s">
        <v>3815</v>
      </c>
      <c r="C2933" s="54">
        <v>4.9974479958301302E-2</v>
      </c>
      <c r="D2933" s="54">
        <v>1.6372431630812001E-3</v>
      </c>
      <c r="F2933" s="62" t="s">
        <v>8628</v>
      </c>
      <c r="G2933" s="54">
        <v>-8.7947944499489894E-2</v>
      </c>
      <c r="H2933" s="54">
        <v>1.2763726798849099E-2</v>
      </c>
      <c r="S2933" s="62" t="s">
        <v>1766</v>
      </c>
      <c r="T2933" s="54">
        <v>4.8501092632852398E-2</v>
      </c>
      <c r="U2933" s="54">
        <v>3.65837995078656E-3</v>
      </c>
      <c r="W2933" s="62" t="s">
        <v>8890</v>
      </c>
      <c r="X2933" s="54">
        <v>-5.6194407517331499E-2</v>
      </c>
      <c r="Y2933" s="54">
        <v>3.3328831098428102E-2</v>
      </c>
      <c r="AA2933" s="62" t="s">
        <v>3992</v>
      </c>
      <c r="AB2933" s="54">
        <v>0.15735196028043399</v>
      </c>
      <c r="AC2933" s="54">
        <v>1.15466892996876E-2</v>
      </c>
      <c r="AQ2933" s="62" t="s">
        <v>3675</v>
      </c>
      <c r="AR2933" s="54">
        <v>8.9705933150367095E-2</v>
      </c>
      <c r="AS2933" s="54">
        <v>6.3810703681666295E-4</v>
      </c>
      <c r="AU2933" s="62" t="s">
        <v>7052</v>
      </c>
      <c r="AV2933" s="54">
        <v>-6.1666068589948601E-2</v>
      </c>
      <c r="AW2933" s="54">
        <v>1.7370019693045999E-2</v>
      </c>
    </row>
    <row r="2934" spans="2:49">
      <c r="B2934" s="62" t="s">
        <v>3816</v>
      </c>
      <c r="C2934" s="54">
        <v>0.15372782183077</v>
      </c>
      <c r="D2934" s="54">
        <v>1.64097772538885E-3</v>
      </c>
      <c r="F2934" s="62" t="s">
        <v>8629</v>
      </c>
      <c r="G2934" s="54">
        <v>-5.0651028963106803E-2</v>
      </c>
      <c r="H2934" s="54">
        <v>1.10878383306829E-2</v>
      </c>
      <c r="S2934" s="62" t="s">
        <v>4810</v>
      </c>
      <c r="T2934" s="54">
        <v>8.6817687892939893E-2</v>
      </c>
      <c r="U2934" s="54">
        <v>3.66277304142842E-3</v>
      </c>
      <c r="W2934" s="62" t="s">
        <v>8899</v>
      </c>
      <c r="X2934" s="54">
        <v>-5.54901994170773E-2</v>
      </c>
      <c r="Y2934" s="54">
        <v>3.3354512117189497E-2</v>
      </c>
      <c r="AA2934" s="62" t="s">
        <v>5727</v>
      </c>
      <c r="AB2934" s="54">
        <v>0.11825660375059099</v>
      </c>
      <c r="AC2934" s="54">
        <v>1.16106570641996E-2</v>
      </c>
      <c r="AQ2934" s="62" t="s">
        <v>713</v>
      </c>
      <c r="AR2934" s="54">
        <v>5.3441678726367001E-2</v>
      </c>
      <c r="AS2934" s="54">
        <v>6.3810703681666295E-4</v>
      </c>
      <c r="AU2934" s="62" t="s">
        <v>7365</v>
      </c>
      <c r="AV2934" s="54">
        <v>-6.16205308563691E-2</v>
      </c>
      <c r="AW2934" s="54">
        <v>2.1456567737749298E-2</v>
      </c>
    </row>
    <row r="2935" spans="2:49">
      <c r="B2935" s="62" t="s">
        <v>340</v>
      </c>
      <c r="C2935" s="54">
        <v>0.114334465967115</v>
      </c>
      <c r="D2935" s="54">
        <v>1.64335034471894E-3</v>
      </c>
      <c r="F2935" s="62" t="s">
        <v>8630</v>
      </c>
      <c r="G2935" s="54">
        <v>-2.3725090593080402E-2</v>
      </c>
      <c r="H2935" s="54">
        <v>1.11278886987953E-2</v>
      </c>
      <c r="S2935" s="62" t="s">
        <v>4517</v>
      </c>
      <c r="T2935" s="54">
        <v>0.136230539427073</v>
      </c>
      <c r="U2935" s="54">
        <v>3.6660691328399501E-3</v>
      </c>
      <c r="W2935" s="62" t="s">
        <v>10383</v>
      </c>
      <c r="X2935" s="54">
        <v>-2.34508614831315E-2</v>
      </c>
      <c r="Y2935" s="54">
        <v>3.3397317789097103E-2</v>
      </c>
      <c r="AA2935" s="62" t="s">
        <v>2896</v>
      </c>
      <c r="AB2935" s="54">
        <v>0.18219064248745301</v>
      </c>
      <c r="AC2935" s="54">
        <v>1.1625079800336301E-2</v>
      </c>
      <c r="AQ2935" s="62" t="s">
        <v>2199</v>
      </c>
      <c r="AR2935" s="54">
        <v>9.0656505521259603E-2</v>
      </c>
      <c r="AS2935" s="54">
        <v>6.3810703681666295E-4</v>
      </c>
      <c r="AU2935" s="62" t="s">
        <v>13255</v>
      </c>
      <c r="AV2935" s="54">
        <v>-6.1617249949552602E-2</v>
      </c>
      <c r="AW2935" s="54">
        <v>1.6629266597879801E-2</v>
      </c>
    </row>
    <row r="2936" spans="2:49">
      <c r="B2936" s="62" t="s">
        <v>3817</v>
      </c>
      <c r="C2936" s="54">
        <v>0.12956156381512901</v>
      </c>
      <c r="D2936" s="54">
        <v>1.6435647635662299E-3</v>
      </c>
      <c r="F2936" s="62" t="s">
        <v>53</v>
      </c>
      <c r="G2936" s="54">
        <v>-0.11942837638144101</v>
      </c>
      <c r="H2936" s="54">
        <v>1.28407064316671E-2</v>
      </c>
      <c r="S2936" s="62" t="s">
        <v>10736</v>
      </c>
      <c r="T2936" s="54">
        <v>8.1490690357569007E-2</v>
      </c>
      <c r="U2936" s="54">
        <v>3.6670540374790601E-3</v>
      </c>
      <c r="W2936" s="62" t="s">
        <v>6547</v>
      </c>
      <c r="X2936" s="54">
        <v>-3.2425672477202697E-2</v>
      </c>
      <c r="Y2936" s="54">
        <v>3.3441894601736001E-2</v>
      </c>
      <c r="AA2936" s="62" t="s">
        <v>10988</v>
      </c>
      <c r="AB2936" s="54">
        <v>0.17721138121560601</v>
      </c>
      <c r="AC2936" s="54">
        <v>1.16263105641543E-2</v>
      </c>
      <c r="AQ2936" s="62" t="s">
        <v>10854</v>
      </c>
      <c r="AR2936" s="54">
        <v>9.4554744106974703E-2</v>
      </c>
      <c r="AS2936" s="54">
        <v>6.3854711531525295E-4</v>
      </c>
      <c r="AU2936" s="62" t="s">
        <v>7224</v>
      </c>
      <c r="AV2936" s="54">
        <v>-6.1594944443887002E-2</v>
      </c>
      <c r="AW2936" s="54">
        <v>1.5921196963194599E-2</v>
      </c>
    </row>
    <row r="2937" spans="2:49">
      <c r="B2937" s="62" t="s">
        <v>3818</v>
      </c>
      <c r="C2937" s="54">
        <v>0.14383349623094299</v>
      </c>
      <c r="D2937" s="54">
        <v>1.64386019064673E-3</v>
      </c>
      <c r="F2937" s="62" t="s">
        <v>8631</v>
      </c>
      <c r="G2937" s="54">
        <v>-5.3991199854622501E-2</v>
      </c>
      <c r="H2937" s="54">
        <v>1.28777717880043E-2</v>
      </c>
      <c r="S2937" s="62" t="s">
        <v>1234</v>
      </c>
      <c r="T2937" s="54">
        <v>5.1577308334255001E-2</v>
      </c>
      <c r="U2937" s="54">
        <v>3.6701160169409501E-3</v>
      </c>
      <c r="W2937" s="62" t="s">
        <v>10384</v>
      </c>
      <c r="X2937" s="54">
        <v>-4.7723778548181897E-2</v>
      </c>
      <c r="Y2937" s="54">
        <v>3.3464243820127998E-2</v>
      </c>
      <c r="AA2937" s="62" t="s">
        <v>5245</v>
      </c>
      <c r="AB2937" s="54">
        <v>7.2747236444860697E-2</v>
      </c>
      <c r="AC2937" s="54">
        <v>1.16263105641543E-2</v>
      </c>
      <c r="AQ2937" s="62" t="s">
        <v>4951</v>
      </c>
      <c r="AR2937" s="54">
        <v>7.0123438555001805E-2</v>
      </c>
      <c r="AS2937" s="54">
        <v>6.4096795412931504E-4</v>
      </c>
      <c r="AU2937" s="62" t="s">
        <v>14590</v>
      </c>
      <c r="AV2937" s="54">
        <v>-6.1590628476533703E-2</v>
      </c>
      <c r="AW2937" s="54">
        <v>4.7281235229196202E-2</v>
      </c>
    </row>
    <row r="2938" spans="2:49">
      <c r="B2938" s="62" t="s">
        <v>3819</v>
      </c>
      <c r="C2938" s="54">
        <v>7.0666991059673598E-2</v>
      </c>
      <c r="D2938" s="54">
        <v>1.64897811783737E-3</v>
      </c>
      <c r="F2938" s="62" t="s">
        <v>8632</v>
      </c>
      <c r="G2938" s="54">
        <v>-5.3357940919850598E-2</v>
      </c>
      <c r="H2938" s="54">
        <v>1.28801028873093E-2</v>
      </c>
      <c r="S2938" s="62" t="s">
        <v>2317</v>
      </c>
      <c r="T2938" s="54">
        <v>6.7186125847935194E-2</v>
      </c>
      <c r="U2938" s="54">
        <v>3.6829916877130502E-3</v>
      </c>
      <c r="W2938" s="62" t="s">
        <v>10385</v>
      </c>
      <c r="X2938" s="54">
        <v>-4.4043897748881698E-2</v>
      </c>
      <c r="Y2938" s="54">
        <v>3.3482801599290297E-2</v>
      </c>
      <c r="AA2938" s="62" t="s">
        <v>2112</v>
      </c>
      <c r="AB2938" s="54">
        <v>5.0048980677075E-2</v>
      </c>
      <c r="AC2938" s="54">
        <v>1.16263105641543E-2</v>
      </c>
      <c r="AQ2938" s="62" t="s">
        <v>14696</v>
      </c>
      <c r="AR2938" s="54">
        <v>6.9468707412431399E-2</v>
      </c>
      <c r="AS2938" s="54">
        <v>6.4389140112823399E-4</v>
      </c>
      <c r="AU2938" s="62" t="s">
        <v>13091</v>
      </c>
      <c r="AV2938" s="54">
        <v>-6.15673511134966E-2</v>
      </c>
      <c r="AW2938" s="54">
        <v>1.43145628585269E-2</v>
      </c>
    </row>
    <row r="2939" spans="2:49">
      <c r="B2939" s="62" t="s">
        <v>3820</v>
      </c>
      <c r="C2939" s="54">
        <v>0.10973098801793001</v>
      </c>
      <c r="D2939" s="54">
        <v>1.64941819034702E-3</v>
      </c>
      <c r="F2939" s="62" t="s">
        <v>8633</v>
      </c>
      <c r="G2939" s="54">
        <v>-6.8457848501496193E-2</v>
      </c>
      <c r="H2939" s="54">
        <v>1.2917040743034699E-2</v>
      </c>
      <c r="S2939" s="62" t="s">
        <v>1951</v>
      </c>
      <c r="T2939" s="54">
        <v>7.7426967352589096E-2</v>
      </c>
      <c r="U2939" s="54">
        <v>3.6849905642538502E-3</v>
      </c>
      <c r="W2939" s="62" t="s">
        <v>9395</v>
      </c>
      <c r="X2939" s="54">
        <v>-6.4822150128089007E-2</v>
      </c>
      <c r="Y2939" s="54">
        <v>3.3490384410197797E-2</v>
      </c>
      <c r="AA2939" s="62" t="s">
        <v>2566</v>
      </c>
      <c r="AB2939" s="54">
        <v>6.3856044598800593E-2</v>
      </c>
      <c r="AC2939" s="54">
        <v>1.1627855506620899E-2</v>
      </c>
      <c r="AQ2939" s="62" t="s">
        <v>3695</v>
      </c>
      <c r="AR2939" s="54">
        <v>0.16834556121562</v>
      </c>
      <c r="AS2939" s="54">
        <v>6.4682430949273802E-4</v>
      </c>
      <c r="AU2939" s="62" t="s">
        <v>12599</v>
      </c>
      <c r="AV2939" s="54">
        <v>-6.1558426824265502E-2</v>
      </c>
      <c r="AW2939" s="54">
        <v>7.0047033722853503E-3</v>
      </c>
    </row>
    <row r="2940" spans="2:49">
      <c r="B2940" s="62" t="s">
        <v>713</v>
      </c>
      <c r="C2940" s="54">
        <v>5.8457673810068798E-2</v>
      </c>
      <c r="D2940" s="54">
        <v>1.65290011398952E-3</v>
      </c>
      <c r="F2940" s="62" t="s">
        <v>8634</v>
      </c>
      <c r="G2940" s="54">
        <v>-6.1248721986751201E-2</v>
      </c>
      <c r="H2940" s="54">
        <v>1.2928921223779999E-2</v>
      </c>
      <c r="S2940" s="62" t="s">
        <v>5099</v>
      </c>
      <c r="T2940" s="54">
        <v>6.4543582068268698E-2</v>
      </c>
      <c r="U2940" s="54">
        <v>3.6849905642538502E-3</v>
      </c>
      <c r="W2940" s="62" t="s">
        <v>10386</v>
      </c>
      <c r="X2940" s="54">
        <v>-3.9121513004812598E-2</v>
      </c>
      <c r="Y2940" s="54">
        <v>3.3532905332915898E-2</v>
      </c>
      <c r="AA2940" s="62" t="s">
        <v>10645</v>
      </c>
      <c r="AB2940" s="54">
        <v>7.2531007010899998E-2</v>
      </c>
      <c r="AC2940" s="54">
        <v>1.16720841199539E-2</v>
      </c>
      <c r="AQ2940" s="62" t="s">
        <v>14697</v>
      </c>
      <c r="AR2940" s="54">
        <v>8.1198008514115294E-2</v>
      </c>
      <c r="AS2940" s="54">
        <v>6.4694118749066302E-4</v>
      </c>
      <c r="AU2940" s="62" t="s">
        <v>12850</v>
      </c>
      <c r="AV2940" s="54">
        <v>-6.1556134398055698E-2</v>
      </c>
      <c r="AW2940" s="54">
        <v>1.0714880660435499E-2</v>
      </c>
    </row>
    <row r="2941" spans="2:49">
      <c r="B2941" s="62" t="s">
        <v>3821</v>
      </c>
      <c r="C2941" s="54">
        <v>5.3147017927344102E-2</v>
      </c>
      <c r="D2941" s="54">
        <v>1.6548554553593899E-3</v>
      </c>
      <c r="F2941" s="62" t="s">
        <v>8635</v>
      </c>
      <c r="G2941" s="54">
        <v>-0.117544318527355</v>
      </c>
      <c r="H2941" s="54">
        <v>1.29453093261506E-2</v>
      </c>
      <c r="S2941" s="62" t="s">
        <v>2878</v>
      </c>
      <c r="T2941" s="54">
        <v>3.3730981499799903E-2</v>
      </c>
      <c r="U2941" s="54">
        <v>3.6851308663165901E-3</v>
      </c>
      <c r="W2941" s="62" t="s">
        <v>6994</v>
      </c>
      <c r="X2941" s="54">
        <v>-1.6839696785537799E-2</v>
      </c>
      <c r="Y2941" s="54">
        <v>3.3667360858459797E-2</v>
      </c>
      <c r="AA2941" s="62" t="s">
        <v>2332</v>
      </c>
      <c r="AB2941" s="54">
        <v>0.153897982093923</v>
      </c>
      <c r="AC2941" s="54">
        <v>1.1672878594537601E-2</v>
      </c>
      <c r="AQ2941" s="62" t="s">
        <v>11390</v>
      </c>
      <c r="AR2941" s="54">
        <v>8.4784401708146703E-2</v>
      </c>
      <c r="AS2941" s="54">
        <v>6.4843430119579804E-4</v>
      </c>
      <c r="AU2941" s="62" t="s">
        <v>12787</v>
      </c>
      <c r="AV2941" s="54">
        <v>-6.1551284098111801E-2</v>
      </c>
      <c r="AW2941" s="54">
        <v>9.6907331010970196E-3</v>
      </c>
    </row>
    <row r="2942" spans="2:49">
      <c r="B2942" s="62" t="s">
        <v>3822</v>
      </c>
      <c r="C2942" s="54">
        <v>0.16831428023884901</v>
      </c>
      <c r="D2942" s="54">
        <v>1.6575682830753599E-3</v>
      </c>
      <c r="F2942" s="62" t="s">
        <v>8636</v>
      </c>
      <c r="G2942" s="54">
        <v>-4.3171699027574603E-2</v>
      </c>
      <c r="H2942" s="54">
        <v>1.3027345578495801E-2</v>
      </c>
      <c r="S2942" s="62" t="s">
        <v>3493</v>
      </c>
      <c r="T2942" s="54">
        <v>4.0768792683096897E-2</v>
      </c>
      <c r="U2942" s="54">
        <v>3.6883276591107802E-3</v>
      </c>
      <c r="W2942" s="62" t="s">
        <v>9425</v>
      </c>
      <c r="X2942" s="54">
        <v>-2.6494832921866201E-2</v>
      </c>
      <c r="Y2942" s="54">
        <v>3.3868244131047699E-2</v>
      </c>
      <c r="AA2942" s="62" t="s">
        <v>5290</v>
      </c>
      <c r="AB2942" s="54">
        <v>0.16168346542603701</v>
      </c>
      <c r="AC2942" s="54">
        <v>1.1672878594537601E-2</v>
      </c>
      <c r="AQ2942" s="62" t="s">
        <v>4638</v>
      </c>
      <c r="AR2942" s="54">
        <v>0.139723856341506</v>
      </c>
      <c r="AS2942" s="54">
        <v>6.5057704113603702E-4</v>
      </c>
      <c r="AU2942" s="62" t="s">
        <v>14206</v>
      </c>
      <c r="AV2942" s="54">
        <v>-6.1526041781753797E-2</v>
      </c>
      <c r="AW2942" s="54">
        <v>3.6145309660583901E-2</v>
      </c>
    </row>
    <row r="2943" spans="2:49">
      <c r="B2943" s="62" t="s">
        <v>3823</v>
      </c>
      <c r="C2943" s="54">
        <v>5.3758710366101199E-2</v>
      </c>
      <c r="D2943" s="54">
        <v>1.66769121583561E-3</v>
      </c>
      <c r="F2943" s="62" t="s">
        <v>8637</v>
      </c>
      <c r="G2943" s="54">
        <v>-6.0164581935962899E-2</v>
      </c>
      <c r="H2943" s="54">
        <v>1.30431952178508E-2</v>
      </c>
      <c r="S2943" s="62" t="s">
        <v>3571</v>
      </c>
      <c r="T2943" s="54">
        <v>7.5431191970714906E-2</v>
      </c>
      <c r="U2943" s="54">
        <v>3.68841465460777E-3</v>
      </c>
      <c r="W2943" s="62" t="s">
        <v>5968</v>
      </c>
      <c r="X2943" s="54">
        <v>-5.1032416874219798E-2</v>
      </c>
      <c r="Y2943" s="54">
        <v>3.3889631678760503E-2</v>
      </c>
      <c r="AA2943" s="62" t="s">
        <v>2161</v>
      </c>
      <c r="AB2943" s="54">
        <v>5.6523203325702397E-2</v>
      </c>
      <c r="AC2943" s="54">
        <v>1.16959228987008E-2</v>
      </c>
      <c r="AQ2943" s="62" t="s">
        <v>14698</v>
      </c>
      <c r="AR2943" s="54">
        <v>5.5628624644786101E-2</v>
      </c>
      <c r="AS2943" s="54">
        <v>6.5216487424234995E-4</v>
      </c>
      <c r="AU2943" s="62" t="s">
        <v>11601</v>
      </c>
      <c r="AV2943" s="54">
        <v>-6.1496004422044899E-2</v>
      </c>
      <c r="AW2943" s="54">
        <v>1.3520883054382101E-3</v>
      </c>
    </row>
    <row r="2944" spans="2:49">
      <c r="B2944" s="62" t="s">
        <v>3824</v>
      </c>
      <c r="C2944" s="54">
        <v>0.105921373969244</v>
      </c>
      <c r="D2944" s="54">
        <v>1.6686459462314999E-3</v>
      </c>
      <c r="F2944" s="62" t="s">
        <v>8638</v>
      </c>
      <c r="G2944" s="54">
        <v>-5.5966755549358801E-2</v>
      </c>
      <c r="H2944" s="54">
        <v>1.3070910277804E-2</v>
      </c>
      <c r="S2944" s="62" t="s">
        <v>5674</v>
      </c>
      <c r="T2944" s="54">
        <v>4.8890204083765099E-2</v>
      </c>
      <c r="U2944" s="54">
        <v>3.7008325414560599E-3</v>
      </c>
      <c r="W2944" s="62" t="s">
        <v>7027</v>
      </c>
      <c r="X2944" s="54">
        <v>-3.7885533345477299E-2</v>
      </c>
      <c r="Y2944" s="54">
        <v>3.3940488486953101E-2</v>
      </c>
      <c r="AA2944" s="62" t="s">
        <v>5136</v>
      </c>
      <c r="AB2944" s="54">
        <v>7.7918072421940807E-2</v>
      </c>
      <c r="AC2944" s="54">
        <v>1.17065503096413E-2</v>
      </c>
      <c r="AQ2944" s="62" t="s">
        <v>3047</v>
      </c>
      <c r="AR2944" s="54">
        <v>7.3901834580737194E-2</v>
      </c>
      <c r="AS2944" s="54">
        <v>6.5261497632292304E-4</v>
      </c>
      <c r="AU2944" s="62" t="s">
        <v>242</v>
      </c>
      <c r="AV2944" s="54">
        <v>-6.1471644072381301E-2</v>
      </c>
      <c r="AW2944" s="54">
        <v>3.2296453861843898E-2</v>
      </c>
    </row>
    <row r="2945" spans="2:49">
      <c r="B2945" s="62" t="s">
        <v>3825</v>
      </c>
      <c r="C2945" s="54">
        <v>0.13691711094744</v>
      </c>
      <c r="D2945" s="54">
        <v>1.6707170938923799E-3</v>
      </c>
      <c r="F2945" s="62" t="s">
        <v>8639</v>
      </c>
      <c r="G2945" s="54">
        <v>-8.7190520433519006E-2</v>
      </c>
      <c r="H2945" s="54">
        <v>1.13980312941578E-2</v>
      </c>
      <c r="S2945" s="62" t="s">
        <v>821</v>
      </c>
      <c r="T2945" s="54">
        <v>0.116292250482725</v>
      </c>
      <c r="U2945" s="54">
        <v>3.7063038391780198E-3</v>
      </c>
      <c r="W2945" s="62" t="s">
        <v>10387</v>
      </c>
      <c r="X2945" s="54">
        <v>-6.2991418167303706E-2</v>
      </c>
      <c r="Y2945" s="54">
        <v>3.4033133073118602E-2</v>
      </c>
      <c r="AA2945" s="62" t="s">
        <v>5379</v>
      </c>
      <c r="AB2945" s="54">
        <v>0.14658695377501901</v>
      </c>
      <c r="AC2945" s="54">
        <v>1.1710831493960299E-2</v>
      </c>
      <c r="AQ2945" s="62" t="s">
        <v>2821</v>
      </c>
      <c r="AR2945" s="54">
        <v>0.10917676125515</v>
      </c>
      <c r="AS2945" s="54">
        <v>6.5349286656552798E-4</v>
      </c>
      <c r="AU2945" s="62" t="s">
        <v>13174</v>
      </c>
      <c r="AV2945" s="54">
        <v>-6.1465530627946997E-2</v>
      </c>
      <c r="AW2945" s="54">
        <v>1.5461096888521099E-2</v>
      </c>
    </row>
    <row r="2946" spans="2:49">
      <c r="B2946" s="62" t="s">
        <v>122</v>
      </c>
      <c r="C2946" s="54">
        <v>0.157890795831994</v>
      </c>
      <c r="D2946" s="54">
        <v>1.6776730798241401E-3</v>
      </c>
      <c r="F2946" s="62" t="s">
        <v>8640</v>
      </c>
      <c r="G2946" s="54">
        <v>-5.0104217130208198E-2</v>
      </c>
      <c r="H2946" s="54">
        <v>1.3166940799682E-2</v>
      </c>
      <c r="S2946" s="62" t="s">
        <v>3348</v>
      </c>
      <c r="T2946" s="54">
        <v>7.0237733077817693E-2</v>
      </c>
      <c r="U2946" s="54">
        <v>3.71415768966075E-3</v>
      </c>
      <c r="W2946" s="62" t="s">
        <v>10388</v>
      </c>
      <c r="X2946" s="54">
        <v>-3.6644689451904397E-2</v>
      </c>
      <c r="Y2946" s="54">
        <v>3.4040010075758097E-2</v>
      </c>
      <c r="AA2946" s="62" t="s">
        <v>4306</v>
      </c>
      <c r="AB2946" s="54">
        <v>9.2952202797683001E-2</v>
      </c>
      <c r="AC2946" s="54">
        <v>1.1710831493960299E-2</v>
      </c>
      <c r="AQ2946" s="62" t="s">
        <v>11209</v>
      </c>
      <c r="AR2946" s="54">
        <v>0.22670405106963401</v>
      </c>
      <c r="AS2946" s="54">
        <v>6.5397039455507896E-4</v>
      </c>
      <c r="AU2946" s="62" t="s">
        <v>13121</v>
      </c>
      <c r="AV2946" s="54">
        <v>-6.14416554514845E-2</v>
      </c>
      <c r="AW2946" s="54">
        <v>1.4599691626915301E-2</v>
      </c>
    </row>
    <row r="2947" spans="2:49">
      <c r="B2947" s="62" t="s">
        <v>3826</v>
      </c>
      <c r="C2947" s="54">
        <v>0.13059254367782899</v>
      </c>
      <c r="D2947" s="54">
        <v>1.68187637919368E-3</v>
      </c>
      <c r="F2947" s="62" t="s">
        <v>8641</v>
      </c>
      <c r="G2947" s="54">
        <v>-0.11191259172380399</v>
      </c>
      <c r="H2947" s="54">
        <v>1.31861039088874E-2</v>
      </c>
      <c r="S2947" s="62" t="s">
        <v>3589</v>
      </c>
      <c r="T2947" s="54">
        <v>6.0410339308559102E-2</v>
      </c>
      <c r="U2947" s="54">
        <v>3.7255018397463601E-3</v>
      </c>
      <c r="W2947" s="62" t="s">
        <v>6399</v>
      </c>
      <c r="X2947" s="54">
        <v>-5.87220947588563E-2</v>
      </c>
      <c r="Y2947" s="54">
        <v>3.40852559995947E-2</v>
      </c>
      <c r="AA2947" s="62" t="s">
        <v>3326</v>
      </c>
      <c r="AB2947" s="54">
        <v>0.105189395817987</v>
      </c>
      <c r="AC2947" s="54">
        <v>1.1725971895643301E-2</v>
      </c>
      <c r="AQ2947" s="62" t="s">
        <v>11266</v>
      </c>
      <c r="AR2947" s="54">
        <v>4.4146051745625102E-2</v>
      </c>
      <c r="AS2947" s="54">
        <v>6.5405360658947497E-4</v>
      </c>
      <c r="AU2947" s="62" t="s">
        <v>7692</v>
      </c>
      <c r="AV2947" s="54">
        <v>-6.13891914067555E-2</v>
      </c>
      <c r="AW2947" s="54">
        <v>6.4332970463555003E-3</v>
      </c>
    </row>
    <row r="2948" spans="2:49">
      <c r="B2948" s="62" t="s">
        <v>159</v>
      </c>
      <c r="C2948" s="54">
        <v>0.27139294816350201</v>
      </c>
      <c r="D2948" s="54">
        <v>1.6869709957021499E-3</v>
      </c>
      <c r="F2948" s="62" t="s">
        <v>8642</v>
      </c>
      <c r="G2948" s="54">
        <v>-6.2970682183957294E-2</v>
      </c>
      <c r="H2948" s="54">
        <v>1.33068981230994E-2</v>
      </c>
      <c r="S2948" s="62" t="s">
        <v>3731</v>
      </c>
      <c r="T2948" s="54">
        <v>9.5083978677193301E-2</v>
      </c>
      <c r="U2948" s="54">
        <v>3.7393741247355298E-3</v>
      </c>
      <c r="W2948" s="62" t="s">
        <v>10389</v>
      </c>
      <c r="X2948" s="54">
        <v>-1.98662882735938E-2</v>
      </c>
      <c r="Y2948" s="54">
        <v>3.4121201075428702E-2</v>
      </c>
      <c r="AA2948" s="62" t="s">
        <v>4722</v>
      </c>
      <c r="AB2948" s="54">
        <v>6.6080582854520606E-2</v>
      </c>
      <c r="AC2948" s="54">
        <v>1.17357408961908E-2</v>
      </c>
      <c r="AQ2948" s="62" t="s">
        <v>340</v>
      </c>
      <c r="AR2948" s="54">
        <v>0.104946953887772</v>
      </c>
      <c r="AS2948" s="54">
        <v>6.5588830353254196E-4</v>
      </c>
      <c r="AU2948" s="62" t="s">
        <v>10006</v>
      </c>
      <c r="AV2948" s="54">
        <v>-6.1387652524127902E-2</v>
      </c>
      <c r="AW2948" s="54">
        <v>1.51255728268441E-3</v>
      </c>
    </row>
    <row r="2949" spans="2:49">
      <c r="B2949" s="62" t="s">
        <v>3827</v>
      </c>
      <c r="C2949" s="54">
        <v>0.114682638191399</v>
      </c>
      <c r="D2949" s="54">
        <v>1.6903126644241199E-3</v>
      </c>
      <c r="F2949" s="62" t="s">
        <v>8643</v>
      </c>
      <c r="G2949" s="54">
        <v>-5.4063570834503402E-2</v>
      </c>
      <c r="H2949" s="54">
        <v>1.3320340265673501E-2</v>
      </c>
      <c r="S2949" s="62" t="s">
        <v>3377</v>
      </c>
      <c r="T2949" s="54">
        <v>3.9329987299415101E-2</v>
      </c>
      <c r="U2949" s="54">
        <v>3.7437400211308598E-3</v>
      </c>
      <c r="W2949" s="62" t="s">
        <v>10390</v>
      </c>
      <c r="X2949" s="54">
        <v>-4.35753823063827E-2</v>
      </c>
      <c r="Y2949" s="54">
        <v>3.4124995693645702E-2</v>
      </c>
      <c r="AA2949" s="62" t="s">
        <v>1988</v>
      </c>
      <c r="AB2949" s="54">
        <v>0.22429558325409499</v>
      </c>
      <c r="AC2949" s="54">
        <v>1.1767648336548499E-2</v>
      </c>
      <c r="AQ2949" s="62" t="s">
        <v>4319</v>
      </c>
      <c r="AR2949" s="54">
        <v>0.123066683658992</v>
      </c>
      <c r="AS2949" s="54">
        <v>6.5588830353254196E-4</v>
      </c>
      <c r="AU2949" s="62" t="s">
        <v>13166</v>
      </c>
      <c r="AV2949" s="54">
        <v>-6.1375506628788698E-2</v>
      </c>
      <c r="AW2949" s="54">
        <v>1.5357702653951E-2</v>
      </c>
    </row>
    <row r="2950" spans="2:49">
      <c r="B2950" s="62" t="s">
        <v>3828</v>
      </c>
      <c r="C2950" s="54">
        <v>0.13299409073017501</v>
      </c>
      <c r="D2950" s="54">
        <v>1.6912153145252401E-3</v>
      </c>
      <c r="F2950" s="62" t="s">
        <v>8644</v>
      </c>
      <c r="G2950" s="54">
        <v>-6.6355082660418702E-2</v>
      </c>
      <c r="H2950" s="54">
        <v>1.33508474137746E-2</v>
      </c>
      <c r="S2950" s="62" t="s">
        <v>3457</v>
      </c>
      <c r="T2950" s="54">
        <v>8.4844162791046798E-2</v>
      </c>
      <c r="U2950" s="54">
        <v>3.7689750184126199E-3</v>
      </c>
      <c r="W2950" s="62" t="s">
        <v>1160</v>
      </c>
      <c r="X2950" s="54">
        <v>-6.3550870189479802E-2</v>
      </c>
      <c r="Y2950" s="54">
        <v>3.4186546716375998E-2</v>
      </c>
      <c r="AA2950" s="62" t="s">
        <v>4011</v>
      </c>
      <c r="AB2950" s="54">
        <v>0.15081643039674</v>
      </c>
      <c r="AC2950" s="54">
        <v>1.17743458679161E-2</v>
      </c>
      <c r="AQ2950" s="62" t="s">
        <v>2407</v>
      </c>
      <c r="AR2950" s="54">
        <v>0.13868925974191701</v>
      </c>
      <c r="AS2950" s="54">
        <v>6.5706670022972998E-4</v>
      </c>
      <c r="AU2950" s="62" t="s">
        <v>13427</v>
      </c>
      <c r="AV2950" s="54">
        <v>-6.1371282560862099E-2</v>
      </c>
      <c r="AW2950" s="54">
        <v>1.9507432004161201E-2</v>
      </c>
    </row>
    <row r="2951" spans="2:49">
      <c r="B2951" s="62" t="s">
        <v>3829</v>
      </c>
      <c r="C2951" s="54">
        <v>7.4046374819093999E-2</v>
      </c>
      <c r="D2951" s="54">
        <v>1.6952657730202501E-3</v>
      </c>
      <c r="F2951" s="62" t="s">
        <v>8645</v>
      </c>
      <c r="G2951" s="54">
        <v>-0.14387518912689001</v>
      </c>
      <c r="H2951" s="54">
        <v>1.16161701953904E-2</v>
      </c>
      <c r="S2951" s="62" t="s">
        <v>9834</v>
      </c>
      <c r="T2951" s="54">
        <v>6.1455518304816402E-2</v>
      </c>
      <c r="U2951" s="54">
        <v>3.7701935971793201E-3</v>
      </c>
      <c r="W2951" s="62" t="s">
        <v>7744</v>
      </c>
      <c r="X2951" s="54">
        <v>-3.09329092848563E-2</v>
      </c>
      <c r="Y2951" s="54">
        <v>3.4264693960737301E-2</v>
      </c>
      <c r="AA2951" s="62" t="s">
        <v>2262</v>
      </c>
      <c r="AB2951" s="54">
        <v>0.123788969294922</v>
      </c>
      <c r="AC2951" s="54">
        <v>1.1778435077044E-2</v>
      </c>
      <c r="AQ2951" s="62" t="s">
        <v>2466</v>
      </c>
      <c r="AR2951" s="54">
        <v>9.4855217937754005E-2</v>
      </c>
      <c r="AS2951" s="54">
        <v>6.5800351372406697E-4</v>
      </c>
      <c r="AU2951" s="62" t="s">
        <v>12817</v>
      </c>
      <c r="AV2951" s="54">
        <v>-6.1361925390184702E-2</v>
      </c>
      <c r="AW2951" s="54">
        <v>1.0134972520384899E-2</v>
      </c>
    </row>
    <row r="2952" spans="2:49">
      <c r="B2952" s="62" t="s">
        <v>3830</v>
      </c>
      <c r="C2952" s="54">
        <v>0.111735965748745</v>
      </c>
      <c r="D2952" s="54">
        <v>1.70246604540499E-3</v>
      </c>
      <c r="F2952" s="62" t="s">
        <v>8646</v>
      </c>
      <c r="G2952" s="54">
        <v>-6.4959820785793099E-2</v>
      </c>
      <c r="H2952" s="54">
        <v>1.3439498991467199E-2</v>
      </c>
      <c r="S2952" s="62" t="s">
        <v>1725</v>
      </c>
      <c r="T2952" s="54">
        <v>6.0435514393631699E-2</v>
      </c>
      <c r="U2952" s="54">
        <v>3.7757769456543298E-3</v>
      </c>
      <c r="W2952" s="62" t="s">
        <v>2870</v>
      </c>
      <c r="X2952" s="54">
        <v>-5.5521201497620999E-2</v>
      </c>
      <c r="Y2952" s="54">
        <v>3.4300465643487099E-2</v>
      </c>
      <c r="AA2952" s="62" t="s">
        <v>3344</v>
      </c>
      <c r="AB2952" s="54">
        <v>0.10189594490413199</v>
      </c>
      <c r="AC2952" s="54">
        <v>1.1785485930157101E-2</v>
      </c>
      <c r="AQ2952" s="62" t="s">
        <v>5249</v>
      </c>
      <c r="AR2952" s="54">
        <v>8.3079928007447498E-2</v>
      </c>
      <c r="AS2952" s="54">
        <v>6.5858375070893601E-4</v>
      </c>
      <c r="AU2952" s="62" t="s">
        <v>13286</v>
      </c>
      <c r="AV2952" s="54">
        <v>-6.1346891888066003E-2</v>
      </c>
      <c r="AW2952" s="54">
        <v>1.7316711606571899E-2</v>
      </c>
    </row>
    <row r="2953" spans="2:49">
      <c r="B2953" s="62" t="s">
        <v>3831</v>
      </c>
      <c r="C2953" s="54">
        <v>4.9826198950142099E-2</v>
      </c>
      <c r="D2953" s="54">
        <v>1.70317383721977E-3</v>
      </c>
      <c r="F2953" s="62" t="s">
        <v>8647</v>
      </c>
      <c r="G2953" s="54">
        <v>-0.16866575493670299</v>
      </c>
      <c r="H2953" s="54">
        <v>1.16777359984585E-2</v>
      </c>
      <c r="S2953" s="62" t="s">
        <v>10737</v>
      </c>
      <c r="T2953" s="54">
        <v>7.4129964670036394E-2</v>
      </c>
      <c r="U2953" s="54">
        <v>3.7926832008378202E-3</v>
      </c>
      <c r="W2953" s="62" t="s">
        <v>900</v>
      </c>
      <c r="X2953" s="54">
        <v>-8.8144157577220397E-2</v>
      </c>
      <c r="Y2953" s="54">
        <v>3.4305044777830397E-2</v>
      </c>
      <c r="AA2953" s="62" t="s">
        <v>3448</v>
      </c>
      <c r="AB2953" s="54">
        <v>0.111814348627743</v>
      </c>
      <c r="AC2953" s="54">
        <v>1.1789299632144701E-2</v>
      </c>
      <c r="AQ2953" s="62" t="s">
        <v>3845</v>
      </c>
      <c r="AR2953" s="54">
        <v>0.10822308093942599</v>
      </c>
      <c r="AS2953" s="54">
        <v>6.6110291709572705E-4</v>
      </c>
      <c r="AU2953" s="62" t="s">
        <v>13547</v>
      </c>
      <c r="AV2953" s="54">
        <v>-6.1340238582579899E-2</v>
      </c>
      <c r="AW2953" s="54">
        <v>2.16618848638837E-2</v>
      </c>
    </row>
    <row r="2954" spans="2:49">
      <c r="B2954" s="62" t="s">
        <v>3832</v>
      </c>
      <c r="C2954" s="54">
        <v>0.167717498585047</v>
      </c>
      <c r="D2954" s="54">
        <v>1.70517543379222E-3</v>
      </c>
      <c r="F2954" s="62" t="s">
        <v>8648</v>
      </c>
      <c r="G2954" s="54">
        <v>-7.9492415188227E-2</v>
      </c>
      <c r="H2954" s="54">
        <v>1.34818375788252E-2</v>
      </c>
      <c r="S2954" s="62" t="s">
        <v>10738</v>
      </c>
      <c r="T2954" s="54">
        <v>2.3334755044952998E-2</v>
      </c>
      <c r="U2954" s="54">
        <v>3.79414947931762E-3</v>
      </c>
      <c r="W2954" s="62" t="s">
        <v>10391</v>
      </c>
      <c r="X2954" s="54">
        <v>-4.6569377386935798E-2</v>
      </c>
      <c r="Y2954" s="54">
        <v>3.4367152357991697E-2</v>
      </c>
      <c r="AA2954" s="62" t="s">
        <v>1608</v>
      </c>
      <c r="AB2954" s="54">
        <v>3.0831623650418499E-2</v>
      </c>
      <c r="AC2954" s="54">
        <v>1.1814326799219999E-2</v>
      </c>
      <c r="AQ2954" s="62" t="s">
        <v>4862</v>
      </c>
      <c r="AR2954" s="54">
        <v>9.1514109964438498E-2</v>
      </c>
      <c r="AS2954" s="54">
        <v>6.6318230198665802E-4</v>
      </c>
      <c r="AU2954" s="62" t="s">
        <v>12511</v>
      </c>
      <c r="AV2954" s="54">
        <v>-6.13387045473699E-2</v>
      </c>
      <c r="AW2954" s="54">
        <v>5.8320922856374699E-3</v>
      </c>
    </row>
    <row r="2955" spans="2:49">
      <c r="B2955" s="62" t="s">
        <v>3833</v>
      </c>
      <c r="C2955" s="54">
        <v>8.2153752770782504E-2</v>
      </c>
      <c r="D2955" s="54">
        <v>1.71125041624224E-3</v>
      </c>
      <c r="F2955" s="62" t="s">
        <v>8649</v>
      </c>
      <c r="G2955" s="54">
        <v>-6.05902374208247E-2</v>
      </c>
      <c r="H2955" s="54">
        <v>1.34999641097646E-2</v>
      </c>
      <c r="S2955" s="62" t="s">
        <v>3245</v>
      </c>
      <c r="T2955" s="54">
        <v>6.0808679479617198E-2</v>
      </c>
      <c r="U2955" s="54">
        <v>3.79596414561169E-3</v>
      </c>
      <c r="W2955" s="62" t="s">
        <v>10392</v>
      </c>
      <c r="X2955" s="54">
        <v>-3.55341205056856E-2</v>
      </c>
      <c r="Y2955" s="54">
        <v>3.4379425494864897E-2</v>
      </c>
      <c r="AA2955" s="62" t="s">
        <v>1305</v>
      </c>
      <c r="AB2955" s="54">
        <v>8.8574273687762606E-2</v>
      </c>
      <c r="AC2955" s="54">
        <v>1.18152589668065E-2</v>
      </c>
      <c r="AQ2955" s="62" t="s">
        <v>3282</v>
      </c>
      <c r="AR2955" s="54">
        <v>0.13414094412844799</v>
      </c>
      <c r="AS2955" s="54">
        <v>6.63939959137858E-4</v>
      </c>
      <c r="AU2955" s="62" t="s">
        <v>9903</v>
      </c>
      <c r="AV2955" s="54">
        <v>-6.1335689571216698E-2</v>
      </c>
      <c r="AW2955" s="54">
        <v>5.7886466660129199E-3</v>
      </c>
    </row>
    <row r="2956" spans="2:49">
      <c r="B2956" s="62" t="s">
        <v>3834</v>
      </c>
      <c r="C2956" s="54">
        <v>4.1489279273721799E-2</v>
      </c>
      <c r="D2956" s="54">
        <v>1.7144108007385299E-3</v>
      </c>
      <c r="F2956" s="62" t="s">
        <v>8650</v>
      </c>
      <c r="G2956" s="54">
        <v>-3.4884336489990501E-2</v>
      </c>
      <c r="H2956" s="54">
        <v>1.3524729033619501E-2</v>
      </c>
      <c r="S2956" s="62" t="s">
        <v>3538</v>
      </c>
      <c r="T2956" s="54">
        <v>3.39228223727428E-2</v>
      </c>
      <c r="U2956" s="54">
        <v>3.8128506097146499E-3</v>
      </c>
      <c r="W2956" s="62" t="s">
        <v>10393</v>
      </c>
      <c r="X2956" s="54">
        <v>-2.8868625284702399E-2</v>
      </c>
      <c r="Y2956" s="54">
        <v>3.4379425494864897E-2</v>
      </c>
      <c r="AA2956" s="62" t="s">
        <v>595</v>
      </c>
      <c r="AB2956" s="54">
        <v>0.102679715117939</v>
      </c>
      <c r="AC2956" s="54">
        <v>1.18152589668065E-2</v>
      </c>
      <c r="AQ2956" s="62" t="s">
        <v>4353</v>
      </c>
      <c r="AR2956" s="54">
        <v>0.108473708945253</v>
      </c>
      <c r="AS2956" s="54">
        <v>6.6428156156985796E-4</v>
      </c>
      <c r="AU2956" s="62" t="s">
        <v>12558</v>
      </c>
      <c r="AV2956" s="54">
        <v>-6.1332754538138801E-2</v>
      </c>
      <c r="AW2956" s="54">
        <v>6.5422849951559201E-3</v>
      </c>
    </row>
    <row r="2957" spans="2:49">
      <c r="B2957" s="62" t="s">
        <v>3835</v>
      </c>
      <c r="C2957" s="54">
        <v>0.102704786077796</v>
      </c>
      <c r="D2957" s="54">
        <v>1.7146559295820401E-3</v>
      </c>
      <c r="F2957" s="62" t="s">
        <v>8651</v>
      </c>
      <c r="G2957" s="54">
        <v>-9.3439885896207997E-2</v>
      </c>
      <c r="H2957" s="54">
        <v>1.17398784970683E-2</v>
      </c>
      <c r="S2957" s="62" t="s">
        <v>2830</v>
      </c>
      <c r="T2957" s="54">
        <v>8.7437009780629196E-2</v>
      </c>
      <c r="U2957" s="54">
        <v>3.8175619707535402E-3</v>
      </c>
      <c r="W2957" s="62" t="s">
        <v>10394</v>
      </c>
      <c r="X2957" s="54">
        <v>-6.3780145729516E-2</v>
      </c>
      <c r="Y2957" s="54">
        <v>3.4498562531195397E-2</v>
      </c>
      <c r="AA2957" s="62" t="s">
        <v>4929</v>
      </c>
      <c r="AB2957" s="54">
        <v>0.18089206983483799</v>
      </c>
      <c r="AC2957" s="54">
        <v>1.18205850875791E-2</v>
      </c>
      <c r="AQ2957" s="62" t="s">
        <v>12081</v>
      </c>
      <c r="AR2957" s="54">
        <v>0.105361076942454</v>
      </c>
      <c r="AS2957" s="54">
        <v>6.65725346250607E-4</v>
      </c>
      <c r="AU2957" s="62" t="s">
        <v>12677</v>
      </c>
      <c r="AV2957" s="54">
        <v>-6.1323630885541797E-2</v>
      </c>
      <c r="AW2957" s="54">
        <v>8.1631426922299504E-3</v>
      </c>
    </row>
    <row r="2958" spans="2:49">
      <c r="B2958" s="62" t="s">
        <v>3836</v>
      </c>
      <c r="C2958" s="54">
        <v>8.3014710696598798E-2</v>
      </c>
      <c r="D2958" s="54">
        <v>1.72143882537079E-3</v>
      </c>
      <c r="F2958" s="62" t="s">
        <v>8652</v>
      </c>
      <c r="G2958" s="54">
        <v>-5.5471373033685503E-2</v>
      </c>
      <c r="H2958" s="54">
        <v>1.35597779729726E-2</v>
      </c>
      <c r="S2958" s="62" t="s">
        <v>10739</v>
      </c>
      <c r="T2958" s="54">
        <v>6.8910350155532804E-2</v>
      </c>
      <c r="U2958" s="54">
        <v>3.8420755551360898E-3</v>
      </c>
      <c r="W2958" s="62" t="s">
        <v>8526</v>
      </c>
      <c r="X2958" s="54">
        <v>-3.6865533166115398E-2</v>
      </c>
      <c r="Y2958" s="54">
        <v>3.45806762650505E-2</v>
      </c>
      <c r="AA2958" s="62" t="s">
        <v>3426</v>
      </c>
      <c r="AB2958" s="54">
        <v>8.8269674203004897E-2</v>
      </c>
      <c r="AC2958" s="54">
        <v>1.18534736490242E-2</v>
      </c>
      <c r="AQ2958" s="62" t="s">
        <v>5287</v>
      </c>
      <c r="AR2958" s="54">
        <v>0.100940966582727</v>
      </c>
      <c r="AS2958" s="54">
        <v>6.7131371513156496E-4</v>
      </c>
      <c r="AU2958" s="62" t="s">
        <v>12782</v>
      </c>
      <c r="AV2958" s="54">
        <v>-6.1321160037193699E-2</v>
      </c>
      <c r="AW2958" s="54">
        <v>9.6847361533174796E-3</v>
      </c>
    </row>
    <row r="2959" spans="2:49">
      <c r="B2959" s="62" t="s">
        <v>3837</v>
      </c>
      <c r="C2959" s="54">
        <v>0.17238659256986599</v>
      </c>
      <c r="D2959" s="54">
        <v>1.7224191785325501E-3</v>
      </c>
      <c r="F2959" s="62" t="s">
        <v>8653</v>
      </c>
      <c r="G2959" s="54">
        <v>-7.2543719439339696E-2</v>
      </c>
      <c r="H2959" s="54">
        <v>1.3564100590835199E-2</v>
      </c>
      <c r="S2959" s="62" t="s">
        <v>4860</v>
      </c>
      <c r="T2959" s="54">
        <v>8.0847939958540699E-2</v>
      </c>
      <c r="U2959" s="54">
        <v>3.8428788346198599E-3</v>
      </c>
      <c r="W2959" s="62" t="s">
        <v>6463</v>
      </c>
      <c r="X2959" s="54">
        <v>-2.7604287597416299E-2</v>
      </c>
      <c r="Y2959" s="54">
        <v>3.4672701273650901E-2</v>
      </c>
      <c r="AA2959" s="62" t="s">
        <v>2234</v>
      </c>
      <c r="AB2959" s="54">
        <v>9.2756382647737098E-2</v>
      </c>
      <c r="AC2959" s="54">
        <v>1.1856655065820801E-2</v>
      </c>
      <c r="AQ2959" s="62" t="s">
        <v>1033</v>
      </c>
      <c r="AR2959" s="54">
        <v>0.21913748651687301</v>
      </c>
      <c r="AS2959" s="54">
        <v>6.7262092859768699E-4</v>
      </c>
      <c r="AU2959" s="62" t="s">
        <v>13186</v>
      </c>
      <c r="AV2959" s="54">
        <v>-6.1318872809355399E-2</v>
      </c>
      <c r="AW2959" s="54">
        <v>1.56231052041936E-2</v>
      </c>
    </row>
    <row r="2960" spans="2:49">
      <c r="B2960" s="62" t="s">
        <v>3838</v>
      </c>
      <c r="C2960" s="54">
        <v>5.4230802040461198E-2</v>
      </c>
      <c r="D2960" s="54">
        <v>1.7336602719857401E-3</v>
      </c>
      <c r="F2960" s="62" t="s">
        <v>8654</v>
      </c>
      <c r="G2960" s="54">
        <v>-5.2847159249734203E-2</v>
      </c>
      <c r="H2960" s="54">
        <v>1.36777775274259E-2</v>
      </c>
      <c r="S2960" s="62" t="s">
        <v>4474</v>
      </c>
      <c r="T2960" s="54">
        <v>7.6241332125057695E-2</v>
      </c>
      <c r="U2960" s="54">
        <v>3.8486349866476898E-3</v>
      </c>
      <c r="W2960" s="62" t="s">
        <v>10395</v>
      </c>
      <c r="X2960" s="54">
        <v>-4.5545832956245001E-2</v>
      </c>
      <c r="Y2960" s="54">
        <v>3.4731034849739099E-2</v>
      </c>
      <c r="AA2960" s="62" t="s">
        <v>618</v>
      </c>
      <c r="AB2960" s="54">
        <v>0.30820108913516697</v>
      </c>
      <c r="AC2960" s="54">
        <v>1.18833183938396E-2</v>
      </c>
      <c r="AQ2960" s="62" t="s">
        <v>3672</v>
      </c>
      <c r="AR2960" s="54">
        <v>0.108435140121145</v>
      </c>
      <c r="AS2960" s="54">
        <v>6.7725907271254599E-4</v>
      </c>
      <c r="AU2960" s="62" t="s">
        <v>14523</v>
      </c>
      <c r="AV2960" s="54">
        <v>-6.1307841544517801E-2</v>
      </c>
      <c r="AW2960" s="54">
        <v>4.4892798315367598E-2</v>
      </c>
    </row>
    <row r="2961" spans="2:49">
      <c r="B2961" s="62" t="s">
        <v>3839</v>
      </c>
      <c r="C2961" s="54">
        <v>0.12732704082836899</v>
      </c>
      <c r="D2961" s="54">
        <v>1.7419864529136799E-3</v>
      </c>
      <c r="F2961" s="62" t="s">
        <v>8655</v>
      </c>
      <c r="G2961" s="54">
        <v>-8.9264098663320204E-2</v>
      </c>
      <c r="H2961" s="54">
        <v>1.3798447170456399E-2</v>
      </c>
      <c r="S2961" s="62" t="s">
        <v>3582</v>
      </c>
      <c r="T2961" s="54">
        <v>7.8186143259465296E-2</v>
      </c>
      <c r="U2961" s="54">
        <v>3.84956762148725E-3</v>
      </c>
      <c r="W2961" s="62" t="s">
        <v>6424</v>
      </c>
      <c r="X2961" s="54">
        <v>-6.6716797744129905E-2</v>
      </c>
      <c r="Y2961" s="54">
        <v>3.47924561735116E-2</v>
      </c>
      <c r="AA2961" s="62" t="s">
        <v>2111</v>
      </c>
      <c r="AB2961" s="54">
        <v>7.5219726246174901E-2</v>
      </c>
      <c r="AC2961" s="54">
        <v>1.19089911599288E-2</v>
      </c>
      <c r="AQ2961" s="62" t="s">
        <v>11092</v>
      </c>
      <c r="AR2961" s="54">
        <v>9.7414028140206305E-2</v>
      </c>
      <c r="AS2961" s="54">
        <v>6.7725907271254599E-4</v>
      </c>
      <c r="AU2961" s="62" t="s">
        <v>13292</v>
      </c>
      <c r="AV2961" s="54">
        <v>-6.1306554677099001E-2</v>
      </c>
      <c r="AW2961" s="54">
        <v>1.74757641985092E-2</v>
      </c>
    </row>
    <row r="2962" spans="2:49">
      <c r="B2962" s="62" t="s">
        <v>3840</v>
      </c>
      <c r="C2962" s="54">
        <v>6.5033087514422896E-2</v>
      </c>
      <c r="D2962" s="54">
        <v>1.74368957754001E-3</v>
      </c>
      <c r="F2962" s="62" t="s">
        <v>8656</v>
      </c>
      <c r="G2962" s="54">
        <v>-4.1254162254541697E-2</v>
      </c>
      <c r="H2962" s="54">
        <v>1.3828765327447E-2</v>
      </c>
      <c r="S2962" s="62" t="s">
        <v>3150</v>
      </c>
      <c r="T2962" s="54">
        <v>7.5258091995937804E-2</v>
      </c>
      <c r="U2962" s="54">
        <v>3.84956762148725E-3</v>
      </c>
      <c r="W2962" s="62" t="s">
        <v>6550</v>
      </c>
      <c r="X2962" s="54">
        <v>-6.1541475914548699E-2</v>
      </c>
      <c r="Y2962" s="54">
        <v>3.4946884913899301E-2</v>
      </c>
      <c r="AA2962" s="62" t="s">
        <v>204</v>
      </c>
      <c r="AB2962" s="54">
        <v>0.53901446326290903</v>
      </c>
      <c r="AC2962" s="54">
        <v>1.1911523950079999E-2</v>
      </c>
      <c r="AQ2962" s="62" t="s">
        <v>5372</v>
      </c>
      <c r="AR2962" s="54">
        <v>5.1226043958739503E-2</v>
      </c>
      <c r="AS2962" s="54">
        <v>6.7833065120665001E-4</v>
      </c>
      <c r="AU2962" s="62" t="s">
        <v>13299</v>
      </c>
      <c r="AV2962" s="54">
        <v>-6.1287812494403397E-2</v>
      </c>
      <c r="AW2962" s="54">
        <v>1.7583336449620499E-2</v>
      </c>
    </row>
    <row r="2963" spans="2:49">
      <c r="B2963" s="62" t="s">
        <v>3841</v>
      </c>
      <c r="C2963" s="54">
        <v>9.3929473097235303E-2</v>
      </c>
      <c r="D2963" s="54">
        <v>1.7506981550633599E-3</v>
      </c>
      <c r="F2963" s="62" t="s">
        <v>8657</v>
      </c>
      <c r="G2963" s="54">
        <v>-5.1078735890904198E-2</v>
      </c>
      <c r="H2963" s="54">
        <v>1.38432344742102E-2</v>
      </c>
      <c r="S2963" s="62" t="s">
        <v>3986</v>
      </c>
      <c r="T2963" s="54">
        <v>8.2927504249009396E-2</v>
      </c>
      <c r="U2963" s="54">
        <v>3.85273641219507E-3</v>
      </c>
      <c r="W2963" s="62" t="s">
        <v>6192</v>
      </c>
      <c r="X2963" s="54">
        <v>-5.4793487832227997E-2</v>
      </c>
      <c r="Y2963" s="54">
        <v>3.4970785544644799E-2</v>
      </c>
      <c r="AA2963" s="62" t="s">
        <v>4068</v>
      </c>
      <c r="AB2963" s="54">
        <v>0.127403835708741</v>
      </c>
      <c r="AC2963" s="54">
        <v>1.1944616023906E-2</v>
      </c>
      <c r="AQ2963" s="62" t="s">
        <v>3034</v>
      </c>
      <c r="AR2963" s="54">
        <v>9.2612916394106307E-2</v>
      </c>
      <c r="AS2963" s="54">
        <v>6.8228319159964902E-4</v>
      </c>
      <c r="AU2963" s="62" t="s">
        <v>13575</v>
      </c>
      <c r="AV2963" s="54">
        <v>-6.1284787298125899E-2</v>
      </c>
      <c r="AW2963" s="54">
        <v>2.1989950164085999E-2</v>
      </c>
    </row>
    <row r="2964" spans="2:49">
      <c r="B2964" s="62" t="s">
        <v>3842</v>
      </c>
      <c r="C2964" s="54">
        <v>6.5396982727723901E-2</v>
      </c>
      <c r="D2964" s="54">
        <v>1.7513416839416199E-3</v>
      </c>
      <c r="F2964" s="62" t="s">
        <v>8658</v>
      </c>
      <c r="G2964" s="54">
        <v>-0.118398130289028</v>
      </c>
      <c r="H2964" s="54">
        <v>1.38692309840772E-2</v>
      </c>
      <c r="S2964" s="62" t="s">
        <v>4204</v>
      </c>
      <c r="T2964" s="54">
        <v>0.11959285548449899</v>
      </c>
      <c r="U2964" s="54">
        <v>3.85647376377582E-3</v>
      </c>
      <c r="W2964" s="62" t="s">
        <v>10396</v>
      </c>
      <c r="X2964" s="54">
        <v>-3.6273362679440702E-2</v>
      </c>
      <c r="Y2964" s="54">
        <v>3.5015944741130803E-2</v>
      </c>
      <c r="AA2964" s="62" t="s">
        <v>3008</v>
      </c>
      <c r="AB2964" s="54">
        <v>0.15791180406377101</v>
      </c>
      <c r="AC2964" s="54">
        <v>1.1947714069144799E-2</v>
      </c>
      <c r="AQ2964" s="62" t="s">
        <v>11084</v>
      </c>
      <c r="AR2964" s="54">
        <v>6.4429544350437198E-2</v>
      </c>
      <c r="AS2964" s="54">
        <v>6.8230940770704898E-4</v>
      </c>
      <c r="AU2964" s="62" t="s">
        <v>13489</v>
      </c>
      <c r="AV2964" s="54">
        <v>-6.1274947667714998E-2</v>
      </c>
      <c r="AW2964" s="54">
        <v>2.0551270357712099E-2</v>
      </c>
    </row>
    <row r="2965" spans="2:49">
      <c r="B2965" s="62" t="s">
        <v>3843</v>
      </c>
      <c r="C2965" s="54">
        <v>0.13384774015684001</v>
      </c>
      <c r="D2965" s="54">
        <v>1.7530187826931599E-3</v>
      </c>
      <c r="F2965" s="62" t="s">
        <v>8659</v>
      </c>
      <c r="G2965" s="54">
        <v>-7.9396224609379104E-2</v>
      </c>
      <c r="H2965" s="54">
        <v>1.3875451430538401E-2</v>
      </c>
      <c r="S2965" s="62" t="s">
        <v>5660</v>
      </c>
      <c r="T2965" s="54">
        <v>4.9935355327457701E-2</v>
      </c>
      <c r="U2965" s="54">
        <v>3.8667044713191902E-3</v>
      </c>
      <c r="W2965" s="62" t="s">
        <v>7982</v>
      </c>
      <c r="X2965" s="54">
        <v>-0.118930930004109</v>
      </c>
      <c r="Y2965" s="54">
        <v>3.5104860159505001E-2</v>
      </c>
      <c r="AA2965" s="62" t="s">
        <v>2367</v>
      </c>
      <c r="AB2965" s="54">
        <v>8.7799012020109798E-2</v>
      </c>
      <c r="AC2965" s="54">
        <v>1.19665595673664E-2</v>
      </c>
      <c r="AQ2965" s="62" t="s">
        <v>619</v>
      </c>
      <c r="AR2965" s="54">
        <v>0.281668222986175</v>
      </c>
      <c r="AS2965" s="54">
        <v>6.8586573957523603E-4</v>
      </c>
      <c r="AU2965" s="62" t="s">
        <v>12227</v>
      </c>
      <c r="AV2965" s="54">
        <v>-6.1240137611846997E-2</v>
      </c>
      <c r="AW2965" s="54">
        <v>1.9737637231085998E-3</v>
      </c>
    </row>
    <row r="2966" spans="2:49">
      <c r="B2966" s="62" t="s">
        <v>3844</v>
      </c>
      <c r="C2966" s="54">
        <v>5.9974193675729197E-2</v>
      </c>
      <c r="D2966" s="54">
        <v>1.7560581500030701E-3</v>
      </c>
      <c r="F2966" s="62" t="s">
        <v>8660</v>
      </c>
      <c r="G2966" s="54">
        <v>-7.6621361076467706E-2</v>
      </c>
      <c r="H2966" s="54">
        <v>1.2038305263117E-2</v>
      </c>
      <c r="S2966" s="62" t="s">
        <v>4818</v>
      </c>
      <c r="T2966" s="54">
        <v>8.8031563040020799E-2</v>
      </c>
      <c r="U2966" s="54">
        <v>3.87642830742065E-3</v>
      </c>
      <c r="W2966" s="62" t="s">
        <v>10397</v>
      </c>
      <c r="X2966" s="54">
        <v>-3.4350485785508603E-2</v>
      </c>
      <c r="Y2966" s="54">
        <v>3.5107278125140501E-2</v>
      </c>
      <c r="AA2966" s="62" t="s">
        <v>3886</v>
      </c>
      <c r="AB2966" s="54">
        <v>0.108497741923895</v>
      </c>
      <c r="AC2966" s="54">
        <v>1.19718409820811E-2</v>
      </c>
      <c r="AQ2966" s="62" t="s">
        <v>9790</v>
      </c>
      <c r="AR2966" s="54">
        <v>8.5966470629871103E-2</v>
      </c>
      <c r="AS2966" s="54">
        <v>6.8711193974504601E-4</v>
      </c>
      <c r="AU2966" s="62" t="s">
        <v>13620</v>
      </c>
      <c r="AV2966" s="54">
        <v>-6.1239381176676502E-2</v>
      </c>
      <c r="AW2966" s="54">
        <v>2.2804496071792899E-2</v>
      </c>
    </row>
    <row r="2967" spans="2:49">
      <c r="B2967" s="62" t="s">
        <v>3845</v>
      </c>
      <c r="C2967" s="54">
        <v>9.7631538411574695E-2</v>
      </c>
      <c r="D2967" s="54">
        <v>1.7573854123454E-3</v>
      </c>
      <c r="F2967" s="62" t="s">
        <v>8661</v>
      </c>
      <c r="G2967" s="54">
        <v>-3.9792284626683397E-2</v>
      </c>
      <c r="H2967" s="54">
        <v>1.20601307661489E-2</v>
      </c>
      <c r="S2967" s="62" t="s">
        <v>10740</v>
      </c>
      <c r="T2967" s="54">
        <v>5.4493672604869502E-2</v>
      </c>
      <c r="U2967" s="54">
        <v>3.8797690111274001E-3</v>
      </c>
      <c r="W2967" s="62" t="s">
        <v>9646</v>
      </c>
      <c r="X2967" s="54">
        <v>-0.18395109129086101</v>
      </c>
      <c r="Y2967" s="54">
        <v>3.5135244240134401E-2</v>
      </c>
      <c r="AA2967" s="62" t="s">
        <v>2349</v>
      </c>
      <c r="AB2967" s="54">
        <v>7.2069631667535994E-2</v>
      </c>
      <c r="AC2967" s="54">
        <v>1.19720579768145E-2</v>
      </c>
      <c r="AQ2967" s="62" t="s">
        <v>3576</v>
      </c>
      <c r="AR2967" s="54">
        <v>6.3502901695746197E-2</v>
      </c>
      <c r="AS2967" s="54">
        <v>6.8988925766444301E-4</v>
      </c>
      <c r="AU2967" s="62" t="s">
        <v>12841</v>
      </c>
      <c r="AV2967" s="54">
        <v>-6.1237342105369998E-2</v>
      </c>
      <c r="AW2967" s="54">
        <v>1.05364062501175E-2</v>
      </c>
    </row>
    <row r="2968" spans="2:49">
      <c r="B2968" s="62" t="s">
        <v>3846</v>
      </c>
      <c r="C2968" s="54">
        <v>5.5993013946604699E-2</v>
      </c>
      <c r="D2968" s="54">
        <v>1.75884219951135E-3</v>
      </c>
      <c r="F2968" s="62" t="s">
        <v>8662</v>
      </c>
      <c r="G2968" s="54">
        <v>-3.9335816536401502E-2</v>
      </c>
      <c r="H2968" s="54">
        <v>1.39371075895761E-2</v>
      </c>
      <c r="S2968" s="62" t="s">
        <v>10741</v>
      </c>
      <c r="T2968" s="54">
        <v>7.6282565002845401E-2</v>
      </c>
      <c r="U2968" s="54">
        <v>3.8890534172449399E-3</v>
      </c>
      <c r="W2968" s="62" t="s">
        <v>10398</v>
      </c>
      <c r="X2968" s="54">
        <v>-2.2994665092619802E-2</v>
      </c>
      <c r="Y2968" s="54">
        <v>3.5135244240134401E-2</v>
      </c>
      <c r="AA2968" s="62" t="s">
        <v>4466</v>
      </c>
      <c r="AB2968" s="54">
        <v>7.2560221802799404E-2</v>
      </c>
      <c r="AC2968" s="54">
        <v>1.19938072402075E-2</v>
      </c>
      <c r="AQ2968" s="62" t="s">
        <v>11450</v>
      </c>
      <c r="AR2968" s="54">
        <v>8.6139685224860194E-2</v>
      </c>
      <c r="AS2968" s="54">
        <v>6.9062243436075505E-4</v>
      </c>
      <c r="AU2968" s="62" t="s">
        <v>12531</v>
      </c>
      <c r="AV2968" s="54">
        <v>-6.1235901606545802E-2</v>
      </c>
      <c r="AW2968" s="54">
        <v>6.1376898469159497E-3</v>
      </c>
    </row>
    <row r="2969" spans="2:49">
      <c r="B2969" s="62" t="s">
        <v>3847</v>
      </c>
      <c r="C2969" s="54">
        <v>0.10397919468148099</v>
      </c>
      <c r="D2969" s="54">
        <v>1.7624457345480401E-3</v>
      </c>
      <c r="F2969" s="62" t="s">
        <v>8663</v>
      </c>
      <c r="G2969" s="54">
        <v>-5.5844208582263903E-2</v>
      </c>
      <c r="H2969" s="54">
        <v>1.3955229016628899E-2</v>
      </c>
      <c r="S2969" s="62" t="s">
        <v>6007</v>
      </c>
      <c r="T2969" s="54">
        <v>9.8115833821457193E-2</v>
      </c>
      <c r="U2969" s="54">
        <v>3.8903563787977698E-3</v>
      </c>
      <c r="W2969" s="62" t="s">
        <v>10399</v>
      </c>
      <c r="X2969" s="54">
        <v>-3.1063120789952801E-2</v>
      </c>
      <c r="Y2969" s="54">
        <v>3.5217059058790599E-2</v>
      </c>
      <c r="AA2969" s="62" t="s">
        <v>263</v>
      </c>
      <c r="AB2969" s="54">
        <v>0.22503164220361399</v>
      </c>
      <c r="AC2969" s="54">
        <v>1.2002252991888399E-2</v>
      </c>
      <c r="AQ2969" s="62" t="s">
        <v>4236</v>
      </c>
      <c r="AR2969" s="54">
        <v>5.0884399744128402E-2</v>
      </c>
      <c r="AS2969" s="54">
        <v>6.9493723730341798E-4</v>
      </c>
      <c r="AU2969" s="62" t="s">
        <v>13850</v>
      </c>
      <c r="AV2969" s="54">
        <v>-6.1232234807232701E-2</v>
      </c>
      <c r="AW2969" s="54">
        <v>2.7498869803432899E-2</v>
      </c>
    </row>
    <row r="2970" spans="2:49">
      <c r="B2970" s="62" t="s">
        <v>3848</v>
      </c>
      <c r="C2970" s="54">
        <v>0.204938969403344</v>
      </c>
      <c r="D2970" s="54">
        <v>1.76258470034681E-3</v>
      </c>
      <c r="F2970" s="62" t="s">
        <v>8664</v>
      </c>
      <c r="G2970" s="54">
        <v>-4.34758297228015E-2</v>
      </c>
      <c r="H2970" s="54">
        <v>1.3967548516508501E-2</v>
      </c>
      <c r="S2970" s="62" t="s">
        <v>3117</v>
      </c>
      <c r="T2970" s="54">
        <v>0.10508615233620899</v>
      </c>
      <c r="U2970" s="54">
        <v>3.89133306742703E-3</v>
      </c>
      <c r="W2970" s="62" t="s">
        <v>10400</v>
      </c>
      <c r="X2970" s="54">
        <v>-3.6972616363091702E-2</v>
      </c>
      <c r="Y2970" s="54">
        <v>3.5351899843233899E-2</v>
      </c>
      <c r="AA2970" s="62" t="s">
        <v>11362</v>
      </c>
      <c r="AB2970" s="54">
        <v>5.6053089238963197E-2</v>
      </c>
      <c r="AC2970" s="54">
        <v>1.20194891605011E-2</v>
      </c>
      <c r="AQ2970" s="62" t="s">
        <v>5852</v>
      </c>
      <c r="AR2970" s="54">
        <v>0.108829412156556</v>
      </c>
      <c r="AS2970" s="54">
        <v>6.9952942525918795E-4</v>
      </c>
      <c r="AU2970" s="62" t="s">
        <v>12920</v>
      </c>
      <c r="AV2970" s="54">
        <v>-6.1216715015140401E-2</v>
      </c>
      <c r="AW2970" s="54">
        <v>1.1666538785774699E-2</v>
      </c>
    </row>
    <row r="2971" spans="2:49">
      <c r="B2971" s="62" t="s">
        <v>3849</v>
      </c>
      <c r="C2971" s="54">
        <v>4.77308507210168E-2</v>
      </c>
      <c r="D2971" s="54">
        <v>1.76492186915438E-3</v>
      </c>
      <c r="F2971" s="62" t="s">
        <v>8665</v>
      </c>
      <c r="G2971" s="54">
        <v>-4.8272843911058197E-2</v>
      </c>
      <c r="H2971" s="54">
        <v>1.39642933666857E-2</v>
      </c>
      <c r="S2971" s="62" t="s">
        <v>3491</v>
      </c>
      <c r="T2971" s="54">
        <v>6.4650140510997794E-2</v>
      </c>
      <c r="U2971" s="54">
        <v>3.8915226872011598E-3</v>
      </c>
      <c r="W2971" s="49" t="s">
        <v>1108</v>
      </c>
      <c r="X2971" s="54">
        <v>-4.9026643415519502E-2</v>
      </c>
      <c r="Y2971" s="54">
        <v>3.5461854955746101E-2</v>
      </c>
      <c r="AA2971" s="62" t="s">
        <v>697</v>
      </c>
      <c r="AB2971" s="54">
        <v>0.30004276051786</v>
      </c>
      <c r="AC2971" s="54">
        <v>1.20283098267877E-2</v>
      </c>
      <c r="AQ2971" s="62" t="s">
        <v>1534</v>
      </c>
      <c r="AR2971" s="54">
        <v>6.08740023596877E-2</v>
      </c>
      <c r="AS2971" s="54">
        <v>7.0543413359240603E-4</v>
      </c>
      <c r="AU2971" s="62" t="s">
        <v>8687</v>
      </c>
      <c r="AV2971" s="54">
        <v>-6.1197573124404797E-2</v>
      </c>
      <c r="AW2971" s="54">
        <v>2.6552350291513499E-3</v>
      </c>
    </row>
    <row r="2972" spans="2:49">
      <c r="B2972" s="62" t="s">
        <v>3850</v>
      </c>
      <c r="C2972" s="54">
        <v>0.161472239390369</v>
      </c>
      <c r="D2972" s="54">
        <v>1.767272573307E-3</v>
      </c>
      <c r="F2972" s="62" t="s">
        <v>8666</v>
      </c>
      <c r="G2972" s="54">
        <v>-8.0133680020882295E-2</v>
      </c>
      <c r="H2972" s="54">
        <v>1.4000221289108E-2</v>
      </c>
      <c r="S2972" s="62" t="s">
        <v>3638</v>
      </c>
      <c r="T2972" s="54">
        <v>5.89245975647179E-2</v>
      </c>
      <c r="U2972" s="54">
        <v>3.8921653448267899E-3</v>
      </c>
      <c r="W2972" s="62" t="s">
        <v>7613</v>
      </c>
      <c r="X2972" s="54">
        <v>-5.1627479131568101E-2</v>
      </c>
      <c r="Y2972" s="54">
        <v>3.5472994271630601E-2</v>
      </c>
      <c r="AA2972" s="62" t="s">
        <v>3170</v>
      </c>
      <c r="AB2972" s="54">
        <v>8.5222627903913703E-2</v>
      </c>
      <c r="AC2972" s="54">
        <v>1.2086738532899601E-2</v>
      </c>
      <c r="AQ2972" s="62" t="s">
        <v>4839</v>
      </c>
      <c r="AR2972" s="54">
        <v>0.162476295449304</v>
      </c>
      <c r="AS2972" s="54">
        <v>7.0916634943861195E-4</v>
      </c>
      <c r="AU2972" s="62" t="s">
        <v>9006</v>
      </c>
      <c r="AV2972" s="54">
        <v>-6.1177059783546803E-2</v>
      </c>
      <c r="AW2972" s="54">
        <v>3.3147594915918198E-3</v>
      </c>
    </row>
    <row r="2973" spans="2:49">
      <c r="B2973" s="62" t="s">
        <v>3851</v>
      </c>
      <c r="C2973" s="54">
        <v>5.5138409443531898E-2</v>
      </c>
      <c r="D2973" s="54">
        <v>1.76747935852117E-3</v>
      </c>
      <c r="F2973" s="62" t="s">
        <v>8667</v>
      </c>
      <c r="G2973" s="54">
        <v>-5.3471837334937398E-2</v>
      </c>
      <c r="H2973" s="54">
        <v>1.21543676547644E-2</v>
      </c>
      <c r="S2973" s="62" t="s">
        <v>2942</v>
      </c>
      <c r="T2973" s="54">
        <v>4.3839869615007701E-2</v>
      </c>
      <c r="U2973" s="54">
        <v>3.8978567436162401E-3</v>
      </c>
      <c r="W2973" s="62" t="s">
        <v>10401</v>
      </c>
      <c r="X2973" s="54">
        <v>-5.1160159842628297E-2</v>
      </c>
      <c r="Y2973" s="54">
        <v>3.5516629362284502E-2</v>
      </c>
      <c r="AA2973" s="62" t="s">
        <v>10518</v>
      </c>
      <c r="AB2973" s="54">
        <v>7.72652898547843E-2</v>
      </c>
      <c r="AC2973" s="54">
        <v>1.2086738532899601E-2</v>
      </c>
      <c r="AQ2973" s="62" t="s">
        <v>11290</v>
      </c>
      <c r="AR2973" s="54">
        <v>0.20870309125792899</v>
      </c>
      <c r="AS2973" s="54">
        <v>7.1068922125716897E-4</v>
      </c>
      <c r="AU2973" s="62" t="s">
        <v>13998</v>
      </c>
      <c r="AV2973" s="54">
        <v>-6.1176545256144799E-2</v>
      </c>
      <c r="AW2973" s="54">
        <v>3.0697548722235901E-2</v>
      </c>
    </row>
    <row r="2974" spans="2:49">
      <c r="B2974" s="62" t="s">
        <v>295</v>
      </c>
      <c r="C2974" s="54">
        <v>9.28399011274266E-2</v>
      </c>
      <c r="D2974" s="54">
        <v>1.76803540203346E-3</v>
      </c>
      <c r="F2974" s="62" t="s">
        <v>8668</v>
      </c>
      <c r="G2974" s="54">
        <v>-3.8066214619079601E-2</v>
      </c>
      <c r="H2974" s="54">
        <v>1.40113486622017E-2</v>
      </c>
      <c r="S2974" s="62" t="s">
        <v>10742</v>
      </c>
      <c r="T2974" s="54">
        <v>8.78752051392961E-2</v>
      </c>
      <c r="U2974" s="54">
        <v>3.9106191806795197E-3</v>
      </c>
      <c r="W2974" s="62" t="s">
        <v>10402</v>
      </c>
      <c r="X2974" s="54">
        <v>-5.1316041850423502E-2</v>
      </c>
      <c r="Y2974" s="54">
        <v>3.5545775211977902E-2</v>
      </c>
      <c r="AA2974" s="62" t="s">
        <v>533</v>
      </c>
      <c r="AB2974" s="54">
        <v>0.31236977844237901</v>
      </c>
      <c r="AC2974" s="54">
        <v>1.20956962422368E-2</v>
      </c>
      <c r="AQ2974" s="62" t="s">
        <v>4907</v>
      </c>
      <c r="AR2974" s="54">
        <v>0.116048352205568</v>
      </c>
      <c r="AS2974" s="54">
        <v>7.1351408739692298E-4</v>
      </c>
      <c r="AU2974" s="62" t="s">
        <v>13002</v>
      </c>
      <c r="AV2974" s="54">
        <v>-6.1130132071626E-2</v>
      </c>
      <c r="AW2974" s="54">
        <v>1.30813246224757E-2</v>
      </c>
    </row>
    <row r="2975" spans="2:49">
      <c r="B2975" s="62" t="s">
        <v>3852</v>
      </c>
      <c r="C2975" s="54">
        <v>0.10223755464197599</v>
      </c>
      <c r="D2975" s="54">
        <v>1.7683146044122E-3</v>
      </c>
      <c r="F2975" s="62" t="s">
        <v>8669</v>
      </c>
      <c r="G2975" s="54">
        <v>-0.153841317636354</v>
      </c>
      <c r="H2975" s="54">
        <v>1.4046397947078E-2</v>
      </c>
      <c r="S2975" s="62" t="s">
        <v>4737</v>
      </c>
      <c r="T2975" s="54">
        <v>6.8614958188819103E-2</v>
      </c>
      <c r="U2975" s="54">
        <v>3.9215124004403096E-3</v>
      </c>
      <c r="W2975" s="62" t="s">
        <v>8423</v>
      </c>
      <c r="X2975" s="54">
        <v>-7.6337344545493097E-2</v>
      </c>
      <c r="Y2975" s="54">
        <v>3.5593350522377401E-2</v>
      </c>
      <c r="AA2975" s="62" t="s">
        <v>11363</v>
      </c>
      <c r="AB2975" s="54">
        <v>0.331356598620898</v>
      </c>
      <c r="AC2975" s="54">
        <v>1.2122086737612101E-2</v>
      </c>
      <c r="AQ2975" s="62" t="s">
        <v>11365</v>
      </c>
      <c r="AR2975" s="54">
        <v>0.10206915188586101</v>
      </c>
      <c r="AS2975" s="54">
        <v>7.1351408739692298E-4</v>
      </c>
      <c r="AU2975" s="62" t="s">
        <v>13323</v>
      </c>
      <c r="AV2975" s="54">
        <v>-6.1125724831653898E-2</v>
      </c>
      <c r="AW2975" s="54">
        <v>1.7996526030756299E-2</v>
      </c>
    </row>
    <row r="2976" spans="2:49">
      <c r="B2976" s="62" t="s">
        <v>3853</v>
      </c>
      <c r="C2976" s="54">
        <v>6.6874434008813197E-2</v>
      </c>
      <c r="D2976" s="54">
        <v>1.7707364622477899E-3</v>
      </c>
      <c r="F2976" s="62" t="s">
        <v>8670</v>
      </c>
      <c r="G2976" s="54">
        <v>-3.9846965976735801E-2</v>
      </c>
      <c r="H2976" s="54">
        <v>1.4075302074734701E-2</v>
      </c>
      <c r="S2976" s="62" t="s">
        <v>1820</v>
      </c>
      <c r="T2976" s="54">
        <v>4.9742108589324402E-2</v>
      </c>
      <c r="U2976" s="54">
        <v>3.9231546505978897E-3</v>
      </c>
      <c r="W2976" s="62" t="s">
        <v>8495</v>
      </c>
      <c r="X2976" s="54">
        <v>-4.5550398602124197E-2</v>
      </c>
      <c r="Y2976" s="54">
        <v>3.5638639696569399E-2</v>
      </c>
      <c r="AA2976" s="62" t="s">
        <v>11364</v>
      </c>
      <c r="AB2976" s="54">
        <v>0.15925091898070201</v>
      </c>
      <c r="AC2976" s="54">
        <v>1.2122086737612101E-2</v>
      </c>
      <c r="AQ2976" s="62" t="s">
        <v>2384</v>
      </c>
      <c r="AR2976" s="54">
        <v>0.110506666526886</v>
      </c>
      <c r="AS2976" s="54">
        <v>7.1484224658816496E-4</v>
      </c>
      <c r="AU2976" s="62" t="s">
        <v>7695</v>
      </c>
      <c r="AV2976" s="54">
        <v>-6.11144385093461E-2</v>
      </c>
      <c r="AW2976" s="54">
        <v>5.6183047457773801E-3</v>
      </c>
    </row>
    <row r="2977" spans="2:49">
      <c r="B2977" s="62" t="s">
        <v>3854</v>
      </c>
      <c r="C2977" s="54">
        <v>9.9053305366099104E-2</v>
      </c>
      <c r="D2977" s="54">
        <v>1.7714284605085001E-3</v>
      </c>
      <c r="F2977" s="62" t="s">
        <v>8671</v>
      </c>
      <c r="G2977" s="54">
        <v>-9.7126505569535795E-2</v>
      </c>
      <c r="H2977" s="54">
        <v>1.2233735700401101E-2</v>
      </c>
      <c r="S2977" s="62" t="s">
        <v>10743</v>
      </c>
      <c r="T2977" s="54">
        <v>8.9126017017475703E-2</v>
      </c>
      <c r="U2977" s="54">
        <v>3.9330227998480502E-3</v>
      </c>
      <c r="W2977" s="62" t="s">
        <v>9051</v>
      </c>
      <c r="X2977" s="54">
        <v>-3.78480619366535E-2</v>
      </c>
      <c r="Y2977" s="54">
        <v>3.5647210718896503E-2</v>
      </c>
      <c r="AA2977" s="62" t="s">
        <v>4361</v>
      </c>
      <c r="AB2977" s="54">
        <v>0.154556843233708</v>
      </c>
      <c r="AC2977" s="54">
        <v>1.21475179700192E-2</v>
      </c>
      <c r="AQ2977" s="62" t="s">
        <v>4153</v>
      </c>
      <c r="AR2977" s="54">
        <v>0.145806210598243</v>
      </c>
      <c r="AS2977" s="54">
        <v>7.1484224658816496E-4</v>
      </c>
      <c r="AU2977" s="62" t="s">
        <v>11848</v>
      </c>
      <c r="AV2977" s="54">
        <v>-6.1104674750301201E-2</v>
      </c>
      <c r="AW2977" s="54">
        <v>9.2931420612429195E-3</v>
      </c>
    </row>
    <row r="2978" spans="2:49">
      <c r="B2978" s="62" t="s">
        <v>3855</v>
      </c>
      <c r="C2978" s="54">
        <v>7.7281389045602097E-2</v>
      </c>
      <c r="D2978" s="54">
        <v>1.77220338650682E-3</v>
      </c>
      <c r="F2978" s="62" t="s">
        <v>8672</v>
      </c>
      <c r="G2978" s="54">
        <v>-6.7826545205328201E-2</v>
      </c>
      <c r="H2978" s="54">
        <v>1.2243611359452899E-2</v>
      </c>
      <c r="S2978" s="62" t="s">
        <v>2734</v>
      </c>
      <c r="T2978" s="54">
        <v>7.0152820874548993E-2</v>
      </c>
      <c r="U2978" s="54">
        <v>3.94548874491959E-3</v>
      </c>
      <c r="W2978" s="62" t="s">
        <v>10403</v>
      </c>
      <c r="X2978" s="54">
        <v>-2.7558106835310299E-2</v>
      </c>
      <c r="Y2978" s="54">
        <v>3.5795680440324301E-2</v>
      </c>
      <c r="AA2978" s="62" t="s">
        <v>2195</v>
      </c>
      <c r="AB2978" s="54">
        <v>5.55874352947026E-2</v>
      </c>
      <c r="AC2978" s="54">
        <v>1.2151554040325099E-2</v>
      </c>
      <c r="AQ2978" s="62" t="s">
        <v>4524</v>
      </c>
      <c r="AR2978" s="54">
        <v>0.23409079807993599</v>
      </c>
      <c r="AS2978" s="54">
        <v>7.1518519330260604E-4</v>
      </c>
      <c r="AU2978" s="62" t="s">
        <v>13348</v>
      </c>
      <c r="AV2978" s="54">
        <v>-6.1094091671977303E-2</v>
      </c>
      <c r="AW2978" s="54">
        <v>1.8388925195881999E-2</v>
      </c>
    </row>
    <row r="2979" spans="2:49">
      <c r="B2979" s="62" t="s">
        <v>3856</v>
      </c>
      <c r="C2979" s="54">
        <v>5.6783217454154503E-2</v>
      </c>
      <c r="D2979" s="54">
        <v>1.77571374556377E-3</v>
      </c>
      <c r="F2979" s="62" t="s">
        <v>8673</v>
      </c>
      <c r="G2979" s="54">
        <v>-5.23178404365474E-2</v>
      </c>
      <c r="H2979" s="54">
        <v>1.41171417176308E-2</v>
      </c>
      <c r="S2979" s="62" t="s">
        <v>10744</v>
      </c>
      <c r="T2979" s="54">
        <v>6.2170083260390599E-2</v>
      </c>
      <c r="U2979" s="54">
        <v>3.9545971289013399E-3</v>
      </c>
      <c r="W2979" s="62" t="s">
        <v>8103</v>
      </c>
      <c r="X2979" s="54">
        <v>-3.6552214952698697E-2</v>
      </c>
      <c r="Y2979" s="54">
        <v>3.5820569033649399E-2</v>
      </c>
      <c r="AA2979" s="62" t="s">
        <v>5199</v>
      </c>
      <c r="AB2979" s="54">
        <v>0.15612040135774</v>
      </c>
      <c r="AC2979" s="54">
        <v>1.22174464544245E-2</v>
      </c>
      <c r="AQ2979" s="62" t="s">
        <v>11525</v>
      </c>
      <c r="AR2979" s="54">
        <v>5.5463744164136998E-2</v>
      </c>
      <c r="AS2979" s="54">
        <v>7.1592281096112195E-4</v>
      </c>
      <c r="AU2979" s="62" t="s">
        <v>12559</v>
      </c>
      <c r="AV2979" s="54">
        <v>-6.1087850779538003E-2</v>
      </c>
      <c r="AW2979" s="54">
        <v>6.5588840413267598E-3</v>
      </c>
    </row>
    <row r="2980" spans="2:49">
      <c r="B2980" s="62" t="s">
        <v>3857</v>
      </c>
      <c r="C2980" s="54">
        <v>0.23178431926037801</v>
      </c>
      <c r="D2980" s="54">
        <v>1.7790934341491E-3</v>
      </c>
      <c r="F2980" s="62" t="s">
        <v>8674</v>
      </c>
      <c r="G2980" s="54">
        <v>-4.6128146816025499E-2</v>
      </c>
      <c r="H2980" s="54">
        <v>1.22852093198073E-2</v>
      </c>
      <c r="S2980" s="62" t="s">
        <v>5937</v>
      </c>
      <c r="T2980" s="54">
        <v>5.0463483268252701E-2</v>
      </c>
      <c r="U2980" s="54">
        <v>3.9641312666849502E-3</v>
      </c>
      <c r="W2980" s="62" t="s">
        <v>10404</v>
      </c>
      <c r="X2980" s="54">
        <v>-4.5342064928433998E-2</v>
      </c>
      <c r="Y2980" s="54">
        <v>3.5947935963446698E-2</v>
      </c>
      <c r="AA2980" s="62" t="s">
        <v>11365</v>
      </c>
      <c r="AB2980" s="54">
        <v>0.107157916237084</v>
      </c>
      <c r="AC2980" s="54">
        <v>1.22174464544245E-2</v>
      </c>
      <c r="AQ2980" s="62" t="s">
        <v>14699</v>
      </c>
      <c r="AR2980" s="54">
        <v>0.21683659933358199</v>
      </c>
      <c r="AS2980" s="54">
        <v>7.1802313961410601E-4</v>
      </c>
      <c r="AU2980" s="62" t="s">
        <v>13813</v>
      </c>
      <c r="AV2980" s="54">
        <v>-6.1058267857991802E-2</v>
      </c>
      <c r="AW2980" s="54">
        <v>2.66399841214085E-2</v>
      </c>
    </row>
    <row r="2981" spans="2:49">
      <c r="B2981" s="62" t="s">
        <v>3858</v>
      </c>
      <c r="C2981" s="54">
        <v>4.6443727568891403E-2</v>
      </c>
      <c r="D2981" s="54">
        <v>1.78005658171727E-3</v>
      </c>
      <c r="F2981" s="62" t="s">
        <v>8675</v>
      </c>
      <c r="G2981" s="54">
        <v>-7.9074267184555694E-2</v>
      </c>
      <c r="H2981" s="54">
        <v>1.22934457960697E-2</v>
      </c>
      <c r="S2981" s="62" t="s">
        <v>10745</v>
      </c>
      <c r="T2981" s="54">
        <v>5.2887172961839597E-2</v>
      </c>
      <c r="U2981" s="54">
        <v>3.9648324579552603E-3</v>
      </c>
      <c r="W2981" s="62" t="s">
        <v>10405</v>
      </c>
      <c r="X2981" s="54">
        <v>-5.7533475318022602E-2</v>
      </c>
      <c r="Y2981" s="54">
        <v>3.6126674231534199E-2</v>
      </c>
      <c r="AA2981" s="62" t="s">
        <v>4027</v>
      </c>
      <c r="AB2981" s="54">
        <v>0.12432702661645501</v>
      </c>
      <c r="AC2981" s="54">
        <v>1.2219594863853499E-2</v>
      </c>
      <c r="AQ2981" s="62" t="s">
        <v>11520</v>
      </c>
      <c r="AR2981" s="54">
        <v>0.16215082931661901</v>
      </c>
      <c r="AS2981" s="54">
        <v>7.2236494028068E-4</v>
      </c>
      <c r="AU2981" s="62" t="s">
        <v>8176</v>
      </c>
      <c r="AV2981" s="54">
        <v>-6.1057278929507901E-2</v>
      </c>
      <c r="AW2981" s="54">
        <v>1.8731829454237101E-2</v>
      </c>
    </row>
    <row r="2982" spans="2:49">
      <c r="B2982" s="62" t="s">
        <v>3859</v>
      </c>
      <c r="C2982" s="54">
        <v>4.8573610089720297E-2</v>
      </c>
      <c r="D2982" s="54">
        <v>1.78102763137155E-3</v>
      </c>
      <c r="F2982" s="62" t="s">
        <v>8676</v>
      </c>
      <c r="G2982" s="54">
        <v>-6.9978373226576601E-2</v>
      </c>
      <c r="H2982" s="54">
        <v>1.41482187690212E-2</v>
      </c>
      <c r="S2982" s="62" t="s">
        <v>4069</v>
      </c>
      <c r="T2982" s="54">
        <v>9.98757951991847E-2</v>
      </c>
      <c r="U2982" s="54">
        <v>3.9765208550125702E-3</v>
      </c>
      <c r="W2982" s="62" t="s">
        <v>10406</v>
      </c>
      <c r="X2982" s="54">
        <v>-6.6808022002751599E-2</v>
      </c>
      <c r="Y2982" s="54">
        <v>3.6308965294233303E-2</v>
      </c>
      <c r="AA2982" s="62" t="s">
        <v>2668</v>
      </c>
      <c r="AB2982" s="54">
        <v>0.123833464347276</v>
      </c>
      <c r="AC2982" s="54">
        <v>1.2222931571130699E-2</v>
      </c>
      <c r="AQ2982" s="62" t="s">
        <v>5380</v>
      </c>
      <c r="AR2982" s="54">
        <v>7.3033322829869199E-2</v>
      </c>
      <c r="AS2982" s="54">
        <v>7.2378753676263503E-4</v>
      </c>
      <c r="AU2982" s="62" t="s">
        <v>13156</v>
      </c>
      <c r="AV2982" s="54">
        <v>-6.1044231613371899E-2</v>
      </c>
      <c r="AW2982" s="54">
        <v>1.5247127008338799E-2</v>
      </c>
    </row>
    <row r="2983" spans="2:49">
      <c r="B2983" s="62" t="s">
        <v>3860</v>
      </c>
      <c r="C2983" s="54">
        <v>0.13699844930070601</v>
      </c>
      <c r="D2983" s="54">
        <v>1.78243959856104E-3</v>
      </c>
      <c r="F2983" s="62" t="s">
        <v>8677</v>
      </c>
      <c r="G2983" s="54">
        <v>-9.8634368475197604E-2</v>
      </c>
      <c r="H2983" s="54">
        <v>1.42029405942055E-2</v>
      </c>
      <c r="S2983" s="62" t="s">
        <v>5863</v>
      </c>
      <c r="T2983" s="54">
        <v>3.9185861515615997E-2</v>
      </c>
      <c r="U2983" s="54">
        <v>4.0009426553222396E-3</v>
      </c>
      <c r="W2983" s="62" t="s">
        <v>10407</v>
      </c>
      <c r="X2983" s="54">
        <v>-3.4576394940245302E-2</v>
      </c>
      <c r="Y2983" s="54">
        <v>3.6322746175009898E-2</v>
      </c>
      <c r="AA2983" s="76">
        <v>43354</v>
      </c>
      <c r="AB2983" s="54">
        <v>0.12332183604937901</v>
      </c>
      <c r="AC2983" s="54">
        <v>1.2228801293351899E-2</v>
      </c>
      <c r="AQ2983" s="62" t="s">
        <v>4725</v>
      </c>
      <c r="AR2983" s="54">
        <v>0.16653677540765</v>
      </c>
      <c r="AS2983" s="54">
        <v>7.2401858559145704E-4</v>
      </c>
      <c r="AU2983" s="62" t="s">
        <v>13834</v>
      </c>
      <c r="AV2983" s="54">
        <v>-6.1037507725475698E-2</v>
      </c>
      <c r="AW2983" s="54">
        <v>2.6975094418873399E-2</v>
      </c>
    </row>
    <row r="2984" spans="2:49">
      <c r="B2984" s="62" t="s">
        <v>3861</v>
      </c>
      <c r="C2984" s="54">
        <v>0.16534531825107701</v>
      </c>
      <c r="D2984" s="54">
        <v>1.7881635351069799E-3</v>
      </c>
      <c r="F2984" s="62" t="s">
        <v>8678</v>
      </c>
      <c r="G2984" s="54">
        <v>-4.3488445688618399E-2</v>
      </c>
      <c r="H2984" s="54">
        <v>1.4220218993192099E-2</v>
      </c>
      <c r="S2984" s="62" t="s">
        <v>4319</v>
      </c>
      <c r="T2984" s="54">
        <v>7.2520748946248006E-2</v>
      </c>
      <c r="U2984" s="54">
        <v>4.0112821620345096E-3</v>
      </c>
      <c r="W2984" s="62" t="s">
        <v>8410</v>
      </c>
      <c r="X2984" s="54">
        <v>-2.5236506278242001E-2</v>
      </c>
      <c r="Y2984" s="54">
        <v>3.6409459994530498E-2</v>
      </c>
      <c r="AA2984" s="62" t="s">
        <v>601</v>
      </c>
      <c r="AB2984" s="54">
        <v>0.16513755172549399</v>
      </c>
      <c r="AC2984" s="54">
        <v>1.22298763902368E-2</v>
      </c>
      <c r="AQ2984" s="62" t="s">
        <v>4715</v>
      </c>
      <c r="AR2984" s="54">
        <v>8.2013206167553102E-2</v>
      </c>
      <c r="AS2984" s="54">
        <v>7.2623503545638304E-4</v>
      </c>
      <c r="AU2984" s="62" t="s">
        <v>12487</v>
      </c>
      <c r="AV2984" s="54">
        <v>-6.1032795229977801E-2</v>
      </c>
      <c r="AW2984" s="54">
        <v>5.57654958528374E-3</v>
      </c>
    </row>
    <row r="2985" spans="2:49">
      <c r="B2985" s="62" t="s">
        <v>3862</v>
      </c>
      <c r="C2985" s="54">
        <v>4.78975733571732E-2</v>
      </c>
      <c r="D2985" s="54">
        <v>1.7892125857928E-3</v>
      </c>
      <c r="F2985" s="62" t="s">
        <v>8679</v>
      </c>
      <c r="G2985" s="54">
        <v>-6.68872028331471E-2</v>
      </c>
      <c r="H2985" s="54">
        <v>1.42299714506123E-2</v>
      </c>
      <c r="S2985" s="62" t="s">
        <v>982</v>
      </c>
      <c r="T2985" s="54">
        <v>6.3193954377591205E-2</v>
      </c>
      <c r="U2985" s="54">
        <v>4.0183273841195499E-3</v>
      </c>
      <c r="W2985" s="62" t="s">
        <v>6213</v>
      </c>
      <c r="X2985" s="54">
        <v>-0.102986966468896</v>
      </c>
      <c r="Y2985" s="54">
        <v>3.6688359195922497E-2</v>
      </c>
      <c r="AA2985" s="62" t="s">
        <v>2431</v>
      </c>
      <c r="AB2985" s="54">
        <v>9.7416995631197004E-2</v>
      </c>
      <c r="AC2985" s="54">
        <v>1.22299053963262E-2</v>
      </c>
      <c r="AQ2985" s="62" t="s">
        <v>14700</v>
      </c>
      <c r="AR2985" s="54">
        <v>5.5246789072141297E-2</v>
      </c>
      <c r="AS2985" s="54">
        <v>7.2766484557897798E-4</v>
      </c>
      <c r="AU2985" s="62" t="s">
        <v>12636</v>
      </c>
      <c r="AV2985" s="54">
        <v>-6.1024033364692101E-2</v>
      </c>
      <c r="AW2985" s="54">
        <v>7.6814576445681801E-3</v>
      </c>
    </row>
    <row r="2986" spans="2:49">
      <c r="B2986" s="62" t="s">
        <v>508</v>
      </c>
      <c r="C2986" s="54">
        <v>0.43751187468185299</v>
      </c>
      <c r="D2986" s="54">
        <v>1.7915026110247301E-3</v>
      </c>
      <c r="F2986" s="62" t="s">
        <v>8680</v>
      </c>
      <c r="G2986" s="54">
        <v>-5.6828839934498297E-2</v>
      </c>
      <c r="H2986" s="54">
        <v>1.2376009795524501E-2</v>
      </c>
      <c r="S2986" s="62" t="s">
        <v>5461</v>
      </c>
      <c r="T2986" s="54">
        <v>3.3159912863710297E-2</v>
      </c>
      <c r="U2986" s="54">
        <v>4.0183273841195499E-3</v>
      </c>
      <c r="W2986" s="62" t="s">
        <v>8442</v>
      </c>
      <c r="X2986" s="54">
        <v>-5.3945875665502498E-2</v>
      </c>
      <c r="Y2986" s="54">
        <v>3.6688359195922497E-2</v>
      </c>
      <c r="AA2986" s="62" t="s">
        <v>4394</v>
      </c>
      <c r="AB2986" s="54">
        <v>0.135946774603591</v>
      </c>
      <c r="AC2986" s="54">
        <v>1.22310787480124E-2</v>
      </c>
      <c r="AQ2986" s="62" t="s">
        <v>1559</v>
      </c>
      <c r="AR2986" s="54">
        <v>8.4189034023026493E-2</v>
      </c>
      <c r="AS2986" s="54">
        <v>7.2790754574714601E-4</v>
      </c>
      <c r="AU2986" s="62" t="s">
        <v>12820</v>
      </c>
      <c r="AV2986" s="54">
        <v>-6.10120921415538E-2</v>
      </c>
      <c r="AW2986" s="54">
        <v>1.01517955325165E-2</v>
      </c>
    </row>
    <row r="2987" spans="2:49">
      <c r="B2987" s="62" t="s">
        <v>3863</v>
      </c>
      <c r="C2987" s="54">
        <v>0.23414246763798699</v>
      </c>
      <c r="D2987" s="54">
        <v>1.7950999401403101E-3</v>
      </c>
      <c r="F2987" s="62" t="s">
        <v>8681</v>
      </c>
      <c r="G2987" s="54">
        <v>-9.44117792846981E-2</v>
      </c>
      <c r="H2987" s="54">
        <v>1.24275165385321E-2</v>
      </c>
      <c r="S2987" s="62" t="s">
        <v>10746</v>
      </c>
      <c r="T2987" s="54">
        <v>0.11415458598236999</v>
      </c>
      <c r="U2987" s="54">
        <v>4.0187225648045501E-3</v>
      </c>
      <c r="W2987" s="62" t="s">
        <v>10408</v>
      </c>
      <c r="X2987" s="54">
        <v>-4.2155932472803102E-2</v>
      </c>
      <c r="Y2987" s="54">
        <v>3.6727316954321701E-2</v>
      </c>
      <c r="AA2987" s="62" t="s">
        <v>11234</v>
      </c>
      <c r="AB2987" s="54">
        <v>9.5412040617334895E-2</v>
      </c>
      <c r="AC2987" s="54">
        <v>1.22423551189666E-2</v>
      </c>
      <c r="AQ2987" s="62" t="s">
        <v>1002</v>
      </c>
      <c r="AR2987" s="54">
        <v>0.124420545977657</v>
      </c>
      <c r="AS2987" s="54">
        <v>7.2834049406263895E-4</v>
      </c>
      <c r="AU2987" s="62" t="s">
        <v>12472</v>
      </c>
      <c r="AV2987" s="54">
        <v>-6.1009049706768799E-2</v>
      </c>
      <c r="AW2987" s="54">
        <v>5.2649643052729801E-3</v>
      </c>
    </row>
    <row r="2988" spans="2:49">
      <c r="B2988" s="62" t="s">
        <v>3864</v>
      </c>
      <c r="C2988" s="54">
        <v>0.14455720143538001</v>
      </c>
      <c r="D2988" s="54">
        <v>1.79772442580571E-3</v>
      </c>
      <c r="F2988" s="62" t="s">
        <v>8682</v>
      </c>
      <c r="G2988" s="54">
        <v>-5.6091093728166903E-2</v>
      </c>
      <c r="H2988" s="54">
        <v>1.43147339084179E-2</v>
      </c>
      <c r="S2988" s="62" t="s">
        <v>3764</v>
      </c>
      <c r="T2988" s="54">
        <v>5.6176770246553397E-2</v>
      </c>
      <c r="U2988" s="54">
        <v>4.0187225648045501E-3</v>
      </c>
      <c r="W2988" s="62" t="s">
        <v>10409</v>
      </c>
      <c r="X2988" s="54">
        <v>-2.1924339998827602E-2</v>
      </c>
      <c r="Y2988" s="54">
        <v>3.67314597631049E-2</v>
      </c>
      <c r="AA2988" s="62" t="s">
        <v>4857</v>
      </c>
      <c r="AB2988" s="54">
        <v>0.117115708446422</v>
      </c>
      <c r="AC2988" s="54">
        <v>1.2244803331228E-2</v>
      </c>
      <c r="AQ2988" s="62" t="s">
        <v>3013</v>
      </c>
      <c r="AR2988" s="54">
        <v>8.0286741088880995E-2</v>
      </c>
      <c r="AS2988" s="54">
        <v>7.3037669706119102E-4</v>
      </c>
      <c r="AU2988" s="62" t="s">
        <v>12955</v>
      </c>
      <c r="AV2988" s="54">
        <v>-6.1008556681348303E-2</v>
      </c>
      <c r="AW2988" s="54">
        <v>1.22466316650985E-2</v>
      </c>
    </row>
    <row r="2989" spans="2:49">
      <c r="B2989" s="62" t="s">
        <v>3865</v>
      </c>
      <c r="C2989" s="54">
        <v>0.14090915478781099</v>
      </c>
      <c r="D2989" s="54">
        <v>1.80445493412743E-3</v>
      </c>
      <c r="F2989" s="62" t="s">
        <v>8683</v>
      </c>
      <c r="G2989" s="54">
        <v>-3.8956167465531003E-2</v>
      </c>
      <c r="H2989" s="54">
        <v>1.2448098970488101E-2</v>
      </c>
      <c r="S2989" s="62" t="s">
        <v>10747</v>
      </c>
      <c r="T2989" s="54">
        <v>6.3272422080971502E-2</v>
      </c>
      <c r="U2989" s="54">
        <v>4.0353192306997396E-3</v>
      </c>
      <c r="W2989" s="62" t="s">
        <v>6393</v>
      </c>
      <c r="X2989" s="54">
        <v>-7.1454045279708098E-2</v>
      </c>
      <c r="Y2989" s="54">
        <v>3.6839510748837997E-2</v>
      </c>
      <c r="AA2989" s="62" t="s">
        <v>3333</v>
      </c>
      <c r="AB2989" s="54">
        <v>0.17209897382870101</v>
      </c>
      <c r="AC2989" s="54">
        <v>1.2292249736400701E-2</v>
      </c>
      <c r="AQ2989" s="62" t="s">
        <v>11536</v>
      </c>
      <c r="AR2989" s="54">
        <v>0.12824515838700701</v>
      </c>
      <c r="AS2989" s="54">
        <v>7.3100917665516697E-4</v>
      </c>
      <c r="AU2989" s="62" t="s">
        <v>11671</v>
      </c>
      <c r="AV2989" s="54">
        <v>-6.0995925911366398E-2</v>
      </c>
      <c r="AW2989" s="54">
        <v>1.5858967642502801E-3</v>
      </c>
    </row>
    <row r="2990" spans="2:49">
      <c r="B2990" s="62" t="s">
        <v>3866</v>
      </c>
      <c r="C2990" s="54">
        <v>0.14709589097242701</v>
      </c>
      <c r="D2990" s="54">
        <v>1.8163483451338299E-3</v>
      </c>
      <c r="F2990" s="62" t="s">
        <v>8684</v>
      </c>
      <c r="G2990" s="54">
        <v>-2.7230627503299399E-2</v>
      </c>
      <c r="H2990" s="54">
        <v>1.43614746168244E-2</v>
      </c>
      <c r="S2990" s="62" t="s">
        <v>5493</v>
      </c>
      <c r="T2990" s="54">
        <v>6.42141198736388E-2</v>
      </c>
      <c r="U2990" s="54">
        <v>4.0452977683590003E-3</v>
      </c>
      <c r="W2990" s="62" t="s">
        <v>10410</v>
      </c>
      <c r="X2990" s="54">
        <v>-3.8015338640836803E-2</v>
      </c>
      <c r="Y2990" s="54">
        <v>3.68874293727115E-2</v>
      </c>
      <c r="AA2990" s="62" t="s">
        <v>3323</v>
      </c>
      <c r="AB2990" s="54">
        <v>0.128207120013998</v>
      </c>
      <c r="AC2990" s="54">
        <v>1.2307329262076901E-2</v>
      </c>
      <c r="AQ2990" s="62" t="s">
        <v>9332</v>
      </c>
      <c r="AR2990" s="54">
        <v>0.125348412263523</v>
      </c>
      <c r="AS2990" s="54">
        <v>7.3336791088045902E-4</v>
      </c>
      <c r="AU2990" s="62" t="s">
        <v>12513</v>
      </c>
      <c r="AV2990" s="54">
        <v>-6.0986678231440501E-2</v>
      </c>
      <c r="AW2990" s="54">
        <v>5.8320922856374699E-3</v>
      </c>
    </row>
    <row r="2991" spans="2:49">
      <c r="B2991" s="62" t="s">
        <v>3867</v>
      </c>
      <c r="C2991" s="54">
        <v>0.13787749727384299</v>
      </c>
      <c r="D2991" s="54">
        <v>1.81854399442721E-3</v>
      </c>
      <c r="F2991" s="62" t="s">
        <v>8685</v>
      </c>
      <c r="G2991" s="54">
        <v>-5.8304604347949998E-2</v>
      </c>
      <c r="H2991" s="54">
        <v>1.2483133596462701E-2</v>
      </c>
      <c r="S2991" s="62" t="s">
        <v>2611</v>
      </c>
      <c r="T2991" s="54">
        <v>6.7510067875063307E-2</v>
      </c>
      <c r="U2991" s="54">
        <v>4.0467663706361496E-3</v>
      </c>
      <c r="W2991" s="62" t="s">
        <v>882</v>
      </c>
      <c r="X2991" s="54">
        <v>-3.9565076178833501E-2</v>
      </c>
      <c r="Y2991" s="54">
        <v>3.7068712938886597E-2</v>
      </c>
      <c r="AA2991" s="62" t="s">
        <v>11366</v>
      </c>
      <c r="AB2991" s="54">
        <v>0.21564157538377299</v>
      </c>
      <c r="AC2991" s="54">
        <v>1.2312100629646799E-2</v>
      </c>
      <c r="AQ2991" s="62" t="s">
        <v>490</v>
      </c>
      <c r="AR2991" s="54">
        <v>0.32741111305815102</v>
      </c>
      <c r="AS2991" s="54">
        <v>7.3546082588705195E-4</v>
      </c>
      <c r="AU2991" s="62" t="s">
        <v>11642</v>
      </c>
      <c r="AV2991" s="54">
        <v>-6.0984878419570301E-2</v>
      </c>
      <c r="AW2991" s="54">
        <v>1.33297832557836E-2</v>
      </c>
    </row>
    <row r="2992" spans="2:49">
      <c r="B2992" s="62" t="s">
        <v>3868</v>
      </c>
      <c r="C2992" s="54">
        <v>4.2973616926133197E-2</v>
      </c>
      <c r="D2992" s="54">
        <v>1.8300887162935799E-3</v>
      </c>
      <c r="F2992" s="62" t="s">
        <v>8686</v>
      </c>
      <c r="G2992" s="54">
        <v>-4.2157766611647503E-2</v>
      </c>
      <c r="H2992" s="54">
        <v>1.2515261465203801E-2</v>
      </c>
      <c r="S2992" s="62" t="s">
        <v>10748</v>
      </c>
      <c r="T2992" s="54">
        <v>6.7461769348669903E-2</v>
      </c>
      <c r="U2992" s="54">
        <v>4.0483869310866602E-3</v>
      </c>
      <c r="W2992" s="62" t="s">
        <v>10411</v>
      </c>
      <c r="X2992" s="54">
        <v>-0.110953086869194</v>
      </c>
      <c r="Y2992" s="54">
        <v>3.7156905694205503E-2</v>
      </c>
      <c r="AA2992" s="62" t="s">
        <v>3056</v>
      </c>
      <c r="AB2992" s="54">
        <v>0.13562139108323101</v>
      </c>
      <c r="AC2992" s="54">
        <v>1.2370560383132599E-2</v>
      </c>
      <c r="AQ2992" s="62" t="s">
        <v>3201</v>
      </c>
      <c r="AR2992" s="54">
        <v>7.3035627744246795E-2</v>
      </c>
      <c r="AS2992" s="54">
        <v>7.3554359285716805E-4</v>
      </c>
      <c r="AU2992" s="62" t="s">
        <v>13790</v>
      </c>
      <c r="AV2992" s="54">
        <v>-6.0979947540277003E-2</v>
      </c>
      <c r="AW2992" s="54">
        <v>2.6176238895341101E-2</v>
      </c>
    </row>
    <row r="2993" spans="2:49">
      <c r="B2993" s="62" t="s">
        <v>3869</v>
      </c>
      <c r="C2993" s="54">
        <v>6.9906617835449006E-2</v>
      </c>
      <c r="D2993" s="54">
        <v>1.83070838708665E-3</v>
      </c>
      <c r="F2993" s="62" t="s">
        <v>8687</v>
      </c>
      <c r="G2993" s="54">
        <v>-6.0933758286720902E-2</v>
      </c>
      <c r="H2993" s="54">
        <v>1.4411315819263699E-2</v>
      </c>
      <c r="S2993" s="62" t="s">
        <v>4882</v>
      </c>
      <c r="T2993" s="54">
        <v>8.6625604460782504E-2</v>
      </c>
      <c r="U2993" s="54">
        <v>4.0523966442644298E-3</v>
      </c>
      <c r="W2993" s="62" t="s">
        <v>6500</v>
      </c>
      <c r="X2993" s="54">
        <v>-7.2414753850305894E-2</v>
      </c>
      <c r="Y2993" s="54">
        <v>3.7209497588903198E-2</v>
      </c>
      <c r="AA2993" s="62" t="s">
        <v>1748</v>
      </c>
      <c r="AB2993" s="54">
        <v>9.58810238056058E-2</v>
      </c>
      <c r="AC2993" s="54">
        <v>1.23723171782346E-2</v>
      </c>
      <c r="AQ2993" s="62" t="s">
        <v>2137</v>
      </c>
      <c r="AR2993" s="54">
        <v>7.21323214660856E-2</v>
      </c>
      <c r="AS2993" s="54">
        <v>7.3709031761202905E-4</v>
      </c>
      <c r="AU2993" s="62" t="s">
        <v>12786</v>
      </c>
      <c r="AV2993" s="54">
        <v>-6.0970741786031901E-2</v>
      </c>
      <c r="AW2993" s="54">
        <v>9.6907331010970196E-3</v>
      </c>
    </row>
    <row r="2994" spans="2:49">
      <c r="B2994" s="62" t="s">
        <v>3870</v>
      </c>
      <c r="C2994" s="54">
        <v>0.12511513221028001</v>
      </c>
      <c r="D2994" s="54">
        <v>1.84044912245107E-3</v>
      </c>
      <c r="F2994" s="62" t="s">
        <v>8688</v>
      </c>
      <c r="G2994" s="54">
        <v>-6.3392339501259401E-2</v>
      </c>
      <c r="H2994" s="54">
        <v>1.4425852113611901E-2</v>
      </c>
      <c r="S2994" s="62" t="s">
        <v>10749</v>
      </c>
      <c r="T2994" s="54">
        <v>7.0852828839013796E-2</v>
      </c>
      <c r="U2994" s="54">
        <v>4.05560249926952E-3</v>
      </c>
      <c r="W2994" s="62" t="s">
        <v>8496</v>
      </c>
      <c r="X2994" s="54">
        <v>-8.2974663871298496E-2</v>
      </c>
      <c r="Y2994" s="54">
        <v>3.7317036614918503E-2</v>
      </c>
      <c r="AA2994" s="62" t="s">
        <v>3057</v>
      </c>
      <c r="AB2994" s="54">
        <v>9.90056907878714E-2</v>
      </c>
      <c r="AC2994" s="54">
        <v>1.2474992320910301E-2</v>
      </c>
      <c r="AQ2994" s="62" t="s">
        <v>11969</v>
      </c>
      <c r="AR2994" s="54">
        <v>0.10633627389836101</v>
      </c>
      <c r="AS2994" s="54">
        <v>7.3735890862961699E-4</v>
      </c>
      <c r="AU2994" s="62" t="s">
        <v>14415</v>
      </c>
      <c r="AV2994" s="54">
        <v>-6.0966093243020901E-2</v>
      </c>
      <c r="AW2994" s="54">
        <v>4.19869703412801E-2</v>
      </c>
    </row>
    <row r="2995" spans="2:49">
      <c r="B2995" s="62" t="s">
        <v>3871</v>
      </c>
      <c r="C2995" s="54">
        <v>0.16129874818896101</v>
      </c>
      <c r="D2995" s="54">
        <v>1.8427469557221899E-3</v>
      </c>
      <c r="F2995" s="62" t="s">
        <v>393</v>
      </c>
      <c r="G2995" s="54">
        <v>-2.8115815534075501E-2</v>
      </c>
      <c r="H2995" s="54">
        <v>1.44552426759643E-2</v>
      </c>
      <c r="S2995" s="62" t="s">
        <v>4840</v>
      </c>
      <c r="T2995" s="54">
        <v>4.6068896356893603E-2</v>
      </c>
      <c r="U2995" s="54">
        <v>4.0687223454983403E-3</v>
      </c>
      <c r="W2995" s="62" t="s">
        <v>10412</v>
      </c>
      <c r="X2995" s="54">
        <v>-3.11810709044043E-2</v>
      </c>
      <c r="Y2995" s="54">
        <v>3.73945962700903E-2</v>
      </c>
      <c r="AA2995" s="62" t="s">
        <v>113</v>
      </c>
      <c r="AB2995" s="54">
        <v>0.12248079836331</v>
      </c>
      <c r="AC2995" s="54">
        <v>1.2546441578111999E-2</v>
      </c>
      <c r="AQ2995" s="62" t="s">
        <v>4751</v>
      </c>
      <c r="AR2995" s="54">
        <v>9.6760975332040602E-2</v>
      </c>
      <c r="AS2995" s="54">
        <v>7.3915063955042601E-4</v>
      </c>
      <c r="AU2995" s="62" t="s">
        <v>13077</v>
      </c>
      <c r="AV2995" s="54">
        <v>-6.0962821263530899E-2</v>
      </c>
      <c r="AW2995" s="54">
        <v>1.4021984878806199E-2</v>
      </c>
    </row>
    <row r="2996" spans="2:49">
      <c r="B2996" s="62" t="s">
        <v>3872</v>
      </c>
      <c r="C2996" s="54">
        <v>0.112146226104125</v>
      </c>
      <c r="D2996" s="54">
        <v>1.8432299508717501E-3</v>
      </c>
      <c r="F2996" s="62" t="s">
        <v>8689</v>
      </c>
      <c r="G2996" s="54">
        <v>-4.6175900181077097E-2</v>
      </c>
      <c r="H2996" s="54">
        <v>1.44774980997735E-2</v>
      </c>
      <c r="S2996" s="62" t="s">
        <v>10750</v>
      </c>
      <c r="T2996" s="54">
        <v>0.11109645477831399</v>
      </c>
      <c r="U2996" s="54">
        <v>4.0840599860673199E-3</v>
      </c>
      <c r="W2996" s="62" t="s">
        <v>8371</v>
      </c>
      <c r="X2996" s="54">
        <v>-4.2944727209099497E-2</v>
      </c>
      <c r="Y2996" s="54">
        <v>3.74559210977932E-2</v>
      </c>
      <c r="AA2996" s="62" t="s">
        <v>5838</v>
      </c>
      <c r="AB2996" s="54">
        <v>9.1064305842427196E-2</v>
      </c>
      <c r="AC2996" s="54">
        <v>1.25610493354384E-2</v>
      </c>
      <c r="AQ2996" s="62" t="s">
        <v>3216</v>
      </c>
      <c r="AR2996" s="54">
        <v>9.4126653002264901E-2</v>
      </c>
      <c r="AS2996" s="54">
        <v>7.4116659137481405E-4</v>
      </c>
      <c r="AU2996" s="62" t="s">
        <v>13642</v>
      </c>
      <c r="AV2996" s="54">
        <v>-6.0957660322880997E-2</v>
      </c>
      <c r="AW2996" s="54">
        <v>2.3396534261103701E-2</v>
      </c>
    </row>
    <row r="2997" spans="2:49">
      <c r="B2997" s="62" t="s">
        <v>3873</v>
      </c>
      <c r="C2997" s="54">
        <v>0.120212141749463</v>
      </c>
      <c r="D2997" s="54">
        <v>1.84632251869568E-3</v>
      </c>
      <c r="F2997" s="62" t="s">
        <v>8690</v>
      </c>
      <c r="G2997" s="54">
        <v>-5.4836163685127601E-2</v>
      </c>
      <c r="H2997" s="54">
        <v>1.4514606831361901E-2</v>
      </c>
      <c r="S2997" s="62" t="s">
        <v>2563</v>
      </c>
      <c r="T2997" s="54">
        <v>4.9912934862872398E-2</v>
      </c>
      <c r="U2997" s="54">
        <v>4.0873216404349001E-3</v>
      </c>
      <c r="W2997" s="62" t="s">
        <v>10413</v>
      </c>
      <c r="X2997" s="54">
        <v>-4.2248849584348498E-2</v>
      </c>
      <c r="Y2997" s="54">
        <v>3.7492304887628898E-2</v>
      </c>
      <c r="AA2997" s="62" t="s">
        <v>2207</v>
      </c>
      <c r="AB2997" s="54">
        <v>0.124656357805063</v>
      </c>
      <c r="AC2997" s="54">
        <v>1.2571276813089401E-2</v>
      </c>
      <c r="AQ2997" s="62" t="s">
        <v>5271</v>
      </c>
      <c r="AR2997" s="54">
        <v>9.5491907628511896E-2</v>
      </c>
      <c r="AS2997" s="54">
        <v>7.4242716917490795E-4</v>
      </c>
      <c r="AU2997" s="62" t="s">
        <v>12593</v>
      </c>
      <c r="AV2997" s="54">
        <v>-6.0957226575032698E-2</v>
      </c>
      <c r="AW2997" s="54">
        <v>6.87430525736116E-3</v>
      </c>
    </row>
    <row r="2998" spans="2:49">
      <c r="B2998" s="62" t="s">
        <v>3874</v>
      </c>
      <c r="C2998" s="54">
        <v>0.14891440422640301</v>
      </c>
      <c r="D2998" s="54">
        <v>1.84854855013434E-3</v>
      </c>
      <c r="F2998" s="62" t="s">
        <v>8691</v>
      </c>
      <c r="G2998" s="54">
        <v>-0.114456685758835</v>
      </c>
      <c r="H2998" s="54">
        <v>1.46335846043644E-2</v>
      </c>
      <c r="S2998" s="62" t="s">
        <v>1211</v>
      </c>
      <c r="T2998" s="54">
        <v>0.20798604555921199</v>
      </c>
      <c r="U2998" s="54">
        <v>4.0952880666072396E-3</v>
      </c>
      <c r="W2998" s="62" t="s">
        <v>8048</v>
      </c>
      <c r="X2998" s="54">
        <v>-2.5444099972413699E-2</v>
      </c>
      <c r="Y2998" s="54">
        <v>3.7538146848844302E-2</v>
      </c>
      <c r="AA2998" s="62" t="s">
        <v>2912</v>
      </c>
      <c r="AB2998" s="54">
        <v>3.6180897411858502E-2</v>
      </c>
      <c r="AC2998" s="54">
        <v>1.26213568207439E-2</v>
      </c>
      <c r="AQ2998" s="62" t="s">
        <v>5160</v>
      </c>
      <c r="AR2998" s="54">
        <v>0.10817193668747301</v>
      </c>
      <c r="AS2998" s="54">
        <v>7.4442188967765804E-4</v>
      </c>
      <c r="AU2998" s="62" t="s">
        <v>12709</v>
      </c>
      <c r="AV2998" s="54">
        <v>-6.0949017566387403E-2</v>
      </c>
      <c r="AW2998" s="54">
        <v>8.6782883808136698E-3</v>
      </c>
    </row>
    <row r="2999" spans="2:49">
      <c r="B2999" s="62" t="s">
        <v>287</v>
      </c>
      <c r="C2999" s="54">
        <v>0.26363201235886302</v>
      </c>
      <c r="D2999" s="54">
        <v>1.8664412971556501E-3</v>
      </c>
      <c r="F2999" s="62" t="s">
        <v>8692</v>
      </c>
      <c r="G2999" s="54">
        <v>-0.14560168687987099</v>
      </c>
      <c r="H2999" s="54">
        <v>1.46371392022494E-2</v>
      </c>
      <c r="S2999" s="62" t="s">
        <v>4812</v>
      </c>
      <c r="T2999" s="54">
        <v>4.7194107437451102E-2</v>
      </c>
      <c r="U2999" s="54">
        <v>4.0960297507795004E-3</v>
      </c>
      <c r="W2999" s="62" t="s">
        <v>10414</v>
      </c>
      <c r="X2999" s="54">
        <v>-2.72505253595412E-2</v>
      </c>
      <c r="Y2999" s="54">
        <v>3.7564466415546803E-2</v>
      </c>
      <c r="AA2999" s="62" t="s">
        <v>3336</v>
      </c>
      <c r="AB2999" s="54">
        <v>0.121971630628487</v>
      </c>
      <c r="AC2999" s="54">
        <v>1.26236768283155E-2</v>
      </c>
      <c r="AQ2999" s="62" t="s">
        <v>3792</v>
      </c>
      <c r="AR2999" s="54">
        <v>0.15892424272719499</v>
      </c>
      <c r="AS2999" s="54">
        <v>7.4676360928252895E-4</v>
      </c>
      <c r="AU2999" s="62" t="s">
        <v>8560</v>
      </c>
      <c r="AV2999" s="54">
        <v>-6.0944132581776798E-2</v>
      </c>
      <c r="AW2999" s="54">
        <v>9.2350665086161007E-3</v>
      </c>
    </row>
    <row r="3000" spans="2:49">
      <c r="B3000" s="62" t="s">
        <v>3875</v>
      </c>
      <c r="C3000" s="54">
        <v>8.0484357829909897E-2</v>
      </c>
      <c r="D3000" s="54">
        <v>1.8729125470632001E-3</v>
      </c>
      <c r="F3000" s="62" t="s">
        <v>8693</v>
      </c>
      <c r="G3000" s="54">
        <v>-4.0485922086101099E-2</v>
      </c>
      <c r="H3000" s="54">
        <v>1.27304375724345E-2</v>
      </c>
      <c r="S3000" s="62" t="s">
        <v>2648</v>
      </c>
      <c r="T3000" s="54">
        <v>6.8195009115158606E-2</v>
      </c>
      <c r="U3000" s="54">
        <v>4.09740958359134E-3</v>
      </c>
      <c r="W3000" s="62" t="s">
        <v>10415</v>
      </c>
      <c r="X3000" s="54">
        <v>-5.2202266348372099E-2</v>
      </c>
      <c r="Y3000" s="54">
        <v>3.7807236295261899E-2</v>
      </c>
      <c r="AA3000" s="62" t="s">
        <v>3219</v>
      </c>
      <c r="AB3000" s="54">
        <v>0.16331363369756</v>
      </c>
      <c r="AC3000" s="54">
        <v>1.26253147024489E-2</v>
      </c>
      <c r="AQ3000" s="62" t="s">
        <v>10936</v>
      </c>
      <c r="AR3000" s="54">
        <v>0.120276685460858</v>
      </c>
      <c r="AS3000" s="54">
        <v>7.4861454692211598E-4</v>
      </c>
      <c r="AU3000" s="62" t="s">
        <v>11689</v>
      </c>
      <c r="AV3000" s="54">
        <v>-6.0923117973393601E-2</v>
      </c>
      <c r="AW3000" s="54">
        <v>5.77045279981346E-3</v>
      </c>
    </row>
    <row r="3001" spans="2:49">
      <c r="B3001" s="62" t="s">
        <v>3876</v>
      </c>
      <c r="C3001" s="54">
        <v>0.105238728258419</v>
      </c>
      <c r="D3001" s="54">
        <v>1.87687346203644E-3</v>
      </c>
      <c r="F3001" s="62" t="s">
        <v>8694</v>
      </c>
      <c r="G3001" s="54">
        <v>-0.13499760184486501</v>
      </c>
      <c r="H3001" s="54">
        <v>1.2775191206266001E-2</v>
      </c>
      <c r="S3001" s="62" t="s">
        <v>1933</v>
      </c>
      <c r="T3001" s="54">
        <v>8.9232676100790401E-2</v>
      </c>
      <c r="U3001" s="54">
        <v>4.1172781926512303E-3</v>
      </c>
      <c r="W3001" s="62" t="s">
        <v>9302</v>
      </c>
      <c r="X3001" s="54">
        <v>-5.4644063094397802E-2</v>
      </c>
      <c r="Y3001" s="54">
        <v>3.7961480706069001E-2</v>
      </c>
      <c r="AA3001" s="62" t="s">
        <v>5486</v>
      </c>
      <c r="AB3001" s="54">
        <v>0.12147699347966701</v>
      </c>
      <c r="AC3001" s="54">
        <v>1.2635936613213E-2</v>
      </c>
      <c r="AQ3001" s="62" t="s">
        <v>11204</v>
      </c>
      <c r="AR3001" s="54">
        <v>0.12794549874045899</v>
      </c>
      <c r="AS3001" s="54">
        <v>7.5360451240678297E-4</v>
      </c>
      <c r="AU3001" s="62" t="s">
        <v>13294</v>
      </c>
      <c r="AV3001" s="54">
        <v>-6.0913636047097E-2</v>
      </c>
      <c r="AW3001" s="54">
        <v>1.75081586848648E-2</v>
      </c>
    </row>
    <row r="3002" spans="2:49">
      <c r="B3002" s="62" t="s">
        <v>3877</v>
      </c>
      <c r="C3002" s="54">
        <v>9.2017074136889795E-2</v>
      </c>
      <c r="D3002" s="54">
        <v>1.8771805170358601E-3</v>
      </c>
      <c r="F3002" s="62" t="s">
        <v>8695</v>
      </c>
      <c r="G3002" s="54">
        <v>-8.2446134549157599E-2</v>
      </c>
      <c r="H3002" s="54">
        <v>1.47122493472207E-2</v>
      </c>
      <c r="S3002" s="62" t="s">
        <v>1954</v>
      </c>
      <c r="T3002" s="54">
        <v>9.5209443570679397E-2</v>
      </c>
      <c r="U3002" s="54">
        <v>4.1189845996259999E-3</v>
      </c>
      <c r="W3002" s="62" t="s">
        <v>8380</v>
      </c>
      <c r="X3002" s="54">
        <v>-3.5710715235607503E-2</v>
      </c>
      <c r="Y3002" s="54">
        <v>3.7985788775607002E-2</v>
      </c>
      <c r="AA3002" s="62" t="s">
        <v>4566</v>
      </c>
      <c r="AB3002" s="54">
        <v>9.5599572361181606E-2</v>
      </c>
      <c r="AC3002" s="54">
        <v>1.2635936613213E-2</v>
      </c>
      <c r="AQ3002" s="62" t="s">
        <v>14701</v>
      </c>
      <c r="AR3002" s="54">
        <v>0.166301827587437</v>
      </c>
      <c r="AS3002" s="54">
        <v>7.5490808984717396E-4</v>
      </c>
      <c r="AU3002" s="62" t="s">
        <v>13873</v>
      </c>
      <c r="AV3002" s="54">
        <v>-6.0894480348267201E-2</v>
      </c>
      <c r="AW3002" s="54">
        <v>2.8075036196685901E-2</v>
      </c>
    </row>
    <row r="3003" spans="2:49">
      <c r="B3003" s="62" t="s">
        <v>3878</v>
      </c>
      <c r="C3003" s="54">
        <v>0.15029391884510299</v>
      </c>
      <c r="D3003" s="54">
        <v>1.88053317428768E-3</v>
      </c>
      <c r="F3003" s="62" t="s">
        <v>8696</v>
      </c>
      <c r="G3003" s="54">
        <v>-0.135889981314332</v>
      </c>
      <c r="H3003" s="54">
        <v>1.2872877543063601E-2</v>
      </c>
      <c r="S3003" s="62" t="s">
        <v>3314</v>
      </c>
      <c r="T3003" s="54">
        <v>7.1127747279084594E-2</v>
      </c>
      <c r="U3003" s="54">
        <v>4.1256699740552204E-3</v>
      </c>
      <c r="W3003" s="62" t="s">
        <v>10416</v>
      </c>
      <c r="X3003" s="54">
        <v>-3.3891771302842599E-2</v>
      </c>
      <c r="Y3003" s="54">
        <v>3.79921269273178E-2</v>
      </c>
      <c r="AA3003" s="62" t="s">
        <v>5495</v>
      </c>
      <c r="AB3003" s="54">
        <v>6.0278991453437E-2</v>
      </c>
      <c r="AC3003" s="54">
        <v>1.2635936613213E-2</v>
      </c>
      <c r="AQ3003" s="62" t="s">
        <v>661</v>
      </c>
      <c r="AR3003" s="54">
        <v>0.12211904656547901</v>
      </c>
      <c r="AS3003" s="54">
        <v>7.5613636986683803E-4</v>
      </c>
      <c r="AU3003" s="62" t="s">
        <v>13148</v>
      </c>
      <c r="AV3003" s="54">
        <v>-6.0892919058627398E-2</v>
      </c>
      <c r="AW3003" s="54">
        <v>1.50708782712216E-2</v>
      </c>
    </row>
    <row r="3004" spans="2:49">
      <c r="B3004" s="62" t="s">
        <v>3879</v>
      </c>
      <c r="C3004" s="54">
        <v>0.106828052068247</v>
      </c>
      <c r="D3004" s="54">
        <v>1.88157819292021E-3</v>
      </c>
      <c r="F3004" s="62" t="s">
        <v>8697</v>
      </c>
      <c r="G3004" s="54">
        <v>-9.4244095242777007E-2</v>
      </c>
      <c r="H3004" s="54">
        <v>1.4841366487413001E-2</v>
      </c>
      <c r="S3004" s="62" t="s">
        <v>4342</v>
      </c>
      <c r="T3004" s="54">
        <v>4.7929326993891401E-2</v>
      </c>
      <c r="U3004" s="54">
        <v>4.1306961195246902E-3</v>
      </c>
      <c r="W3004" s="62" t="s">
        <v>6608</v>
      </c>
      <c r="X3004" s="54">
        <v>-3.2193357975960298E-2</v>
      </c>
      <c r="Y3004" s="54">
        <v>3.8096369850615798E-2</v>
      </c>
      <c r="AA3004" s="62" t="s">
        <v>3270</v>
      </c>
      <c r="AB3004" s="54">
        <v>0.126598066570491</v>
      </c>
      <c r="AC3004" s="54">
        <v>1.26542351789802E-2</v>
      </c>
      <c r="AQ3004" s="62" t="s">
        <v>11401</v>
      </c>
      <c r="AR3004" s="54">
        <v>0.147451067204111</v>
      </c>
      <c r="AS3004" s="54">
        <v>7.5740308526973E-4</v>
      </c>
      <c r="AU3004" s="62" t="s">
        <v>12757</v>
      </c>
      <c r="AV3004" s="54">
        <v>-6.0879542357073803E-2</v>
      </c>
      <c r="AW3004" s="54">
        <v>9.3011252935000198E-3</v>
      </c>
    </row>
    <row r="3005" spans="2:49">
      <c r="B3005" s="62" t="s">
        <v>3880</v>
      </c>
      <c r="C3005" s="54">
        <v>9.9440453093977907E-2</v>
      </c>
      <c r="D3005" s="54">
        <v>1.88272827204258E-3</v>
      </c>
      <c r="F3005" s="62" t="s">
        <v>8698</v>
      </c>
      <c r="G3005" s="54">
        <v>-0.27584876559962701</v>
      </c>
      <c r="H3005" s="54">
        <v>1.48554717860627E-2</v>
      </c>
      <c r="S3005" s="62" t="s">
        <v>4500</v>
      </c>
      <c r="T3005" s="54">
        <v>9.9949686689757997E-2</v>
      </c>
      <c r="U3005" s="54">
        <v>4.1380665676863304E-3</v>
      </c>
      <c r="W3005" s="62" t="s">
        <v>9328</v>
      </c>
      <c r="X3005" s="54">
        <v>-5.2956248231517102E-2</v>
      </c>
      <c r="Y3005" s="54">
        <v>3.8102332468666698E-2</v>
      </c>
      <c r="AA3005" s="62" t="s">
        <v>4725</v>
      </c>
      <c r="AB3005" s="54">
        <v>0.153596780266261</v>
      </c>
      <c r="AC3005" s="54">
        <v>1.26614086640656E-2</v>
      </c>
      <c r="AQ3005" s="62" t="s">
        <v>480</v>
      </c>
      <c r="AR3005" s="54">
        <v>0.213817253642338</v>
      </c>
      <c r="AS3005" s="54">
        <v>7.5968683276214101E-4</v>
      </c>
      <c r="AU3005" s="62" t="s">
        <v>12400</v>
      </c>
      <c r="AV3005" s="54">
        <v>-6.0836457887145201E-2</v>
      </c>
      <c r="AW3005" s="54">
        <v>4.3927726416347701E-3</v>
      </c>
    </row>
    <row r="3006" spans="2:49">
      <c r="B3006" s="62" t="s">
        <v>3881</v>
      </c>
      <c r="C3006" s="54">
        <v>0.11861609677056199</v>
      </c>
      <c r="D3006" s="54">
        <v>1.8828181550000799E-3</v>
      </c>
      <c r="F3006" s="62" t="s">
        <v>8699</v>
      </c>
      <c r="G3006" s="54">
        <v>-4.6698038553754102E-2</v>
      </c>
      <c r="H3006" s="54">
        <v>1.4943475163584999E-2</v>
      </c>
      <c r="S3006" s="62" t="s">
        <v>4886</v>
      </c>
      <c r="T3006" s="54">
        <v>0.102401093029118</v>
      </c>
      <c r="U3006" s="54">
        <v>4.1403245676868202E-3</v>
      </c>
      <c r="W3006" s="62" t="s">
        <v>7478</v>
      </c>
      <c r="X3006" s="54">
        <v>-0.10874454689374199</v>
      </c>
      <c r="Y3006" s="54">
        <v>3.8120230172149799E-2</v>
      </c>
      <c r="AA3006" s="62" t="s">
        <v>2146</v>
      </c>
      <c r="AB3006" s="54">
        <v>0.18752553566303801</v>
      </c>
      <c r="AC3006" s="54">
        <v>1.26647915529659E-2</v>
      </c>
      <c r="AQ3006" s="62" t="s">
        <v>11329</v>
      </c>
      <c r="AR3006" s="54">
        <v>0.12682849856002701</v>
      </c>
      <c r="AS3006" s="54">
        <v>7.60946215869504E-4</v>
      </c>
      <c r="AU3006" s="62" t="s">
        <v>13495</v>
      </c>
      <c r="AV3006" s="54">
        <v>-6.0827318999622002E-2</v>
      </c>
      <c r="AW3006" s="54">
        <v>2.06653130039967E-2</v>
      </c>
    </row>
    <row r="3007" spans="2:49">
      <c r="B3007" s="62" t="s">
        <v>3882</v>
      </c>
      <c r="C3007" s="54">
        <v>0.105304029380755</v>
      </c>
      <c r="D3007" s="54">
        <v>1.88449960939052E-3</v>
      </c>
      <c r="F3007" s="62" t="s">
        <v>8700</v>
      </c>
      <c r="G3007" s="54">
        <v>-9.3351826835571694E-2</v>
      </c>
      <c r="H3007" s="54">
        <v>1.30746120314678E-2</v>
      </c>
      <c r="S3007" s="62" t="s">
        <v>10751</v>
      </c>
      <c r="T3007" s="54">
        <v>6.7613076617914394E-2</v>
      </c>
      <c r="U3007" s="54">
        <v>4.1413195528921098E-3</v>
      </c>
      <c r="W3007" s="62" t="s">
        <v>775</v>
      </c>
      <c r="X3007" s="54">
        <v>-7.5131447010233096E-2</v>
      </c>
      <c r="Y3007" s="54">
        <v>3.8345475206142197E-2</v>
      </c>
      <c r="AA3007" s="62" t="s">
        <v>11367</v>
      </c>
      <c r="AB3007" s="54">
        <v>6.4637295409967002E-2</v>
      </c>
      <c r="AC3007" s="54">
        <v>1.27190191910824E-2</v>
      </c>
      <c r="AQ3007" s="62" t="s">
        <v>2915</v>
      </c>
      <c r="AR3007" s="54">
        <v>0.108307623160705</v>
      </c>
      <c r="AS3007" s="54">
        <v>7.61870962967742E-4</v>
      </c>
      <c r="AU3007" s="62" t="s">
        <v>12254</v>
      </c>
      <c r="AV3007" s="54">
        <v>-6.0824560645814402E-2</v>
      </c>
      <c r="AW3007" s="54">
        <v>2.28946277075419E-3</v>
      </c>
    </row>
    <row r="3008" spans="2:49">
      <c r="B3008" s="62" t="s">
        <v>3883</v>
      </c>
      <c r="C3008" s="54">
        <v>9.7892318769977393E-2</v>
      </c>
      <c r="D3008" s="54">
        <v>1.88744106615524E-3</v>
      </c>
      <c r="F3008" s="62" t="s">
        <v>8701</v>
      </c>
      <c r="G3008" s="54">
        <v>-0.14633869779973799</v>
      </c>
      <c r="H3008" s="54">
        <v>1.5021929762834301E-2</v>
      </c>
      <c r="S3008" s="62" t="s">
        <v>3963</v>
      </c>
      <c r="T3008" s="54">
        <v>7.42327347121714E-2</v>
      </c>
      <c r="U3008" s="54">
        <v>4.1419712860749696E-3</v>
      </c>
      <c r="W3008" s="62" t="s">
        <v>10417</v>
      </c>
      <c r="X3008" s="54">
        <v>-3.8524415240287303E-2</v>
      </c>
      <c r="Y3008" s="54">
        <v>3.8427505481337297E-2</v>
      </c>
      <c r="AA3008" s="62" t="s">
        <v>3741</v>
      </c>
      <c r="AB3008" s="54">
        <v>0.11327232547555401</v>
      </c>
      <c r="AC3008" s="54">
        <v>1.27208853667119E-2</v>
      </c>
      <c r="AQ3008" s="62" t="s">
        <v>14702</v>
      </c>
      <c r="AR3008" s="54">
        <v>0.10677154600666799</v>
      </c>
      <c r="AS3008" s="54">
        <v>7.6231634650726903E-4</v>
      </c>
      <c r="AU3008" s="62" t="s">
        <v>6737</v>
      </c>
      <c r="AV3008" s="54">
        <v>-6.0806020851273103E-2</v>
      </c>
      <c r="AW3008" s="54">
        <v>1.9835526549597901E-2</v>
      </c>
    </row>
    <row r="3009" spans="2:49">
      <c r="B3009" s="62" t="s">
        <v>581</v>
      </c>
      <c r="C3009" s="54">
        <v>0.23897371305137</v>
      </c>
      <c r="D3009" s="54">
        <v>1.8874812028773799E-3</v>
      </c>
      <c r="F3009" s="62" t="s">
        <v>8702</v>
      </c>
      <c r="G3009" s="54">
        <v>-7.9050271596734903E-2</v>
      </c>
      <c r="H3009" s="54">
        <v>1.50305841885255E-2</v>
      </c>
      <c r="S3009" s="62" t="s">
        <v>4598</v>
      </c>
      <c r="T3009" s="54">
        <v>7.2842166192001997E-2</v>
      </c>
      <c r="U3009" s="54">
        <v>4.1538301175781597E-3</v>
      </c>
      <c r="W3009" s="62" t="s">
        <v>6250</v>
      </c>
      <c r="X3009" s="54">
        <v>-7.3430397877451994E-2</v>
      </c>
      <c r="Y3009" s="54">
        <v>3.8530032085327397E-2</v>
      </c>
      <c r="AA3009" s="62" t="s">
        <v>2513</v>
      </c>
      <c r="AB3009" s="54">
        <v>6.9356484010488606E-2</v>
      </c>
      <c r="AC3009" s="54">
        <v>1.2721388458204801E-2</v>
      </c>
      <c r="AQ3009" s="62" t="s">
        <v>5292</v>
      </c>
      <c r="AR3009" s="54">
        <v>9.7909420851809897E-2</v>
      </c>
      <c r="AS3009" s="54">
        <v>7.6568643901257999E-4</v>
      </c>
      <c r="AU3009" s="62" t="s">
        <v>12157</v>
      </c>
      <c r="AV3009" s="54">
        <v>-6.0801201601631903E-2</v>
      </c>
      <c r="AW3009" s="54">
        <v>8.0109231340539603E-4</v>
      </c>
    </row>
    <row r="3010" spans="2:49">
      <c r="B3010" s="62" t="s">
        <v>3884</v>
      </c>
      <c r="C3010" s="54">
        <v>0.100504498510465</v>
      </c>
      <c r="D3010" s="54">
        <v>1.89101273428041E-3</v>
      </c>
      <c r="F3010" s="62" t="s">
        <v>8703</v>
      </c>
      <c r="G3010" s="54">
        <v>-9.2577536615038994E-2</v>
      </c>
      <c r="H3010" s="54">
        <v>1.50615652397723E-2</v>
      </c>
      <c r="S3010" s="62" t="s">
        <v>4907</v>
      </c>
      <c r="T3010" s="54">
        <v>4.27121465197065E-2</v>
      </c>
      <c r="U3010" s="54">
        <v>4.1538301175781597E-3</v>
      </c>
      <c r="W3010" s="62" t="s">
        <v>10418</v>
      </c>
      <c r="X3010" s="54">
        <v>-3.1777364247910903E-2</v>
      </c>
      <c r="Y3010" s="54">
        <v>3.8540400016705903E-2</v>
      </c>
      <c r="AA3010" s="62" t="s">
        <v>4944</v>
      </c>
      <c r="AB3010" s="54">
        <v>8.7686284042954199E-2</v>
      </c>
      <c r="AC3010" s="54">
        <v>1.27243135587336E-2</v>
      </c>
      <c r="AQ3010" s="62" t="s">
        <v>1872</v>
      </c>
      <c r="AR3010" s="54">
        <v>0.122868181302267</v>
      </c>
      <c r="AS3010" s="54">
        <v>7.6650337255499096E-4</v>
      </c>
      <c r="AU3010" s="62" t="s">
        <v>7130</v>
      </c>
      <c r="AV3010" s="54">
        <v>-6.0796635002882099E-2</v>
      </c>
      <c r="AW3010" s="54">
        <v>6.9013592959456596E-4</v>
      </c>
    </row>
    <row r="3011" spans="2:49">
      <c r="B3011" s="62" t="s">
        <v>3885</v>
      </c>
      <c r="C3011" s="54">
        <v>0.118582322528654</v>
      </c>
      <c r="D3011" s="54">
        <v>1.89263844829137E-3</v>
      </c>
      <c r="F3011" s="62" t="s">
        <v>8704</v>
      </c>
      <c r="G3011" s="54">
        <v>-4.42444362790715E-2</v>
      </c>
      <c r="H3011" s="54">
        <v>1.5087621319018699E-2</v>
      </c>
      <c r="S3011" s="62" t="s">
        <v>5293</v>
      </c>
      <c r="T3011" s="54">
        <v>0.193806371126819</v>
      </c>
      <c r="U3011" s="54">
        <v>4.1623874826729797E-3</v>
      </c>
      <c r="W3011" s="62" t="s">
        <v>9243</v>
      </c>
      <c r="X3011" s="54">
        <v>-3.7264561179086698E-2</v>
      </c>
      <c r="Y3011" s="54">
        <v>3.8596851516073803E-2</v>
      </c>
      <c r="AA3011" s="62" t="s">
        <v>4330</v>
      </c>
      <c r="AB3011" s="54">
        <v>0.135728278062762</v>
      </c>
      <c r="AC3011" s="54">
        <v>1.27243135587336E-2</v>
      </c>
      <c r="AQ3011" s="62" t="s">
        <v>11259</v>
      </c>
      <c r="AR3011" s="54">
        <v>0.106135303407505</v>
      </c>
      <c r="AS3011" s="54">
        <v>7.6682624004330996E-4</v>
      </c>
      <c r="AU3011" s="62" t="s">
        <v>9994</v>
      </c>
      <c r="AV3011" s="54">
        <v>-6.0796526659125903E-2</v>
      </c>
      <c r="AW3011" s="54">
        <v>2.8377076984976699E-3</v>
      </c>
    </row>
    <row r="3012" spans="2:49">
      <c r="B3012" s="62" t="s">
        <v>3886</v>
      </c>
      <c r="C3012" s="54">
        <v>0.103312140929852</v>
      </c>
      <c r="D3012" s="54">
        <v>1.89263844829137E-3</v>
      </c>
      <c r="F3012" s="62" t="s">
        <v>8705</v>
      </c>
      <c r="G3012" s="54">
        <v>-5.6122167645387598E-2</v>
      </c>
      <c r="H3012" s="54">
        <v>1.3178637926304099E-2</v>
      </c>
      <c r="S3012" s="62" t="s">
        <v>4496</v>
      </c>
      <c r="T3012" s="54">
        <v>3.0623056067907099E-2</v>
      </c>
      <c r="U3012" s="54">
        <v>4.1773970461320802E-3</v>
      </c>
      <c r="W3012" s="62" t="s">
        <v>10419</v>
      </c>
      <c r="X3012" s="54">
        <v>-2.90452640066645E-2</v>
      </c>
      <c r="Y3012" s="54">
        <v>3.8709035455029801E-2</v>
      </c>
      <c r="AA3012" s="62" t="s">
        <v>3053</v>
      </c>
      <c r="AB3012" s="54">
        <v>7.5848552225777702E-2</v>
      </c>
      <c r="AC3012" s="54">
        <v>1.27351775207987E-2</v>
      </c>
      <c r="AQ3012" s="62" t="s">
        <v>3964</v>
      </c>
      <c r="AR3012" s="54">
        <v>0.14880969113426501</v>
      </c>
      <c r="AS3012" s="54">
        <v>7.6701196968341902E-4</v>
      </c>
      <c r="AU3012" s="62" t="s">
        <v>12266</v>
      </c>
      <c r="AV3012" s="54">
        <v>-6.0792498506977197E-2</v>
      </c>
      <c r="AW3012" s="54">
        <v>2.4522674260993899E-3</v>
      </c>
    </row>
    <row r="3013" spans="2:49">
      <c r="B3013" s="62" t="s">
        <v>3887</v>
      </c>
      <c r="C3013" s="54">
        <v>0.11185022539612199</v>
      </c>
      <c r="D3013" s="54">
        <v>1.89398702598162E-3</v>
      </c>
      <c r="F3013" s="62" t="s">
        <v>8706</v>
      </c>
      <c r="G3013" s="54">
        <v>-5.3301784491211798E-2</v>
      </c>
      <c r="H3013" s="54">
        <v>1.3193222486710799E-2</v>
      </c>
      <c r="S3013" s="62" t="s">
        <v>2383</v>
      </c>
      <c r="T3013" s="54">
        <v>7.6536354295721601E-2</v>
      </c>
      <c r="U3013" s="54">
        <v>4.1805684933932602E-3</v>
      </c>
      <c r="W3013" s="62" t="s">
        <v>10420</v>
      </c>
      <c r="X3013" s="54">
        <v>-3.9703062638912101E-2</v>
      </c>
      <c r="Y3013" s="54">
        <v>3.8770108199680901E-2</v>
      </c>
      <c r="AA3013" s="62" t="s">
        <v>1256</v>
      </c>
      <c r="AB3013" s="54">
        <v>0.118833655625656</v>
      </c>
      <c r="AC3013" s="54">
        <v>1.27542193472692E-2</v>
      </c>
      <c r="AQ3013" s="62" t="s">
        <v>10755</v>
      </c>
      <c r="AR3013" s="54">
        <v>0.103998001816268</v>
      </c>
      <c r="AS3013" s="54">
        <v>7.67056589983106E-4</v>
      </c>
      <c r="AU3013" s="62" t="s">
        <v>8417</v>
      </c>
      <c r="AV3013" s="54">
        <v>-6.0790935187416302E-2</v>
      </c>
      <c r="AW3013" s="54">
        <v>2.6674487678381101E-2</v>
      </c>
    </row>
    <row r="3014" spans="2:49">
      <c r="B3014" s="62" t="s">
        <v>3888</v>
      </c>
      <c r="C3014" s="54">
        <v>0.113423985083001</v>
      </c>
      <c r="D3014" s="54">
        <v>1.8957647506802999E-3</v>
      </c>
      <c r="F3014" s="62" t="s">
        <v>8707</v>
      </c>
      <c r="G3014" s="54">
        <v>-3.3451927453223902E-2</v>
      </c>
      <c r="H3014" s="54">
        <v>1.51637407460783E-2</v>
      </c>
      <c r="S3014" s="62" t="s">
        <v>4656</v>
      </c>
      <c r="T3014" s="54">
        <v>7.3306477270136797E-2</v>
      </c>
      <c r="U3014" s="54">
        <v>4.2017674219312299E-3</v>
      </c>
      <c r="W3014" s="62" t="s">
        <v>10421</v>
      </c>
      <c r="X3014" s="54">
        <v>-5.2955584081128201E-2</v>
      </c>
      <c r="Y3014" s="54">
        <v>3.8797146637499502E-2</v>
      </c>
      <c r="AA3014" s="62" t="s">
        <v>4053</v>
      </c>
      <c r="AB3014" s="54">
        <v>9.8670498699163098E-2</v>
      </c>
      <c r="AC3014" s="54">
        <v>1.2760707646553E-2</v>
      </c>
      <c r="AQ3014" s="62" t="s">
        <v>4191</v>
      </c>
      <c r="AR3014" s="54">
        <v>8.9921796750972199E-2</v>
      </c>
      <c r="AS3014" s="54">
        <v>7.7011912098224201E-4</v>
      </c>
      <c r="AU3014" s="62" t="s">
        <v>12992</v>
      </c>
      <c r="AV3014" s="54">
        <v>-6.0785680444903199E-2</v>
      </c>
      <c r="AW3014" s="54">
        <v>1.28694579689841E-2</v>
      </c>
    </row>
    <row r="3015" spans="2:49">
      <c r="B3015" s="62" t="s">
        <v>3889</v>
      </c>
      <c r="C3015" s="54">
        <v>0.12893564150473</v>
      </c>
      <c r="D3015" s="54">
        <v>1.89636885298524E-3</v>
      </c>
      <c r="F3015" s="62" t="s">
        <v>8708</v>
      </c>
      <c r="G3015" s="54">
        <v>-7.3193881174363498E-2</v>
      </c>
      <c r="H3015" s="54">
        <v>1.32342028593486E-2</v>
      </c>
      <c r="S3015" s="62" t="s">
        <v>3691</v>
      </c>
      <c r="T3015" s="54">
        <v>5.4160225641462403E-2</v>
      </c>
      <c r="U3015" s="54">
        <v>4.2169384986406504E-3</v>
      </c>
      <c r="W3015" s="62" t="s">
        <v>8017</v>
      </c>
      <c r="X3015" s="54">
        <v>-8.7372311408974404E-2</v>
      </c>
      <c r="Y3015" s="54">
        <v>3.8989582535024797E-2</v>
      </c>
      <c r="AA3015" s="62" t="s">
        <v>1002</v>
      </c>
      <c r="AB3015" s="54">
        <v>0.124282628749985</v>
      </c>
      <c r="AC3015" s="54">
        <v>1.2763263849290401E-2</v>
      </c>
      <c r="AQ3015" s="62" t="s">
        <v>14703</v>
      </c>
      <c r="AR3015" s="54">
        <v>9.2775618669702603E-2</v>
      </c>
      <c r="AS3015" s="54">
        <v>7.7037963170206399E-4</v>
      </c>
      <c r="AU3015" s="62" t="s">
        <v>1156</v>
      </c>
      <c r="AV3015" s="54">
        <v>-6.0785354457323103E-2</v>
      </c>
      <c r="AW3015" s="54">
        <v>5.6587317363072996E-4</v>
      </c>
    </row>
    <row r="3016" spans="2:49">
      <c r="B3016" s="62" t="s">
        <v>3890</v>
      </c>
      <c r="C3016" s="54">
        <v>0.102488482598994</v>
      </c>
      <c r="D3016" s="54">
        <v>1.89817879593188E-3</v>
      </c>
      <c r="F3016" s="62" t="s">
        <v>8709</v>
      </c>
      <c r="G3016" s="54">
        <v>-7.5882621231890796E-2</v>
      </c>
      <c r="H3016" s="54">
        <v>1.51986123862978E-2</v>
      </c>
      <c r="S3016" s="62" t="s">
        <v>5276</v>
      </c>
      <c r="T3016" s="54">
        <v>0.108317323639099</v>
      </c>
      <c r="U3016" s="54">
        <v>4.2176473887999503E-3</v>
      </c>
      <c r="W3016" s="62" t="s">
        <v>10422</v>
      </c>
      <c r="X3016" s="54">
        <v>-4.0132037374785802E-2</v>
      </c>
      <c r="Y3016" s="54">
        <v>3.9004924276057298E-2</v>
      </c>
      <c r="AA3016" s="62" t="s">
        <v>3128</v>
      </c>
      <c r="AB3016" s="54">
        <v>0.13642847102084599</v>
      </c>
      <c r="AC3016" s="54">
        <v>1.2763263849290401E-2</v>
      </c>
      <c r="AQ3016" s="62" t="s">
        <v>2095</v>
      </c>
      <c r="AR3016" s="54">
        <v>0.15394950846821101</v>
      </c>
      <c r="AS3016" s="54">
        <v>7.71510756570555E-4</v>
      </c>
      <c r="AU3016" s="62" t="s">
        <v>12537</v>
      </c>
      <c r="AV3016" s="54">
        <v>-6.07793151624723E-2</v>
      </c>
      <c r="AW3016" s="54">
        <v>6.1788481315730899E-3</v>
      </c>
    </row>
    <row r="3017" spans="2:49">
      <c r="B3017" s="62" t="s">
        <v>3891</v>
      </c>
      <c r="C3017" s="54">
        <v>0.132715775677025</v>
      </c>
      <c r="D3017" s="54">
        <v>1.9051739029489201E-3</v>
      </c>
      <c r="F3017" s="62" t="s">
        <v>8710</v>
      </c>
      <c r="G3017" s="54">
        <v>-6.0526704878115303E-2</v>
      </c>
      <c r="H3017" s="54">
        <v>1.52388331998179E-2</v>
      </c>
      <c r="S3017" s="62" t="s">
        <v>5300</v>
      </c>
      <c r="T3017" s="54">
        <v>0.10207717647257999</v>
      </c>
      <c r="U3017" s="54">
        <v>4.2176473887999503E-3</v>
      </c>
      <c r="W3017" s="62" t="s">
        <v>10423</v>
      </c>
      <c r="X3017" s="54">
        <v>-4.3412222126613997E-2</v>
      </c>
      <c r="Y3017" s="54">
        <v>3.9018382844955998E-2</v>
      </c>
      <c r="AA3017" s="62" t="s">
        <v>2124</v>
      </c>
      <c r="AB3017" s="54">
        <v>6.7911850894517997E-2</v>
      </c>
      <c r="AC3017" s="54">
        <v>1.27920397437603E-2</v>
      </c>
      <c r="AQ3017" s="62" t="s">
        <v>469</v>
      </c>
      <c r="AR3017" s="54">
        <v>6.18458238853608E-2</v>
      </c>
      <c r="AS3017" s="54">
        <v>7.7365605465218095E-4</v>
      </c>
      <c r="AU3017" s="62" t="s">
        <v>13039</v>
      </c>
      <c r="AV3017" s="54">
        <v>-6.0773828825351699E-2</v>
      </c>
      <c r="AW3017" s="54">
        <v>1.36378116135161E-2</v>
      </c>
    </row>
    <row r="3018" spans="2:49">
      <c r="B3018" s="62" t="s">
        <v>3892</v>
      </c>
      <c r="C3018" s="54">
        <v>0.13833401524609501</v>
      </c>
      <c r="D3018" s="54">
        <v>1.9051739029489201E-3</v>
      </c>
      <c r="F3018" s="62" t="s">
        <v>8711</v>
      </c>
      <c r="G3018" s="54">
        <v>-3.30721900598894E-2</v>
      </c>
      <c r="H3018" s="54">
        <v>1.52560352378645E-2</v>
      </c>
      <c r="S3018" s="62" t="s">
        <v>5934</v>
      </c>
      <c r="T3018" s="54">
        <v>8.0256955762693302E-2</v>
      </c>
      <c r="U3018" s="54">
        <v>4.2179677208232904E-3</v>
      </c>
      <c r="W3018" s="62" t="s">
        <v>10424</v>
      </c>
      <c r="X3018" s="54">
        <v>-2.7733610943546001E-2</v>
      </c>
      <c r="Y3018" s="54">
        <v>3.9018382844955998E-2</v>
      </c>
      <c r="AA3018" s="62" t="s">
        <v>5210</v>
      </c>
      <c r="AB3018" s="54">
        <v>0.124531308665579</v>
      </c>
      <c r="AC3018" s="54">
        <v>1.27999769256883E-2</v>
      </c>
      <c r="AQ3018" s="62" t="s">
        <v>14704</v>
      </c>
      <c r="AR3018" s="54">
        <v>6.3589602133829401E-2</v>
      </c>
      <c r="AS3018" s="54">
        <v>7.7615794999946102E-4</v>
      </c>
      <c r="AU3018" s="62" t="s">
        <v>7377</v>
      </c>
      <c r="AV3018" s="54">
        <v>-6.0769103135633003E-2</v>
      </c>
      <c r="AW3018" s="54">
        <v>8.6410402812784302E-4</v>
      </c>
    </row>
    <row r="3019" spans="2:49">
      <c r="B3019" s="62" t="s">
        <v>3893</v>
      </c>
      <c r="C3019" s="54">
        <v>0.11880964574941</v>
      </c>
      <c r="D3019" s="54">
        <v>1.9071157699642801E-3</v>
      </c>
      <c r="F3019" s="62" t="s">
        <v>8712</v>
      </c>
      <c r="G3019" s="54">
        <v>-8.0028324967994294E-2</v>
      </c>
      <c r="H3019" s="54">
        <v>1.52543691038998E-2</v>
      </c>
      <c r="S3019" s="62" t="s">
        <v>3196</v>
      </c>
      <c r="T3019" s="54">
        <v>9.6143997658684199E-2</v>
      </c>
      <c r="U3019" s="54">
        <v>4.2239493980337902E-3</v>
      </c>
      <c r="W3019" s="62" t="s">
        <v>9029</v>
      </c>
      <c r="X3019" s="54">
        <v>-2.93705339249213E-2</v>
      </c>
      <c r="Y3019" s="54">
        <v>3.9078891063782102E-2</v>
      </c>
      <c r="AA3019" s="62" t="s">
        <v>4724</v>
      </c>
      <c r="AB3019" s="54">
        <v>0.17639132020380199</v>
      </c>
      <c r="AC3019" s="54">
        <v>1.27999769256883E-2</v>
      </c>
      <c r="AQ3019" s="62" t="s">
        <v>3154</v>
      </c>
      <c r="AR3019" s="54">
        <v>0.112437846875325</v>
      </c>
      <c r="AS3019" s="54">
        <v>7.7721866207736904E-4</v>
      </c>
      <c r="AU3019" s="62" t="s">
        <v>13346</v>
      </c>
      <c r="AV3019" s="54">
        <v>-6.0758538616933998E-2</v>
      </c>
      <c r="AW3019" s="54">
        <v>1.8387981971920798E-2</v>
      </c>
    </row>
    <row r="3020" spans="2:49">
      <c r="B3020" s="62" t="s">
        <v>3894</v>
      </c>
      <c r="C3020" s="54">
        <v>5.1462761539674801E-2</v>
      </c>
      <c r="D3020" s="54">
        <v>1.9126196800530501E-3</v>
      </c>
      <c r="F3020" s="62" t="s">
        <v>8713</v>
      </c>
      <c r="G3020" s="54">
        <v>-4.8985909257039502E-2</v>
      </c>
      <c r="H3020" s="54">
        <v>1.5290447828235E-2</v>
      </c>
      <c r="S3020" s="62" t="s">
        <v>4207</v>
      </c>
      <c r="T3020" s="54">
        <v>0.117024485295132</v>
      </c>
      <c r="U3020" s="54">
        <v>4.2413817518943001E-3</v>
      </c>
      <c r="W3020" s="62" t="s">
        <v>8993</v>
      </c>
      <c r="X3020" s="54">
        <v>-8.8169978634105903E-2</v>
      </c>
      <c r="Y3020" s="54">
        <v>3.9087682742789599E-2</v>
      </c>
      <c r="AA3020" s="62" t="s">
        <v>5586</v>
      </c>
      <c r="AB3020" s="54">
        <v>7.8253985914201102E-2</v>
      </c>
      <c r="AC3020" s="54">
        <v>1.28106302377319E-2</v>
      </c>
      <c r="AQ3020" s="62" t="s">
        <v>2129</v>
      </c>
      <c r="AR3020" s="54">
        <v>0.101292548807439</v>
      </c>
      <c r="AS3020" s="54">
        <v>7.8276935875709098E-4</v>
      </c>
      <c r="AU3020" s="62" t="s">
        <v>11674</v>
      </c>
      <c r="AV3020" s="54">
        <v>-6.0757840813066899E-2</v>
      </c>
      <c r="AW3020" s="54">
        <v>4.5183145797743204E-3</v>
      </c>
    </row>
    <row r="3021" spans="2:49">
      <c r="B3021" s="62" t="s">
        <v>599</v>
      </c>
      <c r="C3021" s="54">
        <v>0.19296551240215901</v>
      </c>
      <c r="D3021" s="54">
        <v>1.91625055987554E-3</v>
      </c>
      <c r="F3021" s="62" t="s">
        <v>8714</v>
      </c>
      <c r="G3021" s="54">
        <v>-4.9448833017963899E-2</v>
      </c>
      <c r="H3021" s="54">
        <v>1.33646616510003E-2</v>
      </c>
      <c r="S3021" s="62" t="s">
        <v>10752</v>
      </c>
      <c r="T3021" s="54">
        <v>5.74228045615124E-2</v>
      </c>
      <c r="U3021" s="54">
        <v>4.2433846207582202E-3</v>
      </c>
      <c r="W3021" s="62" t="s">
        <v>10425</v>
      </c>
      <c r="X3021" s="54">
        <v>-3.5888617858811998E-2</v>
      </c>
      <c r="Y3021" s="54">
        <v>3.9087682742789599E-2</v>
      </c>
      <c r="AA3021" s="62" t="s">
        <v>5720</v>
      </c>
      <c r="AB3021" s="54">
        <v>0.110811919738384</v>
      </c>
      <c r="AC3021" s="54">
        <v>1.2858244734351499E-2</v>
      </c>
      <c r="AQ3021" s="62" t="s">
        <v>10966</v>
      </c>
      <c r="AR3021" s="54">
        <v>7.1714880980188397E-2</v>
      </c>
      <c r="AS3021" s="54">
        <v>7.8723105045045599E-4</v>
      </c>
      <c r="AU3021" s="62" t="s">
        <v>10245</v>
      </c>
      <c r="AV3021" s="54">
        <v>-6.07574342308164E-2</v>
      </c>
      <c r="AW3021" s="54">
        <v>1.3819500808650599E-3</v>
      </c>
    </row>
    <row r="3022" spans="2:49">
      <c r="B3022" s="62" t="s">
        <v>3895</v>
      </c>
      <c r="C3022" s="54">
        <v>0.17817437891752699</v>
      </c>
      <c r="D3022" s="54">
        <v>1.92001309451137E-3</v>
      </c>
      <c r="F3022" s="62" t="s">
        <v>8715</v>
      </c>
      <c r="G3022" s="54">
        <v>-7.1740601462394707E-2</v>
      </c>
      <c r="H3022" s="54">
        <v>1.5374922753950899E-2</v>
      </c>
      <c r="S3022" s="62" t="s">
        <v>2351</v>
      </c>
      <c r="T3022" s="54">
        <v>5.63973880658706E-2</v>
      </c>
      <c r="U3022" s="54">
        <v>4.2436494444334904E-3</v>
      </c>
      <c r="W3022" s="62" t="s">
        <v>9660</v>
      </c>
      <c r="X3022" s="54">
        <v>-7.6521176366512997E-2</v>
      </c>
      <c r="Y3022" s="54">
        <v>3.90946414519239E-2</v>
      </c>
      <c r="AA3022" s="62" t="s">
        <v>4561</v>
      </c>
      <c r="AB3022" s="54">
        <v>0.100549789833703</v>
      </c>
      <c r="AC3022" s="54">
        <v>1.28969619269351E-2</v>
      </c>
      <c r="AQ3022" s="62" t="s">
        <v>12072</v>
      </c>
      <c r="AR3022" s="54">
        <v>9.8553857034728395E-2</v>
      </c>
      <c r="AS3022" s="54">
        <v>7.8787312913552305E-4</v>
      </c>
      <c r="AU3022" s="62" t="s">
        <v>13037</v>
      </c>
      <c r="AV3022" s="54">
        <v>-6.07538201089231E-2</v>
      </c>
      <c r="AW3022" s="54">
        <v>1.36284130256367E-2</v>
      </c>
    </row>
    <row r="3023" spans="2:49">
      <c r="B3023" s="62" t="s">
        <v>3896</v>
      </c>
      <c r="C3023" s="54">
        <v>8.3347881324574893E-2</v>
      </c>
      <c r="D3023" s="54">
        <v>1.9202269666632799E-3</v>
      </c>
      <c r="F3023" s="62" t="s">
        <v>8716</v>
      </c>
      <c r="G3023" s="54">
        <v>-4.1862884874589702E-2</v>
      </c>
      <c r="H3023" s="54">
        <v>1.34088609047906E-2</v>
      </c>
      <c r="S3023" s="62" t="s">
        <v>5219</v>
      </c>
      <c r="T3023" s="54">
        <v>4.9733354063964598E-2</v>
      </c>
      <c r="U3023" s="54">
        <v>4.2484318541330199E-3</v>
      </c>
      <c r="W3023" s="62" t="s">
        <v>10426</v>
      </c>
      <c r="X3023" s="54">
        <v>-7.0062913808850893E-2</v>
      </c>
      <c r="Y3023" s="54">
        <v>3.9164621989884102E-2</v>
      </c>
      <c r="AA3023" s="62" t="s">
        <v>426</v>
      </c>
      <c r="AB3023" s="54">
        <v>0.28507344074830199</v>
      </c>
      <c r="AC3023" s="54">
        <v>1.29001486899243E-2</v>
      </c>
      <c r="AQ3023" s="62" t="s">
        <v>7767</v>
      </c>
      <c r="AR3023" s="54">
        <v>0.12648999760472099</v>
      </c>
      <c r="AS3023" s="54">
        <v>7.8787312913552305E-4</v>
      </c>
      <c r="AU3023" s="62" t="s">
        <v>13059</v>
      </c>
      <c r="AV3023" s="54">
        <v>-6.0743348704991498E-2</v>
      </c>
      <c r="AW3023" s="54">
        <v>1.38236123324651E-2</v>
      </c>
    </row>
    <row r="3024" spans="2:49">
      <c r="B3024" s="62" t="s">
        <v>3897</v>
      </c>
      <c r="C3024" s="54">
        <v>0.13194501793229099</v>
      </c>
      <c r="D3024" s="54">
        <v>1.9202269666632799E-3</v>
      </c>
      <c r="F3024" s="62" t="s">
        <v>8717</v>
      </c>
      <c r="G3024" s="54">
        <v>-2.63208008209714E-2</v>
      </c>
      <c r="H3024" s="54">
        <v>1.34335592951246E-2</v>
      </c>
      <c r="S3024" s="62" t="s">
        <v>3490</v>
      </c>
      <c r="T3024" s="54">
        <v>6.5661407302954403E-2</v>
      </c>
      <c r="U3024" s="54">
        <v>4.2610127850438604E-3</v>
      </c>
      <c r="W3024" s="62" t="s">
        <v>10427</v>
      </c>
      <c r="X3024" s="54">
        <v>-4.5571762803426501E-2</v>
      </c>
      <c r="Y3024" s="54">
        <v>3.9349111120315097E-2</v>
      </c>
      <c r="AA3024" s="62" t="s">
        <v>2986</v>
      </c>
      <c r="AB3024" s="54">
        <v>7.3109560284300407E-2</v>
      </c>
      <c r="AC3024" s="54">
        <v>1.2903612840590901E-2</v>
      </c>
      <c r="AQ3024" s="62" t="s">
        <v>4963</v>
      </c>
      <c r="AR3024" s="54">
        <v>0.105623504167108</v>
      </c>
      <c r="AS3024" s="54">
        <v>7.8822332522515703E-4</v>
      </c>
      <c r="AU3024" s="62" t="s">
        <v>12656</v>
      </c>
      <c r="AV3024" s="54">
        <v>-6.0740242138685098E-2</v>
      </c>
      <c r="AW3024" s="54">
        <v>7.8543470821640093E-3</v>
      </c>
    </row>
    <row r="3025" spans="2:49">
      <c r="B3025" s="62" t="s">
        <v>3898</v>
      </c>
      <c r="C3025" s="54">
        <v>9.3359676317407797E-2</v>
      </c>
      <c r="D3025" s="54">
        <v>1.92384705811072E-3</v>
      </c>
      <c r="F3025" s="62" t="s">
        <v>8718</v>
      </c>
      <c r="G3025" s="54">
        <v>-3.7443927610426399E-2</v>
      </c>
      <c r="H3025" s="54">
        <v>1.55122648032295E-2</v>
      </c>
      <c r="S3025" s="62" t="s">
        <v>4704</v>
      </c>
      <c r="T3025" s="54">
        <v>0.14783936361651701</v>
      </c>
      <c r="U3025" s="54">
        <v>4.2627448959676696E-3</v>
      </c>
      <c r="W3025" s="62" t="s">
        <v>802</v>
      </c>
      <c r="X3025" s="54">
        <v>-9.4755069633686503E-2</v>
      </c>
      <c r="Y3025" s="54">
        <v>3.9386117714276497E-2</v>
      </c>
      <c r="AA3025" s="62" t="s">
        <v>511</v>
      </c>
      <c r="AB3025" s="54">
        <v>9.1237380365333506E-2</v>
      </c>
      <c r="AC3025" s="54">
        <v>1.29211357901749E-2</v>
      </c>
      <c r="AQ3025" s="62" t="s">
        <v>1524</v>
      </c>
      <c r="AR3025" s="54">
        <v>0.13237274315505301</v>
      </c>
      <c r="AS3025" s="54">
        <v>7.8910223561401004E-4</v>
      </c>
      <c r="AU3025" s="62" t="s">
        <v>12814</v>
      </c>
      <c r="AV3025" s="54">
        <v>-6.07166833245927E-2</v>
      </c>
      <c r="AW3025" s="54">
        <v>1.0047114734367099E-2</v>
      </c>
    </row>
    <row r="3026" spans="2:49">
      <c r="B3026" s="62" t="s">
        <v>368</v>
      </c>
      <c r="C3026" s="54">
        <v>0.34837962269717498</v>
      </c>
      <c r="D3026" s="54">
        <v>1.92411033936918E-3</v>
      </c>
      <c r="F3026" s="62" t="s">
        <v>8719</v>
      </c>
      <c r="G3026" s="54">
        <v>-3.3845830229299899E-2</v>
      </c>
      <c r="H3026" s="54">
        <v>1.35319143371071E-2</v>
      </c>
      <c r="S3026" s="62" t="s">
        <v>10753</v>
      </c>
      <c r="T3026" s="54">
        <v>8.5759677237896306E-2</v>
      </c>
      <c r="U3026" s="54">
        <v>4.2667931427598496E-3</v>
      </c>
      <c r="W3026" s="62" t="s">
        <v>360</v>
      </c>
      <c r="X3026" s="54">
        <v>-5.6631118737231E-2</v>
      </c>
      <c r="Y3026" s="54">
        <v>3.9578687179065999E-2</v>
      </c>
      <c r="AA3026" s="62" t="s">
        <v>5143</v>
      </c>
      <c r="AB3026" s="54">
        <v>0.21840894451196</v>
      </c>
      <c r="AC3026" s="54">
        <v>1.2928000947886599E-2</v>
      </c>
      <c r="AQ3026" s="62" t="s">
        <v>2773</v>
      </c>
      <c r="AR3026" s="54">
        <v>7.9876122256732393E-2</v>
      </c>
      <c r="AS3026" s="54">
        <v>7.9077584152471197E-4</v>
      </c>
      <c r="AU3026" s="62" t="s">
        <v>6743</v>
      </c>
      <c r="AV3026" s="54">
        <v>-6.0711583063704402E-2</v>
      </c>
      <c r="AW3026" s="54">
        <v>2.1855972339963801E-3</v>
      </c>
    </row>
    <row r="3027" spans="2:49">
      <c r="B3027" s="62" t="s">
        <v>3899</v>
      </c>
      <c r="C3027" s="54">
        <v>0.10590681653567</v>
      </c>
      <c r="D3027" s="54">
        <v>1.9303168753330301E-3</v>
      </c>
      <c r="F3027" s="62" t="s">
        <v>8720</v>
      </c>
      <c r="G3027" s="54">
        <v>-7.8683133155617896E-2</v>
      </c>
      <c r="H3027" s="54">
        <v>1.5528042880154099E-2</v>
      </c>
      <c r="S3027" s="62" t="s">
        <v>1006</v>
      </c>
      <c r="T3027" s="54">
        <v>0.107238407861367</v>
      </c>
      <c r="U3027" s="54">
        <v>4.2684512819078004E-3</v>
      </c>
      <c r="W3027" s="62" t="s">
        <v>101</v>
      </c>
      <c r="X3027" s="54">
        <v>-5.1831207666989301E-2</v>
      </c>
      <c r="Y3027" s="54">
        <v>3.9665557104253499E-2</v>
      </c>
      <c r="AA3027" s="62" t="s">
        <v>11368</v>
      </c>
      <c r="AB3027" s="54">
        <v>7.9186070757441704E-2</v>
      </c>
      <c r="AC3027" s="54">
        <v>1.29555503605462E-2</v>
      </c>
      <c r="AQ3027" s="62" t="s">
        <v>2343</v>
      </c>
      <c r="AR3027" s="54">
        <v>0.104023956208146</v>
      </c>
      <c r="AS3027" s="54">
        <v>7.9127693811508501E-4</v>
      </c>
      <c r="AU3027" s="62" t="s">
        <v>13101</v>
      </c>
      <c r="AV3027" s="54">
        <v>-6.0710738476434899E-2</v>
      </c>
      <c r="AW3027" s="54">
        <v>1.44317076659304E-2</v>
      </c>
    </row>
    <row r="3028" spans="2:49">
      <c r="B3028" s="62" t="s">
        <v>3900</v>
      </c>
      <c r="C3028" s="54">
        <v>0.13745187897338901</v>
      </c>
      <c r="D3028" s="54">
        <v>1.9327159905429901E-3</v>
      </c>
      <c r="F3028" s="62" t="s">
        <v>8721</v>
      </c>
      <c r="G3028" s="54">
        <v>-3.34072449310776E-2</v>
      </c>
      <c r="H3028" s="54">
        <v>1.5550349988199401E-2</v>
      </c>
      <c r="S3028" s="62" t="s">
        <v>4767</v>
      </c>
      <c r="T3028" s="54">
        <v>7.1995893845326897E-2</v>
      </c>
      <c r="U3028" s="54">
        <v>4.2779679166136397E-3</v>
      </c>
      <c r="W3028" s="62" t="s">
        <v>10428</v>
      </c>
      <c r="X3028" s="54">
        <v>-9.0621669063191093E-2</v>
      </c>
      <c r="Y3028" s="54">
        <v>3.9666717634873103E-2</v>
      </c>
      <c r="AA3028" s="62" t="s">
        <v>4624</v>
      </c>
      <c r="AB3028" s="54">
        <v>0.15931756101803399</v>
      </c>
      <c r="AC3028" s="54">
        <v>1.2958007218857299E-2</v>
      </c>
      <c r="AQ3028" s="62" t="s">
        <v>10915</v>
      </c>
      <c r="AR3028" s="54">
        <v>0.13201023939562201</v>
      </c>
      <c r="AS3028" s="54">
        <v>7.917088030663E-4</v>
      </c>
      <c r="AU3028" s="62" t="s">
        <v>13897</v>
      </c>
      <c r="AV3028" s="54">
        <v>-6.0670967650928297E-2</v>
      </c>
      <c r="AW3028" s="54">
        <v>2.8784657618285098E-2</v>
      </c>
    </row>
    <row r="3029" spans="2:49">
      <c r="B3029" s="62" t="s">
        <v>3901</v>
      </c>
      <c r="C3029" s="54">
        <v>7.56323741335896E-2</v>
      </c>
      <c r="D3029" s="54">
        <v>1.9355493579922001E-3</v>
      </c>
      <c r="F3029" s="62" t="s">
        <v>8722</v>
      </c>
      <c r="G3029" s="54">
        <v>-0.12702798140913901</v>
      </c>
      <c r="H3029" s="54">
        <v>1.5590964515114001E-2</v>
      </c>
      <c r="S3029" s="62" t="s">
        <v>10754</v>
      </c>
      <c r="T3029" s="54">
        <v>4.9128749609978199E-2</v>
      </c>
      <c r="U3029" s="54">
        <v>4.2812137991464104E-3</v>
      </c>
      <c r="W3029" s="62" t="s">
        <v>6546</v>
      </c>
      <c r="X3029" s="54">
        <v>-5.2657238499177701E-2</v>
      </c>
      <c r="Y3029" s="54">
        <v>3.9666717634873103E-2</v>
      </c>
      <c r="AA3029" s="62" t="s">
        <v>986</v>
      </c>
      <c r="AB3029" s="54">
        <v>7.3398073708498004E-2</v>
      </c>
      <c r="AC3029" s="54">
        <v>1.3003203162585599E-2</v>
      </c>
      <c r="AQ3029" s="62" t="s">
        <v>4085</v>
      </c>
      <c r="AR3029" s="54">
        <v>5.02076187087592E-2</v>
      </c>
      <c r="AS3029" s="54">
        <v>7.9177995287019296E-4</v>
      </c>
      <c r="AU3029" s="62" t="s">
        <v>9355</v>
      </c>
      <c r="AV3029" s="54">
        <v>-6.06569539213151E-2</v>
      </c>
      <c r="AW3029" s="54">
        <v>2.41651016616823E-3</v>
      </c>
    </row>
    <row r="3030" spans="2:49">
      <c r="B3030" s="62" t="s">
        <v>3902</v>
      </c>
      <c r="C3030" s="54">
        <v>0.113783754759346</v>
      </c>
      <c r="D3030" s="54">
        <v>1.9406693146625899E-3</v>
      </c>
      <c r="F3030" s="62" t="s">
        <v>8723</v>
      </c>
      <c r="G3030" s="54">
        <v>-5.5356030492966099E-2</v>
      </c>
      <c r="H3030" s="54">
        <v>1.36277218404223E-2</v>
      </c>
      <c r="S3030" s="62" t="s">
        <v>4535</v>
      </c>
      <c r="T3030" s="54">
        <v>6.9348947388393298E-2</v>
      </c>
      <c r="U3030" s="54">
        <v>4.29038663830166E-3</v>
      </c>
      <c r="W3030" s="62" t="s">
        <v>10429</v>
      </c>
      <c r="X3030" s="54">
        <v>-4.1180998701045197E-2</v>
      </c>
      <c r="Y3030" s="54">
        <v>3.9687177154581602E-2</v>
      </c>
      <c r="AA3030" s="62" t="s">
        <v>3062</v>
      </c>
      <c r="AB3030" s="54">
        <v>3.8736213864286398E-2</v>
      </c>
      <c r="AC3030" s="54">
        <v>1.3036334049999199E-2</v>
      </c>
      <c r="AQ3030" s="62" t="s">
        <v>14705</v>
      </c>
      <c r="AR3030" s="54">
        <v>9.6872631111232899E-2</v>
      </c>
      <c r="AS3030" s="54">
        <v>7.9434614490233799E-4</v>
      </c>
      <c r="AU3030" s="62" t="s">
        <v>1159</v>
      </c>
      <c r="AV3030" s="54">
        <v>-6.0654477949346301E-2</v>
      </c>
      <c r="AW3030" s="54">
        <v>4.1822332121497002E-3</v>
      </c>
    </row>
    <row r="3031" spans="2:49">
      <c r="B3031" s="62" t="s">
        <v>3903</v>
      </c>
      <c r="C3031" s="54">
        <v>0.103747498229117</v>
      </c>
      <c r="D3031" s="54">
        <v>1.9530537381871201E-3</v>
      </c>
      <c r="F3031" s="62" t="s">
        <v>8724</v>
      </c>
      <c r="G3031" s="54">
        <v>-8.1130624176327396E-2</v>
      </c>
      <c r="H3031" s="54">
        <v>1.5633615518755199E-2</v>
      </c>
      <c r="S3031" s="62" t="s">
        <v>10755</v>
      </c>
      <c r="T3031" s="54">
        <v>6.53112704436003E-2</v>
      </c>
      <c r="U3031" s="54">
        <v>4.2993480979476402E-3</v>
      </c>
      <c r="W3031" s="62" t="s">
        <v>9127</v>
      </c>
      <c r="X3031" s="54">
        <v>-6.6140517620683098E-2</v>
      </c>
      <c r="Y3031" s="54">
        <v>3.9818071230149098E-2</v>
      </c>
      <c r="AA3031" s="62" t="s">
        <v>2131</v>
      </c>
      <c r="AB3031" s="54">
        <v>0.11029256660393399</v>
      </c>
      <c r="AC3031" s="54">
        <v>1.3059343097579799E-2</v>
      </c>
      <c r="AQ3031" s="62" t="s">
        <v>14706</v>
      </c>
      <c r="AR3031" s="54">
        <v>0.111908473005347</v>
      </c>
      <c r="AS3031" s="54">
        <v>7.9490865818748898E-4</v>
      </c>
      <c r="AU3031" s="62" t="s">
        <v>10157</v>
      </c>
      <c r="AV3031" s="54">
        <v>-6.0649222535155402E-2</v>
      </c>
      <c r="AW3031" s="54">
        <v>9.1256791723047306E-3</v>
      </c>
    </row>
    <row r="3032" spans="2:49">
      <c r="B3032" s="62" t="s">
        <v>3904</v>
      </c>
      <c r="C3032" s="54">
        <v>0.153076529667866</v>
      </c>
      <c r="D3032" s="54">
        <v>1.9530537381871201E-3</v>
      </c>
      <c r="F3032" s="62" t="s">
        <v>8725</v>
      </c>
      <c r="G3032" s="54">
        <v>-6.4542914914501801E-2</v>
      </c>
      <c r="H3032" s="54">
        <v>1.5633122340036401E-2</v>
      </c>
      <c r="S3032" s="62" t="s">
        <v>3561</v>
      </c>
      <c r="T3032" s="54">
        <v>6.7579801170079903E-2</v>
      </c>
      <c r="U3032" s="54">
        <v>4.3351846349820597E-3</v>
      </c>
      <c r="W3032" s="62" t="s">
        <v>10430</v>
      </c>
      <c r="X3032" s="54">
        <v>-3.96340365179206E-2</v>
      </c>
      <c r="Y3032" s="54">
        <v>3.98528595272074E-2</v>
      </c>
      <c r="AA3032" s="62" t="s">
        <v>11088</v>
      </c>
      <c r="AB3032" s="54">
        <v>0.111549141123921</v>
      </c>
      <c r="AC3032" s="54">
        <v>1.30729133136912E-2</v>
      </c>
      <c r="AQ3032" s="62" t="s">
        <v>1790</v>
      </c>
      <c r="AR3032" s="54">
        <v>0.105669179464784</v>
      </c>
      <c r="AS3032" s="54">
        <v>7.9554842166528698E-4</v>
      </c>
      <c r="AU3032" s="62" t="s">
        <v>11851</v>
      </c>
      <c r="AV3032" s="54">
        <v>-6.0644296901717402E-2</v>
      </c>
      <c r="AW3032" s="54">
        <v>4.1856349635626296E-3</v>
      </c>
    </row>
    <row r="3033" spans="2:49">
      <c r="B3033" s="62" t="s">
        <v>3905</v>
      </c>
      <c r="C3033" s="54">
        <v>8.58979395768973E-2</v>
      </c>
      <c r="D3033" s="54">
        <v>1.9571954810951699E-3</v>
      </c>
      <c r="F3033" s="62" t="s">
        <v>8726</v>
      </c>
      <c r="G3033" s="54">
        <v>-7.3928897083204603E-2</v>
      </c>
      <c r="H3033" s="54">
        <v>1.3645671633783E-2</v>
      </c>
      <c r="S3033" s="62" t="s">
        <v>2406</v>
      </c>
      <c r="T3033" s="54">
        <v>6.4577560540174994E-2</v>
      </c>
      <c r="U3033" s="54">
        <v>4.3382927146128304E-3</v>
      </c>
      <c r="W3033" s="62" t="s">
        <v>7696</v>
      </c>
      <c r="X3033" s="54">
        <v>-9.4138475300774793E-2</v>
      </c>
      <c r="Y3033" s="54">
        <v>3.9869978986098002E-2</v>
      </c>
      <c r="AA3033" s="62" t="s">
        <v>3363</v>
      </c>
      <c r="AB3033" s="54">
        <v>0.12650604664322701</v>
      </c>
      <c r="AC3033" s="54">
        <v>1.30729133136912E-2</v>
      </c>
      <c r="AQ3033" s="62" t="s">
        <v>78</v>
      </c>
      <c r="AR3033" s="54">
        <v>8.3502336856899007E-2</v>
      </c>
      <c r="AS3033" s="54">
        <v>7.9569477366060401E-4</v>
      </c>
      <c r="AU3033" s="62" t="s">
        <v>8943</v>
      </c>
      <c r="AV3033" s="54">
        <v>-6.0626618587782802E-2</v>
      </c>
      <c r="AW3033" s="54">
        <v>3.1310163085536698E-2</v>
      </c>
    </row>
    <row r="3034" spans="2:49">
      <c r="B3034" s="62" t="s">
        <v>3906</v>
      </c>
      <c r="C3034" s="54">
        <v>8.5229659036649294E-2</v>
      </c>
      <c r="D3034" s="54">
        <v>1.9605911848161401E-3</v>
      </c>
      <c r="F3034" s="62" t="s">
        <v>8727</v>
      </c>
      <c r="G3034" s="54">
        <v>-5.2347284748378797E-2</v>
      </c>
      <c r="H3034" s="54">
        <v>1.5681873209316299E-2</v>
      </c>
      <c r="S3034" s="62" t="s">
        <v>5215</v>
      </c>
      <c r="T3034" s="54">
        <v>0.110931123092887</v>
      </c>
      <c r="U3034" s="54">
        <v>4.3436135781120596E-3</v>
      </c>
      <c r="W3034" s="62" t="s">
        <v>10431</v>
      </c>
      <c r="X3034" s="54">
        <v>-2.9897563606515298E-2</v>
      </c>
      <c r="Y3034" s="54">
        <v>4.0003114801444299E-2</v>
      </c>
      <c r="AA3034" s="62" t="s">
        <v>542</v>
      </c>
      <c r="AB3034" s="54">
        <v>0.25818730890631503</v>
      </c>
      <c r="AC3034" s="54">
        <v>1.30729133136912E-2</v>
      </c>
      <c r="AQ3034" s="62" t="s">
        <v>14707</v>
      </c>
      <c r="AR3034" s="54">
        <v>7.8204961696230604E-2</v>
      </c>
      <c r="AS3034" s="54">
        <v>7.9680980471253402E-4</v>
      </c>
      <c r="AU3034" s="62" t="s">
        <v>13985</v>
      </c>
      <c r="AV3034" s="54">
        <v>-6.0607891841797802E-2</v>
      </c>
      <c r="AW3034" s="54">
        <v>3.0461551371119899E-2</v>
      </c>
    </row>
    <row r="3035" spans="2:49">
      <c r="B3035" s="62" t="s">
        <v>3907</v>
      </c>
      <c r="C3035" s="54">
        <v>9.6891271879280302E-2</v>
      </c>
      <c r="D3035" s="54">
        <v>1.9614343216335399E-3</v>
      </c>
      <c r="F3035" s="62" t="s">
        <v>8728</v>
      </c>
      <c r="G3035" s="54">
        <v>-6.4404008973362195E-2</v>
      </c>
      <c r="H3035" s="54">
        <v>1.36860321216121E-2</v>
      </c>
      <c r="S3035" s="62" t="s">
        <v>1659</v>
      </c>
      <c r="T3035" s="54">
        <v>4.0178882704248402E-2</v>
      </c>
      <c r="U3035" s="54">
        <v>4.3613057588583401E-3</v>
      </c>
      <c r="W3035" s="62" t="s">
        <v>10432</v>
      </c>
      <c r="X3035" s="54">
        <v>-6.3609010902175606E-2</v>
      </c>
      <c r="Y3035" s="54">
        <v>4.0024273695212498E-2</v>
      </c>
      <c r="AA3035" s="62" t="s">
        <v>401</v>
      </c>
      <c r="AB3035" s="54">
        <v>9.8344895674534499E-2</v>
      </c>
      <c r="AC3035" s="54">
        <v>1.30788682059804E-2</v>
      </c>
      <c r="AQ3035" s="62" t="s">
        <v>10612</v>
      </c>
      <c r="AR3035" s="54">
        <v>0.116866486332108</v>
      </c>
      <c r="AS3035" s="54">
        <v>7.9680980471253402E-4</v>
      </c>
      <c r="AU3035" s="62" t="s">
        <v>13917</v>
      </c>
      <c r="AV3035" s="54">
        <v>-6.05877839888374E-2</v>
      </c>
      <c r="AW3035" s="54">
        <v>2.90952787769377E-2</v>
      </c>
    </row>
    <row r="3036" spans="2:49">
      <c r="B3036" s="62" t="s">
        <v>3908</v>
      </c>
      <c r="C3036" s="54">
        <v>0.22389597277449999</v>
      </c>
      <c r="D3036" s="54">
        <v>1.9636948004887601E-3</v>
      </c>
      <c r="F3036" s="62" t="s">
        <v>8729</v>
      </c>
      <c r="G3036" s="54">
        <v>-4.2513428498591702E-2</v>
      </c>
      <c r="H3036" s="54">
        <v>1.3690668397507899E-2</v>
      </c>
      <c r="S3036" s="62" t="s">
        <v>3344</v>
      </c>
      <c r="T3036" s="54">
        <v>7.0515407458922E-2</v>
      </c>
      <c r="U3036" s="54">
        <v>4.3736688850242299E-3</v>
      </c>
      <c r="W3036" s="62" t="s">
        <v>6985</v>
      </c>
      <c r="X3036" s="54">
        <v>-0.15537817557502501</v>
      </c>
      <c r="Y3036" s="54">
        <v>4.0082284333101799E-2</v>
      </c>
      <c r="AA3036" s="62" t="s">
        <v>4470</v>
      </c>
      <c r="AB3036" s="54">
        <v>7.8026177379285896E-2</v>
      </c>
      <c r="AC3036" s="54">
        <v>1.30788682059804E-2</v>
      </c>
      <c r="AQ3036" s="62" t="s">
        <v>10528</v>
      </c>
      <c r="AR3036" s="54">
        <v>9.9281079844299597E-2</v>
      </c>
      <c r="AS3036" s="54">
        <v>7.9723981613293395E-4</v>
      </c>
      <c r="AU3036" s="62" t="s">
        <v>13439</v>
      </c>
      <c r="AV3036" s="54">
        <v>-6.0581761932787102E-2</v>
      </c>
      <c r="AW3036" s="54">
        <v>1.9666479949791E-2</v>
      </c>
    </row>
    <row r="3037" spans="2:49">
      <c r="B3037" s="62" t="s">
        <v>3909</v>
      </c>
      <c r="C3037" s="54">
        <v>0.104498758575557</v>
      </c>
      <c r="D3037" s="54">
        <v>1.9638208366664299E-3</v>
      </c>
      <c r="F3037" s="62" t="s">
        <v>8730</v>
      </c>
      <c r="G3037" s="54">
        <v>-7.5357789491365096E-2</v>
      </c>
      <c r="H3037" s="54">
        <v>1.57152214924292E-2</v>
      </c>
      <c r="S3037" s="62" t="s">
        <v>10756</v>
      </c>
      <c r="T3037" s="54">
        <v>3.8352058233468399E-2</v>
      </c>
      <c r="U3037" s="54">
        <v>4.37824595485995E-3</v>
      </c>
      <c r="W3037" s="62" t="s">
        <v>10433</v>
      </c>
      <c r="X3037" s="54">
        <v>-7.1954499358486898E-2</v>
      </c>
      <c r="Y3037" s="54">
        <v>4.0109099446266797E-2</v>
      </c>
      <c r="AA3037" s="62" t="s">
        <v>4794</v>
      </c>
      <c r="AB3037" s="54">
        <v>6.5177903994094996E-2</v>
      </c>
      <c r="AC3037" s="54">
        <v>1.3083472083670699E-2</v>
      </c>
      <c r="AQ3037" s="62" t="s">
        <v>11303</v>
      </c>
      <c r="AR3037" s="54">
        <v>0.15002747066449601</v>
      </c>
      <c r="AS3037" s="54">
        <v>7.9752792027551597E-4</v>
      </c>
      <c r="AU3037" s="62" t="s">
        <v>12637</v>
      </c>
      <c r="AV3037" s="54">
        <v>-6.0574124762962499E-2</v>
      </c>
      <c r="AW3037" s="54">
        <v>7.68976724161288E-3</v>
      </c>
    </row>
    <row r="3038" spans="2:49">
      <c r="B3038" s="62" t="s">
        <v>3910</v>
      </c>
      <c r="C3038" s="54">
        <v>6.8198874738321494E-2</v>
      </c>
      <c r="D3038" s="54">
        <v>1.9666453808332499E-3</v>
      </c>
      <c r="F3038" s="62" t="s">
        <v>8731</v>
      </c>
      <c r="G3038" s="54">
        <v>-2.8459167975974298E-2</v>
      </c>
      <c r="H3038" s="54">
        <v>1.3744919145985799E-2</v>
      </c>
      <c r="S3038" s="62" t="s">
        <v>9707</v>
      </c>
      <c r="T3038" s="54">
        <v>0.140744315751057</v>
      </c>
      <c r="U3038" s="54">
        <v>4.3841590122085904E-3</v>
      </c>
      <c r="W3038" s="62" t="s">
        <v>9451</v>
      </c>
      <c r="X3038" s="54">
        <v>-7.8895825577563805E-2</v>
      </c>
      <c r="Y3038" s="54">
        <v>4.0136320836505403E-2</v>
      </c>
      <c r="AA3038" s="62" t="s">
        <v>4179</v>
      </c>
      <c r="AB3038" s="54">
        <v>7.7149430920129297E-2</v>
      </c>
      <c r="AC3038" s="54">
        <v>1.3092209485859299E-2</v>
      </c>
      <c r="AQ3038" s="62" t="s">
        <v>10707</v>
      </c>
      <c r="AR3038" s="54">
        <v>8.9013802384947396E-2</v>
      </c>
      <c r="AS3038" s="54">
        <v>8.0029833851301196E-4</v>
      </c>
      <c r="AU3038" s="62" t="s">
        <v>6852</v>
      </c>
      <c r="AV3038" s="54">
        <v>-6.0557978123035199E-2</v>
      </c>
      <c r="AW3038" s="54">
        <v>3.17861914314035E-3</v>
      </c>
    </row>
    <row r="3039" spans="2:49">
      <c r="B3039" s="62" t="s">
        <v>3911</v>
      </c>
      <c r="C3039" s="54">
        <v>6.98519318393096E-2</v>
      </c>
      <c r="D3039" s="54">
        <v>1.9719879063796499E-3</v>
      </c>
      <c r="F3039" s="62" t="s">
        <v>8732</v>
      </c>
      <c r="G3039" s="54">
        <v>-8.3834803560715307E-2</v>
      </c>
      <c r="H3039" s="54">
        <v>1.3768180524715399E-2</v>
      </c>
      <c r="S3039" s="62" t="s">
        <v>4689</v>
      </c>
      <c r="T3039" s="54">
        <v>4.0362164255522102E-2</v>
      </c>
      <c r="U3039" s="54">
        <v>4.42086294777285E-3</v>
      </c>
      <c r="W3039" s="62" t="s">
        <v>10434</v>
      </c>
      <c r="X3039" s="54">
        <v>-5.1243110997799803E-2</v>
      </c>
      <c r="Y3039" s="54">
        <v>4.0147102991091303E-2</v>
      </c>
      <c r="AA3039" s="62" t="s">
        <v>10949</v>
      </c>
      <c r="AB3039" s="54">
        <v>9.1457865266087304E-2</v>
      </c>
      <c r="AC3039" s="54">
        <v>1.31105723578332E-2</v>
      </c>
      <c r="AQ3039" s="62" t="s">
        <v>14708</v>
      </c>
      <c r="AR3039" s="54">
        <v>0.104781206343857</v>
      </c>
      <c r="AS3039" s="54">
        <v>8.0164387770827097E-4</v>
      </c>
      <c r="AU3039" s="62" t="s">
        <v>13499</v>
      </c>
      <c r="AV3039" s="54">
        <v>-6.0552635790182698E-2</v>
      </c>
      <c r="AW3039" s="54">
        <v>2.07103455621673E-2</v>
      </c>
    </row>
    <row r="3040" spans="2:49">
      <c r="B3040" s="62" t="s">
        <v>3912</v>
      </c>
      <c r="C3040" s="54">
        <v>4.8053067119644403E-2</v>
      </c>
      <c r="D3040" s="54">
        <v>1.9757356031910702E-3</v>
      </c>
      <c r="F3040" s="62" t="s">
        <v>8733</v>
      </c>
      <c r="G3040" s="54">
        <v>-5.2756682042827997E-2</v>
      </c>
      <c r="H3040" s="54">
        <v>1.38183432237966E-2</v>
      </c>
      <c r="S3040" s="62" t="s">
        <v>4078</v>
      </c>
      <c r="T3040" s="54">
        <v>8.7392097820661305E-2</v>
      </c>
      <c r="U3040" s="54">
        <v>4.4240231048657402E-3</v>
      </c>
      <c r="W3040" s="62" t="s">
        <v>9087</v>
      </c>
      <c r="X3040" s="54">
        <v>-6.1278791268443399E-2</v>
      </c>
      <c r="Y3040" s="54">
        <v>4.0206874401112397E-2</v>
      </c>
      <c r="AA3040" s="62" t="s">
        <v>581</v>
      </c>
      <c r="AB3040" s="54">
        <v>0.28477313771096002</v>
      </c>
      <c r="AC3040" s="54">
        <v>1.3137304301362399E-2</v>
      </c>
      <c r="AQ3040" s="62" t="s">
        <v>11315</v>
      </c>
      <c r="AR3040" s="54">
        <v>0.151356717009451</v>
      </c>
      <c r="AS3040" s="54">
        <v>8.0268697429852602E-4</v>
      </c>
      <c r="AU3040" s="62" t="s">
        <v>8195</v>
      </c>
      <c r="AV3040" s="54">
        <v>-6.0551936647676101E-2</v>
      </c>
      <c r="AW3040" s="54">
        <v>6.6961839614752402E-3</v>
      </c>
    </row>
    <row r="3041" spans="2:49">
      <c r="B3041" s="62" t="s">
        <v>3913</v>
      </c>
      <c r="C3041" s="54">
        <v>0.13931654645296801</v>
      </c>
      <c r="D3041" s="54">
        <v>1.97838204465246E-3</v>
      </c>
      <c r="F3041" s="62" t="s">
        <v>8734</v>
      </c>
      <c r="G3041" s="54">
        <v>-6.2356361132085397E-2</v>
      </c>
      <c r="H3041" s="54">
        <v>1.38171665316426E-2</v>
      </c>
      <c r="S3041" s="62" t="s">
        <v>5103</v>
      </c>
      <c r="T3041" s="54">
        <v>2.1705843216362399E-2</v>
      </c>
      <c r="U3041" s="54">
        <v>4.4240231048657402E-3</v>
      </c>
      <c r="W3041" s="62" t="s">
        <v>6858</v>
      </c>
      <c r="X3041" s="54">
        <v>-7.7914136861631206E-2</v>
      </c>
      <c r="Y3041" s="54">
        <v>4.0231088626614502E-2</v>
      </c>
      <c r="AA3041" s="62" t="s">
        <v>3086</v>
      </c>
      <c r="AB3041" s="54">
        <v>6.0883115083429501E-2</v>
      </c>
      <c r="AC3041" s="54">
        <v>1.31487092472475E-2</v>
      </c>
      <c r="AQ3041" s="62" t="s">
        <v>4330</v>
      </c>
      <c r="AR3041" s="54">
        <v>0.122809482369253</v>
      </c>
      <c r="AS3041" s="54">
        <v>8.0347034426239705E-4</v>
      </c>
      <c r="AU3041" s="62" t="s">
        <v>12848</v>
      </c>
      <c r="AV3041" s="54">
        <v>-6.0529451531065703E-2</v>
      </c>
      <c r="AW3041" s="54">
        <v>1.06748652608957E-2</v>
      </c>
    </row>
    <row r="3042" spans="2:49">
      <c r="B3042" s="62" t="s">
        <v>3914</v>
      </c>
      <c r="C3042" s="54">
        <v>8.3476352306970397E-2</v>
      </c>
      <c r="D3042" s="54">
        <v>1.98375862610783E-3</v>
      </c>
      <c r="F3042" s="62" t="s">
        <v>8735</v>
      </c>
      <c r="G3042" s="54">
        <v>-0.15553726379143001</v>
      </c>
      <c r="H3042" s="54">
        <v>1.3822621154177501E-2</v>
      </c>
      <c r="S3042" s="62" t="s">
        <v>5884</v>
      </c>
      <c r="T3042" s="54">
        <v>8.1548390255986397E-2</v>
      </c>
      <c r="U3042" s="54">
        <v>4.4254063106434396E-3</v>
      </c>
      <c r="W3042" s="62" t="s">
        <v>273</v>
      </c>
      <c r="X3042" s="54">
        <v>-6.1992852172860297E-2</v>
      </c>
      <c r="Y3042" s="54">
        <v>4.0238220236122502E-2</v>
      </c>
      <c r="AA3042" s="62" t="s">
        <v>471</v>
      </c>
      <c r="AB3042" s="54">
        <v>0.499032137189304</v>
      </c>
      <c r="AC3042" s="54">
        <v>1.31594316666882E-2</v>
      </c>
      <c r="AQ3042" s="62" t="s">
        <v>14709</v>
      </c>
      <c r="AR3042" s="54">
        <v>0.104140839407123</v>
      </c>
      <c r="AS3042" s="54">
        <v>8.0350799803448998E-4</v>
      </c>
      <c r="AU3042" s="62" t="s">
        <v>13876</v>
      </c>
      <c r="AV3042" s="54">
        <v>-6.0517980997018703E-2</v>
      </c>
      <c r="AW3042" s="54">
        <v>2.8172645762778201E-2</v>
      </c>
    </row>
    <row r="3043" spans="2:49">
      <c r="B3043" s="62" t="s">
        <v>3915</v>
      </c>
      <c r="C3043" s="54">
        <v>3.8755523001633201E-2</v>
      </c>
      <c r="D3043" s="54">
        <v>1.9853455701917999E-3</v>
      </c>
      <c r="F3043" s="62" t="s">
        <v>8736</v>
      </c>
      <c r="G3043" s="54">
        <v>-3.99432788617071E-2</v>
      </c>
      <c r="H3043" s="54">
        <v>1.38534338406055E-2</v>
      </c>
      <c r="S3043" s="62" t="s">
        <v>1329</v>
      </c>
      <c r="T3043" s="54">
        <v>5.4116148528561503E-2</v>
      </c>
      <c r="U3043" s="54">
        <v>4.4306027347683899E-3</v>
      </c>
      <c r="W3043" s="62" t="s">
        <v>7617</v>
      </c>
      <c r="X3043" s="54">
        <v>-3.3955694574135699E-2</v>
      </c>
      <c r="Y3043" s="54">
        <v>4.0297261363226103E-2</v>
      </c>
      <c r="AA3043" s="62" t="s">
        <v>3023</v>
      </c>
      <c r="AB3043" s="54">
        <v>7.4477392170066103E-2</v>
      </c>
      <c r="AC3043" s="54">
        <v>1.31744849417294E-2</v>
      </c>
      <c r="AQ3043" s="62" t="s">
        <v>11332</v>
      </c>
      <c r="AR3043" s="54">
        <v>8.4068546414091103E-2</v>
      </c>
      <c r="AS3043" s="54">
        <v>8.0350799803448998E-4</v>
      </c>
      <c r="AU3043" s="62" t="s">
        <v>12983</v>
      </c>
      <c r="AV3043" s="54">
        <v>-6.0508276646892498E-2</v>
      </c>
      <c r="AW3043" s="54">
        <v>1.2740133044602701E-2</v>
      </c>
    </row>
    <row r="3044" spans="2:49">
      <c r="B3044" s="62" t="s">
        <v>3916</v>
      </c>
      <c r="C3044" s="54">
        <v>0.124357261866662</v>
      </c>
      <c r="D3044" s="54">
        <v>1.9857713920173599E-3</v>
      </c>
      <c r="F3044" s="62" t="s">
        <v>8737</v>
      </c>
      <c r="G3044" s="54">
        <v>-3.1613098520279201E-2</v>
      </c>
      <c r="H3044" s="54">
        <v>1.5933625208784E-2</v>
      </c>
      <c r="S3044" s="62" t="s">
        <v>4063</v>
      </c>
      <c r="T3044" s="54">
        <v>0.109757414908299</v>
      </c>
      <c r="U3044" s="54">
        <v>4.4342170929255499E-3</v>
      </c>
      <c r="W3044" s="62" t="s">
        <v>10435</v>
      </c>
      <c r="X3044" s="54">
        <v>-3.8744662397466101E-2</v>
      </c>
      <c r="Y3044" s="54">
        <v>4.0325461157459698E-2</v>
      </c>
      <c r="AA3044" s="62" t="s">
        <v>3478</v>
      </c>
      <c r="AB3044" s="54">
        <v>9.2283904624855098E-2</v>
      </c>
      <c r="AC3044" s="54">
        <v>1.3195526237350499E-2</v>
      </c>
      <c r="AQ3044" s="62" t="s">
        <v>8872</v>
      </c>
      <c r="AR3044" s="54">
        <v>9.81234200039314E-2</v>
      </c>
      <c r="AS3044" s="54">
        <v>8.0374765005643105E-4</v>
      </c>
      <c r="AU3044" s="62" t="s">
        <v>13809</v>
      </c>
      <c r="AV3044" s="54">
        <v>-6.0490496283835099E-2</v>
      </c>
      <c r="AW3044" s="54">
        <v>2.6519414681123399E-2</v>
      </c>
    </row>
    <row r="3045" spans="2:49">
      <c r="B3045" s="62" t="s">
        <v>3917</v>
      </c>
      <c r="C3045" s="54">
        <v>8.3538519725759194E-2</v>
      </c>
      <c r="D3045" s="54">
        <v>1.9861505599591202E-3</v>
      </c>
      <c r="F3045" s="62" t="s">
        <v>8738</v>
      </c>
      <c r="G3045" s="54">
        <v>-6.5759694421013898E-2</v>
      </c>
      <c r="H3045" s="54">
        <v>1.59896178519989E-2</v>
      </c>
      <c r="S3045" s="62" t="s">
        <v>487</v>
      </c>
      <c r="T3045" s="54">
        <v>8.2178387077117804E-2</v>
      </c>
      <c r="U3045" s="54">
        <v>4.4419789824509601E-3</v>
      </c>
      <c r="W3045" s="62" t="s">
        <v>7811</v>
      </c>
      <c r="X3045" s="54">
        <v>-6.5989031361432596E-2</v>
      </c>
      <c r="Y3045" s="54">
        <v>4.0394104232173697E-2</v>
      </c>
      <c r="AA3045" s="62" t="s">
        <v>1081</v>
      </c>
      <c r="AB3045" s="54">
        <v>0.46148887183434101</v>
      </c>
      <c r="AC3045" s="54">
        <v>1.3195526237350499E-2</v>
      </c>
      <c r="AQ3045" s="62" t="s">
        <v>1358</v>
      </c>
      <c r="AR3045" s="54">
        <v>6.5270587774649294E-2</v>
      </c>
      <c r="AS3045" s="54">
        <v>8.0449207840661201E-4</v>
      </c>
      <c r="AU3045" s="62" t="s">
        <v>7366</v>
      </c>
      <c r="AV3045" s="54">
        <v>-6.0468653002254201E-2</v>
      </c>
      <c r="AW3045" s="54">
        <v>5.9707921524590696E-3</v>
      </c>
    </row>
    <row r="3046" spans="2:49">
      <c r="B3046" s="62" t="s">
        <v>3918</v>
      </c>
      <c r="C3046" s="54">
        <v>0.118911866999567</v>
      </c>
      <c r="D3046" s="54">
        <v>1.9861505599591202E-3</v>
      </c>
      <c r="F3046" s="62" t="s">
        <v>8739</v>
      </c>
      <c r="G3046" s="54">
        <v>-5.7922688966011798E-2</v>
      </c>
      <c r="H3046" s="54">
        <v>1.59880377768973E-2</v>
      </c>
      <c r="S3046" s="62" t="s">
        <v>10757</v>
      </c>
      <c r="T3046" s="54">
        <v>3.0820459688607499E-2</v>
      </c>
      <c r="U3046" s="54">
        <v>4.4717074930272702E-3</v>
      </c>
      <c r="W3046" s="62" t="s">
        <v>892</v>
      </c>
      <c r="X3046" s="54">
        <v>-5.5525672052061402E-2</v>
      </c>
      <c r="Y3046" s="54">
        <v>4.0441505116970901E-2</v>
      </c>
      <c r="AA3046" s="62" t="s">
        <v>2382</v>
      </c>
      <c r="AB3046" s="54">
        <v>9.9211448379476194E-2</v>
      </c>
      <c r="AC3046" s="54">
        <v>1.32070540477142E-2</v>
      </c>
      <c r="AQ3046" s="62" t="s">
        <v>9694</v>
      </c>
      <c r="AR3046" s="54">
        <v>0.123297980415778</v>
      </c>
      <c r="AS3046" s="54">
        <v>8.09993751844004E-4</v>
      </c>
      <c r="AU3046" s="62" t="s">
        <v>7611</v>
      </c>
      <c r="AV3046" s="54">
        <v>-6.0455406699704298E-2</v>
      </c>
      <c r="AW3046" s="54">
        <v>3.1995786575556E-3</v>
      </c>
    </row>
    <row r="3047" spans="2:49">
      <c r="B3047" s="62" t="s">
        <v>3919</v>
      </c>
      <c r="C3047" s="54">
        <v>0.107430712279129</v>
      </c>
      <c r="D3047" s="54">
        <v>1.9861505599591202E-3</v>
      </c>
      <c r="F3047" s="62" t="s">
        <v>8740</v>
      </c>
      <c r="G3047" s="54">
        <v>-0.194858946521105</v>
      </c>
      <c r="H3047" s="54">
        <v>1.6002653068389199E-2</v>
      </c>
      <c r="S3047" s="62" t="s">
        <v>2722</v>
      </c>
      <c r="T3047" s="54">
        <v>3.8024969597875803E-2</v>
      </c>
      <c r="U3047" s="54">
        <v>4.4787685075737098E-3</v>
      </c>
      <c r="W3047" s="62" t="s">
        <v>8975</v>
      </c>
      <c r="X3047" s="54">
        <v>-2.9671399706210799E-2</v>
      </c>
      <c r="Y3047" s="54">
        <v>4.0662827252643703E-2</v>
      </c>
      <c r="AA3047" s="62" t="s">
        <v>5816</v>
      </c>
      <c r="AB3047" s="54">
        <v>8.5231037443249696E-2</v>
      </c>
      <c r="AC3047" s="54">
        <v>1.32316022010153E-2</v>
      </c>
      <c r="AQ3047" s="62" t="s">
        <v>1470</v>
      </c>
      <c r="AR3047" s="54">
        <v>0.16096642669081601</v>
      </c>
      <c r="AS3047" s="54">
        <v>8.1431310379578403E-4</v>
      </c>
      <c r="AU3047" s="62" t="s">
        <v>12852</v>
      </c>
      <c r="AV3047" s="54">
        <v>-6.0454342475384899E-2</v>
      </c>
      <c r="AW3047" s="54">
        <v>1.07576333051941E-2</v>
      </c>
    </row>
    <row r="3048" spans="2:49">
      <c r="B3048" s="62" t="s">
        <v>3920</v>
      </c>
      <c r="C3048" s="54">
        <v>9.1624541649512295E-2</v>
      </c>
      <c r="D3048" s="54">
        <v>1.9897247461080798E-3</v>
      </c>
      <c r="F3048" s="62" t="s">
        <v>8741</v>
      </c>
      <c r="G3048" s="54">
        <v>-4.90512723971595E-2</v>
      </c>
      <c r="H3048" s="54">
        <v>1.6004624277521501E-2</v>
      </c>
      <c r="S3048" s="62" t="s">
        <v>10758</v>
      </c>
      <c r="T3048" s="54">
        <v>5.6596264754183799E-2</v>
      </c>
      <c r="U3048" s="54">
        <v>4.4822615437254999E-3</v>
      </c>
      <c r="W3048" s="62" t="s">
        <v>9502</v>
      </c>
      <c r="X3048" s="54">
        <v>-3.6116911952299303E-2</v>
      </c>
      <c r="Y3048" s="54">
        <v>4.0712099707673401E-2</v>
      </c>
      <c r="AA3048" s="62" t="s">
        <v>5413</v>
      </c>
      <c r="AB3048" s="54">
        <v>8.0415912848186694E-2</v>
      </c>
      <c r="AC3048" s="54">
        <v>1.3234273406316501E-2</v>
      </c>
      <c r="AQ3048" s="62" t="s">
        <v>4187</v>
      </c>
      <c r="AR3048" s="54">
        <v>0.12774267733462499</v>
      </c>
      <c r="AS3048" s="54">
        <v>8.1588151284136797E-4</v>
      </c>
      <c r="AU3048" s="62" t="s">
        <v>11629</v>
      </c>
      <c r="AV3048" s="54">
        <v>-6.0447722290401601E-2</v>
      </c>
      <c r="AW3048" s="54">
        <v>4.15793626491216E-3</v>
      </c>
    </row>
    <row r="3049" spans="2:49">
      <c r="B3049" s="62" t="s">
        <v>3921</v>
      </c>
      <c r="C3049" s="54">
        <v>0.116627972485013</v>
      </c>
      <c r="D3049" s="54">
        <v>1.9925494791705701E-3</v>
      </c>
      <c r="F3049" s="62" t="s">
        <v>8742</v>
      </c>
      <c r="G3049" s="54">
        <v>-7.0363091551325099E-2</v>
      </c>
      <c r="H3049" s="54">
        <v>1.6011912243605E-2</v>
      </c>
      <c r="S3049" s="62" t="s">
        <v>1892</v>
      </c>
      <c r="T3049" s="54">
        <v>4.7941351558879602E-2</v>
      </c>
      <c r="U3049" s="54">
        <v>4.4851417928679404E-3</v>
      </c>
      <c r="W3049" s="62" t="s">
        <v>8203</v>
      </c>
      <c r="X3049" s="54">
        <v>-3.5394521933423698E-2</v>
      </c>
      <c r="Y3049" s="54">
        <v>4.0745983072489202E-2</v>
      </c>
      <c r="AA3049" s="62" t="s">
        <v>10627</v>
      </c>
      <c r="AB3049" s="54">
        <v>5.3001571588527703E-2</v>
      </c>
      <c r="AC3049" s="54">
        <v>1.32351008252158E-2</v>
      </c>
      <c r="AQ3049" s="62" t="s">
        <v>2218</v>
      </c>
      <c r="AR3049" s="54">
        <v>0.13363213143800201</v>
      </c>
      <c r="AS3049" s="54">
        <v>8.1697515302711502E-4</v>
      </c>
      <c r="AU3049" s="62" t="s">
        <v>13163</v>
      </c>
      <c r="AV3049" s="54">
        <v>-6.0442540555272699E-2</v>
      </c>
      <c r="AW3049" s="54">
        <v>1.5338246200311999E-2</v>
      </c>
    </row>
    <row r="3050" spans="2:49">
      <c r="B3050" s="62" t="s">
        <v>3922</v>
      </c>
      <c r="C3050" s="54">
        <v>4.8182077335464903E-2</v>
      </c>
      <c r="D3050" s="54">
        <v>1.99288606707475E-3</v>
      </c>
      <c r="F3050" s="62" t="s">
        <v>8743</v>
      </c>
      <c r="G3050" s="54">
        <v>-3.3459812677770998E-2</v>
      </c>
      <c r="H3050" s="54">
        <v>1.6021598262666002E-2</v>
      </c>
      <c r="S3050" s="62" t="s">
        <v>10759</v>
      </c>
      <c r="T3050" s="54">
        <v>4.3919895458698101E-2</v>
      </c>
      <c r="U3050" s="54">
        <v>4.4969129492617096E-3</v>
      </c>
      <c r="W3050" s="62" t="s">
        <v>10436</v>
      </c>
      <c r="X3050" s="54">
        <v>-3.7092524055703201E-2</v>
      </c>
      <c r="Y3050" s="54">
        <v>4.0838099994037501E-2</v>
      </c>
      <c r="AA3050" s="62" t="s">
        <v>10537</v>
      </c>
      <c r="AB3050" s="54">
        <v>6.4128461779852805E-2</v>
      </c>
      <c r="AC3050" s="54">
        <v>1.32375813927538E-2</v>
      </c>
      <c r="AQ3050" s="62" t="s">
        <v>3368</v>
      </c>
      <c r="AR3050" s="54">
        <v>8.5869481756159202E-2</v>
      </c>
      <c r="AS3050" s="54">
        <v>8.2057348475428002E-4</v>
      </c>
      <c r="AU3050" s="62" t="s">
        <v>13443</v>
      </c>
      <c r="AV3050" s="54">
        <v>-6.0431807647265898E-2</v>
      </c>
      <c r="AW3050" s="54">
        <v>1.9755868591995102E-2</v>
      </c>
    </row>
    <row r="3051" spans="2:49">
      <c r="B3051" s="62" t="s">
        <v>3923</v>
      </c>
      <c r="C3051" s="54">
        <v>0.12671791178984301</v>
      </c>
      <c r="D3051" s="54">
        <v>2.0044745651391698E-3</v>
      </c>
      <c r="F3051" s="62" t="s">
        <v>8744</v>
      </c>
      <c r="G3051" s="54">
        <v>-0.108277653472049</v>
      </c>
      <c r="H3051" s="54">
        <v>1.40347056901088E-2</v>
      </c>
      <c r="S3051" s="62" t="s">
        <v>4920</v>
      </c>
      <c r="T3051" s="54">
        <v>6.8481210988657004E-2</v>
      </c>
      <c r="U3051" s="54">
        <v>4.4986591858633103E-3</v>
      </c>
      <c r="W3051" s="62" t="s">
        <v>9253</v>
      </c>
      <c r="X3051" s="54">
        <v>-4.8559819069256903E-2</v>
      </c>
      <c r="Y3051" s="54">
        <v>4.08403825130116E-2</v>
      </c>
      <c r="AA3051" s="62" t="s">
        <v>157</v>
      </c>
      <c r="AB3051" s="54">
        <v>0.14574567076018299</v>
      </c>
      <c r="AC3051" s="54">
        <v>1.32604400473239E-2</v>
      </c>
      <c r="AQ3051" s="62" t="s">
        <v>9777</v>
      </c>
      <c r="AR3051" s="54">
        <v>9.3477878696771405E-2</v>
      </c>
      <c r="AS3051" s="54">
        <v>8.2290676343490805E-4</v>
      </c>
      <c r="AU3051" s="62" t="s">
        <v>12832</v>
      </c>
      <c r="AV3051" s="54">
        <v>-6.0428318081751101E-2</v>
      </c>
      <c r="AW3051" s="54">
        <v>1.0474881860350499E-2</v>
      </c>
    </row>
    <row r="3052" spans="2:49">
      <c r="B3052" s="62" t="s">
        <v>3924</v>
      </c>
      <c r="C3052" s="54">
        <v>5.2181548840793297E-2</v>
      </c>
      <c r="D3052" s="54">
        <v>2.00783636894015E-3</v>
      </c>
      <c r="F3052" s="62" t="s">
        <v>8745</v>
      </c>
      <c r="G3052" s="54">
        <v>-5.3064924669441502E-2</v>
      </c>
      <c r="H3052" s="54">
        <v>1.40612094422909E-2</v>
      </c>
      <c r="S3052" s="62" t="s">
        <v>10760</v>
      </c>
      <c r="T3052" s="54">
        <v>5.3759561052167698E-2</v>
      </c>
      <c r="U3052" s="54">
        <v>4.4987066112281001E-3</v>
      </c>
      <c r="W3052" s="62" t="s">
        <v>7367</v>
      </c>
      <c r="X3052" s="54">
        <v>-6.5000494732692496E-2</v>
      </c>
      <c r="Y3052" s="54">
        <v>4.0889228885966501E-2</v>
      </c>
      <c r="AA3052" s="62" t="s">
        <v>2268</v>
      </c>
      <c r="AB3052" s="54">
        <v>0.103659147554858</v>
      </c>
      <c r="AC3052" s="54">
        <v>1.33617893074574E-2</v>
      </c>
      <c r="AQ3052" s="62" t="s">
        <v>4802</v>
      </c>
      <c r="AR3052" s="54">
        <v>9.8200242457810602E-2</v>
      </c>
      <c r="AS3052" s="54">
        <v>8.237806581867E-4</v>
      </c>
      <c r="AU3052" s="62" t="s">
        <v>13530</v>
      </c>
      <c r="AV3052" s="54">
        <v>-6.0418086274866702E-2</v>
      </c>
      <c r="AW3052" s="54">
        <v>2.1291256348295901E-2</v>
      </c>
    </row>
    <row r="3053" spans="2:49">
      <c r="B3053" s="62" t="s">
        <v>709</v>
      </c>
      <c r="C3053" s="54">
        <v>0.12831195664129599</v>
      </c>
      <c r="D3053" s="54">
        <v>2.0162242160328301E-3</v>
      </c>
      <c r="F3053" s="62" t="s">
        <v>8746</v>
      </c>
      <c r="G3053" s="54">
        <v>-4.3936680056609702E-2</v>
      </c>
      <c r="H3053" s="54">
        <v>1.6214955840248201E-2</v>
      </c>
      <c r="S3053" s="62" t="s">
        <v>3658</v>
      </c>
      <c r="T3053" s="54">
        <v>5.8091286026585601E-2</v>
      </c>
      <c r="U3053" s="54">
        <v>4.5020385255825201E-3</v>
      </c>
      <c r="W3053" s="62" t="s">
        <v>9206</v>
      </c>
      <c r="X3053" s="54">
        <v>-2.9959734576649098E-2</v>
      </c>
      <c r="Y3053" s="54">
        <v>4.08963442970924E-2</v>
      </c>
      <c r="AA3053" s="62" t="s">
        <v>1914</v>
      </c>
      <c r="AB3053" s="54">
        <v>8.3991745659905498E-2</v>
      </c>
      <c r="AC3053" s="54">
        <v>1.33665578683111E-2</v>
      </c>
      <c r="AQ3053" s="62" t="s">
        <v>2613</v>
      </c>
      <c r="AR3053" s="54">
        <v>8.4133889338723095E-2</v>
      </c>
      <c r="AS3053" s="54">
        <v>8.2805085019536299E-4</v>
      </c>
      <c r="AU3053" s="62" t="s">
        <v>8845</v>
      </c>
      <c r="AV3053" s="54">
        <v>-6.0393404005379701E-2</v>
      </c>
      <c r="AW3053" s="54">
        <v>2.4369617127350499E-3</v>
      </c>
    </row>
    <row r="3054" spans="2:49">
      <c r="B3054" s="62" t="s">
        <v>3925</v>
      </c>
      <c r="C3054" s="54">
        <v>5.1125011530456503E-2</v>
      </c>
      <c r="D3054" s="54">
        <v>2.0172584722483698E-3</v>
      </c>
      <c r="F3054" s="62" t="s">
        <v>8747</v>
      </c>
      <c r="G3054" s="54">
        <v>-3.4091445913828601E-2</v>
      </c>
      <c r="H3054" s="54">
        <v>1.6241552937994199E-2</v>
      </c>
      <c r="S3054" s="62" t="s">
        <v>10761</v>
      </c>
      <c r="T3054" s="54">
        <v>3.6806208480482099E-2</v>
      </c>
      <c r="U3054" s="54">
        <v>4.51581117819954E-3</v>
      </c>
      <c r="W3054" s="62" t="s">
        <v>10437</v>
      </c>
      <c r="X3054" s="54">
        <v>-4.1180092602205703E-2</v>
      </c>
      <c r="Y3054" s="54">
        <v>4.0993141566496402E-2</v>
      </c>
      <c r="AA3054" s="62" t="s">
        <v>11036</v>
      </c>
      <c r="AB3054" s="54">
        <v>3.5971213171480401E-2</v>
      </c>
      <c r="AC3054" s="54">
        <v>1.33800007414789E-2</v>
      </c>
      <c r="AQ3054" s="62" t="s">
        <v>14710</v>
      </c>
      <c r="AR3054" s="54">
        <v>0.14013590098887599</v>
      </c>
      <c r="AS3054" s="54">
        <v>8.3392645808538801E-4</v>
      </c>
      <c r="AU3054" s="62" t="s">
        <v>11785</v>
      </c>
      <c r="AV3054" s="54">
        <v>-6.0392999714467897E-2</v>
      </c>
      <c r="AW3054" s="54">
        <v>1.20119939922947E-3</v>
      </c>
    </row>
    <row r="3055" spans="2:49">
      <c r="B3055" s="62" t="s">
        <v>3926</v>
      </c>
      <c r="C3055" s="54">
        <v>7.5624989249317501E-2</v>
      </c>
      <c r="D3055" s="54">
        <v>2.0177063847729498E-3</v>
      </c>
      <c r="F3055" s="62" t="s">
        <v>8748</v>
      </c>
      <c r="G3055" s="54">
        <v>-5.1239173521079102E-2</v>
      </c>
      <c r="H3055" s="54">
        <v>1.42050662093936E-2</v>
      </c>
      <c r="S3055" s="62" t="s">
        <v>10762</v>
      </c>
      <c r="T3055" s="54">
        <v>3.8498184875258801E-2</v>
      </c>
      <c r="U3055" s="54">
        <v>4.5397837558746601E-3</v>
      </c>
      <c r="W3055" s="62" t="s">
        <v>10438</v>
      </c>
      <c r="X3055" s="54">
        <v>-0.11444597259439999</v>
      </c>
      <c r="Y3055" s="54">
        <v>4.1028393477325002E-2</v>
      </c>
      <c r="AA3055" s="62" t="s">
        <v>3757</v>
      </c>
      <c r="AB3055" s="54">
        <v>0.123747256896986</v>
      </c>
      <c r="AC3055" s="54">
        <v>1.33902639320919E-2</v>
      </c>
      <c r="AQ3055" s="62" t="s">
        <v>1547</v>
      </c>
      <c r="AR3055" s="54">
        <v>0.115031103944352</v>
      </c>
      <c r="AS3055" s="54">
        <v>8.3471321178250099E-4</v>
      </c>
      <c r="AU3055" s="62" t="s">
        <v>14299</v>
      </c>
      <c r="AV3055" s="54">
        <v>-6.0378087910151201E-2</v>
      </c>
      <c r="AW3055" s="54">
        <v>3.85133095230136E-2</v>
      </c>
    </row>
    <row r="3056" spans="2:49">
      <c r="B3056" s="62" t="s">
        <v>980</v>
      </c>
      <c r="C3056" s="54">
        <v>8.9275285949058897E-2</v>
      </c>
      <c r="D3056" s="54">
        <v>2.0190254489208101E-3</v>
      </c>
      <c r="F3056" s="62" t="s">
        <v>8749</v>
      </c>
      <c r="G3056" s="54">
        <v>-4.1869302674010497E-2</v>
      </c>
      <c r="H3056" s="54">
        <v>1.6272758010695401E-2</v>
      </c>
      <c r="S3056" s="62" t="s">
        <v>5613</v>
      </c>
      <c r="T3056" s="54">
        <v>5.9619281675378701E-2</v>
      </c>
      <c r="U3056" s="54">
        <v>4.5403903519186202E-3</v>
      </c>
      <c r="W3056" s="62" t="s">
        <v>10439</v>
      </c>
      <c r="X3056" s="54">
        <v>-5.8692199263010301E-2</v>
      </c>
      <c r="Y3056" s="54">
        <v>4.1036351162432497E-2</v>
      </c>
      <c r="AA3056" s="62" t="s">
        <v>9579</v>
      </c>
      <c r="AB3056" s="54">
        <v>0.13433100074965601</v>
      </c>
      <c r="AC3056" s="54">
        <v>1.34086802096786E-2</v>
      </c>
      <c r="AQ3056" s="62" t="s">
        <v>2268</v>
      </c>
      <c r="AR3056" s="54">
        <v>9.0989982034948902E-2</v>
      </c>
      <c r="AS3056" s="54">
        <v>8.3471321178250099E-4</v>
      </c>
      <c r="AU3056" s="62" t="s">
        <v>13252</v>
      </c>
      <c r="AV3056" s="54">
        <v>-6.0364888527041999E-2</v>
      </c>
      <c r="AW3056" s="54">
        <v>1.6598142666900201E-2</v>
      </c>
    </row>
    <row r="3057" spans="2:49">
      <c r="B3057" s="62" t="s">
        <v>3927</v>
      </c>
      <c r="C3057" s="54">
        <v>7.8656170430064301E-2</v>
      </c>
      <c r="D3057" s="54">
        <v>2.0216206806422002E-3</v>
      </c>
      <c r="F3057" s="62" t="s">
        <v>8750</v>
      </c>
      <c r="G3057" s="54">
        <v>-4.9942658594146899E-2</v>
      </c>
      <c r="H3057" s="54">
        <v>1.42210272858018E-2</v>
      </c>
      <c r="S3057" s="62" t="s">
        <v>10763</v>
      </c>
      <c r="T3057" s="54">
        <v>4.6980683650765798E-2</v>
      </c>
      <c r="U3057" s="54">
        <v>4.5479325223189201E-3</v>
      </c>
      <c r="W3057" s="62" t="s">
        <v>10440</v>
      </c>
      <c r="X3057" s="54">
        <v>-3.2386792176148503E-2</v>
      </c>
      <c r="Y3057" s="54">
        <v>4.10494544912045E-2</v>
      </c>
      <c r="AA3057" s="62" t="s">
        <v>2424</v>
      </c>
      <c r="AB3057" s="54">
        <v>0.13445083707238401</v>
      </c>
      <c r="AC3057" s="54">
        <v>1.34209358515117E-2</v>
      </c>
      <c r="AQ3057" s="62" t="s">
        <v>2679</v>
      </c>
      <c r="AR3057" s="54">
        <v>5.6736899843467199E-2</v>
      </c>
      <c r="AS3057" s="54">
        <v>8.3617079120362704E-4</v>
      </c>
      <c r="AU3057" s="62" t="s">
        <v>7663</v>
      </c>
      <c r="AV3057" s="54">
        <v>-6.0364002618223701E-2</v>
      </c>
      <c r="AW3057" s="54">
        <v>1.22191837414389E-2</v>
      </c>
    </row>
    <row r="3058" spans="2:49">
      <c r="B3058" s="62" t="s">
        <v>3928</v>
      </c>
      <c r="C3058" s="54">
        <v>0.123414736789997</v>
      </c>
      <c r="D3058" s="54">
        <v>2.0227453533314499E-3</v>
      </c>
      <c r="F3058" s="62" t="s">
        <v>8751</v>
      </c>
      <c r="G3058" s="54">
        <v>-6.7342203820119906E-2</v>
      </c>
      <c r="H3058" s="54">
        <v>1.6285207149358199E-2</v>
      </c>
      <c r="S3058" s="62" t="s">
        <v>3968</v>
      </c>
      <c r="T3058" s="54">
        <v>3.1031238534650299E-2</v>
      </c>
      <c r="U3058" s="54">
        <v>4.58068233399279E-3</v>
      </c>
      <c r="W3058" s="62" t="s">
        <v>10441</v>
      </c>
      <c r="X3058" s="54">
        <v>-5.68483094006886E-2</v>
      </c>
      <c r="Y3058" s="54">
        <v>4.1155379514739798E-2</v>
      </c>
      <c r="AA3058" s="62" t="s">
        <v>8626</v>
      </c>
      <c r="AB3058" s="54">
        <v>0.16265511255686599</v>
      </c>
      <c r="AC3058" s="54">
        <v>1.3445203468202801E-2</v>
      </c>
      <c r="AQ3058" s="62" t="s">
        <v>5916</v>
      </c>
      <c r="AR3058" s="54">
        <v>0.16459518951554</v>
      </c>
      <c r="AS3058" s="54">
        <v>8.3690896712585101E-4</v>
      </c>
      <c r="AU3058" s="62" t="s">
        <v>6727</v>
      </c>
      <c r="AV3058" s="54">
        <v>-6.0361428283668403E-2</v>
      </c>
      <c r="AW3058" s="54">
        <v>2.4632902408013999E-2</v>
      </c>
    </row>
    <row r="3059" spans="2:49">
      <c r="B3059" s="62" t="s">
        <v>3929</v>
      </c>
      <c r="C3059" s="54">
        <v>7.5732303559187905E-2</v>
      </c>
      <c r="D3059" s="54">
        <v>2.0227453533314499E-3</v>
      </c>
      <c r="F3059" s="62" t="s">
        <v>8752</v>
      </c>
      <c r="G3059" s="54">
        <v>-5.2158513166588698E-2</v>
      </c>
      <c r="H3059" s="54">
        <v>1.4249297683553999E-2</v>
      </c>
      <c r="S3059" s="62" t="s">
        <v>3517</v>
      </c>
      <c r="T3059" s="54">
        <v>3.1613616455009798E-2</v>
      </c>
      <c r="U3059" s="54">
        <v>4.5854304654669199E-3</v>
      </c>
      <c r="W3059" s="62" t="s">
        <v>1266</v>
      </c>
      <c r="X3059" s="54">
        <v>-4.4573809917692699E-2</v>
      </c>
      <c r="Y3059" s="54">
        <v>4.1215161977792202E-2</v>
      </c>
      <c r="AA3059" s="62" t="s">
        <v>5101</v>
      </c>
      <c r="AB3059" s="54">
        <v>9.9491246085512394E-2</v>
      </c>
      <c r="AC3059" s="54">
        <v>1.3446938931082199E-2</v>
      </c>
      <c r="AQ3059" s="62" t="s">
        <v>5493</v>
      </c>
      <c r="AR3059" s="54">
        <v>0.105722204952011</v>
      </c>
      <c r="AS3059" s="54">
        <v>8.3749860003822299E-4</v>
      </c>
      <c r="AU3059" s="62" t="s">
        <v>13171</v>
      </c>
      <c r="AV3059" s="54">
        <v>-6.0360858046156103E-2</v>
      </c>
      <c r="AW3059" s="54">
        <v>1.54504269692948E-2</v>
      </c>
    </row>
    <row r="3060" spans="2:49">
      <c r="B3060" s="62" t="s">
        <v>3930</v>
      </c>
      <c r="C3060" s="54">
        <v>5.7567997502132998E-2</v>
      </c>
      <c r="D3060" s="54">
        <v>2.0227453533314499E-3</v>
      </c>
      <c r="F3060" s="62" t="s">
        <v>8753</v>
      </c>
      <c r="G3060" s="54">
        <v>-0.15665279101024099</v>
      </c>
      <c r="H3060" s="54">
        <v>1.6341645478472E-2</v>
      </c>
      <c r="S3060" s="62" t="s">
        <v>4771</v>
      </c>
      <c r="T3060" s="54">
        <v>6.4999812720457406E-2</v>
      </c>
      <c r="U3060" s="54">
        <v>4.5902944967909903E-3</v>
      </c>
      <c r="W3060" s="62" t="s">
        <v>6570</v>
      </c>
      <c r="X3060" s="54">
        <v>-4.2634677235264803E-2</v>
      </c>
      <c r="Y3060" s="54">
        <v>4.1533104400679803E-2</v>
      </c>
      <c r="AA3060" s="62" t="s">
        <v>2215</v>
      </c>
      <c r="AB3060" s="54">
        <v>6.3745362089909094E-2</v>
      </c>
      <c r="AC3060" s="54">
        <v>1.3467097652067101E-2</v>
      </c>
      <c r="AQ3060" s="62" t="s">
        <v>4679</v>
      </c>
      <c r="AR3060" s="54">
        <v>0.10815486806512201</v>
      </c>
      <c r="AS3060" s="54">
        <v>8.4069520957844295E-4</v>
      </c>
      <c r="AU3060" s="62" t="s">
        <v>12986</v>
      </c>
      <c r="AV3060" s="54">
        <v>-6.0354115525655901E-2</v>
      </c>
      <c r="AW3060" s="54">
        <v>1.2747762985485101E-2</v>
      </c>
    </row>
    <row r="3061" spans="2:49">
      <c r="B3061" s="62" t="s">
        <v>615</v>
      </c>
      <c r="C3061" s="54">
        <v>0.167108084549242</v>
      </c>
      <c r="D3061" s="54">
        <v>2.0318417316626401E-3</v>
      </c>
      <c r="F3061" s="62" t="s">
        <v>8754</v>
      </c>
      <c r="G3061" s="54">
        <v>-9.8766420708244596E-2</v>
      </c>
      <c r="H3061" s="54">
        <v>1.4282568548160899E-2</v>
      </c>
      <c r="S3061" s="62" t="s">
        <v>2216</v>
      </c>
      <c r="T3061" s="54">
        <v>0.14963489170827299</v>
      </c>
      <c r="U3061" s="54">
        <v>4.5971574234388701E-3</v>
      </c>
      <c r="W3061" s="62" t="s">
        <v>6578</v>
      </c>
      <c r="X3061" s="54">
        <v>-4.3781793094605198E-2</v>
      </c>
      <c r="Y3061" s="54">
        <v>4.1605347247303498E-2</v>
      </c>
      <c r="AA3061" s="62" t="s">
        <v>3830</v>
      </c>
      <c r="AB3061" s="54">
        <v>0.10435519494385601</v>
      </c>
      <c r="AC3061" s="54">
        <v>1.3500999323057599E-2</v>
      </c>
      <c r="AQ3061" s="62" t="s">
        <v>10503</v>
      </c>
      <c r="AR3061" s="54">
        <v>6.7359918483916204E-2</v>
      </c>
      <c r="AS3061" s="54">
        <v>8.4100487106746698E-4</v>
      </c>
      <c r="AU3061" s="62" t="s">
        <v>13806</v>
      </c>
      <c r="AV3061" s="54">
        <v>-6.03405957231073E-2</v>
      </c>
      <c r="AW3061" s="54">
        <v>2.64693934816175E-2</v>
      </c>
    </row>
    <row r="3062" spans="2:49">
      <c r="B3062" s="62" t="s">
        <v>694</v>
      </c>
      <c r="C3062" s="54">
        <v>0.21973208720170601</v>
      </c>
      <c r="D3062" s="54">
        <v>2.0350756133080601E-3</v>
      </c>
      <c r="F3062" s="62" t="s">
        <v>8755</v>
      </c>
      <c r="G3062" s="54">
        <v>-7.9368681076822198E-2</v>
      </c>
      <c r="H3062" s="54">
        <v>1.63527137516239E-2</v>
      </c>
      <c r="S3062" s="62" t="s">
        <v>3092</v>
      </c>
      <c r="T3062" s="54">
        <v>8.1754782313700106E-2</v>
      </c>
      <c r="U3062" s="54">
        <v>4.6054529870978899E-3</v>
      </c>
      <c r="W3062" s="62" t="s">
        <v>9042</v>
      </c>
      <c r="X3062" s="54">
        <v>-6.3595418801497799E-2</v>
      </c>
      <c r="Y3062" s="54">
        <v>4.1821608114297602E-2</v>
      </c>
      <c r="AA3062" s="62" t="s">
        <v>4848</v>
      </c>
      <c r="AB3062" s="54">
        <v>0.109404952561915</v>
      </c>
      <c r="AC3062" s="54">
        <v>1.35144774677253E-2</v>
      </c>
      <c r="AQ3062" s="62" t="s">
        <v>514</v>
      </c>
      <c r="AR3062" s="54">
        <v>0.228792555839086</v>
      </c>
      <c r="AS3062" s="54">
        <v>8.4411454051473505E-4</v>
      </c>
      <c r="AU3062" s="62" t="s">
        <v>12776</v>
      </c>
      <c r="AV3062" s="54">
        <v>-6.0325348528019497E-2</v>
      </c>
      <c r="AW3062" s="54">
        <v>9.4794164802050503E-3</v>
      </c>
    </row>
    <row r="3063" spans="2:49">
      <c r="B3063" s="62" t="s">
        <v>3931</v>
      </c>
      <c r="C3063" s="54">
        <v>0.14327640548602399</v>
      </c>
      <c r="D3063" s="54">
        <v>2.0405783127178901E-3</v>
      </c>
      <c r="F3063" s="62" t="s">
        <v>8756</v>
      </c>
      <c r="G3063" s="54">
        <v>-9.7292112173580997E-2</v>
      </c>
      <c r="H3063" s="54">
        <v>1.6461986099404399E-2</v>
      </c>
      <c r="S3063" s="62" t="s">
        <v>3235</v>
      </c>
      <c r="T3063" s="54">
        <v>9.1896860031812203E-2</v>
      </c>
      <c r="U3063" s="54">
        <v>4.6133458937788899E-3</v>
      </c>
      <c r="W3063" s="62" t="s">
        <v>7504</v>
      </c>
      <c r="X3063" s="54">
        <v>-6.4163565073343407E-2</v>
      </c>
      <c r="Y3063" s="54">
        <v>4.1865041655543798E-2</v>
      </c>
      <c r="AA3063" s="62" t="s">
        <v>2853</v>
      </c>
      <c r="AB3063" s="54">
        <v>0.176815526711291</v>
      </c>
      <c r="AC3063" s="54">
        <v>1.35256778203204E-2</v>
      </c>
      <c r="AQ3063" s="62" t="s">
        <v>4820</v>
      </c>
      <c r="AR3063" s="54">
        <v>0.120200727130475</v>
      </c>
      <c r="AS3063" s="54">
        <v>8.4591595280506795E-4</v>
      </c>
      <c r="AU3063" s="62" t="s">
        <v>4547</v>
      </c>
      <c r="AV3063" s="54">
        <v>-6.0323051935060198E-2</v>
      </c>
      <c r="AW3063" s="54">
        <v>1.45007614032311E-2</v>
      </c>
    </row>
    <row r="3064" spans="2:49">
      <c r="B3064" s="62" t="s">
        <v>685</v>
      </c>
      <c r="C3064" s="54">
        <v>5.8078753619891003E-2</v>
      </c>
      <c r="D3064" s="54">
        <v>2.0412024646344101E-3</v>
      </c>
      <c r="F3064" s="62" t="s">
        <v>8757</v>
      </c>
      <c r="G3064" s="54">
        <v>-9.4613609033252097E-2</v>
      </c>
      <c r="H3064" s="54">
        <v>1.6536998230071199E-2</v>
      </c>
      <c r="S3064" s="62" t="s">
        <v>2447</v>
      </c>
      <c r="T3064" s="54">
        <v>0.101978897294183</v>
      </c>
      <c r="U3064" s="54">
        <v>4.6270876568346797E-3</v>
      </c>
      <c r="W3064" s="62" t="s">
        <v>8980</v>
      </c>
      <c r="X3064" s="54">
        <v>-4.2471755272969397E-2</v>
      </c>
      <c r="Y3064" s="54">
        <v>4.1897667612027602E-2</v>
      </c>
      <c r="AA3064" s="62" t="s">
        <v>2876</v>
      </c>
      <c r="AB3064" s="54">
        <v>5.9840631132496797E-2</v>
      </c>
      <c r="AC3064" s="54">
        <v>1.35756384895437E-2</v>
      </c>
      <c r="AQ3064" s="62" t="s">
        <v>4321</v>
      </c>
      <c r="AR3064" s="54">
        <v>0.102753130960413</v>
      </c>
      <c r="AS3064" s="54">
        <v>8.4669537246440704E-4</v>
      </c>
      <c r="AU3064" s="62" t="s">
        <v>14493</v>
      </c>
      <c r="AV3064" s="54">
        <v>-6.0309360162647402E-2</v>
      </c>
      <c r="AW3064" s="54">
        <v>4.42848954692837E-2</v>
      </c>
    </row>
    <row r="3065" spans="2:49">
      <c r="B3065" s="62" t="s">
        <v>3932</v>
      </c>
      <c r="C3065" s="54">
        <v>5.1017061914805602E-2</v>
      </c>
      <c r="D3065" s="54">
        <v>2.0415372919218699E-3</v>
      </c>
      <c r="F3065" s="62" t="s">
        <v>8758</v>
      </c>
      <c r="G3065" s="54">
        <v>-6.8014871295175403E-2</v>
      </c>
      <c r="H3065" s="54">
        <v>1.44615925679132E-2</v>
      </c>
      <c r="S3065" s="62" t="s">
        <v>640</v>
      </c>
      <c r="T3065" s="54">
        <v>0.103627373921496</v>
      </c>
      <c r="U3065" s="54">
        <v>4.62809677972048E-3</v>
      </c>
      <c r="W3065" s="62" t="s">
        <v>140</v>
      </c>
      <c r="X3065" s="54">
        <v>-0.151298311306481</v>
      </c>
      <c r="Y3065" s="54">
        <v>4.1964486202161498E-2</v>
      </c>
      <c r="AA3065" s="62" t="s">
        <v>1235</v>
      </c>
      <c r="AB3065" s="54">
        <v>5.9926226049050499E-2</v>
      </c>
      <c r="AC3065" s="54">
        <v>1.35817232175349E-2</v>
      </c>
      <c r="AQ3065" s="62" t="s">
        <v>14711</v>
      </c>
      <c r="AR3065" s="54">
        <v>7.8041913388638307E-2</v>
      </c>
      <c r="AS3065" s="54">
        <v>8.4888707571734699E-4</v>
      </c>
      <c r="AU3065" s="62" t="s">
        <v>13820</v>
      </c>
      <c r="AV3065" s="54">
        <v>-6.03085794467191E-2</v>
      </c>
      <c r="AW3065" s="54">
        <v>2.67067459829359E-2</v>
      </c>
    </row>
    <row r="3066" spans="2:49">
      <c r="B3066" s="62" t="s">
        <v>3933</v>
      </c>
      <c r="C3066" s="54">
        <v>7.5068384337797098E-2</v>
      </c>
      <c r="D3066" s="54">
        <v>2.0429723342788998E-3</v>
      </c>
      <c r="F3066" s="62" t="s">
        <v>8759</v>
      </c>
      <c r="G3066" s="54">
        <v>-6.5040461019958001E-2</v>
      </c>
      <c r="H3066" s="54">
        <v>1.6552043416207099E-2</v>
      </c>
      <c r="S3066" s="62" t="s">
        <v>5177</v>
      </c>
      <c r="T3066" s="54">
        <v>7.3630802494307104E-2</v>
      </c>
      <c r="U3066" s="54">
        <v>4.6297114084689504E-3</v>
      </c>
      <c r="W3066" s="62" t="s">
        <v>10442</v>
      </c>
      <c r="X3066" s="54">
        <v>-4.1693845910306698E-2</v>
      </c>
      <c r="Y3066" s="54">
        <v>4.2038627055018499E-2</v>
      </c>
      <c r="AA3066" s="62" t="s">
        <v>5061</v>
      </c>
      <c r="AB3066" s="54">
        <v>0.110414607212035</v>
      </c>
      <c r="AC3066" s="54">
        <v>1.36411595232092E-2</v>
      </c>
      <c r="AQ3066" s="62" t="s">
        <v>840</v>
      </c>
      <c r="AR3066" s="54">
        <v>0.102905385867593</v>
      </c>
      <c r="AS3066" s="54">
        <v>8.4934650377979897E-4</v>
      </c>
      <c r="AU3066" s="62" t="s">
        <v>11596</v>
      </c>
      <c r="AV3066" s="54">
        <v>-6.0304721739106198E-2</v>
      </c>
      <c r="AW3066" s="54">
        <v>3.0464926447907499E-2</v>
      </c>
    </row>
    <row r="3067" spans="2:49">
      <c r="B3067" s="62" t="s">
        <v>3934</v>
      </c>
      <c r="C3067" s="54">
        <v>0.114679427920877</v>
      </c>
      <c r="D3067" s="54">
        <v>2.0493399806425002E-3</v>
      </c>
      <c r="F3067" s="62" t="s">
        <v>8760</v>
      </c>
      <c r="G3067" s="54">
        <v>-6.0433022760066499E-2</v>
      </c>
      <c r="H3067" s="54">
        <v>1.6549852078997802E-2</v>
      </c>
      <c r="S3067" s="62" t="s">
        <v>10764</v>
      </c>
      <c r="T3067" s="54">
        <v>6.3193633857639306E-2</v>
      </c>
      <c r="U3067" s="54">
        <v>4.6377128823725999E-3</v>
      </c>
      <c r="W3067" s="62" t="s">
        <v>8439</v>
      </c>
      <c r="X3067" s="54">
        <v>-3.2853011711708298E-2</v>
      </c>
      <c r="Y3067" s="54">
        <v>4.21696728216285E-2</v>
      </c>
      <c r="AA3067" s="62" t="s">
        <v>5476</v>
      </c>
      <c r="AB3067" s="54">
        <v>6.2537193028590302E-2</v>
      </c>
      <c r="AC3067" s="54">
        <v>1.3651782774519099E-2</v>
      </c>
      <c r="AQ3067" s="62" t="s">
        <v>684</v>
      </c>
      <c r="AR3067" s="54">
        <v>0.25790156209039899</v>
      </c>
      <c r="AS3067" s="54">
        <v>8.4934650377979897E-4</v>
      </c>
      <c r="AU3067" s="62" t="s">
        <v>12748</v>
      </c>
      <c r="AV3067" s="54">
        <v>-6.0301902205493398E-2</v>
      </c>
      <c r="AW3067" s="54">
        <v>9.2134838671197507E-3</v>
      </c>
    </row>
    <row r="3068" spans="2:49">
      <c r="B3068" s="62" t="s">
        <v>3935</v>
      </c>
      <c r="C3068" s="54">
        <v>0.119635333077284</v>
      </c>
      <c r="D3068" s="54">
        <v>2.0496932264144701E-3</v>
      </c>
      <c r="F3068" s="62" t="s">
        <v>8761</v>
      </c>
      <c r="G3068" s="54">
        <v>-7.0965831264230103E-2</v>
      </c>
      <c r="H3068" s="54">
        <v>1.44967067553247E-2</v>
      </c>
      <c r="S3068" s="62" t="s">
        <v>5228</v>
      </c>
      <c r="T3068" s="54">
        <v>4.0891756525623699E-2</v>
      </c>
      <c r="U3068" s="54">
        <v>4.6377128823725999E-3</v>
      </c>
      <c r="W3068" s="62" t="s">
        <v>7650</v>
      </c>
      <c r="X3068" s="54">
        <v>-4.0228001268079801E-2</v>
      </c>
      <c r="Y3068" s="54">
        <v>4.2222495115961198E-2</v>
      </c>
      <c r="AA3068" s="62" t="s">
        <v>3116</v>
      </c>
      <c r="AB3068" s="54">
        <v>0.13251023100446799</v>
      </c>
      <c r="AC3068" s="54">
        <v>1.36596490692286E-2</v>
      </c>
      <c r="AQ3068" s="62" t="s">
        <v>1317</v>
      </c>
      <c r="AR3068" s="54">
        <v>8.08636924855346E-2</v>
      </c>
      <c r="AS3068" s="54">
        <v>8.4990227521368499E-4</v>
      </c>
      <c r="AU3068" s="62" t="s">
        <v>13285</v>
      </c>
      <c r="AV3068" s="54">
        <v>-6.0301638995145602E-2</v>
      </c>
      <c r="AW3068" s="54">
        <v>1.7298528940175601E-2</v>
      </c>
    </row>
    <row r="3069" spans="2:49">
      <c r="B3069" s="62" t="s">
        <v>3936</v>
      </c>
      <c r="C3069" s="54">
        <v>0.119832072560715</v>
      </c>
      <c r="D3069" s="54">
        <v>2.0593646059308499E-3</v>
      </c>
      <c r="F3069" s="62" t="s">
        <v>8762</v>
      </c>
      <c r="G3069" s="54">
        <v>-3.9459524874436297E-2</v>
      </c>
      <c r="H3069" s="54">
        <v>1.45171719796078E-2</v>
      </c>
      <c r="S3069" s="62" t="s">
        <v>10765</v>
      </c>
      <c r="T3069" s="54">
        <v>3.4886726288023702E-2</v>
      </c>
      <c r="U3069" s="54">
        <v>4.6377128823725999E-3</v>
      </c>
      <c r="W3069" s="62" t="s">
        <v>8854</v>
      </c>
      <c r="X3069" s="54">
        <v>-3.9749588992170203E-2</v>
      </c>
      <c r="Y3069" s="54">
        <v>4.2240930608028603E-2</v>
      </c>
      <c r="AA3069" s="62" t="s">
        <v>3437</v>
      </c>
      <c r="AB3069" s="54">
        <v>0.12280067550137</v>
      </c>
      <c r="AC3069" s="54">
        <v>1.36596490692286E-2</v>
      </c>
      <c r="AQ3069" s="62" t="s">
        <v>14712</v>
      </c>
      <c r="AR3069" s="54">
        <v>6.8207999898843893E-2</v>
      </c>
      <c r="AS3069" s="54">
        <v>8.5183795216681104E-4</v>
      </c>
      <c r="AU3069" s="62" t="s">
        <v>10497</v>
      </c>
      <c r="AV3069" s="54">
        <v>-6.0295288315462998E-2</v>
      </c>
      <c r="AW3069" s="54">
        <v>1.5687360282228901E-2</v>
      </c>
    </row>
    <row r="3070" spans="2:49">
      <c r="B3070" s="62" t="s">
        <v>3937</v>
      </c>
      <c r="C3070" s="54">
        <v>0.117301064854772</v>
      </c>
      <c r="D3070" s="54">
        <v>2.07420339606241E-3</v>
      </c>
      <c r="F3070" s="62" t="s">
        <v>8763</v>
      </c>
      <c r="G3070" s="54">
        <v>-4.4952110673347298E-2</v>
      </c>
      <c r="H3070" s="54">
        <v>1.66689220730874E-2</v>
      </c>
      <c r="S3070" s="62" t="s">
        <v>9715</v>
      </c>
      <c r="T3070" s="54">
        <v>3.6064200583457898E-2</v>
      </c>
      <c r="U3070" s="54">
        <v>4.6434493363446596E-3</v>
      </c>
      <c r="W3070" s="62" t="s">
        <v>7665</v>
      </c>
      <c r="X3070" s="54">
        <v>-4.0020835848837401E-2</v>
      </c>
      <c r="Y3070" s="54">
        <v>4.2251052667012998E-2</v>
      </c>
      <c r="AA3070" s="62" t="s">
        <v>1896</v>
      </c>
      <c r="AB3070" s="54">
        <v>0.136481846158715</v>
      </c>
      <c r="AC3070" s="54">
        <v>1.3748259564193E-2</v>
      </c>
      <c r="AQ3070" s="62" t="s">
        <v>9797</v>
      </c>
      <c r="AR3070" s="54">
        <v>7.87900808573756E-2</v>
      </c>
      <c r="AS3070" s="54">
        <v>8.5337497577561E-4</v>
      </c>
      <c r="AU3070" s="62" t="s">
        <v>8620</v>
      </c>
      <c r="AV3070" s="54">
        <v>-6.0288931537910699E-2</v>
      </c>
      <c r="AW3070" s="54">
        <v>2.91595163239886E-2</v>
      </c>
    </row>
    <row r="3071" spans="2:49">
      <c r="B3071" s="62" t="s">
        <v>3938</v>
      </c>
      <c r="C3071" s="54">
        <v>0.18272040030516501</v>
      </c>
      <c r="D3071" s="54">
        <v>2.0832835966948702E-3</v>
      </c>
      <c r="F3071" s="62" t="s">
        <v>8764</v>
      </c>
      <c r="G3071" s="54">
        <v>-4.4457534367111903E-2</v>
      </c>
      <c r="H3071" s="54">
        <v>1.6713125636378501E-2</v>
      </c>
      <c r="S3071" s="62" t="s">
        <v>4183</v>
      </c>
      <c r="T3071" s="54">
        <v>3.6254846837334903E-2</v>
      </c>
      <c r="U3071" s="54">
        <v>4.6784547393964896E-3</v>
      </c>
      <c r="W3071" s="62" t="s">
        <v>10443</v>
      </c>
      <c r="X3071" s="54">
        <v>-3.2864508546192703E-2</v>
      </c>
      <c r="Y3071" s="54">
        <v>4.2259805049982398E-2</v>
      </c>
      <c r="AA3071" s="62" t="s">
        <v>3835</v>
      </c>
      <c r="AB3071" s="54">
        <v>8.4059050712862196E-2</v>
      </c>
      <c r="AC3071" s="54">
        <v>1.37564186547776E-2</v>
      </c>
      <c r="AQ3071" s="62" t="s">
        <v>11308</v>
      </c>
      <c r="AR3071" s="54">
        <v>7.2852797008540193E-2</v>
      </c>
      <c r="AS3071" s="54">
        <v>8.5379870684194501E-4</v>
      </c>
      <c r="AU3071" s="62" t="s">
        <v>13240</v>
      </c>
      <c r="AV3071" s="54">
        <v>-6.0287141291951202E-2</v>
      </c>
      <c r="AW3071" s="54">
        <v>1.6441165721858299E-2</v>
      </c>
    </row>
    <row r="3072" spans="2:49">
      <c r="B3072" s="62" t="s">
        <v>1046</v>
      </c>
      <c r="C3072" s="54">
        <v>0.53454578516549001</v>
      </c>
      <c r="D3072" s="54">
        <v>2.0857634952772802E-3</v>
      </c>
      <c r="F3072" s="62" t="s">
        <v>8765</v>
      </c>
      <c r="G3072" s="54">
        <v>-8.6739823852202996E-2</v>
      </c>
      <c r="H3072" s="54">
        <v>1.67488384553693E-2</v>
      </c>
      <c r="S3072" s="62" t="s">
        <v>3503</v>
      </c>
      <c r="T3072" s="54">
        <v>2.8300924827286501E-2</v>
      </c>
      <c r="U3072" s="54">
        <v>4.68007267640487E-3</v>
      </c>
      <c r="W3072" s="62" t="s">
        <v>10444</v>
      </c>
      <c r="X3072" s="54">
        <v>-2.4974753604401399E-2</v>
      </c>
      <c r="Y3072" s="54">
        <v>4.2450764164502698E-2</v>
      </c>
      <c r="AA3072" s="62" t="s">
        <v>4772</v>
      </c>
      <c r="AB3072" s="54">
        <v>8.6093812560622304E-2</v>
      </c>
      <c r="AC3072" s="54">
        <v>1.37565140909893E-2</v>
      </c>
      <c r="AQ3072" s="62" t="s">
        <v>4328</v>
      </c>
      <c r="AR3072" s="54">
        <v>7.2763140952255306E-2</v>
      </c>
      <c r="AS3072" s="54">
        <v>8.5389196435056204E-4</v>
      </c>
      <c r="AU3072" s="62" t="s">
        <v>14357</v>
      </c>
      <c r="AV3072" s="54">
        <v>-6.0274611769974798E-2</v>
      </c>
      <c r="AW3072" s="54">
        <v>4.0372157639557399E-2</v>
      </c>
    </row>
    <row r="3073" spans="2:49">
      <c r="B3073" s="62" t="s">
        <v>3939</v>
      </c>
      <c r="C3073" s="54">
        <v>5.1328654386413299E-2</v>
      </c>
      <c r="D3073" s="54">
        <v>2.0857634952772802E-3</v>
      </c>
      <c r="F3073" s="62" t="s">
        <v>8766</v>
      </c>
      <c r="G3073" s="54">
        <v>-4.9427931894571002E-2</v>
      </c>
      <c r="H3073" s="54">
        <v>1.6748945815371102E-2</v>
      </c>
      <c r="S3073" s="62" t="s">
        <v>3121</v>
      </c>
      <c r="T3073" s="54">
        <v>0.102762792816841</v>
      </c>
      <c r="U3073" s="54">
        <v>4.6889108483547399E-3</v>
      </c>
      <c r="W3073" s="62" t="s">
        <v>9011</v>
      </c>
      <c r="X3073" s="54">
        <v>-3.6070414578573698E-2</v>
      </c>
      <c r="Y3073" s="54">
        <v>4.2472421183722998E-2</v>
      </c>
      <c r="AA3073" s="62" t="s">
        <v>4888</v>
      </c>
      <c r="AB3073" s="54">
        <v>0.13821916951469501</v>
      </c>
      <c r="AC3073" s="54">
        <v>1.37652813574437E-2</v>
      </c>
      <c r="AQ3073" s="62" t="s">
        <v>3586</v>
      </c>
      <c r="AR3073" s="54">
        <v>6.8324255299004696E-2</v>
      </c>
      <c r="AS3073" s="54">
        <v>8.5389196435056204E-4</v>
      </c>
      <c r="AU3073" s="62" t="s">
        <v>3958</v>
      </c>
      <c r="AV3073" s="54">
        <v>-6.0271179868793802E-2</v>
      </c>
      <c r="AW3073" s="54">
        <v>4.95853892039139E-2</v>
      </c>
    </row>
    <row r="3074" spans="2:49">
      <c r="B3074" s="62" t="s">
        <v>3940</v>
      </c>
      <c r="C3074" s="54">
        <v>9.4151351461048804E-2</v>
      </c>
      <c r="D3074" s="54">
        <v>2.08718868571681E-3</v>
      </c>
      <c r="F3074" s="62" t="s">
        <v>8767</v>
      </c>
      <c r="G3074" s="54">
        <v>-7.1198705094443093E-2</v>
      </c>
      <c r="H3074" s="54">
        <v>1.6826263985038802E-2</v>
      </c>
      <c r="S3074" s="62" t="s">
        <v>4477</v>
      </c>
      <c r="T3074" s="54">
        <v>9.0709317012144006E-2</v>
      </c>
      <c r="U3074" s="54">
        <v>4.6926255458210001E-3</v>
      </c>
      <c r="W3074" s="62" t="s">
        <v>10445</v>
      </c>
      <c r="X3074" s="54">
        <v>-2.8511065788721101E-2</v>
      </c>
      <c r="Y3074" s="54">
        <v>4.2557394108703503E-2</v>
      </c>
      <c r="AA3074" s="62" t="s">
        <v>10739</v>
      </c>
      <c r="AB3074" s="54">
        <v>9.9654617485440702E-2</v>
      </c>
      <c r="AC3074" s="54">
        <v>1.37762091444101E-2</v>
      </c>
      <c r="AQ3074" s="62" t="s">
        <v>2102</v>
      </c>
      <c r="AR3074" s="54">
        <v>0.105807026712813</v>
      </c>
      <c r="AS3074" s="54">
        <v>8.5634099501033598E-4</v>
      </c>
      <c r="AU3074" s="62" t="s">
        <v>10424</v>
      </c>
      <c r="AV3074" s="54">
        <v>-6.02584308677869E-2</v>
      </c>
      <c r="AW3074" s="54">
        <v>8.4411454051473505E-4</v>
      </c>
    </row>
    <row r="3075" spans="2:49">
      <c r="B3075" s="62" t="s">
        <v>3941</v>
      </c>
      <c r="C3075" s="54">
        <v>4.3126574008360001E-2</v>
      </c>
      <c r="D3075" s="54">
        <v>2.0905768737257201E-3</v>
      </c>
      <c r="F3075" s="62" t="s">
        <v>924</v>
      </c>
      <c r="G3075" s="54">
        <v>-5.9761007433468002E-2</v>
      </c>
      <c r="H3075" s="54">
        <v>1.68221253035735E-2</v>
      </c>
      <c r="S3075" s="62" t="s">
        <v>10766</v>
      </c>
      <c r="T3075" s="54">
        <v>3.4065232115711601E-2</v>
      </c>
      <c r="U3075" s="54">
        <v>4.6952571669698602E-3</v>
      </c>
      <c r="W3075" s="62" t="s">
        <v>10446</v>
      </c>
      <c r="X3075" s="54">
        <v>-5.1908638673642003E-2</v>
      </c>
      <c r="Y3075" s="54">
        <v>4.2562614433274797E-2</v>
      </c>
      <c r="AA3075" s="62" t="s">
        <v>4191</v>
      </c>
      <c r="AB3075" s="54">
        <v>7.6784865920813197E-2</v>
      </c>
      <c r="AC3075" s="54">
        <v>1.37916381202482E-2</v>
      </c>
      <c r="AQ3075" s="62" t="s">
        <v>5005</v>
      </c>
      <c r="AR3075" s="54">
        <v>0.25195983114406101</v>
      </c>
      <c r="AS3075" s="54">
        <v>8.5660664984150102E-4</v>
      </c>
      <c r="AU3075" s="62" t="s">
        <v>13511</v>
      </c>
      <c r="AV3075" s="54">
        <v>-6.0245317550712101E-2</v>
      </c>
      <c r="AW3075" s="54">
        <v>2.09150264495052E-2</v>
      </c>
    </row>
    <row r="3076" spans="2:49">
      <c r="B3076" s="62" t="s">
        <v>3942</v>
      </c>
      <c r="C3076" s="54">
        <v>4.4945055822529903E-2</v>
      </c>
      <c r="D3076" s="54">
        <v>2.0949416353938902E-3</v>
      </c>
      <c r="F3076" s="62" t="s">
        <v>8768</v>
      </c>
      <c r="G3076" s="54">
        <v>-0.15400078467491299</v>
      </c>
      <c r="H3076" s="54">
        <v>1.47894904452499E-2</v>
      </c>
      <c r="S3076" s="62" t="s">
        <v>2065</v>
      </c>
      <c r="T3076" s="54">
        <v>5.1239341656874202E-2</v>
      </c>
      <c r="U3076" s="54">
        <v>4.6969426943980997E-3</v>
      </c>
      <c r="W3076" s="62" t="s">
        <v>9026</v>
      </c>
      <c r="X3076" s="54">
        <v>-3.4005028369901602E-2</v>
      </c>
      <c r="Y3076" s="54">
        <v>4.2571473983289497E-2</v>
      </c>
      <c r="AA3076" s="62" t="s">
        <v>1818</v>
      </c>
      <c r="AB3076" s="54">
        <v>6.2195644256930499E-2</v>
      </c>
      <c r="AC3076" s="54">
        <v>1.37964948482721E-2</v>
      </c>
      <c r="AQ3076" s="62" t="s">
        <v>3230</v>
      </c>
      <c r="AR3076" s="54">
        <v>0.160666077094125</v>
      </c>
      <c r="AS3076" s="54">
        <v>8.5706675175148297E-4</v>
      </c>
      <c r="AU3076" s="62" t="s">
        <v>11717</v>
      </c>
      <c r="AV3076" s="54">
        <v>-6.0237114366081798E-2</v>
      </c>
      <c r="AW3076" s="54">
        <v>9.8568707786297598E-3</v>
      </c>
    </row>
    <row r="3077" spans="2:49">
      <c r="B3077" s="62" t="s">
        <v>3943</v>
      </c>
      <c r="C3077" s="54">
        <v>6.6705754023480807E-2</v>
      </c>
      <c r="D3077" s="54">
        <v>2.0970126916821301E-3</v>
      </c>
      <c r="F3077" s="62" t="s">
        <v>8769</v>
      </c>
      <c r="G3077" s="54">
        <v>-5.8668092309182497E-2</v>
      </c>
      <c r="H3077" s="54">
        <v>1.47989922720029E-2</v>
      </c>
      <c r="S3077" s="62" t="s">
        <v>2372</v>
      </c>
      <c r="T3077" s="54">
        <v>6.5638495121165305E-2</v>
      </c>
      <c r="U3077" s="54">
        <v>4.7163815385120704E-3</v>
      </c>
      <c r="W3077" s="62" t="s">
        <v>8911</v>
      </c>
      <c r="X3077" s="54">
        <v>-5.6983181072491E-2</v>
      </c>
      <c r="Y3077" s="54">
        <v>4.2679630011683997E-2</v>
      </c>
      <c r="AA3077" s="62" t="s">
        <v>4900</v>
      </c>
      <c r="AB3077" s="54">
        <v>0.22104920123118199</v>
      </c>
      <c r="AC3077" s="54">
        <v>1.38072162499053E-2</v>
      </c>
      <c r="AQ3077" s="62" t="s">
        <v>10644</v>
      </c>
      <c r="AR3077" s="54">
        <v>0.15376584888497999</v>
      </c>
      <c r="AS3077" s="54">
        <v>8.57071485421528E-4</v>
      </c>
      <c r="AU3077" s="62" t="s">
        <v>5788</v>
      </c>
      <c r="AV3077" s="54">
        <v>-6.0234461512735898E-2</v>
      </c>
      <c r="AW3077" s="54">
        <v>2.2730091079174002E-2</v>
      </c>
    </row>
    <row r="3078" spans="2:49">
      <c r="B3078" s="62" t="s">
        <v>3944</v>
      </c>
      <c r="C3078" s="54">
        <v>8.3124925373692093E-2</v>
      </c>
      <c r="D3078" s="54">
        <v>2.09981665828427E-3</v>
      </c>
      <c r="F3078" s="62" t="s">
        <v>8770</v>
      </c>
      <c r="G3078" s="54">
        <v>-8.6419019174744705E-2</v>
      </c>
      <c r="H3078" s="54">
        <v>1.6926724954649398E-2</v>
      </c>
      <c r="S3078" s="62" t="s">
        <v>2620</v>
      </c>
      <c r="T3078" s="54">
        <v>3.87786248329531E-2</v>
      </c>
      <c r="U3078" s="54">
        <v>4.7173687500098099E-3</v>
      </c>
      <c r="W3078" s="62" t="s">
        <v>7770</v>
      </c>
      <c r="X3078" s="54">
        <v>-6.1629297998890401E-2</v>
      </c>
      <c r="Y3078" s="54">
        <v>4.2695291351536997E-2</v>
      </c>
      <c r="AA3078" s="62" t="s">
        <v>3656</v>
      </c>
      <c r="AB3078" s="54">
        <v>9.8007516294131805E-2</v>
      </c>
      <c r="AC3078" s="54">
        <v>1.3854536787467699E-2</v>
      </c>
      <c r="AQ3078" s="62" t="s">
        <v>5290</v>
      </c>
      <c r="AR3078" s="54">
        <v>0.16760155627272</v>
      </c>
      <c r="AS3078" s="54">
        <v>8.5735135229566498E-4</v>
      </c>
      <c r="AU3078" s="62" t="s">
        <v>12843</v>
      </c>
      <c r="AV3078" s="54">
        <v>-6.0223581084240002E-2</v>
      </c>
      <c r="AW3078" s="54">
        <v>1.05876656753829E-2</v>
      </c>
    </row>
    <row r="3079" spans="2:49">
      <c r="B3079" s="62" t="s">
        <v>3945</v>
      </c>
      <c r="C3079" s="54">
        <v>0.13880521495628301</v>
      </c>
      <c r="D3079" s="54">
        <v>2.1122722804177399E-3</v>
      </c>
      <c r="F3079" s="62" t="s">
        <v>8771</v>
      </c>
      <c r="G3079" s="54">
        <v>-0.113622214356601</v>
      </c>
      <c r="H3079" s="54">
        <v>1.6936246847773E-2</v>
      </c>
      <c r="S3079" s="62" t="s">
        <v>2076</v>
      </c>
      <c r="T3079" s="54">
        <v>4.4054655196303499E-2</v>
      </c>
      <c r="U3079" s="54">
        <v>4.72828239652781E-3</v>
      </c>
      <c r="W3079" s="62" t="s">
        <v>9191</v>
      </c>
      <c r="X3079" s="54">
        <v>-4.3738422496589997E-2</v>
      </c>
      <c r="Y3079" s="54">
        <v>4.2707994879950903E-2</v>
      </c>
      <c r="AA3079" s="62" t="s">
        <v>4610</v>
      </c>
      <c r="AB3079" s="54">
        <v>6.1574001094399498E-2</v>
      </c>
      <c r="AC3079" s="54">
        <v>1.3870642414079299E-2</v>
      </c>
      <c r="AQ3079" s="62" t="s">
        <v>3372</v>
      </c>
      <c r="AR3079" s="54">
        <v>0.129933023371442</v>
      </c>
      <c r="AS3079" s="54">
        <v>8.5735135229566498E-4</v>
      </c>
      <c r="AU3079" s="62" t="s">
        <v>8425</v>
      </c>
      <c r="AV3079" s="54">
        <v>-6.0203624817845899E-2</v>
      </c>
      <c r="AW3079" s="54">
        <v>1.6908648317439198E-2</v>
      </c>
    </row>
    <row r="3080" spans="2:49">
      <c r="B3080" s="62" t="s">
        <v>3946</v>
      </c>
      <c r="C3080" s="54">
        <v>8.1146557277545397E-2</v>
      </c>
      <c r="D3080" s="54">
        <v>2.1142606629819898E-3</v>
      </c>
      <c r="F3080" s="62" t="s">
        <v>8772</v>
      </c>
      <c r="G3080" s="54">
        <v>-5.6793518618691002E-2</v>
      </c>
      <c r="H3080" s="54">
        <v>1.69462138228741E-2</v>
      </c>
      <c r="S3080" s="62" t="s">
        <v>4721</v>
      </c>
      <c r="T3080" s="54">
        <v>3.2076352932553398E-2</v>
      </c>
      <c r="U3080" s="54">
        <v>4.7457424804044496E-3</v>
      </c>
      <c r="W3080" s="62" t="s">
        <v>7902</v>
      </c>
      <c r="X3080" s="54">
        <v>-6.3196455807490906E-2</v>
      </c>
      <c r="Y3080" s="54">
        <v>4.2781483480844998E-2</v>
      </c>
      <c r="AA3080" s="62" t="s">
        <v>4046</v>
      </c>
      <c r="AB3080" s="54">
        <v>0.133516979568088</v>
      </c>
      <c r="AC3080" s="54">
        <v>1.3870642414079299E-2</v>
      </c>
      <c r="AQ3080" s="62" t="s">
        <v>3802</v>
      </c>
      <c r="AR3080" s="54">
        <v>0.10186232649928301</v>
      </c>
      <c r="AS3080" s="54">
        <v>8.5773974613037498E-4</v>
      </c>
      <c r="AU3080" s="62" t="s">
        <v>12743</v>
      </c>
      <c r="AV3080" s="54">
        <v>-6.0185119338989998E-2</v>
      </c>
      <c r="AW3080" s="54">
        <v>9.13925039302157E-3</v>
      </c>
    </row>
    <row r="3081" spans="2:49">
      <c r="B3081" s="62" t="s">
        <v>3947</v>
      </c>
      <c r="C3081" s="54">
        <v>8.5431605360517998E-2</v>
      </c>
      <c r="D3081" s="54">
        <v>2.11473190736768E-3</v>
      </c>
      <c r="F3081" s="62" t="s">
        <v>8773</v>
      </c>
      <c r="G3081" s="54">
        <v>-5.0459280049712299E-2</v>
      </c>
      <c r="H3081" s="54">
        <v>1.6989878242647201E-2</v>
      </c>
      <c r="S3081" s="62" t="s">
        <v>582</v>
      </c>
      <c r="T3081" s="54">
        <v>9.0770861081523393E-2</v>
      </c>
      <c r="U3081" s="54">
        <v>4.7495054425053399E-3</v>
      </c>
      <c r="W3081" s="62" t="s">
        <v>10447</v>
      </c>
      <c r="X3081" s="54">
        <v>-4.6083219057994299E-2</v>
      </c>
      <c r="Y3081" s="54">
        <v>4.29377938264296E-2</v>
      </c>
      <c r="AA3081" s="62" t="s">
        <v>11369</v>
      </c>
      <c r="AB3081" s="54">
        <v>8.3083513675136403E-2</v>
      </c>
      <c r="AC3081" s="54">
        <v>1.3870642414079299E-2</v>
      </c>
      <c r="AQ3081" s="62" t="s">
        <v>2072</v>
      </c>
      <c r="AR3081" s="54">
        <v>0.14390794835371801</v>
      </c>
      <c r="AS3081" s="54">
        <v>8.6111575958318701E-4</v>
      </c>
      <c r="AU3081" s="62" t="s">
        <v>12697</v>
      </c>
      <c r="AV3081" s="54">
        <v>-6.0178556390230398E-2</v>
      </c>
      <c r="AW3081" s="54">
        <v>8.4330885224812406E-3</v>
      </c>
    </row>
    <row r="3082" spans="2:49">
      <c r="B3082" s="62" t="s">
        <v>3948</v>
      </c>
      <c r="C3082" s="54">
        <v>0.171480053253242</v>
      </c>
      <c r="D3082" s="54">
        <v>2.1169868206534501E-3</v>
      </c>
      <c r="F3082" s="62" t="s">
        <v>8774</v>
      </c>
      <c r="G3082" s="54">
        <v>-8.3120572720289096E-2</v>
      </c>
      <c r="H3082" s="54">
        <v>1.4875297441484E-2</v>
      </c>
      <c r="S3082" s="62" t="s">
        <v>10767</v>
      </c>
      <c r="T3082" s="54">
        <v>0.16987230903400799</v>
      </c>
      <c r="U3082" s="54">
        <v>4.7554673122598501E-3</v>
      </c>
      <c r="W3082" s="62" t="s">
        <v>6895</v>
      </c>
      <c r="X3082" s="54">
        <v>-0.142511253824564</v>
      </c>
      <c r="Y3082" s="54">
        <v>4.3011193874710599E-2</v>
      </c>
      <c r="AA3082" s="62" t="s">
        <v>1557</v>
      </c>
      <c r="AB3082" s="54">
        <v>0.13887012896326301</v>
      </c>
      <c r="AC3082" s="54">
        <v>1.3877078991705699E-2</v>
      </c>
      <c r="AQ3082" s="62" t="s">
        <v>14713</v>
      </c>
      <c r="AR3082" s="54">
        <v>7.7604159756040403E-2</v>
      </c>
      <c r="AS3082" s="54">
        <v>8.6183140261792703E-4</v>
      </c>
      <c r="AU3082" s="62" t="s">
        <v>13554</v>
      </c>
      <c r="AV3082" s="54">
        <v>-6.0176855477671203E-2</v>
      </c>
      <c r="AW3082" s="54">
        <v>2.1717017890504099E-2</v>
      </c>
    </row>
    <row r="3083" spans="2:49">
      <c r="B3083" s="62" t="s">
        <v>3949</v>
      </c>
      <c r="C3083" s="54">
        <v>0.15676165189160199</v>
      </c>
      <c r="D3083" s="54">
        <v>2.1234694895367699E-3</v>
      </c>
      <c r="F3083" s="62" t="s">
        <v>8775</v>
      </c>
      <c r="G3083" s="54">
        <v>-0.111084880739428</v>
      </c>
      <c r="H3083" s="54">
        <v>1.49634004673354E-2</v>
      </c>
      <c r="S3083" s="62" t="s">
        <v>5048</v>
      </c>
      <c r="T3083" s="54">
        <v>8.38751471455952E-2</v>
      </c>
      <c r="U3083" s="54">
        <v>4.7714551656753302E-3</v>
      </c>
      <c r="W3083" s="62" t="s">
        <v>9318</v>
      </c>
      <c r="X3083" s="54">
        <v>-7.7975831449212094E-2</v>
      </c>
      <c r="Y3083" s="54">
        <v>4.31582536977589E-2</v>
      </c>
      <c r="AA3083" s="62" t="s">
        <v>3169</v>
      </c>
      <c r="AB3083" s="54">
        <v>6.0172776134642399E-2</v>
      </c>
      <c r="AC3083" s="54">
        <v>1.38817425004457E-2</v>
      </c>
      <c r="AQ3083" s="62" t="s">
        <v>1639</v>
      </c>
      <c r="AR3083" s="54">
        <v>0.22957290725760399</v>
      </c>
      <c r="AS3083" s="54">
        <v>8.6300556872298095E-4</v>
      </c>
      <c r="AU3083" s="62" t="s">
        <v>8937</v>
      </c>
      <c r="AV3083" s="54">
        <v>-6.0169490298626699E-2</v>
      </c>
      <c r="AW3083" s="54">
        <v>1.8988381302748901E-2</v>
      </c>
    </row>
    <row r="3084" spans="2:49">
      <c r="B3084" s="62" t="s">
        <v>3950</v>
      </c>
      <c r="C3084" s="54">
        <v>0.11989953748794201</v>
      </c>
      <c r="D3084" s="54">
        <v>2.12820194787105E-3</v>
      </c>
      <c r="F3084" s="62" t="s">
        <v>8776</v>
      </c>
      <c r="G3084" s="54">
        <v>-0.105353284980232</v>
      </c>
      <c r="H3084" s="54">
        <v>1.71600497911201E-2</v>
      </c>
      <c r="S3084" s="62" t="s">
        <v>4516</v>
      </c>
      <c r="T3084" s="54">
        <v>5.9156314000840197E-2</v>
      </c>
      <c r="U3084" s="54">
        <v>4.7731992726800397E-3</v>
      </c>
      <c r="W3084" s="62" t="s">
        <v>10448</v>
      </c>
      <c r="X3084" s="54">
        <v>-4.57818527690739E-2</v>
      </c>
      <c r="Y3084" s="54">
        <v>4.31582536977589E-2</v>
      </c>
      <c r="AA3084" s="62" t="s">
        <v>11370</v>
      </c>
      <c r="AB3084" s="54">
        <v>0.154004263722954</v>
      </c>
      <c r="AC3084" s="54">
        <v>1.3888294879699999E-2</v>
      </c>
      <c r="AQ3084" s="62" t="s">
        <v>10842</v>
      </c>
      <c r="AR3084" s="54">
        <v>9.5451129505397206E-2</v>
      </c>
      <c r="AS3084" s="54">
        <v>8.63714102835093E-4</v>
      </c>
      <c r="AU3084" s="62" t="s">
        <v>12705</v>
      </c>
      <c r="AV3084" s="54">
        <v>-6.0151812292681399E-2</v>
      </c>
      <c r="AW3084" s="54">
        <v>8.5926218318231502E-3</v>
      </c>
    </row>
    <row r="3085" spans="2:49">
      <c r="B3085" s="62" t="s">
        <v>3951</v>
      </c>
      <c r="C3085" s="54">
        <v>0.23226249330332099</v>
      </c>
      <c r="D3085" s="54">
        <v>2.1377182500305699E-3</v>
      </c>
      <c r="F3085" s="62" t="s">
        <v>8777</v>
      </c>
      <c r="G3085" s="54">
        <v>-5.69893597959545E-2</v>
      </c>
      <c r="H3085" s="54">
        <v>1.50621664626062E-2</v>
      </c>
      <c r="S3085" s="62" t="s">
        <v>5550</v>
      </c>
      <c r="T3085" s="54">
        <v>4.4065083491035197E-2</v>
      </c>
      <c r="U3085" s="54">
        <v>4.7753201480907901E-3</v>
      </c>
      <c r="W3085" s="62" t="s">
        <v>10449</v>
      </c>
      <c r="X3085" s="54">
        <v>-3.20513028408307E-2</v>
      </c>
      <c r="Y3085" s="54">
        <v>4.3245655324208897E-2</v>
      </c>
      <c r="AA3085" s="62" t="s">
        <v>3168</v>
      </c>
      <c r="AB3085" s="54">
        <v>0.114304253884604</v>
      </c>
      <c r="AC3085" s="54">
        <v>1.391725395372E-2</v>
      </c>
      <c r="AQ3085" s="62" t="s">
        <v>1696</v>
      </c>
      <c r="AR3085" s="54">
        <v>8.1098138998692407E-2</v>
      </c>
      <c r="AS3085" s="54">
        <v>8.6573643561593198E-4</v>
      </c>
      <c r="AU3085" s="62" t="s">
        <v>9223</v>
      </c>
      <c r="AV3085" s="54">
        <v>-6.0142736949203801E-2</v>
      </c>
      <c r="AW3085" s="54">
        <v>6.2664502589136603E-3</v>
      </c>
    </row>
    <row r="3086" spans="2:49">
      <c r="B3086" s="62" t="s">
        <v>3952</v>
      </c>
      <c r="C3086" s="54">
        <v>9.9857280253077704E-2</v>
      </c>
      <c r="D3086" s="54">
        <v>2.1381745528577501E-3</v>
      </c>
      <c r="F3086" s="62" t="s">
        <v>8778</v>
      </c>
      <c r="G3086" s="54">
        <v>-7.1707883709518E-2</v>
      </c>
      <c r="H3086" s="54">
        <v>1.7256194827378599E-2</v>
      </c>
      <c r="S3086" s="62" t="s">
        <v>513</v>
      </c>
      <c r="T3086" s="54">
        <v>0.13185481283827599</v>
      </c>
      <c r="U3086" s="54">
        <v>4.7763524240203399E-3</v>
      </c>
      <c r="W3086" s="62" t="s">
        <v>7589</v>
      </c>
      <c r="X3086" s="54">
        <v>-6.2803248879467005E-2</v>
      </c>
      <c r="Y3086" s="54">
        <v>4.3248584304616103E-2</v>
      </c>
      <c r="AA3086" s="62" t="s">
        <v>4996</v>
      </c>
      <c r="AB3086" s="54">
        <v>0.149788244969046</v>
      </c>
      <c r="AC3086" s="54">
        <v>1.391725395372E-2</v>
      </c>
      <c r="AQ3086" s="62" t="s">
        <v>5272</v>
      </c>
      <c r="AR3086" s="54">
        <v>4.6865620216351503E-2</v>
      </c>
      <c r="AS3086" s="54">
        <v>8.6634160223409903E-4</v>
      </c>
      <c r="AU3086" s="62" t="s">
        <v>10474</v>
      </c>
      <c r="AV3086" s="54">
        <v>-6.01406949199665E-2</v>
      </c>
      <c r="AW3086" s="54">
        <v>8.9369321524112397E-3</v>
      </c>
    </row>
    <row r="3087" spans="2:49">
      <c r="B3087" s="62" t="s">
        <v>3953</v>
      </c>
      <c r="C3087" s="54">
        <v>0.175963864297742</v>
      </c>
      <c r="D3087" s="54">
        <v>2.1397556459129899E-3</v>
      </c>
      <c r="F3087" s="62" t="s">
        <v>8779</v>
      </c>
      <c r="G3087" s="54">
        <v>-6.3183372707938695E-2</v>
      </c>
      <c r="H3087" s="54">
        <v>1.7303501996668198E-2</v>
      </c>
      <c r="S3087" s="62" t="s">
        <v>3664</v>
      </c>
      <c r="T3087" s="54">
        <v>4.08209273776396E-2</v>
      </c>
      <c r="U3087" s="54">
        <v>4.78769310591581E-3</v>
      </c>
      <c r="W3087" s="62" t="s">
        <v>8588</v>
      </c>
      <c r="X3087" s="54">
        <v>-3.3663272036648997E-2</v>
      </c>
      <c r="Y3087" s="54">
        <v>4.3253844666999802E-2</v>
      </c>
      <c r="AA3087" s="62" t="s">
        <v>4338</v>
      </c>
      <c r="AB3087" s="54">
        <v>0.115050654873222</v>
      </c>
      <c r="AC3087" s="54">
        <v>1.391725395372E-2</v>
      </c>
      <c r="AQ3087" s="62" t="s">
        <v>14714</v>
      </c>
      <c r="AR3087" s="54">
        <v>0.119891689956534</v>
      </c>
      <c r="AS3087" s="54">
        <v>8.7224125200424305E-4</v>
      </c>
      <c r="AU3087" s="62" t="s">
        <v>13105</v>
      </c>
      <c r="AV3087" s="54">
        <v>-6.0138674584540502E-2</v>
      </c>
      <c r="AW3087" s="54">
        <v>1.4480483230062499E-2</v>
      </c>
    </row>
    <row r="3088" spans="2:49">
      <c r="B3088" s="62" t="s">
        <v>3954</v>
      </c>
      <c r="C3088" s="54">
        <v>0.104319701004235</v>
      </c>
      <c r="D3088" s="54">
        <v>2.1452694699097999E-3</v>
      </c>
      <c r="F3088" s="62" t="s">
        <v>8780</v>
      </c>
      <c r="G3088" s="54">
        <v>-4.4951525506182803E-2</v>
      </c>
      <c r="H3088" s="54">
        <v>1.7370430311507999E-2</v>
      </c>
      <c r="S3088" s="62" t="s">
        <v>2397</v>
      </c>
      <c r="T3088" s="54">
        <v>2.47261612727518E-2</v>
      </c>
      <c r="U3088" s="54">
        <v>4.78769310591581E-3</v>
      </c>
      <c r="W3088" s="62" t="s">
        <v>9207</v>
      </c>
      <c r="X3088" s="54">
        <v>-2.15573146708854E-2</v>
      </c>
      <c r="Y3088" s="54">
        <v>4.32803961053463E-2</v>
      </c>
      <c r="AA3088" s="62" t="s">
        <v>3818</v>
      </c>
      <c r="AB3088" s="54">
        <v>0.14916386681709201</v>
      </c>
      <c r="AC3088" s="54">
        <v>1.3938023087929199E-2</v>
      </c>
      <c r="AQ3088" s="62" t="s">
        <v>11275</v>
      </c>
      <c r="AR3088" s="54">
        <v>7.9402127951731793E-2</v>
      </c>
      <c r="AS3088" s="54">
        <v>8.7362180132888605E-4</v>
      </c>
      <c r="AU3088" s="62" t="s">
        <v>13270</v>
      </c>
      <c r="AV3088" s="54">
        <v>-6.0120803243260697E-2</v>
      </c>
      <c r="AW3088" s="54">
        <v>1.6948653991853201E-2</v>
      </c>
    </row>
    <row r="3089" spans="2:49">
      <c r="B3089" s="62" t="s">
        <v>3955</v>
      </c>
      <c r="C3089" s="54">
        <v>9.9897266456178399E-2</v>
      </c>
      <c r="D3089" s="54">
        <v>2.1553317237193899E-3</v>
      </c>
      <c r="F3089" s="62" t="s">
        <v>8781</v>
      </c>
      <c r="G3089" s="54">
        <v>-3.8694793510131803E-2</v>
      </c>
      <c r="H3089" s="54">
        <v>1.7384383196226798E-2</v>
      </c>
      <c r="S3089" s="62" t="s">
        <v>10768</v>
      </c>
      <c r="T3089" s="54">
        <v>9.3489211510644502E-2</v>
      </c>
      <c r="U3089" s="54">
        <v>4.7914711558501299E-3</v>
      </c>
      <c r="W3089" s="62" t="s">
        <v>8539</v>
      </c>
      <c r="X3089" s="54">
        <v>-4.9178602599216199E-2</v>
      </c>
      <c r="Y3089" s="54">
        <v>4.3368743604214298E-2</v>
      </c>
      <c r="AA3089" s="62" t="s">
        <v>10556</v>
      </c>
      <c r="AB3089" s="54">
        <v>6.3566740160465998E-2</v>
      </c>
      <c r="AC3089" s="54">
        <v>1.39866132365808E-2</v>
      </c>
      <c r="AQ3089" s="62" t="s">
        <v>362</v>
      </c>
      <c r="AR3089" s="54">
        <v>0.39938578613423098</v>
      </c>
      <c r="AS3089" s="54">
        <v>8.8395084834295805E-4</v>
      </c>
      <c r="AU3089" s="62" t="s">
        <v>14019</v>
      </c>
      <c r="AV3089" s="54">
        <v>-6.0109842952415199E-2</v>
      </c>
      <c r="AW3089" s="54">
        <v>3.1318456741596598E-2</v>
      </c>
    </row>
    <row r="3090" spans="2:49">
      <c r="B3090" s="62" t="s">
        <v>3956</v>
      </c>
      <c r="C3090" s="54">
        <v>9.8128346270025105E-2</v>
      </c>
      <c r="D3090" s="54">
        <v>2.1569319759721E-3</v>
      </c>
      <c r="F3090" s="62" t="s">
        <v>8782</v>
      </c>
      <c r="G3090" s="54">
        <v>-0.14259447907520201</v>
      </c>
      <c r="H3090" s="54">
        <v>1.7382271011447899E-2</v>
      </c>
      <c r="S3090" s="62" t="s">
        <v>2427</v>
      </c>
      <c r="T3090" s="54">
        <v>9.5852934587473904E-2</v>
      </c>
      <c r="U3090" s="54">
        <v>4.8031661807339896E-3</v>
      </c>
      <c r="W3090" s="62" t="s">
        <v>10450</v>
      </c>
      <c r="X3090" s="54">
        <v>-3.7744427761197102E-2</v>
      </c>
      <c r="Y3090" s="54">
        <v>4.3405545185492E-2</v>
      </c>
      <c r="AA3090" s="62" t="s">
        <v>4698</v>
      </c>
      <c r="AB3090" s="54">
        <v>0.163444384343438</v>
      </c>
      <c r="AC3090" s="54">
        <v>1.40762625123918E-2</v>
      </c>
      <c r="AQ3090" s="62" t="s">
        <v>14715</v>
      </c>
      <c r="AR3090" s="54">
        <v>7.1953619962230597E-2</v>
      </c>
      <c r="AS3090" s="54">
        <v>8.8586654950462899E-4</v>
      </c>
      <c r="AU3090" s="62" t="s">
        <v>9490</v>
      </c>
      <c r="AV3090" s="54">
        <v>-6.0102283651851898E-2</v>
      </c>
      <c r="AW3090" s="54">
        <v>9.0743417793244293E-3</v>
      </c>
    </row>
    <row r="3091" spans="2:49">
      <c r="B3091" s="62" t="s">
        <v>3957</v>
      </c>
      <c r="C3091" s="54">
        <v>0.116543044227991</v>
      </c>
      <c r="D3091" s="54">
        <v>2.1580502439804E-3</v>
      </c>
      <c r="F3091" s="62" t="s">
        <v>8783</v>
      </c>
      <c r="G3091" s="54">
        <v>-5.35754044489423E-2</v>
      </c>
      <c r="H3091" s="54">
        <v>1.7455737347224599E-2</v>
      </c>
      <c r="S3091" s="62" t="s">
        <v>10769</v>
      </c>
      <c r="T3091" s="54">
        <v>4.0823788985012897E-2</v>
      </c>
      <c r="U3091" s="54">
        <v>4.8112839214371596E-3</v>
      </c>
      <c r="W3091" s="62" t="s">
        <v>10451</v>
      </c>
      <c r="X3091" s="54">
        <v>-3.4450575118780698E-2</v>
      </c>
      <c r="Y3091" s="54">
        <v>4.3427034276759702E-2</v>
      </c>
      <c r="AA3091" s="62" t="s">
        <v>307</v>
      </c>
      <c r="AB3091" s="54">
        <v>0.57048051162158198</v>
      </c>
      <c r="AC3091" s="54">
        <v>1.40762625123918E-2</v>
      </c>
      <c r="AQ3091" s="62" t="s">
        <v>9879</v>
      </c>
      <c r="AR3091" s="54">
        <v>3.6305258389926799E-2</v>
      </c>
      <c r="AS3091" s="54">
        <v>8.8664933726379197E-4</v>
      </c>
      <c r="AU3091" s="62" t="s">
        <v>13370</v>
      </c>
      <c r="AV3091" s="54">
        <v>-6.0102180283698702E-2</v>
      </c>
      <c r="AW3091" s="54">
        <v>1.87149392569286E-2</v>
      </c>
    </row>
    <row r="3092" spans="2:49">
      <c r="B3092" s="62" t="s">
        <v>3958</v>
      </c>
      <c r="C3092" s="54">
        <v>8.6749196377447796E-2</v>
      </c>
      <c r="D3092" s="54">
        <v>2.1636572118792401E-3</v>
      </c>
      <c r="F3092" s="62" t="s">
        <v>8784</v>
      </c>
      <c r="G3092" s="54">
        <v>-8.8215686512429101E-2</v>
      </c>
      <c r="H3092" s="54">
        <v>1.52953258558183E-2</v>
      </c>
      <c r="S3092" s="62" t="s">
        <v>3485</v>
      </c>
      <c r="T3092" s="54">
        <v>7.7165848112158195E-2</v>
      </c>
      <c r="U3092" s="54">
        <v>4.8119878730860099E-3</v>
      </c>
      <c r="W3092" s="62" t="s">
        <v>8557</v>
      </c>
      <c r="X3092" s="54">
        <v>-5.9144555739325498E-2</v>
      </c>
      <c r="Y3092" s="54">
        <v>4.3430365229206298E-2</v>
      </c>
      <c r="AA3092" s="62" t="s">
        <v>5058</v>
      </c>
      <c r="AB3092" s="54">
        <v>4.4445670559760203E-2</v>
      </c>
      <c r="AC3092" s="54">
        <v>1.4079507313327799E-2</v>
      </c>
      <c r="AQ3092" s="62" t="s">
        <v>548</v>
      </c>
      <c r="AR3092" s="54">
        <v>8.0534947163185294E-2</v>
      </c>
      <c r="AS3092" s="54">
        <v>8.8685512219665902E-4</v>
      </c>
      <c r="AU3092" s="62" t="s">
        <v>14009</v>
      </c>
      <c r="AV3092" s="54">
        <v>-6.0087172068188401E-2</v>
      </c>
      <c r="AW3092" s="54">
        <v>3.0992113888804799E-2</v>
      </c>
    </row>
    <row r="3093" spans="2:49">
      <c r="B3093" s="62" t="s">
        <v>3959</v>
      </c>
      <c r="C3093" s="54">
        <v>5.80702797091091E-2</v>
      </c>
      <c r="D3093" s="54">
        <v>2.1647528404056598E-3</v>
      </c>
      <c r="F3093" s="62" t="s">
        <v>8785</v>
      </c>
      <c r="G3093" s="54">
        <v>-5.6754860808665E-2</v>
      </c>
      <c r="H3093" s="54">
        <v>1.7511896945996999E-2</v>
      </c>
      <c r="S3093" s="62" t="s">
        <v>4073</v>
      </c>
      <c r="T3093" s="54">
        <v>9.4943512480395703E-2</v>
      </c>
      <c r="U3093" s="54">
        <v>4.8221225161493696E-3</v>
      </c>
      <c r="W3093" s="62" t="s">
        <v>7491</v>
      </c>
      <c r="X3093" s="54">
        <v>-7.0664342304501901E-2</v>
      </c>
      <c r="Y3093" s="54">
        <v>4.3460433264871201E-2</v>
      </c>
      <c r="AA3093" s="62" t="s">
        <v>2835</v>
      </c>
      <c r="AB3093" s="54">
        <v>5.8548767703847197E-2</v>
      </c>
      <c r="AC3093" s="54">
        <v>1.4094560408519899E-2</v>
      </c>
      <c r="AQ3093" s="62" t="s">
        <v>5070</v>
      </c>
      <c r="AR3093" s="54">
        <v>4.8851927727349101E-2</v>
      </c>
      <c r="AS3093" s="54">
        <v>8.8744525901561099E-4</v>
      </c>
      <c r="AU3093" s="62" t="s">
        <v>12893</v>
      </c>
      <c r="AV3093" s="54">
        <v>-6.0083580857641601E-2</v>
      </c>
      <c r="AW3093" s="54">
        <v>1.11756364229621E-2</v>
      </c>
    </row>
    <row r="3094" spans="2:49">
      <c r="B3094" s="62" t="s">
        <v>3960</v>
      </c>
      <c r="C3094" s="54">
        <v>0.103214886588976</v>
      </c>
      <c r="D3094" s="54">
        <v>2.1647528404056598E-3</v>
      </c>
      <c r="F3094" s="62" t="s">
        <v>8786</v>
      </c>
      <c r="G3094" s="54">
        <v>-0.14822920443012899</v>
      </c>
      <c r="H3094" s="54">
        <v>1.7625012938123599E-2</v>
      </c>
      <c r="S3094" s="62" t="s">
        <v>9802</v>
      </c>
      <c r="T3094" s="54">
        <v>5.5874868857363098E-2</v>
      </c>
      <c r="U3094" s="54">
        <v>4.8221225161493696E-3</v>
      </c>
      <c r="W3094" s="62" t="s">
        <v>8640</v>
      </c>
      <c r="X3094" s="54">
        <v>-3.5622214687316002E-2</v>
      </c>
      <c r="Y3094" s="54">
        <v>4.3530301406589499E-2</v>
      </c>
      <c r="AA3094" s="62" t="s">
        <v>10906</v>
      </c>
      <c r="AB3094" s="54">
        <v>9.9455051698344094E-2</v>
      </c>
      <c r="AC3094" s="54">
        <v>1.41079037664141E-2</v>
      </c>
      <c r="AQ3094" s="62" t="s">
        <v>3221</v>
      </c>
      <c r="AR3094" s="54">
        <v>0.13101419168635001</v>
      </c>
      <c r="AS3094" s="54">
        <v>8.8744525901561099E-4</v>
      </c>
      <c r="AU3094" s="62" t="s">
        <v>11700</v>
      </c>
      <c r="AV3094" s="54">
        <v>-6.0083467374707503E-2</v>
      </c>
      <c r="AW3094" s="54">
        <v>1.19290596737617E-2</v>
      </c>
    </row>
    <row r="3095" spans="2:49">
      <c r="B3095" s="62" t="s">
        <v>3961</v>
      </c>
      <c r="C3095" s="54">
        <v>0.12319369661987099</v>
      </c>
      <c r="D3095" s="54">
        <v>2.1681812597877598E-3</v>
      </c>
      <c r="F3095" s="62" t="s">
        <v>8787</v>
      </c>
      <c r="G3095" s="54">
        <v>-7.1479058909179799E-2</v>
      </c>
      <c r="H3095" s="54">
        <v>1.77216138171386E-2</v>
      </c>
      <c r="S3095" s="62" t="s">
        <v>5286</v>
      </c>
      <c r="T3095" s="54">
        <v>6.0386597240270803E-2</v>
      </c>
      <c r="U3095" s="54">
        <v>4.8392003168487296E-3</v>
      </c>
      <c r="W3095" s="62" t="s">
        <v>6759</v>
      </c>
      <c r="X3095" s="54">
        <v>-4.57128190972877E-2</v>
      </c>
      <c r="Y3095" s="54">
        <v>4.3533510212341697E-2</v>
      </c>
      <c r="AA3095" s="62" t="s">
        <v>2433</v>
      </c>
      <c r="AB3095" s="54">
        <v>0.12595803975306799</v>
      </c>
      <c r="AC3095" s="54">
        <v>1.41145983404237E-2</v>
      </c>
      <c r="AQ3095" s="62" t="s">
        <v>14716</v>
      </c>
      <c r="AR3095" s="54">
        <v>0.100800180065682</v>
      </c>
      <c r="AS3095" s="54">
        <v>8.9208885884070296E-4</v>
      </c>
      <c r="AU3095" s="62" t="s">
        <v>12892</v>
      </c>
      <c r="AV3095" s="54">
        <v>-6.0079724156933502E-2</v>
      </c>
      <c r="AW3095" s="54">
        <v>1.1174171803454499E-2</v>
      </c>
    </row>
    <row r="3096" spans="2:49">
      <c r="B3096" s="62" t="s">
        <v>3962</v>
      </c>
      <c r="C3096" s="54">
        <v>0.10923797964175699</v>
      </c>
      <c r="D3096" s="54">
        <v>2.1704091884335299E-3</v>
      </c>
      <c r="F3096" s="62" t="s">
        <v>8788</v>
      </c>
      <c r="G3096" s="54">
        <v>-7.2949797660960797E-2</v>
      </c>
      <c r="H3096" s="54">
        <v>1.7744789750415699E-2</v>
      </c>
      <c r="S3096" s="62" t="s">
        <v>10770</v>
      </c>
      <c r="T3096" s="54">
        <v>5.4753468291942803E-2</v>
      </c>
      <c r="U3096" s="54">
        <v>4.8428701994776002E-3</v>
      </c>
      <c r="W3096" s="62" t="s">
        <v>8684</v>
      </c>
      <c r="X3096" s="54">
        <v>-1.7657094194609299E-2</v>
      </c>
      <c r="Y3096" s="54">
        <v>4.35518059850886E-2</v>
      </c>
      <c r="AA3096" s="62" t="s">
        <v>4287</v>
      </c>
      <c r="AB3096" s="54">
        <v>0.105132923512659</v>
      </c>
      <c r="AC3096" s="54">
        <v>1.4139471459009701E-2</v>
      </c>
      <c r="AQ3096" s="62" t="s">
        <v>11153</v>
      </c>
      <c r="AR3096" s="54">
        <v>0.10926492986489</v>
      </c>
      <c r="AS3096" s="54">
        <v>8.92837450404115E-4</v>
      </c>
      <c r="AU3096" s="62" t="s">
        <v>6454</v>
      </c>
      <c r="AV3096" s="54">
        <v>-6.0066185543789202E-2</v>
      </c>
      <c r="AW3096" s="54">
        <v>1.04389433129243E-2</v>
      </c>
    </row>
    <row r="3097" spans="2:49">
      <c r="B3097" s="62" t="s">
        <v>944</v>
      </c>
      <c r="C3097" s="54">
        <v>5.2191452396733097E-2</v>
      </c>
      <c r="D3097" s="54">
        <v>2.1736446042672601E-3</v>
      </c>
      <c r="F3097" s="62" t="s">
        <v>8789</v>
      </c>
      <c r="G3097" s="54">
        <v>-4.9056148751909702E-2</v>
      </c>
      <c r="H3097" s="54">
        <v>1.5582024817940901E-2</v>
      </c>
      <c r="S3097" s="62" t="s">
        <v>5237</v>
      </c>
      <c r="T3097" s="54">
        <v>3.3253250416176897E-2</v>
      </c>
      <c r="U3097" s="54">
        <v>4.8443908490329902E-3</v>
      </c>
      <c r="W3097" s="62" t="s">
        <v>1120</v>
      </c>
      <c r="X3097" s="54">
        <v>-4.0566188159399302E-2</v>
      </c>
      <c r="Y3097" s="54">
        <v>4.3622023837991603E-2</v>
      </c>
      <c r="AA3097" s="62" t="s">
        <v>10880</v>
      </c>
      <c r="AB3097" s="54">
        <v>0.100969854036704</v>
      </c>
      <c r="AC3097" s="54">
        <v>1.4179997395607401E-2</v>
      </c>
      <c r="AQ3097" s="62" t="s">
        <v>5101</v>
      </c>
      <c r="AR3097" s="54">
        <v>9.7772266656414294E-2</v>
      </c>
      <c r="AS3097" s="54">
        <v>8.94592055725491E-4</v>
      </c>
      <c r="AU3097" s="62" t="s">
        <v>13376</v>
      </c>
      <c r="AV3097" s="54">
        <v>-6.0054535872626297E-2</v>
      </c>
      <c r="AW3097" s="54">
        <v>1.8777684099029902E-2</v>
      </c>
    </row>
    <row r="3098" spans="2:49">
      <c r="B3098" s="62" t="s">
        <v>3963</v>
      </c>
      <c r="C3098" s="54">
        <v>0.105463203766533</v>
      </c>
      <c r="D3098" s="54">
        <v>2.1777835346285098E-3</v>
      </c>
      <c r="F3098" s="62" t="s">
        <v>8790</v>
      </c>
      <c r="G3098" s="54">
        <v>-2.6434669175113602E-2</v>
      </c>
      <c r="H3098" s="54">
        <v>1.5596111321826299E-2</v>
      </c>
      <c r="S3098" s="62" t="s">
        <v>5828</v>
      </c>
      <c r="T3098" s="54">
        <v>6.5014367209080604E-2</v>
      </c>
      <c r="U3098" s="54">
        <v>4.8614275024977298E-3</v>
      </c>
      <c r="W3098" s="62" t="s">
        <v>6051</v>
      </c>
      <c r="X3098" s="54">
        <v>-3.2090196460434803E-2</v>
      </c>
      <c r="Y3098" s="54">
        <v>4.3639134703241197E-2</v>
      </c>
      <c r="AA3098" s="62" t="s">
        <v>11106</v>
      </c>
      <c r="AB3098" s="54">
        <v>0.118597139412031</v>
      </c>
      <c r="AC3098" s="54">
        <v>1.41812213074732E-2</v>
      </c>
      <c r="AQ3098" s="62" t="s">
        <v>9846</v>
      </c>
      <c r="AR3098" s="54">
        <v>0.15702300680531001</v>
      </c>
      <c r="AS3098" s="54">
        <v>8.9690426298379903E-4</v>
      </c>
      <c r="AU3098" s="62" t="s">
        <v>13720</v>
      </c>
      <c r="AV3098" s="54">
        <v>-6.0049516998624597E-2</v>
      </c>
      <c r="AW3098" s="54">
        <v>2.4770816907209999E-2</v>
      </c>
    </row>
    <row r="3099" spans="2:49">
      <c r="B3099" s="62" t="s">
        <v>3964</v>
      </c>
      <c r="C3099" s="54">
        <v>0.142662254178932</v>
      </c>
      <c r="D3099" s="54">
        <v>2.1787091208856401E-3</v>
      </c>
      <c r="F3099" s="62" t="s">
        <v>8791</v>
      </c>
      <c r="G3099" s="54">
        <v>-4.9659425026230303E-2</v>
      </c>
      <c r="H3099" s="54">
        <v>1.78001818246479E-2</v>
      </c>
      <c r="S3099" s="62" t="s">
        <v>5902</v>
      </c>
      <c r="T3099" s="54">
        <v>3.9006344507379602E-2</v>
      </c>
      <c r="U3099" s="54">
        <v>4.8636037870113599E-3</v>
      </c>
      <c r="W3099" s="62" t="s">
        <v>10452</v>
      </c>
      <c r="X3099" s="54">
        <v>-6.5902053167135002E-2</v>
      </c>
      <c r="Y3099" s="54">
        <v>4.3663015829072498E-2</v>
      </c>
      <c r="AA3099" s="62" t="s">
        <v>3690</v>
      </c>
      <c r="AB3099" s="54">
        <v>0.116754476076569</v>
      </c>
      <c r="AC3099" s="54">
        <v>1.4190940063416599E-2</v>
      </c>
      <c r="AQ3099" s="62" t="s">
        <v>4799</v>
      </c>
      <c r="AR3099" s="54">
        <v>9.2608683824566995E-2</v>
      </c>
      <c r="AS3099" s="54">
        <v>8.9816547299130403E-4</v>
      </c>
      <c r="AU3099" s="62" t="s">
        <v>14317</v>
      </c>
      <c r="AV3099" s="54">
        <v>-6.0030934620971997E-2</v>
      </c>
      <c r="AW3099" s="54">
        <v>3.9210358309333303E-2</v>
      </c>
    </row>
    <row r="3100" spans="2:49">
      <c r="B3100" s="62" t="s">
        <v>3965</v>
      </c>
      <c r="C3100" s="54">
        <v>0.108393642779524</v>
      </c>
      <c r="D3100" s="54">
        <v>2.1861152308941599E-3</v>
      </c>
      <c r="F3100" s="62" t="s">
        <v>8792</v>
      </c>
      <c r="G3100" s="54">
        <v>-4.2607748603924897E-2</v>
      </c>
      <c r="H3100" s="54">
        <v>1.7817477698864999E-2</v>
      </c>
      <c r="S3100" s="62" t="s">
        <v>3553</v>
      </c>
      <c r="T3100" s="54">
        <v>5.8870990570853501E-2</v>
      </c>
      <c r="U3100" s="54">
        <v>4.8717175640101999E-3</v>
      </c>
      <c r="W3100" s="62" t="s">
        <v>10453</v>
      </c>
      <c r="X3100" s="54">
        <v>-3.4891538249810103E-2</v>
      </c>
      <c r="Y3100" s="54">
        <v>4.3680269098696503E-2</v>
      </c>
      <c r="AA3100" s="62" t="s">
        <v>4491</v>
      </c>
      <c r="AB3100" s="54">
        <v>9.9649545922726901E-2</v>
      </c>
      <c r="AC3100" s="54">
        <v>1.42103384140901E-2</v>
      </c>
      <c r="AQ3100" s="62" t="s">
        <v>10752</v>
      </c>
      <c r="AR3100" s="54">
        <v>8.1490703915172893E-2</v>
      </c>
      <c r="AS3100" s="54">
        <v>8.98479856018079E-4</v>
      </c>
      <c r="AU3100" s="62" t="s">
        <v>12751</v>
      </c>
      <c r="AV3100" s="54">
        <v>-6.0029566344714298E-2</v>
      </c>
      <c r="AW3100" s="54">
        <v>9.2350687460140395E-3</v>
      </c>
    </row>
    <row r="3101" spans="2:49">
      <c r="B3101" s="62" t="s">
        <v>3966</v>
      </c>
      <c r="C3101" s="54">
        <v>5.5903994545187401E-2</v>
      </c>
      <c r="D3101" s="54">
        <v>2.1861152308941599E-3</v>
      </c>
      <c r="F3101" s="62" t="s">
        <v>8793</v>
      </c>
      <c r="G3101" s="54">
        <v>-0.136095122974944</v>
      </c>
      <c r="H3101" s="54">
        <v>1.78856287174964E-2</v>
      </c>
      <c r="S3101" s="62" t="s">
        <v>2492</v>
      </c>
      <c r="T3101" s="54">
        <v>9.8201149101366306E-2</v>
      </c>
      <c r="U3101" s="54">
        <v>4.8824061042770199E-3</v>
      </c>
      <c r="W3101" s="62" t="s">
        <v>8215</v>
      </c>
      <c r="X3101" s="54">
        <v>-0.119900376118693</v>
      </c>
      <c r="Y3101" s="54">
        <v>4.3707195873696501E-2</v>
      </c>
      <c r="AA3101" s="62" t="s">
        <v>1030</v>
      </c>
      <c r="AB3101" s="54">
        <v>0.11780838222093599</v>
      </c>
      <c r="AC3101" s="54">
        <v>1.42127738363934E-2</v>
      </c>
      <c r="AQ3101" s="62" t="s">
        <v>4299</v>
      </c>
      <c r="AR3101" s="54">
        <v>7.8031817361766898E-2</v>
      </c>
      <c r="AS3101" s="54">
        <v>9.0071619806504904E-4</v>
      </c>
      <c r="AU3101" s="62" t="s">
        <v>12518</v>
      </c>
      <c r="AV3101" s="54">
        <v>-5.9990324629589899E-2</v>
      </c>
      <c r="AW3101" s="54">
        <v>5.9138775495768299E-3</v>
      </c>
    </row>
    <row r="3102" spans="2:49">
      <c r="B3102" s="62" t="s">
        <v>3967</v>
      </c>
      <c r="C3102" s="54">
        <v>0.114112669281476</v>
      </c>
      <c r="D3102" s="54">
        <v>2.1868095092195598E-3</v>
      </c>
      <c r="F3102" s="62" t="s">
        <v>8794</v>
      </c>
      <c r="G3102" s="54">
        <v>-6.3737651153099206E-2</v>
      </c>
      <c r="H3102" s="54">
        <v>1.5731088837058201E-2</v>
      </c>
      <c r="S3102" s="62" t="s">
        <v>10771</v>
      </c>
      <c r="T3102" s="54">
        <v>8.0151676145263195E-2</v>
      </c>
      <c r="U3102" s="54">
        <v>4.8867952789144803E-3</v>
      </c>
      <c r="W3102" s="62" t="s">
        <v>8434</v>
      </c>
      <c r="X3102" s="54">
        <v>-6.7502322656531902E-2</v>
      </c>
      <c r="Y3102" s="54">
        <v>4.37717348948694E-2</v>
      </c>
      <c r="AA3102" s="62" t="s">
        <v>4546</v>
      </c>
      <c r="AB3102" s="54">
        <v>0.141680394797219</v>
      </c>
      <c r="AC3102" s="54">
        <v>1.4252817598497799E-2</v>
      </c>
      <c r="AQ3102" s="62" t="s">
        <v>3525</v>
      </c>
      <c r="AR3102" s="54">
        <v>0.112076564228828</v>
      </c>
      <c r="AS3102" s="54">
        <v>9.0117671989417005E-4</v>
      </c>
      <c r="AU3102" s="62" t="s">
        <v>14297</v>
      </c>
      <c r="AV3102" s="54">
        <v>-5.99895182031744E-2</v>
      </c>
      <c r="AW3102" s="54">
        <v>3.8468860851647697E-2</v>
      </c>
    </row>
    <row r="3103" spans="2:49">
      <c r="B3103" s="62" t="s">
        <v>3968</v>
      </c>
      <c r="C3103" s="54">
        <v>4.5545407543229097E-2</v>
      </c>
      <c r="D3103" s="54">
        <v>2.1915757603901001E-3</v>
      </c>
      <c r="F3103" s="62" t="s">
        <v>8795</v>
      </c>
      <c r="G3103" s="54">
        <v>-9.8808373698691596E-2</v>
      </c>
      <c r="H3103" s="54">
        <v>1.5750617919654299E-2</v>
      </c>
      <c r="S3103" s="62" t="s">
        <v>5587</v>
      </c>
      <c r="T3103" s="54">
        <v>6.3695178275338493E-2</v>
      </c>
      <c r="U3103" s="54">
        <v>4.8886936676858003E-3</v>
      </c>
      <c r="W3103" s="62" t="s">
        <v>10454</v>
      </c>
      <c r="X3103" s="54">
        <v>-3.5311293982522002E-2</v>
      </c>
      <c r="Y3103" s="54">
        <v>4.4023024010247498E-2</v>
      </c>
      <c r="AA3103" s="62" t="s">
        <v>422</v>
      </c>
      <c r="AB3103" s="54">
        <v>0.208657456309506</v>
      </c>
      <c r="AC3103" s="54">
        <v>1.4255636799940401E-2</v>
      </c>
      <c r="AQ3103" s="62" t="s">
        <v>5586</v>
      </c>
      <c r="AR3103" s="54">
        <v>7.35515878351682E-2</v>
      </c>
      <c r="AS3103" s="54">
        <v>9.0137890327718795E-4</v>
      </c>
      <c r="AU3103" s="62" t="s">
        <v>12461</v>
      </c>
      <c r="AV3103" s="54">
        <v>-5.9984166542181902E-2</v>
      </c>
      <c r="AW3103" s="54">
        <v>5.1526058630721903E-3</v>
      </c>
    </row>
    <row r="3104" spans="2:49">
      <c r="B3104" s="62" t="s">
        <v>3969</v>
      </c>
      <c r="C3104" s="54">
        <v>6.1318838450503697E-2</v>
      </c>
      <c r="D3104" s="54">
        <v>2.1915757603901001E-3</v>
      </c>
      <c r="F3104" s="62" t="s">
        <v>171</v>
      </c>
      <c r="G3104" s="54">
        <v>-6.7321762825960405E-2</v>
      </c>
      <c r="H3104" s="54">
        <v>1.57544309259409E-2</v>
      </c>
      <c r="S3104" s="62" t="s">
        <v>4149</v>
      </c>
      <c r="T3104" s="54">
        <v>6.05383747831496E-2</v>
      </c>
      <c r="U3104" s="54">
        <v>4.9007734234901897E-3</v>
      </c>
      <c r="W3104" s="62" t="s">
        <v>7257</v>
      </c>
      <c r="X3104" s="54">
        <v>-5.2652789164499197E-2</v>
      </c>
      <c r="Y3104" s="54">
        <v>4.4047966545599497E-2</v>
      </c>
      <c r="AA3104" s="62" t="s">
        <v>5765</v>
      </c>
      <c r="AB3104" s="54">
        <v>5.5770595126790397E-2</v>
      </c>
      <c r="AC3104" s="54">
        <v>1.42752249989534E-2</v>
      </c>
      <c r="AQ3104" s="62" t="s">
        <v>1870</v>
      </c>
      <c r="AR3104" s="54">
        <v>0.11009640561594</v>
      </c>
      <c r="AS3104" s="54">
        <v>9.0486165281927896E-4</v>
      </c>
      <c r="AU3104" s="62" t="s">
        <v>6874</v>
      </c>
      <c r="AV3104" s="54">
        <v>-5.9980686035061098E-2</v>
      </c>
      <c r="AW3104" s="54">
        <v>3.4465265458520397E-2</v>
      </c>
    </row>
    <row r="3105" spans="2:49">
      <c r="B3105" s="62" t="s">
        <v>3970</v>
      </c>
      <c r="C3105" s="54">
        <v>0.125989785634673</v>
      </c>
      <c r="D3105" s="54">
        <v>2.1921177599135699E-3</v>
      </c>
      <c r="F3105" s="62" t="s">
        <v>8796</v>
      </c>
      <c r="G3105" s="54">
        <v>-9.7633684106472898E-2</v>
      </c>
      <c r="H3105" s="54">
        <v>1.5768791569086098E-2</v>
      </c>
      <c r="S3105" s="62" t="s">
        <v>5071</v>
      </c>
      <c r="T3105" s="54">
        <v>6.2164736334540997E-2</v>
      </c>
      <c r="U3105" s="54">
        <v>4.91229176773934E-3</v>
      </c>
      <c r="W3105" s="62" t="s">
        <v>10455</v>
      </c>
      <c r="X3105" s="54">
        <v>-4.52747640555069E-2</v>
      </c>
      <c r="Y3105" s="54">
        <v>4.4070211900025899E-2</v>
      </c>
      <c r="AA3105" s="62" t="s">
        <v>4814</v>
      </c>
      <c r="AB3105" s="54">
        <v>0.114379470519896</v>
      </c>
      <c r="AC3105" s="54">
        <v>1.4282392518042499E-2</v>
      </c>
      <c r="AQ3105" s="62" t="s">
        <v>1572</v>
      </c>
      <c r="AR3105" s="54">
        <v>8.1280817574845607E-2</v>
      </c>
      <c r="AS3105" s="54">
        <v>9.0648559309861303E-4</v>
      </c>
      <c r="AU3105" s="62" t="s">
        <v>8335</v>
      </c>
      <c r="AV3105" s="54">
        <v>-5.9975498367374598E-2</v>
      </c>
      <c r="AW3105" s="54">
        <v>2.2733356976176799E-2</v>
      </c>
    </row>
    <row r="3106" spans="2:49">
      <c r="B3106" s="62" t="s">
        <v>3971</v>
      </c>
      <c r="C3106" s="54">
        <v>6.5864790964725195E-2</v>
      </c>
      <c r="D3106" s="54">
        <v>2.19387068657231E-3</v>
      </c>
      <c r="F3106" s="62" t="s">
        <v>8797</v>
      </c>
      <c r="G3106" s="54">
        <v>-5.94408444451009E-2</v>
      </c>
      <c r="H3106" s="54">
        <v>1.57840512123813E-2</v>
      </c>
      <c r="S3106" s="62" t="s">
        <v>186</v>
      </c>
      <c r="T3106" s="54">
        <v>0.17175803428623601</v>
      </c>
      <c r="U3106" s="54">
        <v>4.9150471894390899E-3</v>
      </c>
      <c r="W3106" s="62" t="s">
        <v>8209</v>
      </c>
      <c r="X3106" s="54">
        <v>-2.41355620599242E-2</v>
      </c>
      <c r="Y3106" s="54">
        <v>4.4092921684022603E-2</v>
      </c>
      <c r="AA3106" s="62" t="s">
        <v>5278</v>
      </c>
      <c r="AB3106" s="54">
        <v>0.12328215912207301</v>
      </c>
      <c r="AC3106" s="54">
        <v>1.4307926248632001E-2</v>
      </c>
      <c r="AQ3106" s="62" t="s">
        <v>2793</v>
      </c>
      <c r="AR3106" s="54">
        <v>0.136916036355271</v>
      </c>
      <c r="AS3106" s="54">
        <v>9.0648559309861303E-4</v>
      </c>
      <c r="AU3106" s="62" t="s">
        <v>2724</v>
      </c>
      <c r="AV3106" s="54">
        <v>-5.9972974535392999E-2</v>
      </c>
      <c r="AW3106" s="54">
        <v>2.4698442580335701E-2</v>
      </c>
    </row>
    <row r="3107" spans="2:49">
      <c r="B3107" s="62" t="s">
        <v>3972</v>
      </c>
      <c r="C3107" s="54">
        <v>4.9013636336268498E-2</v>
      </c>
      <c r="D3107" s="54">
        <v>2.1944143280508898E-3</v>
      </c>
      <c r="F3107" s="62" t="s">
        <v>8798</v>
      </c>
      <c r="G3107" s="54">
        <v>-4.2883411117881701E-2</v>
      </c>
      <c r="H3107" s="54">
        <v>1.5837607503642898E-2</v>
      </c>
      <c r="S3107" s="62" t="s">
        <v>4250</v>
      </c>
      <c r="T3107" s="54">
        <v>6.5811996813689405E-2</v>
      </c>
      <c r="U3107" s="54">
        <v>4.9155331917901503E-3</v>
      </c>
      <c r="W3107" s="62" t="s">
        <v>6748</v>
      </c>
      <c r="X3107" s="54">
        <v>-6.2403067531102301E-2</v>
      </c>
      <c r="Y3107" s="54">
        <v>4.4105228761305099E-2</v>
      </c>
      <c r="AA3107" s="62" t="s">
        <v>3360</v>
      </c>
      <c r="AB3107" s="54">
        <v>0.115456521928127</v>
      </c>
      <c r="AC3107" s="54">
        <v>1.43325325252294E-2</v>
      </c>
      <c r="AQ3107" s="62" t="s">
        <v>11974</v>
      </c>
      <c r="AR3107" s="54">
        <v>0.11715530242279799</v>
      </c>
      <c r="AS3107" s="54">
        <v>9.0648559309861303E-4</v>
      </c>
      <c r="AU3107" s="62" t="s">
        <v>12417</v>
      </c>
      <c r="AV3107" s="54">
        <v>-5.9963980391851898E-2</v>
      </c>
      <c r="AW3107" s="54">
        <v>4.6488242548403096E-3</v>
      </c>
    </row>
    <row r="3108" spans="2:49">
      <c r="B3108" s="62" t="s">
        <v>3973</v>
      </c>
      <c r="C3108" s="54">
        <v>0.11363223561734</v>
      </c>
      <c r="D3108" s="54">
        <v>2.1982979345638301E-3</v>
      </c>
      <c r="F3108" s="62" t="s">
        <v>8799</v>
      </c>
      <c r="G3108" s="54">
        <v>-6.4026378101463194E-2</v>
      </c>
      <c r="H3108" s="54">
        <v>1.80311210139525E-2</v>
      </c>
      <c r="S3108" s="62" t="s">
        <v>5080</v>
      </c>
      <c r="T3108" s="54">
        <v>9.0858702979555298E-2</v>
      </c>
      <c r="U3108" s="54">
        <v>4.94550989155713E-3</v>
      </c>
      <c r="W3108" s="62" t="s">
        <v>7825</v>
      </c>
      <c r="X3108" s="54">
        <v>-0.104805182537413</v>
      </c>
      <c r="Y3108" s="54">
        <v>4.4131160010952603E-2</v>
      </c>
      <c r="AA3108" s="62" t="s">
        <v>5506</v>
      </c>
      <c r="AB3108" s="54">
        <v>5.9288236931437602E-2</v>
      </c>
      <c r="AC3108" s="54">
        <v>1.43597669772806E-2</v>
      </c>
      <c r="AQ3108" s="62" t="s">
        <v>1555</v>
      </c>
      <c r="AR3108" s="54">
        <v>0.14889213430466</v>
      </c>
      <c r="AS3108" s="54">
        <v>9.0746681039447603E-4</v>
      </c>
      <c r="AU3108" s="62" t="s">
        <v>11675</v>
      </c>
      <c r="AV3108" s="54">
        <v>-5.9960498151598401E-2</v>
      </c>
      <c r="AW3108" s="54">
        <v>4.9980551454018203E-3</v>
      </c>
    </row>
    <row r="3109" spans="2:49">
      <c r="B3109" s="62" t="s">
        <v>3974</v>
      </c>
      <c r="C3109" s="54">
        <v>0.145060235718181</v>
      </c>
      <c r="D3109" s="54">
        <v>2.2027234600951202E-3</v>
      </c>
      <c r="F3109" s="62" t="s">
        <v>8800</v>
      </c>
      <c r="G3109" s="54">
        <v>-5.6404125598273701E-2</v>
      </c>
      <c r="H3109" s="54">
        <v>1.5906961630202401E-2</v>
      </c>
      <c r="S3109" s="62" t="s">
        <v>4329</v>
      </c>
      <c r="T3109" s="54">
        <v>4.0983677753066799E-2</v>
      </c>
      <c r="U3109" s="54">
        <v>4.9647322547549198E-3</v>
      </c>
      <c r="W3109" s="62" t="s">
        <v>6886</v>
      </c>
      <c r="X3109" s="54">
        <v>-0.12547168662136701</v>
      </c>
      <c r="Y3109" s="54">
        <v>4.4203767868690597E-2</v>
      </c>
      <c r="AA3109" s="62" t="s">
        <v>9427</v>
      </c>
      <c r="AB3109" s="54">
        <v>8.6790467429270102E-2</v>
      </c>
      <c r="AC3109" s="54">
        <v>1.4371577548312999E-2</v>
      </c>
      <c r="AQ3109" s="62" t="s">
        <v>3594</v>
      </c>
      <c r="AR3109" s="54">
        <v>9.96464507311519E-2</v>
      </c>
      <c r="AS3109" s="54">
        <v>9.0800778541166199E-4</v>
      </c>
      <c r="AU3109" s="62" t="s">
        <v>8216</v>
      </c>
      <c r="AV3109" s="54">
        <v>-5.9941521230557598E-2</v>
      </c>
      <c r="AW3109" s="54">
        <v>9.8074111886799504E-3</v>
      </c>
    </row>
    <row r="3110" spans="2:49">
      <c r="B3110" s="62" t="s">
        <v>3975</v>
      </c>
      <c r="C3110" s="54">
        <v>5.0971688150246698E-2</v>
      </c>
      <c r="D3110" s="54">
        <v>2.2027234600951202E-3</v>
      </c>
      <c r="F3110" s="62" t="s">
        <v>8801</v>
      </c>
      <c r="G3110" s="54">
        <v>-5.7666842249933098E-2</v>
      </c>
      <c r="H3110" s="54">
        <v>1.8106924566467598E-2</v>
      </c>
      <c r="S3110" s="62" t="s">
        <v>10772</v>
      </c>
      <c r="T3110" s="54">
        <v>8.50839512883272E-2</v>
      </c>
      <c r="U3110" s="54">
        <v>4.9822547321717401E-3</v>
      </c>
      <c r="W3110" s="62" t="s">
        <v>10456</v>
      </c>
      <c r="X3110" s="54">
        <v>-4.2520513657478901E-2</v>
      </c>
      <c r="Y3110" s="54">
        <v>4.4295648410966601E-2</v>
      </c>
      <c r="AA3110" s="62" t="s">
        <v>11371</v>
      </c>
      <c r="AB3110" s="54">
        <v>5.3596740953464603E-2</v>
      </c>
      <c r="AC3110" s="54">
        <v>1.4379344820170699E-2</v>
      </c>
      <c r="AQ3110" s="62" t="s">
        <v>3251</v>
      </c>
      <c r="AR3110" s="54">
        <v>0.15607493704789899</v>
      </c>
      <c r="AS3110" s="54">
        <v>9.1517830957947902E-4</v>
      </c>
      <c r="AU3110" s="62" t="s">
        <v>12669</v>
      </c>
      <c r="AV3110" s="54">
        <v>-5.9933788703372799E-2</v>
      </c>
      <c r="AW3110" s="54">
        <v>8.0293544711781007E-3</v>
      </c>
    </row>
    <row r="3111" spans="2:49">
      <c r="B3111" s="62" t="s">
        <v>164</v>
      </c>
      <c r="C3111" s="54">
        <v>0.205292371636217</v>
      </c>
      <c r="D3111" s="54">
        <v>2.2056043548562298E-3</v>
      </c>
      <c r="F3111" s="62" t="s">
        <v>8802</v>
      </c>
      <c r="G3111" s="54">
        <v>-0.140285852706134</v>
      </c>
      <c r="H3111" s="54">
        <v>1.5952343142542898E-2</v>
      </c>
      <c r="S3111" s="62" t="s">
        <v>9795</v>
      </c>
      <c r="T3111" s="54">
        <v>5.3596679823934699E-2</v>
      </c>
      <c r="U3111" s="54">
        <v>5.0131066812149497E-3</v>
      </c>
      <c r="W3111" s="62" t="s">
        <v>8414</v>
      </c>
      <c r="X3111" s="54">
        <v>-7.0624030803122295E-2</v>
      </c>
      <c r="Y3111" s="54">
        <v>4.4311599434058699E-2</v>
      </c>
      <c r="AA3111" s="62" t="s">
        <v>5485</v>
      </c>
      <c r="AB3111" s="54">
        <v>0.117791116367397</v>
      </c>
      <c r="AC3111" s="54">
        <v>1.4412995857836799E-2</v>
      </c>
      <c r="AQ3111" s="62" t="s">
        <v>2768</v>
      </c>
      <c r="AR3111" s="54">
        <v>0.13366485910170001</v>
      </c>
      <c r="AS3111" s="54">
        <v>9.15186466405534E-4</v>
      </c>
      <c r="AU3111" s="62" t="s">
        <v>6845</v>
      </c>
      <c r="AV3111" s="54">
        <v>-5.9931081888796797E-2</v>
      </c>
      <c r="AW3111" s="54">
        <v>1.5425755893430601E-3</v>
      </c>
    </row>
    <row r="3112" spans="2:49">
      <c r="B3112" s="62" t="s">
        <v>3976</v>
      </c>
      <c r="C3112" s="54">
        <v>0.15237717991767999</v>
      </c>
      <c r="D3112" s="54">
        <v>2.2077546095308201E-3</v>
      </c>
      <c r="F3112" s="62" t="s">
        <v>8803</v>
      </c>
      <c r="G3112" s="54">
        <v>-5.4169768763747697E-2</v>
      </c>
      <c r="H3112" s="54">
        <v>1.8145403366659801E-2</v>
      </c>
      <c r="S3112" s="62" t="s">
        <v>5257</v>
      </c>
      <c r="T3112" s="54">
        <v>0.102039696664631</v>
      </c>
      <c r="U3112" s="54">
        <v>5.0133010191263901E-3</v>
      </c>
      <c r="W3112" s="62" t="s">
        <v>10457</v>
      </c>
      <c r="X3112" s="54">
        <v>-3.7640978770904901E-2</v>
      </c>
      <c r="Y3112" s="54">
        <v>4.4370417619183401E-2</v>
      </c>
      <c r="AA3112" s="62" t="s">
        <v>2686</v>
      </c>
      <c r="AB3112" s="54">
        <v>0.138909918166433</v>
      </c>
      <c r="AC3112" s="54">
        <v>1.4412995857836799E-2</v>
      </c>
      <c r="AQ3112" s="62" t="s">
        <v>2306</v>
      </c>
      <c r="AR3112" s="54">
        <v>6.4738588081076506E-2</v>
      </c>
      <c r="AS3112" s="54">
        <v>9.1711268908707005E-4</v>
      </c>
      <c r="AU3112" s="62" t="s">
        <v>11962</v>
      </c>
      <c r="AV3112" s="54">
        <v>-5.9898877438493002E-2</v>
      </c>
      <c r="AW3112" s="54">
        <v>2.16454642603965E-3</v>
      </c>
    </row>
    <row r="3113" spans="2:49">
      <c r="B3113" s="62" t="s">
        <v>3977</v>
      </c>
      <c r="C3113" s="54">
        <v>0.118005166612607</v>
      </c>
      <c r="D3113" s="54">
        <v>2.2147036080997998E-3</v>
      </c>
      <c r="F3113" s="62" t="s">
        <v>8804</v>
      </c>
      <c r="G3113" s="54">
        <v>-5.51599529539493E-2</v>
      </c>
      <c r="H3113" s="54">
        <v>1.81729758280176E-2</v>
      </c>
      <c r="S3113" s="62" t="s">
        <v>3864</v>
      </c>
      <c r="T3113" s="54">
        <v>8.8850587624743405E-2</v>
      </c>
      <c r="U3113" s="54">
        <v>5.0152258828069698E-3</v>
      </c>
      <c r="W3113" s="62" t="s">
        <v>10458</v>
      </c>
      <c r="X3113" s="54">
        <v>-2.6814080211690499E-2</v>
      </c>
      <c r="Y3113" s="54">
        <v>4.4379059811933103E-2</v>
      </c>
      <c r="AA3113" s="62" t="s">
        <v>10732</v>
      </c>
      <c r="AB3113" s="54">
        <v>9.3853620035579496E-2</v>
      </c>
      <c r="AC3113" s="54">
        <v>1.4451451518549201E-2</v>
      </c>
      <c r="AQ3113" s="62" t="s">
        <v>4110</v>
      </c>
      <c r="AR3113" s="54">
        <v>0.119580650180652</v>
      </c>
      <c r="AS3113" s="54">
        <v>9.19076672925077E-4</v>
      </c>
      <c r="AU3113" s="62" t="s">
        <v>14560</v>
      </c>
      <c r="AV3113" s="54">
        <v>-5.98965643963272E-2</v>
      </c>
      <c r="AW3113" s="54">
        <v>4.62637043725663E-2</v>
      </c>
    </row>
    <row r="3114" spans="2:49">
      <c r="B3114" s="62" t="s">
        <v>3978</v>
      </c>
      <c r="C3114" s="54">
        <v>0.14361638639107499</v>
      </c>
      <c r="D3114" s="54">
        <v>2.2188741937897499E-3</v>
      </c>
      <c r="F3114" s="62" t="s">
        <v>8805</v>
      </c>
      <c r="G3114" s="54">
        <v>-4.0528088588080102E-2</v>
      </c>
      <c r="H3114" s="54">
        <v>1.8251484085296799E-2</v>
      </c>
      <c r="S3114" s="62" t="s">
        <v>5322</v>
      </c>
      <c r="T3114" s="54">
        <v>5.9191160329654699E-2</v>
      </c>
      <c r="U3114" s="54">
        <v>5.0208022889301901E-3</v>
      </c>
      <c r="W3114" s="62" t="s">
        <v>9195</v>
      </c>
      <c r="X3114" s="54">
        <v>-3.3134234859720599E-2</v>
      </c>
      <c r="Y3114" s="54">
        <v>4.4426339753622299E-2</v>
      </c>
      <c r="AA3114" s="62" t="s">
        <v>11372</v>
      </c>
      <c r="AB3114" s="54">
        <v>3.9778003297638698E-2</v>
      </c>
      <c r="AC3114" s="54">
        <v>1.44822206953222E-2</v>
      </c>
      <c r="AQ3114" s="62" t="s">
        <v>8664</v>
      </c>
      <c r="AR3114" s="54">
        <v>8.0428282951742397E-2</v>
      </c>
      <c r="AS3114" s="54">
        <v>9.2090790622680301E-4</v>
      </c>
      <c r="AU3114" s="62" t="s">
        <v>11804</v>
      </c>
      <c r="AV3114" s="54">
        <v>-5.9890326364428099E-2</v>
      </c>
      <c r="AW3114" s="54">
        <v>8.1864733156052395E-3</v>
      </c>
    </row>
    <row r="3115" spans="2:49">
      <c r="B3115" s="62" t="s">
        <v>3979</v>
      </c>
      <c r="C3115" s="54">
        <v>0.10258803386979699</v>
      </c>
      <c r="D3115" s="54">
        <v>2.22033301683416E-3</v>
      </c>
      <c r="F3115" s="62" t="s">
        <v>811</v>
      </c>
      <c r="G3115" s="54">
        <v>-0.228420881817128</v>
      </c>
      <c r="H3115" s="54">
        <v>1.6150779962355699E-2</v>
      </c>
      <c r="S3115" s="62" t="s">
        <v>10773</v>
      </c>
      <c r="T3115" s="54">
        <v>4.7696573225279898E-2</v>
      </c>
      <c r="U3115" s="54">
        <v>5.0232173651239501E-3</v>
      </c>
      <c r="W3115" s="62" t="s">
        <v>10459</v>
      </c>
      <c r="X3115" s="54">
        <v>-3.4781511230378599E-2</v>
      </c>
      <c r="Y3115" s="54">
        <v>4.4450146861063897E-2</v>
      </c>
      <c r="AA3115" s="62" t="s">
        <v>3734</v>
      </c>
      <c r="AB3115" s="54">
        <v>8.8505350823509396E-2</v>
      </c>
      <c r="AC3115" s="54">
        <v>1.4488594961713E-2</v>
      </c>
      <c r="AQ3115" s="62" t="s">
        <v>5029</v>
      </c>
      <c r="AR3115" s="54">
        <v>0.195326347302195</v>
      </c>
      <c r="AS3115" s="54">
        <v>9.2254294275011402E-4</v>
      </c>
      <c r="AU3115" s="62" t="s">
        <v>12623</v>
      </c>
      <c r="AV3115" s="54">
        <v>-5.9881734752576E-2</v>
      </c>
      <c r="AW3115" s="54">
        <v>7.5895635113351302E-3</v>
      </c>
    </row>
    <row r="3116" spans="2:49">
      <c r="B3116" s="62" t="s">
        <v>3980</v>
      </c>
      <c r="C3116" s="54">
        <v>9.0127489744606507E-2</v>
      </c>
      <c r="D3116" s="54">
        <v>2.2261223635084899E-3</v>
      </c>
      <c r="F3116" s="62" t="s">
        <v>8806</v>
      </c>
      <c r="G3116" s="54">
        <v>-5.7450900277923503E-2</v>
      </c>
      <c r="H3116" s="54">
        <v>1.8435565768635299E-2</v>
      </c>
      <c r="S3116" s="62" t="s">
        <v>3727</v>
      </c>
      <c r="T3116" s="54">
        <v>6.7593502981543097E-2</v>
      </c>
      <c r="U3116" s="54">
        <v>5.0357023410986003E-3</v>
      </c>
      <c r="W3116" s="62" t="s">
        <v>10460</v>
      </c>
      <c r="X3116" s="54">
        <v>-3.5891340544949898E-2</v>
      </c>
      <c r="Y3116" s="54">
        <v>4.4460049582339199E-2</v>
      </c>
      <c r="AA3116" s="62" t="s">
        <v>5514</v>
      </c>
      <c r="AB3116" s="54">
        <v>0.103844037831906</v>
      </c>
      <c r="AC3116" s="54">
        <v>1.45004645716414E-2</v>
      </c>
      <c r="AQ3116" s="62" t="s">
        <v>4972</v>
      </c>
      <c r="AR3116" s="54">
        <v>0.101064094728484</v>
      </c>
      <c r="AS3116" s="54">
        <v>9.2337914031507802E-4</v>
      </c>
      <c r="AU3116" s="62" t="s">
        <v>11758</v>
      </c>
      <c r="AV3116" s="54">
        <v>-5.9873895083396397E-2</v>
      </c>
      <c r="AW3116" s="54">
        <v>1.68921974214279E-3</v>
      </c>
    </row>
    <row r="3117" spans="2:49">
      <c r="B3117" s="62" t="s">
        <v>3981</v>
      </c>
      <c r="C3117" s="54">
        <v>6.4711450380669597E-2</v>
      </c>
      <c r="D3117" s="54">
        <v>2.2280224974448701E-3</v>
      </c>
      <c r="F3117" s="62" t="s">
        <v>8807</v>
      </c>
      <c r="G3117" s="54">
        <v>-6.5660970272353403E-2</v>
      </c>
      <c r="H3117" s="54">
        <v>1.6239159265703702E-2</v>
      </c>
      <c r="S3117" s="62" t="s">
        <v>2673</v>
      </c>
      <c r="T3117" s="54">
        <v>3.1003606881099301E-2</v>
      </c>
      <c r="U3117" s="54">
        <v>5.0365023210872297E-3</v>
      </c>
      <c r="W3117" s="62" t="s">
        <v>10461</v>
      </c>
      <c r="X3117" s="54">
        <v>-0.143545091661265</v>
      </c>
      <c r="Y3117" s="54">
        <v>4.4559129639198801E-2</v>
      </c>
      <c r="AA3117" s="62" t="s">
        <v>5164</v>
      </c>
      <c r="AB3117" s="54">
        <v>0.136640946329254</v>
      </c>
      <c r="AC3117" s="54">
        <v>1.4506330439544199E-2</v>
      </c>
      <c r="AQ3117" s="62" t="s">
        <v>10527</v>
      </c>
      <c r="AR3117" s="54">
        <v>8.2671221924255398E-2</v>
      </c>
      <c r="AS3117" s="54">
        <v>9.2636283011717803E-4</v>
      </c>
      <c r="AU3117" s="62" t="s">
        <v>12785</v>
      </c>
      <c r="AV3117" s="54">
        <v>-5.9831387539546199E-2</v>
      </c>
      <c r="AW3117" s="54">
        <v>9.6907331010970196E-3</v>
      </c>
    </row>
    <row r="3118" spans="2:49">
      <c r="B3118" s="62" t="s">
        <v>3982</v>
      </c>
      <c r="C3118" s="54">
        <v>8.03109136606555E-2</v>
      </c>
      <c r="D3118" s="54">
        <v>2.2341450742280099E-3</v>
      </c>
      <c r="F3118" s="62" t="s">
        <v>8808</v>
      </c>
      <c r="G3118" s="54">
        <v>-5.9765877963860299E-2</v>
      </c>
      <c r="H3118" s="54">
        <v>1.8477266917928101E-2</v>
      </c>
      <c r="S3118" s="62" t="s">
        <v>5774</v>
      </c>
      <c r="T3118" s="54">
        <v>3.1764481356618503E-2</v>
      </c>
      <c r="U3118" s="54">
        <v>5.0424554347138599E-3</v>
      </c>
      <c r="W3118" s="62" t="s">
        <v>7426</v>
      </c>
      <c r="X3118" s="54">
        <v>-4.2595286771600599E-2</v>
      </c>
      <c r="Y3118" s="54">
        <v>4.47529354827736E-2</v>
      </c>
      <c r="AA3118" s="62" t="s">
        <v>1724</v>
      </c>
      <c r="AB3118" s="54">
        <v>7.0564269395497994E-2</v>
      </c>
      <c r="AC3118" s="54">
        <v>1.45353934568911E-2</v>
      </c>
      <c r="AQ3118" s="62" t="s">
        <v>5839</v>
      </c>
      <c r="AR3118" s="54">
        <v>6.3752805469006205E-2</v>
      </c>
      <c r="AS3118" s="54">
        <v>9.2644283092313496E-4</v>
      </c>
      <c r="AU3118" s="62" t="s">
        <v>12427</v>
      </c>
      <c r="AV3118" s="54">
        <v>-5.98231351115492E-2</v>
      </c>
      <c r="AW3118" s="54">
        <v>4.757039195587E-3</v>
      </c>
    </row>
    <row r="3119" spans="2:49">
      <c r="B3119" s="62" t="s">
        <v>3983</v>
      </c>
      <c r="C3119" s="54">
        <v>5.0295504272384099E-2</v>
      </c>
      <c r="D3119" s="54">
        <v>2.2341450742280099E-3</v>
      </c>
      <c r="F3119" s="62" t="s">
        <v>8809</v>
      </c>
      <c r="G3119" s="54">
        <v>-0.16144568201851101</v>
      </c>
      <c r="H3119" s="54">
        <v>1.8574348469115199E-2</v>
      </c>
      <c r="S3119" s="62" t="s">
        <v>10774</v>
      </c>
      <c r="T3119" s="54">
        <v>4.1821258536050003E-2</v>
      </c>
      <c r="U3119" s="54">
        <v>5.0427173262977201E-3</v>
      </c>
      <c r="W3119" s="62" t="s">
        <v>10462</v>
      </c>
      <c r="X3119" s="54">
        <v>-3.03167253008736E-2</v>
      </c>
      <c r="Y3119" s="54">
        <v>4.4756060957159199E-2</v>
      </c>
      <c r="AA3119" s="62" t="s">
        <v>2229</v>
      </c>
      <c r="AB3119" s="54">
        <v>8.1392681052658802E-2</v>
      </c>
      <c r="AC3119" s="54">
        <v>1.4620160933459799E-2</v>
      </c>
      <c r="AQ3119" s="62" t="s">
        <v>3078</v>
      </c>
      <c r="AR3119" s="54">
        <v>0.12704692898594599</v>
      </c>
      <c r="AS3119" s="54">
        <v>9.3403329876476599E-4</v>
      </c>
      <c r="AU3119" s="62" t="s">
        <v>7898</v>
      </c>
      <c r="AV3119" s="54">
        <v>-5.9820043001553601E-2</v>
      </c>
      <c r="AW3119" s="54">
        <v>3.39369095180862E-2</v>
      </c>
    </row>
    <row r="3120" spans="2:49">
      <c r="B3120" s="62" t="s">
        <v>3984</v>
      </c>
      <c r="C3120" s="54">
        <v>5.2102141806345002E-2</v>
      </c>
      <c r="D3120" s="54">
        <v>2.2352081255267099E-3</v>
      </c>
      <c r="F3120" s="62" t="s">
        <v>8810</v>
      </c>
      <c r="G3120" s="54">
        <v>-0.13024383309496401</v>
      </c>
      <c r="H3120" s="54">
        <v>1.8575658672505199E-2</v>
      </c>
      <c r="S3120" s="62" t="s">
        <v>10775</v>
      </c>
      <c r="T3120" s="54">
        <v>5.7200441399434303E-2</v>
      </c>
      <c r="U3120" s="54">
        <v>5.0442372537132102E-3</v>
      </c>
      <c r="W3120" s="62" t="s">
        <v>8586</v>
      </c>
      <c r="X3120" s="54">
        <v>-3.5999440451273998E-2</v>
      </c>
      <c r="Y3120" s="54">
        <v>4.47591088717453E-2</v>
      </c>
      <c r="AA3120" s="62" t="s">
        <v>1824</v>
      </c>
      <c r="AB3120" s="54">
        <v>4.4499829430366199E-2</v>
      </c>
      <c r="AC3120" s="54">
        <v>1.4620160933459799E-2</v>
      </c>
      <c r="AQ3120" s="62" t="s">
        <v>1271</v>
      </c>
      <c r="AR3120" s="54">
        <v>7.5012012470551795E-2</v>
      </c>
      <c r="AS3120" s="54">
        <v>9.3475924254907204E-4</v>
      </c>
      <c r="AU3120" s="62" t="s">
        <v>11735</v>
      </c>
      <c r="AV3120" s="54">
        <v>-5.9819411343105401E-2</v>
      </c>
      <c r="AW3120" s="54">
        <v>5.8405245613662804E-3</v>
      </c>
    </row>
    <row r="3121" spans="2:49">
      <c r="B3121" s="62" t="s">
        <v>3985</v>
      </c>
      <c r="C3121" s="54">
        <v>5.83370477913032E-2</v>
      </c>
      <c r="D3121" s="54">
        <v>2.23830892239612E-3</v>
      </c>
      <c r="F3121" s="62" t="s">
        <v>8811</v>
      </c>
      <c r="G3121" s="54">
        <v>-8.3069042457997205E-2</v>
      </c>
      <c r="H3121" s="54">
        <v>1.8574150780357401E-2</v>
      </c>
      <c r="S3121" s="62" t="s">
        <v>2165</v>
      </c>
      <c r="T3121" s="54">
        <v>5.34725949460952E-2</v>
      </c>
      <c r="U3121" s="54">
        <v>5.0531975930453599E-3</v>
      </c>
      <c r="W3121" s="62" t="s">
        <v>10463</v>
      </c>
      <c r="X3121" s="54">
        <v>-3.9780042437930901E-2</v>
      </c>
      <c r="Y3121" s="54">
        <v>4.4974775600376701E-2</v>
      </c>
      <c r="AA3121" s="62" t="s">
        <v>3788</v>
      </c>
      <c r="AB3121" s="54">
        <v>0.22590213933928599</v>
      </c>
      <c r="AC3121" s="54">
        <v>1.46487133206002E-2</v>
      </c>
      <c r="AQ3121" s="62" t="s">
        <v>2860</v>
      </c>
      <c r="AR3121" s="54">
        <v>0.24878416724347099</v>
      </c>
      <c r="AS3121" s="54">
        <v>9.3721910834446305E-4</v>
      </c>
      <c r="AU3121" s="62" t="s">
        <v>13843</v>
      </c>
      <c r="AV3121" s="54">
        <v>-5.9801247346403102E-2</v>
      </c>
      <c r="AW3121" s="54">
        <v>2.7290633253150801E-2</v>
      </c>
    </row>
    <row r="3122" spans="2:49">
      <c r="B3122" s="62" t="s">
        <v>3986</v>
      </c>
      <c r="C3122" s="54">
        <v>0.121146717782318</v>
      </c>
      <c r="D3122" s="54">
        <v>2.24021849626722E-3</v>
      </c>
      <c r="F3122" s="62" t="s">
        <v>8812</v>
      </c>
      <c r="G3122" s="54">
        <v>-0.16074844772917601</v>
      </c>
      <c r="H3122" s="54">
        <v>1.8644723846197499E-2</v>
      </c>
      <c r="S3122" s="62" t="s">
        <v>2974</v>
      </c>
      <c r="T3122" s="54">
        <v>7.8925994253663298E-2</v>
      </c>
      <c r="U3122" s="54">
        <v>5.0619686705015397E-3</v>
      </c>
      <c r="W3122" s="62" t="s">
        <v>4298</v>
      </c>
      <c r="X3122" s="54">
        <v>-3.5494245368043097E-2</v>
      </c>
      <c r="Y3122" s="54">
        <v>4.5027858612255597E-2</v>
      </c>
      <c r="AA3122" s="62" t="s">
        <v>1531</v>
      </c>
      <c r="AB3122" s="54">
        <v>0.27991131401330499</v>
      </c>
      <c r="AC3122" s="54">
        <v>1.4669349586852801E-2</v>
      </c>
      <c r="AQ3122" s="62" t="s">
        <v>110</v>
      </c>
      <c r="AR3122" s="54">
        <v>0.101827474732746</v>
      </c>
      <c r="AS3122" s="54">
        <v>9.4096311719979095E-4</v>
      </c>
      <c r="AU3122" s="62" t="s">
        <v>12811</v>
      </c>
      <c r="AV3122" s="54">
        <v>-5.9796707730292602E-2</v>
      </c>
      <c r="AW3122" s="54">
        <v>9.9943695038004904E-3</v>
      </c>
    </row>
    <row r="3123" spans="2:49">
      <c r="B3123" s="62" t="s">
        <v>3987</v>
      </c>
      <c r="C3123" s="54">
        <v>7.6779553257724203E-2</v>
      </c>
      <c r="D3123" s="54">
        <v>2.24231906449826E-3</v>
      </c>
      <c r="F3123" s="62" t="s">
        <v>8813</v>
      </c>
      <c r="G3123" s="54">
        <v>-5.9480754147150698E-2</v>
      </c>
      <c r="H3123" s="54">
        <v>1.8662826462306902E-2</v>
      </c>
      <c r="S3123" s="62" t="s">
        <v>10776</v>
      </c>
      <c r="T3123" s="54">
        <v>3.6376552524814101E-2</v>
      </c>
      <c r="U3123" s="54">
        <v>5.0773478259713099E-3</v>
      </c>
      <c r="W3123" s="62" t="s">
        <v>10464</v>
      </c>
      <c r="X3123" s="54">
        <v>-5.0932106455206801E-2</v>
      </c>
      <c r="Y3123" s="54">
        <v>4.5104964634835203E-2</v>
      </c>
      <c r="AA3123" s="62" t="s">
        <v>4516</v>
      </c>
      <c r="AB3123" s="54">
        <v>8.0103149453843295E-2</v>
      </c>
      <c r="AC3123" s="54">
        <v>1.4678266699985201E-2</v>
      </c>
      <c r="AQ3123" s="62" t="s">
        <v>4765</v>
      </c>
      <c r="AR3123" s="54">
        <v>0.116615728657567</v>
      </c>
      <c r="AS3123" s="54">
        <v>9.4137380205596799E-4</v>
      </c>
      <c r="AU3123" s="62" t="s">
        <v>10021</v>
      </c>
      <c r="AV3123" s="54">
        <v>-5.9790829375853803E-2</v>
      </c>
      <c r="AW3123" s="54">
        <v>1.2849345807689799E-3</v>
      </c>
    </row>
    <row r="3124" spans="2:49">
      <c r="B3124" s="62" t="s">
        <v>3988</v>
      </c>
      <c r="C3124" s="54">
        <v>8.3443437383810007E-2</v>
      </c>
      <c r="D3124" s="54">
        <v>2.2515143650365401E-3</v>
      </c>
      <c r="F3124" s="62" t="s">
        <v>8814</v>
      </c>
      <c r="G3124" s="54">
        <v>-8.1814371237510605E-2</v>
      </c>
      <c r="H3124" s="54">
        <v>1.8668495846247701E-2</v>
      </c>
      <c r="S3124" s="62" t="s">
        <v>10777</v>
      </c>
      <c r="T3124" s="54">
        <v>5.9545902193659302E-2</v>
      </c>
      <c r="U3124" s="54">
        <v>5.0881256417695201E-3</v>
      </c>
      <c r="W3124" s="62" t="s">
        <v>10465</v>
      </c>
      <c r="X3124" s="54">
        <v>-0.17152862292357299</v>
      </c>
      <c r="Y3124" s="54">
        <v>4.5185988819372497E-2</v>
      </c>
      <c r="AA3124" s="62" t="s">
        <v>658</v>
      </c>
      <c r="AB3124" s="54">
        <v>0.21148804454828701</v>
      </c>
      <c r="AC3124" s="54">
        <v>1.4680976079966801E-2</v>
      </c>
      <c r="AQ3124" s="62" t="s">
        <v>4592</v>
      </c>
      <c r="AR3124" s="54">
        <v>9.3666190613741498E-2</v>
      </c>
      <c r="AS3124" s="54">
        <v>9.4229194142839904E-4</v>
      </c>
      <c r="AU3124" s="62" t="s">
        <v>14117</v>
      </c>
      <c r="AV3124" s="54">
        <v>-5.9789120725790602E-2</v>
      </c>
      <c r="AW3124" s="54">
        <v>3.37877169275594E-2</v>
      </c>
    </row>
    <row r="3125" spans="2:49">
      <c r="B3125" s="62" t="s">
        <v>3989</v>
      </c>
      <c r="C3125" s="54">
        <v>6.6813616677026594E-2</v>
      </c>
      <c r="D3125" s="54">
        <v>2.26172158865797E-3</v>
      </c>
      <c r="F3125" s="62" t="s">
        <v>8815</v>
      </c>
      <c r="G3125" s="54">
        <v>-5.0794947716192397E-2</v>
      </c>
      <c r="H3125" s="54">
        <v>1.86987911763556E-2</v>
      </c>
      <c r="S3125" s="62" t="s">
        <v>5830</v>
      </c>
      <c r="T3125" s="54">
        <v>2.88579105355895E-2</v>
      </c>
      <c r="U3125" s="54">
        <v>5.0908324096785099E-3</v>
      </c>
      <c r="W3125" s="62" t="s">
        <v>584</v>
      </c>
      <c r="X3125" s="54">
        <v>-4.64544065202048E-2</v>
      </c>
      <c r="Y3125" s="54">
        <v>4.5215030884887097E-2</v>
      </c>
      <c r="AA3125" s="62" t="s">
        <v>3554</v>
      </c>
      <c r="AB3125" s="54">
        <v>0.16429966609716701</v>
      </c>
      <c r="AC3125" s="54">
        <v>1.46965740310466E-2</v>
      </c>
      <c r="AQ3125" s="62" t="s">
        <v>5334</v>
      </c>
      <c r="AR3125" s="54">
        <v>0.28595515709375602</v>
      </c>
      <c r="AS3125" s="54">
        <v>9.4541278707132497E-4</v>
      </c>
      <c r="AU3125" s="62" t="s">
        <v>12880</v>
      </c>
      <c r="AV3125" s="54">
        <v>-5.9736159609095701E-2</v>
      </c>
      <c r="AW3125" s="54">
        <v>1.1018403153424601E-2</v>
      </c>
    </row>
    <row r="3126" spans="2:49">
      <c r="B3126" s="62" t="s">
        <v>3990</v>
      </c>
      <c r="C3126" s="54">
        <v>0.11387109139808101</v>
      </c>
      <c r="D3126" s="54">
        <v>2.2626568077670599E-3</v>
      </c>
      <c r="F3126" s="62" t="s">
        <v>8816</v>
      </c>
      <c r="G3126" s="54">
        <v>-0.113087234708978</v>
      </c>
      <c r="H3126" s="54">
        <v>1.64894028865725E-2</v>
      </c>
      <c r="S3126" s="62" t="s">
        <v>4633</v>
      </c>
      <c r="T3126" s="54">
        <v>9.0612838486917396E-2</v>
      </c>
      <c r="U3126" s="54">
        <v>5.0962512533032798E-3</v>
      </c>
      <c r="W3126" s="62" t="s">
        <v>10466</v>
      </c>
      <c r="X3126" s="54">
        <v>-5.2277034359729399E-2</v>
      </c>
      <c r="Y3126" s="54">
        <v>4.52633484958022E-2</v>
      </c>
      <c r="AA3126" s="62" t="s">
        <v>3854</v>
      </c>
      <c r="AB3126" s="54">
        <v>9.3573192323270299E-2</v>
      </c>
      <c r="AC3126" s="54">
        <v>1.4716900855929201E-2</v>
      </c>
      <c r="AQ3126" s="62" t="s">
        <v>612</v>
      </c>
      <c r="AR3126" s="54">
        <v>0.26164141821493703</v>
      </c>
      <c r="AS3126" s="54">
        <v>9.5434643887367396E-4</v>
      </c>
      <c r="AU3126" s="62" t="s">
        <v>13011</v>
      </c>
      <c r="AV3126" s="54">
        <v>-5.9719226928576702E-2</v>
      </c>
      <c r="AW3126" s="54">
        <v>1.32531778591221E-2</v>
      </c>
    </row>
    <row r="3127" spans="2:49">
      <c r="B3127" s="62" t="s">
        <v>3991</v>
      </c>
      <c r="C3127" s="54">
        <v>8.9701207883901901E-2</v>
      </c>
      <c r="D3127" s="54">
        <v>2.2790324679905901E-3</v>
      </c>
      <c r="F3127" s="62" t="s">
        <v>296</v>
      </c>
      <c r="G3127" s="54">
        <v>-5.3142211332405202E-2</v>
      </c>
      <c r="H3127" s="54">
        <v>1.8794776785013002E-2</v>
      </c>
      <c r="S3127" s="62" t="s">
        <v>4438</v>
      </c>
      <c r="T3127" s="54">
        <v>6.27259224876386E-2</v>
      </c>
      <c r="U3127" s="54">
        <v>5.1129545857899897E-3</v>
      </c>
      <c r="W3127" s="62" t="s">
        <v>10467</v>
      </c>
      <c r="X3127" s="54">
        <v>-2.5710717454232999E-2</v>
      </c>
      <c r="Y3127" s="54">
        <v>4.52633484958022E-2</v>
      </c>
      <c r="AA3127" s="62" t="s">
        <v>3294</v>
      </c>
      <c r="AB3127" s="54">
        <v>0.14885970752487299</v>
      </c>
      <c r="AC3127" s="54">
        <v>1.4731787067046601E-2</v>
      </c>
      <c r="AQ3127" s="62" t="s">
        <v>3236</v>
      </c>
      <c r="AR3127" s="54">
        <v>7.7211956169535703E-2</v>
      </c>
      <c r="AS3127" s="54">
        <v>9.5440943293078999E-4</v>
      </c>
      <c r="AU3127" s="62" t="s">
        <v>7926</v>
      </c>
      <c r="AV3127" s="54">
        <v>-5.9712824323109502E-2</v>
      </c>
      <c r="AW3127" s="54">
        <v>2.62606182045459E-3</v>
      </c>
    </row>
    <row r="3128" spans="2:49">
      <c r="B3128" s="62" t="s">
        <v>3992</v>
      </c>
      <c r="C3128" s="54">
        <v>0.15020308178834901</v>
      </c>
      <c r="D3128" s="54">
        <v>2.28809473611523E-3</v>
      </c>
      <c r="F3128" s="62" t="s">
        <v>8817</v>
      </c>
      <c r="G3128" s="54">
        <v>-5.8803928196464697E-2</v>
      </c>
      <c r="H3128" s="54">
        <v>1.88998787188134E-2</v>
      </c>
      <c r="S3128" s="62" t="s">
        <v>5315</v>
      </c>
      <c r="T3128" s="54">
        <v>3.4006250533249002E-2</v>
      </c>
      <c r="U3128" s="54">
        <v>5.1129545857899897E-3</v>
      </c>
      <c r="W3128" s="62" t="s">
        <v>10468</v>
      </c>
      <c r="X3128" s="54">
        <v>-5.1998315578549302E-2</v>
      </c>
      <c r="Y3128" s="54">
        <v>4.5279591551114801E-2</v>
      </c>
      <c r="AA3128" s="62" t="s">
        <v>3848</v>
      </c>
      <c r="AB3128" s="54">
        <v>0.18102710442974199</v>
      </c>
      <c r="AC3128" s="54">
        <v>1.4734181274931899E-2</v>
      </c>
      <c r="AQ3128" s="62" t="s">
        <v>3653</v>
      </c>
      <c r="AR3128" s="54">
        <v>6.22679707024529E-2</v>
      </c>
      <c r="AS3128" s="54">
        <v>9.5650220052971005E-4</v>
      </c>
      <c r="AU3128" s="62" t="s">
        <v>12225</v>
      </c>
      <c r="AV3128" s="54">
        <v>-5.9707500045623099E-2</v>
      </c>
      <c r="AW3128" s="54">
        <v>1.9570650301333199E-3</v>
      </c>
    </row>
    <row r="3129" spans="2:49">
      <c r="B3129" s="62" t="s">
        <v>3993</v>
      </c>
      <c r="C3129" s="54">
        <v>9.39533963240331E-2</v>
      </c>
      <c r="D3129" s="54">
        <v>2.2927385919601401E-3</v>
      </c>
      <c r="F3129" s="62" t="s">
        <v>8818</v>
      </c>
      <c r="G3129" s="54">
        <v>-7.4540850321738197E-2</v>
      </c>
      <c r="H3129" s="54">
        <v>1.89653101286495E-2</v>
      </c>
      <c r="S3129" s="62" t="s">
        <v>2584</v>
      </c>
      <c r="T3129" s="54">
        <v>5.7322755014754798E-2</v>
      </c>
      <c r="U3129" s="54">
        <v>5.1181067908311296E-3</v>
      </c>
      <c r="W3129" s="62" t="s">
        <v>6336</v>
      </c>
      <c r="X3129" s="54">
        <v>-7.1577661825378905E-2</v>
      </c>
      <c r="Y3129" s="54">
        <v>4.5507880678646299E-2</v>
      </c>
      <c r="AA3129" s="62" t="s">
        <v>587</v>
      </c>
      <c r="AB3129" s="54">
        <v>7.3913246382905307E-2</v>
      </c>
      <c r="AC3129" s="54">
        <v>1.4734996304128299E-2</v>
      </c>
      <c r="AQ3129" s="62" t="s">
        <v>4909</v>
      </c>
      <c r="AR3129" s="54">
        <v>9.5043046270324893E-2</v>
      </c>
      <c r="AS3129" s="54">
        <v>9.5676476738590301E-4</v>
      </c>
      <c r="AU3129" s="62" t="s">
        <v>14101</v>
      </c>
      <c r="AV3129" s="54">
        <v>-5.9702350474933198E-2</v>
      </c>
      <c r="AW3129" s="54">
        <v>3.3423229035167402E-2</v>
      </c>
    </row>
    <row r="3130" spans="2:49">
      <c r="B3130" s="62" t="s">
        <v>3994</v>
      </c>
      <c r="C3130" s="54">
        <v>5.5157567785606397E-2</v>
      </c>
      <c r="D3130" s="54">
        <v>2.3056125020646202E-3</v>
      </c>
      <c r="F3130" s="62" t="s">
        <v>8819</v>
      </c>
      <c r="G3130" s="54">
        <v>-5.1266394009787497E-2</v>
      </c>
      <c r="H3130" s="54">
        <v>1.9041034149771499E-2</v>
      </c>
      <c r="S3130" s="62" t="s">
        <v>2581</v>
      </c>
      <c r="T3130" s="54">
        <v>0.119237928762692</v>
      </c>
      <c r="U3130" s="54">
        <v>5.1251159977171497E-3</v>
      </c>
      <c r="W3130" s="62" t="s">
        <v>8953</v>
      </c>
      <c r="X3130" s="54">
        <v>-4.4620142445276997E-2</v>
      </c>
      <c r="Y3130" s="54">
        <v>4.5545114815829298E-2</v>
      </c>
      <c r="AA3130" s="62" t="s">
        <v>8481</v>
      </c>
      <c r="AB3130" s="54">
        <v>8.9218165779866104E-2</v>
      </c>
      <c r="AC3130" s="54">
        <v>1.4751002198084701E-2</v>
      </c>
      <c r="AQ3130" s="62" t="s">
        <v>14717</v>
      </c>
      <c r="AR3130" s="54">
        <v>0.117433145222687</v>
      </c>
      <c r="AS3130" s="54">
        <v>9.5825015663459701E-4</v>
      </c>
      <c r="AU3130" s="62" t="s">
        <v>8438</v>
      </c>
      <c r="AV3130" s="54">
        <v>-5.96904949013322E-2</v>
      </c>
      <c r="AW3130" s="54">
        <v>4.8375362005076304E-3</v>
      </c>
    </row>
    <row r="3131" spans="2:49">
      <c r="B3131" s="62" t="s">
        <v>3995</v>
      </c>
      <c r="C3131" s="54">
        <v>5.5593861736864099E-2</v>
      </c>
      <c r="D3131" s="54">
        <v>2.3061237484217302E-3</v>
      </c>
      <c r="F3131" s="62" t="s">
        <v>8820</v>
      </c>
      <c r="G3131" s="54">
        <v>-0.14633331674849101</v>
      </c>
      <c r="H3131" s="54">
        <v>1.90488358733726E-2</v>
      </c>
      <c r="S3131" s="62" t="s">
        <v>9846</v>
      </c>
      <c r="T3131" s="54">
        <v>9.9580825859828095E-2</v>
      </c>
      <c r="U3131" s="54">
        <v>5.1294852254209801E-3</v>
      </c>
      <c r="W3131" s="62" t="s">
        <v>10469</v>
      </c>
      <c r="X3131" s="54">
        <v>-2.9949172090082899E-2</v>
      </c>
      <c r="Y3131" s="54">
        <v>4.5559414805951999E-2</v>
      </c>
      <c r="AA3131" s="62" t="s">
        <v>570</v>
      </c>
      <c r="AB3131" s="54">
        <v>0.117793794256031</v>
      </c>
      <c r="AC3131" s="54">
        <v>1.47922122740952E-2</v>
      </c>
      <c r="AQ3131" s="62" t="s">
        <v>4817</v>
      </c>
      <c r="AR3131" s="54">
        <v>0.116116507810193</v>
      </c>
      <c r="AS3131" s="54">
        <v>9.5910088676268797E-4</v>
      </c>
      <c r="AU3131" s="62" t="s">
        <v>8855</v>
      </c>
      <c r="AV3131" s="54">
        <v>-5.9690331356405203E-2</v>
      </c>
      <c r="AW3131" s="54">
        <v>1.0758835001447401E-2</v>
      </c>
    </row>
    <row r="3132" spans="2:49">
      <c r="B3132" s="62" t="s">
        <v>3996</v>
      </c>
      <c r="C3132" s="54">
        <v>7.7102769618028894E-2</v>
      </c>
      <c r="D3132" s="54">
        <v>2.30635388817324E-3</v>
      </c>
      <c r="F3132" s="62" t="s">
        <v>8821</v>
      </c>
      <c r="G3132" s="54">
        <v>-4.8179006966838897E-2</v>
      </c>
      <c r="H3132" s="54">
        <v>1.90538336113775E-2</v>
      </c>
      <c r="S3132" s="62" t="s">
        <v>5495</v>
      </c>
      <c r="T3132" s="54">
        <v>3.2070977568503502E-2</v>
      </c>
      <c r="U3132" s="54">
        <v>5.13254933537348E-3</v>
      </c>
      <c r="W3132" s="62" t="s">
        <v>8335</v>
      </c>
      <c r="X3132" s="54">
        <v>-3.9605454234708397E-2</v>
      </c>
      <c r="Y3132" s="54">
        <v>4.5628572458546103E-2</v>
      </c>
      <c r="AA3132" s="62" t="s">
        <v>5181</v>
      </c>
      <c r="AB3132" s="54">
        <v>7.0352178570430204E-2</v>
      </c>
      <c r="AC3132" s="54">
        <v>1.4815825593495299E-2</v>
      </c>
      <c r="AQ3132" s="62" t="s">
        <v>1339</v>
      </c>
      <c r="AR3132" s="54">
        <v>7.8329555830253902E-2</v>
      </c>
      <c r="AS3132" s="54">
        <v>9.5990098253545899E-4</v>
      </c>
      <c r="AU3132" s="62" t="s">
        <v>13596</v>
      </c>
      <c r="AV3132" s="54">
        <v>-5.96803568266253E-2</v>
      </c>
      <c r="AW3132" s="54">
        <v>2.2377466370368099E-2</v>
      </c>
    </row>
    <row r="3133" spans="2:49">
      <c r="B3133" s="62" t="s">
        <v>3997</v>
      </c>
      <c r="C3133" s="54">
        <v>0.116034443370818</v>
      </c>
      <c r="D3133" s="54">
        <v>2.3067210645970602E-3</v>
      </c>
      <c r="F3133" s="62" t="s">
        <v>8822</v>
      </c>
      <c r="G3133" s="54">
        <v>-5.3366483370963301E-2</v>
      </c>
      <c r="H3133" s="54">
        <v>1.91126505446335E-2</v>
      </c>
      <c r="S3133" s="62" t="s">
        <v>10778</v>
      </c>
      <c r="T3133" s="54">
        <v>5.8174757104321601E-2</v>
      </c>
      <c r="U3133" s="54">
        <v>5.13691123247219E-3</v>
      </c>
      <c r="W3133" s="62" t="s">
        <v>10470</v>
      </c>
      <c r="X3133" s="54">
        <v>-3.6165520849118102E-2</v>
      </c>
      <c r="Y3133" s="54">
        <v>4.5692740243956302E-2</v>
      </c>
      <c r="AA3133" s="62" t="s">
        <v>4272</v>
      </c>
      <c r="AB3133" s="54">
        <v>0.11924153434143001</v>
      </c>
      <c r="AC3133" s="54">
        <v>1.48305632679381E-2</v>
      </c>
      <c r="AQ3133" s="62" t="s">
        <v>5289</v>
      </c>
      <c r="AR3133" s="54">
        <v>7.83379954350307E-2</v>
      </c>
      <c r="AS3133" s="54">
        <v>9.6320803708800705E-4</v>
      </c>
      <c r="AU3133" s="62" t="s">
        <v>12924</v>
      </c>
      <c r="AV3133" s="54">
        <v>-5.9677344621133201E-2</v>
      </c>
      <c r="AW3133" s="54">
        <v>1.17753571636163E-2</v>
      </c>
    </row>
    <row r="3134" spans="2:49">
      <c r="B3134" s="62" t="s">
        <v>3998</v>
      </c>
      <c r="C3134" s="54">
        <v>0.223813992475145</v>
      </c>
      <c r="D3134" s="54">
        <v>2.30851468350405E-3</v>
      </c>
      <c r="F3134" s="62" t="s">
        <v>8823</v>
      </c>
      <c r="G3134" s="54">
        <v>-0.101779805509946</v>
      </c>
      <c r="H3134" s="54">
        <v>1.6817674636331999E-2</v>
      </c>
      <c r="S3134" s="62" t="s">
        <v>10779</v>
      </c>
      <c r="T3134" s="54">
        <v>4.6025086890216997E-2</v>
      </c>
      <c r="U3134" s="54">
        <v>5.1510357056685097E-3</v>
      </c>
      <c r="W3134" s="62" t="s">
        <v>8074</v>
      </c>
      <c r="X3134" s="54">
        <v>-4.2574947848642401E-2</v>
      </c>
      <c r="Y3134" s="54">
        <v>4.5726140636544399E-2</v>
      </c>
      <c r="AA3134" s="62" t="s">
        <v>2633</v>
      </c>
      <c r="AB3134" s="54">
        <v>6.5017073710208706E-2</v>
      </c>
      <c r="AC3134" s="54">
        <v>1.48305632679381E-2</v>
      </c>
      <c r="AQ3134" s="62" t="s">
        <v>14718</v>
      </c>
      <c r="AR3134" s="54">
        <v>8.1832267268407796E-2</v>
      </c>
      <c r="AS3134" s="54">
        <v>9.6398486655334197E-4</v>
      </c>
      <c r="AU3134" s="62" t="s">
        <v>12497</v>
      </c>
      <c r="AV3134" s="54">
        <v>-5.9674702610512199E-2</v>
      </c>
      <c r="AW3134" s="54">
        <v>5.6744279560813201E-3</v>
      </c>
    </row>
    <row r="3135" spans="2:49">
      <c r="B3135" s="62" t="s">
        <v>3999</v>
      </c>
      <c r="C3135" s="54">
        <v>0.102501380356539</v>
      </c>
      <c r="D3135" s="54">
        <v>2.3323277650343101E-3</v>
      </c>
      <c r="F3135" s="62" t="s">
        <v>8824</v>
      </c>
      <c r="G3135" s="54">
        <v>-4.21416908672008E-2</v>
      </c>
      <c r="H3135" s="54">
        <v>1.6823460017348298E-2</v>
      </c>
      <c r="S3135" s="62" t="s">
        <v>10780</v>
      </c>
      <c r="T3135" s="54">
        <v>3.6967799161475398E-2</v>
      </c>
      <c r="U3135" s="54">
        <v>5.1944873918840498E-3</v>
      </c>
      <c r="W3135" s="62" t="s">
        <v>7072</v>
      </c>
      <c r="X3135" s="54">
        <v>-7.6419547368990606E-2</v>
      </c>
      <c r="Y3135" s="54">
        <v>4.5741814401698597E-2</v>
      </c>
      <c r="AA3135" s="62" t="s">
        <v>11373</v>
      </c>
      <c r="AB3135" s="54">
        <v>7.5713840670027302E-2</v>
      </c>
      <c r="AC3135" s="54">
        <v>1.4846962576958301E-2</v>
      </c>
      <c r="AQ3135" s="62" t="s">
        <v>5099</v>
      </c>
      <c r="AR3135" s="54">
        <v>0.10687160521538699</v>
      </c>
      <c r="AS3135" s="54">
        <v>9.6433555297448204E-4</v>
      </c>
      <c r="AU3135" s="62" t="s">
        <v>12430</v>
      </c>
      <c r="AV3135" s="54">
        <v>-5.9674644193851399E-2</v>
      </c>
      <c r="AW3135" s="54">
        <v>4.8394719738222899E-3</v>
      </c>
    </row>
    <row r="3136" spans="2:49">
      <c r="B3136" s="62" t="s">
        <v>4000</v>
      </c>
      <c r="C3136" s="54">
        <v>8.7743642486727502E-2</v>
      </c>
      <c r="D3136" s="54">
        <v>2.3343976742524202E-3</v>
      </c>
      <c r="F3136" s="62" t="s">
        <v>8825</v>
      </c>
      <c r="G3136" s="54">
        <v>-0.119009243389463</v>
      </c>
      <c r="H3136" s="54">
        <v>1.68311632992688E-2</v>
      </c>
      <c r="S3136" s="62" t="s">
        <v>1589</v>
      </c>
      <c r="T3136" s="54">
        <v>2.2411552176973399E-2</v>
      </c>
      <c r="U3136" s="54">
        <v>5.1973438729238097E-3</v>
      </c>
      <c r="W3136" s="62" t="s">
        <v>3179</v>
      </c>
      <c r="X3136" s="54">
        <v>-0.12676012056094199</v>
      </c>
      <c r="Y3136" s="54">
        <v>4.5825699822332498E-2</v>
      </c>
      <c r="AA3136" s="62" t="s">
        <v>11374</v>
      </c>
      <c r="AB3136" s="54">
        <v>0.11966902429208801</v>
      </c>
      <c r="AC3136" s="54">
        <v>1.4857961940897099E-2</v>
      </c>
      <c r="AQ3136" s="62" t="s">
        <v>1695</v>
      </c>
      <c r="AR3136" s="54">
        <v>8.9904947483289796E-2</v>
      </c>
      <c r="AS3136" s="54">
        <v>9.7208730269025898E-4</v>
      </c>
      <c r="AU3136" s="62" t="s">
        <v>12865</v>
      </c>
      <c r="AV3136" s="54">
        <v>-5.9671504670471401E-2</v>
      </c>
      <c r="AW3136" s="54">
        <v>1.0851730094802E-2</v>
      </c>
    </row>
    <row r="3137" spans="2:49">
      <c r="B3137" s="62" t="s">
        <v>94</v>
      </c>
      <c r="C3137" s="54">
        <v>0.15610637166976499</v>
      </c>
      <c r="D3137" s="54">
        <v>2.33452204347925E-3</v>
      </c>
      <c r="F3137" s="62" t="s">
        <v>8826</v>
      </c>
      <c r="G3137" s="54">
        <v>-4.1255190071365397E-2</v>
      </c>
      <c r="H3137" s="54">
        <v>1.9138597355396501E-2</v>
      </c>
      <c r="S3137" s="62" t="s">
        <v>3880</v>
      </c>
      <c r="T3137" s="54">
        <v>6.2992601601650697E-2</v>
      </c>
      <c r="U3137" s="54">
        <v>5.1990799266551204E-3</v>
      </c>
      <c r="W3137" s="62" t="s">
        <v>8376</v>
      </c>
      <c r="X3137" s="54">
        <v>-4.4098690261626501E-2</v>
      </c>
      <c r="Y3137" s="54">
        <v>4.59157580897658E-2</v>
      </c>
      <c r="AA3137" s="62" t="s">
        <v>2300</v>
      </c>
      <c r="AB3137" s="54">
        <v>4.6431364941876802E-2</v>
      </c>
      <c r="AC3137" s="54">
        <v>1.48674494307286E-2</v>
      </c>
      <c r="AQ3137" s="62" t="s">
        <v>14719</v>
      </c>
      <c r="AR3137" s="54">
        <v>0.10304194819946701</v>
      </c>
      <c r="AS3137" s="54">
        <v>9.7223967970164497E-4</v>
      </c>
      <c r="AU3137" s="62" t="s">
        <v>13675</v>
      </c>
      <c r="AV3137" s="54">
        <v>-5.9658670662440898E-2</v>
      </c>
      <c r="AW3137" s="54">
        <v>2.3956340816724798E-2</v>
      </c>
    </row>
    <row r="3138" spans="2:49">
      <c r="B3138" s="62" t="s">
        <v>4001</v>
      </c>
      <c r="C3138" s="54">
        <v>0.144276384383143</v>
      </c>
      <c r="D3138" s="54">
        <v>2.3359177624697998E-3</v>
      </c>
      <c r="F3138" s="62" t="s">
        <v>8827</v>
      </c>
      <c r="G3138" s="54">
        <v>-7.2087808581493107E-2</v>
      </c>
      <c r="H3138" s="54">
        <v>1.9175652111249102E-2</v>
      </c>
      <c r="S3138" s="62" t="s">
        <v>3850</v>
      </c>
      <c r="T3138" s="54">
        <v>9.85124619473048E-2</v>
      </c>
      <c r="U3138" s="54">
        <v>5.2042603261509496E-3</v>
      </c>
      <c r="W3138" s="62" t="s">
        <v>7300</v>
      </c>
      <c r="X3138" s="54">
        <v>-6.6052496644658704E-2</v>
      </c>
      <c r="Y3138" s="54">
        <v>4.59666027736804E-2</v>
      </c>
      <c r="AA3138" s="62" t="s">
        <v>4471</v>
      </c>
      <c r="AB3138" s="54">
        <v>0.116766859715267</v>
      </c>
      <c r="AC3138" s="54">
        <v>1.4871496788564E-2</v>
      </c>
      <c r="AQ3138" s="62" t="s">
        <v>9772</v>
      </c>
      <c r="AR3138" s="54">
        <v>8.3908783863367198E-2</v>
      </c>
      <c r="AS3138" s="54">
        <v>9.7223967970164497E-4</v>
      </c>
      <c r="AU3138" s="62" t="s">
        <v>12887</v>
      </c>
      <c r="AV3138" s="54">
        <v>-5.9644878129692998E-2</v>
      </c>
      <c r="AW3138" s="54">
        <v>1.11058626297579E-2</v>
      </c>
    </row>
    <row r="3139" spans="2:49">
      <c r="B3139" s="62" t="s">
        <v>4002</v>
      </c>
      <c r="C3139" s="54">
        <v>7.7523869434760903E-2</v>
      </c>
      <c r="D3139" s="54">
        <v>2.3375537039804998E-3</v>
      </c>
      <c r="F3139" s="62" t="s">
        <v>8828</v>
      </c>
      <c r="G3139" s="54">
        <v>-5.6177515824147803E-2</v>
      </c>
      <c r="H3139" s="54">
        <v>1.6874581101963E-2</v>
      </c>
      <c r="S3139" s="62" t="s">
        <v>3381</v>
      </c>
      <c r="T3139" s="54">
        <v>0.118708976367755</v>
      </c>
      <c r="U3139" s="54">
        <v>5.2045103941492201E-3</v>
      </c>
      <c r="W3139" s="62" t="s">
        <v>10471</v>
      </c>
      <c r="X3139" s="54">
        <v>-3.5077332259496601E-2</v>
      </c>
      <c r="Y3139" s="54">
        <v>4.6176405531461399E-2</v>
      </c>
      <c r="AA3139" s="62" t="s">
        <v>2581</v>
      </c>
      <c r="AB3139" s="54">
        <v>0.20355460875227299</v>
      </c>
      <c r="AC3139" s="54">
        <v>1.49027660224972E-2</v>
      </c>
      <c r="AQ3139" s="62" t="s">
        <v>2110</v>
      </c>
      <c r="AR3139" s="54">
        <v>7.9322746705489805E-2</v>
      </c>
      <c r="AS3139" s="54">
        <v>9.7324911398845E-4</v>
      </c>
      <c r="AU3139" s="62" t="s">
        <v>13185</v>
      </c>
      <c r="AV3139" s="54">
        <v>-5.96353961563292E-2</v>
      </c>
      <c r="AW3139" s="54">
        <v>1.56105177066664E-2</v>
      </c>
    </row>
    <row r="3140" spans="2:49">
      <c r="B3140" s="62" t="s">
        <v>4003</v>
      </c>
      <c r="C3140" s="54">
        <v>5.1289358501815499E-2</v>
      </c>
      <c r="D3140" s="54">
        <v>2.3439868863356301E-3</v>
      </c>
      <c r="F3140" s="62" t="s">
        <v>8829</v>
      </c>
      <c r="G3140" s="54">
        <v>-7.3982570371343898E-2</v>
      </c>
      <c r="H3140" s="54">
        <v>1.92152733428885E-2</v>
      </c>
      <c r="S3140" s="62" t="s">
        <v>3391</v>
      </c>
      <c r="T3140" s="54">
        <v>7.8340126690890494E-2</v>
      </c>
      <c r="U3140" s="54">
        <v>5.2053496767392304E-3</v>
      </c>
      <c r="W3140" s="62" t="s">
        <v>7540</v>
      </c>
      <c r="X3140" s="54">
        <v>-5.7814495859200399E-2</v>
      </c>
      <c r="Y3140" s="54">
        <v>4.62227635364683E-2</v>
      </c>
      <c r="AA3140" s="62" t="s">
        <v>11375</v>
      </c>
      <c r="AB3140" s="54">
        <v>7.7919344006891905E-2</v>
      </c>
      <c r="AC3140" s="54">
        <v>1.4915281169468501E-2</v>
      </c>
      <c r="AQ3140" s="62" t="s">
        <v>11530</v>
      </c>
      <c r="AR3140" s="54">
        <v>8.4877816742052303E-2</v>
      </c>
      <c r="AS3140" s="54">
        <v>9.7541673804633704E-4</v>
      </c>
      <c r="AU3140" s="62" t="s">
        <v>7830</v>
      </c>
      <c r="AV3140" s="54">
        <v>-5.96340375847699E-2</v>
      </c>
      <c r="AW3140" s="54">
        <v>8.7514376874814094E-3</v>
      </c>
    </row>
    <row r="3141" spans="2:49">
      <c r="B3141" s="62" t="s">
        <v>4004</v>
      </c>
      <c r="C3141" s="54">
        <v>7.3632078830323494E-2</v>
      </c>
      <c r="D3141" s="54">
        <v>2.34461623242421E-3</v>
      </c>
      <c r="F3141" s="62" t="s">
        <v>8830</v>
      </c>
      <c r="G3141" s="54">
        <v>-9.9603841446345598E-2</v>
      </c>
      <c r="H3141" s="54">
        <v>1.9253945871181701E-2</v>
      </c>
      <c r="S3141" s="62" t="s">
        <v>1238</v>
      </c>
      <c r="T3141" s="54">
        <v>5.1604500511583502E-2</v>
      </c>
      <c r="U3141" s="54">
        <v>5.2174580246489499E-3</v>
      </c>
      <c r="W3141" s="62" t="s">
        <v>10472</v>
      </c>
      <c r="X3141" s="54">
        <v>-5.0800002776400198E-2</v>
      </c>
      <c r="Y3141" s="54">
        <v>4.6350485835821298E-2</v>
      </c>
      <c r="AA3141" s="62" t="s">
        <v>5096</v>
      </c>
      <c r="AB3141" s="54">
        <v>0.13621030518694699</v>
      </c>
      <c r="AC3141" s="54">
        <v>1.4915281169468501E-2</v>
      </c>
      <c r="AQ3141" s="62" t="s">
        <v>1342</v>
      </c>
      <c r="AR3141" s="54">
        <v>5.8150815410179697E-2</v>
      </c>
      <c r="AS3141" s="54">
        <v>9.75451489201064E-4</v>
      </c>
      <c r="AU3141" s="62" t="s">
        <v>14631</v>
      </c>
      <c r="AV3141" s="54">
        <v>-5.9630107411708301E-2</v>
      </c>
      <c r="AW3141" s="54">
        <v>4.9036681304936602E-2</v>
      </c>
    </row>
    <row r="3142" spans="2:49">
      <c r="B3142" s="62" t="s">
        <v>110</v>
      </c>
      <c r="C3142" s="54">
        <v>8.5604310293215996E-2</v>
      </c>
      <c r="D3142" s="54">
        <v>2.35135670983892E-3</v>
      </c>
      <c r="F3142" s="62" t="s">
        <v>8831</v>
      </c>
      <c r="G3142" s="54">
        <v>-4.5416645702260901E-2</v>
      </c>
      <c r="H3142" s="54">
        <v>1.92573209551451E-2</v>
      </c>
      <c r="S3142" s="62" t="s">
        <v>2249</v>
      </c>
      <c r="T3142" s="54">
        <v>4.2008076865077001E-2</v>
      </c>
      <c r="U3142" s="54">
        <v>5.2174580246489499E-3</v>
      </c>
      <c r="W3142" s="62" t="s">
        <v>8982</v>
      </c>
      <c r="X3142" s="54">
        <v>-4.30731230089254E-2</v>
      </c>
      <c r="Y3142" s="54">
        <v>4.6360170629644003E-2</v>
      </c>
      <c r="AA3142" s="62" t="s">
        <v>776</v>
      </c>
      <c r="AB3142" s="54">
        <v>0.173140023763138</v>
      </c>
      <c r="AC3142" s="54">
        <v>1.4915281169468501E-2</v>
      </c>
      <c r="AQ3142" s="62" t="s">
        <v>4770</v>
      </c>
      <c r="AR3142" s="54">
        <v>0.10094777266546601</v>
      </c>
      <c r="AS3142" s="54">
        <v>9.7619133045994603E-4</v>
      </c>
      <c r="AU3142" s="62" t="s">
        <v>10440</v>
      </c>
      <c r="AV3142" s="54">
        <v>-5.9611168973680698E-2</v>
      </c>
      <c r="AW3142" s="54">
        <v>9.1097946911119897E-3</v>
      </c>
    </row>
    <row r="3143" spans="2:49">
      <c r="B3143" s="62" t="s">
        <v>4005</v>
      </c>
      <c r="C3143" s="54">
        <v>8.0990557841964503E-2</v>
      </c>
      <c r="D3143" s="54">
        <v>2.3518947416994798E-3</v>
      </c>
      <c r="F3143" s="62" t="s">
        <v>8832</v>
      </c>
      <c r="G3143" s="54">
        <v>-8.5488471048125597E-2</v>
      </c>
      <c r="H3143" s="54">
        <v>1.92599643451059E-2</v>
      </c>
      <c r="S3143" s="62" t="s">
        <v>10781</v>
      </c>
      <c r="T3143" s="54">
        <v>3.7417539767578702E-2</v>
      </c>
      <c r="U3143" s="54">
        <v>5.23758564314597E-3</v>
      </c>
      <c r="W3143" s="62" t="s">
        <v>392</v>
      </c>
      <c r="X3143" s="54">
        <v>-5.72562049783851E-2</v>
      </c>
      <c r="Y3143" s="54">
        <v>4.6406769155441098E-2</v>
      </c>
      <c r="AA3143" s="62" t="s">
        <v>2761</v>
      </c>
      <c r="AB3143" s="54">
        <v>5.8933162256449699E-2</v>
      </c>
      <c r="AC3143" s="54">
        <v>1.49427519750255E-2</v>
      </c>
      <c r="AQ3143" s="62" t="s">
        <v>425</v>
      </c>
      <c r="AR3143" s="54">
        <v>0.174085510294956</v>
      </c>
      <c r="AS3143" s="54">
        <v>9.7799797790406196E-4</v>
      </c>
      <c r="AU3143" s="62" t="s">
        <v>13222</v>
      </c>
      <c r="AV3143" s="54">
        <v>-5.96055552338264E-2</v>
      </c>
      <c r="AW3143" s="54">
        <v>1.6191614769031901E-2</v>
      </c>
    </row>
    <row r="3144" spans="2:49">
      <c r="B3144" s="62" t="s">
        <v>4006</v>
      </c>
      <c r="C3144" s="54">
        <v>0.17017455163234799</v>
      </c>
      <c r="D3144" s="54">
        <v>2.3568792355198598E-3</v>
      </c>
      <c r="F3144" s="62" t="s">
        <v>8833</v>
      </c>
      <c r="G3144" s="54">
        <v>-0.10537541646024901</v>
      </c>
      <c r="H3144" s="54">
        <v>1.9309194442847601E-2</v>
      </c>
      <c r="S3144" s="62" t="s">
        <v>10782</v>
      </c>
      <c r="T3144" s="54">
        <v>3.5379275207532097E-2</v>
      </c>
      <c r="U3144" s="54">
        <v>5.23758564314597E-3</v>
      </c>
      <c r="W3144" s="62" t="s">
        <v>9101</v>
      </c>
      <c r="X3144" s="54">
        <v>-3.3769895065740102E-2</v>
      </c>
      <c r="Y3144" s="54">
        <v>4.6522529244939E-2</v>
      </c>
      <c r="AA3144" s="62" t="s">
        <v>753</v>
      </c>
      <c r="AB3144" s="54">
        <v>0.110473630595673</v>
      </c>
      <c r="AC3144" s="54">
        <v>1.4952929302710199E-2</v>
      </c>
      <c r="AQ3144" s="62" t="s">
        <v>2626</v>
      </c>
      <c r="AR3144" s="54">
        <v>5.5067902172676299E-2</v>
      </c>
      <c r="AS3144" s="54">
        <v>9.7926695771932606E-4</v>
      </c>
      <c r="AU3144" s="62" t="s">
        <v>11664</v>
      </c>
      <c r="AV3144" s="54">
        <v>-5.9601611722768198E-2</v>
      </c>
      <c r="AW3144" s="54">
        <v>3.3390461952469098E-3</v>
      </c>
    </row>
    <row r="3145" spans="2:49">
      <c r="B3145" s="62" t="s">
        <v>4007</v>
      </c>
      <c r="C3145" s="54">
        <v>9.7373278241430897E-2</v>
      </c>
      <c r="D3145" s="54">
        <v>2.3635491887499202E-3</v>
      </c>
      <c r="F3145" s="62" t="s">
        <v>8834</v>
      </c>
      <c r="G3145" s="54">
        <v>-4.6657406331920698E-2</v>
      </c>
      <c r="H3145" s="54">
        <v>1.9329413979287901E-2</v>
      </c>
      <c r="S3145" s="62" t="s">
        <v>1866</v>
      </c>
      <c r="T3145" s="54">
        <v>4.7151772947913201E-2</v>
      </c>
      <c r="U3145" s="54">
        <v>5.2457546063223899E-3</v>
      </c>
      <c r="W3145" s="62" t="s">
        <v>8861</v>
      </c>
      <c r="X3145" s="54">
        <v>-3.8681057210593998E-2</v>
      </c>
      <c r="Y3145" s="54">
        <v>4.68554870241173E-2</v>
      </c>
      <c r="AA3145" s="62" t="s">
        <v>2873</v>
      </c>
      <c r="AB3145" s="54">
        <v>0.12392379467867699</v>
      </c>
      <c r="AC3145" s="54">
        <v>1.4960646687564401E-2</v>
      </c>
      <c r="AQ3145" s="62" t="s">
        <v>1177</v>
      </c>
      <c r="AR3145" s="54">
        <v>0.20749716315591399</v>
      </c>
      <c r="AS3145" s="54">
        <v>9.8040523140420391E-4</v>
      </c>
      <c r="AU3145" s="62" t="s">
        <v>13710</v>
      </c>
      <c r="AV3145" s="54">
        <v>-5.9578098830758798E-2</v>
      </c>
      <c r="AW3145" s="54">
        <v>2.4549669033971499E-2</v>
      </c>
    </row>
    <row r="3146" spans="2:49">
      <c r="B3146" s="62" t="s">
        <v>4008</v>
      </c>
      <c r="C3146" s="54">
        <v>0.151056016599462</v>
      </c>
      <c r="D3146" s="54">
        <v>2.3635491887499202E-3</v>
      </c>
      <c r="F3146" s="62" t="s">
        <v>8835</v>
      </c>
      <c r="G3146" s="54">
        <v>-9.0997327884382501E-2</v>
      </c>
      <c r="H3146" s="54">
        <v>1.9350479091128098E-2</v>
      </c>
      <c r="S3146" s="62" t="s">
        <v>1803</v>
      </c>
      <c r="T3146" s="54">
        <v>9.5101735635289203E-2</v>
      </c>
      <c r="U3146" s="54">
        <v>5.2840575088741199E-3</v>
      </c>
      <c r="W3146" s="62" t="s">
        <v>757</v>
      </c>
      <c r="X3146" s="54">
        <v>-8.3861563254108901E-2</v>
      </c>
      <c r="Y3146" s="54">
        <v>4.6946782451596503E-2</v>
      </c>
      <c r="AA3146" s="62" t="s">
        <v>5582</v>
      </c>
      <c r="AB3146" s="54">
        <v>9.1755900203612101E-2</v>
      </c>
      <c r="AC3146" s="54">
        <v>1.49617270666476E-2</v>
      </c>
      <c r="AQ3146" s="62" t="s">
        <v>4281</v>
      </c>
      <c r="AR3146" s="54">
        <v>0.10477066674449401</v>
      </c>
      <c r="AS3146" s="54">
        <v>9.8848357472847799E-4</v>
      </c>
      <c r="AU3146" s="62" t="s">
        <v>6100</v>
      </c>
      <c r="AV3146" s="54">
        <v>-5.9571872094802601E-2</v>
      </c>
      <c r="AW3146" s="54">
        <v>1.18660681942203E-2</v>
      </c>
    </row>
    <row r="3147" spans="2:49">
      <c r="B3147" s="62" t="s">
        <v>4009</v>
      </c>
      <c r="C3147" s="54">
        <v>9.8500304356584897E-2</v>
      </c>
      <c r="D3147" s="54">
        <v>2.3648068323358601E-3</v>
      </c>
      <c r="F3147" s="62" t="s">
        <v>8836</v>
      </c>
      <c r="G3147" s="54">
        <v>-5.2967758575775299E-2</v>
      </c>
      <c r="H3147" s="54">
        <v>1.93535775786048E-2</v>
      </c>
      <c r="S3147" s="62" t="s">
        <v>5375</v>
      </c>
      <c r="T3147" s="54">
        <v>3.0819333502299699E-2</v>
      </c>
      <c r="U3147" s="54">
        <v>5.30708672298549E-3</v>
      </c>
      <c r="W3147" s="62" t="s">
        <v>10473</v>
      </c>
      <c r="X3147" s="54">
        <v>-2.2362583328340499E-2</v>
      </c>
      <c r="Y3147" s="54">
        <v>4.7067614809153599E-2</v>
      </c>
      <c r="AA3147" s="62" t="s">
        <v>10941</v>
      </c>
      <c r="AB3147" s="54">
        <v>8.9795074745760303E-2</v>
      </c>
      <c r="AC3147" s="54">
        <v>1.4997662702641299E-2</v>
      </c>
      <c r="AQ3147" s="62" t="s">
        <v>5252</v>
      </c>
      <c r="AR3147" s="54">
        <v>0.136630650467888</v>
      </c>
      <c r="AS3147" s="54">
        <v>9.9033928492370704E-4</v>
      </c>
      <c r="AU3147" s="62" t="s">
        <v>13625</v>
      </c>
      <c r="AV3147" s="54">
        <v>-5.9561081218823198E-2</v>
      </c>
      <c r="AW3147" s="54">
        <v>2.28833812212134E-2</v>
      </c>
    </row>
    <row r="3148" spans="2:49">
      <c r="B3148" s="62" t="s">
        <v>4010</v>
      </c>
      <c r="C3148" s="54">
        <v>0.10973708257126499</v>
      </c>
      <c r="D3148" s="54">
        <v>2.36515737734003E-3</v>
      </c>
      <c r="F3148" s="62" t="s">
        <v>8837</v>
      </c>
      <c r="G3148" s="54">
        <v>-4.8423691471242598E-2</v>
      </c>
      <c r="H3148" s="54">
        <v>1.9454738900897699E-2</v>
      </c>
      <c r="S3148" s="62" t="s">
        <v>10783</v>
      </c>
      <c r="T3148" s="54">
        <v>4.5714892171066203E-2</v>
      </c>
      <c r="U3148" s="54">
        <v>5.3223795676504799E-3</v>
      </c>
      <c r="W3148" s="62" t="s">
        <v>10474</v>
      </c>
      <c r="X3148" s="54">
        <v>-3.4043807602827797E-2</v>
      </c>
      <c r="Y3148" s="54">
        <v>4.7088628575353099E-2</v>
      </c>
      <c r="AA3148" s="62" t="s">
        <v>4033</v>
      </c>
      <c r="AB3148" s="54">
        <v>0.11295568654968099</v>
      </c>
      <c r="AC3148" s="54">
        <v>1.5008190832346301E-2</v>
      </c>
      <c r="AQ3148" s="62" t="s">
        <v>14720</v>
      </c>
      <c r="AR3148" s="54">
        <v>7.8933343740111198E-2</v>
      </c>
      <c r="AS3148" s="54">
        <v>9.9172749001545592E-4</v>
      </c>
      <c r="AU3148" s="62" t="s">
        <v>13203</v>
      </c>
      <c r="AV3148" s="54">
        <v>-5.9560739053664803E-2</v>
      </c>
      <c r="AW3148" s="54">
        <v>1.5902383871000299E-2</v>
      </c>
    </row>
    <row r="3149" spans="2:49">
      <c r="B3149" s="62" t="s">
        <v>4011</v>
      </c>
      <c r="C3149" s="54">
        <v>0.145008567047333</v>
      </c>
      <c r="D3149" s="54">
        <v>2.3743545503474798E-3</v>
      </c>
      <c r="F3149" s="62" t="s">
        <v>8838</v>
      </c>
      <c r="G3149" s="54">
        <v>-8.7558986239294298E-2</v>
      </c>
      <c r="H3149" s="54">
        <v>1.9450925423201499E-2</v>
      </c>
      <c r="S3149" s="62" t="s">
        <v>2869</v>
      </c>
      <c r="T3149" s="54">
        <v>3.6933690271884402E-2</v>
      </c>
      <c r="U3149" s="54">
        <v>5.3278902800800998E-3</v>
      </c>
      <c r="W3149" s="62" t="s">
        <v>5200</v>
      </c>
      <c r="X3149" s="54">
        <v>-3.6829639872482098E-2</v>
      </c>
      <c r="Y3149" s="54">
        <v>4.7118485377489201E-2</v>
      </c>
      <c r="AA3149" s="62" t="s">
        <v>1001</v>
      </c>
      <c r="AB3149" s="54">
        <v>6.5578376733587795E-2</v>
      </c>
      <c r="AC3149" s="54">
        <v>1.50317554863038E-2</v>
      </c>
      <c r="AQ3149" s="62" t="s">
        <v>14721</v>
      </c>
      <c r="AR3149" s="54">
        <v>0.103911208609045</v>
      </c>
      <c r="AS3149" s="54">
        <v>9.9194020337419397E-4</v>
      </c>
      <c r="AU3149" s="62" t="s">
        <v>14508</v>
      </c>
      <c r="AV3149" s="54">
        <v>-5.9560118590837902E-2</v>
      </c>
      <c r="AW3149" s="54">
        <v>4.4586495812167497E-2</v>
      </c>
    </row>
    <row r="3150" spans="2:49">
      <c r="B3150" s="62" t="s">
        <v>4012</v>
      </c>
      <c r="C3150" s="54">
        <v>0.10542128962372101</v>
      </c>
      <c r="D3150" s="54">
        <v>2.37939369831193E-3</v>
      </c>
      <c r="F3150" s="62" t="s">
        <v>8839</v>
      </c>
      <c r="G3150" s="54">
        <v>-5.0834271765560303E-2</v>
      </c>
      <c r="H3150" s="54">
        <v>1.9486507009318799E-2</v>
      </c>
      <c r="S3150" s="62" t="s">
        <v>3211</v>
      </c>
      <c r="T3150" s="54">
        <v>9.3058318750392402E-2</v>
      </c>
      <c r="U3150" s="54">
        <v>5.3362531707638397E-3</v>
      </c>
      <c r="W3150" s="62" t="s">
        <v>8357</v>
      </c>
      <c r="X3150" s="54">
        <v>-2.89383392197839E-2</v>
      </c>
      <c r="Y3150" s="54">
        <v>4.7230452164911202E-2</v>
      </c>
      <c r="AA3150" s="62" t="s">
        <v>11376</v>
      </c>
      <c r="AB3150" s="54">
        <v>4.78089688381544E-2</v>
      </c>
      <c r="AC3150" s="54">
        <v>1.5058614502923E-2</v>
      </c>
      <c r="AQ3150" s="62" t="s">
        <v>2132</v>
      </c>
      <c r="AR3150" s="54">
        <v>0.191560318574056</v>
      </c>
      <c r="AS3150" s="54">
        <v>9.9249615338067301E-4</v>
      </c>
      <c r="AU3150" s="62" t="s">
        <v>12536</v>
      </c>
      <c r="AV3150" s="54">
        <v>-5.9552334376248503E-2</v>
      </c>
      <c r="AW3150" s="54">
        <v>6.1745849385195298E-3</v>
      </c>
    </row>
    <row r="3151" spans="2:49">
      <c r="B3151" s="62" t="s">
        <v>4013</v>
      </c>
      <c r="C3151" s="54">
        <v>4.2729338844982798E-2</v>
      </c>
      <c r="D3151" s="54">
        <v>2.3826064038762599E-3</v>
      </c>
      <c r="F3151" s="62" t="s">
        <v>8840</v>
      </c>
      <c r="G3151" s="54">
        <v>-4.2767477851145798E-2</v>
      </c>
      <c r="H3151" s="54">
        <v>1.71657420014476E-2</v>
      </c>
      <c r="S3151" s="62" t="s">
        <v>10784</v>
      </c>
      <c r="T3151" s="54">
        <v>4.3703106535709899E-2</v>
      </c>
      <c r="U3151" s="54">
        <v>5.3744870616276698E-3</v>
      </c>
      <c r="W3151" s="62" t="s">
        <v>8032</v>
      </c>
      <c r="X3151" s="54">
        <v>-5.5271419784553202E-2</v>
      </c>
      <c r="Y3151" s="54">
        <v>4.7295897046502097E-2</v>
      </c>
      <c r="AA3151" s="62" t="s">
        <v>3335</v>
      </c>
      <c r="AB3151" s="54">
        <v>8.6871439044930596E-2</v>
      </c>
      <c r="AC3151" s="54">
        <v>1.50729467167025E-2</v>
      </c>
      <c r="AQ3151" s="62" t="s">
        <v>3394</v>
      </c>
      <c r="AR3151" s="54">
        <v>5.6892044588178002E-2</v>
      </c>
      <c r="AS3151" s="54">
        <v>1.00673630714133E-3</v>
      </c>
      <c r="AU3151" s="62" t="s">
        <v>9267</v>
      </c>
      <c r="AV3151" s="54">
        <v>-5.9548355816128898E-2</v>
      </c>
      <c r="AW3151" s="54">
        <v>2.8975691186308002E-2</v>
      </c>
    </row>
    <row r="3152" spans="2:49">
      <c r="B3152" s="62" t="s">
        <v>4014</v>
      </c>
      <c r="C3152" s="54">
        <v>4.92462020452029E-2</v>
      </c>
      <c r="D3152" s="54">
        <v>2.3835843173923999E-3</v>
      </c>
      <c r="F3152" s="62" t="s">
        <v>8841</v>
      </c>
      <c r="G3152" s="54">
        <v>-0.11185980934487499</v>
      </c>
      <c r="H3152" s="54">
        <v>1.7186753772777601E-2</v>
      </c>
      <c r="S3152" s="62" t="s">
        <v>7190</v>
      </c>
      <c r="T3152" s="54">
        <v>4.7630446361880602E-2</v>
      </c>
      <c r="U3152" s="54">
        <v>5.3876458725032796E-3</v>
      </c>
      <c r="W3152" s="62" t="s">
        <v>8958</v>
      </c>
      <c r="X3152" s="54">
        <v>-4.0524671185242903E-2</v>
      </c>
      <c r="Y3152" s="54">
        <v>4.7333829654192298E-2</v>
      </c>
      <c r="AA3152" s="62" t="s">
        <v>11377</v>
      </c>
      <c r="AB3152" s="54">
        <v>6.6082128492622502E-2</v>
      </c>
      <c r="AC3152" s="54">
        <v>1.5098194099355301E-2</v>
      </c>
      <c r="AQ3152" s="62" t="s">
        <v>11299</v>
      </c>
      <c r="AR3152" s="54">
        <v>5.5715068631359402E-2</v>
      </c>
      <c r="AS3152" s="54">
        <v>1.0071555479323499E-3</v>
      </c>
      <c r="AU3152" s="62" t="s">
        <v>14272</v>
      </c>
      <c r="AV3152" s="54">
        <v>-5.9540419656724602E-2</v>
      </c>
      <c r="AW3152" s="54">
        <v>3.7633430785467999E-2</v>
      </c>
    </row>
    <row r="3153" spans="2:49">
      <c r="B3153" s="62" t="s">
        <v>4015</v>
      </c>
      <c r="C3153" s="54">
        <v>7.2612613005045304E-2</v>
      </c>
      <c r="D3153" s="54">
        <v>2.38412599785397E-3</v>
      </c>
      <c r="F3153" s="62" t="s">
        <v>8842</v>
      </c>
      <c r="G3153" s="54">
        <v>-5.8125609863257197E-2</v>
      </c>
      <c r="H3153" s="54">
        <v>1.9583357306458601E-2</v>
      </c>
      <c r="S3153" s="62" t="s">
        <v>10785</v>
      </c>
      <c r="T3153" s="54">
        <v>0.110825560420894</v>
      </c>
      <c r="U3153" s="54">
        <v>5.3919500064906201E-3</v>
      </c>
      <c r="W3153" s="62" t="s">
        <v>10475</v>
      </c>
      <c r="X3153" s="54">
        <v>-3.5157170035438098E-2</v>
      </c>
      <c r="Y3153" s="54">
        <v>4.7348975340577699E-2</v>
      </c>
      <c r="AA3153" s="62" t="s">
        <v>2400</v>
      </c>
      <c r="AB3153" s="54">
        <v>6.7318292556957496E-2</v>
      </c>
      <c r="AC3153" s="54">
        <v>1.51146467882991E-2</v>
      </c>
      <c r="AQ3153" s="62" t="s">
        <v>11206</v>
      </c>
      <c r="AR3153" s="54">
        <v>7.5916704498383503E-2</v>
      </c>
      <c r="AS3153" s="54">
        <v>1.0088006211555799E-3</v>
      </c>
      <c r="AU3153" s="62" t="s">
        <v>12589</v>
      </c>
      <c r="AV3153" s="54">
        <v>-5.9534543922612898E-2</v>
      </c>
      <c r="AW3153" s="54">
        <v>6.82476906801361E-3</v>
      </c>
    </row>
    <row r="3154" spans="2:49">
      <c r="B3154" s="62" t="s">
        <v>4016</v>
      </c>
      <c r="C3154" s="54">
        <v>8.6383570744821697E-2</v>
      </c>
      <c r="D3154" s="54">
        <v>2.3861398678429601E-3</v>
      </c>
      <c r="F3154" s="62" t="s">
        <v>8843</v>
      </c>
      <c r="G3154" s="54">
        <v>-3.09430859186683E-2</v>
      </c>
      <c r="H3154" s="54">
        <v>1.9605421045589402E-2</v>
      </c>
      <c r="S3154" s="62" t="s">
        <v>4572</v>
      </c>
      <c r="T3154" s="54">
        <v>7.8884973162940894E-2</v>
      </c>
      <c r="U3154" s="54">
        <v>5.3937960616764003E-3</v>
      </c>
      <c r="W3154" s="62" t="s">
        <v>10476</v>
      </c>
      <c r="X3154" s="54">
        <v>-0.103099352854736</v>
      </c>
      <c r="Y3154" s="54">
        <v>4.7401669778346901E-2</v>
      </c>
      <c r="AA3154" s="62" t="s">
        <v>281</v>
      </c>
      <c r="AB3154" s="54">
        <v>0.11594542543787</v>
      </c>
      <c r="AC3154" s="54">
        <v>1.51251981016893E-2</v>
      </c>
      <c r="AQ3154" s="62" t="s">
        <v>3937</v>
      </c>
      <c r="AR3154" s="54">
        <v>0.12545043783823701</v>
      </c>
      <c r="AS3154" s="54">
        <v>1.0097150511263601E-3</v>
      </c>
      <c r="AU3154" s="62" t="s">
        <v>12693</v>
      </c>
      <c r="AV3154" s="54">
        <v>-5.9498722334452303E-2</v>
      </c>
      <c r="AW3154" s="54">
        <v>8.3382650608355893E-3</v>
      </c>
    </row>
    <row r="3155" spans="2:49">
      <c r="B3155" s="62" t="s">
        <v>4017</v>
      </c>
      <c r="C3155" s="54">
        <v>7.9154157277260495E-2</v>
      </c>
      <c r="D3155" s="54">
        <v>2.3861857382952E-3</v>
      </c>
      <c r="F3155" s="62" t="s">
        <v>8844</v>
      </c>
      <c r="G3155" s="54">
        <v>-7.7536027091999096E-2</v>
      </c>
      <c r="H3155" s="54">
        <v>1.9664298428293099E-2</v>
      </c>
      <c r="S3155" s="62" t="s">
        <v>10786</v>
      </c>
      <c r="T3155" s="54">
        <v>5.5122101993998002E-2</v>
      </c>
      <c r="U3155" s="54">
        <v>5.4182542000099599E-3</v>
      </c>
      <c r="W3155" s="62" t="s">
        <v>10477</v>
      </c>
      <c r="X3155" s="54">
        <v>-3.4587755912492697E-2</v>
      </c>
      <c r="Y3155" s="54">
        <v>4.7580980402588E-2</v>
      </c>
      <c r="AA3155" s="62" t="s">
        <v>2223</v>
      </c>
      <c r="AB3155" s="54">
        <v>8.9052391556145402E-2</v>
      </c>
      <c r="AC3155" s="54">
        <v>1.5182414557291499E-2</v>
      </c>
      <c r="AQ3155" s="62" t="s">
        <v>9702</v>
      </c>
      <c r="AR3155" s="54">
        <v>6.4753713110904207E-2</v>
      </c>
      <c r="AS3155" s="54">
        <v>1.0105866084402801E-3</v>
      </c>
      <c r="AU3155" s="62" t="s">
        <v>14308</v>
      </c>
      <c r="AV3155" s="54">
        <v>-5.9494893894406403E-2</v>
      </c>
      <c r="AW3155" s="54">
        <v>3.8921070461227197E-2</v>
      </c>
    </row>
    <row r="3156" spans="2:49">
      <c r="B3156" s="62" t="s">
        <v>4018</v>
      </c>
      <c r="C3156" s="54">
        <v>4.6644719115034802E-2</v>
      </c>
      <c r="D3156" s="54">
        <v>2.3890356939785099E-3</v>
      </c>
      <c r="F3156" s="62" t="s">
        <v>8845</v>
      </c>
      <c r="G3156" s="54">
        <v>-4.19085045128842E-2</v>
      </c>
      <c r="H3156" s="54">
        <v>1.96949777853982E-2</v>
      </c>
      <c r="S3156" s="62" t="s">
        <v>3206</v>
      </c>
      <c r="T3156" s="54">
        <v>5.2357034741157299E-2</v>
      </c>
      <c r="U3156" s="54">
        <v>5.4415069645989897E-3</v>
      </c>
      <c r="W3156" s="62" t="s">
        <v>8772</v>
      </c>
      <c r="X3156" s="54">
        <v>-4.27826985570618E-2</v>
      </c>
      <c r="Y3156" s="54">
        <v>4.75873200722036E-2</v>
      </c>
      <c r="AA3156" s="62" t="s">
        <v>11378</v>
      </c>
      <c r="AB3156" s="54">
        <v>0.115929400431956</v>
      </c>
      <c r="AC3156" s="54">
        <v>1.51849219047277E-2</v>
      </c>
      <c r="AQ3156" s="62" t="s">
        <v>9428</v>
      </c>
      <c r="AR3156" s="54">
        <v>0.14592952675288401</v>
      </c>
      <c r="AS3156" s="54">
        <v>1.0120509193677499E-3</v>
      </c>
      <c r="AU3156" s="62" t="s">
        <v>13244</v>
      </c>
      <c r="AV3156" s="54">
        <v>-5.9485056319708497E-2</v>
      </c>
      <c r="AW3156" s="54">
        <v>1.6470804888783899E-2</v>
      </c>
    </row>
    <row r="3157" spans="2:49">
      <c r="B3157" s="62" t="s">
        <v>4019</v>
      </c>
      <c r="C3157" s="54">
        <v>0.149241028789309</v>
      </c>
      <c r="D3157" s="54">
        <v>2.3906831498803701E-3</v>
      </c>
      <c r="F3157" s="62" t="s">
        <v>8846</v>
      </c>
      <c r="G3157" s="54">
        <v>-4.26585826033756E-2</v>
      </c>
      <c r="H3157" s="54">
        <v>1.96964756672274E-2</v>
      </c>
      <c r="S3157" s="62" t="s">
        <v>10787</v>
      </c>
      <c r="T3157" s="54">
        <v>4.1674103852019001E-2</v>
      </c>
      <c r="U3157" s="54">
        <v>5.4438047835211802E-3</v>
      </c>
      <c r="W3157" s="62" t="s">
        <v>10478</v>
      </c>
      <c r="X3157" s="54">
        <v>-2.7088118602802198E-2</v>
      </c>
      <c r="Y3157" s="54">
        <v>4.7609787239357403E-2</v>
      </c>
      <c r="AA3157" s="62" t="s">
        <v>11379</v>
      </c>
      <c r="AB3157" s="54">
        <v>0.120481536163072</v>
      </c>
      <c r="AC3157" s="54">
        <v>1.5193417211931501E-2</v>
      </c>
      <c r="AQ3157" s="62" t="s">
        <v>7068</v>
      </c>
      <c r="AR3157" s="54">
        <v>7.8911291589866706E-2</v>
      </c>
      <c r="AS3157" s="54">
        <v>1.01258102852916E-3</v>
      </c>
      <c r="AU3157" s="62" t="s">
        <v>12929</v>
      </c>
      <c r="AV3157" s="54">
        <v>-5.9467359060237299E-2</v>
      </c>
      <c r="AW3157" s="54">
        <v>1.1877501995333E-2</v>
      </c>
    </row>
    <row r="3158" spans="2:49">
      <c r="B3158" s="62" t="s">
        <v>4020</v>
      </c>
      <c r="C3158" s="54">
        <v>0.106703856031115</v>
      </c>
      <c r="D3158" s="54">
        <v>2.39240173871429E-3</v>
      </c>
      <c r="F3158" s="62" t="s">
        <v>8847</v>
      </c>
      <c r="G3158" s="54">
        <v>-6.6612450547349794E-2</v>
      </c>
      <c r="H3158" s="54">
        <v>1.9695273870926198E-2</v>
      </c>
      <c r="S3158" s="62" t="s">
        <v>1976</v>
      </c>
      <c r="T3158" s="54">
        <v>6.1682727736577903E-2</v>
      </c>
      <c r="U3158" s="54">
        <v>5.4617342595471401E-3</v>
      </c>
      <c r="W3158" s="62" t="s">
        <v>10479</v>
      </c>
      <c r="X3158" s="54">
        <v>-6.10980646412402E-2</v>
      </c>
      <c r="Y3158" s="54">
        <v>4.76169866733532E-2</v>
      </c>
      <c r="AA3158" s="62" t="s">
        <v>942</v>
      </c>
      <c r="AB3158" s="54">
        <v>0.19656535033546699</v>
      </c>
      <c r="AC3158" s="54">
        <v>1.5193417211931501E-2</v>
      </c>
      <c r="AQ3158" s="62" t="s">
        <v>5440</v>
      </c>
      <c r="AR3158" s="54">
        <v>0.105193268607032</v>
      </c>
      <c r="AS3158" s="54">
        <v>1.01405323511428E-3</v>
      </c>
      <c r="AU3158" s="62" t="s">
        <v>12700</v>
      </c>
      <c r="AV3158" s="54">
        <v>-5.9466876562669101E-2</v>
      </c>
      <c r="AW3158" s="54">
        <v>8.4679644877139505E-3</v>
      </c>
    </row>
    <row r="3159" spans="2:49">
      <c r="B3159" s="62" t="s">
        <v>4021</v>
      </c>
      <c r="C3159" s="54">
        <v>5.2449180128625997E-2</v>
      </c>
      <c r="D3159" s="54">
        <v>2.39261962791016E-3</v>
      </c>
      <c r="F3159" s="62" t="s">
        <v>8848</v>
      </c>
      <c r="G3159" s="54">
        <v>-6.0970015437481699E-2</v>
      </c>
      <c r="H3159" s="54">
        <v>1.7380499651070299E-2</v>
      </c>
      <c r="S3159" s="62" t="s">
        <v>5051</v>
      </c>
      <c r="T3159" s="54">
        <v>4.0058476815016099E-2</v>
      </c>
      <c r="U3159" s="54">
        <v>5.4617342595471401E-3</v>
      </c>
      <c r="W3159" s="62" t="s">
        <v>10480</v>
      </c>
      <c r="X3159" s="54">
        <v>-3.7377399546819803E-2</v>
      </c>
      <c r="Y3159" s="54">
        <v>4.7716713254669203E-2</v>
      </c>
      <c r="AA3159" s="62" t="s">
        <v>740</v>
      </c>
      <c r="AB3159" s="54">
        <v>0.131702427899374</v>
      </c>
      <c r="AC3159" s="54">
        <v>1.52073118638583E-2</v>
      </c>
      <c r="AQ3159" s="62" t="s">
        <v>3120</v>
      </c>
      <c r="AR3159" s="54">
        <v>5.6954006912664397E-2</v>
      </c>
      <c r="AS3159" s="54">
        <v>1.0160657818202501E-3</v>
      </c>
      <c r="AU3159" s="62" t="s">
        <v>13183</v>
      </c>
      <c r="AV3159" s="54">
        <v>-5.9463515387060198E-2</v>
      </c>
      <c r="AW3159" s="54">
        <v>1.5579627911181299E-2</v>
      </c>
    </row>
    <row r="3160" spans="2:49">
      <c r="B3160" s="62" t="s">
        <v>4022</v>
      </c>
      <c r="C3160" s="54">
        <v>6.6421272655345504E-2</v>
      </c>
      <c r="D3160" s="54">
        <v>2.3935315119824399E-3</v>
      </c>
      <c r="F3160" s="62" t="s">
        <v>8849</v>
      </c>
      <c r="G3160" s="54">
        <v>-9.5420254054497305E-2</v>
      </c>
      <c r="H3160" s="54">
        <v>1.9777489480609201E-2</v>
      </c>
      <c r="S3160" s="62" t="s">
        <v>4848</v>
      </c>
      <c r="T3160" s="54">
        <v>6.7246985656113104E-2</v>
      </c>
      <c r="U3160" s="54">
        <v>5.4675953501606301E-3</v>
      </c>
      <c r="W3160" s="62" t="s">
        <v>7973</v>
      </c>
      <c r="X3160" s="54">
        <v>-5.00139494061589E-2</v>
      </c>
      <c r="Y3160" s="54">
        <v>4.8090528550097197E-2</v>
      </c>
      <c r="AA3160" s="62" t="s">
        <v>3828</v>
      </c>
      <c r="AB3160" s="54">
        <v>0.122418962168098</v>
      </c>
      <c r="AC3160" s="54">
        <v>1.5211634895781499E-2</v>
      </c>
      <c r="AQ3160" s="62" t="s">
        <v>14722</v>
      </c>
      <c r="AR3160" s="54">
        <v>0.119855301461956</v>
      </c>
      <c r="AS3160" s="54">
        <v>1.0165686675845801E-3</v>
      </c>
      <c r="AU3160" s="62" t="s">
        <v>141</v>
      </c>
      <c r="AV3160" s="54">
        <v>-5.9463043129269103E-2</v>
      </c>
      <c r="AW3160" s="54">
        <v>1.37777895473889E-3</v>
      </c>
    </row>
    <row r="3161" spans="2:49">
      <c r="B3161" s="62" t="s">
        <v>4023</v>
      </c>
      <c r="C3161" s="54">
        <v>7.0902070709058407E-2</v>
      </c>
      <c r="D3161" s="54">
        <v>2.3936862547211698E-3</v>
      </c>
      <c r="F3161" s="62" t="s">
        <v>8850</v>
      </c>
      <c r="G3161" s="54">
        <v>-8.2902513190914504E-2</v>
      </c>
      <c r="H3161" s="54">
        <v>1.7409899318736499E-2</v>
      </c>
      <c r="S3161" s="62" t="s">
        <v>4551</v>
      </c>
      <c r="T3161" s="54">
        <v>7.0142420943959394E-2</v>
      </c>
      <c r="U3161" s="54">
        <v>5.4812890489178796E-3</v>
      </c>
      <c r="W3161" s="62" t="s">
        <v>9468</v>
      </c>
      <c r="X3161" s="54">
        <v>-4.3185635049852102E-2</v>
      </c>
      <c r="Y3161" s="54">
        <v>4.8180819503209599E-2</v>
      </c>
      <c r="AA3161" s="62" t="s">
        <v>5576</v>
      </c>
      <c r="AB3161" s="54">
        <v>6.2863438917946504E-2</v>
      </c>
      <c r="AC3161" s="54">
        <v>1.5214940002966901E-2</v>
      </c>
      <c r="AQ3161" s="62" t="s">
        <v>14723</v>
      </c>
      <c r="AR3161" s="54">
        <v>6.03131228313636E-2</v>
      </c>
      <c r="AS3161" s="54">
        <v>1.02371346621537E-3</v>
      </c>
      <c r="AU3161" s="62" t="s">
        <v>12526</v>
      </c>
      <c r="AV3161" s="54">
        <v>-5.9461334631606598E-2</v>
      </c>
      <c r="AW3161" s="54">
        <v>6.0844453473934603E-3</v>
      </c>
    </row>
    <row r="3162" spans="2:49">
      <c r="B3162" s="62" t="s">
        <v>60</v>
      </c>
      <c r="C3162" s="54">
        <v>0.270767374578681</v>
      </c>
      <c r="D3162" s="54">
        <v>2.3974516703312498E-3</v>
      </c>
      <c r="F3162" s="62" t="s">
        <v>8851</v>
      </c>
      <c r="G3162" s="54">
        <v>-8.1356082546778702E-2</v>
      </c>
      <c r="H3162" s="54">
        <v>1.9855166895773602E-2</v>
      </c>
      <c r="S3162" s="62" t="s">
        <v>5220</v>
      </c>
      <c r="T3162" s="54">
        <v>8.5658280469821199E-2</v>
      </c>
      <c r="U3162" s="54">
        <v>5.4819680219563198E-3</v>
      </c>
      <c r="W3162" s="62" t="s">
        <v>10481</v>
      </c>
      <c r="X3162" s="54">
        <v>-3.4816710009275602E-2</v>
      </c>
      <c r="Y3162" s="54">
        <v>4.8309776039691402E-2</v>
      </c>
      <c r="AA3162" s="62" t="s">
        <v>350</v>
      </c>
      <c r="AB3162" s="54">
        <v>0.22970993072007601</v>
      </c>
      <c r="AC3162" s="54">
        <v>1.52479225248228E-2</v>
      </c>
      <c r="AQ3162" s="62" t="s">
        <v>3132</v>
      </c>
      <c r="AR3162" s="54">
        <v>6.1973499605103101E-2</v>
      </c>
      <c r="AS3162" s="54">
        <v>1.0248753986683201E-3</v>
      </c>
      <c r="AU3162" s="62" t="s">
        <v>13057</v>
      </c>
      <c r="AV3162" s="54">
        <v>-5.9452717824132903E-2</v>
      </c>
      <c r="AW3162" s="54">
        <v>1.38075132512694E-2</v>
      </c>
    </row>
    <row r="3163" spans="2:49">
      <c r="B3163" s="62" t="s">
        <v>610</v>
      </c>
      <c r="C3163" s="54">
        <v>0.39230325024165702</v>
      </c>
      <c r="D3163" s="54">
        <v>2.4034192875441699E-3</v>
      </c>
      <c r="F3163" s="62" t="s">
        <v>8852</v>
      </c>
      <c r="G3163" s="54">
        <v>-3.8299535419028502E-2</v>
      </c>
      <c r="H3163" s="54">
        <v>1.9875256922486598E-2</v>
      </c>
      <c r="S3163" s="62" t="s">
        <v>3998</v>
      </c>
      <c r="T3163" s="54">
        <v>0.145766451231262</v>
      </c>
      <c r="U3163" s="54">
        <v>5.5213758826785104E-3</v>
      </c>
      <c r="W3163" s="62" t="s">
        <v>10482</v>
      </c>
      <c r="X3163" s="54">
        <v>-6.0110896519125503E-2</v>
      </c>
      <c r="Y3163" s="54">
        <v>4.84093344276747E-2</v>
      </c>
      <c r="AA3163" s="62" t="s">
        <v>967</v>
      </c>
      <c r="AB3163" s="54">
        <v>0.18216831052110399</v>
      </c>
      <c r="AC3163" s="54">
        <v>1.52670561643871E-2</v>
      </c>
      <c r="AQ3163" s="62" t="s">
        <v>2692</v>
      </c>
      <c r="AR3163" s="54">
        <v>7.1907439935070996E-2</v>
      </c>
      <c r="AS3163" s="54">
        <v>1.0270309222102801E-3</v>
      </c>
      <c r="AU3163" s="62" t="s">
        <v>12851</v>
      </c>
      <c r="AV3163" s="54">
        <v>-5.9448034599604703E-2</v>
      </c>
      <c r="AW3163" s="54">
        <v>1.07404856051722E-2</v>
      </c>
    </row>
    <row r="3164" spans="2:49">
      <c r="B3164" s="62" t="s">
        <v>4024</v>
      </c>
      <c r="C3164" s="54">
        <v>0.10017563327765699</v>
      </c>
      <c r="D3164" s="54">
        <v>2.4061387749324801E-3</v>
      </c>
      <c r="F3164" s="62" t="s">
        <v>8853</v>
      </c>
      <c r="G3164" s="54">
        <v>-0.137569328040796</v>
      </c>
      <c r="H3164" s="54">
        <v>1.9882659018188201E-2</v>
      </c>
      <c r="S3164" s="62" t="s">
        <v>5202</v>
      </c>
      <c r="T3164" s="54">
        <v>5.2680636771853501E-2</v>
      </c>
      <c r="U3164" s="54">
        <v>5.5288737822286301E-3</v>
      </c>
      <c r="W3164" s="62" t="s">
        <v>10483</v>
      </c>
      <c r="X3164" s="54">
        <v>-4.3030735412188797E-2</v>
      </c>
      <c r="Y3164" s="54">
        <v>4.84093344276747E-2</v>
      </c>
      <c r="AA3164" s="62" t="s">
        <v>3838</v>
      </c>
      <c r="AB3164" s="54">
        <v>7.1393551527098295E-2</v>
      </c>
      <c r="AC3164" s="54">
        <v>1.5277611773607799E-2</v>
      </c>
      <c r="AQ3164" s="62" t="s">
        <v>14724</v>
      </c>
      <c r="AR3164" s="54">
        <v>0.22411139262927701</v>
      </c>
      <c r="AS3164" s="54">
        <v>1.0270309222102801E-3</v>
      </c>
      <c r="AU3164" s="62" t="s">
        <v>12394</v>
      </c>
      <c r="AV3164" s="54">
        <v>-5.9444281847730998E-2</v>
      </c>
      <c r="AW3164" s="54">
        <v>4.2565790191993903E-3</v>
      </c>
    </row>
    <row r="3165" spans="2:49">
      <c r="B3165" s="62" t="s">
        <v>4025</v>
      </c>
      <c r="C3165" s="54">
        <v>4.54402547008552E-2</v>
      </c>
      <c r="D3165" s="54">
        <v>2.40750718442744E-3</v>
      </c>
      <c r="F3165" s="62" t="s">
        <v>8854</v>
      </c>
      <c r="G3165" s="54">
        <v>-4.0282150731181701E-2</v>
      </c>
      <c r="H3165" s="54">
        <v>1.75165611141604E-2</v>
      </c>
      <c r="S3165" s="62" t="s">
        <v>5274</v>
      </c>
      <c r="T3165" s="54">
        <v>3.77344805002977E-2</v>
      </c>
      <c r="U3165" s="54">
        <v>5.5328820491702003E-3</v>
      </c>
      <c r="W3165" s="62" t="s">
        <v>10484</v>
      </c>
      <c r="X3165" s="54">
        <v>-9.8915707473213196E-2</v>
      </c>
      <c r="Y3165" s="54">
        <v>4.84299729781471E-2</v>
      </c>
      <c r="AA3165" s="62" t="s">
        <v>11019</v>
      </c>
      <c r="AB3165" s="54">
        <v>7.5891915885828901E-2</v>
      </c>
      <c r="AC3165" s="54">
        <v>1.5294831281166999E-2</v>
      </c>
      <c r="AQ3165" s="62" t="s">
        <v>11385</v>
      </c>
      <c r="AR3165" s="54">
        <v>0.13016304133493301</v>
      </c>
      <c r="AS3165" s="54">
        <v>1.0274141366369001E-3</v>
      </c>
      <c r="AU3165" s="62" t="s">
        <v>14657</v>
      </c>
      <c r="AV3165" s="54">
        <v>-5.9441369435157702E-2</v>
      </c>
      <c r="AW3165" s="54">
        <v>4.9849577220335402E-2</v>
      </c>
    </row>
    <row r="3166" spans="2:49">
      <c r="B3166" s="62" t="s">
        <v>4026</v>
      </c>
      <c r="C3166" s="54">
        <v>9.5515558562816197E-2</v>
      </c>
      <c r="D3166" s="54">
        <v>2.4083207574081399E-3</v>
      </c>
      <c r="F3166" s="62" t="s">
        <v>8855</v>
      </c>
      <c r="G3166" s="54">
        <v>-6.4438702040651399E-2</v>
      </c>
      <c r="H3166" s="54">
        <v>1.76302872942267E-2</v>
      </c>
      <c r="S3166" s="62" t="s">
        <v>3840</v>
      </c>
      <c r="T3166" s="54">
        <v>4.1834550182279898E-2</v>
      </c>
      <c r="U3166" s="54">
        <v>5.5737354001800998E-3</v>
      </c>
      <c r="W3166" s="62" t="s">
        <v>10485</v>
      </c>
      <c r="X3166" s="54">
        <v>-0.121600708626576</v>
      </c>
      <c r="Y3166" s="54">
        <v>4.84398664282229E-2</v>
      </c>
      <c r="AA3166" s="62" t="s">
        <v>5329</v>
      </c>
      <c r="AB3166" s="54">
        <v>0.21870965297456901</v>
      </c>
      <c r="AC3166" s="54">
        <v>1.53199767446432E-2</v>
      </c>
      <c r="AQ3166" s="62" t="s">
        <v>2209</v>
      </c>
      <c r="AR3166" s="54">
        <v>0.17923022819822701</v>
      </c>
      <c r="AS3166" s="54">
        <v>1.0274141366369001E-3</v>
      </c>
      <c r="AU3166" s="62" t="s">
        <v>12527</v>
      </c>
      <c r="AV3166" s="54">
        <v>-5.9428065207091797E-2</v>
      </c>
      <c r="AW3166" s="54">
        <v>6.0878128027359703E-3</v>
      </c>
    </row>
    <row r="3167" spans="2:49">
      <c r="B3167" s="62" t="s">
        <v>4027</v>
      </c>
      <c r="C3167" s="54">
        <v>0.115477653277829</v>
      </c>
      <c r="D3167" s="54">
        <v>2.4184041561299999E-3</v>
      </c>
      <c r="F3167" s="62" t="s">
        <v>8856</v>
      </c>
      <c r="G3167" s="54">
        <v>-4.8729689701902501E-2</v>
      </c>
      <c r="H3167" s="54">
        <v>1.76329511639092E-2</v>
      </c>
      <c r="S3167" s="62" t="s">
        <v>10788</v>
      </c>
      <c r="T3167" s="54">
        <v>3.7990442951079999E-2</v>
      </c>
      <c r="U3167" s="54">
        <v>5.58776865830424E-3</v>
      </c>
      <c r="W3167" s="62" t="s">
        <v>8396</v>
      </c>
      <c r="X3167" s="54">
        <v>-0.10724621660764801</v>
      </c>
      <c r="Y3167" s="54">
        <v>4.85679350713875E-2</v>
      </c>
      <c r="AA3167" s="62" t="s">
        <v>4560</v>
      </c>
      <c r="AB3167" s="54">
        <v>0.13446576527351201</v>
      </c>
      <c r="AC3167" s="54">
        <v>1.53199767446432E-2</v>
      </c>
      <c r="AQ3167" s="62" t="s">
        <v>10977</v>
      </c>
      <c r="AR3167" s="54">
        <v>8.94220753676125E-2</v>
      </c>
      <c r="AS3167" s="54">
        <v>1.0281157418292901E-3</v>
      </c>
      <c r="AU3167" s="62" t="s">
        <v>12801</v>
      </c>
      <c r="AV3167" s="54">
        <v>-5.9425223348103601E-2</v>
      </c>
      <c r="AW3167" s="54">
        <v>9.8274054785907096E-3</v>
      </c>
    </row>
    <row r="3168" spans="2:49">
      <c r="B3168" s="62" t="s">
        <v>4028</v>
      </c>
      <c r="C3168" s="54">
        <v>4.8780130804212597E-2</v>
      </c>
      <c r="D3168" s="54">
        <v>2.43220103192505E-3</v>
      </c>
      <c r="F3168" s="62" t="s">
        <v>8857</v>
      </c>
      <c r="G3168" s="54">
        <v>-3.91351012169023E-2</v>
      </c>
      <c r="H3168" s="54">
        <v>2.0138703033840102E-2</v>
      </c>
      <c r="S3168" s="62" t="s">
        <v>4014</v>
      </c>
      <c r="T3168" s="54">
        <v>3.0375298413735801E-2</v>
      </c>
      <c r="U3168" s="54">
        <v>5.5974298889612398E-3</v>
      </c>
      <c r="W3168" s="62" t="s">
        <v>9476</v>
      </c>
      <c r="X3168" s="54">
        <v>-6.9215051248003895E-2</v>
      </c>
      <c r="Y3168" s="54">
        <v>4.85679350713875E-2</v>
      </c>
      <c r="AA3168" s="62" t="s">
        <v>3171</v>
      </c>
      <c r="AB3168" s="54">
        <v>0.164050623899159</v>
      </c>
      <c r="AC3168" s="54">
        <v>1.5356993429012301E-2</v>
      </c>
      <c r="AQ3168" s="62" t="s">
        <v>11406</v>
      </c>
      <c r="AR3168" s="54">
        <v>0.113088192446966</v>
      </c>
      <c r="AS3168" s="54">
        <v>1.03093207266874E-3</v>
      </c>
      <c r="AU3168" s="62" t="s">
        <v>13406</v>
      </c>
      <c r="AV3168" s="54">
        <v>-5.94229129221686E-2</v>
      </c>
      <c r="AW3168" s="54">
        <v>1.9212697926114301E-2</v>
      </c>
    </row>
    <row r="3169" spans="2:49">
      <c r="B3169" s="62" t="s">
        <v>4029</v>
      </c>
      <c r="C3169" s="54">
        <v>0.13022382017442499</v>
      </c>
      <c r="D3169" s="54">
        <v>2.4350598763088998E-3</v>
      </c>
      <c r="F3169" s="62" t="s">
        <v>8858</v>
      </c>
      <c r="G3169" s="54">
        <v>-7.1545076683186395E-2</v>
      </c>
      <c r="H3169" s="54">
        <v>2.01559058616235E-2</v>
      </c>
      <c r="S3169" s="62" t="s">
        <v>3365</v>
      </c>
      <c r="T3169" s="54">
        <v>9.3421162202961497E-2</v>
      </c>
      <c r="U3169" s="54">
        <v>5.6056365438073904E-3</v>
      </c>
      <c r="W3169" s="62" t="s">
        <v>10486</v>
      </c>
      <c r="X3169" s="54">
        <v>-2.7925590035806601E-2</v>
      </c>
      <c r="Y3169" s="54">
        <v>4.8713116662329699E-2</v>
      </c>
      <c r="AA3169" s="62" t="s">
        <v>4532</v>
      </c>
      <c r="AB3169" s="54">
        <v>0.124311636964953</v>
      </c>
      <c r="AC3169" s="54">
        <v>1.53704361839917E-2</v>
      </c>
      <c r="AQ3169" s="62" t="s">
        <v>5483</v>
      </c>
      <c r="AR3169" s="54">
        <v>0.101070216991027</v>
      </c>
      <c r="AS3169" s="54">
        <v>1.03093207266874E-3</v>
      </c>
      <c r="AU3169" s="62" t="s">
        <v>6991</v>
      </c>
      <c r="AV3169" s="54">
        <v>-5.9416057765242898E-2</v>
      </c>
      <c r="AW3169" s="58">
        <v>2.5280371615482901E-5</v>
      </c>
    </row>
    <row r="3170" spans="2:49">
      <c r="B3170" s="62" t="s">
        <v>4030</v>
      </c>
      <c r="C3170" s="54">
        <v>6.17800744435026E-2</v>
      </c>
      <c r="D3170" s="54">
        <v>2.4377309628732099E-3</v>
      </c>
      <c r="F3170" s="62" t="s">
        <v>8859</v>
      </c>
      <c r="G3170" s="54">
        <v>-5.4061283563863902E-2</v>
      </c>
      <c r="H3170" s="54">
        <v>1.7745146785910201E-2</v>
      </c>
      <c r="S3170" s="62" t="s">
        <v>2294</v>
      </c>
      <c r="T3170" s="54">
        <v>7.9886981537304905E-2</v>
      </c>
      <c r="U3170" s="54">
        <v>5.6186958017625998E-3</v>
      </c>
      <c r="W3170" s="62" t="s">
        <v>10487</v>
      </c>
      <c r="X3170" s="54">
        <v>-3.0895734536788799E-2</v>
      </c>
      <c r="Y3170" s="54">
        <v>4.8825334962996902E-2</v>
      </c>
      <c r="AA3170" s="62" t="s">
        <v>3431</v>
      </c>
      <c r="AB3170" s="54">
        <v>0.10403948344684499</v>
      </c>
      <c r="AC3170" s="54">
        <v>1.5372026296966801E-2</v>
      </c>
      <c r="AQ3170" s="62" t="s">
        <v>2741</v>
      </c>
      <c r="AR3170" s="54">
        <v>8.0861393665998094E-2</v>
      </c>
      <c r="AS3170" s="54">
        <v>1.0319865324190801E-3</v>
      </c>
      <c r="AU3170" s="62" t="s">
        <v>13655</v>
      </c>
      <c r="AV3170" s="54">
        <v>-5.9411703362506799E-2</v>
      </c>
      <c r="AW3170" s="54">
        <v>2.3686559632060001E-2</v>
      </c>
    </row>
    <row r="3171" spans="2:49">
      <c r="B3171" s="62" t="s">
        <v>4031</v>
      </c>
      <c r="C3171" s="54">
        <v>0.161610117674691</v>
      </c>
      <c r="D3171" s="54">
        <v>2.4383453782916898E-3</v>
      </c>
      <c r="F3171" s="62" t="s">
        <v>8860</v>
      </c>
      <c r="G3171" s="54">
        <v>-0.13030079317981899</v>
      </c>
      <c r="H3171" s="54">
        <v>2.0225208307293002E-2</v>
      </c>
      <c r="S3171" s="62" t="s">
        <v>2996</v>
      </c>
      <c r="T3171" s="54">
        <v>4.5897354722518102E-2</v>
      </c>
      <c r="U3171" s="54">
        <v>5.6198606517757904E-3</v>
      </c>
      <c r="W3171" s="62" t="s">
        <v>10488</v>
      </c>
      <c r="X3171" s="54">
        <v>-2.58185693507791E-2</v>
      </c>
      <c r="Y3171" s="54">
        <v>4.8913643858286802E-2</v>
      </c>
      <c r="AA3171" s="62" t="s">
        <v>391</v>
      </c>
      <c r="AB3171" s="54">
        <v>0.111968281616529</v>
      </c>
      <c r="AC3171" s="54">
        <v>1.5376503039272699E-2</v>
      </c>
      <c r="AQ3171" s="62" t="s">
        <v>3259</v>
      </c>
      <c r="AR3171" s="54">
        <v>4.8773087393559698E-2</v>
      </c>
      <c r="AS3171" s="54">
        <v>1.03641373101857E-3</v>
      </c>
      <c r="AU3171" s="62" t="s">
        <v>12753</v>
      </c>
      <c r="AV3171" s="54">
        <v>-5.9411520508162702E-2</v>
      </c>
      <c r="AW3171" s="54">
        <v>9.2593629771664694E-3</v>
      </c>
    </row>
    <row r="3172" spans="2:49">
      <c r="B3172" s="62" t="s">
        <v>4032</v>
      </c>
      <c r="C3172" s="54">
        <v>7.5695153361682102E-2</v>
      </c>
      <c r="D3172" s="54">
        <v>2.4399899074242799E-3</v>
      </c>
      <c r="F3172" s="62" t="s">
        <v>8861</v>
      </c>
      <c r="G3172" s="54">
        <v>-5.13496969835288E-2</v>
      </c>
      <c r="H3172" s="54">
        <v>2.0254454459568898E-2</v>
      </c>
      <c r="S3172" s="62" t="s">
        <v>3268</v>
      </c>
      <c r="T3172" s="54">
        <v>9.6206938371030198E-2</v>
      </c>
      <c r="U3172" s="54">
        <v>5.6319244024626899E-3</v>
      </c>
      <c r="W3172" s="62" t="s">
        <v>10489</v>
      </c>
      <c r="X3172" s="54">
        <v>-3.3638501873075398E-2</v>
      </c>
      <c r="Y3172" s="54">
        <v>4.89586328141563E-2</v>
      </c>
      <c r="AA3172" s="62" t="s">
        <v>5611</v>
      </c>
      <c r="AB3172" s="54">
        <v>6.7622500332520402E-2</v>
      </c>
      <c r="AC3172" s="54">
        <v>1.53928435496708E-2</v>
      </c>
      <c r="AQ3172" s="62" t="s">
        <v>1449</v>
      </c>
      <c r="AR3172" s="54">
        <v>8.6390472810904007E-2</v>
      </c>
      <c r="AS3172" s="54">
        <v>1.0377569190577599E-3</v>
      </c>
      <c r="AU3172" s="62" t="s">
        <v>13324</v>
      </c>
      <c r="AV3172" s="54">
        <v>-5.9403412376732398E-2</v>
      </c>
      <c r="AW3172" s="54">
        <v>1.8005917562930501E-2</v>
      </c>
    </row>
    <row r="3173" spans="2:49">
      <c r="B3173" s="62" t="s">
        <v>4033</v>
      </c>
      <c r="C3173" s="54">
        <v>0.124905287963624</v>
      </c>
      <c r="D3173" s="54">
        <v>2.4399899074242799E-3</v>
      </c>
      <c r="F3173" s="62" t="s">
        <v>8862</v>
      </c>
      <c r="G3173" s="54">
        <v>-8.8606213758051694E-2</v>
      </c>
      <c r="H3173" s="54">
        <v>2.0298682603711801E-2</v>
      </c>
      <c r="S3173" s="62" t="s">
        <v>2922</v>
      </c>
      <c r="T3173" s="54">
        <v>7.2969978870617999E-2</v>
      </c>
      <c r="U3173" s="54">
        <v>5.6430999713265404E-3</v>
      </c>
      <c r="W3173" s="62" t="s">
        <v>10490</v>
      </c>
      <c r="X3173" s="54">
        <v>-4.6335998800962001E-2</v>
      </c>
      <c r="Y3173" s="54">
        <v>4.898081430857E-2</v>
      </c>
      <c r="AA3173" s="62" t="s">
        <v>2475</v>
      </c>
      <c r="AB3173" s="54">
        <v>5.3030266463159698E-2</v>
      </c>
      <c r="AC3173" s="54">
        <v>1.5396206808730399E-2</v>
      </c>
      <c r="AQ3173" s="62" t="s">
        <v>4834</v>
      </c>
      <c r="AR3173" s="54">
        <v>5.9490682956396597E-2</v>
      </c>
      <c r="AS3173" s="54">
        <v>1.04251374552233E-3</v>
      </c>
      <c r="AU3173" s="62" t="s">
        <v>7732</v>
      </c>
      <c r="AV3173" s="54">
        <v>-5.9384500369399802E-2</v>
      </c>
      <c r="AW3173" s="58">
        <v>5.0769251564582202E-5</v>
      </c>
    </row>
    <row r="3174" spans="2:49">
      <c r="B3174" s="62" t="s">
        <v>4034</v>
      </c>
      <c r="C3174" s="54">
        <v>5.7259940356475497E-2</v>
      </c>
      <c r="D3174" s="54">
        <v>2.4534032463455098E-3</v>
      </c>
      <c r="F3174" s="62" t="s">
        <v>8863</v>
      </c>
      <c r="G3174" s="54">
        <v>-7.2518212937546303E-2</v>
      </c>
      <c r="H3174" s="54">
        <v>1.78866613337955E-2</v>
      </c>
      <c r="S3174" s="62" t="s">
        <v>2456</v>
      </c>
      <c r="T3174" s="54">
        <v>0.11275663687604</v>
      </c>
      <c r="U3174" s="54">
        <v>5.64486481607875E-3</v>
      </c>
      <c r="W3174" s="62" t="s">
        <v>154</v>
      </c>
      <c r="X3174" s="54">
        <v>-0.26382787051527701</v>
      </c>
      <c r="Y3174" s="54">
        <v>4.9095766860950803E-2</v>
      </c>
      <c r="AA3174" s="62" t="s">
        <v>4473</v>
      </c>
      <c r="AB3174" s="54">
        <v>0.117776859176438</v>
      </c>
      <c r="AC3174" s="54">
        <v>1.5469918371679299E-2</v>
      </c>
      <c r="AQ3174" s="62" t="s">
        <v>5241</v>
      </c>
      <c r="AR3174" s="54">
        <v>0.2061720847504</v>
      </c>
      <c r="AS3174" s="54">
        <v>1.0436835425543601E-3</v>
      </c>
      <c r="AU3174" s="62" t="s">
        <v>12864</v>
      </c>
      <c r="AV3174" s="54">
        <v>-5.9371689766987097E-2</v>
      </c>
      <c r="AW3174" s="54">
        <v>1.08381405850872E-2</v>
      </c>
    </row>
    <row r="3175" spans="2:49">
      <c r="B3175" s="62" t="s">
        <v>4035</v>
      </c>
      <c r="C3175" s="54">
        <v>8.4351886134770696E-2</v>
      </c>
      <c r="D3175" s="54">
        <v>2.4608948879078999E-3</v>
      </c>
      <c r="F3175" s="62" t="s">
        <v>8864</v>
      </c>
      <c r="G3175" s="54">
        <v>-3.8126018776547498E-2</v>
      </c>
      <c r="H3175" s="54">
        <v>2.0394848337137499E-2</v>
      </c>
      <c r="S3175" s="62" t="s">
        <v>2990</v>
      </c>
      <c r="T3175" s="54">
        <v>4.3711305794398699E-2</v>
      </c>
      <c r="U3175" s="54">
        <v>5.6464384732996904E-3</v>
      </c>
      <c r="W3175" s="62" t="s">
        <v>10491</v>
      </c>
      <c r="X3175" s="54">
        <v>-7.29997921574803E-2</v>
      </c>
      <c r="Y3175" s="54">
        <v>4.9217365460521301E-2</v>
      </c>
      <c r="AA3175" s="62" t="s">
        <v>11380</v>
      </c>
      <c r="AB3175" s="54">
        <v>0.101440822028753</v>
      </c>
      <c r="AC3175" s="54">
        <v>1.5469918371679299E-2</v>
      </c>
      <c r="AQ3175" s="62" t="s">
        <v>11143</v>
      </c>
      <c r="AR3175" s="54">
        <v>7.5707006180559602E-2</v>
      </c>
      <c r="AS3175" s="54">
        <v>1.04538641167613E-3</v>
      </c>
      <c r="AU3175" s="62" t="s">
        <v>13144</v>
      </c>
      <c r="AV3175" s="54">
        <v>-5.9336536787638401E-2</v>
      </c>
      <c r="AW3175" s="54">
        <v>1.49790157258203E-2</v>
      </c>
    </row>
    <row r="3176" spans="2:49">
      <c r="B3176" s="62" t="s">
        <v>710</v>
      </c>
      <c r="C3176" s="54">
        <v>9.5830649608753801E-2</v>
      </c>
      <c r="D3176" s="54">
        <v>2.4620840733750198E-3</v>
      </c>
      <c r="F3176" s="62" t="s">
        <v>8865</v>
      </c>
      <c r="G3176" s="54">
        <v>-7.2397830544539396E-2</v>
      </c>
      <c r="H3176" s="54">
        <v>2.0464314743360901E-2</v>
      </c>
      <c r="S3176" s="62" t="s">
        <v>5249</v>
      </c>
      <c r="T3176" s="54">
        <v>5.6761797161091601E-2</v>
      </c>
      <c r="U3176" s="54">
        <v>5.6525387346025796E-3</v>
      </c>
      <c r="W3176" s="62" t="s">
        <v>10492</v>
      </c>
      <c r="X3176" s="54">
        <v>-3.8936197545093698E-2</v>
      </c>
      <c r="Y3176" s="54">
        <v>4.93699114733658E-2</v>
      </c>
      <c r="AA3176" s="62" t="s">
        <v>11381</v>
      </c>
      <c r="AB3176" s="54">
        <v>0.12990391477664501</v>
      </c>
      <c r="AC3176" s="54">
        <v>1.55465354412141E-2</v>
      </c>
      <c r="AQ3176" s="62" t="s">
        <v>4479</v>
      </c>
      <c r="AR3176" s="54">
        <v>9.52669747698138E-2</v>
      </c>
      <c r="AS3176" s="54">
        <v>1.047712618239E-3</v>
      </c>
      <c r="AU3176" s="62" t="s">
        <v>13478</v>
      </c>
      <c r="AV3176" s="54">
        <v>-5.9335274584093198E-2</v>
      </c>
      <c r="AW3176" s="54">
        <v>2.0395316372771199E-2</v>
      </c>
    </row>
    <row r="3177" spans="2:49">
      <c r="B3177" s="62" t="s">
        <v>4036</v>
      </c>
      <c r="C3177" s="54">
        <v>5.7304889836357703E-2</v>
      </c>
      <c r="D3177" s="54">
        <v>2.4671437432611399E-3</v>
      </c>
      <c r="F3177" s="62" t="s">
        <v>8866</v>
      </c>
      <c r="G3177" s="54">
        <v>-2.5495343362077701E-2</v>
      </c>
      <c r="H3177" s="54">
        <v>2.0464534107788701E-2</v>
      </c>
      <c r="S3177" s="62" t="s">
        <v>5705</v>
      </c>
      <c r="T3177" s="54">
        <v>0.109878398601926</v>
      </c>
      <c r="U3177" s="54">
        <v>5.66377540204018E-3</v>
      </c>
      <c r="W3177" s="62" t="s">
        <v>10493</v>
      </c>
      <c r="X3177" s="54">
        <v>-3.8961415771504797E-2</v>
      </c>
      <c r="Y3177" s="54">
        <v>4.9505191144861502E-2</v>
      </c>
      <c r="AA3177" s="62" t="s">
        <v>3644</v>
      </c>
      <c r="AB3177" s="54">
        <v>6.5654837938046398E-2</v>
      </c>
      <c r="AC3177" s="54">
        <v>1.5557864005575701E-2</v>
      </c>
      <c r="AQ3177" s="62" t="s">
        <v>11362</v>
      </c>
      <c r="AR3177" s="54">
        <v>5.9705755983025598E-2</v>
      </c>
      <c r="AS3177" s="54">
        <v>1.05189544750767E-3</v>
      </c>
      <c r="AU3177" s="62" t="s">
        <v>6396</v>
      </c>
      <c r="AV3177" s="54">
        <v>-5.9330543887007502E-2</v>
      </c>
      <c r="AW3177" s="54">
        <v>5.5165074575391402E-4</v>
      </c>
    </row>
    <row r="3178" spans="2:49">
      <c r="B3178" s="62" t="s">
        <v>4037</v>
      </c>
      <c r="C3178" s="54">
        <v>5.2055515826364897E-2</v>
      </c>
      <c r="D3178" s="54">
        <v>2.4839330479774001E-3</v>
      </c>
      <c r="F3178" s="62" t="s">
        <v>8867</v>
      </c>
      <c r="G3178" s="54">
        <v>-5.5639990140595501E-2</v>
      </c>
      <c r="H3178" s="54">
        <v>2.0501512719265199E-2</v>
      </c>
      <c r="S3178" s="62" t="s">
        <v>5475</v>
      </c>
      <c r="T3178" s="54">
        <v>7.3664902991428194E-2</v>
      </c>
      <c r="U3178" s="54">
        <v>5.6761277180910298E-3</v>
      </c>
      <c r="W3178" s="62" t="s">
        <v>10494</v>
      </c>
      <c r="X3178" s="54">
        <v>-2.1315538277818302E-2</v>
      </c>
      <c r="Y3178" s="54">
        <v>4.9562876699421499E-2</v>
      </c>
      <c r="AA3178" s="62" t="s">
        <v>11382</v>
      </c>
      <c r="AB3178" s="54">
        <v>7.8057040619520499E-2</v>
      </c>
      <c r="AC3178" s="54">
        <v>1.55681254890835E-2</v>
      </c>
      <c r="AQ3178" s="62" t="s">
        <v>2958</v>
      </c>
      <c r="AR3178" s="54">
        <v>0.22151762461100299</v>
      </c>
      <c r="AS3178" s="54">
        <v>1.0519691421474399E-3</v>
      </c>
      <c r="AU3178" s="62" t="s">
        <v>13421</v>
      </c>
      <c r="AV3178" s="54">
        <v>-5.9328373137565102E-2</v>
      </c>
      <c r="AW3178" s="54">
        <v>1.9432190969817902E-2</v>
      </c>
    </row>
    <row r="3179" spans="2:49">
      <c r="B3179" s="62" t="s">
        <v>4038</v>
      </c>
      <c r="C3179" s="54">
        <v>7.1064673010919704E-2</v>
      </c>
      <c r="D3179" s="54">
        <v>2.4849203257661799E-3</v>
      </c>
      <c r="F3179" s="62" t="s">
        <v>8868</v>
      </c>
      <c r="G3179" s="54">
        <v>-5.6762720189700702E-2</v>
      </c>
      <c r="H3179" s="54">
        <v>1.8064931616777101E-2</v>
      </c>
      <c r="S3179" s="62" t="s">
        <v>1993</v>
      </c>
      <c r="T3179" s="54">
        <v>5.1339472467442498E-2</v>
      </c>
      <c r="U3179" s="54">
        <v>5.6912302553740997E-3</v>
      </c>
      <c r="W3179" s="62" t="s">
        <v>7246</v>
      </c>
      <c r="X3179" s="54">
        <v>-7.0919164130065895E-2</v>
      </c>
      <c r="Y3179" s="54">
        <v>4.9608078266102001E-2</v>
      </c>
      <c r="AA3179" s="62" t="s">
        <v>3953</v>
      </c>
      <c r="AB3179" s="54">
        <v>0.16892032157832301</v>
      </c>
      <c r="AC3179" s="54">
        <v>1.55681254890835E-2</v>
      </c>
      <c r="AQ3179" s="62" t="s">
        <v>14725</v>
      </c>
      <c r="AR3179" s="54">
        <v>8.33279396792133E-2</v>
      </c>
      <c r="AS3179" s="54">
        <v>1.05353663834713E-3</v>
      </c>
      <c r="AU3179" s="62" t="s">
        <v>12974</v>
      </c>
      <c r="AV3179" s="54">
        <v>-5.9315923288940198E-2</v>
      </c>
      <c r="AW3179" s="54">
        <v>1.25918952942913E-2</v>
      </c>
    </row>
    <row r="3180" spans="2:49">
      <c r="B3180" s="62" t="s">
        <v>1037</v>
      </c>
      <c r="C3180" s="54">
        <v>0.13539589970195301</v>
      </c>
      <c r="D3180" s="54">
        <v>2.4997070637784802E-3</v>
      </c>
      <c r="F3180" s="62" t="s">
        <v>8869</v>
      </c>
      <c r="G3180" s="54">
        <v>-5.3863384415569399E-2</v>
      </c>
      <c r="H3180" s="54">
        <v>2.0565262482457099E-2</v>
      </c>
      <c r="S3180" s="62" t="s">
        <v>1709</v>
      </c>
      <c r="T3180" s="54">
        <v>2.7176352226552701E-2</v>
      </c>
      <c r="U3180" s="54">
        <v>5.6998427608856601E-3</v>
      </c>
      <c r="W3180" s="62" t="s">
        <v>10495</v>
      </c>
      <c r="X3180" s="54">
        <v>-2.0371675404645E-2</v>
      </c>
      <c r="Y3180" s="54">
        <v>4.96318174217623E-2</v>
      </c>
      <c r="AA3180" s="62" t="s">
        <v>10928</v>
      </c>
      <c r="AB3180" s="54">
        <v>0.123663144298205</v>
      </c>
      <c r="AC3180" s="54">
        <v>1.5590427922647801E-2</v>
      </c>
      <c r="AQ3180" s="62" t="s">
        <v>9818</v>
      </c>
      <c r="AR3180" s="54">
        <v>0.12720736236105301</v>
      </c>
      <c r="AS3180" s="54">
        <v>1.05619910822132E-3</v>
      </c>
      <c r="AU3180" s="62" t="s">
        <v>13425</v>
      </c>
      <c r="AV3180" s="54">
        <v>-5.9311815104305103E-2</v>
      </c>
      <c r="AW3180" s="54">
        <v>1.9490885842244201E-2</v>
      </c>
    </row>
    <row r="3181" spans="2:49">
      <c r="B3181" s="62" t="s">
        <v>4039</v>
      </c>
      <c r="C3181" s="54">
        <v>9.6500922182817001E-2</v>
      </c>
      <c r="D3181" s="54">
        <v>2.5125661535645698E-3</v>
      </c>
      <c r="F3181" s="62" t="s">
        <v>8870</v>
      </c>
      <c r="G3181" s="54">
        <v>-3.8506905188308203E-2</v>
      </c>
      <c r="H3181" s="54">
        <v>1.8152809131364599E-2</v>
      </c>
      <c r="S3181" s="62" t="s">
        <v>10789</v>
      </c>
      <c r="T3181" s="54">
        <v>4.0052805446117098E-2</v>
      </c>
      <c r="U3181" s="54">
        <v>5.7002225719339503E-3</v>
      </c>
      <c r="W3181" s="62" t="s">
        <v>8430</v>
      </c>
      <c r="X3181" s="54">
        <v>-4.8708455855596397E-2</v>
      </c>
      <c r="Y3181" s="54">
        <v>4.9669003247334503E-2</v>
      </c>
      <c r="AA3181" s="62" t="s">
        <v>4844</v>
      </c>
      <c r="AB3181" s="54">
        <v>0.168091144839384</v>
      </c>
      <c r="AC3181" s="54">
        <v>1.5607119663949299E-2</v>
      </c>
      <c r="AQ3181" s="62" t="s">
        <v>2758</v>
      </c>
      <c r="AR3181" s="54">
        <v>0.11577398338631099</v>
      </c>
      <c r="AS3181" s="54">
        <v>1.0564291685304201E-3</v>
      </c>
      <c r="AU3181" s="62" t="s">
        <v>14325</v>
      </c>
      <c r="AV3181" s="54">
        <v>-5.9310052417627497E-2</v>
      </c>
      <c r="AW3181" s="54">
        <v>3.94616067332186E-2</v>
      </c>
    </row>
    <row r="3182" spans="2:49">
      <c r="B3182" s="62" t="s">
        <v>4040</v>
      </c>
      <c r="C3182" s="54">
        <v>5.0917238573206597E-2</v>
      </c>
      <c r="D3182" s="54">
        <v>2.5127238639054E-3</v>
      </c>
      <c r="F3182" s="62" t="s">
        <v>8871</v>
      </c>
      <c r="G3182" s="54">
        <v>-5.0985094660186199E-2</v>
      </c>
      <c r="H3182" s="54">
        <v>1.8276835378130098E-2</v>
      </c>
      <c r="S3182" s="62" t="s">
        <v>5487</v>
      </c>
      <c r="T3182" s="54">
        <v>7.5229320422543794E-2</v>
      </c>
      <c r="U3182" s="54">
        <v>5.7046044279424803E-3</v>
      </c>
      <c r="W3182" s="62" t="s">
        <v>10496</v>
      </c>
      <c r="X3182" s="54">
        <v>-2.7198490943280099E-2</v>
      </c>
      <c r="Y3182" s="54">
        <v>4.98061871070654E-2</v>
      </c>
      <c r="AA3182" s="62" t="s">
        <v>5337</v>
      </c>
      <c r="AB3182" s="54">
        <v>0.109337923187281</v>
      </c>
      <c r="AC3182" s="54">
        <v>1.5607119663949299E-2</v>
      </c>
      <c r="AQ3182" s="62" t="s">
        <v>1370</v>
      </c>
      <c r="AR3182" s="54">
        <v>6.9773718742554003E-2</v>
      </c>
      <c r="AS3182" s="54">
        <v>1.0568531679380801E-3</v>
      </c>
      <c r="AU3182" s="62" t="s">
        <v>13125</v>
      </c>
      <c r="AV3182" s="54">
        <v>-5.93041796506091E-2</v>
      </c>
      <c r="AW3182" s="54">
        <v>1.4691106538365001E-2</v>
      </c>
    </row>
    <row r="3183" spans="2:49">
      <c r="B3183" s="62" t="s">
        <v>4041</v>
      </c>
      <c r="C3183" s="54">
        <v>6.6693454094821206E-2</v>
      </c>
      <c r="D3183" s="54">
        <v>2.51276918390585E-3</v>
      </c>
      <c r="F3183" s="62" t="s">
        <v>8872</v>
      </c>
      <c r="G3183" s="54">
        <v>-3.8031275647682598E-2</v>
      </c>
      <c r="H3183" s="54">
        <v>1.8301902622056498E-2</v>
      </c>
      <c r="S3183" s="62" t="s">
        <v>3346</v>
      </c>
      <c r="T3183" s="54">
        <v>5.2079841473640101E-2</v>
      </c>
      <c r="U3183" s="54">
        <v>5.7128760330777103E-3</v>
      </c>
      <c r="W3183" s="62" t="s">
        <v>5990</v>
      </c>
      <c r="X3183" s="54">
        <v>-0.16950513807348799</v>
      </c>
      <c r="Y3183" s="54">
        <v>4.9852836650158203E-2</v>
      </c>
      <c r="AA3183" s="62" t="s">
        <v>2589</v>
      </c>
      <c r="AB3183" s="54">
        <v>9.4463686600840396E-2</v>
      </c>
      <c r="AC3183" s="54">
        <v>1.5607119663949299E-2</v>
      </c>
      <c r="AQ3183" s="62" t="s">
        <v>1949</v>
      </c>
      <c r="AR3183" s="54">
        <v>0.136285810952432</v>
      </c>
      <c r="AS3183" s="54">
        <v>1.05793914946406E-3</v>
      </c>
      <c r="AU3183" s="62" t="s">
        <v>13976</v>
      </c>
      <c r="AV3183" s="54">
        <v>-5.9293790335533302E-2</v>
      </c>
      <c r="AW3183" s="54">
        <v>3.0358878072733901E-2</v>
      </c>
    </row>
    <row r="3184" spans="2:49">
      <c r="B3184" s="62" t="s">
        <v>4042</v>
      </c>
      <c r="C3184" s="54">
        <v>8.89166715931307E-2</v>
      </c>
      <c r="D3184" s="54">
        <v>2.5191230918927298E-3</v>
      </c>
      <c r="F3184" s="62" t="s">
        <v>8873</v>
      </c>
      <c r="G3184" s="54">
        <v>-3.3667094328023103E-2</v>
      </c>
      <c r="H3184" s="54">
        <v>2.07771826858601E-2</v>
      </c>
      <c r="S3184" s="62" t="s">
        <v>3665</v>
      </c>
      <c r="T3184" s="54">
        <v>7.62992539609222E-2</v>
      </c>
      <c r="U3184" s="54">
        <v>5.7341758236950299E-3</v>
      </c>
      <c r="W3184" s="62" t="s">
        <v>8936</v>
      </c>
      <c r="X3184" s="54">
        <v>-5.1594359570855501E-2</v>
      </c>
      <c r="Y3184" s="54">
        <v>4.9855164254492101E-2</v>
      </c>
      <c r="AA3184" s="62" t="s">
        <v>11383</v>
      </c>
      <c r="AB3184" s="54">
        <v>6.9429626885016305E-2</v>
      </c>
      <c r="AC3184" s="54">
        <v>1.5673038054773401E-2</v>
      </c>
      <c r="AQ3184" s="62" t="s">
        <v>11191</v>
      </c>
      <c r="AR3184" s="54">
        <v>8.7212293026864202E-2</v>
      </c>
      <c r="AS3184" s="54">
        <v>1.0613375655597901E-3</v>
      </c>
      <c r="AU3184" s="62" t="s">
        <v>14139</v>
      </c>
      <c r="AV3184" s="54">
        <v>-5.9289147259631698E-2</v>
      </c>
      <c r="AW3184" s="54">
        <v>3.43843001348847E-2</v>
      </c>
    </row>
    <row r="3185" spans="2:49">
      <c r="B3185" s="62" t="s">
        <v>4043</v>
      </c>
      <c r="C3185" s="54">
        <v>8.7882733961066606E-2</v>
      </c>
      <c r="D3185" s="54">
        <v>2.5212204757339299E-3</v>
      </c>
      <c r="F3185" s="62" t="s">
        <v>8874</v>
      </c>
      <c r="G3185" s="54">
        <v>-6.7365846900924203E-2</v>
      </c>
      <c r="H3185" s="54">
        <v>2.08092497955592E-2</v>
      </c>
      <c r="S3185" s="62" t="s">
        <v>10790</v>
      </c>
      <c r="T3185" s="54">
        <v>2.8699256506277099E-2</v>
      </c>
      <c r="U3185" s="54">
        <v>5.7696147859928803E-3</v>
      </c>
      <c r="W3185" s="62" t="s">
        <v>10497</v>
      </c>
      <c r="X3185" s="54">
        <v>-3.9309135639303598E-2</v>
      </c>
      <c r="Y3185" s="54">
        <v>4.9855164254492101E-2</v>
      </c>
      <c r="AA3185" s="62" t="s">
        <v>11384</v>
      </c>
      <c r="AB3185" s="54">
        <v>0.179142280035403</v>
      </c>
      <c r="AC3185" s="54">
        <v>1.5687232096336101E-2</v>
      </c>
      <c r="AQ3185" s="62" t="s">
        <v>1914</v>
      </c>
      <c r="AR3185" s="54">
        <v>8.4582099226888197E-2</v>
      </c>
      <c r="AS3185" s="54">
        <v>1.0641505222173499E-3</v>
      </c>
      <c r="AU3185" s="62" t="s">
        <v>10412</v>
      </c>
      <c r="AV3185" s="54">
        <v>-5.9286134865604197E-2</v>
      </c>
      <c r="AW3185" s="54">
        <v>2.16454642603965E-3</v>
      </c>
    </row>
    <row r="3186" spans="2:49">
      <c r="B3186" s="62" t="s">
        <v>4044</v>
      </c>
      <c r="C3186" s="54">
        <v>0.14111092131723901</v>
      </c>
      <c r="D3186" s="54">
        <v>2.52864726845866E-3</v>
      </c>
      <c r="F3186" s="62" t="s">
        <v>8875</v>
      </c>
      <c r="G3186" s="54">
        <v>-4.5771894859903697E-2</v>
      </c>
      <c r="H3186" s="54">
        <v>1.8352731316229099E-2</v>
      </c>
      <c r="S3186" s="62" t="s">
        <v>2950</v>
      </c>
      <c r="T3186" s="54">
        <v>7.7632416839966495E-2</v>
      </c>
      <c r="U3186" s="54">
        <v>5.7734129200004598E-3</v>
      </c>
      <c r="W3186" s="62" t="s">
        <v>8523</v>
      </c>
      <c r="X3186" s="54">
        <v>-5.0838335827100997E-2</v>
      </c>
      <c r="Y3186" s="54">
        <v>4.9902095407616698E-2</v>
      </c>
      <c r="AA3186" s="62" t="s">
        <v>10994</v>
      </c>
      <c r="AB3186" s="54">
        <v>0.24055791826769701</v>
      </c>
      <c r="AC3186" s="54">
        <v>1.5691682411433299E-2</v>
      </c>
      <c r="AQ3186" s="62" t="s">
        <v>10561</v>
      </c>
      <c r="AR3186" s="54">
        <v>6.5529584091499296E-2</v>
      </c>
      <c r="AS3186" s="54">
        <v>1.0684834765138499E-3</v>
      </c>
      <c r="AU3186" s="62" t="s">
        <v>9011</v>
      </c>
      <c r="AV3186" s="54">
        <v>-5.9280758922598799E-2</v>
      </c>
      <c r="AW3186" s="54">
        <v>1.6485249939067199E-2</v>
      </c>
    </row>
    <row r="3187" spans="2:49">
      <c r="B3187" s="62" t="s">
        <v>4045</v>
      </c>
      <c r="C3187" s="54">
        <v>0.20468234367804</v>
      </c>
      <c r="D3187" s="54">
        <v>2.53934775694726E-3</v>
      </c>
      <c r="F3187" s="62" t="s">
        <v>8876</v>
      </c>
      <c r="G3187" s="54">
        <v>-0.123346395702001</v>
      </c>
      <c r="H3187" s="54">
        <v>2.0824426917139701E-2</v>
      </c>
      <c r="S3187" s="62" t="s">
        <v>4198</v>
      </c>
      <c r="T3187" s="54">
        <v>9.3122584009507597E-2</v>
      </c>
      <c r="U3187" s="54">
        <v>5.7736374231127296E-3</v>
      </c>
      <c r="W3187" s="62" t="s">
        <v>10498</v>
      </c>
      <c r="X3187" s="54">
        <v>-3.5431614846996397E-2</v>
      </c>
      <c r="Y3187" s="54">
        <v>4.9902095407616698E-2</v>
      </c>
      <c r="AA3187" s="62" t="s">
        <v>5740</v>
      </c>
      <c r="AB3187" s="54">
        <v>6.3312491351421599E-2</v>
      </c>
      <c r="AC3187" s="54">
        <v>1.5699627234160799E-2</v>
      </c>
      <c r="AQ3187" s="62" t="s">
        <v>3336</v>
      </c>
      <c r="AR3187" s="54">
        <v>0.109932305828044</v>
      </c>
      <c r="AS3187" s="54">
        <v>1.07476815166842E-3</v>
      </c>
      <c r="AU3187" s="62" t="s">
        <v>13458</v>
      </c>
      <c r="AV3187" s="54">
        <v>-5.9279353167385203E-2</v>
      </c>
      <c r="AW3187" s="54">
        <v>2.0051536231538498E-2</v>
      </c>
    </row>
    <row r="3188" spans="2:49">
      <c r="B3188" s="62" t="s">
        <v>4046</v>
      </c>
      <c r="C3188" s="54">
        <v>0.13064801702231699</v>
      </c>
      <c r="D3188" s="54">
        <v>2.53934775694726E-3</v>
      </c>
      <c r="F3188" s="62" t="s">
        <v>8877</v>
      </c>
      <c r="G3188" s="54">
        <v>-5.1120972181038803E-2</v>
      </c>
      <c r="H3188" s="54">
        <v>2.0854802899578799E-2</v>
      </c>
      <c r="S3188" s="62" t="s">
        <v>1816</v>
      </c>
      <c r="T3188" s="54">
        <v>5.7747287952219402E-2</v>
      </c>
      <c r="U3188" s="54">
        <v>5.8262385944002704E-3</v>
      </c>
      <c r="W3188" s="62" t="s">
        <v>10499</v>
      </c>
      <c r="X3188" s="54">
        <v>-3.3070995864626702E-2</v>
      </c>
      <c r="Y3188" s="54">
        <v>4.9931609782495098E-2</v>
      </c>
      <c r="AA3188" s="62" t="s">
        <v>11385</v>
      </c>
      <c r="AB3188" s="54">
        <v>0.122447390830744</v>
      </c>
      <c r="AC3188" s="54">
        <v>1.57025425746962E-2</v>
      </c>
      <c r="AQ3188" s="62" t="s">
        <v>1876</v>
      </c>
      <c r="AR3188" s="54">
        <v>8.4922799508139399E-2</v>
      </c>
      <c r="AS3188" s="54">
        <v>1.0757508768826801E-3</v>
      </c>
      <c r="AU3188" s="62" t="s">
        <v>468</v>
      </c>
      <c r="AV3188" s="54">
        <v>-5.9272644292668097E-2</v>
      </c>
      <c r="AW3188" s="54">
        <v>4.4526419577906103E-2</v>
      </c>
    </row>
    <row r="3189" spans="2:49">
      <c r="B3189" s="62" t="s">
        <v>4047</v>
      </c>
      <c r="C3189" s="54">
        <v>0.10029172338110499</v>
      </c>
      <c r="D3189" s="54">
        <v>2.5449785970234899E-3</v>
      </c>
      <c r="F3189" s="62" t="s">
        <v>8878</v>
      </c>
      <c r="G3189" s="54">
        <v>-4.5994483695711401E-2</v>
      </c>
      <c r="H3189" s="54">
        <v>2.0865734283267798E-2</v>
      </c>
      <c r="S3189" s="62" t="s">
        <v>3108</v>
      </c>
      <c r="T3189" s="54">
        <v>6.4230361355951601E-2</v>
      </c>
      <c r="U3189" s="54">
        <v>5.8266612140366698E-3</v>
      </c>
      <c r="W3189" s="62" t="s">
        <v>10500</v>
      </c>
      <c r="X3189" s="54">
        <v>-5.4791209183587597E-2</v>
      </c>
      <c r="Y3189" s="54">
        <v>4.99415291925E-2</v>
      </c>
      <c r="AA3189" s="62" t="s">
        <v>3874</v>
      </c>
      <c r="AB3189" s="54">
        <v>0.139319004046248</v>
      </c>
      <c r="AC3189" s="54">
        <v>1.57025425746962E-2</v>
      </c>
      <c r="AQ3189" s="62" t="s">
        <v>2351</v>
      </c>
      <c r="AR3189" s="54">
        <v>7.9963777348763407E-2</v>
      </c>
      <c r="AS3189" s="54">
        <v>1.0766571398845E-3</v>
      </c>
      <c r="AU3189" s="62" t="s">
        <v>13994</v>
      </c>
      <c r="AV3189" s="54">
        <v>-5.9268736596389503E-2</v>
      </c>
      <c r="AW3189" s="54">
        <v>3.06876156825216E-2</v>
      </c>
    </row>
    <row r="3190" spans="2:49">
      <c r="B3190" s="62" t="s">
        <v>4048</v>
      </c>
      <c r="C3190" s="54">
        <v>0.112714360802909</v>
      </c>
      <c r="D3190" s="54">
        <v>2.5449785970234899E-3</v>
      </c>
      <c r="F3190" s="62" t="s">
        <v>8879</v>
      </c>
      <c r="G3190" s="54">
        <v>-7.8972055924599396E-2</v>
      </c>
      <c r="H3190" s="54">
        <v>2.0880024963245099E-2</v>
      </c>
      <c r="S3190" s="62" t="s">
        <v>3544</v>
      </c>
      <c r="T3190" s="54">
        <v>7.09813757097075E-2</v>
      </c>
      <c r="U3190" s="54">
        <v>5.8380937839701396E-3</v>
      </c>
      <c r="W3190" s="62" t="s">
        <v>7090</v>
      </c>
      <c r="X3190" s="54">
        <v>-4.7457632051832697E-2</v>
      </c>
      <c r="Y3190" s="54">
        <v>4.9973413251787897E-2</v>
      </c>
      <c r="AA3190" s="62" t="s">
        <v>374</v>
      </c>
      <c r="AB3190" s="54">
        <v>0.42901474199930001</v>
      </c>
      <c r="AC3190" s="54">
        <v>1.57053619728032E-2</v>
      </c>
      <c r="AQ3190" s="62" t="s">
        <v>3638</v>
      </c>
      <c r="AR3190" s="54">
        <v>0.101061315180519</v>
      </c>
      <c r="AS3190" s="54">
        <v>1.07915140442902E-3</v>
      </c>
      <c r="AU3190" s="62" t="s">
        <v>12484</v>
      </c>
      <c r="AV3190" s="54">
        <v>-5.9267150779668903E-2</v>
      </c>
      <c r="AW3190" s="54">
        <v>5.4492225009278496E-3</v>
      </c>
    </row>
    <row r="3191" spans="2:49">
      <c r="B3191" s="62" t="s">
        <v>4049</v>
      </c>
      <c r="C3191" s="54">
        <v>8.4768334365108403E-2</v>
      </c>
      <c r="D3191" s="54">
        <v>2.5508264470058199E-3</v>
      </c>
      <c r="F3191" s="62" t="s">
        <v>8880</v>
      </c>
      <c r="G3191" s="54">
        <v>-8.2048480331550003E-2</v>
      </c>
      <c r="H3191" s="54">
        <v>2.0910929156508301E-2</v>
      </c>
      <c r="S3191" s="62" t="s">
        <v>3334</v>
      </c>
      <c r="T3191" s="54">
        <v>0.13092791386764899</v>
      </c>
      <c r="U3191" s="54">
        <v>5.8453989488878397E-3</v>
      </c>
      <c r="AA3191" s="62" t="s">
        <v>3556</v>
      </c>
      <c r="AB3191" s="54">
        <v>0.21358434442733101</v>
      </c>
      <c r="AC3191" s="54">
        <v>1.5723259520905301E-2</v>
      </c>
      <c r="AQ3191" s="62" t="s">
        <v>11229</v>
      </c>
      <c r="AR3191" s="54">
        <v>0.115301761672002</v>
      </c>
      <c r="AS3191" s="54">
        <v>1.07915140442902E-3</v>
      </c>
      <c r="AU3191" s="62" t="s">
        <v>12789</v>
      </c>
      <c r="AV3191" s="54">
        <v>-5.9244339708794898E-2</v>
      </c>
      <c r="AW3191" s="54">
        <v>9.7089035353818496E-3</v>
      </c>
    </row>
    <row r="3192" spans="2:49">
      <c r="B3192" s="62" t="s">
        <v>4050</v>
      </c>
      <c r="C3192" s="54">
        <v>0.16423253849338201</v>
      </c>
      <c r="D3192" s="54">
        <v>2.5554598613925102E-3</v>
      </c>
      <c r="F3192" s="62" t="s">
        <v>8881</v>
      </c>
      <c r="G3192" s="54">
        <v>-4.8452837310507299E-2</v>
      </c>
      <c r="H3192" s="54">
        <v>1.85262075799713E-2</v>
      </c>
      <c r="S3192" s="62" t="s">
        <v>279</v>
      </c>
      <c r="T3192" s="54">
        <v>0.151193086879752</v>
      </c>
      <c r="U3192" s="54">
        <v>5.8792835826970303E-3</v>
      </c>
      <c r="AA3192" s="62" t="s">
        <v>4714</v>
      </c>
      <c r="AB3192" s="54">
        <v>9.27663017397755E-2</v>
      </c>
      <c r="AC3192" s="54">
        <v>1.5777356109955499E-2</v>
      </c>
      <c r="AQ3192" s="62" t="s">
        <v>11245</v>
      </c>
      <c r="AR3192" s="54">
        <v>6.3427322220394294E-2</v>
      </c>
      <c r="AS3192" s="54">
        <v>1.07915140442902E-3</v>
      </c>
      <c r="AU3192" s="62" t="s">
        <v>12735</v>
      </c>
      <c r="AV3192" s="54">
        <v>-5.9241831475954E-2</v>
      </c>
      <c r="AW3192" s="54">
        <v>9.0360411554626392E-3</v>
      </c>
    </row>
    <row r="3193" spans="2:49">
      <c r="B3193" s="62" t="s">
        <v>4051</v>
      </c>
      <c r="C3193" s="54">
        <v>3.64927561656367E-2</v>
      </c>
      <c r="D3193" s="54">
        <v>2.5629421339525898E-3</v>
      </c>
      <c r="F3193" s="62" t="s">
        <v>8882</v>
      </c>
      <c r="G3193" s="54">
        <v>-5.9992004629749303E-2</v>
      </c>
      <c r="H3193" s="54">
        <v>2.1114069187029301E-2</v>
      </c>
      <c r="S3193" s="62" t="s">
        <v>3923</v>
      </c>
      <c r="T3193" s="54">
        <v>8.6193983706763802E-2</v>
      </c>
      <c r="U3193" s="54">
        <v>5.8855501921010796E-3</v>
      </c>
      <c r="AA3193" s="62" t="s">
        <v>3189</v>
      </c>
      <c r="AB3193" s="54">
        <v>6.3793804416930805E-2</v>
      </c>
      <c r="AC3193" s="54">
        <v>1.5794135406890199E-2</v>
      </c>
      <c r="AQ3193" s="62" t="s">
        <v>14726</v>
      </c>
      <c r="AR3193" s="54">
        <v>0.143148052478802</v>
      </c>
      <c r="AS3193" s="54">
        <v>1.0800867824183301E-3</v>
      </c>
      <c r="AU3193" s="62" t="s">
        <v>9265</v>
      </c>
      <c r="AV3193" s="54">
        <v>-5.9229586477786499E-2</v>
      </c>
      <c r="AW3193" s="54">
        <v>1.0472487069078501E-2</v>
      </c>
    </row>
    <row r="3194" spans="2:49">
      <c r="B3194" s="62" t="s">
        <v>410</v>
      </c>
      <c r="C3194" s="54">
        <v>0.58841227158299403</v>
      </c>
      <c r="D3194" s="54">
        <v>2.57251488985473E-3</v>
      </c>
      <c r="F3194" s="62" t="s">
        <v>8883</v>
      </c>
      <c r="G3194" s="54">
        <v>-5.5248475032396299E-2</v>
      </c>
      <c r="H3194" s="54">
        <v>2.1237055657640801E-2</v>
      </c>
      <c r="S3194" s="62" t="s">
        <v>10791</v>
      </c>
      <c r="T3194" s="54">
        <v>2.85535820607885E-2</v>
      </c>
      <c r="U3194" s="54">
        <v>5.9326119352360301E-3</v>
      </c>
      <c r="AA3194" s="62" t="s">
        <v>11386</v>
      </c>
      <c r="AB3194" s="54">
        <v>6.0393244945582403E-2</v>
      </c>
      <c r="AC3194" s="54">
        <v>1.58380736094763E-2</v>
      </c>
      <c r="AQ3194" s="62" t="s">
        <v>2732</v>
      </c>
      <c r="AR3194" s="54">
        <v>9.3837824455243399E-2</v>
      </c>
      <c r="AS3194" s="54">
        <v>1.0818946075246E-3</v>
      </c>
      <c r="AU3194" s="62" t="s">
        <v>8324</v>
      </c>
      <c r="AV3194" s="54">
        <v>-5.92234251804378E-2</v>
      </c>
      <c r="AW3194" s="54">
        <v>1.8767025205805098E-2</v>
      </c>
    </row>
    <row r="3195" spans="2:49">
      <c r="B3195" s="62" t="s">
        <v>4052</v>
      </c>
      <c r="C3195" s="54">
        <v>0.102126656757052</v>
      </c>
      <c r="D3195" s="54">
        <v>2.5749626844744E-3</v>
      </c>
      <c r="F3195" s="62" t="s">
        <v>8884</v>
      </c>
      <c r="G3195" s="54">
        <v>-5.3061011935410497E-2</v>
      </c>
      <c r="H3195" s="54">
        <v>2.1279770992801799E-2</v>
      </c>
      <c r="S3195" s="62" t="s">
        <v>9729</v>
      </c>
      <c r="T3195" s="54">
        <v>4.37344282176211E-2</v>
      </c>
      <c r="U3195" s="54">
        <v>5.9445541024860504E-3</v>
      </c>
      <c r="AA3195" s="62" t="s">
        <v>154</v>
      </c>
      <c r="AB3195" s="54">
        <v>0.53637619184483898</v>
      </c>
      <c r="AC3195" s="54">
        <v>1.5880393732926198E-2</v>
      </c>
      <c r="AQ3195" s="62" t="s">
        <v>14727</v>
      </c>
      <c r="AR3195" s="54">
        <v>0.12881025406228999</v>
      </c>
      <c r="AS3195" s="54">
        <v>1.0857906622015201E-3</v>
      </c>
      <c r="AU3195" s="62" t="s">
        <v>9575</v>
      </c>
      <c r="AV3195" s="54">
        <v>-5.9218202229016199E-2</v>
      </c>
      <c r="AW3195" s="54">
        <v>3.7915098605064E-2</v>
      </c>
    </row>
    <row r="3196" spans="2:49">
      <c r="B3196" s="62" t="s">
        <v>4053</v>
      </c>
      <c r="C3196" s="54">
        <v>0.10758538766843399</v>
      </c>
      <c r="D3196" s="54">
        <v>2.57869073600647E-3</v>
      </c>
      <c r="F3196" s="62" t="s">
        <v>8885</v>
      </c>
      <c r="G3196" s="54">
        <v>-6.78754475358119E-2</v>
      </c>
      <c r="H3196" s="54">
        <v>2.12806482811119E-2</v>
      </c>
      <c r="S3196" s="62" t="s">
        <v>5694</v>
      </c>
      <c r="T3196" s="54">
        <v>6.1169480740865402E-2</v>
      </c>
      <c r="U3196" s="54">
        <v>5.9533368033703104E-3</v>
      </c>
      <c r="AA3196" s="62" t="s">
        <v>2209</v>
      </c>
      <c r="AB3196" s="54">
        <v>0.17195079722189899</v>
      </c>
      <c r="AC3196" s="54">
        <v>1.58956442477532E-2</v>
      </c>
      <c r="AQ3196" s="62" t="s">
        <v>9693</v>
      </c>
      <c r="AR3196" s="54">
        <v>6.5004855812482304E-2</v>
      </c>
      <c r="AS3196" s="54">
        <v>1.0881785471301599E-3</v>
      </c>
      <c r="AU3196" s="62" t="s">
        <v>13172</v>
      </c>
      <c r="AV3196" s="54">
        <v>-5.92154185419815E-2</v>
      </c>
      <c r="AW3196" s="54">
        <v>1.54504269692948E-2</v>
      </c>
    </row>
    <row r="3197" spans="2:49">
      <c r="B3197" s="62" t="s">
        <v>4054</v>
      </c>
      <c r="C3197" s="54">
        <v>8.1164212619414797E-2</v>
      </c>
      <c r="D3197" s="54">
        <v>2.5799020693609799E-3</v>
      </c>
      <c r="F3197" s="62" t="s">
        <v>8886</v>
      </c>
      <c r="G3197" s="54">
        <v>-6.2072812314212002E-2</v>
      </c>
      <c r="H3197" s="54">
        <v>1.88668381370856E-2</v>
      </c>
      <c r="S3197" s="62" t="s">
        <v>2788</v>
      </c>
      <c r="T3197" s="54">
        <v>0.10275246150027401</v>
      </c>
      <c r="U3197" s="54">
        <v>5.9789306155613696E-3</v>
      </c>
      <c r="AA3197" s="62" t="s">
        <v>3795</v>
      </c>
      <c r="AB3197" s="54">
        <v>5.1196854045691999E-2</v>
      </c>
      <c r="AC3197" s="54">
        <v>1.5905324089447798E-2</v>
      </c>
      <c r="AQ3197" s="62" t="s">
        <v>3378</v>
      </c>
      <c r="AR3197" s="54">
        <v>0.123959662470381</v>
      </c>
      <c r="AS3197" s="54">
        <v>1.0897934606728099E-3</v>
      </c>
      <c r="AU3197" s="62" t="s">
        <v>14077</v>
      </c>
      <c r="AV3197" s="54">
        <v>-5.9196418294782803E-2</v>
      </c>
      <c r="AW3197" s="54">
        <v>3.2748807664548303E-2</v>
      </c>
    </row>
    <row r="3198" spans="2:49">
      <c r="B3198" s="62" t="s">
        <v>4055</v>
      </c>
      <c r="C3198" s="54">
        <v>0.10969970617948099</v>
      </c>
      <c r="D3198" s="54">
        <v>2.58113577012509E-3</v>
      </c>
      <c r="F3198" s="62" t="s">
        <v>8887</v>
      </c>
      <c r="G3198" s="54">
        <v>-6.5098847712825994E-2</v>
      </c>
      <c r="H3198" s="54">
        <v>2.1627683202226699E-2</v>
      </c>
      <c r="S3198" s="62" t="s">
        <v>5086</v>
      </c>
      <c r="T3198" s="54">
        <v>4.6043592028267397E-2</v>
      </c>
      <c r="U3198" s="54">
        <v>5.9912628816936996E-3</v>
      </c>
      <c r="AA3198" s="62" t="s">
        <v>5763</v>
      </c>
      <c r="AB3198" s="54">
        <v>0.108671880312425</v>
      </c>
      <c r="AC3198" s="54">
        <v>1.5940391829976901E-2</v>
      </c>
      <c r="AQ3198" s="62" t="s">
        <v>1287</v>
      </c>
      <c r="AR3198" s="54">
        <v>0.16497894500760199</v>
      </c>
      <c r="AS3198" s="54">
        <v>1.09124812106561E-3</v>
      </c>
      <c r="AU3198" s="62" t="s">
        <v>12182</v>
      </c>
      <c r="AV3198" s="54">
        <v>-5.9196049891396797E-2</v>
      </c>
      <c r="AW3198" s="54">
        <v>1.2942980480588899E-3</v>
      </c>
    </row>
    <row r="3199" spans="2:49">
      <c r="B3199" s="62" t="s">
        <v>4056</v>
      </c>
      <c r="C3199" s="54">
        <v>0.10490742581906801</v>
      </c>
      <c r="D3199" s="54">
        <v>2.5814456061379202E-3</v>
      </c>
      <c r="F3199" s="62" t="s">
        <v>8888</v>
      </c>
      <c r="G3199" s="54">
        <v>-5.0546389994342397E-2</v>
      </c>
      <c r="H3199" s="54">
        <v>1.90947986932706E-2</v>
      </c>
      <c r="S3199" s="62" t="s">
        <v>2585</v>
      </c>
      <c r="T3199" s="54">
        <v>4.6988497025781201E-2</v>
      </c>
      <c r="U3199" s="54">
        <v>5.9922809920777897E-3</v>
      </c>
      <c r="AA3199" s="62" t="s">
        <v>4668</v>
      </c>
      <c r="AB3199" s="54">
        <v>0.188620718056901</v>
      </c>
      <c r="AC3199" s="54">
        <v>1.5956984773006298E-2</v>
      </c>
      <c r="AQ3199" s="62" t="s">
        <v>10545</v>
      </c>
      <c r="AR3199" s="54">
        <v>6.1472093298521997E-2</v>
      </c>
      <c r="AS3199" s="54">
        <v>1.0917850658983699E-3</v>
      </c>
      <c r="AU3199" s="62" t="s">
        <v>13289</v>
      </c>
      <c r="AV3199" s="54">
        <v>-5.9192456871707898E-2</v>
      </c>
      <c r="AW3199" s="54">
        <v>1.7367266203764199E-2</v>
      </c>
    </row>
    <row r="3200" spans="2:49">
      <c r="B3200" s="62" t="s">
        <v>4057</v>
      </c>
      <c r="C3200" s="54">
        <v>0.19669625111887501</v>
      </c>
      <c r="D3200" s="54">
        <v>2.6032927749298799E-3</v>
      </c>
      <c r="F3200" s="62" t="s">
        <v>8889</v>
      </c>
      <c r="G3200" s="54">
        <v>-0.12099879968084699</v>
      </c>
      <c r="H3200" s="54">
        <v>2.1737113229552699E-2</v>
      </c>
      <c r="S3200" s="62" t="s">
        <v>4138</v>
      </c>
      <c r="T3200" s="54">
        <v>7.3586795430852406E-2</v>
      </c>
      <c r="U3200" s="54">
        <v>5.9935344147665597E-3</v>
      </c>
      <c r="AA3200" s="62" t="s">
        <v>2499</v>
      </c>
      <c r="AB3200" s="54">
        <v>0.16169498060440399</v>
      </c>
      <c r="AC3200" s="54">
        <v>1.5972524207256599E-2</v>
      </c>
      <c r="AQ3200" s="62" t="s">
        <v>113</v>
      </c>
      <c r="AR3200" s="54">
        <v>0.11748868166412001</v>
      </c>
      <c r="AS3200" s="54">
        <v>1.0934979315569699E-3</v>
      </c>
      <c r="AU3200" s="62" t="s">
        <v>14196</v>
      </c>
      <c r="AV3200" s="54">
        <v>-5.9190207048870597E-2</v>
      </c>
      <c r="AW3200" s="54">
        <v>3.5936286252423802E-2</v>
      </c>
    </row>
    <row r="3201" spans="2:49">
      <c r="B3201" s="62" t="s">
        <v>4058</v>
      </c>
      <c r="C3201" s="54">
        <v>0.101597969612842</v>
      </c>
      <c r="D3201" s="54">
        <v>2.60852287550137E-3</v>
      </c>
      <c r="F3201" s="62" t="s">
        <v>8890</v>
      </c>
      <c r="G3201" s="54">
        <v>-7.8006235731097107E-2</v>
      </c>
      <c r="H3201" s="54">
        <v>2.1756856650124001E-2</v>
      </c>
      <c r="S3201" s="62" t="s">
        <v>5553</v>
      </c>
      <c r="T3201" s="54">
        <v>2.66403817727765E-2</v>
      </c>
      <c r="U3201" s="54">
        <v>5.9997343950784999E-3</v>
      </c>
      <c r="AA3201" s="62" t="s">
        <v>2552</v>
      </c>
      <c r="AB3201" s="54">
        <v>4.7832822320990502E-2</v>
      </c>
      <c r="AC3201" s="54">
        <v>1.5972967417150201E-2</v>
      </c>
      <c r="AQ3201" s="62" t="s">
        <v>2649</v>
      </c>
      <c r="AR3201" s="54">
        <v>0.107732735313939</v>
      </c>
      <c r="AS3201" s="54">
        <v>1.0936432776661501E-3</v>
      </c>
      <c r="AU3201" s="62" t="s">
        <v>13017</v>
      </c>
      <c r="AV3201" s="54">
        <v>-5.9187391303949802E-2</v>
      </c>
      <c r="AW3201" s="54">
        <v>1.32818798264349E-2</v>
      </c>
    </row>
    <row r="3202" spans="2:49">
      <c r="B3202" s="62" t="s">
        <v>4059</v>
      </c>
      <c r="C3202" s="54">
        <v>7.6710501498668607E-2</v>
      </c>
      <c r="D3202" s="54">
        <v>2.60852287550137E-3</v>
      </c>
      <c r="F3202" s="62" t="s">
        <v>8891</v>
      </c>
      <c r="G3202" s="54">
        <v>-7.5359845493043295E-2</v>
      </c>
      <c r="H3202" s="54">
        <v>2.1781191102343399E-2</v>
      </c>
      <c r="S3202" s="62" t="s">
        <v>5440</v>
      </c>
      <c r="T3202" s="54">
        <v>7.0933908592207801E-2</v>
      </c>
      <c r="U3202" s="54">
        <v>6.0150721360085297E-3</v>
      </c>
      <c r="AA3202" s="62" t="s">
        <v>9493</v>
      </c>
      <c r="AB3202" s="54">
        <v>8.5619505070489793E-2</v>
      </c>
      <c r="AC3202" s="54">
        <v>1.5975941311689602E-2</v>
      </c>
      <c r="AQ3202" s="62" t="s">
        <v>11457</v>
      </c>
      <c r="AR3202" s="54">
        <v>7.6143077254248404E-2</v>
      </c>
      <c r="AS3202" s="54">
        <v>1.09372959709751E-3</v>
      </c>
      <c r="AU3202" s="62" t="s">
        <v>14587</v>
      </c>
      <c r="AV3202" s="54">
        <v>-5.91752960560505E-2</v>
      </c>
      <c r="AW3202" s="54">
        <v>4.71944370690058E-2</v>
      </c>
    </row>
    <row r="3203" spans="2:49">
      <c r="B3203" s="62" t="s">
        <v>4060</v>
      </c>
      <c r="C3203" s="54">
        <v>0.103350405357879</v>
      </c>
      <c r="D3203" s="54">
        <v>2.6093781612919502E-3</v>
      </c>
      <c r="F3203" s="62" t="s">
        <v>8892</v>
      </c>
      <c r="G3203" s="54">
        <v>-0.141346275716804</v>
      </c>
      <c r="H3203" s="54">
        <v>2.1791990099665998E-2</v>
      </c>
      <c r="S3203" s="62" t="s">
        <v>10792</v>
      </c>
      <c r="T3203" s="54">
        <v>5.2405414207901999E-2</v>
      </c>
      <c r="U3203" s="54">
        <v>6.0209136480942997E-3</v>
      </c>
      <c r="AA3203" s="62" t="s">
        <v>3942</v>
      </c>
      <c r="AB3203" s="54">
        <v>4.5478222709538101E-2</v>
      </c>
      <c r="AC3203" s="54">
        <v>1.5977672045025499E-2</v>
      </c>
      <c r="AQ3203" s="62" t="s">
        <v>1200</v>
      </c>
      <c r="AR3203" s="54">
        <v>6.1410669603698197E-2</v>
      </c>
      <c r="AS3203" s="54">
        <v>1.0970712100367599E-3</v>
      </c>
      <c r="AU3203" s="62" t="s">
        <v>10429</v>
      </c>
      <c r="AV3203" s="54">
        <v>-5.9160562479766199E-2</v>
      </c>
      <c r="AW3203" s="54">
        <v>2.6825721982140401E-2</v>
      </c>
    </row>
    <row r="3204" spans="2:49">
      <c r="B3204" s="62" t="s">
        <v>4061</v>
      </c>
      <c r="C3204" s="54">
        <v>5.45083415399681E-2</v>
      </c>
      <c r="D3204" s="54">
        <v>2.61560804917506E-3</v>
      </c>
      <c r="F3204" s="62" t="s">
        <v>8893</v>
      </c>
      <c r="G3204" s="54">
        <v>-8.2544946443416506E-2</v>
      </c>
      <c r="H3204" s="54">
        <v>1.922962748343E-2</v>
      </c>
      <c r="S3204" s="62" t="s">
        <v>4918</v>
      </c>
      <c r="T3204" s="54">
        <v>7.76353548515782E-2</v>
      </c>
      <c r="U3204" s="54">
        <v>6.02155422388211E-3</v>
      </c>
      <c r="AA3204" s="62" t="s">
        <v>5716</v>
      </c>
      <c r="AB3204" s="54">
        <v>0.17473942946337101</v>
      </c>
      <c r="AC3204" s="54">
        <v>1.5993566622578399E-2</v>
      </c>
      <c r="AQ3204" s="62" t="s">
        <v>598</v>
      </c>
      <c r="AR3204" s="54">
        <v>0.26708540451196899</v>
      </c>
      <c r="AS3204" s="54">
        <v>1.0988630216065499E-3</v>
      </c>
      <c r="AU3204" s="62" t="s">
        <v>13263</v>
      </c>
      <c r="AV3204" s="54">
        <v>-5.91509714568677E-2</v>
      </c>
      <c r="AW3204" s="54">
        <v>1.68407299003836E-2</v>
      </c>
    </row>
    <row r="3205" spans="2:49">
      <c r="B3205" s="62" t="s">
        <v>4062</v>
      </c>
      <c r="C3205" s="54">
        <v>6.4764151702557393E-2</v>
      </c>
      <c r="D3205" s="54">
        <v>2.6187004512370198E-3</v>
      </c>
      <c r="F3205" s="62" t="s">
        <v>8894</v>
      </c>
      <c r="G3205" s="54">
        <v>-6.22792008034549E-2</v>
      </c>
      <c r="H3205" s="54">
        <v>1.9290761800235399E-2</v>
      </c>
      <c r="S3205" s="62" t="s">
        <v>5334</v>
      </c>
      <c r="T3205" s="54">
        <v>0.161108772742622</v>
      </c>
      <c r="U3205" s="54">
        <v>6.0567968830490797E-3</v>
      </c>
      <c r="AA3205" s="62" t="s">
        <v>1671</v>
      </c>
      <c r="AB3205" s="54">
        <v>0.109548726275205</v>
      </c>
      <c r="AC3205" s="54">
        <v>1.5996660333574299E-2</v>
      </c>
      <c r="AQ3205" s="62" t="s">
        <v>1582</v>
      </c>
      <c r="AR3205" s="54">
        <v>6.4892623363539806E-2</v>
      </c>
      <c r="AS3205" s="54">
        <v>1.1034940454860899E-3</v>
      </c>
      <c r="AU3205" s="62" t="s">
        <v>12872</v>
      </c>
      <c r="AV3205" s="54">
        <v>-5.9138233772332099E-2</v>
      </c>
      <c r="AW3205" s="54">
        <v>1.09305774265004E-2</v>
      </c>
    </row>
    <row r="3206" spans="2:49">
      <c r="B3206" s="62" t="s">
        <v>4063</v>
      </c>
      <c r="C3206" s="54">
        <v>0.16517262324798301</v>
      </c>
      <c r="D3206" s="54">
        <v>2.6245137701972E-3</v>
      </c>
      <c r="F3206" s="62" t="s">
        <v>1096</v>
      </c>
      <c r="G3206" s="54">
        <v>-4.3567563831302003E-2</v>
      </c>
      <c r="H3206" s="54">
        <v>1.9331969911268499E-2</v>
      </c>
      <c r="S3206" s="62" t="s">
        <v>8756</v>
      </c>
      <c r="T3206" s="54">
        <v>0.102964595365111</v>
      </c>
      <c r="U3206" s="54">
        <v>6.0619097632602804E-3</v>
      </c>
      <c r="AA3206" s="62" t="s">
        <v>4090</v>
      </c>
      <c r="AB3206" s="54">
        <v>9.9823358347196994E-2</v>
      </c>
      <c r="AC3206" s="54">
        <v>1.5996660333574299E-2</v>
      </c>
      <c r="AQ3206" s="62" t="s">
        <v>5696</v>
      </c>
      <c r="AR3206" s="54">
        <v>8.0062314949496602E-2</v>
      </c>
      <c r="AS3206" s="54">
        <v>1.1130476920969299E-3</v>
      </c>
      <c r="AU3206" s="62" t="s">
        <v>12575</v>
      </c>
      <c r="AV3206" s="54">
        <v>-5.9130698450056599E-2</v>
      </c>
      <c r="AW3206" s="54">
        <v>6.6824145360892696E-3</v>
      </c>
    </row>
    <row r="3207" spans="2:49">
      <c r="B3207" s="62" t="s">
        <v>4064</v>
      </c>
      <c r="C3207" s="54">
        <v>3.9041323467534597E-2</v>
      </c>
      <c r="D3207" s="54">
        <v>2.6265654032123801E-3</v>
      </c>
      <c r="F3207" s="62" t="s">
        <v>8895</v>
      </c>
      <c r="G3207" s="54">
        <v>-7.8435002315372607E-2</v>
      </c>
      <c r="H3207" s="54">
        <v>2.1937021776939E-2</v>
      </c>
      <c r="S3207" s="62" t="s">
        <v>10793</v>
      </c>
      <c r="T3207" s="54">
        <v>5.8187866788312399E-2</v>
      </c>
      <c r="U3207" s="54">
        <v>6.0754643000865303E-3</v>
      </c>
      <c r="AA3207" s="62" t="s">
        <v>2302</v>
      </c>
      <c r="AB3207" s="54">
        <v>0.107513912940363</v>
      </c>
      <c r="AC3207" s="54">
        <v>1.6039736555856301E-2</v>
      </c>
      <c r="AQ3207" s="62" t="s">
        <v>3140</v>
      </c>
      <c r="AR3207" s="54">
        <v>0.103155344660564</v>
      </c>
      <c r="AS3207" s="54">
        <v>1.1132442819860599E-3</v>
      </c>
      <c r="AU3207" s="62" t="s">
        <v>13556</v>
      </c>
      <c r="AV3207" s="54">
        <v>-5.9123084344511398E-2</v>
      </c>
      <c r="AW3207" s="54">
        <v>2.1726243296260401E-2</v>
      </c>
    </row>
    <row r="3208" spans="2:49">
      <c r="B3208" s="62" t="s">
        <v>4065</v>
      </c>
      <c r="C3208" s="54">
        <v>9.1329746978359203E-2</v>
      </c>
      <c r="D3208" s="54">
        <v>2.62981852362587E-3</v>
      </c>
      <c r="F3208" s="62" t="s">
        <v>8896</v>
      </c>
      <c r="G3208" s="54">
        <v>-5.8299655297026298E-2</v>
      </c>
      <c r="H3208" s="54">
        <v>2.19595940270246E-2</v>
      </c>
      <c r="S3208" s="62" t="s">
        <v>3431</v>
      </c>
      <c r="T3208" s="54">
        <v>7.1744934044397204E-2</v>
      </c>
      <c r="U3208" s="54">
        <v>6.0759902400166202E-3</v>
      </c>
      <c r="AA3208" s="62" t="s">
        <v>999</v>
      </c>
      <c r="AB3208" s="54">
        <v>0.125702067906999</v>
      </c>
      <c r="AC3208" s="54">
        <v>1.6044324200791299E-2</v>
      </c>
      <c r="AQ3208" s="62" t="s">
        <v>4210</v>
      </c>
      <c r="AR3208" s="54">
        <v>0.12245217720788699</v>
      </c>
      <c r="AS3208" s="54">
        <v>1.1164625377892701E-3</v>
      </c>
      <c r="AU3208" s="62" t="s">
        <v>14304</v>
      </c>
      <c r="AV3208" s="54">
        <v>-5.9119411794766201E-2</v>
      </c>
      <c r="AW3208" s="54">
        <v>3.8769716979775798E-2</v>
      </c>
    </row>
    <row r="3209" spans="2:49">
      <c r="B3209" s="62" t="s">
        <v>4066</v>
      </c>
      <c r="C3209" s="54">
        <v>0.14661382616000801</v>
      </c>
      <c r="D3209" s="54">
        <v>2.6383977731122398E-3</v>
      </c>
      <c r="F3209" s="62" t="s">
        <v>8897</v>
      </c>
      <c r="G3209" s="54">
        <v>-7.9059373682055095E-2</v>
      </c>
      <c r="H3209" s="54">
        <v>2.1987241379000801E-2</v>
      </c>
      <c r="S3209" s="62" t="s">
        <v>8765</v>
      </c>
      <c r="T3209" s="54">
        <v>8.2963953016340894E-2</v>
      </c>
      <c r="U3209" s="54">
        <v>6.0886010693678204E-3</v>
      </c>
      <c r="AA3209" s="62" t="s">
        <v>5244</v>
      </c>
      <c r="AB3209" s="54">
        <v>0.11263651361547</v>
      </c>
      <c r="AC3209" s="54">
        <v>1.6048928677038901E-2</v>
      </c>
      <c r="AQ3209" s="62" t="s">
        <v>3690</v>
      </c>
      <c r="AR3209" s="54">
        <v>0.10544891434402</v>
      </c>
      <c r="AS3209" s="54">
        <v>1.1272718466367501E-3</v>
      </c>
      <c r="AU3209" s="62" t="s">
        <v>11681</v>
      </c>
      <c r="AV3209" s="54">
        <v>-5.9116685842803399E-2</v>
      </c>
      <c r="AW3209" s="54">
        <v>4.2025951407454E-2</v>
      </c>
    </row>
    <row r="3210" spans="2:49">
      <c r="B3210" s="62" t="s">
        <v>699</v>
      </c>
      <c r="C3210" s="54">
        <v>0.47764352450904102</v>
      </c>
      <c r="D3210" s="54">
        <v>2.6383977731122398E-3</v>
      </c>
      <c r="F3210" s="62" t="s">
        <v>8898</v>
      </c>
      <c r="G3210" s="54">
        <v>-9.2403264292415493E-2</v>
      </c>
      <c r="H3210" s="54">
        <v>2.2107896505481599E-2</v>
      </c>
      <c r="S3210" s="62" t="s">
        <v>10794</v>
      </c>
      <c r="T3210" s="54">
        <v>5.4212034101697198E-2</v>
      </c>
      <c r="U3210" s="54">
        <v>6.1090570058227496E-3</v>
      </c>
      <c r="AA3210" s="62" t="s">
        <v>11387</v>
      </c>
      <c r="AB3210" s="54">
        <v>0.176288206855507</v>
      </c>
      <c r="AC3210" s="54">
        <v>1.6051435651924399E-2</v>
      </c>
      <c r="AQ3210" s="62" t="s">
        <v>10747</v>
      </c>
      <c r="AR3210" s="54">
        <v>9.3756809806665203E-2</v>
      </c>
      <c r="AS3210" s="54">
        <v>1.1276437761681801E-3</v>
      </c>
      <c r="AU3210" s="62" t="s">
        <v>6051</v>
      </c>
      <c r="AV3210" s="54">
        <v>-5.9107704892955602E-2</v>
      </c>
      <c r="AW3210" s="54">
        <v>4.6934704313175398E-3</v>
      </c>
    </row>
    <row r="3211" spans="2:49">
      <c r="B3211" s="62" t="s">
        <v>4067</v>
      </c>
      <c r="C3211" s="54">
        <v>0.14402066339019901</v>
      </c>
      <c r="D3211" s="54">
        <v>2.6386212004223999E-3</v>
      </c>
      <c r="F3211" s="62" t="s">
        <v>8899</v>
      </c>
      <c r="G3211" s="54">
        <v>-6.8867223586418697E-2</v>
      </c>
      <c r="H3211" s="54">
        <v>1.9545698725533099E-2</v>
      </c>
      <c r="S3211" s="62" t="s">
        <v>2030</v>
      </c>
      <c r="T3211" s="54">
        <v>8.5308218824747997E-2</v>
      </c>
      <c r="U3211" s="54">
        <v>6.1097160352413596E-3</v>
      </c>
      <c r="AA3211" s="62" t="s">
        <v>3555</v>
      </c>
      <c r="AB3211" s="54">
        <v>0.10387058494172501</v>
      </c>
      <c r="AC3211" s="54">
        <v>1.6087452822691799E-2</v>
      </c>
      <c r="AQ3211" s="62" t="s">
        <v>14728</v>
      </c>
      <c r="AR3211" s="54">
        <v>5.5373332985817897E-2</v>
      </c>
      <c r="AS3211" s="54">
        <v>1.12933071232421E-3</v>
      </c>
      <c r="AU3211" s="62" t="s">
        <v>13396</v>
      </c>
      <c r="AV3211" s="54">
        <v>-5.9104310964118098E-2</v>
      </c>
      <c r="AW3211" s="54">
        <v>1.9008184342530699E-2</v>
      </c>
    </row>
    <row r="3212" spans="2:49">
      <c r="B3212" s="62" t="s">
        <v>4068</v>
      </c>
      <c r="C3212" s="54">
        <v>0.112484389609133</v>
      </c>
      <c r="D3212" s="54">
        <v>2.6423467472642499E-3</v>
      </c>
      <c r="F3212" s="62" t="s">
        <v>8900</v>
      </c>
      <c r="G3212" s="54">
        <v>-6.8916614248930599E-2</v>
      </c>
      <c r="H3212" s="54">
        <v>2.2186710841569798E-2</v>
      </c>
      <c r="S3212" s="62" t="s">
        <v>1908</v>
      </c>
      <c r="T3212" s="54">
        <v>8.4541284954557497E-2</v>
      </c>
      <c r="U3212" s="54">
        <v>6.1176671093333603E-3</v>
      </c>
      <c r="AA3212" s="62" t="s">
        <v>4608</v>
      </c>
      <c r="AB3212" s="54">
        <v>6.8845208810041705E-2</v>
      </c>
      <c r="AC3212" s="54">
        <v>1.6087924725058701E-2</v>
      </c>
      <c r="AQ3212" s="62" t="s">
        <v>1406</v>
      </c>
      <c r="AR3212" s="54">
        <v>5.0829578449128797E-2</v>
      </c>
      <c r="AS3212" s="54">
        <v>1.1305327106393499E-3</v>
      </c>
      <c r="AU3212" s="62" t="s">
        <v>14268</v>
      </c>
      <c r="AV3212" s="54">
        <v>-5.9079231777689999E-2</v>
      </c>
      <c r="AW3212" s="54">
        <v>3.7599818623389E-2</v>
      </c>
    </row>
    <row r="3213" spans="2:49">
      <c r="B3213" s="62" t="s">
        <v>4069</v>
      </c>
      <c r="C3213" s="54">
        <v>0.14389486312458999</v>
      </c>
      <c r="D3213" s="54">
        <v>2.6451256666779198E-3</v>
      </c>
      <c r="F3213" s="62" t="s">
        <v>8901</v>
      </c>
      <c r="G3213" s="54">
        <v>-5.16040825483568E-2</v>
      </c>
      <c r="H3213" s="54">
        <v>2.2220184006178E-2</v>
      </c>
      <c r="S3213" s="62" t="s">
        <v>4209</v>
      </c>
      <c r="T3213" s="54">
        <v>5.4341914052105103E-2</v>
      </c>
      <c r="U3213" s="54">
        <v>6.1194745816964503E-3</v>
      </c>
      <c r="AA3213" s="62" t="s">
        <v>10662</v>
      </c>
      <c r="AB3213" s="54">
        <v>0.15768334121493999</v>
      </c>
      <c r="AC3213" s="54">
        <v>1.6137708283501199E-2</v>
      </c>
      <c r="AQ3213" s="62" t="s">
        <v>24</v>
      </c>
      <c r="AR3213" s="54">
        <v>0.22624574335768699</v>
      </c>
      <c r="AS3213" s="54">
        <v>1.13058601554074E-3</v>
      </c>
      <c r="AU3213" s="62" t="s">
        <v>9505</v>
      </c>
      <c r="AV3213" s="54">
        <v>-5.9072394801719802E-2</v>
      </c>
      <c r="AW3213" s="54">
        <v>1.16033803006052E-4</v>
      </c>
    </row>
    <row r="3214" spans="2:49">
      <c r="B3214" s="62" t="s">
        <v>4070</v>
      </c>
      <c r="C3214" s="54">
        <v>6.7392959400486105E-2</v>
      </c>
      <c r="D3214" s="54">
        <v>2.6487968331723399E-3</v>
      </c>
      <c r="F3214" s="62" t="s">
        <v>1139</v>
      </c>
      <c r="G3214" s="54">
        <v>-7.7056945350170394E-2</v>
      </c>
      <c r="H3214" s="54">
        <v>1.9716373179996801E-2</v>
      </c>
      <c r="S3214" s="62" t="s">
        <v>4541</v>
      </c>
      <c r="T3214" s="54">
        <v>3.9094365090163799E-2</v>
      </c>
      <c r="U3214" s="54">
        <v>6.1208283578299003E-3</v>
      </c>
      <c r="AA3214" s="62" t="s">
        <v>3368</v>
      </c>
      <c r="AB3214" s="54">
        <v>7.3937552130689504E-2</v>
      </c>
      <c r="AC3214" s="54">
        <v>1.61416040849276E-2</v>
      </c>
      <c r="AQ3214" s="62" t="s">
        <v>4594</v>
      </c>
      <c r="AR3214" s="54">
        <v>0.115502461248168</v>
      </c>
      <c r="AS3214" s="54">
        <v>1.13749579868745E-3</v>
      </c>
      <c r="AU3214" s="62" t="s">
        <v>6863</v>
      </c>
      <c r="AV3214" s="54">
        <v>-5.9066444369046997E-2</v>
      </c>
      <c r="AW3214" s="54">
        <v>7.4123324073699999E-4</v>
      </c>
    </row>
    <row r="3215" spans="2:49">
      <c r="B3215" s="62" t="s">
        <v>4071</v>
      </c>
      <c r="C3215" s="54">
        <v>0.110168915710336</v>
      </c>
      <c r="D3215" s="54">
        <v>2.6531483822392001E-3</v>
      </c>
      <c r="F3215" s="62" t="s">
        <v>8902</v>
      </c>
      <c r="G3215" s="54">
        <v>-7.9964799850034601E-2</v>
      </c>
      <c r="H3215" s="54">
        <v>2.23493404273911E-2</v>
      </c>
      <c r="S3215" s="62" t="s">
        <v>327</v>
      </c>
      <c r="T3215" s="54">
        <v>0.15335680867621801</v>
      </c>
      <c r="U3215" s="54">
        <v>6.1239502548427497E-3</v>
      </c>
      <c r="AA3215" s="62" t="s">
        <v>4137</v>
      </c>
      <c r="AB3215" s="54">
        <v>8.5651796027140598E-2</v>
      </c>
      <c r="AC3215" s="54">
        <v>1.6162047662226699E-2</v>
      </c>
      <c r="AQ3215" s="62" t="s">
        <v>11480</v>
      </c>
      <c r="AR3215" s="54">
        <v>8.3812258260232794E-2</v>
      </c>
      <c r="AS3215" s="54">
        <v>1.1396458233990799E-3</v>
      </c>
      <c r="AU3215" s="62" t="s">
        <v>7675</v>
      </c>
      <c r="AV3215" s="54">
        <v>-5.9057707772989701E-2</v>
      </c>
      <c r="AW3215" s="54">
        <v>9.0360411554626392E-3</v>
      </c>
    </row>
    <row r="3216" spans="2:49">
      <c r="B3216" s="62" t="s">
        <v>4072</v>
      </c>
      <c r="C3216" s="54">
        <v>0.223030564716338</v>
      </c>
      <c r="D3216" s="54">
        <v>2.6564328353522802E-3</v>
      </c>
      <c r="F3216" s="62" t="s">
        <v>8903</v>
      </c>
      <c r="G3216" s="54">
        <v>-0.14555407993761399</v>
      </c>
      <c r="H3216" s="54">
        <v>2.2455166536595701E-2</v>
      </c>
      <c r="S3216" s="62" t="s">
        <v>10795</v>
      </c>
      <c r="T3216" s="54">
        <v>4.6728746233341702E-2</v>
      </c>
      <c r="U3216" s="54">
        <v>6.1296917211220896E-3</v>
      </c>
      <c r="AA3216" s="62" t="s">
        <v>5023</v>
      </c>
      <c r="AB3216" s="54">
        <v>6.4981504177213295E-2</v>
      </c>
      <c r="AC3216" s="54">
        <v>1.6213041811283999E-2</v>
      </c>
      <c r="AQ3216" s="62" t="s">
        <v>1274</v>
      </c>
      <c r="AR3216" s="54">
        <v>8.0774610847201195E-2</v>
      </c>
      <c r="AS3216" s="54">
        <v>1.14069491529645E-3</v>
      </c>
      <c r="AU3216" s="62" t="s">
        <v>13549</v>
      </c>
      <c r="AV3216" s="54">
        <v>-5.9042286760266002E-2</v>
      </c>
      <c r="AW3216" s="54">
        <v>2.1682972987712899E-2</v>
      </c>
    </row>
    <row r="3217" spans="2:49">
      <c r="B3217" s="62" t="s">
        <v>4073</v>
      </c>
      <c r="C3217" s="54">
        <v>0.16288829743064301</v>
      </c>
      <c r="D3217" s="54">
        <v>2.6636123933110999E-3</v>
      </c>
      <c r="F3217" s="62" t="s">
        <v>8904</v>
      </c>
      <c r="G3217" s="54">
        <v>-0.14005677008773501</v>
      </c>
      <c r="H3217" s="54">
        <v>2.25181068129626E-2</v>
      </c>
      <c r="S3217" s="62" t="s">
        <v>3507</v>
      </c>
      <c r="T3217" s="54">
        <v>5.1922306384469999E-2</v>
      </c>
      <c r="U3217" s="54">
        <v>6.1433924495221297E-3</v>
      </c>
      <c r="AA3217" s="62" t="s">
        <v>3944</v>
      </c>
      <c r="AB3217" s="54">
        <v>7.6152709663975096E-2</v>
      </c>
      <c r="AC3217" s="54">
        <v>1.62262326040318E-2</v>
      </c>
      <c r="AQ3217" s="62" t="s">
        <v>14729</v>
      </c>
      <c r="AR3217" s="54">
        <v>9.5876029580362704E-2</v>
      </c>
      <c r="AS3217" s="54">
        <v>1.1472943398018499E-3</v>
      </c>
      <c r="AU3217" s="62" t="s">
        <v>9275</v>
      </c>
      <c r="AV3217" s="54">
        <v>-5.9041125402949E-2</v>
      </c>
      <c r="AW3217" s="54">
        <v>1.3883797350534599E-2</v>
      </c>
    </row>
    <row r="3218" spans="2:49">
      <c r="B3218" s="62" t="s">
        <v>663</v>
      </c>
      <c r="C3218" s="54">
        <v>0.26041065410576097</v>
      </c>
      <c r="D3218" s="54">
        <v>2.6636123933110999E-3</v>
      </c>
      <c r="F3218" s="62" t="s">
        <v>8905</v>
      </c>
      <c r="G3218" s="54">
        <v>-0.15812832748585001</v>
      </c>
      <c r="H3218" s="54">
        <v>2.26058946380043E-2</v>
      </c>
      <c r="S3218" s="62" t="s">
        <v>3310</v>
      </c>
      <c r="T3218" s="54">
        <v>8.32146677308465E-2</v>
      </c>
      <c r="U3218" s="54">
        <v>6.1586282540903297E-3</v>
      </c>
      <c r="AA3218" s="62" t="s">
        <v>3799</v>
      </c>
      <c r="AB3218" s="54">
        <v>8.0916982764293294E-2</v>
      </c>
      <c r="AC3218" s="54">
        <v>1.6229983483292701E-2</v>
      </c>
      <c r="AQ3218" s="62" t="s">
        <v>1728</v>
      </c>
      <c r="AR3218" s="54">
        <v>9.5927040684696999E-2</v>
      </c>
      <c r="AS3218" s="54">
        <v>1.15371630022372E-3</v>
      </c>
      <c r="AU3218" s="62" t="s">
        <v>14648</v>
      </c>
      <c r="AV3218" s="54">
        <v>-5.90323069353271E-2</v>
      </c>
      <c r="AW3218" s="54">
        <v>4.9574786367113502E-2</v>
      </c>
    </row>
    <row r="3219" spans="2:49">
      <c r="B3219" s="62" t="s">
        <v>4074</v>
      </c>
      <c r="C3219" s="54">
        <v>6.2947259309970194E-2</v>
      </c>
      <c r="D3219" s="54">
        <v>2.67616172615129E-3</v>
      </c>
      <c r="F3219" s="62" t="s">
        <v>8906</v>
      </c>
      <c r="G3219" s="54">
        <v>-6.5567500320562494E-2</v>
      </c>
      <c r="H3219" s="54">
        <v>2.26627826056587E-2</v>
      </c>
      <c r="S3219" s="62" t="s">
        <v>9714</v>
      </c>
      <c r="T3219" s="54">
        <v>4.8015992842529401E-2</v>
      </c>
      <c r="U3219" s="54">
        <v>6.1816974086294002E-3</v>
      </c>
      <c r="AA3219" s="62" t="s">
        <v>5052</v>
      </c>
      <c r="AB3219" s="54">
        <v>8.4973017979179694E-2</v>
      </c>
      <c r="AC3219" s="54">
        <v>1.62317586850108E-2</v>
      </c>
      <c r="AQ3219" s="62" t="s">
        <v>3169</v>
      </c>
      <c r="AR3219" s="54">
        <v>6.3285559741622394E-2</v>
      </c>
      <c r="AS3219" s="54">
        <v>1.1546467299651301E-3</v>
      </c>
      <c r="AU3219" s="62" t="s">
        <v>13274</v>
      </c>
      <c r="AV3219" s="54">
        <v>-5.90290537727549E-2</v>
      </c>
      <c r="AW3219" s="54">
        <v>1.7089166035053099E-2</v>
      </c>
    </row>
    <row r="3220" spans="2:49">
      <c r="B3220" s="62" t="s">
        <v>4075</v>
      </c>
      <c r="C3220" s="54">
        <v>5.4278388973219897E-2</v>
      </c>
      <c r="D3220" s="54">
        <v>2.6767922423968698E-3</v>
      </c>
      <c r="F3220" s="62" t="s">
        <v>8907</v>
      </c>
      <c r="G3220" s="54">
        <v>-5.9369681568307797E-2</v>
      </c>
      <c r="H3220" s="54">
        <v>2.26828244710147E-2</v>
      </c>
      <c r="S3220" s="62" t="s">
        <v>5028</v>
      </c>
      <c r="T3220" s="54">
        <v>8.9450690452848897E-2</v>
      </c>
      <c r="U3220" s="54">
        <v>6.1818585075437997E-3</v>
      </c>
      <c r="AA3220" s="62" t="s">
        <v>691</v>
      </c>
      <c r="AB3220" s="54">
        <v>0.323547399434989</v>
      </c>
      <c r="AC3220" s="54">
        <v>1.6286124714956399E-2</v>
      </c>
      <c r="AQ3220" s="62" t="s">
        <v>10720</v>
      </c>
      <c r="AR3220" s="54">
        <v>0.100374760621029</v>
      </c>
      <c r="AS3220" s="54">
        <v>1.15681492592944E-3</v>
      </c>
      <c r="AU3220" s="62" t="s">
        <v>12731</v>
      </c>
      <c r="AV3220" s="54">
        <v>-5.9013232125598898E-2</v>
      </c>
      <c r="AW3220" s="54">
        <v>9.0124291334707299E-3</v>
      </c>
    </row>
    <row r="3221" spans="2:49">
      <c r="B3221" s="62" t="s">
        <v>4076</v>
      </c>
      <c r="C3221" s="54">
        <v>7.8715676981867794E-2</v>
      </c>
      <c r="D3221" s="54">
        <v>2.6784632501128101E-3</v>
      </c>
      <c r="F3221" s="62" t="s">
        <v>1142</v>
      </c>
      <c r="G3221" s="54">
        <v>-0.14315386411891301</v>
      </c>
      <c r="H3221" s="54">
        <v>2.2687054608662001E-2</v>
      </c>
      <c r="S3221" s="62" t="s">
        <v>3294</v>
      </c>
      <c r="T3221" s="54">
        <v>9.5221833044047494E-2</v>
      </c>
      <c r="U3221" s="54">
        <v>6.1891720732316496E-3</v>
      </c>
      <c r="AA3221" s="62" t="s">
        <v>11098</v>
      </c>
      <c r="AB3221" s="54">
        <v>8.74263531158741E-2</v>
      </c>
      <c r="AC3221" s="54">
        <v>1.6294283369675099E-2</v>
      </c>
      <c r="AQ3221" s="62" t="s">
        <v>2686</v>
      </c>
      <c r="AR3221" s="54">
        <v>0.13295040332477401</v>
      </c>
      <c r="AS3221" s="54">
        <v>1.1631463343547701E-3</v>
      </c>
      <c r="AU3221" s="62" t="s">
        <v>13673</v>
      </c>
      <c r="AV3221" s="54">
        <v>-5.9012272714210397E-2</v>
      </c>
      <c r="AW3221" s="54">
        <v>2.3948285402495301E-2</v>
      </c>
    </row>
    <row r="3222" spans="2:49">
      <c r="B3222" s="62" t="s">
        <v>4077</v>
      </c>
      <c r="C3222" s="54">
        <v>0.12326018954621799</v>
      </c>
      <c r="D3222" s="54">
        <v>2.68491966850332E-3</v>
      </c>
      <c r="F3222" s="62" t="s">
        <v>8908</v>
      </c>
      <c r="G3222" s="54">
        <v>-6.2530065654915007E-2</v>
      </c>
      <c r="H3222" s="54">
        <v>2.26858357208485E-2</v>
      </c>
      <c r="S3222" s="62" t="s">
        <v>3535</v>
      </c>
      <c r="T3222" s="54">
        <v>4.6586292543164397E-2</v>
      </c>
      <c r="U3222" s="54">
        <v>6.1932790107883098E-3</v>
      </c>
      <c r="AA3222" s="62" t="s">
        <v>4837</v>
      </c>
      <c r="AB3222" s="54">
        <v>0.110327872245555</v>
      </c>
      <c r="AC3222" s="54">
        <v>1.63306128049302E-2</v>
      </c>
      <c r="AQ3222" s="62" t="s">
        <v>5658</v>
      </c>
      <c r="AR3222" s="54">
        <v>0.108420013645128</v>
      </c>
      <c r="AS3222" s="54">
        <v>1.16566821810565E-3</v>
      </c>
      <c r="AU3222" s="62" t="s">
        <v>12620</v>
      </c>
      <c r="AV3222" s="54">
        <v>-5.9008039837410202E-2</v>
      </c>
      <c r="AW3222" s="54">
        <v>7.4513899769415104E-3</v>
      </c>
    </row>
    <row r="3223" spans="2:49">
      <c r="B3223" s="62" t="s">
        <v>4078</v>
      </c>
      <c r="C3223" s="54">
        <v>0.119247424247937</v>
      </c>
      <c r="D3223" s="54">
        <v>2.6928327200383198E-3</v>
      </c>
      <c r="F3223" s="62" t="s">
        <v>8909</v>
      </c>
      <c r="G3223" s="54">
        <v>-8.5948001783085801E-2</v>
      </c>
      <c r="H3223" s="54">
        <v>2.2697580261885699E-2</v>
      </c>
      <c r="S3223" s="62" t="s">
        <v>1596</v>
      </c>
      <c r="T3223" s="54">
        <v>4.7737365967075E-2</v>
      </c>
      <c r="U3223" s="54">
        <v>6.2001399169472997E-3</v>
      </c>
      <c r="AA3223" s="62" t="s">
        <v>115</v>
      </c>
      <c r="AB3223" s="54">
        <v>0.121144136503823</v>
      </c>
      <c r="AC3223" s="54">
        <v>1.63306128049302E-2</v>
      </c>
      <c r="AQ3223" s="62" t="s">
        <v>11355</v>
      </c>
      <c r="AR3223" s="54">
        <v>0.101524363075903</v>
      </c>
      <c r="AS3223" s="54">
        <v>1.1670590799092301E-3</v>
      </c>
      <c r="AU3223" s="62" t="s">
        <v>9200</v>
      </c>
      <c r="AV3223" s="54">
        <v>-5.8999126736344103E-2</v>
      </c>
      <c r="AW3223" s="54">
        <v>9.2576715927106604E-3</v>
      </c>
    </row>
    <row r="3224" spans="2:49">
      <c r="B3224" s="62" t="s">
        <v>4079</v>
      </c>
      <c r="C3224" s="54">
        <v>6.7261418985526497E-2</v>
      </c>
      <c r="D3224" s="54">
        <v>2.70490558146584E-3</v>
      </c>
      <c r="F3224" s="62" t="s">
        <v>8910</v>
      </c>
      <c r="G3224" s="54">
        <v>-5.3456025558954699E-2</v>
      </c>
      <c r="H3224" s="54">
        <v>2.2764087214287701E-2</v>
      </c>
      <c r="S3224" s="62" t="s">
        <v>3126</v>
      </c>
      <c r="T3224" s="54">
        <v>6.1988414736075199E-2</v>
      </c>
      <c r="U3224" s="54">
        <v>6.2013247250864E-3</v>
      </c>
      <c r="AA3224" s="62" t="s">
        <v>2666</v>
      </c>
      <c r="AB3224" s="54">
        <v>0.109813398316503</v>
      </c>
      <c r="AC3224" s="54">
        <v>1.6376784906881301E-2</v>
      </c>
      <c r="AQ3224" s="62" t="s">
        <v>3940</v>
      </c>
      <c r="AR3224" s="54">
        <v>9.8690153618254506E-2</v>
      </c>
      <c r="AS3224" s="54">
        <v>1.16801288130504E-3</v>
      </c>
      <c r="AU3224" s="62" t="s">
        <v>7875</v>
      </c>
      <c r="AV3224" s="54">
        <v>-5.8994266600937102E-2</v>
      </c>
      <c r="AW3224" s="54">
        <v>1.02809695761452E-2</v>
      </c>
    </row>
    <row r="3225" spans="2:49">
      <c r="B3225" s="62" t="s">
        <v>4080</v>
      </c>
      <c r="C3225" s="54">
        <v>7.4041354345472293E-2</v>
      </c>
      <c r="D3225" s="54">
        <v>2.7049414508006102E-3</v>
      </c>
      <c r="F3225" s="62" t="s">
        <v>8911</v>
      </c>
      <c r="G3225" s="54">
        <v>-7.3858976214018504E-2</v>
      </c>
      <c r="H3225" s="54">
        <v>2.0131472939238601E-2</v>
      </c>
      <c r="S3225" s="62" t="s">
        <v>2425</v>
      </c>
      <c r="T3225" s="54">
        <v>0.106308237656841</v>
      </c>
      <c r="U3225" s="54">
        <v>6.2110198704367703E-3</v>
      </c>
      <c r="AA3225" s="62" t="s">
        <v>2123</v>
      </c>
      <c r="AB3225" s="54">
        <v>0.138345547787456</v>
      </c>
      <c r="AC3225" s="54">
        <v>1.64107889426531E-2</v>
      </c>
      <c r="AQ3225" s="62" t="s">
        <v>11440</v>
      </c>
      <c r="AR3225" s="54">
        <v>0.201860629838995</v>
      </c>
      <c r="AS3225" s="54">
        <v>1.16928674946735E-3</v>
      </c>
      <c r="AU3225" s="62" t="s">
        <v>315</v>
      </c>
      <c r="AV3225" s="54">
        <v>-5.8991850602964697E-2</v>
      </c>
      <c r="AW3225" s="54">
        <v>7.6907926051969101E-3</v>
      </c>
    </row>
    <row r="3226" spans="2:49">
      <c r="B3226" s="62" t="s">
        <v>4081</v>
      </c>
      <c r="C3226" s="54">
        <v>0.11886253111124701</v>
      </c>
      <c r="D3226" s="54">
        <v>2.7051991816994898E-3</v>
      </c>
      <c r="F3226" s="62" t="s">
        <v>8912</v>
      </c>
      <c r="G3226" s="54">
        <v>-5.5774852294644198E-2</v>
      </c>
      <c r="H3226" s="54">
        <v>2.2845751821567201E-2</v>
      </c>
      <c r="S3226" s="62" t="s">
        <v>3769</v>
      </c>
      <c r="T3226" s="54">
        <v>9.4749407410072095E-2</v>
      </c>
      <c r="U3226" s="54">
        <v>6.2110198704367703E-3</v>
      </c>
      <c r="AA3226" s="62" t="s">
        <v>2148</v>
      </c>
      <c r="AB3226" s="54">
        <v>9.4924321104458406E-2</v>
      </c>
      <c r="AC3226" s="54">
        <v>1.64224688294108E-2</v>
      </c>
      <c r="AQ3226" s="62" t="s">
        <v>3976</v>
      </c>
      <c r="AR3226" s="54">
        <v>0.14993788235948599</v>
      </c>
      <c r="AS3226" s="54">
        <v>1.1716772755282999E-3</v>
      </c>
      <c r="AU3226" s="62" t="s">
        <v>13768</v>
      </c>
      <c r="AV3226" s="54">
        <v>-5.8989219636421501E-2</v>
      </c>
      <c r="AW3226" s="54">
        <v>2.56962614842439E-2</v>
      </c>
    </row>
    <row r="3227" spans="2:49">
      <c r="B3227" s="62" t="s">
        <v>4082</v>
      </c>
      <c r="C3227" s="54">
        <v>0.109332980137264</v>
      </c>
      <c r="D3227" s="54">
        <v>2.7072010493214001E-3</v>
      </c>
      <c r="F3227" s="62" t="s">
        <v>8913</v>
      </c>
      <c r="G3227" s="54">
        <v>-3.3876549890054598E-2</v>
      </c>
      <c r="H3227" s="54">
        <v>2.0193457884815299E-2</v>
      </c>
      <c r="S3227" s="62" t="s">
        <v>3685</v>
      </c>
      <c r="T3227" s="54">
        <v>4.0097556137932401E-2</v>
      </c>
      <c r="U3227" s="54">
        <v>6.2110198704367703E-3</v>
      </c>
      <c r="AA3227" s="62" t="s">
        <v>2626</v>
      </c>
      <c r="AB3227" s="54">
        <v>5.8511425466885897E-2</v>
      </c>
      <c r="AC3227" s="54">
        <v>1.64224688294108E-2</v>
      </c>
      <c r="AQ3227" s="62" t="s">
        <v>4625</v>
      </c>
      <c r="AR3227" s="54">
        <v>0.107625350007792</v>
      </c>
      <c r="AS3227" s="54">
        <v>1.1735014113799401E-3</v>
      </c>
      <c r="AU3227" s="62" t="s">
        <v>13900</v>
      </c>
      <c r="AV3227" s="54">
        <v>-5.8981435339693397E-2</v>
      </c>
      <c r="AW3227" s="54">
        <v>2.8833202213786699E-2</v>
      </c>
    </row>
    <row r="3228" spans="2:49">
      <c r="B3228" s="62" t="s">
        <v>4083</v>
      </c>
      <c r="C3228" s="54">
        <v>0.128028217826619</v>
      </c>
      <c r="D3228" s="54">
        <v>2.7290487382648902E-3</v>
      </c>
      <c r="F3228" s="62" t="s">
        <v>8914</v>
      </c>
      <c r="G3228" s="54">
        <v>-3.0421524417322501E-2</v>
      </c>
      <c r="H3228" s="54">
        <v>2.2888476626723098E-2</v>
      </c>
      <c r="S3228" s="62" t="s">
        <v>4219</v>
      </c>
      <c r="T3228" s="54">
        <v>2.57936858931016E-2</v>
      </c>
      <c r="U3228" s="54">
        <v>6.2137912865931396E-3</v>
      </c>
      <c r="AA3228" s="62" t="s">
        <v>1930</v>
      </c>
      <c r="AB3228" s="54">
        <v>0.193898577123189</v>
      </c>
      <c r="AC3228" s="54">
        <v>1.6425857902690501E-2</v>
      </c>
      <c r="AQ3228" s="62" t="s">
        <v>10682</v>
      </c>
      <c r="AR3228" s="54">
        <v>7.9828380435297497E-2</v>
      </c>
      <c r="AS3228" s="54">
        <v>1.1812371838318899E-3</v>
      </c>
      <c r="AU3228" s="62" t="s">
        <v>12431</v>
      </c>
      <c r="AV3228" s="54">
        <v>-5.8960763976766202E-2</v>
      </c>
      <c r="AW3228" s="54">
        <v>4.8411602139058797E-3</v>
      </c>
    </row>
    <row r="3229" spans="2:49">
      <c r="B3229" s="62" t="s">
        <v>4084</v>
      </c>
      <c r="C3229" s="54">
        <v>0.121476776282909</v>
      </c>
      <c r="D3229" s="54">
        <v>2.7309942076435699E-3</v>
      </c>
      <c r="F3229" s="62" t="s">
        <v>8915</v>
      </c>
      <c r="G3229" s="54">
        <v>-6.9540545022820602E-2</v>
      </c>
      <c r="H3229" s="54">
        <v>2.0253209330413101E-2</v>
      </c>
      <c r="S3229" s="62" t="s">
        <v>4992</v>
      </c>
      <c r="T3229" s="54">
        <v>6.1070861368222901E-2</v>
      </c>
      <c r="U3229" s="54">
        <v>6.2168934257357403E-3</v>
      </c>
      <c r="AA3229" s="62" t="s">
        <v>4551</v>
      </c>
      <c r="AB3229" s="54">
        <v>0.10299455651782</v>
      </c>
      <c r="AC3229" s="54">
        <v>1.6431458265364501E-2</v>
      </c>
      <c r="AQ3229" s="62" t="s">
        <v>11155</v>
      </c>
      <c r="AR3229" s="54">
        <v>0.22678159686970001</v>
      </c>
      <c r="AS3229" s="54">
        <v>1.1868870319375201E-3</v>
      </c>
      <c r="AU3229" s="62" t="s">
        <v>13538</v>
      </c>
      <c r="AV3229" s="54">
        <v>-5.8948770226627402E-2</v>
      </c>
      <c r="AW3229" s="54">
        <v>2.13875807571638E-2</v>
      </c>
    </row>
    <row r="3230" spans="2:49">
      <c r="B3230" s="62" t="s">
        <v>4085</v>
      </c>
      <c r="C3230" s="54">
        <v>4.5028875745163802E-2</v>
      </c>
      <c r="D3230" s="54">
        <v>2.7396190147242101E-3</v>
      </c>
      <c r="F3230" s="62" t="s">
        <v>8916</v>
      </c>
      <c r="G3230" s="54">
        <v>-9.2807307831596297E-2</v>
      </c>
      <c r="H3230" s="54">
        <v>2.3103417567632002E-2</v>
      </c>
      <c r="S3230" s="62" t="s">
        <v>5210</v>
      </c>
      <c r="T3230" s="54">
        <v>8.0489664895994295E-2</v>
      </c>
      <c r="U3230" s="54">
        <v>6.2414982907359404E-3</v>
      </c>
      <c r="AA3230" s="62" t="s">
        <v>3899</v>
      </c>
      <c r="AB3230" s="54">
        <v>0.114113132807429</v>
      </c>
      <c r="AC3230" s="54">
        <v>1.6525332156593998E-2</v>
      </c>
      <c r="AQ3230" s="62" t="s">
        <v>14730</v>
      </c>
      <c r="AR3230" s="54">
        <v>6.2483568650399897E-2</v>
      </c>
      <c r="AS3230" s="54">
        <v>1.1869011342092799E-3</v>
      </c>
      <c r="AU3230" s="62" t="s">
        <v>7896</v>
      </c>
      <c r="AV3230" s="54">
        <v>-5.8940413028745198E-2</v>
      </c>
      <c r="AW3230" s="54">
        <v>7.4521415137373105E-4</v>
      </c>
    </row>
    <row r="3231" spans="2:49">
      <c r="B3231" s="62" t="s">
        <v>4086</v>
      </c>
      <c r="C3231" s="54">
        <v>5.39921745488217E-2</v>
      </c>
      <c r="D3231" s="54">
        <v>2.7396190147242101E-3</v>
      </c>
      <c r="F3231" s="62" t="s">
        <v>8917</v>
      </c>
      <c r="G3231" s="54">
        <v>-3.8000997356745898E-2</v>
      </c>
      <c r="H3231" s="54">
        <v>2.3120151737214899E-2</v>
      </c>
      <c r="S3231" s="62" t="s">
        <v>10796</v>
      </c>
      <c r="T3231" s="54">
        <v>7.6429276982772798E-2</v>
      </c>
      <c r="U3231" s="54">
        <v>6.2437148932530696E-3</v>
      </c>
      <c r="AA3231" s="62" t="s">
        <v>703</v>
      </c>
      <c r="AB3231" s="54">
        <v>0.193200422494791</v>
      </c>
      <c r="AC3231" s="54">
        <v>1.6537406923660299E-2</v>
      </c>
      <c r="AQ3231" s="62" t="s">
        <v>4087</v>
      </c>
      <c r="AR3231" s="54">
        <v>5.4741011017564602E-2</v>
      </c>
      <c r="AS3231" s="54">
        <v>1.1901023085574801E-3</v>
      </c>
      <c r="AU3231" s="62" t="s">
        <v>14063</v>
      </c>
      <c r="AV3231" s="54">
        <v>-5.8936092822709597E-2</v>
      </c>
      <c r="AW3231" s="54">
        <v>3.2458961996704498E-2</v>
      </c>
    </row>
    <row r="3232" spans="2:49">
      <c r="B3232" s="62" t="s">
        <v>4087</v>
      </c>
      <c r="C3232" s="54">
        <v>5.1175243957686703E-2</v>
      </c>
      <c r="D3232" s="54">
        <v>2.74058465107647E-3</v>
      </c>
      <c r="F3232" s="62" t="s">
        <v>8918</v>
      </c>
      <c r="G3232" s="54">
        <v>-2.8511124968828998E-2</v>
      </c>
      <c r="H3232" s="54">
        <v>2.3161463483819499E-2</v>
      </c>
      <c r="S3232" s="62" t="s">
        <v>10797</v>
      </c>
      <c r="T3232" s="54">
        <v>7.3103029277378398E-2</v>
      </c>
      <c r="U3232" s="54">
        <v>6.2849428190362398E-3</v>
      </c>
      <c r="AA3232" s="62" t="s">
        <v>11388</v>
      </c>
      <c r="AB3232" s="54">
        <v>4.3950723709012401E-2</v>
      </c>
      <c r="AC3232" s="54">
        <v>1.65590049451084E-2</v>
      </c>
      <c r="AQ3232" s="62" t="s">
        <v>5899</v>
      </c>
      <c r="AR3232" s="54">
        <v>4.9333254740084903E-2</v>
      </c>
      <c r="AS3232" s="54">
        <v>1.19069237604762E-3</v>
      </c>
      <c r="AU3232" s="62" t="s">
        <v>12429</v>
      </c>
      <c r="AV3232" s="54">
        <v>-5.8931910502835201E-2</v>
      </c>
      <c r="AW3232" s="54">
        <v>4.7903249157446896E-3</v>
      </c>
    </row>
    <row r="3233" spans="2:49">
      <c r="B3233" s="62" t="s">
        <v>4088</v>
      </c>
      <c r="C3233" s="54">
        <v>4.3232859492365001E-2</v>
      </c>
      <c r="D3233" s="54">
        <v>2.7433562424039799E-3</v>
      </c>
      <c r="F3233" s="62" t="s">
        <v>660</v>
      </c>
      <c r="G3233" s="54">
        <v>-0.11322231948715</v>
      </c>
      <c r="H3233" s="54">
        <v>2.31745811851021E-2</v>
      </c>
      <c r="S3233" s="62" t="s">
        <v>5528</v>
      </c>
      <c r="T3233" s="54">
        <v>8.9456507346733702E-2</v>
      </c>
      <c r="U3233" s="54">
        <v>6.2853273653371896E-3</v>
      </c>
      <c r="AA3233" s="62" t="s">
        <v>3789</v>
      </c>
      <c r="AB3233" s="54">
        <v>0.134265253250238</v>
      </c>
      <c r="AC3233" s="54">
        <v>1.6571145026164299E-2</v>
      </c>
      <c r="AQ3233" s="62" t="s">
        <v>4835</v>
      </c>
      <c r="AR3233" s="54">
        <v>0.128565418861566</v>
      </c>
      <c r="AS3233" s="54">
        <v>1.19298389281071E-3</v>
      </c>
      <c r="AU3233" s="62" t="s">
        <v>12889</v>
      </c>
      <c r="AV3233" s="54">
        <v>-5.8876798488472402E-2</v>
      </c>
      <c r="AW3233" s="54">
        <v>1.11322021549138E-2</v>
      </c>
    </row>
    <row r="3234" spans="2:49">
      <c r="B3234" s="62" t="s">
        <v>4089</v>
      </c>
      <c r="C3234" s="54">
        <v>7.3095650479325897E-2</v>
      </c>
      <c r="D3234" s="54">
        <v>2.7518697382230999E-3</v>
      </c>
      <c r="F3234" s="62" t="s">
        <v>8919</v>
      </c>
      <c r="G3234" s="54">
        <v>-6.0438981529280497E-2</v>
      </c>
      <c r="H3234" s="54">
        <v>2.31896675513108E-2</v>
      </c>
      <c r="S3234" s="62" t="s">
        <v>10798</v>
      </c>
      <c r="T3234" s="54">
        <v>4.6474505584373403E-2</v>
      </c>
      <c r="U3234" s="54">
        <v>6.2872666686805802E-3</v>
      </c>
      <c r="AA3234" s="62" t="s">
        <v>3050</v>
      </c>
      <c r="AB3234" s="54">
        <v>0.130223631586705</v>
      </c>
      <c r="AC3234" s="54">
        <v>1.65826344396314E-2</v>
      </c>
      <c r="AQ3234" s="62" t="s">
        <v>10921</v>
      </c>
      <c r="AR3234" s="54">
        <v>7.3496966012027307E-2</v>
      </c>
      <c r="AS3234" s="54">
        <v>1.19438750161271E-3</v>
      </c>
      <c r="AU3234" s="62" t="s">
        <v>13566</v>
      </c>
      <c r="AV3234" s="54">
        <v>-5.8875861389847899E-2</v>
      </c>
      <c r="AW3234" s="54">
        <v>2.18327040355016E-2</v>
      </c>
    </row>
    <row r="3235" spans="2:49">
      <c r="B3235" s="62" t="s">
        <v>4090</v>
      </c>
      <c r="C3235" s="54">
        <v>0.10166116395494799</v>
      </c>
      <c r="D3235" s="54">
        <v>2.7637933038E-3</v>
      </c>
      <c r="F3235" s="62" t="s">
        <v>8920</v>
      </c>
      <c r="G3235" s="54">
        <v>-5.9768788035689198E-2</v>
      </c>
      <c r="H3235" s="54">
        <v>2.0513629689097E-2</v>
      </c>
      <c r="S3235" s="62" t="s">
        <v>10799</v>
      </c>
      <c r="T3235" s="54">
        <v>7.0122706254588593E-2</v>
      </c>
      <c r="U3235" s="54">
        <v>6.3087790094333903E-3</v>
      </c>
      <c r="AA3235" s="62" t="s">
        <v>596</v>
      </c>
      <c r="AB3235" s="54">
        <v>0.40699297302778897</v>
      </c>
      <c r="AC3235" s="54">
        <v>1.6596552104530201E-2</v>
      </c>
      <c r="AQ3235" s="62" t="s">
        <v>1293</v>
      </c>
      <c r="AR3235" s="54">
        <v>0.109985834950241</v>
      </c>
      <c r="AS3235" s="54">
        <v>1.19939189585172E-3</v>
      </c>
      <c r="AU3235" s="62" t="s">
        <v>13716</v>
      </c>
      <c r="AV3235" s="54">
        <v>-5.8869801355913701E-2</v>
      </c>
      <c r="AW3235" s="54">
        <v>2.47021301098478E-2</v>
      </c>
    </row>
    <row r="3236" spans="2:49">
      <c r="B3236" s="62" t="s">
        <v>4091</v>
      </c>
      <c r="C3236" s="54">
        <v>5.5246848189862703E-2</v>
      </c>
      <c r="D3236" s="54">
        <v>2.7706131832837002E-3</v>
      </c>
      <c r="F3236" s="62" t="s">
        <v>8921</v>
      </c>
      <c r="G3236" s="54">
        <v>-4.4827199233704797E-2</v>
      </c>
      <c r="H3236" s="54">
        <v>2.3342996726736301E-2</v>
      </c>
      <c r="S3236" s="62" t="s">
        <v>10800</v>
      </c>
      <c r="T3236" s="54">
        <v>3.5133766810632801E-2</v>
      </c>
      <c r="U3236" s="54">
        <v>6.3124354056256398E-3</v>
      </c>
      <c r="AA3236" s="62" t="s">
        <v>3879</v>
      </c>
      <c r="AB3236" s="54">
        <v>0.100499018809282</v>
      </c>
      <c r="AC3236" s="54">
        <v>1.6609811197456199E-2</v>
      </c>
      <c r="AQ3236" s="62" t="s">
        <v>4064</v>
      </c>
      <c r="AR3236" s="54">
        <v>5.7273996376333798E-2</v>
      </c>
      <c r="AS3236" s="54">
        <v>1.21009226997306E-3</v>
      </c>
      <c r="AU3236" s="62" t="s">
        <v>12617</v>
      </c>
      <c r="AV3236" s="54">
        <v>-5.8846809514868398E-2</v>
      </c>
      <c r="AW3236" s="54">
        <v>7.39307055403551E-3</v>
      </c>
    </row>
    <row r="3237" spans="2:49">
      <c r="B3237" s="62" t="s">
        <v>4092</v>
      </c>
      <c r="C3237" s="54">
        <v>4.5300529084299199E-2</v>
      </c>
      <c r="D3237" s="54">
        <v>2.7723241070896601E-3</v>
      </c>
      <c r="F3237" s="62" t="s">
        <v>8922</v>
      </c>
      <c r="G3237" s="54">
        <v>-5.12103415716849E-2</v>
      </c>
      <c r="H3237" s="54">
        <v>2.3350532978298501E-2</v>
      </c>
      <c r="S3237" s="62" t="s">
        <v>4885</v>
      </c>
      <c r="T3237" s="54">
        <v>5.5812278336057702E-2</v>
      </c>
      <c r="U3237" s="54">
        <v>6.3171125792933101E-3</v>
      </c>
      <c r="AA3237" s="62" t="s">
        <v>5176</v>
      </c>
      <c r="AB3237" s="54">
        <v>5.8203973277142197E-2</v>
      </c>
      <c r="AC3237" s="54">
        <v>1.6609811197456199E-2</v>
      </c>
      <c r="AQ3237" s="62" t="s">
        <v>10804</v>
      </c>
      <c r="AR3237" s="54">
        <v>0.170019796688336</v>
      </c>
      <c r="AS3237" s="54">
        <v>1.2107663233639999E-3</v>
      </c>
      <c r="AU3237" s="62" t="s">
        <v>12615</v>
      </c>
      <c r="AV3237" s="54">
        <v>-5.8842101680496299E-2</v>
      </c>
      <c r="AW3237" s="54">
        <v>7.3379501165195902E-3</v>
      </c>
    </row>
    <row r="3238" spans="2:49">
      <c r="B3238" s="62" t="s">
        <v>4093</v>
      </c>
      <c r="C3238" s="54">
        <v>6.0135557862289503E-2</v>
      </c>
      <c r="D3238" s="54">
        <v>2.7796231152704999E-3</v>
      </c>
      <c r="F3238" s="62" t="s">
        <v>8923</v>
      </c>
      <c r="G3238" s="54">
        <v>-4.60630274010825E-2</v>
      </c>
      <c r="H3238" s="54">
        <v>2.3361567688996301E-2</v>
      </c>
      <c r="S3238" s="62" t="s">
        <v>9829</v>
      </c>
      <c r="T3238" s="54">
        <v>6.9627392118803796E-2</v>
      </c>
      <c r="U3238" s="54">
        <v>6.3274310507236697E-3</v>
      </c>
      <c r="AA3238" s="62" t="s">
        <v>4376</v>
      </c>
      <c r="AB3238" s="54">
        <v>4.17900890759055E-2</v>
      </c>
      <c r="AC3238" s="54">
        <v>1.6615300289537799E-2</v>
      </c>
      <c r="AQ3238" s="62" t="s">
        <v>2687</v>
      </c>
      <c r="AR3238" s="54">
        <v>0.24095766232348401</v>
      </c>
      <c r="AS3238" s="54">
        <v>1.2127357442767699E-3</v>
      </c>
      <c r="AU3238" s="62" t="s">
        <v>12371</v>
      </c>
      <c r="AV3238" s="54">
        <v>-5.8836889153900201E-2</v>
      </c>
      <c r="AW3238" s="54">
        <v>3.9118596597834902E-3</v>
      </c>
    </row>
    <row r="3239" spans="2:49">
      <c r="B3239" s="62" t="s">
        <v>4094</v>
      </c>
      <c r="C3239" s="54">
        <v>0.21567059033487099</v>
      </c>
      <c r="D3239" s="54">
        <v>2.7932576359971802E-3</v>
      </c>
      <c r="F3239" s="62" t="s">
        <v>8924</v>
      </c>
      <c r="G3239" s="54">
        <v>-5.0521646216942898E-2</v>
      </c>
      <c r="H3239" s="54">
        <v>2.3454476873535801E-2</v>
      </c>
      <c r="S3239" s="62" t="s">
        <v>10801</v>
      </c>
      <c r="T3239" s="54">
        <v>6.6512176549932397E-2</v>
      </c>
      <c r="U3239" s="54">
        <v>6.3277388861753599E-3</v>
      </c>
      <c r="AA3239" s="62" t="s">
        <v>10467</v>
      </c>
      <c r="AB3239" s="54">
        <v>5.9182971616035501E-2</v>
      </c>
      <c r="AC3239" s="54">
        <v>1.6628810850203998E-2</v>
      </c>
      <c r="AQ3239" s="62" t="s">
        <v>11389</v>
      </c>
      <c r="AR3239" s="54">
        <v>6.5137303069490393E-2</v>
      </c>
      <c r="AS3239" s="54">
        <v>1.2196156956926999E-3</v>
      </c>
      <c r="AU3239" s="62" t="s">
        <v>10399</v>
      </c>
      <c r="AV3239" s="54">
        <v>-5.8806970744026202E-2</v>
      </c>
      <c r="AW3239" s="54">
        <v>2.3105426548189699E-3</v>
      </c>
    </row>
    <row r="3240" spans="2:49">
      <c r="B3240" s="62" t="s">
        <v>4095</v>
      </c>
      <c r="C3240" s="54">
        <v>0.20588220247806699</v>
      </c>
      <c r="D3240" s="54">
        <v>2.7932576359971802E-3</v>
      </c>
      <c r="F3240" s="62" t="s">
        <v>8925</v>
      </c>
      <c r="G3240" s="54">
        <v>-0.15160604801352701</v>
      </c>
      <c r="H3240" s="54">
        <v>2.34975052497414E-2</v>
      </c>
      <c r="S3240" s="62" t="s">
        <v>2133</v>
      </c>
      <c r="T3240" s="54">
        <v>5.8789588862222103E-2</v>
      </c>
      <c r="U3240" s="54">
        <v>6.3298268858487799E-3</v>
      </c>
      <c r="AA3240" s="62" t="s">
        <v>4863</v>
      </c>
      <c r="AB3240" s="54">
        <v>0.11842375462856899</v>
      </c>
      <c r="AC3240" s="54">
        <v>1.66365073887801E-2</v>
      </c>
      <c r="AQ3240" s="62" t="s">
        <v>5344</v>
      </c>
      <c r="AR3240" s="54">
        <v>7.7332834450353397E-2</v>
      </c>
      <c r="AS3240" s="54">
        <v>1.2196156956926999E-3</v>
      </c>
      <c r="AU3240" s="62" t="s">
        <v>13746</v>
      </c>
      <c r="AV3240" s="54">
        <v>-5.8781569258464103E-2</v>
      </c>
      <c r="AW3240" s="54">
        <v>2.5289605600035601E-2</v>
      </c>
    </row>
    <row r="3241" spans="2:49">
      <c r="B3241" s="62" t="s">
        <v>4096</v>
      </c>
      <c r="C3241" s="54">
        <v>4.6436157746159203E-2</v>
      </c>
      <c r="D3241" s="54">
        <v>2.79553945244035E-3</v>
      </c>
      <c r="F3241" s="62" t="s">
        <v>8926</v>
      </c>
      <c r="G3241" s="54">
        <v>-3.9278728967776302E-2</v>
      </c>
      <c r="H3241" s="54">
        <v>2.3536521091700398E-2</v>
      </c>
      <c r="S3241" s="62" t="s">
        <v>1190</v>
      </c>
      <c r="T3241" s="54">
        <v>4.7554343945130903E-2</v>
      </c>
      <c r="U3241" s="54">
        <v>6.3324559934932797E-3</v>
      </c>
      <c r="AA3241" s="62" t="s">
        <v>1810</v>
      </c>
      <c r="AB3241" s="54">
        <v>8.3364526179421403E-2</v>
      </c>
      <c r="AC3241" s="54">
        <v>1.6686681004203299E-2</v>
      </c>
      <c r="AQ3241" s="62" t="s">
        <v>3617</v>
      </c>
      <c r="AR3241" s="54">
        <v>6.5589265083505502E-2</v>
      </c>
      <c r="AS3241" s="54">
        <v>1.2196156956926999E-3</v>
      </c>
      <c r="AU3241" s="62" t="s">
        <v>14362</v>
      </c>
      <c r="AV3241" s="54">
        <v>-5.8779554899030202E-2</v>
      </c>
      <c r="AW3241" s="54">
        <v>4.0490199519194699E-2</v>
      </c>
    </row>
    <row r="3242" spans="2:49">
      <c r="B3242" s="62" t="s">
        <v>4097</v>
      </c>
      <c r="C3242" s="54">
        <v>8.4097271801100604E-2</v>
      </c>
      <c r="D3242" s="54">
        <v>2.8047030233979702E-3</v>
      </c>
      <c r="F3242" s="62" t="s">
        <v>8927</v>
      </c>
      <c r="G3242" s="54">
        <v>-3.4249189324981402E-2</v>
      </c>
      <c r="H3242" s="54">
        <v>2.3560300316606001E-2</v>
      </c>
      <c r="S3242" s="62" t="s">
        <v>2935</v>
      </c>
      <c r="T3242" s="54">
        <v>7.4896908512447305E-2</v>
      </c>
      <c r="U3242" s="54">
        <v>6.3445355403865897E-3</v>
      </c>
      <c r="AA3242" s="62" t="s">
        <v>11389</v>
      </c>
      <c r="AB3242" s="54">
        <v>6.9280516702661096E-2</v>
      </c>
      <c r="AC3242" s="54">
        <v>1.6726953738339299E-2</v>
      </c>
      <c r="AQ3242" s="62" t="s">
        <v>10814</v>
      </c>
      <c r="AR3242" s="54">
        <v>0.189913481538006</v>
      </c>
      <c r="AS3242" s="54">
        <v>1.2206705851563701E-3</v>
      </c>
      <c r="AU3242" s="62" t="s">
        <v>13521</v>
      </c>
      <c r="AV3242" s="54">
        <v>-5.87749972168536E-2</v>
      </c>
      <c r="AW3242" s="54">
        <v>2.1134705313709701E-2</v>
      </c>
    </row>
    <row r="3243" spans="2:49">
      <c r="B3243" s="62" t="s">
        <v>4098</v>
      </c>
      <c r="C3243" s="54">
        <v>0.108024183133503</v>
      </c>
      <c r="D3243" s="54">
        <v>2.8048587766729099E-3</v>
      </c>
      <c r="F3243" s="62" t="s">
        <v>8928</v>
      </c>
      <c r="G3243" s="54">
        <v>-8.0059784193281303E-2</v>
      </c>
      <c r="H3243" s="54">
        <v>2.3569644389169999E-2</v>
      </c>
      <c r="S3243" s="62" t="s">
        <v>1539</v>
      </c>
      <c r="T3243" s="54">
        <v>6.6971387196232093E-2</v>
      </c>
      <c r="U3243" s="54">
        <v>6.35085539222197E-3</v>
      </c>
      <c r="AA3243" s="62" t="s">
        <v>4373</v>
      </c>
      <c r="AB3243" s="54">
        <v>6.0470099358803403E-2</v>
      </c>
      <c r="AC3243" s="54">
        <v>1.6726953738339299E-2</v>
      </c>
      <c r="AQ3243" s="62" t="s">
        <v>14731</v>
      </c>
      <c r="AR3243" s="54">
        <v>7.98356878790321E-2</v>
      </c>
      <c r="AS3243" s="54">
        <v>1.2245286168410801E-3</v>
      </c>
      <c r="AU3243" s="62" t="s">
        <v>7031</v>
      </c>
      <c r="AV3243" s="54">
        <v>-5.8768048866600302E-2</v>
      </c>
      <c r="AW3243" s="54">
        <v>3.2978942553885802E-2</v>
      </c>
    </row>
    <row r="3244" spans="2:49">
      <c r="B3244" s="62" t="s">
        <v>4099</v>
      </c>
      <c r="C3244" s="54">
        <v>9.1363064076398701E-2</v>
      </c>
      <c r="D3244" s="54">
        <v>2.8099918214300398E-3</v>
      </c>
      <c r="F3244" s="62" t="s">
        <v>8929</v>
      </c>
      <c r="G3244" s="54">
        <v>-5.00784913428634E-2</v>
      </c>
      <c r="H3244" s="54">
        <v>2.0817501565312799E-2</v>
      </c>
      <c r="S3244" s="62" t="s">
        <v>1977</v>
      </c>
      <c r="T3244" s="54">
        <v>8.0039506627140405E-2</v>
      </c>
      <c r="U3244" s="54">
        <v>6.3600329850061303E-3</v>
      </c>
      <c r="AA3244" s="62" t="s">
        <v>11390</v>
      </c>
      <c r="AB3244" s="54">
        <v>8.0155864156097295E-2</v>
      </c>
      <c r="AC3244" s="54">
        <v>1.6729910870556801E-2</v>
      </c>
      <c r="AQ3244" s="62" t="s">
        <v>4720</v>
      </c>
      <c r="AR3244" s="54">
        <v>0.118901551439329</v>
      </c>
      <c r="AS3244" s="54">
        <v>1.2259372868107701E-3</v>
      </c>
      <c r="AU3244" s="62" t="s">
        <v>13992</v>
      </c>
      <c r="AV3244" s="54">
        <v>-5.8749732960423601E-2</v>
      </c>
      <c r="AW3244" s="54">
        <v>3.06454208846445E-2</v>
      </c>
    </row>
    <row r="3245" spans="2:49">
      <c r="B3245" s="62" t="s">
        <v>75</v>
      </c>
      <c r="C3245" s="54">
        <v>0.15109189821635999</v>
      </c>
      <c r="D3245" s="54">
        <v>2.8111168172609501E-3</v>
      </c>
      <c r="F3245" s="62" t="s">
        <v>8930</v>
      </c>
      <c r="G3245" s="54">
        <v>-9.3143016121478794E-2</v>
      </c>
      <c r="H3245" s="54">
        <v>2.3616588569800302E-2</v>
      </c>
      <c r="S3245" s="62" t="s">
        <v>601</v>
      </c>
      <c r="T3245" s="54">
        <v>0.104175244353616</v>
      </c>
      <c r="U3245" s="54">
        <v>6.3787560040607901E-3</v>
      </c>
      <c r="AA3245" s="62" t="s">
        <v>4963</v>
      </c>
      <c r="AB3245" s="54">
        <v>0.111421892316191</v>
      </c>
      <c r="AC3245" s="54">
        <v>1.67609724435939E-2</v>
      </c>
      <c r="AQ3245" s="62" t="s">
        <v>10760</v>
      </c>
      <c r="AR3245" s="54">
        <v>8.7871827722771897E-2</v>
      </c>
      <c r="AS3245" s="54">
        <v>1.2267856731506799E-3</v>
      </c>
      <c r="AU3245" s="62" t="s">
        <v>12618</v>
      </c>
      <c r="AV3245" s="54">
        <v>-5.8745807790192998E-2</v>
      </c>
      <c r="AW3245" s="54">
        <v>7.41231359071284E-3</v>
      </c>
    </row>
    <row r="3246" spans="2:49">
      <c r="B3246" s="62" t="s">
        <v>4100</v>
      </c>
      <c r="C3246" s="54">
        <v>0.11360868020894301</v>
      </c>
      <c r="D3246" s="54">
        <v>2.8115428604582001E-3</v>
      </c>
      <c r="F3246" s="62" t="s">
        <v>8931</v>
      </c>
      <c r="G3246" s="54">
        <v>-3.1427713822631098E-2</v>
      </c>
      <c r="H3246" s="54">
        <v>2.0850907890185202E-2</v>
      </c>
      <c r="S3246" s="62" t="s">
        <v>5117</v>
      </c>
      <c r="T3246" s="54">
        <v>4.7448467979100101E-2</v>
      </c>
      <c r="U3246" s="54">
        <v>6.3811341232861097E-3</v>
      </c>
      <c r="AA3246" s="62" t="s">
        <v>5435</v>
      </c>
      <c r="AB3246" s="54">
        <v>0.116180747956196</v>
      </c>
      <c r="AC3246" s="54">
        <v>1.67638951123401E-2</v>
      </c>
      <c r="AQ3246" s="62" t="s">
        <v>5424</v>
      </c>
      <c r="AR3246" s="54">
        <v>0.124258788409913</v>
      </c>
      <c r="AS3246" s="54">
        <v>1.2322577923517201E-3</v>
      </c>
      <c r="AU3246" s="62" t="s">
        <v>13981</v>
      </c>
      <c r="AV3246" s="54">
        <v>-5.8716174774221301E-2</v>
      </c>
      <c r="AW3246" s="54">
        <v>3.0436142630240699E-2</v>
      </c>
    </row>
    <row r="3247" spans="2:49">
      <c r="B3247" s="62" t="s">
        <v>4101</v>
      </c>
      <c r="C3247" s="54">
        <v>3.9133365570737801E-2</v>
      </c>
      <c r="D3247" s="54">
        <v>2.8123252676210101E-3</v>
      </c>
      <c r="F3247" s="62" t="s">
        <v>8932</v>
      </c>
      <c r="G3247" s="54">
        <v>-8.5399554978628195E-2</v>
      </c>
      <c r="H3247" s="54">
        <v>2.3692265838559101E-2</v>
      </c>
      <c r="S3247" s="62" t="s">
        <v>1259</v>
      </c>
      <c r="T3247" s="54">
        <v>2.85896149226481E-2</v>
      </c>
      <c r="U3247" s="54">
        <v>6.3825466338740004E-3</v>
      </c>
      <c r="AA3247" s="62" t="s">
        <v>5750</v>
      </c>
      <c r="AB3247" s="54">
        <v>4.5510259648386502E-2</v>
      </c>
      <c r="AC3247" s="54">
        <v>1.67638951123401E-2</v>
      </c>
      <c r="AQ3247" s="62" t="s">
        <v>5113</v>
      </c>
      <c r="AR3247" s="54">
        <v>6.9328568679428507E-2</v>
      </c>
      <c r="AS3247" s="54">
        <v>1.2392338454782199E-3</v>
      </c>
      <c r="AU3247" s="62" t="s">
        <v>14609</v>
      </c>
      <c r="AV3247" s="54">
        <v>-5.8710044362583397E-2</v>
      </c>
      <c r="AW3247" s="54">
        <v>4.8126844292034801E-2</v>
      </c>
    </row>
    <row r="3248" spans="2:49">
      <c r="B3248" s="62" t="s">
        <v>4102</v>
      </c>
      <c r="C3248" s="54">
        <v>4.7881539338433803E-2</v>
      </c>
      <c r="D3248" s="54">
        <v>2.81993279141952E-3</v>
      </c>
      <c r="F3248" s="62" t="s">
        <v>8933</v>
      </c>
      <c r="G3248" s="54">
        <v>-8.5787780750944606E-2</v>
      </c>
      <c r="H3248" s="54">
        <v>2.3702210423448399E-2</v>
      </c>
      <c r="S3248" s="62" t="s">
        <v>10802</v>
      </c>
      <c r="T3248" s="54">
        <v>4.1521664925710397E-2</v>
      </c>
      <c r="U3248" s="54">
        <v>6.3832558085546304E-3</v>
      </c>
      <c r="AA3248" s="62" t="s">
        <v>2344</v>
      </c>
      <c r="AB3248" s="54">
        <v>0.11844975410599901</v>
      </c>
      <c r="AC3248" s="54">
        <v>1.67879045210561E-2</v>
      </c>
      <c r="AQ3248" s="62" t="s">
        <v>3172</v>
      </c>
      <c r="AR3248" s="54">
        <v>7.1957497109044893E-2</v>
      </c>
      <c r="AS3248" s="54">
        <v>1.2392338454782199E-3</v>
      </c>
      <c r="AU3248" s="62" t="s">
        <v>13438</v>
      </c>
      <c r="AV3248" s="54">
        <v>-5.8688346372189698E-2</v>
      </c>
      <c r="AW3248" s="54">
        <v>1.9666479949791E-2</v>
      </c>
    </row>
    <row r="3249" spans="2:49">
      <c r="B3249" s="62" t="s">
        <v>4103</v>
      </c>
      <c r="C3249" s="54">
        <v>6.3124173560100694E-2</v>
      </c>
      <c r="D3249" s="54">
        <v>2.82043690211287E-3</v>
      </c>
      <c r="F3249" s="62" t="s">
        <v>8934</v>
      </c>
      <c r="G3249" s="54">
        <v>-3.9965569133451097E-2</v>
      </c>
      <c r="H3249" s="54">
        <v>2.0931472800321101E-2</v>
      </c>
      <c r="S3249" s="62" t="s">
        <v>5591</v>
      </c>
      <c r="T3249" s="54">
        <v>2.8770853391675299E-2</v>
      </c>
      <c r="U3249" s="54">
        <v>6.3832558085546304E-3</v>
      </c>
      <c r="AA3249" s="62" t="s">
        <v>1046</v>
      </c>
      <c r="AB3249" s="54">
        <v>0.56003469995031196</v>
      </c>
      <c r="AC3249" s="54">
        <v>1.6802176608556901E-2</v>
      </c>
      <c r="AQ3249" s="62" t="s">
        <v>5413</v>
      </c>
      <c r="AR3249" s="54">
        <v>6.5430630560332007E-2</v>
      </c>
      <c r="AS3249" s="54">
        <v>1.23961395396523E-3</v>
      </c>
      <c r="AU3249" s="62" t="s">
        <v>13363</v>
      </c>
      <c r="AV3249" s="54">
        <v>-5.8664306130711302E-2</v>
      </c>
      <c r="AW3249" s="54">
        <v>1.86606212826015E-2</v>
      </c>
    </row>
    <row r="3250" spans="2:49">
      <c r="B3250" s="62" t="s">
        <v>4104</v>
      </c>
      <c r="C3250" s="54">
        <v>0.24032563283581099</v>
      </c>
      <c r="D3250" s="54">
        <v>2.82140969641239E-3</v>
      </c>
      <c r="F3250" s="62" t="s">
        <v>8935</v>
      </c>
      <c r="G3250" s="54">
        <v>-7.5413968427763906E-2</v>
      </c>
      <c r="H3250" s="54">
        <v>2.09431536004464E-2</v>
      </c>
      <c r="S3250" s="62" t="s">
        <v>5630</v>
      </c>
      <c r="T3250" s="54">
        <v>4.4956306289472003E-2</v>
      </c>
      <c r="U3250" s="54">
        <v>6.3940828064675799E-3</v>
      </c>
      <c r="AA3250" s="62" t="s">
        <v>5179</v>
      </c>
      <c r="AB3250" s="54">
        <v>9.8947607066011606E-2</v>
      </c>
      <c r="AC3250" s="54">
        <v>1.6803284281227002E-2</v>
      </c>
      <c r="AQ3250" s="62" t="s">
        <v>9844</v>
      </c>
      <c r="AR3250" s="54">
        <v>5.45956412687474E-2</v>
      </c>
      <c r="AS3250" s="54">
        <v>1.2396244904550201E-3</v>
      </c>
      <c r="AU3250" s="62" t="s">
        <v>13014</v>
      </c>
      <c r="AV3250" s="54">
        <v>-5.8657114050207702E-2</v>
      </c>
      <c r="AW3250" s="54">
        <v>1.3281464332522201E-2</v>
      </c>
    </row>
    <row r="3251" spans="2:49">
      <c r="B3251" s="62" t="s">
        <v>4105</v>
      </c>
      <c r="C3251" s="54">
        <v>0.111733580023685</v>
      </c>
      <c r="D3251" s="54">
        <v>2.82140969641239E-3</v>
      </c>
      <c r="F3251" s="62" t="s">
        <v>8936</v>
      </c>
      <c r="G3251" s="54">
        <v>-7.1867810597454201E-2</v>
      </c>
      <c r="H3251" s="54">
        <v>2.3802621065972501E-2</v>
      </c>
      <c r="S3251" s="62" t="s">
        <v>3419</v>
      </c>
      <c r="T3251" s="54">
        <v>2.4598165682501599E-2</v>
      </c>
      <c r="U3251" s="54">
        <v>6.4103950706917399E-3</v>
      </c>
      <c r="AA3251" s="62" t="s">
        <v>11391</v>
      </c>
      <c r="AB3251" s="54">
        <v>0.110126939586906</v>
      </c>
      <c r="AC3251" s="54">
        <v>1.68176943284617E-2</v>
      </c>
      <c r="AQ3251" s="62" t="s">
        <v>1426</v>
      </c>
      <c r="AR3251" s="54">
        <v>7.3227015379374399E-2</v>
      </c>
      <c r="AS3251" s="54">
        <v>1.2415394034161701E-3</v>
      </c>
      <c r="AU3251" s="62" t="s">
        <v>13319</v>
      </c>
      <c r="AV3251" s="54">
        <v>-5.8655924904726001E-2</v>
      </c>
      <c r="AW3251" s="54">
        <v>1.7896549475769401E-2</v>
      </c>
    </row>
    <row r="3252" spans="2:49">
      <c r="B3252" s="62" t="s">
        <v>4106</v>
      </c>
      <c r="C3252" s="54">
        <v>0.15851974933124799</v>
      </c>
      <c r="D3252" s="54">
        <v>2.8247135304094802E-3</v>
      </c>
      <c r="F3252" s="62" t="s">
        <v>8937</v>
      </c>
      <c r="G3252" s="54">
        <v>-5.41131752659521E-2</v>
      </c>
      <c r="H3252" s="54">
        <v>2.1103308463186601E-2</v>
      </c>
      <c r="S3252" s="62" t="s">
        <v>1684</v>
      </c>
      <c r="T3252" s="54">
        <v>8.6807774622744902E-2</v>
      </c>
      <c r="U3252" s="54">
        <v>6.4174645777920697E-3</v>
      </c>
      <c r="AA3252" s="62" t="s">
        <v>11096</v>
      </c>
      <c r="AB3252" s="54">
        <v>0.11563154267261</v>
      </c>
      <c r="AC3252" s="54">
        <v>1.6820804146080101E-2</v>
      </c>
      <c r="AQ3252" s="62" t="s">
        <v>2658</v>
      </c>
      <c r="AR3252" s="54">
        <v>0.139839469642216</v>
      </c>
      <c r="AS3252" s="54">
        <v>1.24352889260516E-3</v>
      </c>
      <c r="AU3252" s="62" t="s">
        <v>13235</v>
      </c>
      <c r="AV3252" s="54">
        <v>-5.8649909796868002E-2</v>
      </c>
      <c r="AW3252" s="54">
        <v>1.63984245574266E-2</v>
      </c>
    </row>
    <row r="3253" spans="2:49">
      <c r="B3253" s="62" t="s">
        <v>4107</v>
      </c>
      <c r="C3253" s="54">
        <v>0.18311296433258401</v>
      </c>
      <c r="D3253" s="54">
        <v>2.8318766215309102E-3</v>
      </c>
      <c r="F3253" s="62" t="s">
        <v>8938</v>
      </c>
      <c r="G3253" s="54">
        <v>-0.102712958824311</v>
      </c>
      <c r="H3253" s="54">
        <v>2.39630689347709E-2</v>
      </c>
      <c r="S3253" s="62" t="s">
        <v>5634</v>
      </c>
      <c r="T3253" s="54">
        <v>9.71340335719484E-2</v>
      </c>
      <c r="U3253" s="54">
        <v>6.4206296995551601E-3</v>
      </c>
      <c r="AA3253" s="62" t="s">
        <v>11232</v>
      </c>
      <c r="AB3253" s="54">
        <v>0.14460272847533701</v>
      </c>
      <c r="AC3253" s="54">
        <v>1.6823656553215601E-2</v>
      </c>
      <c r="AQ3253" s="62" t="s">
        <v>2589</v>
      </c>
      <c r="AR3253" s="54">
        <v>8.8473303209610804E-2</v>
      </c>
      <c r="AS3253" s="54">
        <v>1.2487670191180899E-3</v>
      </c>
      <c r="AU3253" s="62" t="s">
        <v>14610</v>
      </c>
      <c r="AV3253" s="54">
        <v>-5.8643324536773497E-2</v>
      </c>
      <c r="AW3253" s="54">
        <v>4.8127406609892398E-2</v>
      </c>
    </row>
    <row r="3254" spans="2:49">
      <c r="B3254" s="62" t="s">
        <v>4108</v>
      </c>
      <c r="C3254" s="54">
        <v>8.6894326329275601E-2</v>
      </c>
      <c r="D3254" s="54">
        <v>2.8339984202531E-3</v>
      </c>
      <c r="F3254" s="62" t="s">
        <v>8939</v>
      </c>
      <c r="G3254" s="54">
        <v>-5.7213218806091398E-2</v>
      </c>
      <c r="H3254" s="54">
        <v>2.39892282037385E-2</v>
      </c>
      <c r="S3254" s="62" t="s">
        <v>10803</v>
      </c>
      <c r="T3254" s="54">
        <v>9.1075246762709797E-2</v>
      </c>
      <c r="U3254" s="54">
        <v>6.4544393238678199E-3</v>
      </c>
      <c r="AA3254" s="62" t="s">
        <v>4984</v>
      </c>
      <c r="AB3254" s="54">
        <v>0.18098133500774999</v>
      </c>
      <c r="AC3254" s="54">
        <v>1.6824576836589399E-2</v>
      </c>
      <c r="AQ3254" s="62" t="s">
        <v>10913</v>
      </c>
      <c r="AR3254" s="54">
        <v>0.122725923387594</v>
      </c>
      <c r="AS3254" s="54">
        <v>1.2538177637038E-3</v>
      </c>
      <c r="AU3254" s="62" t="s">
        <v>12482</v>
      </c>
      <c r="AV3254" s="54">
        <v>-5.8633128449460302E-2</v>
      </c>
      <c r="AW3254" s="54">
        <v>5.3987481351725998E-3</v>
      </c>
    </row>
    <row r="3255" spans="2:49">
      <c r="B3255" s="62" t="s">
        <v>4109</v>
      </c>
      <c r="C3255" s="54">
        <v>0.13952384018908801</v>
      </c>
      <c r="D3255" s="54">
        <v>2.8366518134822099E-3</v>
      </c>
      <c r="F3255" s="62" t="s">
        <v>8940</v>
      </c>
      <c r="G3255" s="54">
        <v>-6.5663938715377193E-2</v>
      </c>
      <c r="H3255" s="54">
        <v>2.4010453212306201E-2</v>
      </c>
      <c r="S3255" s="62" t="s">
        <v>2193</v>
      </c>
      <c r="T3255" s="54">
        <v>3.6934549603827797E-2</v>
      </c>
      <c r="U3255" s="54">
        <v>6.4596822714061801E-3</v>
      </c>
      <c r="AA3255" s="62" t="s">
        <v>5784</v>
      </c>
      <c r="AB3255" s="54">
        <v>0.117156365372642</v>
      </c>
      <c r="AC3255" s="54">
        <v>1.68378842165007E-2</v>
      </c>
      <c r="AQ3255" s="62" t="s">
        <v>14732</v>
      </c>
      <c r="AR3255" s="54">
        <v>0.14066658739292201</v>
      </c>
      <c r="AS3255" s="54">
        <v>1.2538177637038E-3</v>
      </c>
      <c r="AU3255" s="62" t="s">
        <v>14252</v>
      </c>
      <c r="AV3255" s="54">
        <v>-5.8630463048961801E-2</v>
      </c>
      <c r="AW3255" s="54">
        <v>3.71858633768938E-2</v>
      </c>
    </row>
    <row r="3256" spans="2:49">
      <c r="B3256" s="62" t="s">
        <v>481</v>
      </c>
      <c r="C3256" s="54">
        <v>9.3301460860968397E-2</v>
      </c>
      <c r="D3256" s="54">
        <v>2.8380490619842901E-3</v>
      </c>
      <c r="F3256" s="62" t="s">
        <v>8941</v>
      </c>
      <c r="G3256" s="54">
        <v>-0.10309586508454099</v>
      </c>
      <c r="H3256" s="54">
        <v>2.4101652423740901E-2</v>
      </c>
      <c r="S3256" s="62" t="s">
        <v>2993</v>
      </c>
      <c r="T3256" s="54">
        <v>5.35098654246315E-2</v>
      </c>
      <c r="U3256" s="54">
        <v>6.4648503692768004E-3</v>
      </c>
      <c r="AA3256" s="62" t="s">
        <v>11392</v>
      </c>
      <c r="AB3256" s="54">
        <v>0.12833152684691701</v>
      </c>
      <c r="AC3256" s="54">
        <v>1.6846197575865099E-2</v>
      </c>
      <c r="AQ3256" s="62" t="s">
        <v>5023</v>
      </c>
      <c r="AR3256" s="54">
        <v>7.3089075366003606E-2</v>
      </c>
      <c r="AS3256" s="54">
        <v>1.2565051076911899E-3</v>
      </c>
      <c r="AU3256" s="62" t="s">
        <v>13409</v>
      </c>
      <c r="AV3256" s="54">
        <v>-5.8626270847414098E-2</v>
      </c>
      <c r="AW3256" s="54">
        <v>1.9237026907913402E-2</v>
      </c>
    </row>
    <row r="3257" spans="2:49">
      <c r="B3257" s="62" t="s">
        <v>205</v>
      </c>
      <c r="C3257" s="54">
        <v>0.834658126968577</v>
      </c>
      <c r="D3257" s="54">
        <v>2.8408912788770099E-3</v>
      </c>
      <c r="F3257" s="62" t="s">
        <v>8942</v>
      </c>
      <c r="G3257" s="54">
        <v>-6.7917439796282494E-2</v>
      </c>
      <c r="H3257" s="54">
        <v>2.4120599975212102E-2</v>
      </c>
      <c r="S3257" s="62" t="s">
        <v>4313</v>
      </c>
      <c r="T3257" s="54">
        <v>3.7152781176279098E-2</v>
      </c>
      <c r="U3257" s="54">
        <v>6.4752516024605203E-3</v>
      </c>
      <c r="AA3257" s="62" t="s">
        <v>2065</v>
      </c>
      <c r="AB3257" s="54">
        <v>8.8292372480977696E-2</v>
      </c>
      <c r="AC3257" s="54">
        <v>1.6852547599707599E-2</v>
      </c>
      <c r="AQ3257" s="62" t="s">
        <v>14733</v>
      </c>
      <c r="AR3257" s="54">
        <v>6.2598311103803497E-2</v>
      </c>
      <c r="AS3257" s="54">
        <v>1.25966062649904E-3</v>
      </c>
      <c r="AU3257" s="62" t="s">
        <v>13740</v>
      </c>
      <c r="AV3257" s="54">
        <v>-5.8612757928972102E-2</v>
      </c>
      <c r="AW3257" s="54">
        <v>2.5075851882657901E-2</v>
      </c>
    </row>
    <row r="3258" spans="2:49">
      <c r="B3258" s="62" t="s">
        <v>4110</v>
      </c>
      <c r="C3258" s="54">
        <v>0.113071728536958</v>
      </c>
      <c r="D3258" s="54">
        <v>2.8447388856801298E-3</v>
      </c>
      <c r="F3258" s="62" t="s">
        <v>8943</v>
      </c>
      <c r="G3258" s="54">
        <v>-5.7380460932104201E-2</v>
      </c>
      <c r="H3258" s="54">
        <v>2.41984391986588E-2</v>
      </c>
      <c r="S3258" s="62" t="s">
        <v>1524</v>
      </c>
      <c r="T3258" s="54">
        <v>6.7149160327344901E-2</v>
      </c>
      <c r="U3258" s="54">
        <v>6.50006988913579E-3</v>
      </c>
      <c r="AA3258" s="62" t="s">
        <v>2526</v>
      </c>
      <c r="AB3258" s="54">
        <v>5.3256663502257801E-2</v>
      </c>
      <c r="AC3258" s="54">
        <v>1.68738853398166E-2</v>
      </c>
      <c r="AQ3258" s="62" t="s">
        <v>11193</v>
      </c>
      <c r="AR3258" s="54">
        <v>5.45194503541655E-2</v>
      </c>
      <c r="AS3258" s="54">
        <v>1.2626010640350801E-3</v>
      </c>
      <c r="AU3258" s="62" t="s">
        <v>13049</v>
      </c>
      <c r="AV3258" s="54">
        <v>-5.8604639555632297E-2</v>
      </c>
      <c r="AW3258" s="54">
        <v>1.37345687773153E-2</v>
      </c>
    </row>
    <row r="3259" spans="2:49">
      <c r="B3259" s="62" t="s">
        <v>4111</v>
      </c>
      <c r="C3259" s="54">
        <v>9.1437050952955595E-2</v>
      </c>
      <c r="D3259" s="54">
        <v>2.8472276630801298E-3</v>
      </c>
      <c r="F3259" s="62" t="s">
        <v>8944</v>
      </c>
      <c r="G3259" s="54">
        <v>-9.2360133763751406E-2</v>
      </c>
      <c r="H3259" s="54">
        <v>2.1371641076002802E-2</v>
      </c>
      <c r="S3259" s="62" t="s">
        <v>10804</v>
      </c>
      <c r="T3259" s="54">
        <v>0.11599099197207401</v>
      </c>
      <c r="U3259" s="54">
        <v>6.5164408978331803E-3</v>
      </c>
      <c r="AA3259" s="62" t="s">
        <v>11393</v>
      </c>
      <c r="AB3259" s="54">
        <v>7.6341377433208499E-2</v>
      </c>
      <c r="AC3259" s="54">
        <v>1.68738853398166E-2</v>
      </c>
      <c r="AQ3259" s="62" t="s">
        <v>3291</v>
      </c>
      <c r="AR3259" s="54">
        <v>6.0354386827148297E-2</v>
      </c>
      <c r="AS3259" s="54">
        <v>1.2778756964305399E-3</v>
      </c>
      <c r="AU3259" s="62" t="s">
        <v>12777</v>
      </c>
      <c r="AV3259" s="54">
        <v>-5.8597433943218903E-2</v>
      </c>
      <c r="AW3259" s="54">
        <v>9.4863332634298799E-3</v>
      </c>
    </row>
    <row r="3260" spans="2:49">
      <c r="B3260" s="62" t="s">
        <v>4112</v>
      </c>
      <c r="C3260" s="54">
        <v>0.16741949418980401</v>
      </c>
      <c r="D3260" s="54">
        <v>2.8548594081698299E-3</v>
      </c>
      <c r="F3260" s="62" t="s">
        <v>8945</v>
      </c>
      <c r="G3260" s="54">
        <v>-5.7300455625426801E-2</v>
      </c>
      <c r="H3260" s="54">
        <v>2.1418150981454599E-2</v>
      </c>
      <c r="S3260" s="62" t="s">
        <v>10805</v>
      </c>
      <c r="T3260" s="54">
        <v>5.90839648767396E-2</v>
      </c>
      <c r="U3260" s="54">
        <v>6.5342729516520599E-3</v>
      </c>
      <c r="AA3260" s="62" t="s">
        <v>833</v>
      </c>
      <c r="AB3260" s="54">
        <v>0.12733464716557</v>
      </c>
      <c r="AC3260" s="54">
        <v>1.6912705047671499E-2</v>
      </c>
      <c r="AQ3260" s="62" t="s">
        <v>1591</v>
      </c>
      <c r="AR3260" s="54">
        <v>5.3201984166166803E-2</v>
      </c>
      <c r="AS3260" s="54">
        <v>1.2787336419584701E-3</v>
      </c>
      <c r="AU3260" s="62" t="s">
        <v>11821</v>
      </c>
      <c r="AV3260" s="54">
        <v>-5.8586790958075098E-2</v>
      </c>
      <c r="AW3260" s="54">
        <v>3.57940342985319E-3</v>
      </c>
    </row>
    <row r="3261" spans="2:49">
      <c r="B3261" s="62" t="s">
        <v>4113</v>
      </c>
      <c r="C3261" s="54">
        <v>0.129728912115529</v>
      </c>
      <c r="D3261" s="54">
        <v>2.8616930954681601E-3</v>
      </c>
      <c r="F3261" s="62" t="s">
        <v>1147</v>
      </c>
      <c r="G3261" s="54">
        <v>-4.4465148990732402E-2</v>
      </c>
      <c r="H3261" s="54">
        <v>2.4314516598124499E-2</v>
      </c>
      <c r="S3261" s="62" t="s">
        <v>634</v>
      </c>
      <c r="T3261" s="54">
        <v>8.5396881727861598E-2</v>
      </c>
      <c r="U3261" s="54">
        <v>6.5554982605893E-3</v>
      </c>
      <c r="AA3261" s="62" t="s">
        <v>3950</v>
      </c>
      <c r="AB3261" s="54">
        <v>0.14372786843068</v>
      </c>
      <c r="AC3261" s="54">
        <v>1.6914358258126299E-2</v>
      </c>
      <c r="AQ3261" s="62" t="s">
        <v>10798</v>
      </c>
      <c r="AR3261" s="54">
        <v>7.3910462203079105E-2</v>
      </c>
      <c r="AS3261" s="54">
        <v>1.2818554744070099E-3</v>
      </c>
      <c r="AU3261" s="62" t="s">
        <v>13107</v>
      </c>
      <c r="AV3261" s="54">
        <v>-5.85669998823901E-2</v>
      </c>
      <c r="AW3261" s="54">
        <v>1.44970750193612E-2</v>
      </c>
    </row>
    <row r="3262" spans="2:49">
      <c r="B3262" s="62" t="s">
        <v>4114</v>
      </c>
      <c r="C3262" s="54">
        <v>0.105943934790951</v>
      </c>
      <c r="D3262" s="54">
        <v>2.8642870839796701E-3</v>
      </c>
      <c r="F3262" s="62" t="s">
        <v>8946</v>
      </c>
      <c r="G3262" s="54">
        <v>-7.3305256191117593E-2</v>
      </c>
      <c r="H3262" s="54">
        <v>2.43595767634791E-2</v>
      </c>
      <c r="S3262" s="62" t="s">
        <v>3844</v>
      </c>
      <c r="T3262" s="54">
        <v>6.46343378253178E-2</v>
      </c>
      <c r="U3262" s="54">
        <v>6.5682927344791397E-3</v>
      </c>
      <c r="AA3262" s="62" t="s">
        <v>5032</v>
      </c>
      <c r="AB3262" s="54">
        <v>0.15862244642304901</v>
      </c>
      <c r="AC3262" s="54">
        <v>1.6914358258126299E-2</v>
      </c>
      <c r="AQ3262" s="62" t="s">
        <v>696</v>
      </c>
      <c r="AR3262" s="54">
        <v>7.8050893948166306E-2</v>
      </c>
      <c r="AS3262" s="54">
        <v>1.28263116849186E-3</v>
      </c>
      <c r="AU3262" s="62" t="s">
        <v>13940</v>
      </c>
      <c r="AV3262" s="54">
        <v>-5.8563111505771197E-2</v>
      </c>
      <c r="AW3262" s="54">
        <v>2.9620470792177101E-2</v>
      </c>
    </row>
    <row r="3263" spans="2:49">
      <c r="B3263" s="62" t="s">
        <v>4115</v>
      </c>
      <c r="C3263" s="54">
        <v>0.18038489853925599</v>
      </c>
      <c r="D3263" s="54">
        <v>2.8691121703022901E-3</v>
      </c>
      <c r="F3263" s="62" t="s">
        <v>8947</v>
      </c>
      <c r="G3263" s="54">
        <v>-5.6639328571466599E-2</v>
      </c>
      <c r="H3263" s="54">
        <v>2.4360275428054301E-2</v>
      </c>
      <c r="S3263" s="62" t="s">
        <v>10806</v>
      </c>
      <c r="T3263" s="54">
        <v>0.12663833058186499</v>
      </c>
      <c r="U3263" s="54">
        <v>6.5735197134196401E-3</v>
      </c>
      <c r="AA3263" s="62" t="s">
        <v>2026</v>
      </c>
      <c r="AB3263" s="54">
        <v>8.49447928598632E-2</v>
      </c>
      <c r="AC3263" s="54">
        <v>1.6924847064635401E-2</v>
      </c>
      <c r="AQ3263" s="62" t="s">
        <v>5492</v>
      </c>
      <c r="AR3263" s="54">
        <v>6.1864775548263799E-2</v>
      </c>
      <c r="AS3263" s="54">
        <v>1.2862636543908099E-3</v>
      </c>
      <c r="AU3263" s="62" t="s">
        <v>12543</v>
      </c>
      <c r="AV3263" s="54">
        <v>-5.8560042696928598E-2</v>
      </c>
      <c r="AW3263" s="54">
        <v>6.2735182604375496E-3</v>
      </c>
    </row>
    <row r="3264" spans="2:49">
      <c r="B3264" s="62" t="s">
        <v>4116</v>
      </c>
      <c r="C3264" s="54">
        <v>0.190786438740638</v>
      </c>
      <c r="D3264" s="54">
        <v>2.8691121703022901E-3</v>
      </c>
      <c r="F3264" s="62" t="s">
        <v>8948</v>
      </c>
      <c r="G3264" s="54">
        <v>-6.0208248501383302E-2</v>
      </c>
      <c r="H3264" s="54">
        <v>2.43787434713875E-2</v>
      </c>
      <c r="S3264" s="62" t="s">
        <v>4544</v>
      </c>
      <c r="T3264" s="54">
        <v>6.71968958420468E-2</v>
      </c>
      <c r="U3264" s="54">
        <v>6.5790606429708296E-3</v>
      </c>
      <c r="AA3264" s="62" t="s">
        <v>4488</v>
      </c>
      <c r="AB3264" s="54">
        <v>0.13006766249985799</v>
      </c>
      <c r="AC3264" s="54">
        <v>1.6924847064635401E-2</v>
      </c>
      <c r="AQ3264" s="62" t="s">
        <v>9811</v>
      </c>
      <c r="AR3264" s="54">
        <v>0.137436981708523</v>
      </c>
      <c r="AS3264" s="54">
        <v>1.29572316753308E-3</v>
      </c>
      <c r="AU3264" s="62" t="s">
        <v>13075</v>
      </c>
      <c r="AV3264" s="54">
        <v>-5.8546119566609697E-2</v>
      </c>
      <c r="AW3264" s="54">
        <v>1.3976276402352E-2</v>
      </c>
    </row>
    <row r="3265" spans="2:49">
      <c r="B3265" s="62" t="s">
        <v>4117</v>
      </c>
      <c r="C3265" s="54">
        <v>0.17987688500448901</v>
      </c>
      <c r="D3265" s="54">
        <v>2.89465552400186E-3</v>
      </c>
      <c r="F3265" s="62" t="s">
        <v>8949</v>
      </c>
      <c r="G3265" s="54">
        <v>-9.9718922195112497E-2</v>
      </c>
      <c r="H3265" s="54">
        <v>2.4400223061598302E-2</v>
      </c>
      <c r="S3265" s="62" t="s">
        <v>5775</v>
      </c>
      <c r="T3265" s="54">
        <v>8.7948871335147102E-2</v>
      </c>
      <c r="U3265" s="54">
        <v>6.5878709601723696E-3</v>
      </c>
      <c r="AA3265" s="62" t="s">
        <v>5126</v>
      </c>
      <c r="AB3265" s="54">
        <v>0.14364042421936099</v>
      </c>
      <c r="AC3265" s="54">
        <v>1.6937335566670399E-2</v>
      </c>
      <c r="AQ3265" s="62" t="s">
        <v>14734</v>
      </c>
      <c r="AR3265" s="54">
        <v>6.9075600943118196E-2</v>
      </c>
      <c r="AS3265" s="54">
        <v>1.2958485825881401E-3</v>
      </c>
      <c r="AU3265" s="62" t="s">
        <v>13303</v>
      </c>
      <c r="AV3265" s="54">
        <v>-5.8529006721891499E-2</v>
      </c>
      <c r="AW3265" s="54">
        <v>1.7709598870079699E-2</v>
      </c>
    </row>
    <row r="3266" spans="2:49">
      <c r="B3266" s="62" t="s">
        <v>4118</v>
      </c>
      <c r="C3266" s="54">
        <v>0.13013922374601899</v>
      </c>
      <c r="D3266" s="54">
        <v>2.91749090291386E-3</v>
      </c>
      <c r="F3266" s="62" t="s">
        <v>8950</v>
      </c>
      <c r="G3266" s="54">
        <v>-5.1135438649472703E-2</v>
      </c>
      <c r="H3266" s="54">
        <v>2.4408115618039999E-2</v>
      </c>
      <c r="S3266" s="62" t="s">
        <v>3486</v>
      </c>
      <c r="T3266" s="54">
        <v>8.0306689898867994E-2</v>
      </c>
      <c r="U3266" s="54">
        <v>6.5931768721733796E-3</v>
      </c>
      <c r="AA3266" s="62" t="s">
        <v>1598</v>
      </c>
      <c r="AB3266" s="54">
        <v>9.8593520549742103E-2</v>
      </c>
      <c r="AC3266" s="54">
        <v>1.69786231238599E-2</v>
      </c>
      <c r="AQ3266" s="62" t="s">
        <v>9754</v>
      </c>
      <c r="AR3266" s="54">
        <v>0.124756825120696</v>
      </c>
      <c r="AS3266" s="54">
        <v>1.2959956781091E-3</v>
      </c>
      <c r="AU3266" s="62" t="s">
        <v>12772</v>
      </c>
      <c r="AV3266" s="54">
        <v>-5.8527451320731699E-2</v>
      </c>
      <c r="AW3266" s="54">
        <v>9.4392795038669795E-3</v>
      </c>
    </row>
    <row r="3267" spans="2:49">
      <c r="B3267" s="62" t="s">
        <v>4119</v>
      </c>
      <c r="C3267" s="54">
        <v>9.2794767376170206E-2</v>
      </c>
      <c r="D3267" s="54">
        <v>2.91951426219873E-3</v>
      </c>
      <c r="F3267" s="62" t="s">
        <v>8951</v>
      </c>
      <c r="G3267" s="54">
        <v>-0.147433864119389</v>
      </c>
      <c r="H3267" s="54">
        <v>2.1539950903994701E-2</v>
      </c>
      <c r="S3267" s="62" t="s">
        <v>3090</v>
      </c>
      <c r="T3267" s="54">
        <v>0.12944265080762299</v>
      </c>
      <c r="U3267" s="54">
        <v>6.5946649521381202E-3</v>
      </c>
      <c r="AA3267" s="62" t="s">
        <v>4286</v>
      </c>
      <c r="AB3267" s="54">
        <v>0.115825202582843</v>
      </c>
      <c r="AC3267" s="54">
        <v>1.7000352608347299E-2</v>
      </c>
      <c r="AQ3267" s="62" t="s">
        <v>5708</v>
      </c>
      <c r="AR3267" s="54">
        <v>0.118386635222965</v>
      </c>
      <c r="AS3267" s="54">
        <v>1.2992901179267101E-3</v>
      </c>
      <c r="AU3267" s="62" t="s">
        <v>13557</v>
      </c>
      <c r="AV3267" s="54">
        <v>-5.8525425107236899E-2</v>
      </c>
      <c r="AW3267" s="54">
        <v>2.1726243296260401E-2</v>
      </c>
    </row>
    <row r="3268" spans="2:49">
      <c r="B3268" s="62" t="s">
        <v>4120</v>
      </c>
      <c r="C3268" s="54">
        <v>7.6253561048589297E-2</v>
      </c>
      <c r="D3268" s="54">
        <v>2.9212790011803702E-3</v>
      </c>
      <c r="F3268" s="62" t="s">
        <v>8952</v>
      </c>
      <c r="G3268" s="54">
        <v>-7.4431669169349804E-2</v>
      </c>
      <c r="H3268" s="54">
        <v>2.4448720771566401E-2</v>
      </c>
      <c r="S3268" s="62" t="s">
        <v>5243</v>
      </c>
      <c r="T3268" s="54">
        <v>3.04014622065534E-2</v>
      </c>
      <c r="U3268" s="54">
        <v>6.6063568236133102E-3</v>
      </c>
      <c r="AA3268" s="62" t="s">
        <v>3356</v>
      </c>
      <c r="AB3268" s="54">
        <v>0.111805823988532</v>
      </c>
      <c r="AC3268" s="54">
        <v>1.7045992172324199E-2</v>
      </c>
      <c r="AQ3268" s="62" t="s">
        <v>2098</v>
      </c>
      <c r="AR3268" s="54">
        <v>0.19200325420061201</v>
      </c>
      <c r="AS3268" s="54">
        <v>1.2996206438442E-3</v>
      </c>
      <c r="AU3268" s="62" t="s">
        <v>14089</v>
      </c>
      <c r="AV3268" s="54">
        <v>-5.8519855365467797E-2</v>
      </c>
      <c r="AW3268" s="54">
        <v>3.30819565697947E-2</v>
      </c>
    </row>
    <row r="3269" spans="2:49">
      <c r="B3269" s="62" t="s">
        <v>4121</v>
      </c>
      <c r="C3269" s="54">
        <v>6.2916343288587306E-2</v>
      </c>
      <c r="D3269" s="54">
        <v>2.92161220671491E-3</v>
      </c>
      <c r="F3269" s="62" t="s">
        <v>8953</v>
      </c>
      <c r="G3269" s="54">
        <v>-5.8984805857814002E-2</v>
      </c>
      <c r="H3269" s="54">
        <v>2.44569774714181E-2</v>
      </c>
      <c r="S3269" s="62" t="s">
        <v>9875</v>
      </c>
      <c r="T3269" s="54">
        <v>5.7465285955270701E-2</v>
      </c>
      <c r="U3269" s="54">
        <v>6.6068162850662498E-3</v>
      </c>
      <c r="AA3269" s="62" t="s">
        <v>1101</v>
      </c>
      <c r="AB3269" s="54">
        <v>0.13771367976884399</v>
      </c>
      <c r="AC3269" s="54">
        <v>1.7075313216350099E-2</v>
      </c>
      <c r="AQ3269" s="62" t="s">
        <v>11064</v>
      </c>
      <c r="AR3269" s="54">
        <v>6.4055611758203804E-2</v>
      </c>
      <c r="AS3269" s="54">
        <v>1.3001773238822099E-3</v>
      </c>
      <c r="AU3269" s="62" t="s">
        <v>12745</v>
      </c>
      <c r="AV3269" s="54">
        <v>-5.8519464957401901E-2</v>
      </c>
      <c r="AW3269" s="54">
        <v>9.1404860631540408E-3</v>
      </c>
    </row>
    <row r="3270" spans="2:49">
      <c r="B3270" s="62" t="s">
        <v>4122</v>
      </c>
      <c r="C3270" s="54">
        <v>9.1781187240586704E-2</v>
      </c>
      <c r="D3270" s="54">
        <v>2.92589152896371E-3</v>
      </c>
      <c r="F3270" s="62" t="s">
        <v>8954</v>
      </c>
      <c r="G3270" s="54">
        <v>-5.5778240131230603E-2</v>
      </c>
      <c r="H3270" s="54">
        <v>2.1611780205688699E-2</v>
      </c>
      <c r="S3270" s="62" t="s">
        <v>5749</v>
      </c>
      <c r="T3270" s="54">
        <v>7.5406986136967696E-2</v>
      </c>
      <c r="U3270" s="54">
        <v>6.6137547179623297E-3</v>
      </c>
      <c r="AA3270" s="62" t="s">
        <v>83</v>
      </c>
      <c r="AB3270" s="54">
        <v>0.40995753636412302</v>
      </c>
      <c r="AC3270" s="54">
        <v>1.71050454372422E-2</v>
      </c>
      <c r="AQ3270" s="62" t="s">
        <v>5107</v>
      </c>
      <c r="AR3270" s="54">
        <v>0.13866497835680999</v>
      </c>
      <c r="AS3270" s="54">
        <v>1.3003020271918099E-3</v>
      </c>
      <c r="AU3270" s="62" t="s">
        <v>9993</v>
      </c>
      <c r="AV3270" s="54">
        <v>-5.8498704718068999E-2</v>
      </c>
      <c r="AW3270" s="54">
        <v>4.3604798354511497E-2</v>
      </c>
    </row>
    <row r="3271" spans="2:49">
      <c r="B3271" s="62" t="s">
        <v>4123</v>
      </c>
      <c r="C3271" s="54">
        <v>0.11524334797184101</v>
      </c>
      <c r="D3271" s="54">
        <v>2.92702142439249E-3</v>
      </c>
      <c r="F3271" s="62" t="s">
        <v>8955</v>
      </c>
      <c r="G3271" s="54">
        <v>-6.7563150361216601E-2</v>
      </c>
      <c r="H3271" s="54">
        <v>2.1618100825933202E-2</v>
      </c>
      <c r="S3271" s="62" t="s">
        <v>1760</v>
      </c>
      <c r="T3271" s="54">
        <v>4.26899649910348E-2</v>
      </c>
      <c r="U3271" s="54">
        <v>6.6149391869503096E-3</v>
      </c>
      <c r="AA3271" s="62" t="s">
        <v>2860</v>
      </c>
      <c r="AB3271" s="54">
        <v>0.209019960662018</v>
      </c>
      <c r="AC3271" s="54">
        <v>1.7181473853813502E-2</v>
      </c>
      <c r="AQ3271" s="62" t="s">
        <v>9696</v>
      </c>
      <c r="AR3271" s="54">
        <v>0.16600775889327801</v>
      </c>
      <c r="AS3271" s="54">
        <v>1.30074072198916E-3</v>
      </c>
      <c r="AU3271" s="62" t="s">
        <v>10443</v>
      </c>
      <c r="AV3271" s="54">
        <v>-5.8487885804595401E-2</v>
      </c>
      <c r="AW3271" s="54">
        <v>5.9573840921778602E-4</v>
      </c>
    </row>
    <row r="3272" spans="2:49">
      <c r="B3272" s="62" t="s">
        <v>4124</v>
      </c>
      <c r="C3272" s="54">
        <v>8.8261728255324606E-2</v>
      </c>
      <c r="D3272" s="54">
        <v>2.9394483543727099E-3</v>
      </c>
      <c r="F3272" s="62" t="s">
        <v>8956</v>
      </c>
      <c r="G3272" s="54">
        <v>-0.109030940479316</v>
      </c>
      <c r="H3272" s="54">
        <v>2.4692347383359299E-2</v>
      </c>
      <c r="S3272" s="62" t="s">
        <v>4273</v>
      </c>
      <c r="T3272" s="54">
        <v>4.0297333371193601E-2</v>
      </c>
      <c r="U3272" s="54">
        <v>6.6149391869503096E-3</v>
      </c>
      <c r="AA3272" s="62" t="s">
        <v>1468</v>
      </c>
      <c r="AB3272" s="54">
        <v>5.0485415690784997E-2</v>
      </c>
      <c r="AC3272" s="54">
        <v>1.7224039995711499E-2</v>
      </c>
      <c r="AQ3272" s="62" t="s">
        <v>5775</v>
      </c>
      <c r="AR3272" s="54">
        <v>0.13835568159671799</v>
      </c>
      <c r="AS3272" s="54">
        <v>1.30074072198916E-3</v>
      </c>
      <c r="AU3272" s="62" t="s">
        <v>12126</v>
      </c>
      <c r="AV3272" s="54">
        <v>-5.8485484753829198E-2</v>
      </c>
      <c r="AW3272" s="54">
        <v>4.2568533156886798E-4</v>
      </c>
    </row>
    <row r="3273" spans="2:49">
      <c r="B3273" s="62" t="s">
        <v>4125</v>
      </c>
      <c r="C3273" s="54">
        <v>5.8134811994566597E-2</v>
      </c>
      <c r="D3273" s="54">
        <v>2.9466481881348602E-3</v>
      </c>
      <c r="F3273" s="62" t="s">
        <v>8957</v>
      </c>
      <c r="G3273" s="54">
        <v>-4.2158263816524801E-2</v>
      </c>
      <c r="H3273" s="54">
        <v>2.4745007626337301E-2</v>
      </c>
      <c r="S3273" s="62" t="s">
        <v>5502</v>
      </c>
      <c r="T3273" s="54">
        <v>9.0922496832666497E-2</v>
      </c>
      <c r="U3273" s="54">
        <v>6.6377301345265797E-3</v>
      </c>
      <c r="AA3273" s="62" t="s">
        <v>4648</v>
      </c>
      <c r="AB3273" s="54">
        <v>0.115850853737007</v>
      </c>
      <c r="AC3273" s="54">
        <v>1.7229019228554601E-2</v>
      </c>
      <c r="AQ3273" s="62" t="s">
        <v>11379</v>
      </c>
      <c r="AR3273" s="54">
        <v>0.109228622212002</v>
      </c>
      <c r="AS3273" s="54">
        <v>1.3060575878801101E-3</v>
      </c>
      <c r="AU3273" s="62" t="s">
        <v>13643</v>
      </c>
      <c r="AV3273" s="54">
        <v>-5.8484191673764001E-2</v>
      </c>
      <c r="AW3273" s="54">
        <v>2.3421492749069499E-2</v>
      </c>
    </row>
    <row r="3274" spans="2:49">
      <c r="B3274" s="62" t="s">
        <v>4126</v>
      </c>
      <c r="C3274" s="54">
        <v>8.4565610805654501E-2</v>
      </c>
      <c r="D3274" s="54">
        <v>2.9685976152779899E-3</v>
      </c>
      <c r="F3274" s="62" t="s">
        <v>8958</v>
      </c>
      <c r="G3274" s="54">
        <v>-5.3573940962270902E-2</v>
      </c>
      <c r="H3274" s="54">
        <v>2.4800413384349101E-2</v>
      </c>
      <c r="S3274" s="62" t="s">
        <v>3749</v>
      </c>
      <c r="T3274" s="54">
        <v>7.8568884624868204E-2</v>
      </c>
      <c r="U3274" s="54">
        <v>6.6426847580866597E-3</v>
      </c>
      <c r="AA3274" s="62" t="s">
        <v>11394</v>
      </c>
      <c r="AB3274" s="54">
        <v>8.3153290739097899E-2</v>
      </c>
      <c r="AC3274" s="54">
        <v>1.7267299907096901E-2</v>
      </c>
      <c r="AQ3274" s="62" t="s">
        <v>2543</v>
      </c>
      <c r="AR3274" s="54">
        <v>0.111100308301313</v>
      </c>
      <c r="AS3274" s="54">
        <v>1.3076285643387399E-3</v>
      </c>
      <c r="AU3274" s="62" t="s">
        <v>12907</v>
      </c>
      <c r="AV3274" s="54">
        <v>-5.8467924601330899E-2</v>
      </c>
      <c r="AW3274" s="54">
        <v>1.15423874432019E-2</v>
      </c>
    </row>
    <row r="3275" spans="2:49">
      <c r="B3275" s="62" t="s">
        <v>724</v>
      </c>
      <c r="C3275" s="54">
        <v>0.73664876092939602</v>
      </c>
      <c r="D3275" s="54">
        <v>2.9703125356936502E-3</v>
      </c>
      <c r="F3275" s="62" t="s">
        <v>8959</v>
      </c>
      <c r="G3275" s="54">
        <v>-7.3440231493838007E-2</v>
      </c>
      <c r="H3275" s="54">
        <v>2.48491253186401E-2</v>
      </c>
      <c r="S3275" s="62" t="s">
        <v>5659</v>
      </c>
      <c r="T3275" s="54">
        <v>3.2077340186759798E-2</v>
      </c>
      <c r="U3275" s="54">
        <v>6.6559497550056097E-3</v>
      </c>
      <c r="AA3275" s="62" t="s">
        <v>5419</v>
      </c>
      <c r="AB3275" s="54">
        <v>0.103423160651503</v>
      </c>
      <c r="AC3275" s="54">
        <v>1.7319928349522101E-2</v>
      </c>
      <c r="AQ3275" s="62" t="s">
        <v>3428</v>
      </c>
      <c r="AR3275" s="54">
        <v>0.10740928070882</v>
      </c>
      <c r="AS3275" s="54">
        <v>1.3091037071568E-3</v>
      </c>
      <c r="AU3275" s="62" t="s">
        <v>11746</v>
      </c>
      <c r="AV3275" s="54">
        <v>-5.8458990701074902E-2</v>
      </c>
      <c r="AW3275" s="54">
        <v>1.9076557957257E-2</v>
      </c>
    </row>
    <row r="3276" spans="2:49">
      <c r="B3276" s="62" t="s">
        <v>4127</v>
      </c>
      <c r="C3276" s="54">
        <v>7.5449489050170002E-2</v>
      </c>
      <c r="D3276" s="54">
        <v>2.9781762106029898E-3</v>
      </c>
      <c r="F3276" s="62" t="s">
        <v>8960</v>
      </c>
      <c r="G3276" s="54">
        <v>-6.3994643579430702E-2</v>
      </c>
      <c r="H3276" s="54">
        <v>2.4913402297762802E-2</v>
      </c>
      <c r="S3276" s="62" t="s">
        <v>9698</v>
      </c>
      <c r="T3276" s="54">
        <v>3.9748106833328301E-2</v>
      </c>
      <c r="U3276" s="54">
        <v>6.6627930434590803E-3</v>
      </c>
      <c r="AA3276" s="62" t="s">
        <v>4096</v>
      </c>
      <c r="AB3276" s="54">
        <v>4.6485902704492203E-2</v>
      </c>
      <c r="AC3276" s="54">
        <v>1.73333920372883E-2</v>
      </c>
      <c r="AQ3276" s="62" t="s">
        <v>10613</v>
      </c>
      <c r="AR3276" s="54">
        <v>0.222604286156735</v>
      </c>
      <c r="AS3276" s="54">
        <v>1.3200699738270801E-3</v>
      </c>
      <c r="AU3276" s="62" t="s">
        <v>8127</v>
      </c>
      <c r="AV3276" s="54">
        <v>-5.8437472813997401E-2</v>
      </c>
      <c r="AW3276" s="54">
        <v>3.2769207570442901E-3</v>
      </c>
    </row>
    <row r="3277" spans="2:49">
      <c r="B3277" s="62" t="s">
        <v>4128</v>
      </c>
      <c r="C3277" s="54">
        <v>9.0579166470014599E-2</v>
      </c>
      <c r="D3277" s="54">
        <v>2.9917136088414898E-3</v>
      </c>
      <c r="F3277" s="62" t="s">
        <v>8961</v>
      </c>
      <c r="G3277" s="54">
        <v>-4.2949977886027398E-2</v>
      </c>
      <c r="H3277" s="54">
        <v>2.5001512360953802E-2</v>
      </c>
      <c r="S3277" s="62" t="s">
        <v>5467</v>
      </c>
      <c r="T3277" s="54">
        <v>0.15022952808487</v>
      </c>
      <c r="U3277" s="54">
        <v>6.6681463216946403E-3</v>
      </c>
      <c r="AA3277" s="62" t="s">
        <v>1700</v>
      </c>
      <c r="AB3277" s="54">
        <v>5.3942048665644102E-2</v>
      </c>
      <c r="AC3277" s="54">
        <v>1.7381263318346E-2</v>
      </c>
      <c r="AQ3277" s="62" t="s">
        <v>14735</v>
      </c>
      <c r="AR3277" s="54">
        <v>0.107155026297982</v>
      </c>
      <c r="AS3277" s="54">
        <v>1.32109703755679E-3</v>
      </c>
      <c r="AU3277" s="62" t="s">
        <v>12881</v>
      </c>
      <c r="AV3277" s="54">
        <v>-5.8431719253910303E-2</v>
      </c>
      <c r="AW3277" s="54">
        <v>1.1021807673776999E-2</v>
      </c>
    </row>
    <row r="3278" spans="2:49">
      <c r="B3278" s="62" t="s">
        <v>4129</v>
      </c>
      <c r="C3278" s="54">
        <v>0.25966858821540501</v>
      </c>
      <c r="D3278" s="54">
        <v>2.9921022628044201E-3</v>
      </c>
      <c r="F3278" s="62" t="s">
        <v>8962</v>
      </c>
      <c r="G3278" s="54">
        <v>-3.5995622104831398E-2</v>
      </c>
      <c r="H3278" s="54">
        <v>2.5055570640428501E-2</v>
      </c>
      <c r="S3278" s="62" t="s">
        <v>3035</v>
      </c>
      <c r="T3278" s="54">
        <v>8.0432591478588805E-2</v>
      </c>
      <c r="U3278" s="54">
        <v>6.6730859555321998E-3</v>
      </c>
      <c r="AA3278" s="62" t="s">
        <v>9285</v>
      </c>
      <c r="AB3278" s="54">
        <v>0.23323413794014</v>
      </c>
      <c r="AC3278" s="54">
        <v>1.7392475473504102E-2</v>
      </c>
      <c r="AQ3278" s="62" t="s">
        <v>4944</v>
      </c>
      <c r="AR3278" s="54">
        <v>8.2969444567932996E-2</v>
      </c>
      <c r="AS3278" s="54">
        <v>1.32514386867377E-3</v>
      </c>
      <c r="AU3278" s="62" t="s">
        <v>12679</v>
      </c>
      <c r="AV3278" s="54">
        <v>-5.8422589591044599E-2</v>
      </c>
      <c r="AW3278" s="54">
        <v>8.1831546486969692E-3</v>
      </c>
    </row>
    <row r="3279" spans="2:49">
      <c r="B3279" s="62" t="s">
        <v>4130</v>
      </c>
      <c r="C3279" s="54">
        <v>5.8089250399224697E-2</v>
      </c>
      <c r="D3279" s="54">
        <v>3.0123062699413498E-3</v>
      </c>
      <c r="F3279" s="62" t="s">
        <v>8963</v>
      </c>
      <c r="G3279" s="54">
        <v>-6.4270052537843902E-2</v>
      </c>
      <c r="H3279" s="54">
        <v>2.2136505526174501E-2</v>
      </c>
      <c r="S3279" s="62" t="s">
        <v>4173</v>
      </c>
      <c r="T3279" s="54">
        <v>6.1981116012933803E-2</v>
      </c>
      <c r="U3279" s="54">
        <v>6.6850046177075201E-3</v>
      </c>
      <c r="AA3279" s="62" t="s">
        <v>5355</v>
      </c>
      <c r="AB3279" s="54">
        <v>7.0953964754647103E-2</v>
      </c>
      <c r="AC3279" s="54">
        <v>1.7446329781222299E-2</v>
      </c>
      <c r="AQ3279" s="62" t="s">
        <v>4239</v>
      </c>
      <c r="AR3279" s="54">
        <v>6.6604191200316798E-2</v>
      </c>
      <c r="AS3279" s="54">
        <v>1.3288838163927901E-3</v>
      </c>
      <c r="AU3279" s="62" t="s">
        <v>9023</v>
      </c>
      <c r="AV3279" s="54">
        <v>-5.84219673068311E-2</v>
      </c>
      <c r="AW3279" s="54">
        <v>1.4742708235639499E-2</v>
      </c>
    </row>
    <row r="3280" spans="2:49">
      <c r="B3280" s="62" t="s">
        <v>4131</v>
      </c>
      <c r="C3280" s="54">
        <v>0.14909536060290299</v>
      </c>
      <c r="D3280" s="54">
        <v>3.0128315642675898E-3</v>
      </c>
      <c r="F3280" s="62" t="s">
        <v>8964</v>
      </c>
      <c r="G3280" s="54">
        <v>-5.4871871255515202E-2</v>
      </c>
      <c r="H3280" s="54">
        <v>2.2160522920449899E-2</v>
      </c>
      <c r="S3280" s="62" t="s">
        <v>2448</v>
      </c>
      <c r="T3280" s="54">
        <v>8.5315861676005703E-2</v>
      </c>
      <c r="U3280" s="54">
        <v>6.7033764172809299E-3</v>
      </c>
      <c r="AA3280" s="62" t="s">
        <v>3962</v>
      </c>
      <c r="AB3280" s="54">
        <v>0.10308179247108901</v>
      </c>
      <c r="AC3280" s="54">
        <v>1.7446329781222299E-2</v>
      </c>
      <c r="AQ3280" s="62" t="s">
        <v>4672</v>
      </c>
      <c r="AR3280" s="54">
        <v>0.13512272657650301</v>
      </c>
      <c r="AS3280" s="54">
        <v>1.33674326531298E-3</v>
      </c>
      <c r="AU3280" s="62" t="s">
        <v>14004</v>
      </c>
      <c r="AV3280" s="54">
        <v>-5.8414386819611898E-2</v>
      </c>
      <c r="AW3280" s="54">
        <v>3.0911311959877799E-2</v>
      </c>
    </row>
    <row r="3281" spans="2:49">
      <c r="B3281" s="62" t="s">
        <v>4132</v>
      </c>
      <c r="C3281" s="54">
        <v>9.7993742265765099E-2</v>
      </c>
      <c r="D3281" s="54">
        <v>3.0150724204124099E-3</v>
      </c>
      <c r="F3281" s="62" t="s">
        <v>8965</v>
      </c>
      <c r="G3281" s="54">
        <v>-4.3515247175971397E-2</v>
      </c>
      <c r="H3281" s="54">
        <v>2.5149653436978399E-2</v>
      </c>
      <c r="S3281" s="62" t="s">
        <v>5609</v>
      </c>
      <c r="T3281" s="54">
        <v>2.7711212590854298E-2</v>
      </c>
      <c r="U3281" s="54">
        <v>6.7072427494044799E-3</v>
      </c>
      <c r="AA3281" s="62" t="s">
        <v>2929</v>
      </c>
      <c r="AB3281" s="54">
        <v>0.124301919333099</v>
      </c>
      <c r="AC3281" s="54">
        <v>1.7462924992947298E-2</v>
      </c>
      <c r="AQ3281" s="62" t="s">
        <v>11337</v>
      </c>
      <c r="AR3281" s="54">
        <v>7.5773774013811093E-2</v>
      </c>
      <c r="AS3281" s="54">
        <v>1.33969142029816E-3</v>
      </c>
      <c r="AU3281" s="62" t="s">
        <v>12190</v>
      </c>
      <c r="AV3281" s="54">
        <v>-5.8412057613756098E-2</v>
      </c>
      <c r="AW3281" s="54">
        <v>1.4065568232852199E-3</v>
      </c>
    </row>
    <row r="3282" spans="2:49">
      <c r="B3282" s="62" t="s">
        <v>4133</v>
      </c>
      <c r="C3282" s="54">
        <v>4.8580271023792101E-2</v>
      </c>
      <c r="D3282" s="54">
        <v>3.0182061798789202E-3</v>
      </c>
      <c r="F3282" s="62" t="s">
        <v>8966</v>
      </c>
      <c r="G3282" s="54">
        <v>-7.4058645428649997E-2</v>
      </c>
      <c r="H3282" s="54">
        <v>2.5171470528033601E-2</v>
      </c>
      <c r="S3282" s="62" t="s">
        <v>5864</v>
      </c>
      <c r="T3282" s="54">
        <v>6.7281350497513201E-2</v>
      </c>
      <c r="U3282" s="54">
        <v>6.7093207904979904E-3</v>
      </c>
      <c r="AA3282" s="62" t="s">
        <v>3550</v>
      </c>
      <c r="AB3282" s="54">
        <v>0.12408719404722</v>
      </c>
      <c r="AC3282" s="54">
        <v>1.7468492057691899E-2</v>
      </c>
      <c r="AQ3282" s="62" t="s">
        <v>5517</v>
      </c>
      <c r="AR3282" s="54">
        <v>0.29668901143260501</v>
      </c>
      <c r="AS3282" s="54">
        <v>1.3397217709411201E-3</v>
      </c>
      <c r="AU3282" s="62" t="s">
        <v>14372</v>
      </c>
      <c r="AV3282" s="54">
        <v>-5.8408604693579697E-2</v>
      </c>
      <c r="AW3282" s="54">
        <v>4.06818417158787E-2</v>
      </c>
    </row>
    <row r="3283" spans="2:49">
      <c r="B3283" s="62" t="s">
        <v>4134</v>
      </c>
      <c r="C3283" s="54">
        <v>0.12539816293983999</v>
      </c>
      <c r="D3283" s="54">
        <v>3.0185473466708399E-3</v>
      </c>
      <c r="F3283" s="62" t="s">
        <v>8967</v>
      </c>
      <c r="G3283" s="54">
        <v>-6.2506138343771903E-2</v>
      </c>
      <c r="H3283" s="54">
        <v>2.5240840181479301E-2</v>
      </c>
      <c r="S3283" s="62" t="s">
        <v>10807</v>
      </c>
      <c r="T3283" s="54">
        <v>8.0489001151857295E-2</v>
      </c>
      <c r="U3283" s="54">
        <v>6.7097066422990102E-3</v>
      </c>
      <c r="AA3283" s="62" t="s">
        <v>11395</v>
      </c>
      <c r="AB3283" s="54">
        <v>8.9295965136558103E-2</v>
      </c>
      <c r="AC3283" s="54">
        <v>1.7481509164100399E-2</v>
      </c>
      <c r="AQ3283" s="62" t="s">
        <v>9027</v>
      </c>
      <c r="AR3283" s="54">
        <v>7.3028988575957896E-2</v>
      </c>
      <c r="AS3283" s="54">
        <v>1.34562833777019E-3</v>
      </c>
      <c r="AU3283" s="62" t="s">
        <v>8498</v>
      </c>
      <c r="AV3283" s="54">
        <v>-5.84007355397409E-2</v>
      </c>
      <c r="AW3283" s="54">
        <v>2.9148798279443099E-3</v>
      </c>
    </row>
    <row r="3284" spans="2:49">
      <c r="B3284" s="62" t="s">
        <v>4135</v>
      </c>
      <c r="C3284" s="54">
        <v>6.9464586121227995E-2</v>
      </c>
      <c r="D3284" s="54">
        <v>3.02255934955505E-3</v>
      </c>
      <c r="F3284" s="62" t="s">
        <v>8968</v>
      </c>
      <c r="G3284" s="54">
        <v>-5.7996425540231697E-2</v>
      </c>
      <c r="H3284" s="54">
        <v>2.53125750222799E-2</v>
      </c>
      <c r="S3284" s="62" t="s">
        <v>942</v>
      </c>
      <c r="T3284" s="54">
        <v>0.127373428382417</v>
      </c>
      <c r="U3284" s="54">
        <v>6.7113662664637797E-3</v>
      </c>
      <c r="AA3284" s="62" t="s">
        <v>4701</v>
      </c>
      <c r="AB3284" s="54">
        <v>9.6527609181534593E-2</v>
      </c>
      <c r="AC3284" s="54">
        <v>1.7506204210212602E-2</v>
      </c>
      <c r="AQ3284" s="62" t="s">
        <v>5813</v>
      </c>
      <c r="AR3284" s="54">
        <v>6.5469700216854498E-2</v>
      </c>
      <c r="AS3284" s="54">
        <v>1.3511220864758399E-3</v>
      </c>
      <c r="AU3284" s="62" t="s">
        <v>14143</v>
      </c>
      <c r="AV3284" s="54">
        <v>-5.8397471958602197E-2</v>
      </c>
      <c r="AW3284" s="54">
        <v>3.4664638293136901E-2</v>
      </c>
    </row>
    <row r="3285" spans="2:49">
      <c r="B3285" s="62" t="s">
        <v>4136</v>
      </c>
      <c r="C3285" s="54">
        <v>7.2162830573106795E-2</v>
      </c>
      <c r="D3285" s="54">
        <v>3.02398145373975E-3</v>
      </c>
      <c r="F3285" s="62" t="s">
        <v>8969</v>
      </c>
      <c r="G3285" s="54">
        <v>-6.2250424623929497E-2</v>
      </c>
      <c r="H3285" s="54">
        <v>2.2431827053771999E-2</v>
      </c>
      <c r="S3285" s="62" t="s">
        <v>10808</v>
      </c>
      <c r="T3285" s="54">
        <v>4.0722493233691801E-2</v>
      </c>
      <c r="U3285" s="54">
        <v>6.7128495545730497E-3</v>
      </c>
      <c r="AA3285" s="62" t="s">
        <v>2882</v>
      </c>
      <c r="AB3285" s="54">
        <v>0.182717880890678</v>
      </c>
      <c r="AC3285" s="54">
        <v>1.7514797235689099E-2</v>
      </c>
      <c r="AQ3285" s="62" t="s">
        <v>14736</v>
      </c>
      <c r="AR3285" s="54">
        <v>8.3437580438034495E-2</v>
      </c>
      <c r="AS3285" s="54">
        <v>1.3520883054382101E-3</v>
      </c>
      <c r="AU3285" s="62" t="s">
        <v>12596</v>
      </c>
      <c r="AV3285" s="54">
        <v>-5.83663355108026E-2</v>
      </c>
      <c r="AW3285" s="54">
        <v>6.9939200516395397E-3</v>
      </c>
    </row>
    <row r="3286" spans="2:49">
      <c r="B3286" s="62" t="s">
        <v>4137</v>
      </c>
      <c r="C3286" s="54">
        <v>9.4714275310542995E-2</v>
      </c>
      <c r="D3286" s="54">
        <v>3.0290304690028199E-3</v>
      </c>
      <c r="F3286" s="62" t="s">
        <v>8970</v>
      </c>
      <c r="G3286" s="54">
        <v>-7.3512477045831304E-2</v>
      </c>
      <c r="H3286" s="54">
        <v>2.5448501336730898E-2</v>
      </c>
      <c r="S3286" s="62" t="s">
        <v>4798</v>
      </c>
      <c r="T3286" s="54">
        <v>4.4964116528256597E-2</v>
      </c>
      <c r="U3286" s="54">
        <v>6.78872559447136E-3</v>
      </c>
      <c r="AA3286" s="62" t="s">
        <v>3779</v>
      </c>
      <c r="AB3286" s="54">
        <v>0.124278819538958</v>
      </c>
      <c r="AC3286" s="54">
        <v>1.75321252046289E-2</v>
      </c>
      <c r="AQ3286" s="62" t="s">
        <v>2839</v>
      </c>
      <c r="AR3286" s="54">
        <v>6.7865344898741006E-2</v>
      </c>
      <c r="AS3286" s="54">
        <v>1.3520883054382101E-3</v>
      </c>
      <c r="AU3286" s="62" t="s">
        <v>13484</v>
      </c>
      <c r="AV3286" s="54">
        <v>-5.8358190667564501E-2</v>
      </c>
      <c r="AW3286" s="54">
        <v>2.0446090570262601E-2</v>
      </c>
    </row>
    <row r="3287" spans="2:49">
      <c r="B3287" s="62" t="s">
        <v>4138</v>
      </c>
      <c r="C3287" s="54">
        <v>7.2832238688603099E-2</v>
      </c>
      <c r="D3287" s="54">
        <v>3.0306894612008401E-3</v>
      </c>
      <c r="F3287" s="62" t="s">
        <v>8971</v>
      </c>
      <c r="G3287" s="54">
        <v>-0.104890900972754</v>
      </c>
      <c r="H3287" s="54">
        <v>2.5513372993196701E-2</v>
      </c>
      <c r="S3287" s="62" t="s">
        <v>5852</v>
      </c>
      <c r="T3287" s="54">
        <v>6.9255799094421797E-2</v>
      </c>
      <c r="U3287" s="54">
        <v>6.7987802351782596E-3</v>
      </c>
      <c r="AA3287" s="62" t="s">
        <v>4196</v>
      </c>
      <c r="AB3287" s="54">
        <v>7.3774375401361794E-2</v>
      </c>
      <c r="AC3287" s="54">
        <v>1.7539472508716101E-2</v>
      </c>
      <c r="AQ3287" s="62" t="s">
        <v>5373</v>
      </c>
      <c r="AR3287" s="54">
        <v>0.11950989346449201</v>
      </c>
      <c r="AS3287" s="54">
        <v>1.3520883054382101E-3</v>
      </c>
      <c r="AU3287" s="62" t="s">
        <v>13537</v>
      </c>
      <c r="AV3287" s="54">
        <v>-5.8357776788804799E-2</v>
      </c>
      <c r="AW3287" s="54">
        <v>2.1368434153393599E-2</v>
      </c>
    </row>
    <row r="3288" spans="2:49">
      <c r="B3288" s="62" t="s">
        <v>4139</v>
      </c>
      <c r="C3288" s="54">
        <v>0.13910582464379101</v>
      </c>
      <c r="D3288" s="54">
        <v>3.0314478726215502E-3</v>
      </c>
      <c r="F3288" s="62" t="s">
        <v>8972</v>
      </c>
      <c r="G3288" s="54">
        <v>-3.2192183383965102E-2</v>
      </c>
      <c r="H3288" s="54">
        <v>2.5525328652793298E-2</v>
      </c>
      <c r="S3288" s="62" t="s">
        <v>4725</v>
      </c>
      <c r="T3288" s="54">
        <v>9.1007166983566798E-2</v>
      </c>
      <c r="U3288" s="54">
        <v>6.8336787756266499E-3</v>
      </c>
      <c r="AA3288" s="62" t="s">
        <v>3743</v>
      </c>
      <c r="AB3288" s="54">
        <v>0.14541482877477299</v>
      </c>
      <c r="AC3288" s="54">
        <v>1.7547711422200699E-2</v>
      </c>
      <c r="AQ3288" s="62" t="s">
        <v>1018</v>
      </c>
      <c r="AR3288" s="54">
        <v>0.27220035246438901</v>
      </c>
      <c r="AS3288" s="54">
        <v>1.35242111386211E-3</v>
      </c>
      <c r="AU3288" s="62" t="s">
        <v>13204</v>
      </c>
      <c r="AV3288" s="54">
        <v>-5.8345390397750697E-2</v>
      </c>
      <c r="AW3288" s="54">
        <v>1.59455353849858E-2</v>
      </c>
    </row>
    <row r="3289" spans="2:49">
      <c r="B3289" s="62" t="s">
        <v>4140</v>
      </c>
      <c r="C3289" s="54">
        <v>0.210949162680031</v>
      </c>
      <c r="D3289" s="54">
        <v>3.0314478726215502E-3</v>
      </c>
      <c r="F3289" s="62" t="s">
        <v>8973</v>
      </c>
      <c r="G3289" s="54">
        <v>-6.2373148752297602E-2</v>
      </c>
      <c r="H3289" s="54">
        <v>2.2552365756065E-2</v>
      </c>
      <c r="S3289" s="62" t="s">
        <v>5581</v>
      </c>
      <c r="T3289" s="54">
        <v>6.7646537555822006E-2</v>
      </c>
      <c r="U3289" s="54">
        <v>6.8439894513869096E-3</v>
      </c>
      <c r="AA3289" s="62" t="s">
        <v>10958</v>
      </c>
      <c r="AB3289" s="54">
        <v>0.10124559260167799</v>
      </c>
      <c r="AC3289" s="54">
        <v>1.7560541051198801E-2</v>
      </c>
      <c r="AQ3289" s="62" t="s">
        <v>5856</v>
      </c>
      <c r="AR3289" s="54">
        <v>8.9699207446054502E-2</v>
      </c>
      <c r="AS3289" s="54">
        <v>1.35744241392E-3</v>
      </c>
      <c r="AU3289" s="62" t="s">
        <v>13816</v>
      </c>
      <c r="AV3289" s="54">
        <v>-5.8336339462084802E-2</v>
      </c>
      <c r="AW3289" s="54">
        <v>2.6679325791483001E-2</v>
      </c>
    </row>
    <row r="3290" spans="2:49">
      <c r="B3290" s="62" t="s">
        <v>4141</v>
      </c>
      <c r="C3290" s="54">
        <v>5.6184550180479902E-2</v>
      </c>
      <c r="D3290" s="54">
        <v>3.0315566886671801E-3</v>
      </c>
      <c r="F3290" s="62" t="s">
        <v>8974</v>
      </c>
      <c r="G3290" s="54">
        <v>-4.49323502034078E-2</v>
      </c>
      <c r="H3290" s="54">
        <v>2.2625506400240698E-2</v>
      </c>
      <c r="S3290" s="62" t="s">
        <v>5468</v>
      </c>
      <c r="T3290" s="54">
        <v>8.7337600501627796E-2</v>
      </c>
      <c r="U3290" s="54">
        <v>6.8448862921467899E-3</v>
      </c>
      <c r="AA3290" s="62" t="s">
        <v>2858</v>
      </c>
      <c r="AB3290" s="54">
        <v>0.102207254014494</v>
      </c>
      <c r="AC3290" s="54">
        <v>1.75714604647405E-2</v>
      </c>
      <c r="AQ3290" s="62" t="s">
        <v>4423</v>
      </c>
      <c r="AR3290" s="54">
        <v>7.2296204507654893E-2</v>
      </c>
      <c r="AS3290" s="54">
        <v>1.3575873187612901E-3</v>
      </c>
      <c r="AU3290" s="62" t="s">
        <v>14526</v>
      </c>
      <c r="AV3290" s="54">
        <v>-5.8329003709802797E-2</v>
      </c>
      <c r="AW3290" s="54">
        <v>4.4932835313981997E-2</v>
      </c>
    </row>
    <row r="3291" spans="2:49">
      <c r="B3291" s="62" t="s">
        <v>4142</v>
      </c>
      <c r="C3291" s="54">
        <v>0.24285269865373799</v>
      </c>
      <c r="D3291" s="54">
        <v>3.0379037042467701E-3</v>
      </c>
      <c r="F3291" s="62" t="s">
        <v>8975</v>
      </c>
      <c r="G3291" s="54">
        <v>-3.8217678616055302E-2</v>
      </c>
      <c r="H3291" s="54">
        <v>2.26339297084844E-2</v>
      </c>
      <c r="S3291" s="62" t="s">
        <v>10809</v>
      </c>
      <c r="T3291" s="54">
        <v>7.2155360478256506E-2</v>
      </c>
      <c r="U3291" s="54">
        <v>6.8473983386666704E-3</v>
      </c>
      <c r="AA3291" s="62" t="s">
        <v>10846</v>
      </c>
      <c r="AB3291" s="54">
        <v>5.3312126862925503E-2</v>
      </c>
      <c r="AC3291" s="54">
        <v>1.75919684705261E-2</v>
      </c>
      <c r="AQ3291" s="62" t="s">
        <v>1757</v>
      </c>
      <c r="AR3291" s="54">
        <v>6.7315319855683106E-2</v>
      </c>
      <c r="AS3291" s="54">
        <v>1.3609828517006099E-3</v>
      </c>
      <c r="AU3291" s="62" t="s">
        <v>11724</v>
      </c>
      <c r="AV3291" s="54">
        <v>-5.8313972537918701E-2</v>
      </c>
      <c r="AW3291" s="54">
        <v>1.16654702557277E-3</v>
      </c>
    </row>
    <row r="3292" spans="2:49">
      <c r="B3292" s="62" t="s">
        <v>753</v>
      </c>
      <c r="C3292" s="54">
        <v>0.103617091454314</v>
      </c>
      <c r="D3292" s="54">
        <v>3.05395142064885E-3</v>
      </c>
      <c r="F3292" s="62" t="s">
        <v>268</v>
      </c>
      <c r="G3292" s="54">
        <v>-9.6223589958481306E-2</v>
      </c>
      <c r="H3292" s="54">
        <v>2.5614427709742999E-2</v>
      </c>
      <c r="S3292" s="62" t="s">
        <v>10810</v>
      </c>
      <c r="T3292" s="54">
        <v>5.5129607787701901E-2</v>
      </c>
      <c r="U3292" s="54">
        <v>6.8658020612255696E-3</v>
      </c>
      <c r="AA3292" s="62" t="s">
        <v>3642</v>
      </c>
      <c r="AB3292" s="54">
        <v>0.130720334420694</v>
      </c>
      <c r="AC3292" s="54">
        <v>1.7603750632372302E-2</v>
      </c>
      <c r="AQ3292" s="62" t="s">
        <v>11187</v>
      </c>
      <c r="AR3292" s="54">
        <v>7.2422356774856297E-2</v>
      </c>
      <c r="AS3292" s="54">
        <v>1.3667130605380499E-3</v>
      </c>
      <c r="AU3292" s="62" t="s">
        <v>13534</v>
      </c>
      <c r="AV3292" s="54">
        <v>-5.8298687349012099E-2</v>
      </c>
      <c r="AW3292" s="54">
        <v>2.1345242120170499E-2</v>
      </c>
    </row>
    <row r="3293" spans="2:49">
      <c r="B3293" s="62" t="s">
        <v>4143</v>
      </c>
      <c r="C3293" s="54">
        <v>6.9729047238969805E-2</v>
      </c>
      <c r="D3293" s="54">
        <v>3.0565256932863901E-3</v>
      </c>
      <c r="F3293" s="62" t="s">
        <v>8976</v>
      </c>
      <c r="G3293" s="54">
        <v>-9.5015702670385102E-2</v>
      </c>
      <c r="H3293" s="54">
        <v>2.5739585009380901E-2</v>
      </c>
      <c r="S3293" s="62" t="s">
        <v>3171</v>
      </c>
      <c r="T3293" s="54">
        <v>4.5808135584581001E-2</v>
      </c>
      <c r="U3293" s="54">
        <v>6.8687475811333599E-3</v>
      </c>
      <c r="AA3293" s="62" t="s">
        <v>4479</v>
      </c>
      <c r="AB3293" s="54">
        <v>9.2941632120505005E-2</v>
      </c>
      <c r="AC3293" s="54">
        <v>1.7654497362252299E-2</v>
      </c>
      <c r="AQ3293" s="62" t="s">
        <v>2595</v>
      </c>
      <c r="AR3293" s="54">
        <v>0.123597895872277</v>
      </c>
      <c r="AS3293" s="54">
        <v>1.3693018145331101E-3</v>
      </c>
      <c r="AU3293" s="62" t="s">
        <v>14220</v>
      </c>
      <c r="AV3293" s="54">
        <v>-5.8289863188625703E-2</v>
      </c>
      <c r="AW3293" s="54">
        <v>3.6426628301560598E-2</v>
      </c>
    </row>
    <row r="3294" spans="2:49">
      <c r="B3294" s="62" t="s">
        <v>4144</v>
      </c>
      <c r="C3294" s="54">
        <v>0.10340213565239501</v>
      </c>
      <c r="D3294" s="54">
        <v>3.0641776911959498E-3</v>
      </c>
      <c r="F3294" s="62" t="s">
        <v>8977</v>
      </c>
      <c r="G3294" s="54">
        <v>-3.95027943960677E-2</v>
      </c>
      <c r="H3294" s="54">
        <v>2.5758017756576299E-2</v>
      </c>
      <c r="S3294" s="62" t="s">
        <v>2921</v>
      </c>
      <c r="T3294" s="54">
        <v>4.9231476261869703E-2</v>
      </c>
      <c r="U3294" s="54">
        <v>6.8700115757707198E-3</v>
      </c>
      <c r="AA3294" s="62" t="s">
        <v>610</v>
      </c>
      <c r="AB3294" s="54">
        <v>0.37918947970672301</v>
      </c>
      <c r="AC3294" s="54">
        <v>1.76589319268711E-2</v>
      </c>
      <c r="AQ3294" s="62" t="s">
        <v>2450</v>
      </c>
      <c r="AR3294" s="54">
        <v>8.2326607365628995E-2</v>
      </c>
      <c r="AS3294" s="54">
        <v>1.3821145239785099E-3</v>
      </c>
      <c r="AU3294" s="62" t="s">
        <v>13238</v>
      </c>
      <c r="AV3294" s="54">
        <v>-5.8283335230574301E-2</v>
      </c>
      <c r="AW3294" s="54">
        <v>1.6410017775111599E-2</v>
      </c>
    </row>
    <row r="3295" spans="2:49">
      <c r="B3295" s="62" t="s">
        <v>4145</v>
      </c>
      <c r="C3295" s="54">
        <v>8.2721969274450302E-2</v>
      </c>
      <c r="D3295" s="54">
        <v>3.0769579713133201E-3</v>
      </c>
      <c r="F3295" s="62" t="s">
        <v>8978</v>
      </c>
      <c r="G3295" s="54">
        <v>-4.5137930432853898E-2</v>
      </c>
      <c r="H3295" s="54">
        <v>2.57607061880161E-2</v>
      </c>
      <c r="S3295" s="62" t="s">
        <v>1645</v>
      </c>
      <c r="T3295" s="54">
        <v>5.90375883361842E-2</v>
      </c>
      <c r="U3295" s="54">
        <v>6.9138828228054597E-3</v>
      </c>
      <c r="AA3295" s="62" t="s">
        <v>2722</v>
      </c>
      <c r="AB3295" s="54">
        <v>6.2611667132896898E-2</v>
      </c>
      <c r="AC3295" s="54">
        <v>1.7716109799061599E-2</v>
      </c>
      <c r="AQ3295" s="62" t="s">
        <v>2943</v>
      </c>
      <c r="AR3295" s="54">
        <v>9.0382833366011703E-2</v>
      </c>
      <c r="AS3295" s="54">
        <v>1.38349081867653E-3</v>
      </c>
      <c r="AU3295" s="62" t="s">
        <v>6842</v>
      </c>
      <c r="AV3295" s="54">
        <v>-5.82794838408347E-2</v>
      </c>
      <c r="AW3295" s="54">
        <v>1.6508936205822701E-3</v>
      </c>
    </row>
    <row r="3296" spans="2:49">
      <c r="B3296" s="62" t="s">
        <v>4146</v>
      </c>
      <c r="C3296" s="54">
        <v>0.15733580105678899</v>
      </c>
      <c r="D3296" s="54">
        <v>3.0776128132485999E-3</v>
      </c>
      <c r="F3296" s="62" t="s">
        <v>8979</v>
      </c>
      <c r="G3296" s="54">
        <v>-4.41015359800341E-2</v>
      </c>
      <c r="H3296" s="54">
        <v>2.2970952213302601E-2</v>
      </c>
      <c r="S3296" s="62" t="s">
        <v>5419</v>
      </c>
      <c r="T3296" s="54">
        <v>6.2253109984845303E-2</v>
      </c>
      <c r="U3296" s="54">
        <v>6.9237062942457501E-3</v>
      </c>
      <c r="AA3296" s="62" t="s">
        <v>5325</v>
      </c>
      <c r="AB3296" s="54">
        <v>6.6157363328285299E-2</v>
      </c>
      <c r="AC3296" s="54">
        <v>1.77364036697427E-2</v>
      </c>
      <c r="AQ3296" s="62" t="s">
        <v>10882</v>
      </c>
      <c r="AR3296" s="54">
        <v>0.139169304639919</v>
      </c>
      <c r="AS3296" s="54">
        <v>1.3852381288388599E-3</v>
      </c>
      <c r="AU3296" s="62" t="s">
        <v>11597</v>
      </c>
      <c r="AV3296" s="54">
        <v>-5.8269966859263903E-2</v>
      </c>
      <c r="AW3296" s="54">
        <v>2.1134705313709701E-2</v>
      </c>
    </row>
    <row r="3297" spans="2:49">
      <c r="B3297" s="62" t="s">
        <v>4147</v>
      </c>
      <c r="C3297" s="54">
        <v>8.1839765130491002E-2</v>
      </c>
      <c r="D3297" s="54">
        <v>3.0777630162062198E-3</v>
      </c>
      <c r="F3297" s="62" t="s">
        <v>8980</v>
      </c>
      <c r="G3297" s="54">
        <v>-9.7179214041961601E-2</v>
      </c>
      <c r="H3297" s="54">
        <v>2.29865234727973E-2</v>
      </c>
      <c r="S3297" s="62" t="s">
        <v>10811</v>
      </c>
      <c r="T3297" s="54">
        <v>4.3591024602265299E-2</v>
      </c>
      <c r="U3297" s="54">
        <v>6.9320193712642999E-3</v>
      </c>
      <c r="AA3297" s="62" t="s">
        <v>2995</v>
      </c>
      <c r="AB3297" s="54">
        <v>9.1814893379023502E-2</v>
      </c>
      <c r="AC3297" s="54">
        <v>1.7743877053371802E-2</v>
      </c>
      <c r="AQ3297" s="62" t="s">
        <v>3991</v>
      </c>
      <c r="AR3297" s="54">
        <v>8.9073824847265101E-2</v>
      </c>
      <c r="AS3297" s="54">
        <v>1.38956790957327E-3</v>
      </c>
      <c r="AU3297" s="62" t="s">
        <v>13187</v>
      </c>
      <c r="AV3297" s="54">
        <v>-5.82604986453132E-2</v>
      </c>
      <c r="AW3297" s="54">
        <v>1.5640550477291602E-2</v>
      </c>
    </row>
    <row r="3298" spans="2:49">
      <c r="B3298" s="62" t="s">
        <v>4148</v>
      </c>
      <c r="C3298" s="54">
        <v>9.37779969754029E-2</v>
      </c>
      <c r="D3298" s="54">
        <v>3.1024932056641602E-3</v>
      </c>
      <c r="F3298" s="62" t="s">
        <v>8981</v>
      </c>
      <c r="G3298" s="54">
        <v>-3.2491930130740698E-2</v>
      </c>
      <c r="H3298" s="54">
        <v>2.3058458434224601E-2</v>
      </c>
      <c r="S3298" s="62" t="s">
        <v>3551</v>
      </c>
      <c r="T3298" s="54">
        <v>4.1264419023699303E-2</v>
      </c>
      <c r="U3298" s="54">
        <v>6.9320193712642999E-3</v>
      </c>
      <c r="AA3298" s="62" t="s">
        <v>2490</v>
      </c>
      <c r="AB3298" s="54">
        <v>9.7815995602557507E-2</v>
      </c>
      <c r="AC3298" s="54">
        <v>1.77655814291157E-2</v>
      </c>
      <c r="AQ3298" s="62" t="s">
        <v>14737</v>
      </c>
      <c r="AR3298" s="54">
        <v>0.15567622944208501</v>
      </c>
      <c r="AS3298" s="54">
        <v>1.3913700462897501E-3</v>
      </c>
      <c r="AU3298" s="62" t="s">
        <v>13377</v>
      </c>
      <c r="AV3298" s="54">
        <v>-5.8246357260588702E-2</v>
      </c>
      <c r="AW3298" s="54">
        <v>1.8810015601139599E-2</v>
      </c>
    </row>
    <row r="3299" spans="2:49">
      <c r="B3299" s="62" t="s">
        <v>4149</v>
      </c>
      <c r="C3299" s="54">
        <v>8.34273385926734E-2</v>
      </c>
      <c r="D3299" s="54">
        <v>3.1154607081851199E-3</v>
      </c>
      <c r="F3299" s="62" t="s">
        <v>874</v>
      </c>
      <c r="G3299" s="54">
        <v>-7.3921144949908396E-2</v>
      </c>
      <c r="H3299" s="54">
        <v>2.3073470967056999E-2</v>
      </c>
      <c r="S3299" s="62" t="s">
        <v>10812</v>
      </c>
      <c r="T3299" s="54">
        <v>0.11982906470240499</v>
      </c>
      <c r="U3299" s="54">
        <v>6.9537326129134403E-3</v>
      </c>
      <c r="AA3299" s="62" t="s">
        <v>5073</v>
      </c>
      <c r="AB3299" s="54">
        <v>0.13247734784027401</v>
      </c>
      <c r="AC3299" s="54">
        <v>1.7776470780920799E-2</v>
      </c>
      <c r="AQ3299" s="62" t="s">
        <v>11410</v>
      </c>
      <c r="AR3299" s="54">
        <v>8.1062834901084499E-2</v>
      </c>
      <c r="AS3299" s="54">
        <v>1.40035696513213E-3</v>
      </c>
      <c r="AU3299" s="62" t="s">
        <v>14305</v>
      </c>
      <c r="AV3299" s="54">
        <v>-5.82199811369222E-2</v>
      </c>
      <c r="AW3299" s="54">
        <v>3.8786419563350397E-2</v>
      </c>
    </row>
    <row r="3300" spans="2:49">
      <c r="B3300" s="62" t="s">
        <v>4150</v>
      </c>
      <c r="C3300" s="54">
        <v>0.10443059300571</v>
      </c>
      <c r="D3300" s="54">
        <v>3.11844324885422E-3</v>
      </c>
      <c r="F3300" s="62" t="s">
        <v>8982</v>
      </c>
      <c r="G3300" s="54">
        <v>-5.6715544547798501E-2</v>
      </c>
      <c r="H3300" s="54">
        <v>2.6140806783579201E-2</v>
      </c>
      <c r="S3300" s="62" t="s">
        <v>3417</v>
      </c>
      <c r="T3300" s="54">
        <v>4.21901855150821E-2</v>
      </c>
      <c r="U3300" s="54">
        <v>6.9687811104937802E-3</v>
      </c>
      <c r="AA3300" s="62" t="s">
        <v>11396</v>
      </c>
      <c r="AB3300" s="54">
        <v>8.6444552361376395E-2</v>
      </c>
      <c r="AC3300" s="54">
        <v>1.77870606205713E-2</v>
      </c>
      <c r="AQ3300" s="62" t="s">
        <v>9724</v>
      </c>
      <c r="AR3300" s="54">
        <v>9.9816897856157993E-2</v>
      </c>
      <c r="AS3300" s="54">
        <v>1.4038561595396801E-3</v>
      </c>
      <c r="AU3300" s="62" t="s">
        <v>13272</v>
      </c>
      <c r="AV3300" s="54">
        <v>-5.8213659006931102E-2</v>
      </c>
      <c r="AW3300" s="54">
        <v>1.7036881928435301E-2</v>
      </c>
    </row>
    <row r="3301" spans="2:49">
      <c r="B3301" s="62" t="s">
        <v>4151</v>
      </c>
      <c r="C3301" s="54">
        <v>4.2539033611818801E-2</v>
      </c>
      <c r="D3301" s="54">
        <v>3.1200454593351399E-3</v>
      </c>
      <c r="F3301" s="62" t="s">
        <v>8983</v>
      </c>
      <c r="G3301" s="54">
        <v>-6.7070831708873499E-2</v>
      </c>
      <c r="H3301" s="54">
        <v>2.6159594039443599E-2</v>
      </c>
      <c r="S3301" s="62" t="s">
        <v>10813</v>
      </c>
      <c r="T3301" s="54">
        <v>8.2234484853729306E-2</v>
      </c>
      <c r="U3301" s="54">
        <v>6.97747786741064E-3</v>
      </c>
      <c r="AA3301" s="62" t="s">
        <v>4613</v>
      </c>
      <c r="AB3301" s="54">
        <v>0.13015757809908399</v>
      </c>
      <c r="AC3301" s="54">
        <v>1.7832520593686899E-2</v>
      </c>
      <c r="AQ3301" s="62" t="s">
        <v>11541</v>
      </c>
      <c r="AR3301" s="54">
        <v>0.15239693948646299</v>
      </c>
      <c r="AS3301" s="54">
        <v>1.4065568232852199E-3</v>
      </c>
      <c r="AU3301" s="62" t="s">
        <v>13958</v>
      </c>
      <c r="AV3301" s="54">
        <v>-5.8213412374894503E-2</v>
      </c>
      <c r="AW3301" s="54">
        <v>2.9910253561730799E-2</v>
      </c>
    </row>
    <row r="3302" spans="2:49">
      <c r="B3302" s="62" t="s">
        <v>4152</v>
      </c>
      <c r="C3302" s="54">
        <v>8.5406996075234595E-2</v>
      </c>
      <c r="D3302" s="54">
        <v>3.12690086349929E-3</v>
      </c>
      <c r="F3302" s="62" t="s">
        <v>8984</v>
      </c>
      <c r="G3302" s="54">
        <v>-8.7316579015732601E-2</v>
      </c>
      <c r="H3302" s="54">
        <v>2.6217982645210899E-2</v>
      </c>
      <c r="S3302" s="62" t="s">
        <v>10814</v>
      </c>
      <c r="T3302" s="54">
        <v>0.105327302989601</v>
      </c>
      <c r="U3302" s="54">
        <v>6.99546399364279E-3</v>
      </c>
      <c r="AA3302" s="62" t="s">
        <v>4718</v>
      </c>
      <c r="AB3302" s="54">
        <v>0.104711707720252</v>
      </c>
      <c r="AC3302" s="54">
        <v>1.7832520593686899E-2</v>
      </c>
      <c r="AQ3302" s="62" t="s">
        <v>10805</v>
      </c>
      <c r="AR3302" s="54">
        <v>8.1186265205636807E-2</v>
      </c>
      <c r="AS3302" s="54">
        <v>1.40871673501387E-3</v>
      </c>
      <c r="AU3302" s="62" t="s">
        <v>12809</v>
      </c>
      <c r="AV3302" s="54">
        <v>-5.82066017695562E-2</v>
      </c>
      <c r="AW3302" s="54">
        <v>9.9002646327782402E-3</v>
      </c>
    </row>
    <row r="3303" spans="2:49">
      <c r="B3303" s="62" t="s">
        <v>471</v>
      </c>
      <c r="C3303" s="54">
        <v>0.452932490811919</v>
      </c>
      <c r="D3303" s="54">
        <v>3.1275353750296001E-3</v>
      </c>
      <c r="F3303" s="62" t="s">
        <v>8985</v>
      </c>
      <c r="G3303" s="54">
        <v>-5.1272724902600202E-2</v>
      </c>
      <c r="H3303" s="54">
        <v>2.6291803366355102E-2</v>
      </c>
      <c r="S3303" s="62" t="s">
        <v>7137</v>
      </c>
      <c r="T3303" s="54">
        <v>5.3811544710434603E-2</v>
      </c>
      <c r="U3303" s="54">
        <v>7.0054893216615396E-3</v>
      </c>
      <c r="AA3303" s="62" t="s">
        <v>10624</v>
      </c>
      <c r="AB3303" s="54">
        <v>0.107080746070846</v>
      </c>
      <c r="AC3303" s="54">
        <v>1.78588136804986E-2</v>
      </c>
      <c r="AQ3303" s="62" t="s">
        <v>1241</v>
      </c>
      <c r="AR3303" s="54">
        <v>8.1692923080343094E-2</v>
      </c>
      <c r="AS3303" s="54">
        <v>1.41231176250594E-3</v>
      </c>
      <c r="AU3303" s="62" t="s">
        <v>12717</v>
      </c>
      <c r="AV3303" s="54">
        <v>-5.8201817300686201E-2</v>
      </c>
      <c r="AW3303" s="54">
        <v>8.7716186887758906E-3</v>
      </c>
    </row>
    <row r="3304" spans="2:49">
      <c r="B3304" s="62" t="s">
        <v>4153</v>
      </c>
      <c r="C3304" s="54">
        <v>0.14222252591051299</v>
      </c>
      <c r="D3304" s="54">
        <v>3.1296097343305098E-3</v>
      </c>
      <c r="F3304" s="62" t="s">
        <v>8986</v>
      </c>
      <c r="G3304" s="54">
        <v>-7.1939130983285096E-2</v>
      </c>
      <c r="H3304" s="54">
        <v>2.33406144686698E-2</v>
      </c>
      <c r="S3304" s="62" t="s">
        <v>4868</v>
      </c>
      <c r="T3304" s="54">
        <v>5.7138178773914902E-2</v>
      </c>
      <c r="U3304" s="54">
        <v>7.0246015024877399E-3</v>
      </c>
      <c r="AA3304" s="62" t="s">
        <v>11171</v>
      </c>
      <c r="AB3304" s="54">
        <v>0.12883036579321999</v>
      </c>
      <c r="AC3304" s="54">
        <v>1.7870286068896499E-2</v>
      </c>
      <c r="AQ3304" s="62" t="s">
        <v>11497</v>
      </c>
      <c r="AR3304" s="54">
        <v>7.4487278268605905E-2</v>
      </c>
      <c r="AS3304" s="54">
        <v>1.4203840431477001E-3</v>
      </c>
      <c r="AU3304" s="62" t="s">
        <v>12651</v>
      </c>
      <c r="AV3304" s="54">
        <v>-5.8193758861152703E-2</v>
      </c>
      <c r="AW3304" s="54">
        <v>7.7763209836499304E-3</v>
      </c>
    </row>
    <row r="3305" spans="2:49">
      <c r="B3305" s="62" t="s">
        <v>4154</v>
      </c>
      <c r="C3305" s="54">
        <v>8.6870861246058695E-2</v>
      </c>
      <c r="D3305" s="54">
        <v>3.1322099212265499E-3</v>
      </c>
      <c r="F3305" s="62" t="s">
        <v>8987</v>
      </c>
      <c r="G3305" s="54">
        <v>-8.4087739165502398E-2</v>
      </c>
      <c r="H3305" s="54">
        <v>2.63755505528591E-2</v>
      </c>
      <c r="S3305" s="62" t="s">
        <v>340</v>
      </c>
      <c r="T3305" s="54">
        <v>6.9330694192815998E-2</v>
      </c>
      <c r="U3305" s="54">
        <v>7.0278689544147899E-3</v>
      </c>
      <c r="AA3305" s="62" t="s">
        <v>5132</v>
      </c>
      <c r="AB3305" s="54">
        <v>0.114628618623295</v>
      </c>
      <c r="AC3305" s="54">
        <v>1.7870286068896499E-2</v>
      </c>
      <c r="AQ3305" s="62" t="s">
        <v>630</v>
      </c>
      <c r="AR3305" s="54">
        <v>0.12546892639353199</v>
      </c>
      <c r="AS3305" s="54">
        <v>1.42426239172166E-3</v>
      </c>
      <c r="AU3305" s="62" t="s">
        <v>12829</v>
      </c>
      <c r="AV3305" s="54">
        <v>-5.8186385949252198E-2</v>
      </c>
      <c r="AW3305" s="54">
        <v>1.0411710338568501E-2</v>
      </c>
    </row>
    <row r="3306" spans="2:49">
      <c r="B3306" s="62" t="s">
        <v>4155</v>
      </c>
      <c r="C3306" s="54">
        <v>0.13334820428104299</v>
      </c>
      <c r="D3306" s="54">
        <v>3.1362203167365401E-3</v>
      </c>
      <c r="F3306" s="62" t="s">
        <v>8988</v>
      </c>
      <c r="G3306" s="54">
        <v>-4.0253949211924898E-2</v>
      </c>
      <c r="H3306" s="54">
        <v>2.33931245360498E-2</v>
      </c>
      <c r="S3306" s="62" t="s">
        <v>4054</v>
      </c>
      <c r="T3306" s="54">
        <v>6.0637787983571598E-2</v>
      </c>
      <c r="U3306" s="54">
        <v>7.0616098121231603E-3</v>
      </c>
      <c r="AA3306" s="62" t="s">
        <v>4994</v>
      </c>
      <c r="AB3306" s="54">
        <v>0.12327377400643399</v>
      </c>
      <c r="AC3306" s="54">
        <v>1.79051171196138E-2</v>
      </c>
      <c r="AQ3306" s="62" t="s">
        <v>3593</v>
      </c>
      <c r="AR3306" s="54">
        <v>9.0644045765571904E-2</v>
      </c>
      <c r="AS3306" s="54">
        <v>1.4279520099349601E-3</v>
      </c>
      <c r="AU3306" s="62" t="s">
        <v>14038</v>
      </c>
      <c r="AV3306" s="54">
        <v>-5.8165229200441503E-2</v>
      </c>
      <c r="AW3306" s="54">
        <v>3.17452310279705E-2</v>
      </c>
    </row>
    <row r="3307" spans="2:49">
      <c r="B3307" s="62" t="s">
        <v>4156</v>
      </c>
      <c r="C3307" s="54">
        <v>7.1356922587457697E-2</v>
      </c>
      <c r="D3307" s="54">
        <v>3.1362203167365401E-3</v>
      </c>
      <c r="F3307" s="62" t="s">
        <v>8989</v>
      </c>
      <c r="G3307" s="54">
        <v>-3.5645764416041302E-2</v>
      </c>
      <c r="H3307" s="54">
        <v>2.34338059532367E-2</v>
      </c>
      <c r="S3307" s="62" t="s">
        <v>3747</v>
      </c>
      <c r="T3307" s="54">
        <v>4.7670472732120203E-2</v>
      </c>
      <c r="U3307" s="54">
        <v>7.0789162081326996E-3</v>
      </c>
      <c r="AA3307" s="62" t="s">
        <v>4221</v>
      </c>
      <c r="AB3307" s="54">
        <v>0.167651410315035</v>
      </c>
      <c r="AC3307" s="54">
        <v>1.7911382078092199E-2</v>
      </c>
      <c r="AQ3307" s="62" t="s">
        <v>927</v>
      </c>
      <c r="AR3307" s="54">
        <v>0.116426211888548</v>
      </c>
      <c r="AS3307" s="54">
        <v>1.4347753141415499E-3</v>
      </c>
      <c r="AU3307" s="62" t="s">
        <v>13514</v>
      </c>
      <c r="AV3307" s="54">
        <v>-5.8161699887122602E-2</v>
      </c>
      <c r="AW3307" s="54">
        <v>2.0960089286888198E-2</v>
      </c>
    </row>
    <row r="3308" spans="2:49">
      <c r="B3308" s="62" t="s">
        <v>4157</v>
      </c>
      <c r="C3308" s="54">
        <v>0.166794236177047</v>
      </c>
      <c r="D3308" s="54">
        <v>3.13816957006144E-3</v>
      </c>
      <c r="F3308" s="62" t="s">
        <v>8990</v>
      </c>
      <c r="G3308" s="54">
        <v>-9.8689894214452997E-2</v>
      </c>
      <c r="H3308" s="54">
        <v>2.6535791894222099E-2</v>
      </c>
      <c r="S3308" s="62" t="s">
        <v>8789</v>
      </c>
      <c r="T3308" s="54">
        <v>3.6900820757363603E-2</v>
      </c>
      <c r="U3308" s="54">
        <v>7.1000036464227501E-3</v>
      </c>
      <c r="AA3308" s="62" t="s">
        <v>1501</v>
      </c>
      <c r="AB3308" s="54">
        <v>9.6260266740076303E-2</v>
      </c>
      <c r="AC3308" s="54">
        <v>1.7912061029909301E-2</v>
      </c>
      <c r="AQ3308" s="62" t="s">
        <v>4345</v>
      </c>
      <c r="AR3308" s="54">
        <v>8.3218912941441098E-2</v>
      </c>
      <c r="AS3308" s="54">
        <v>1.44265696183147E-3</v>
      </c>
      <c r="AU3308" s="62" t="s">
        <v>8166</v>
      </c>
      <c r="AV3308" s="54">
        <v>-5.8158554206974203E-2</v>
      </c>
      <c r="AW3308" s="54">
        <v>3.73014248182479E-2</v>
      </c>
    </row>
    <row r="3309" spans="2:49">
      <c r="B3309" s="62" t="s">
        <v>4158</v>
      </c>
      <c r="C3309" s="54">
        <v>0.100462468321016</v>
      </c>
      <c r="D3309" s="54">
        <v>3.14927816185383E-3</v>
      </c>
      <c r="F3309" s="62" t="s">
        <v>8991</v>
      </c>
      <c r="G3309" s="54">
        <v>-9.8811673509883804E-2</v>
      </c>
      <c r="H3309" s="54">
        <v>2.34990789832271E-2</v>
      </c>
      <c r="S3309" s="62" t="s">
        <v>3904</v>
      </c>
      <c r="T3309" s="54">
        <v>9.8422928895970194E-2</v>
      </c>
      <c r="U3309" s="54">
        <v>7.1111053988825801E-3</v>
      </c>
      <c r="AA3309" s="62" t="s">
        <v>11397</v>
      </c>
      <c r="AB3309" s="54">
        <v>0.16059743667672799</v>
      </c>
      <c r="AC3309" s="54">
        <v>1.7912832345371301E-2</v>
      </c>
      <c r="AQ3309" s="62" t="s">
        <v>316</v>
      </c>
      <c r="AR3309" s="54">
        <v>0.20406051107193099</v>
      </c>
      <c r="AS3309" s="54">
        <v>1.45317941146777E-3</v>
      </c>
      <c r="AU3309" s="62" t="s">
        <v>8817</v>
      </c>
      <c r="AV3309" s="54">
        <v>-5.8155562810695102E-2</v>
      </c>
      <c r="AW3309" s="54">
        <v>2.86007626920637E-2</v>
      </c>
    </row>
    <row r="3310" spans="2:49">
      <c r="B3310" s="62" t="s">
        <v>4159</v>
      </c>
      <c r="C3310" s="54">
        <v>0.14169756089216401</v>
      </c>
      <c r="D3310" s="54">
        <v>3.1529348065026299E-3</v>
      </c>
      <c r="F3310" s="62" t="s">
        <v>8992</v>
      </c>
      <c r="G3310" s="54">
        <v>-5.5315089248050099E-2</v>
      </c>
      <c r="H3310" s="54">
        <v>2.6568134730878601E-2</v>
      </c>
      <c r="S3310" s="62" t="s">
        <v>10815</v>
      </c>
      <c r="T3310" s="54">
        <v>5.7517538879583399E-2</v>
      </c>
      <c r="U3310" s="54">
        <v>7.1147690124405399E-3</v>
      </c>
      <c r="AA3310" s="62" t="s">
        <v>458</v>
      </c>
      <c r="AB3310" s="54">
        <v>0.35911181786124702</v>
      </c>
      <c r="AC3310" s="54">
        <v>1.7912832345371301E-2</v>
      </c>
      <c r="AQ3310" s="62" t="s">
        <v>2738</v>
      </c>
      <c r="AR3310" s="54">
        <v>7.28592837229671E-2</v>
      </c>
      <c r="AS3310" s="54">
        <v>1.45721128256405E-3</v>
      </c>
      <c r="AU3310" s="62" t="s">
        <v>13239</v>
      </c>
      <c r="AV3310" s="54">
        <v>-5.81467116625927E-2</v>
      </c>
      <c r="AW3310" s="54">
        <v>1.64232161613602E-2</v>
      </c>
    </row>
    <row r="3311" spans="2:49">
      <c r="B3311" s="62" t="s">
        <v>4160</v>
      </c>
      <c r="C3311" s="54">
        <v>0.100603010175404</v>
      </c>
      <c r="D3311" s="54">
        <v>3.1557931003068401E-3</v>
      </c>
      <c r="F3311" s="62" t="s">
        <v>8993</v>
      </c>
      <c r="G3311" s="54">
        <v>-0.118664545577419</v>
      </c>
      <c r="H3311" s="54">
        <v>2.6573483684391198E-2</v>
      </c>
      <c r="S3311" s="62" t="s">
        <v>4310</v>
      </c>
      <c r="T3311" s="54">
        <v>4.95826572134455E-2</v>
      </c>
      <c r="U3311" s="54">
        <v>7.1355300586545397E-3</v>
      </c>
      <c r="AA3311" s="62" t="s">
        <v>2932</v>
      </c>
      <c r="AB3311" s="54">
        <v>0.118759010145169</v>
      </c>
      <c r="AC3311" s="54">
        <v>1.79159538425482E-2</v>
      </c>
      <c r="AQ3311" s="62" t="s">
        <v>10862</v>
      </c>
      <c r="AR3311" s="54">
        <v>0.11078151915642</v>
      </c>
      <c r="AS3311" s="54">
        <v>1.4682484851872299E-3</v>
      </c>
      <c r="AU3311" s="62" t="s">
        <v>13553</v>
      </c>
      <c r="AV3311" s="54">
        <v>-5.8143390349379799E-2</v>
      </c>
      <c r="AW3311" s="54">
        <v>2.1716952530081799E-2</v>
      </c>
    </row>
    <row r="3312" spans="2:49">
      <c r="B3312" s="62" t="s">
        <v>4161</v>
      </c>
      <c r="C3312" s="54">
        <v>0.114714090005402</v>
      </c>
      <c r="D3312" s="54">
        <v>3.15730098162176E-3</v>
      </c>
      <c r="F3312" s="62" t="s">
        <v>8994</v>
      </c>
      <c r="G3312" s="54">
        <v>-5.7819089394716798E-2</v>
      </c>
      <c r="H3312" s="54">
        <v>2.66235413356955E-2</v>
      </c>
      <c r="S3312" s="62" t="s">
        <v>10816</v>
      </c>
      <c r="T3312" s="54">
        <v>3.4653804237744397E-2</v>
      </c>
      <c r="U3312" s="54">
        <v>7.1389541173424702E-3</v>
      </c>
      <c r="AA3312" s="62" t="s">
        <v>11398</v>
      </c>
      <c r="AB3312" s="54">
        <v>6.6185377571461104E-2</v>
      </c>
      <c r="AC3312" s="54">
        <v>1.7931581540690002E-2</v>
      </c>
      <c r="AQ3312" s="62" t="s">
        <v>1575</v>
      </c>
      <c r="AR3312" s="54">
        <v>9.0887584422272696E-2</v>
      </c>
      <c r="AS3312" s="54">
        <v>1.46933696021725E-3</v>
      </c>
      <c r="AU3312" s="62" t="s">
        <v>12414</v>
      </c>
      <c r="AV3312" s="54">
        <v>-5.8133130842601403E-2</v>
      </c>
      <c r="AW3312" s="54">
        <v>4.59977400598496E-3</v>
      </c>
    </row>
    <row r="3313" spans="2:49">
      <c r="B3313" s="62" t="s">
        <v>119</v>
      </c>
      <c r="C3313" s="54">
        <v>0.33247248215202002</v>
      </c>
      <c r="D3313" s="54">
        <v>3.15730098162176E-3</v>
      </c>
      <c r="F3313" s="62" t="s">
        <v>8995</v>
      </c>
      <c r="G3313" s="54">
        <v>-6.8795568995494896E-2</v>
      </c>
      <c r="H3313" s="54">
        <v>2.6624475946522699E-2</v>
      </c>
      <c r="S3313" s="62" t="s">
        <v>5314</v>
      </c>
      <c r="T3313" s="54">
        <v>4.3813286730205001E-2</v>
      </c>
      <c r="U3313" s="54">
        <v>7.1424292215089601E-3</v>
      </c>
      <c r="AA3313" s="62" t="s">
        <v>3274</v>
      </c>
      <c r="AB3313" s="54">
        <v>0.10169420322622</v>
      </c>
      <c r="AC3313" s="54">
        <v>1.7933586773168302E-2</v>
      </c>
      <c r="AQ3313" s="62" t="s">
        <v>4516</v>
      </c>
      <c r="AR3313" s="54">
        <v>9.5294866085392699E-2</v>
      </c>
      <c r="AS3313" s="54">
        <v>1.47159187023743E-3</v>
      </c>
      <c r="AU3313" s="62" t="s">
        <v>11708</v>
      </c>
      <c r="AV3313" s="54">
        <v>-5.8131020270614002E-2</v>
      </c>
      <c r="AW3313" s="54">
        <v>6.1633434998239599E-3</v>
      </c>
    </row>
    <row r="3314" spans="2:49">
      <c r="B3314" s="62" t="s">
        <v>4162</v>
      </c>
      <c r="C3314" s="54">
        <v>6.6999922007853194E-2</v>
      </c>
      <c r="D3314" s="54">
        <v>3.1578166040916299E-3</v>
      </c>
      <c r="F3314" s="62" t="s">
        <v>8996</v>
      </c>
      <c r="G3314" s="54">
        <v>-3.9262662324289502E-2</v>
      </c>
      <c r="H3314" s="54">
        <v>2.66933416734365E-2</v>
      </c>
      <c r="S3314" s="62" t="s">
        <v>3865</v>
      </c>
      <c r="T3314" s="54">
        <v>8.2505375169496603E-2</v>
      </c>
      <c r="U3314" s="54">
        <v>7.1453326894889103E-3</v>
      </c>
      <c r="AA3314" s="62" t="s">
        <v>2675</v>
      </c>
      <c r="AB3314" s="54">
        <v>5.0037015312841299E-2</v>
      </c>
      <c r="AC3314" s="54">
        <v>1.79371936702909E-2</v>
      </c>
      <c r="AQ3314" s="62" t="s">
        <v>227</v>
      </c>
      <c r="AR3314" s="54">
        <v>0.22178306403666101</v>
      </c>
      <c r="AS3314" s="54">
        <v>1.4791218357089199E-3</v>
      </c>
      <c r="AU3314" s="62" t="s">
        <v>7857</v>
      </c>
      <c r="AV3314" s="54">
        <v>-5.8121041557613197E-2</v>
      </c>
      <c r="AW3314" s="54">
        <v>6.5213555045705003E-3</v>
      </c>
    </row>
    <row r="3315" spans="2:49">
      <c r="B3315" s="62" t="s">
        <v>4163</v>
      </c>
      <c r="C3315" s="54">
        <v>5.0494800202253401E-2</v>
      </c>
      <c r="D3315" s="54">
        <v>3.1619826877050902E-3</v>
      </c>
      <c r="F3315" s="62" t="s">
        <v>8997</v>
      </c>
      <c r="G3315" s="54">
        <v>-6.4259182952869601E-2</v>
      </c>
      <c r="H3315" s="54">
        <v>2.68028112650226E-2</v>
      </c>
      <c r="S3315" s="62" t="s">
        <v>10817</v>
      </c>
      <c r="T3315" s="54">
        <v>4.9228254086695997E-2</v>
      </c>
      <c r="U3315" s="54">
        <v>7.1459823080057697E-3</v>
      </c>
      <c r="AA3315" s="62" t="s">
        <v>3417</v>
      </c>
      <c r="AB3315" s="54">
        <v>6.8103823716744394E-2</v>
      </c>
      <c r="AC3315" s="54">
        <v>1.79371936702909E-2</v>
      </c>
      <c r="AQ3315" s="62" t="s">
        <v>14738</v>
      </c>
      <c r="AR3315" s="54">
        <v>7.9937576389521994E-2</v>
      </c>
      <c r="AS3315" s="54">
        <v>1.4808792898843501E-3</v>
      </c>
      <c r="AU3315" s="62" t="s">
        <v>13210</v>
      </c>
      <c r="AV3315" s="54">
        <v>-5.8104216790208198E-2</v>
      </c>
      <c r="AW3315" s="54">
        <v>1.60485572724864E-2</v>
      </c>
    </row>
    <row r="3316" spans="2:49">
      <c r="B3316" s="62" t="s">
        <v>203</v>
      </c>
      <c r="C3316" s="54">
        <v>0.130932450313754</v>
      </c>
      <c r="D3316" s="54">
        <v>3.1729724950948302E-3</v>
      </c>
      <c r="F3316" s="62" t="s">
        <v>8998</v>
      </c>
      <c r="G3316" s="54">
        <v>-4.1927352416637503E-2</v>
      </c>
      <c r="H3316" s="54">
        <v>2.69372266356303E-2</v>
      </c>
      <c r="S3316" s="62" t="s">
        <v>10818</v>
      </c>
      <c r="T3316" s="54">
        <v>6.63565616289956E-2</v>
      </c>
      <c r="U3316" s="54">
        <v>7.1681694923798403E-3</v>
      </c>
      <c r="AA3316" s="62" t="s">
        <v>4850</v>
      </c>
      <c r="AB3316" s="54">
        <v>5.4472900919023501E-2</v>
      </c>
      <c r="AC3316" s="54">
        <v>1.7939793208376301E-2</v>
      </c>
      <c r="AQ3316" s="62" t="s">
        <v>3835</v>
      </c>
      <c r="AR3316" s="54">
        <v>9.5323107744699001E-2</v>
      </c>
      <c r="AS3316" s="54">
        <v>1.48185044361962E-3</v>
      </c>
      <c r="AU3316" s="62" t="s">
        <v>6947</v>
      </c>
      <c r="AV3316" s="54">
        <v>-5.8098979896773699E-2</v>
      </c>
      <c r="AW3316" s="54">
        <v>2.0535509442753501E-2</v>
      </c>
    </row>
    <row r="3317" spans="2:49">
      <c r="B3317" s="62" t="s">
        <v>4164</v>
      </c>
      <c r="C3317" s="54">
        <v>0.17857596474676299</v>
      </c>
      <c r="D3317" s="54">
        <v>3.1826366655997502E-3</v>
      </c>
      <c r="F3317" s="62" t="s">
        <v>8999</v>
      </c>
      <c r="G3317" s="54">
        <v>-3.6431564608625101E-2</v>
      </c>
      <c r="H3317" s="54">
        <v>2.6980517805376001E-2</v>
      </c>
      <c r="S3317" s="62" t="s">
        <v>4413</v>
      </c>
      <c r="T3317" s="54">
        <v>6.8715481483285296E-2</v>
      </c>
      <c r="U3317" s="54">
        <v>7.1689978384924099E-3</v>
      </c>
      <c r="AA3317" s="62" t="s">
        <v>11064</v>
      </c>
      <c r="AB3317" s="54">
        <v>6.4310314251591699E-2</v>
      </c>
      <c r="AC3317" s="54">
        <v>1.7939793208376301E-2</v>
      </c>
      <c r="AQ3317" s="62" t="s">
        <v>5901</v>
      </c>
      <c r="AR3317" s="54">
        <v>6.3477958015685204E-2</v>
      </c>
      <c r="AS3317" s="54">
        <v>1.4824801027238999E-3</v>
      </c>
      <c r="AU3317" s="62" t="s">
        <v>13526</v>
      </c>
      <c r="AV3317" s="54">
        <v>-5.8084731891020702E-2</v>
      </c>
      <c r="AW3317" s="54">
        <v>2.1223337071369801E-2</v>
      </c>
    </row>
    <row r="3318" spans="2:49">
      <c r="B3318" s="62" t="s">
        <v>4165</v>
      </c>
      <c r="C3318" s="54">
        <v>8.1120505483284006E-2</v>
      </c>
      <c r="D3318" s="54">
        <v>3.1921195895710198E-3</v>
      </c>
      <c r="F3318" s="62" t="s">
        <v>9000</v>
      </c>
      <c r="G3318" s="54">
        <v>-0.102411602555162</v>
      </c>
      <c r="H3318" s="54">
        <v>2.7020749647984801E-2</v>
      </c>
      <c r="S3318" s="62" t="s">
        <v>184</v>
      </c>
      <c r="T3318" s="54">
        <v>0.201995274756846</v>
      </c>
      <c r="U3318" s="54">
        <v>7.1832203226928201E-3</v>
      </c>
      <c r="AA3318" s="62" t="s">
        <v>10850</v>
      </c>
      <c r="AB3318" s="54">
        <v>0.10430096125266999</v>
      </c>
      <c r="AC3318" s="54">
        <v>1.7956382569490201E-2</v>
      </c>
      <c r="AQ3318" s="62" t="s">
        <v>14739</v>
      </c>
      <c r="AR3318" s="54">
        <v>0.11463229983925501</v>
      </c>
      <c r="AS3318" s="54">
        <v>1.48510109271429E-3</v>
      </c>
      <c r="AU3318" s="62" t="s">
        <v>13288</v>
      </c>
      <c r="AV3318" s="54">
        <v>-5.8061689294050603E-2</v>
      </c>
      <c r="AW3318" s="54">
        <v>1.7357105008435101E-2</v>
      </c>
    </row>
    <row r="3319" spans="2:49">
      <c r="B3319" s="62" t="s">
        <v>4166</v>
      </c>
      <c r="C3319" s="54">
        <v>5.0411312553536397E-2</v>
      </c>
      <c r="D3319" s="54">
        <v>3.2042599488370802E-3</v>
      </c>
      <c r="F3319" s="62" t="s">
        <v>9001</v>
      </c>
      <c r="G3319" s="54">
        <v>-3.40744191982401E-2</v>
      </c>
      <c r="H3319" s="54">
        <v>2.70738850196885E-2</v>
      </c>
      <c r="S3319" s="62" t="s">
        <v>2392</v>
      </c>
      <c r="T3319" s="54">
        <v>4.66448216972601E-2</v>
      </c>
      <c r="U3319" s="54">
        <v>7.1988981020676404E-3</v>
      </c>
      <c r="AA3319" s="62" t="s">
        <v>1456</v>
      </c>
      <c r="AB3319" s="54">
        <v>7.4066327081890607E-2</v>
      </c>
      <c r="AC3319" s="54">
        <v>1.79567462275711E-2</v>
      </c>
      <c r="AQ3319" s="62" t="s">
        <v>9816</v>
      </c>
      <c r="AR3319" s="54">
        <v>8.1724801698149094E-2</v>
      </c>
      <c r="AS3319" s="54">
        <v>1.48898874308975E-3</v>
      </c>
      <c r="AU3319" s="62" t="s">
        <v>12847</v>
      </c>
      <c r="AV3319" s="54">
        <v>-5.8046193796424297E-2</v>
      </c>
      <c r="AW3319" s="54">
        <v>1.06193387467671E-2</v>
      </c>
    </row>
    <row r="3320" spans="2:49">
      <c r="B3320" s="62" t="s">
        <v>4167</v>
      </c>
      <c r="C3320" s="54">
        <v>0.136839193333959</v>
      </c>
      <c r="D3320" s="54">
        <v>3.2042599488370802E-3</v>
      </c>
      <c r="F3320" s="62" t="s">
        <v>125</v>
      </c>
      <c r="G3320" s="54">
        <v>-0.117744737716714</v>
      </c>
      <c r="H3320" s="54">
        <v>2.7318243211113299E-2</v>
      </c>
      <c r="S3320" s="62" t="s">
        <v>10819</v>
      </c>
      <c r="T3320" s="54">
        <v>2.8646441343982899E-2</v>
      </c>
      <c r="U3320" s="54">
        <v>7.20090792678199E-3</v>
      </c>
      <c r="AA3320" s="62" t="s">
        <v>3543</v>
      </c>
      <c r="AB3320" s="54">
        <v>0.11920491335870601</v>
      </c>
      <c r="AC3320" s="54">
        <v>1.8013577547206901E-2</v>
      </c>
      <c r="AQ3320" s="62" t="s">
        <v>5518</v>
      </c>
      <c r="AR3320" s="54">
        <v>6.8232149461633404E-2</v>
      </c>
      <c r="AS3320" s="54">
        <v>1.49186477377958E-3</v>
      </c>
      <c r="AU3320" s="62" t="s">
        <v>14367</v>
      </c>
      <c r="AV3320" s="54">
        <v>-5.8037222336518597E-2</v>
      </c>
      <c r="AW3320" s="54">
        <v>4.05672024793199E-2</v>
      </c>
    </row>
    <row r="3321" spans="2:49">
      <c r="B3321" s="62" t="s">
        <v>4168</v>
      </c>
      <c r="C3321" s="54">
        <v>0.14109455086623099</v>
      </c>
      <c r="D3321" s="54">
        <v>3.2122289568577199E-3</v>
      </c>
      <c r="F3321" s="62" t="s">
        <v>1059</v>
      </c>
      <c r="G3321" s="54">
        <v>-0.13229553863109</v>
      </c>
      <c r="H3321" s="54">
        <v>2.7349620548052601E-2</v>
      </c>
      <c r="S3321" s="62" t="s">
        <v>3909</v>
      </c>
      <c r="T3321" s="54">
        <v>6.2930078679461807E-2</v>
      </c>
      <c r="U3321" s="54">
        <v>7.2414108387856297E-3</v>
      </c>
      <c r="AA3321" s="62" t="s">
        <v>2624</v>
      </c>
      <c r="AB3321" s="54">
        <v>0.30922861897837101</v>
      </c>
      <c r="AC3321" s="54">
        <v>1.8037151737365999E-2</v>
      </c>
      <c r="AQ3321" s="62" t="s">
        <v>1812</v>
      </c>
      <c r="AR3321" s="54">
        <v>0.106722029191125</v>
      </c>
      <c r="AS3321" s="54">
        <v>1.50165236134309E-3</v>
      </c>
      <c r="AU3321" s="62" t="s">
        <v>12891</v>
      </c>
      <c r="AV3321" s="54">
        <v>-5.8024151394132403E-2</v>
      </c>
      <c r="AW3321" s="54">
        <v>1.11737185306734E-2</v>
      </c>
    </row>
    <row r="3322" spans="2:49">
      <c r="B3322" s="62" t="s">
        <v>4169</v>
      </c>
      <c r="C3322" s="54">
        <v>7.2323736707540207E-2</v>
      </c>
      <c r="D3322" s="54">
        <v>3.2125165339035701E-3</v>
      </c>
      <c r="F3322" s="62" t="s">
        <v>9002</v>
      </c>
      <c r="G3322" s="54">
        <v>-6.2562257902985002E-2</v>
      </c>
      <c r="H3322" s="54">
        <v>2.7398595860464399E-2</v>
      </c>
      <c r="S3322" s="62" t="s">
        <v>10820</v>
      </c>
      <c r="T3322" s="54">
        <v>3.7338103330512198E-2</v>
      </c>
      <c r="U3322" s="54">
        <v>7.2491378938389396E-3</v>
      </c>
      <c r="AA3322" s="62" t="s">
        <v>4498</v>
      </c>
      <c r="AB3322" s="54">
        <v>0.12806935024494101</v>
      </c>
      <c r="AC3322" s="54">
        <v>1.80512511585064E-2</v>
      </c>
      <c r="AQ3322" s="62" t="s">
        <v>3003</v>
      </c>
      <c r="AR3322" s="54">
        <v>7.7565611169764501E-2</v>
      </c>
      <c r="AS3322" s="54">
        <v>1.5038603429778201E-3</v>
      </c>
      <c r="AU3322" s="62" t="s">
        <v>13632</v>
      </c>
      <c r="AV3322" s="54">
        <v>-5.8017319095719201E-2</v>
      </c>
      <c r="AW3322" s="54">
        <v>2.3028221771855501E-2</v>
      </c>
    </row>
    <row r="3323" spans="2:49">
      <c r="B3323" s="62" t="s">
        <v>4170</v>
      </c>
      <c r="C3323" s="54">
        <v>0.18058243248278499</v>
      </c>
      <c r="D3323" s="54">
        <v>3.2191185301180601E-3</v>
      </c>
      <c r="F3323" s="62" t="s">
        <v>9003</v>
      </c>
      <c r="G3323" s="54">
        <v>-0.13534758150588999</v>
      </c>
      <c r="H3323" s="54">
        <v>2.4295686636212701E-2</v>
      </c>
      <c r="S3323" s="62" t="s">
        <v>5926</v>
      </c>
      <c r="T3323" s="54">
        <v>5.0137899702262297E-2</v>
      </c>
      <c r="U3323" s="54">
        <v>7.2560180313221796E-3</v>
      </c>
      <c r="AA3323" s="62" t="s">
        <v>5258</v>
      </c>
      <c r="AB3323" s="54">
        <v>0.114167340257411</v>
      </c>
      <c r="AC3323" s="54">
        <v>1.8071576610320401E-2</v>
      </c>
      <c r="AQ3323" s="62" t="s">
        <v>2296</v>
      </c>
      <c r="AR3323" s="54">
        <v>0.114480413534784</v>
      </c>
      <c r="AS3323" s="54">
        <v>1.5054395321637E-3</v>
      </c>
      <c r="AU3323" s="62" t="s">
        <v>13180</v>
      </c>
      <c r="AV3323" s="54">
        <v>-5.7997734004421098E-2</v>
      </c>
      <c r="AW3323" s="54">
        <v>1.5556060361562899E-2</v>
      </c>
    </row>
    <row r="3324" spans="2:49">
      <c r="B3324" s="62" t="s">
        <v>4171</v>
      </c>
      <c r="C3324" s="54">
        <v>5.6380818618530198E-2</v>
      </c>
      <c r="D3324" s="54">
        <v>3.2244054460533601E-3</v>
      </c>
      <c r="F3324" s="62" t="s">
        <v>9004</v>
      </c>
      <c r="G3324" s="54">
        <v>-5.53208469302904E-2</v>
      </c>
      <c r="H3324" s="54">
        <v>2.4338621324537499E-2</v>
      </c>
      <c r="S3324" s="62" t="s">
        <v>4646</v>
      </c>
      <c r="T3324" s="54">
        <v>4.6243533699974498E-2</v>
      </c>
      <c r="U3324" s="54">
        <v>7.2560180313221796E-3</v>
      </c>
      <c r="AA3324" s="62" t="s">
        <v>2116</v>
      </c>
      <c r="AB3324" s="54">
        <v>0.12688803206032301</v>
      </c>
      <c r="AC3324" s="54">
        <v>1.8108579887978801E-2</v>
      </c>
      <c r="AQ3324" s="62" t="s">
        <v>1307</v>
      </c>
      <c r="AR3324" s="54">
        <v>0.120700188406254</v>
      </c>
      <c r="AS3324" s="54">
        <v>1.50572631748605E-3</v>
      </c>
      <c r="AU3324" s="62" t="s">
        <v>7624</v>
      </c>
      <c r="AV3324" s="54">
        <v>-5.7996798612985699E-2</v>
      </c>
      <c r="AW3324" s="54">
        <v>1.83200944539171E-2</v>
      </c>
    </row>
    <row r="3325" spans="2:49">
      <c r="B3325" s="62" t="s">
        <v>4172</v>
      </c>
      <c r="C3325" s="54">
        <v>4.4596112756715399E-2</v>
      </c>
      <c r="D3325" s="54">
        <v>3.2348260683657602E-3</v>
      </c>
      <c r="F3325" s="62" t="s">
        <v>9005</v>
      </c>
      <c r="G3325" s="54">
        <v>-0.116567526240396</v>
      </c>
      <c r="H3325" s="54">
        <v>2.7470582240741701E-2</v>
      </c>
      <c r="S3325" s="62" t="s">
        <v>4384</v>
      </c>
      <c r="T3325" s="54">
        <v>9.7108602318929399E-2</v>
      </c>
      <c r="U3325" s="54">
        <v>7.26657306633538E-3</v>
      </c>
      <c r="AA3325" s="62" t="s">
        <v>11399</v>
      </c>
      <c r="AB3325" s="54">
        <v>7.7218702257642505E-2</v>
      </c>
      <c r="AC3325" s="54">
        <v>1.8119463097006499E-2</v>
      </c>
      <c r="AQ3325" s="62" t="s">
        <v>980</v>
      </c>
      <c r="AR3325" s="54">
        <v>8.7615488591798601E-2</v>
      </c>
      <c r="AS3325" s="54">
        <v>1.50849285856236E-3</v>
      </c>
      <c r="AU3325" s="62" t="s">
        <v>11762</v>
      </c>
      <c r="AV3325" s="54">
        <v>-5.79725812805671E-2</v>
      </c>
      <c r="AW3325" s="54">
        <v>2.6333642519885598E-3</v>
      </c>
    </row>
    <row r="3326" spans="2:49">
      <c r="B3326" s="62" t="s">
        <v>4173</v>
      </c>
      <c r="C3326" s="54">
        <v>9.57983038143633E-2</v>
      </c>
      <c r="D3326" s="54">
        <v>3.2367957235792102E-3</v>
      </c>
      <c r="F3326" s="62" t="s">
        <v>9006</v>
      </c>
      <c r="G3326" s="54">
        <v>-4.2892367003009503E-2</v>
      </c>
      <c r="H3326" s="54">
        <v>2.7566146546541399E-2</v>
      </c>
      <c r="S3326" s="62" t="s">
        <v>4936</v>
      </c>
      <c r="T3326" s="54">
        <v>6.4707626269751004E-2</v>
      </c>
      <c r="U3326" s="54">
        <v>7.2912199275842297E-3</v>
      </c>
      <c r="AA3326" s="62" t="s">
        <v>4769</v>
      </c>
      <c r="AB3326" s="54">
        <v>0.177057786120915</v>
      </c>
      <c r="AC3326" s="54">
        <v>1.8215118834233799E-2</v>
      </c>
      <c r="AQ3326" s="62" t="s">
        <v>3997</v>
      </c>
      <c r="AR3326" s="54">
        <v>0.113315049642624</v>
      </c>
      <c r="AS3326" s="54">
        <v>1.53069289488502E-3</v>
      </c>
      <c r="AU3326" s="62" t="s">
        <v>12646</v>
      </c>
      <c r="AV3326" s="54">
        <v>-5.7967162348391298E-2</v>
      </c>
      <c r="AW3326" s="54">
        <v>7.7667833990150096E-3</v>
      </c>
    </row>
    <row r="3327" spans="2:49">
      <c r="B3327" s="62" t="s">
        <v>4174</v>
      </c>
      <c r="C3327" s="54">
        <v>5.1880095233437701E-2</v>
      </c>
      <c r="D3327" s="54">
        <v>3.24010493179768E-3</v>
      </c>
      <c r="F3327" s="62" t="s">
        <v>9007</v>
      </c>
      <c r="G3327" s="54">
        <v>-0.11653994635409</v>
      </c>
      <c r="H3327" s="54">
        <v>2.76524639466009E-2</v>
      </c>
      <c r="S3327" s="62" t="s">
        <v>10821</v>
      </c>
      <c r="T3327" s="54">
        <v>0.138004470839236</v>
      </c>
      <c r="U3327" s="54">
        <v>7.2959244431150599E-3</v>
      </c>
      <c r="AA3327" s="62" t="s">
        <v>11400</v>
      </c>
      <c r="AB3327" s="54">
        <v>7.1406867222726197E-2</v>
      </c>
      <c r="AC3327" s="54">
        <v>1.82931811789422E-2</v>
      </c>
      <c r="AQ3327" s="62" t="s">
        <v>10986</v>
      </c>
      <c r="AR3327" s="54">
        <v>7.7807355801207095E-2</v>
      </c>
      <c r="AS3327" s="54">
        <v>1.53488844184872E-3</v>
      </c>
      <c r="AU3327" s="62" t="s">
        <v>12283</v>
      </c>
      <c r="AV3327" s="54">
        <v>-5.7938116142695499E-2</v>
      </c>
      <c r="AW3327" s="54">
        <v>2.81167325677498E-3</v>
      </c>
    </row>
    <row r="3328" spans="2:49">
      <c r="B3328" s="62" t="s">
        <v>4175</v>
      </c>
      <c r="C3328" s="54">
        <v>9.0279171458162999E-2</v>
      </c>
      <c r="D3328" s="54">
        <v>3.2562722371769701E-3</v>
      </c>
      <c r="F3328" s="62" t="s">
        <v>9008</v>
      </c>
      <c r="G3328" s="54">
        <v>-7.4170454286493395E-2</v>
      </c>
      <c r="H3328" s="54">
        <v>2.7703450668706001E-2</v>
      </c>
      <c r="S3328" s="62" t="s">
        <v>10822</v>
      </c>
      <c r="T3328" s="54">
        <v>6.1098686732921501E-2</v>
      </c>
      <c r="U3328" s="54">
        <v>7.2971933754280597E-3</v>
      </c>
      <c r="AA3328" s="62" t="s">
        <v>506</v>
      </c>
      <c r="AB3328" s="54">
        <v>4.4327830163094703E-2</v>
      </c>
      <c r="AC3328" s="54">
        <v>1.83348900978763E-2</v>
      </c>
      <c r="AQ3328" s="62" t="s">
        <v>10591</v>
      </c>
      <c r="AR3328" s="54">
        <v>0.12392895447071101</v>
      </c>
      <c r="AS3328" s="54">
        <v>1.54126675625317E-3</v>
      </c>
      <c r="AU3328" s="62" t="s">
        <v>13268</v>
      </c>
      <c r="AV3328" s="54">
        <v>-5.7936356454231203E-2</v>
      </c>
      <c r="AW3328" s="54">
        <v>1.6894680466480901E-2</v>
      </c>
    </row>
    <row r="3329" spans="2:49">
      <c r="B3329" s="62" t="s">
        <v>4176</v>
      </c>
      <c r="C3329" s="54">
        <v>0.125431705081192</v>
      </c>
      <c r="D3329" s="54">
        <v>3.2578198422400502E-3</v>
      </c>
      <c r="F3329" s="62" t="s">
        <v>9009</v>
      </c>
      <c r="G3329" s="54">
        <v>-2.68813204109302E-2</v>
      </c>
      <c r="H3329" s="54">
        <v>2.45633251653729E-2</v>
      </c>
      <c r="S3329" s="62" t="s">
        <v>970</v>
      </c>
      <c r="T3329" s="54">
        <v>0.102908400928722</v>
      </c>
      <c r="U3329" s="54">
        <v>7.3070558035568797E-3</v>
      </c>
      <c r="AA3329" s="62" t="s">
        <v>1279</v>
      </c>
      <c r="AB3329" s="54">
        <v>5.8722568921974798E-2</v>
      </c>
      <c r="AC3329" s="54">
        <v>1.83348900978763E-2</v>
      </c>
      <c r="AQ3329" s="62" t="s">
        <v>3360</v>
      </c>
      <c r="AR3329" s="54">
        <v>0.106803134628516</v>
      </c>
      <c r="AS3329" s="54">
        <v>1.54573341941467E-3</v>
      </c>
      <c r="AU3329" s="62" t="s">
        <v>2701</v>
      </c>
      <c r="AV3329" s="54">
        <v>-5.7910117613689999E-2</v>
      </c>
      <c r="AW3329" s="54">
        <v>4.6738056704238397E-2</v>
      </c>
    </row>
    <row r="3330" spans="2:49">
      <c r="B3330" s="62" t="s">
        <v>1093</v>
      </c>
      <c r="C3330" s="54">
        <v>0.309429318340675</v>
      </c>
      <c r="D3330" s="54">
        <v>3.2590671327379899E-3</v>
      </c>
      <c r="F3330" s="62" t="s">
        <v>9010</v>
      </c>
      <c r="G3330" s="54">
        <v>-5.8986636052172699E-2</v>
      </c>
      <c r="H3330" s="54">
        <v>2.7738014664457002E-2</v>
      </c>
      <c r="S3330" s="62" t="s">
        <v>5140</v>
      </c>
      <c r="T3330" s="54">
        <v>4.3986786865900698E-2</v>
      </c>
      <c r="U3330" s="54">
        <v>7.3368116968499904E-3</v>
      </c>
      <c r="AA3330" s="62" t="s">
        <v>10605</v>
      </c>
      <c r="AB3330" s="54">
        <v>0.209795276760635</v>
      </c>
      <c r="AC3330" s="54">
        <v>1.83348900978763E-2</v>
      </c>
      <c r="AQ3330" s="62" t="s">
        <v>5889</v>
      </c>
      <c r="AR3330" s="54">
        <v>0.11262878988271501</v>
      </c>
      <c r="AS3330" s="54">
        <v>1.54720971806413E-3</v>
      </c>
      <c r="AU3330" s="62" t="s">
        <v>12410</v>
      </c>
      <c r="AV3330" s="54">
        <v>-5.7907940804692998E-2</v>
      </c>
      <c r="AW3330" s="54">
        <v>4.5312408268631098E-3</v>
      </c>
    </row>
    <row r="3331" spans="2:49">
      <c r="B3331" s="62" t="s">
        <v>4177</v>
      </c>
      <c r="C3331" s="54">
        <v>4.4601100380331701E-2</v>
      </c>
      <c r="D3331" s="54">
        <v>3.2648203752579301E-3</v>
      </c>
      <c r="F3331" s="62" t="s">
        <v>9011</v>
      </c>
      <c r="G3331" s="54">
        <v>-4.5560676347248502E-2</v>
      </c>
      <c r="H3331" s="54">
        <v>2.7775157951867399E-2</v>
      </c>
      <c r="S3331" s="62" t="s">
        <v>624</v>
      </c>
      <c r="T3331" s="54">
        <v>0.14954280638374101</v>
      </c>
      <c r="U3331" s="54">
        <v>7.3447310017228399E-3</v>
      </c>
      <c r="AA3331" s="62" t="s">
        <v>778</v>
      </c>
      <c r="AB3331" s="54">
        <v>0.10717613825613199</v>
      </c>
      <c r="AC3331" s="54">
        <v>1.84124723716605E-2</v>
      </c>
      <c r="AQ3331" s="62" t="s">
        <v>14740</v>
      </c>
      <c r="AR3331" s="54">
        <v>9.9514523491070206E-2</v>
      </c>
      <c r="AS3331" s="54">
        <v>1.54811081322998E-3</v>
      </c>
      <c r="AU3331" s="62" t="s">
        <v>13271</v>
      </c>
      <c r="AV3331" s="54">
        <v>-5.7886220759410599E-2</v>
      </c>
      <c r="AW3331" s="54">
        <v>1.6960450762463899E-2</v>
      </c>
    </row>
    <row r="3332" spans="2:49">
      <c r="B3332" s="62" t="s">
        <v>4178</v>
      </c>
      <c r="C3332" s="54">
        <v>0.14832117368824299</v>
      </c>
      <c r="D3332" s="54">
        <v>3.2656331041159099E-3</v>
      </c>
      <c r="F3332" s="62" t="s">
        <v>9012</v>
      </c>
      <c r="G3332" s="54">
        <v>-8.9939046820038698E-2</v>
      </c>
      <c r="H3332" s="54">
        <v>2.7944786837779501E-2</v>
      </c>
      <c r="S3332" s="62" t="s">
        <v>3563</v>
      </c>
      <c r="T3332" s="54">
        <v>6.1948449969020401E-2</v>
      </c>
      <c r="U3332" s="54">
        <v>7.3447310017228399E-3</v>
      </c>
      <c r="AA3332" s="62" t="s">
        <v>372</v>
      </c>
      <c r="AB3332" s="54">
        <v>0.31311464740650202</v>
      </c>
      <c r="AC3332" s="54">
        <v>1.84124723716605E-2</v>
      </c>
      <c r="AQ3332" s="62" t="s">
        <v>11351</v>
      </c>
      <c r="AR3332" s="54">
        <v>8.1715750003480594E-2</v>
      </c>
      <c r="AS3332" s="54">
        <v>1.5490968929784601E-3</v>
      </c>
      <c r="AU3332" s="62" t="s">
        <v>13372</v>
      </c>
      <c r="AV3332" s="54">
        <v>-5.7882916085336703E-2</v>
      </c>
      <c r="AW3332" s="54">
        <v>1.8729721063480601E-2</v>
      </c>
    </row>
    <row r="3333" spans="2:49">
      <c r="B3333" s="62" t="s">
        <v>4179</v>
      </c>
      <c r="C3333" s="54">
        <v>7.0285055425549595E-2</v>
      </c>
      <c r="D3333" s="54">
        <v>3.2686211710999898E-3</v>
      </c>
      <c r="F3333" s="62" t="s">
        <v>9013</v>
      </c>
      <c r="G3333" s="54">
        <v>-4.9707280626327198E-2</v>
      </c>
      <c r="H3333" s="54">
        <v>2.7999020101231599E-2</v>
      </c>
      <c r="S3333" s="62" t="s">
        <v>3829</v>
      </c>
      <c r="T3333" s="54">
        <v>4.8030740839621403E-2</v>
      </c>
      <c r="U3333" s="54">
        <v>7.3469427594623996E-3</v>
      </c>
      <c r="AA3333" s="62" t="s">
        <v>135</v>
      </c>
      <c r="AB3333" s="54">
        <v>0.24807453316887201</v>
      </c>
      <c r="AC3333" s="54">
        <v>1.8416239685200501E-2</v>
      </c>
      <c r="AQ3333" s="62" t="s">
        <v>5398</v>
      </c>
      <c r="AR3333" s="54">
        <v>0.14246978055231399</v>
      </c>
      <c r="AS3333" s="54">
        <v>1.55310918617651E-3</v>
      </c>
      <c r="AU3333" s="62" t="s">
        <v>6222</v>
      </c>
      <c r="AV3333" s="54">
        <v>-5.7876799812223802E-2</v>
      </c>
      <c r="AW3333" s="54">
        <v>1.12367204860482E-2</v>
      </c>
    </row>
    <row r="3334" spans="2:49">
      <c r="B3334" s="62" t="s">
        <v>4180</v>
      </c>
      <c r="C3334" s="54">
        <v>0.112557064554517</v>
      </c>
      <c r="D3334" s="54">
        <v>3.27666653761806E-3</v>
      </c>
      <c r="F3334" s="62" t="s">
        <v>9014</v>
      </c>
      <c r="G3334" s="54">
        <v>-5.3158075580908501E-2</v>
      </c>
      <c r="H3334" s="54">
        <v>2.4855333907850101E-2</v>
      </c>
      <c r="S3334" s="62" t="s">
        <v>2113</v>
      </c>
      <c r="T3334" s="54">
        <v>6.7563162574744595E-2</v>
      </c>
      <c r="U3334" s="54">
        <v>7.3486507068377498E-3</v>
      </c>
      <c r="AA3334" s="62" t="s">
        <v>4430</v>
      </c>
      <c r="AB3334" s="54">
        <v>9.8592297064461903E-2</v>
      </c>
      <c r="AC3334" s="54">
        <v>1.84197143111667E-2</v>
      </c>
      <c r="AQ3334" s="62" t="s">
        <v>10750</v>
      </c>
      <c r="AR3334" s="54">
        <v>0.204043962293771</v>
      </c>
      <c r="AS3334" s="54">
        <v>1.5564216623712799E-3</v>
      </c>
      <c r="AU3334" s="62" t="s">
        <v>12931</v>
      </c>
      <c r="AV3334" s="54">
        <v>-5.7867802892578098E-2</v>
      </c>
      <c r="AW3334" s="54">
        <v>1.1909550490825699E-2</v>
      </c>
    </row>
    <row r="3335" spans="2:49">
      <c r="B3335" s="62" t="s">
        <v>4181</v>
      </c>
      <c r="C3335" s="54">
        <v>0.142409935419677</v>
      </c>
      <c r="D3335" s="54">
        <v>3.2849013262905998E-3</v>
      </c>
      <c r="F3335" s="62" t="s">
        <v>9015</v>
      </c>
      <c r="G3335" s="54">
        <v>-0.126678107030857</v>
      </c>
      <c r="H3335" s="54">
        <v>2.8110105066824601E-2</v>
      </c>
      <c r="S3335" s="62" t="s">
        <v>10823</v>
      </c>
      <c r="T3335" s="54">
        <v>0.102945372947369</v>
      </c>
      <c r="U3335" s="54">
        <v>7.37716068521379E-3</v>
      </c>
      <c r="AA3335" s="62" t="s">
        <v>11401</v>
      </c>
      <c r="AB3335" s="54">
        <v>0.13350409786536599</v>
      </c>
      <c r="AC3335" s="54">
        <v>1.8485172909805999E-2</v>
      </c>
      <c r="AQ3335" s="62" t="s">
        <v>352</v>
      </c>
      <c r="AR3335" s="54">
        <v>0.25808359973751499</v>
      </c>
      <c r="AS3335" s="54">
        <v>1.55850820405371E-3</v>
      </c>
      <c r="AU3335" s="62" t="s">
        <v>12546</v>
      </c>
      <c r="AV3335" s="54">
        <v>-5.78634613681785E-2</v>
      </c>
      <c r="AW3335" s="54">
        <v>6.3387497794491201E-3</v>
      </c>
    </row>
    <row r="3336" spans="2:49">
      <c r="B3336" s="62" t="s">
        <v>4182</v>
      </c>
      <c r="C3336" s="54">
        <v>0.10832013552479799</v>
      </c>
      <c r="D3336" s="54">
        <v>3.2907812661220801E-3</v>
      </c>
      <c r="F3336" s="62" t="s">
        <v>9016</v>
      </c>
      <c r="G3336" s="54">
        <v>-9.3193794965754903E-2</v>
      </c>
      <c r="H3336" s="54">
        <v>2.81358767849357E-2</v>
      </c>
      <c r="S3336" s="62" t="s">
        <v>9188</v>
      </c>
      <c r="T3336" s="54">
        <v>4.44532825312587E-2</v>
      </c>
      <c r="U3336" s="54">
        <v>7.3864319798275097E-3</v>
      </c>
      <c r="AA3336" s="62" t="s">
        <v>2450</v>
      </c>
      <c r="AB3336" s="54">
        <v>7.6185983026785906E-2</v>
      </c>
      <c r="AC3336" s="54">
        <v>1.8518085118829401E-2</v>
      </c>
      <c r="AQ3336" s="62" t="s">
        <v>3886</v>
      </c>
      <c r="AR3336" s="54">
        <v>9.6177190959695097E-2</v>
      </c>
      <c r="AS3336" s="54">
        <v>1.5598592965764099E-3</v>
      </c>
      <c r="AU3336" s="62" t="s">
        <v>13221</v>
      </c>
      <c r="AV3336" s="54">
        <v>-5.78573559819811E-2</v>
      </c>
      <c r="AW3336" s="54">
        <v>1.61882726633929E-2</v>
      </c>
    </row>
    <row r="3337" spans="2:49">
      <c r="B3337" s="62" t="s">
        <v>620</v>
      </c>
      <c r="C3337" s="54">
        <v>0.132442663546183</v>
      </c>
      <c r="D3337" s="54">
        <v>3.2908951138405102E-3</v>
      </c>
      <c r="F3337" s="62" t="s">
        <v>9017</v>
      </c>
      <c r="G3337" s="54">
        <v>-5.00252632155158E-2</v>
      </c>
      <c r="H3337" s="54">
        <v>2.82176909329384E-2</v>
      </c>
      <c r="S3337" s="62" t="s">
        <v>1555</v>
      </c>
      <c r="T3337" s="54">
        <v>8.8379398456323699E-2</v>
      </c>
      <c r="U3337" s="54">
        <v>7.3904229420841501E-3</v>
      </c>
      <c r="AA3337" s="62" t="s">
        <v>11402</v>
      </c>
      <c r="AB3337" s="54">
        <v>0.18697395042211401</v>
      </c>
      <c r="AC3337" s="54">
        <v>1.8532473121106601E-2</v>
      </c>
      <c r="AQ3337" s="62" t="s">
        <v>5721</v>
      </c>
      <c r="AR3337" s="54">
        <v>0.16932828707866299</v>
      </c>
      <c r="AS3337" s="54">
        <v>1.56763428179967E-3</v>
      </c>
      <c r="AU3337" s="62" t="s">
        <v>13853</v>
      </c>
      <c r="AV3337" s="54">
        <v>-5.7833375207056101E-2</v>
      </c>
      <c r="AW3337" s="54">
        <v>2.7530779388384899E-2</v>
      </c>
    </row>
    <row r="3338" spans="2:49">
      <c r="B3338" s="62" t="s">
        <v>4183</v>
      </c>
      <c r="C3338" s="54">
        <v>4.7579482376109497E-2</v>
      </c>
      <c r="D3338" s="54">
        <v>3.3014632188263201E-3</v>
      </c>
      <c r="F3338" s="62" t="s">
        <v>9018</v>
      </c>
      <c r="G3338" s="54">
        <v>-4.6152248651649699E-2</v>
      </c>
      <c r="H3338" s="54">
        <v>2.8233581446393301E-2</v>
      </c>
      <c r="S3338" s="62" t="s">
        <v>10824</v>
      </c>
      <c r="T3338" s="54">
        <v>0.10382129210655</v>
      </c>
      <c r="U3338" s="54">
        <v>7.3956931073268697E-3</v>
      </c>
      <c r="AA3338" s="62" t="s">
        <v>191</v>
      </c>
      <c r="AB3338" s="54">
        <v>0.11911831283069201</v>
      </c>
      <c r="AC3338" s="54">
        <v>1.8543637483902201E-2</v>
      </c>
      <c r="AQ3338" s="62" t="s">
        <v>14741</v>
      </c>
      <c r="AR3338" s="54">
        <v>8.9899798161217098E-2</v>
      </c>
      <c r="AS3338" s="54">
        <v>1.5678373581754299E-3</v>
      </c>
      <c r="AU3338" s="62" t="s">
        <v>9935</v>
      </c>
      <c r="AV3338" s="54">
        <v>-5.78282335319509E-2</v>
      </c>
      <c r="AW3338" s="54">
        <v>3.1855540812458002E-3</v>
      </c>
    </row>
    <row r="3339" spans="2:49">
      <c r="B3339" s="62" t="s">
        <v>4184</v>
      </c>
      <c r="C3339" s="54">
        <v>9.4069982366748101E-2</v>
      </c>
      <c r="D3339" s="54">
        <v>3.30382911489075E-3</v>
      </c>
      <c r="F3339" s="62" t="s">
        <v>9019</v>
      </c>
      <c r="G3339" s="54">
        <v>-8.4023238270418701E-2</v>
      </c>
      <c r="H3339" s="54">
        <v>2.8350868648606701E-2</v>
      </c>
      <c r="S3339" s="62" t="s">
        <v>10825</v>
      </c>
      <c r="T3339" s="54">
        <v>0.107376179751714</v>
      </c>
      <c r="U3339" s="54">
        <v>7.4176116850702802E-3</v>
      </c>
      <c r="AA3339" s="62" t="s">
        <v>3001</v>
      </c>
      <c r="AB3339" s="54">
        <v>5.4288956778137297E-2</v>
      </c>
      <c r="AC3339" s="54">
        <v>1.8559600176850499E-2</v>
      </c>
      <c r="AQ3339" s="62" t="s">
        <v>11313</v>
      </c>
      <c r="AR3339" s="54">
        <v>0.11218095873862</v>
      </c>
      <c r="AS3339" s="54">
        <v>1.5696703715790601E-3</v>
      </c>
      <c r="AU3339" s="62" t="s">
        <v>13519</v>
      </c>
      <c r="AV3339" s="54">
        <v>-5.78249148126719E-2</v>
      </c>
      <c r="AW3339" s="54">
        <v>2.1101479376777602E-2</v>
      </c>
    </row>
    <row r="3340" spans="2:49">
      <c r="B3340" s="62" t="s">
        <v>4185</v>
      </c>
      <c r="C3340" s="54">
        <v>0.18327861941533499</v>
      </c>
      <c r="D3340" s="54">
        <v>3.3052499379661099E-3</v>
      </c>
      <c r="F3340" s="62" t="s">
        <v>9020</v>
      </c>
      <c r="G3340" s="54">
        <v>-0.20954470586910501</v>
      </c>
      <c r="H3340" s="54">
        <v>2.8367723789893301E-2</v>
      </c>
      <c r="S3340" s="62" t="s">
        <v>10826</v>
      </c>
      <c r="T3340" s="54">
        <v>7.1754586326931297E-2</v>
      </c>
      <c r="U3340" s="54">
        <v>7.42650011018721E-3</v>
      </c>
      <c r="AA3340" s="62" t="s">
        <v>3662</v>
      </c>
      <c r="AB3340" s="54">
        <v>0.108806593895722</v>
      </c>
      <c r="AC3340" s="54">
        <v>1.8566492492868399E-2</v>
      </c>
      <c r="AQ3340" s="62" t="s">
        <v>1267</v>
      </c>
      <c r="AR3340" s="54">
        <v>8.9528363134865799E-2</v>
      </c>
      <c r="AS3340" s="54">
        <v>1.57723455644061E-3</v>
      </c>
      <c r="AU3340" s="62" t="s">
        <v>13773</v>
      </c>
      <c r="AV3340" s="54">
        <v>-5.7822818931937199E-2</v>
      </c>
      <c r="AW3340" s="54">
        <v>2.5787468973112501E-2</v>
      </c>
    </row>
    <row r="3341" spans="2:49">
      <c r="B3341" s="62" t="s">
        <v>595</v>
      </c>
      <c r="C3341" s="54">
        <v>0.117431630268245</v>
      </c>
      <c r="D3341" s="54">
        <v>3.3060563623759399E-3</v>
      </c>
      <c r="F3341" s="62" t="s">
        <v>9021</v>
      </c>
      <c r="G3341" s="54">
        <v>-3.4226749108336597E-2</v>
      </c>
      <c r="H3341" s="54">
        <v>2.5160947926480999E-2</v>
      </c>
      <c r="S3341" s="62" t="s">
        <v>2212</v>
      </c>
      <c r="T3341" s="54">
        <v>2.6312116077026101E-2</v>
      </c>
      <c r="U3341" s="54">
        <v>7.4391631544141103E-3</v>
      </c>
      <c r="AA3341" s="62" t="s">
        <v>3672</v>
      </c>
      <c r="AB3341" s="54">
        <v>0.10895901157861</v>
      </c>
      <c r="AC3341" s="54">
        <v>1.86465918653234E-2</v>
      </c>
      <c r="AQ3341" s="62" t="s">
        <v>9812</v>
      </c>
      <c r="AR3341" s="54">
        <v>9.0891956799653797E-2</v>
      </c>
      <c r="AS3341" s="54">
        <v>1.5801903680876801E-3</v>
      </c>
      <c r="AU3341" s="62" t="s">
        <v>13463</v>
      </c>
      <c r="AV3341" s="54">
        <v>-5.7819659308312198E-2</v>
      </c>
      <c r="AW3341" s="54">
        <v>2.01567543671437E-2</v>
      </c>
    </row>
    <row r="3342" spans="2:49">
      <c r="B3342" s="62" t="s">
        <v>4186</v>
      </c>
      <c r="C3342" s="54">
        <v>4.1447222122123199E-2</v>
      </c>
      <c r="D3342" s="54">
        <v>3.3060563623759399E-3</v>
      </c>
      <c r="F3342" s="62" t="s">
        <v>9022</v>
      </c>
      <c r="G3342" s="54">
        <v>-8.2538700001351606E-2</v>
      </c>
      <c r="H3342" s="54">
        <v>2.5208911646321899E-2</v>
      </c>
      <c r="S3342" s="62" t="s">
        <v>5116</v>
      </c>
      <c r="T3342" s="54">
        <v>4.8967452986287803E-2</v>
      </c>
      <c r="U3342" s="54">
        <v>7.4414535159722101E-3</v>
      </c>
      <c r="AA3342" s="62" t="s">
        <v>4937</v>
      </c>
      <c r="AB3342" s="54">
        <v>8.84345085438039E-2</v>
      </c>
      <c r="AC3342" s="54">
        <v>1.8720181925365099E-2</v>
      </c>
      <c r="AQ3342" s="62" t="s">
        <v>5751</v>
      </c>
      <c r="AR3342" s="54">
        <v>8.4677673627489E-2</v>
      </c>
      <c r="AS3342" s="54">
        <v>1.5858967642502801E-3</v>
      </c>
      <c r="AU3342" s="62" t="s">
        <v>14314</v>
      </c>
      <c r="AV3342" s="54">
        <v>-5.7812234591056097E-2</v>
      </c>
      <c r="AW3342" s="54">
        <v>3.9012456784608497E-2</v>
      </c>
    </row>
    <row r="3343" spans="2:49">
      <c r="B3343" s="62" t="s">
        <v>4187</v>
      </c>
      <c r="C3343" s="54">
        <v>0.11073098467637001</v>
      </c>
      <c r="D3343" s="54">
        <v>3.3103724927356199E-3</v>
      </c>
      <c r="F3343" s="62" t="s">
        <v>9023</v>
      </c>
      <c r="G3343" s="54">
        <v>-4.64248659392235E-2</v>
      </c>
      <c r="H3343" s="54">
        <v>2.8453315971178599E-2</v>
      </c>
      <c r="S3343" s="62" t="s">
        <v>10827</v>
      </c>
      <c r="T3343" s="54">
        <v>3.8598780149743397E-2</v>
      </c>
      <c r="U3343" s="54">
        <v>7.44923821334946E-3</v>
      </c>
      <c r="AA3343" s="62" t="s">
        <v>236</v>
      </c>
      <c r="AB3343" s="54">
        <v>0.52171799700177601</v>
      </c>
      <c r="AC3343" s="54">
        <v>1.8802212441504099E-2</v>
      </c>
      <c r="AQ3343" s="62" t="s">
        <v>11083</v>
      </c>
      <c r="AR3343" s="54">
        <v>5.6766991410912099E-2</v>
      </c>
      <c r="AS3343" s="54">
        <v>1.5900234725126699E-3</v>
      </c>
      <c r="AU3343" s="62" t="s">
        <v>13849</v>
      </c>
      <c r="AV3343" s="54">
        <v>-5.78061230973397E-2</v>
      </c>
      <c r="AW3343" s="54">
        <v>2.7495951824132201E-2</v>
      </c>
    </row>
    <row r="3344" spans="2:49">
      <c r="B3344" s="62" t="s">
        <v>4188</v>
      </c>
      <c r="C3344" s="54">
        <v>6.1823961712190303E-2</v>
      </c>
      <c r="D3344" s="54">
        <v>3.3110593648450798E-3</v>
      </c>
      <c r="F3344" s="62" t="s">
        <v>9024</v>
      </c>
      <c r="G3344" s="54">
        <v>-5.7084584220252303E-2</v>
      </c>
      <c r="H3344" s="54">
        <v>2.84780487143147E-2</v>
      </c>
      <c r="S3344" s="62" t="s">
        <v>3323</v>
      </c>
      <c r="T3344" s="54">
        <v>6.7659225371034595E-2</v>
      </c>
      <c r="U3344" s="54">
        <v>7.4694794368448903E-3</v>
      </c>
      <c r="AA3344" s="62" t="s">
        <v>5429</v>
      </c>
      <c r="AB3344" s="54">
        <v>0.138892772411292</v>
      </c>
      <c r="AC3344" s="54">
        <v>1.8827590894202401E-2</v>
      </c>
      <c r="AQ3344" s="62" t="s">
        <v>3128</v>
      </c>
      <c r="AR3344" s="54">
        <v>0.13616771731850599</v>
      </c>
      <c r="AS3344" s="54">
        <v>1.59669676406539E-3</v>
      </c>
      <c r="AU3344" s="62" t="s">
        <v>12760</v>
      </c>
      <c r="AV3344" s="54">
        <v>-5.78008653638609E-2</v>
      </c>
      <c r="AW3344" s="54">
        <v>9.3190845615864094E-3</v>
      </c>
    </row>
    <row r="3345" spans="2:49">
      <c r="B3345" s="62" t="s">
        <v>4189</v>
      </c>
      <c r="C3345" s="54">
        <v>0.21486836393561101</v>
      </c>
      <c r="D3345" s="54">
        <v>3.3162045145526198E-3</v>
      </c>
      <c r="F3345" s="62" t="s">
        <v>9025</v>
      </c>
      <c r="G3345" s="54">
        <v>-9.5282066863561901E-2</v>
      </c>
      <c r="H3345" s="54">
        <v>2.5338699074333702E-2</v>
      </c>
      <c r="S3345" s="62" t="s">
        <v>10828</v>
      </c>
      <c r="T3345" s="54">
        <v>3.7620538079296197E-2</v>
      </c>
      <c r="U3345" s="54">
        <v>7.5040983346020603E-3</v>
      </c>
      <c r="AA3345" s="62" t="s">
        <v>5270</v>
      </c>
      <c r="AB3345" s="54">
        <v>0.1221671920683</v>
      </c>
      <c r="AC3345" s="54">
        <v>1.8828353190785199E-2</v>
      </c>
      <c r="AQ3345" s="62" t="s">
        <v>3902</v>
      </c>
      <c r="AR3345" s="54">
        <v>0.10300920954173801</v>
      </c>
      <c r="AS3345" s="54">
        <v>1.6004693374762199E-3</v>
      </c>
      <c r="AU3345" s="62" t="s">
        <v>12810</v>
      </c>
      <c r="AV3345" s="54">
        <v>-5.7800073301933701E-2</v>
      </c>
      <c r="AW3345" s="54">
        <v>9.9788386563127995E-3</v>
      </c>
    </row>
    <row r="3346" spans="2:49">
      <c r="B3346" s="62" t="s">
        <v>4190</v>
      </c>
      <c r="C3346" s="54">
        <v>9.8302596614482596E-2</v>
      </c>
      <c r="D3346" s="54">
        <v>3.3179456155357401E-3</v>
      </c>
      <c r="F3346" s="62" t="s">
        <v>9026</v>
      </c>
      <c r="G3346" s="54">
        <v>-4.0572953611540903E-2</v>
      </c>
      <c r="H3346" s="54">
        <v>2.8587119784734799E-2</v>
      </c>
      <c r="S3346" s="62" t="s">
        <v>3516</v>
      </c>
      <c r="T3346" s="54">
        <v>8.4778294357100506E-2</v>
      </c>
      <c r="U3346" s="54">
        <v>7.5302220362470102E-3</v>
      </c>
      <c r="AA3346" s="62" t="s">
        <v>3905</v>
      </c>
      <c r="AB3346" s="54">
        <v>8.4410090898918697E-2</v>
      </c>
      <c r="AC3346" s="54">
        <v>1.88521173422324E-2</v>
      </c>
      <c r="AQ3346" s="62" t="s">
        <v>4437</v>
      </c>
      <c r="AR3346" s="54">
        <v>9.5109701809936303E-2</v>
      </c>
      <c r="AS3346" s="54">
        <v>1.60382715806851E-3</v>
      </c>
      <c r="AU3346" s="62" t="s">
        <v>13640</v>
      </c>
      <c r="AV3346" s="54">
        <v>-5.7783639073830002E-2</v>
      </c>
      <c r="AW3346" s="54">
        <v>2.3324480478684399E-2</v>
      </c>
    </row>
    <row r="3347" spans="2:49">
      <c r="B3347" s="62" t="s">
        <v>4191</v>
      </c>
      <c r="C3347" s="54">
        <v>6.7149046563356393E-2</v>
      </c>
      <c r="D3347" s="54">
        <v>3.3200796344768501E-3</v>
      </c>
      <c r="F3347" s="62" t="s">
        <v>9027</v>
      </c>
      <c r="G3347" s="54">
        <v>-3.9417085049228397E-2</v>
      </c>
      <c r="H3347" s="54">
        <v>2.5411631897325E-2</v>
      </c>
      <c r="S3347" s="62" t="s">
        <v>5094</v>
      </c>
      <c r="T3347" s="54">
        <v>0.110370182429291</v>
      </c>
      <c r="U3347" s="54">
        <v>7.5675997822148896E-3</v>
      </c>
      <c r="AA3347" s="62" t="s">
        <v>4579</v>
      </c>
      <c r="AB3347" s="54">
        <v>0.14027213541018699</v>
      </c>
      <c r="AC3347" s="54">
        <v>1.8859218312609401E-2</v>
      </c>
      <c r="AQ3347" s="62" t="s">
        <v>3316</v>
      </c>
      <c r="AR3347" s="54">
        <v>0.102137034213206</v>
      </c>
      <c r="AS3347" s="54">
        <v>1.6047982170824501E-3</v>
      </c>
      <c r="AU3347" s="62" t="s">
        <v>13297</v>
      </c>
      <c r="AV3347" s="54">
        <v>-5.7773544328283001E-2</v>
      </c>
      <c r="AW3347" s="54">
        <v>1.7539858611685499E-2</v>
      </c>
    </row>
    <row r="3348" spans="2:49">
      <c r="B3348" s="62" t="s">
        <v>4192</v>
      </c>
      <c r="C3348" s="54">
        <v>4.5335298444903999E-2</v>
      </c>
      <c r="D3348" s="54">
        <v>3.3210960588948499E-3</v>
      </c>
      <c r="F3348" s="62" t="s">
        <v>9028</v>
      </c>
      <c r="G3348" s="54">
        <v>-4.3214078162018103E-2</v>
      </c>
      <c r="H3348" s="54">
        <v>2.54544930326276E-2</v>
      </c>
      <c r="S3348" s="62" t="s">
        <v>4115</v>
      </c>
      <c r="T3348" s="54">
        <v>0.110805262903918</v>
      </c>
      <c r="U3348" s="54">
        <v>7.58217847156154E-3</v>
      </c>
      <c r="AA3348" s="62" t="s">
        <v>11403</v>
      </c>
      <c r="AB3348" s="54">
        <v>6.1904500112376602E-2</v>
      </c>
      <c r="AC3348" s="54">
        <v>1.8874544937692101E-2</v>
      </c>
      <c r="AQ3348" s="62" t="s">
        <v>992</v>
      </c>
      <c r="AR3348" s="54">
        <v>0.29877089328245998</v>
      </c>
      <c r="AS3348" s="54">
        <v>1.61710996680186E-3</v>
      </c>
      <c r="AU3348" s="62" t="s">
        <v>12831</v>
      </c>
      <c r="AV3348" s="54">
        <v>-5.7771249439955603E-2</v>
      </c>
      <c r="AW3348" s="54">
        <v>1.04318034394654E-2</v>
      </c>
    </row>
    <row r="3349" spans="2:49">
      <c r="B3349" s="62" t="s">
        <v>4193</v>
      </c>
      <c r="C3349" s="54">
        <v>5.3574601560888398E-2</v>
      </c>
      <c r="D3349" s="54">
        <v>3.3224631261876102E-3</v>
      </c>
      <c r="F3349" s="62" t="s">
        <v>9029</v>
      </c>
      <c r="G3349" s="54">
        <v>-3.7524878863902003E-2</v>
      </c>
      <c r="H3349" s="54">
        <v>2.5462286986862599E-2</v>
      </c>
      <c r="S3349" s="62" t="s">
        <v>4059</v>
      </c>
      <c r="T3349" s="54">
        <v>4.93874559567926E-2</v>
      </c>
      <c r="U3349" s="54">
        <v>7.6084065401196797E-3</v>
      </c>
      <c r="AA3349" s="62" t="s">
        <v>1080</v>
      </c>
      <c r="AB3349" s="54">
        <v>0.245633567037676</v>
      </c>
      <c r="AC3349" s="54">
        <v>1.8874544937692101E-2</v>
      </c>
      <c r="AQ3349" s="62" t="s">
        <v>14742</v>
      </c>
      <c r="AR3349" s="54">
        <v>8.62595668355981E-2</v>
      </c>
      <c r="AS3349" s="54">
        <v>1.61739868723797E-3</v>
      </c>
      <c r="AU3349" s="62" t="s">
        <v>6394</v>
      </c>
      <c r="AV3349" s="54">
        <v>-5.7770180037889099E-2</v>
      </c>
      <c r="AW3349" s="54">
        <v>1.44816418791998E-2</v>
      </c>
    </row>
    <row r="3350" spans="2:49">
      <c r="B3350" s="62" t="s">
        <v>4194</v>
      </c>
      <c r="C3350" s="54">
        <v>0.142644174625254</v>
      </c>
      <c r="D3350" s="54">
        <v>3.3307067036113499E-3</v>
      </c>
      <c r="F3350" s="62" t="s">
        <v>9030</v>
      </c>
      <c r="G3350" s="54">
        <v>-4.0899797751389903E-2</v>
      </c>
      <c r="H3350" s="54">
        <v>2.86717382904568E-2</v>
      </c>
      <c r="S3350" s="62" t="s">
        <v>3788</v>
      </c>
      <c r="T3350" s="54">
        <v>0.13065802053168499</v>
      </c>
      <c r="U3350" s="54">
        <v>7.60916792197269E-3</v>
      </c>
      <c r="AA3350" s="62" t="s">
        <v>4804</v>
      </c>
      <c r="AB3350" s="54">
        <v>6.65928968463083E-2</v>
      </c>
      <c r="AC3350" s="54">
        <v>1.8920168692494101E-2</v>
      </c>
      <c r="AQ3350" s="62" t="s">
        <v>4338</v>
      </c>
      <c r="AR3350" s="54">
        <v>0.110972388495233</v>
      </c>
      <c r="AS3350" s="54">
        <v>1.61790381093385E-3</v>
      </c>
      <c r="AU3350" s="62" t="s">
        <v>12120</v>
      </c>
      <c r="AV3350" s="54">
        <v>-5.7769425649915697E-2</v>
      </c>
      <c r="AW3350" s="54">
        <v>3.66763874095881E-4</v>
      </c>
    </row>
    <row r="3351" spans="2:49">
      <c r="B3351" s="62" t="s">
        <v>4195</v>
      </c>
      <c r="C3351" s="54">
        <v>7.2347949330233696E-2</v>
      </c>
      <c r="D3351" s="54">
        <v>3.3363817739316399E-3</v>
      </c>
      <c r="F3351" s="62" t="s">
        <v>9031</v>
      </c>
      <c r="G3351" s="54">
        <v>-4.0177332479898603E-2</v>
      </c>
      <c r="H3351" s="54">
        <v>2.5633338739390499E-2</v>
      </c>
      <c r="S3351" s="62" t="s">
        <v>5773</v>
      </c>
      <c r="T3351" s="54">
        <v>9.1979033181754502E-2</v>
      </c>
      <c r="U3351" s="54">
        <v>7.6109332791812704E-3</v>
      </c>
      <c r="AA3351" s="62" t="s">
        <v>10979</v>
      </c>
      <c r="AB3351" s="54">
        <v>9.7272593828979098E-2</v>
      </c>
      <c r="AC3351" s="54">
        <v>1.8920168692494101E-2</v>
      </c>
      <c r="AQ3351" s="62" t="s">
        <v>4981</v>
      </c>
      <c r="AR3351" s="54">
        <v>8.5723383711028903E-2</v>
      </c>
      <c r="AS3351" s="54">
        <v>1.61790381093385E-3</v>
      </c>
      <c r="AU3351" s="62" t="s">
        <v>13305</v>
      </c>
      <c r="AV3351" s="54">
        <v>-5.77650334425623E-2</v>
      </c>
      <c r="AW3351" s="54">
        <v>1.7736875052507501E-2</v>
      </c>
    </row>
    <row r="3352" spans="2:49">
      <c r="B3352" s="62" t="s">
        <v>4196</v>
      </c>
      <c r="C3352" s="54">
        <v>6.2563178385878396E-2</v>
      </c>
      <c r="D3352" s="54">
        <v>3.3367187828891101E-3</v>
      </c>
      <c r="F3352" s="62" t="s">
        <v>9032</v>
      </c>
      <c r="G3352" s="54">
        <v>-6.4086238074424706E-2</v>
      </c>
      <c r="H3352" s="54">
        <v>2.8896090453472901E-2</v>
      </c>
      <c r="S3352" s="62" t="s">
        <v>3549</v>
      </c>
      <c r="T3352" s="54">
        <v>6.7920531932453607E-2</v>
      </c>
      <c r="U3352" s="54">
        <v>7.6113553965677398E-3</v>
      </c>
      <c r="AA3352" s="62" t="s">
        <v>4472</v>
      </c>
      <c r="AB3352" s="54">
        <v>0.134999263112173</v>
      </c>
      <c r="AC3352" s="54">
        <v>1.89356456928527E-2</v>
      </c>
      <c r="AQ3352" s="62" t="s">
        <v>3314</v>
      </c>
      <c r="AR3352" s="54">
        <v>0.103807884126828</v>
      </c>
      <c r="AS3352" s="54">
        <v>1.6189978382970601E-3</v>
      </c>
      <c r="AU3352" s="62" t="s">
        <v>12711</v>
      </c>
      <c r="AV3352" s="54">
        <v>-5.7763280321271503E-2</v>
      </c>
      <c r="AW3352" s="54">
        <v>8.7036067708271703E-3</v>
      </c>
    </row>
    <row r="3353" spans="2:49">
      <c r="B3353" s="62" t="s">
        <v>4197</v>
      </c>
      <c r="C3353" s="54">
        <v>4.6338403702823598E-2</v>
      </c>
      <c r="D3353" s="54">
        <v>3.3425553427064302E-3</v>
      </c>
      <c r="F3353" s="62" t="s">
        <v>9033</v>
      </c>
      <c r="G3353" s="54">
        <v>-5.5772609079034502E-2</v>
      </c>
      <c r="H3353" s="54">
        <v>2.5772314410069899E-2</v>
      </c>
      <c r="S3353" s="62" t="s">
        <v>2480</v>
      </c>
      <c r="T3353" s="54">
        <v>5.5297701855337798E-2</v>
      </c>
      <c r="U3353" s="54">
        <v>7.6157701114882397E-3</v>
      </c>
      <c r="AA3353" s="62" t="s">
        <v>11404</v>
      </c>
      <c r="AB3353" s="54">
        <v>0.102295692767774</v>
      </c>
      <c r="AC3353" s="54">
        <v>1.8993629370561701E-2</v>
      </c>
      <c r="AQ3353" s="62" t="s">
        <v>4574</v>
      </c>
      <c r="AR3353" s="54">
        <v>0.32205064284973201</v>
      </c>
      <c r="AS3353" s="54">
        <v>1.6219236774916101E-3</v>
      </c>
      <c r="AU3353" s="62" t="s">
        <v>14446</v>
      </c>
      <c r="AV3353" s="54">
        <v>-5.7760681262508697E-2</v>
      </c>
      <c r="AW3353" s="54">
        <v>4.2697946443255898E-2</v>
      </c>
    </row>
    <row r="3354" spans="2:49">
      <c r="B3354" s="62" t="s">
        <v>4198</v>
      </c>
      <c r="C3354" s="54">
        <v>0.13640499833444</v>
      </c>
      <c r="D3354" s="54">
        <v>3.3465102032581998E-3</v>
      </c>
      <c r="F3354" s="62" t="s">
        <v>9034</v>
      </c>
      <c r="G3354" s="54">
        <v>-4.9130106830442201E-2</v>
      </c>
      <c r="H3354" s="54">
        <v>2.5872860688444601E-2</v>
      </c>
      <c r="S3354" s="62" t="s">
        <v>4308</v>
      </c>
      <c r="T3354" s="54">
        <v>4.3198269232362897E-2</v>
      </c>
      <c r="U3354" s="54">
        <v>7.6457747476689798E-3</v>
      </c>
      <c r="AA3354" s="62" t="s">
        <v>5200</v>
      </c>
      <c r="AB3354" s="54">
        <v>5.7885244453070903E-2</v>
      </c>
      <c r="AC3354" s="54">
        <v>1.9003812857887499E-2</v>
      </c>
      <c r="AQ3354" s="62" t="s">
        <v>12001</v>
      </c>
      <c r="AR3354" s="54">
        <v>9.4265886189997899E-2</v>
      </c>
      <c r="AS3354" s="54">
        <v>1.63138779136789E-3</v>
      </c>
      <c r="AU3354" s="62" t="s">
        <v>13189</v>
      </c>
      <c r="AV3354" s="54">
        <v>-5.7756264569789599E-2</v>
      </c>
      <c r="AW3354" s="54">
        <v>1.5704283609964099E-2</v>
      </c>
    </row>
    <row r="3355" spans="2:49">
      <c r="B3355" s="62" t="s">
        <v>4199</v>
      </c>
      <c r="C3355" s="54">
        <v>6.6402886139645304E-2</v>
      </c>
      <c r="D3355" s="54">
        <v>3.3496017892958802E-3</v>
      </c>
      <c r="F3355" s="62" t="s">
        <v>9035</v>
      </c>
      <c r="G3355" s="54">
        <v>-4.1602228445964499E-2</v>
      </c>
      <c r="H3355" s="54">
        <v>2.9122726456033601E-2</v>
      </c>
      <c r="S3355" s="62" t="s">
        <v>10829</v>
      </c>
      <c r="T3355" s="54">
        <v>2.7563563500513599E-2</v>
      </c>
      <c r="U3355" s="54">
        <v>7.6565931448392003E-3</v>
      </c>
      <c r="AA3355" s="62" t="s">
        <v>4327</v>
      </c>
      <c r="AB3355" s="54">
        <v>0.146619155256385</v>
      </c>
      <c r="AC3355" s="54">
        <v>1.9006174421294798E-2</v>
      </c>
      <c r="AQ3355" s="62" t="s">
        <v>10823</v>
      </c>
      <c r="AR3355" s="54">
        <v>0.16102421284064999</v>
      </c>
      <c r="AS3355" s="54">
        <v>1.63202488335523E-3</v>
      </c>
      <c r="AU3355" s="62" t="s">
        <v>12327</v>
      </c>
      <c r="AV3355" s="54">
        <v>-5.7746133988917599E-2</v>
      </c>
      <c r="AW3355" s="54">
        <v>3.3204183161446399E-3</v>
      </c>
    </row>
    <row r="3356" spans="2:49">
      <c r="B3356" s="62" t="s">
        <v>4200</v>
      </c>
      <c r="C3356" s="54">
        <v>6.7996670593810593E-2</v>
      </c>
      <c r="D3356" s="54">
        <v>3.3580968924346098E-3</v>
      </c>
      <c r="F3356" s="62" t="s">
        <v>9036</v>
      </c>
      <c r="G3356" s="54">
        <v>-7.1112759727798305E-2</v>
      </c>
      <c r="H3356" s="54">
        <v>2.91174045157215E-2</v>
      </c>
      <c r="S3356" s="62" t="s">
        <v>9791</v>
      </c>
      <c r="T3356" s="54">
        <v>0.108873426324632</v>
      </c>
      <c r="U3356" s="54">
        <v>7.66845049652304E-3</v>
      </c>
      <c r="AA3356" s="62" t="s">
        <v>1040</v>
      </c>
      <c r="AB3356" s="54">
        <v>0.58155214540487599</v>
      </c>
      <c r="AC3356" s="54">
        <v>1.9050469150356499E-2</v>
      </c>
      <c r="AQ3356" s="62" t="s">
        <v>5513</v>
      </c>
      <c r="AR3356" s="54">
        <v>0.24687412166397399</v>
      </c>
      <c r="AS3356" s="54">
        <v>1.636656164978E-3</v>
      </c>
      <c r="AU3356" s="62" t="s">
        <v>12858</v>
      </c>
      <c r="AV3356" s="54">
        <v>-5.7727147684138599E-2</v>
      </c>
      <c r="AW3356" s="54">
        <v>1.08021662919496E-2</v>
      </c>
    </row>
    <row r="3357" spans="2:49">
      <c r="B3357" s="62" t="s">
        <v>4201</v>
      </c>
      <c r="C3357" s="54">
        <v>5.6196733224502401E-2</v>
      </c>
      <c r="D3357" s="54">
        <v>3.35975907807943E-3</v>
      </c>
      <c r="F3357" s="62" t="s">
        <v>9037</v>
      </c>
      <c r="G3357" s="54">
        <v>-5.7143929475834E-2</v>
      </c>
      <c r="H3357" s="54">
        <v>2.9133697568859199E-2</v>
      </c>
      <c r="S3357" s="62" t="s">
        <v>10830</v>
      </c>
      <c r="T3357" s="54">
        <v>8.3029135458673395E-2</v>
      </c>
      <c r="U3357" s="54">
        <v>7.67992824541086E-3</v>
      </c>
      <c r="AA3357" s="62" t="s">
        <v>11405</v>
      </c>
      <c r="AB3357" s="54">
        <v>8.0641850132158396E-2</v>
      </c>
      <c r="AC3357" s="54">
        <v>1.9072244257012899E-2</v>
      </c>
      <c r="AQ3357" s="62" t="s">
        <v>1994</v>
      </c>
      <c r="AR3357" s="54">
        <v>5.62632649474928E-2</v>
      </c>
      <c r="AS3357" s="54">
        <v>1.6385265933186099E-3</v>
      </c>
      <c r="AU3357" s="62" t="s">
        <v>13280</v>
      </c>
      <c r="AV3357" s="54">
        <v>-5.7721157425721301E-2</v>
      </c>
      <c r="AW3357" s="54">
        <v>1.71986799839947E-2</v>
      </c>
    </row>
    <row r="3358" spans="2:49">
      <c r="B3358" s="62" t="s">
        <v>4202</v>
      </c>
      <c r="C3358" s="54">
        <v>4.9751449356742597E-2</v>
      </c>
      <c r="D3358" s="54">
        <v>3.3660858907654302E-3</v>
      </c>
      <c r="F3358" s="62" t="s">
        <v>9038</v>
      </c>
      <c r="G3358" s="54">
        <v>-4.08028297762488E-2</v>
      </c>
      <c r="H3358" s="54">
        <v>2.9140920931997299E-2</v>
      </c>
      <c r="S3358" s="62" t="s">
        <v>5380</v>
      </c>
      <c r="T3358" s="54">
        <v>4.3043090366832203E-2</v>
      </c>
      <c r="U3358" s="54">
        <v>7.6827289332495798E-3</v>
      </c>
      <c r="AA3358" s="62" t="s">
        <v>5027</v>
      </c>
      <c r="AB3358" s="54">
        <v>0.1194195734011</v>
      </c>
      <c r="AC3358" s="54">
        <v>1.90724267486501E-2</v>
      </c>
      <c r="AQ3358" s="62" t="s">
        <v>1782</v>
      </c>
      <c r="AR3358" s="54">
        <v>6.6256946222802399E-2</v>
      </c>
      <c r="AS3358" s="54">
        <v>1.6385265933186099E-3</v>
      </c>
      <c r="AU3358" s="62" t="s">
        <v>12158</v>
      </c>
      <c r="AV3358" s="54">
        <v>-5.7720801882393098E-2</v>
      </c>
      <c r="AW3358" s="54">
        <v>8.1322841672415902E-4</v>
      </c>
    </row>
    <row r="3359" spans="2:49">
      <c r="B3359" s="62" t="s">
        <v>4203</v>
      </c>
      <c r="C3359" s="54">
        <v>0.14005067056739101</v>
      </c>
      <c r="D3359" s="54">
        <v>3.3669272759289499E-3</v>
      </c>
      <c r="F3359" s="62" t="s">
        <v>9039</v>
      </c>
      <c r="G3359" s="54">
        <v>-3.3656373960155E-2</v>
      </c>
      <c r="H3359" s="54">
        <v>2.9173805910254601E-2</v>
      </c>
      <c r="S3359" s="62" t="s">
        <v>10831</v>
      </c>
      <c r="T3359" s="54">
        <v>5.50938043573082E-2</v>
      </c>
      <c r="U3359" s="54">
        <v>7.6954648707702198E-3</v>
      </c>
      <c r="AA3359" s="62" t="s">
        <v>11023</v>
      </c>
      <c r="AB3359" s="54">
        <v>0.10964823733750299</v>
      </c>
      <c r="AC3359" s="54">
        <v>1.9142118225478E-2</v>
      </c>
      <c r="AQ3359" s="62" t="s">
        <v>5683</v>
      </c>
      <c r="AR3359" s="54">
        <v>7.16171147436135E-2</v>
      </c>
      <c r="AS3359" s="54">
        <v>1.64297260030288E-3</v>
      </c>
      <c r="AU3359" s="62" t="s">
        <v>4429</v>
      </c>
      <c r="AV3359" s="54">
        <v>-5.7718202617072799E-2</v>
      </c>
      <c r="AW3359" s="54">
        <v>4.9394297252821101E-2</v>
      </c>
    </row>
    <row r="3360" spans="2:49">
      <c r="B3360" s="62" t="s">
        <v>4204</v>
      </c>
      <c r="C3360" s="54">
        <v>0.158621243013403</v>
      </c>
      <c r="D3360" s="54">
        <v>3.37525780450667E-3</v>
      </c>
      <c r="F3360" s="62" t="s">
        <v>9040</v>
      </c>
      <c r="G3360" s="54">
        <v>-4.2568322141319101E-2</v>
      </c>
      <c r="H3360" s="54">
        <v>2.5951965506467899E-2</v>
      </c>
      <c r="S3360" s="62" t="s">
        <v>946</v>
      </c>
      <c r="T3360" s="54">
        <v>4.8209574409410601E-2</v>
      </c>
      <c r="U3360" s="54">
        <v>7.7050390712631199E-3</v>
      </c>
      <c r="AA3360" s="62" t="s">
        <v>4840</v>
      </c>
      <c r="AB3360" s="54">
        <v>6.8013061522834498E-2</v>
      </c>
      <c r="AC3360" s="54">
        <v>1.91637143558883E-2</v>
      </c>
      <c r="AQ3360" s="62" t="s">
        <v>4221</v>
      </c>
      <c r="AR3360" s="54">
        <v>0.161635551602302</v>
      </c>
      <c r="AS3360" s="54">
        <v>1.6457702806209E-3</v>
      </c>
      <c r="AU3360" s="62" t="s">
        <v>12935</v>
      </c>
      <c r="AV3360" s="54">
        <v>-5.7716996398443902E-2</v>
      </c>
      <c r="AW3360" s="54">
        <v>1.1964244323190499E-2</v>
      </c>
    </row>
    <row r="3361" spans="2:49">
      <c r="B3361" s="62" t="s">
        <v>4205</v>
      </c>
      <c r="C3361" s="54">
        <v>0.101725080340579</v>
      </c>
      <c r="D3361" s="54">
        <v>3.3817118828504298E-3</v>
      </c>
      <c r="F3361" s="62" t="s">
        <v>9041</v>
      </c>
      <c r="G3361" s="54">
        <v>-0.184925690435885</v>
      </c>
      <c r="H3361" s="54">
        <v>2.9231394403984E-2</v>
      </c>
      <c r="S3361" s="62" t="s">
        <v>10832</v>
      </c>
      <c r="T3361" s="54">
        <v>2.1204226661656601E-2</v>
      </c>
      <c r="U3361" s="54">
        <v>7.7050390712631199E-3</v>
      </c>
      <c r="AA3361" s="62" t="s">
        <v>5711</v>
      </c>
      <c r="AB3361" s="54">
        <v>0.13117806455155601</v>
      </c>
      <c r="AC3361" s="54">
        <v>1.9187211992089399E-2</v>
      </c>
      <c r="AQ3361" s="62" t="s">
        <v>12003</v>
      </c>
      <c r="AR3361" s="54">
        <v>8.5429796435619196E-2</v>
      </c>
      <c r="AS3361" s="54">
        <v>1.6457702806209E-3</v>
      </c>
      <c r="AU3361" s="62" t="s">
        <v>12987</v>
      </c>
      <c r="AV3361" s="54">
        <v>-5.7698165029928597E-2</v>
      </c>
      <c r="AW3361" s="54">
        <v>1.27812432410417E-2</v>
      </c>
    </row>
    <row r="3362" spans="2:49">
      <c r="B3362" s="62" t="s">
        <v>4206</v>
      </c>
      <c r="C3362" s="54">
        <v>0.18917901403052401</v>
      </c>
      <c r="D3362" s="54">
        <v>3.38461443554158E-3</v>
      </c>
      <c r="F3362" s="62" t="s">
        <v>9042</v>
      </c>
      <c r="G3362" s="54">
        <v>-7.8442793799894994E-2</v>
      </c>
      <c r="H3362" s="54">
        <v>2.9256200512794001E-2</v>
      </c>
      <c r="S3362" s="62" t="s">
        <v>2431</v>
      </c>
      <c r="T3362" s="54">
        <v>5.3110929646680703E-2</v>
      </c>
      <c r="U3362" s="54">
        <v>7.7109724345886897E-3</v>
      </c>
      <c r="AA3362" s="62" t="s">
        <v>2607</v>
      </c>
      <c r="AB3362" s="54">
        <v>3.9069043270658597E-2</v>
      </c>
      <c r="AC3362" s="54">
        <v>1.9250273788862699E-2</v>
      </c>
      <c r="AQ3362" s="62" t="s">
        <v>3953</v>
      </c>
      <c r="AR3362" s="54">
        <v>0.17279345201485799</v>
      </c>
      <c r="AS3362" s="54">
        <v>1.6524284635123399E-3</v>
      </c>
      <c r="AU3362" s="62" t="s">
        <v>13054</v>
      </c>
      <c r="AV3362" s="54">
        <v>-5.7679773623576999E-2</v>
      </c>
      <c r="AW3362" s="54">
        <v>1.3792290172700001E-2</v>
      </c>
    </row>
    <row r="3363" spans="2:49">
      <c r="B3363" s="62" t="s">
        <v>4207</v>
      </c>
      <c r="C3363" s="54">
        <v>0.162917254544442</v>
      </c>
      <c r="D3363" s="54">
        <v>3.4092444587525998E-3</v>
      </c>
      <c r="F3363" s="62" t="s">
        <v>9043</v>
      </c>
      <c r="G3363" s="54">
        <v>-7.5391829773746394E-2</v>
      </c>
      <c r="H3363" s="54">
        <v>2.9410038794920601E-2</v>
      </c>
      <c r="S3363" s="62" t="s">
        <v>10833</v>
      </c>
      <c r="T3363" s="54">
        <v>9.4208304935779794E-2</v>
      </c>
      <c r="U3363" s="54">
        <v>7.71644556632913E-3</v>
      </c>
      <c r="AA3363" s="62" t="s">
        <v>2087</v>
      </c>
      <c r="AB3363" s="54">
        <v>6.5548191728612301E-2</v>
      </c>
      <c r="AC3363" s="54">
        <v>1.925069707388E-2</v>
      </c>
      <c r="AQ3363" s="62" t="s">
        <v>4250</v>
      </c>
      <c r="AR3363" s="54">
        <v>9.2225022598157097E-2</v>
      </c>
      <c r="AS3363" s="54">
        <v>1.6532339830287099E-3</v>
      </c>
      <c r="AU3363" s="62" t="s">
        <v>1141</v>
      </c>
      <c r="AV3363" s="54">
        <v>-5.7646445991315097E-2</v>
      </c>
      <c r="AW3363" s="54">
        <v>1.6858059293887E-2</v>
      </c>
    </row>
    <row r="3364" spans="2:49">
      <c r="B3364" s="62" t="s">
        <v>4208</v>
      </c>
      <c r="C3364" s="54">
        <v>6.9167185554171298E-2</v>
      </c>
      <c r="D3364" s="54">
        <v>3.4117017098026299E-3</v>
      </c>
      <c r="F3364" s="62" t="s">
        <v>9044</v>
      </c>
      <c r="G3364" s="54">
        <v>-6.9904398641327206E-2</v>
      </c>
      <c r="H3364" s="54">
        <v>2.9414161880121598E-2</v>
      </c>
      <c r="S3364" s="62" t="s">
        <v>5188</v>
      </c>
      <c r="T3364" s="54">
        <v>6.9609063175679595E-2</v>
      </c>
      <c r="U3364" s="54">
        <v>7.7249586474405097E-3</v>
      </c>
      <c r="AA3364" s="62" t="s">
        <v>5011</v>
      </c>
      <c r="AB3364" s="54">
        <v>5.7041488925829498E-2</v>
      </c>
      <c r="AC3364" s="54">
        <v>1.9293667782043802E-2</v>
      </c>
      <c r="AQ3364" s="62" t="s">
        <v>14743</v>
      </c>
      <c r="AR3364" s="54">
        <v>7.9441513964964003E-2</v>
      </c>
      <c r="AS3364" s="54">
        <v>1.6569371891463501E-3</v>
      </c>
      <c r="AU3364" s="62" t="s">
        <v>13170</v>
      </c>
      <c r="AV3364" s="54">
        <v>-5.7643039407102997E-2</v>
      </c>
      <c r="AW3364" s="54">
        <v>1.5428290635315299E-2</v>
      </c>
    </row>
    <row r="3365" spans="2:49">
      <c r="B3365" s="62" t="s">
        <v>656</v>
      </c>
      <c r="C3365" s="54">
        <v>0.207676128845448</v>
      </c>
      <c r="D3365" s="54">
        <v>3.4117017098026299E-3</v>
      </c>
      <c r="F3365" s="62" t="s">
        <v>9045</v>
      </c>
      <c r="G3365" s="54">
        <v>-4.85201149266885E-2</v>
      </c>
      <c r="H3365" s="54">
        <v>2.62095265141182E-2</v>
      </c>
      <c r="S3365" s="62" t="s">
        <v>10834</v>
      </c>
      <c r="T3365" s="54">
        <v>6.8728274899710201E-2</v>
      </c>
      <c r="U3365" s="54">
        <v>7.7820836785248201E-3</v>
      </c>
      <c r="AA3365" s="62" t="s">
        <v>10673</v>
      </c>
      <c r="AB3365" s="54">
        <v>7.8601640124840194E-2</v>
      </c>
      <c r="AC3365" s="54">
        <v>1.92997025608777E-2</v>
      </c>
      <c r="AQ3365" s="62" t="s">
        <v>5753</v>
      </c>
      <c r="AR3365" s="54">
        <v>4.4554931565934403E-2</v>
      </c>
      <c r="AS3365" s="54">
        <v>1.6624255981203899E-3</v>
      </c>
      <c r="AU3365" s="62" t="s">
        <v>13762</v>
      </c>
      <c r="AV3365" s="54">
        <v>-5.7640136244614802E-2</v>
      </c>
      <c r="AW3365" s="54">
        <v>2.5583380488023499E-2</v>
      </c>
    </row>
    <row r="3366" spans="2:49">
      <c r="B3366" s="62" t="s">
        <v>4209</v>
      </c>
      <c r="C3366" s="54">
        <v>7.7748477008922706E-2</v>
      </c>
      <c r="D3366" s="54">
        <v>3.4125142397309102E-3</v>
      </c>
      <c r="F3366" s="62" t="s">
        <v>9046</v>
      </c>
      <c r="G3366" s="54">
        <v>-8.7940414279891896E-2</v>
      </c>
      <c r="H3366" s="54">
        <v>2.9575781060411699E-2</v>
      </c>
      <c r="S3366" s="62" t="s">
        <v>10835</v>
      </c>
      <c r="T3366" s="54">
        <v>3.8355086323710097E-2</v>
      </c>
      <c r="U3366" s="54">
        <v>7.7834865750199701E-3</v>
      </c>
      <c r="AA3366" s="62" t="s">
        <v>3159</v>
      </c>
      <c r="AB3366" s="54">
        <v>0.14824524775915901</v>
      </c>
      <c r="AC3366" s="54">
        <v>1.9331063753920599E-2</v>
      </c>
      <c r="AQ3366" s="62" t="s">
        <v>5317</v>
      </c>
      <c r="AR3366" s="54">
        <v>6.7044583594494597E-2</v>
      </c>
      <c r="AS3366" s="54">
        <v>1.6673791440499899E-3</v>
      </c>
      <c r="AU3366" s="62" t="s">
        <v>8065</v>
      </c>
      <c r="AV3366" s="54">
        <v>-5.7637140566440002E-2</v>
      </c>
      <c r="AW3366" s="54">
        <v>1.5088492222930601E-3</v>
      </c>
    </row>
    <row r="3367" spans="2:49">
      <c r="B3367" s="62" t="s">
        <v>4210</v>
      </c>
      <c r="C3367" s="54">
        <v>0.104917472578355</v>
      </c>
      <c r="D3367" s="54">
        <v>3.4132486217727199E-3</v>
      </c>
      <c r="F3367" s="62" t="s">
        <v>219</v>
      </c>
      <c r="G3367" s="54">
        <v>-9.3486172678297799E-2</v>
      </c>
      <c r="H3367" s="54">
        <v>2.9589755436740701E-2</v>
      </c>
      <c r="S3367" s="62" t="s">
        <v>5074</v>
      </c>
      <c r="T3367" s="54">
        <v>5.6265558211189101E-2</v>
      </c>
      <c r="U3367" s="54">
        <v>7.78568021143646E-3</v>
      </c>
      <c r="AA3367" s="62" t="s">
        <v>3628</v>
      </c>
      <c r="AB3367" s="54">
        <v>9.2792259737882105E-2</v>
      </c>
      <c r="AC3367" s="54">
        <v>1.93518508301877E-2</v>
      </c>
      <c r="AQ3367" s="62" t="s">
        <v>1416</v>
      </c>
      <c r="AR3367" s="54">
        <v>5.8909500066748798E-2</v>
      </c>
      <c r="AS3367" s="54">
        <v>1.6722090694008601E-3</v>
      </c>
      <c r="AU3367" s="62" t="s">
        <v>13084</v>
      </c>
      <c r="AV3367" s="54">
        <v>-5.7625387501186502E-2</v>
      </c>
      <c r="AW3367" s="54">
        <v>1.4175818966470599E-2</v>
      </c>
    </row>
    <row r="3368" spans="2:49">
      <c r="B3368" s="62" t="s">
        <v>4211</v>
      </c>
      <c r="C3368" s="54">
        <v>7.6380140399552807E-2</v>
      </c>
      <c r="D3368" s="54">
        <v>3.4132486217727199E-3</v>
      </c>
      <c r="F3368" s="62" t="s">
        <v>9047</v>
      </c>
      <c r="G3368" s="54">
        <v>-1.8485858497395001E-2</v>
      </c>
      <c r="H3368" s="54">
        <v>2.9605201322873101E-2</v>
      </c>
      <c r="S3368" s="62" t="s">
        <v>1660</v>
      </c>
      <c r="T3368" s="54">
        <v>0.141415827335828</v>
      </c>
      <c r="U3368" s="54">
        <v>7.7937535474144701E-3</v>
      </c>
      <c r="AA3368" s="62" t="s">
        <v>1331</v>
      </c>
      <c r="AB3368" s="54">
        <v>6.4198353845435804E-2</v>
      </c>
      <c r="AC3368" s="54">
        <v>1.9375888473341499E-2</v>
      </c>
      <c r="AQ3368" s="62" t="s">
        <v>14744</v>
      </c>
      <c r="AR3368" s="54">
        <v>0.12162843919345701</v>
      </c>
      <c r="AS3368" s="54">
        <v>1.6798496177504599E-3</v>
      </c>
      <c r="AU3368" s="62" t="s">
        <v>1123</v>
      </c>
      <c r="AV3368" s="54">
        <v>-5.7612118604663601E-2</v>
      </c>
      <c r="AW3368" s="54">
        <v>1.76217759552335E-3</v>
      </c>
    </row>
    <row r="3369" spans="2:49">
      <c r="B3369" s="62" t="s">
        <v>760</v>
      </c>
      <c r="C3369" s="54">
        <v>0.31704317369292601</v>
      </c>
      <c r="D3369" s="54">
        <v>3.42370347427862E-3</v>
      </c>
      <c r="F3369" s="62" t="s">
        <v>9048</v>
      </c>
      <c r="G3369" s="54">
        <v>-5.7158637240822201E-2</v>
      </c>
      <c r="H3369" s="54">
        <v>2.9676797846006801E-2</v>
      </c>
      <c r="S3369" s="62" t="s">
        <v>3719</v>
      </c>
      <c r="T3369" s="54">
        <v>9.2467736490237804E-2</v>
      </c>
      <c r="U3369" s="54">
        <v>7.7989876435256098E-3</v>
      </c>
      <c r="AA3369" s="62" t="s">
        <v>5610</v>
      </c>
      <c r="AB3369" s="54">
        <v>0.116084388791695</v>
      </c>
      <c r="AC3369" s="54">
        <v>1.9385025357797701E-2</v>
      </c>
      <c r="AQ3369" s="62" t="s">
        <v>2431</v>
      </c>
      <c r="AR3369" s="54">
        <v>8.1353576230531702E-2</v>
      </c>
      <c r="AS3369" s="54">
        <v>1.68532584227382E-3</v>
      </c>
      <c r="AU3369" s="62" t="s">
        <v>12997</v>
      </c>
      <c r="AV3369" s="54">
        <v>-5.7605652576774503E-2</v>
      </c>
      <c r="AW3369" s="54">
        <v>1.2947077335470901E-2</v>
      </c>
    </row>
    <row r="3370" spans="2:49">
      <c r="B3370" s="62" t="s">
        <v>4212</v>
      </c>
      <c r="C3370" s="54">
        <v>5.4794317882772801E-2</v>
      </c>
      <c r="D3370" s="54">
        <v>3.4268359970423701E-3</v>
      </c>
      <c r="F3370" s="62" t="s">
        <v>9049</v>
      </c>
      <c r="G3370" s="54">
        <v>-0.16842695994894499</v>
      </c>
      <c r="H3370" s="54">
        <v>2.97205123635071E-2</v>
      </c>
      <c r="S3370" s="62" t="s">
        <v>4087</v>
      </c>
      <c r="T3370" s="54">
        <v>3.3344796927717198E-2</v>
      </c>
      <c r="U3370" s="54">
        <v>7.8015865431770503E-3</v>
      </c>
      <c r="AA3370" s="62" t="s">
        <v>11406</v>
      </c>
      <c r="AB3370" s="54">
        <v>0.11350083017931401</v>
      </c>
      <c r="AC3370" s="54">
        <v>1.93889179780357E-2</v>
      </c>
      <c r="AQ3370" s="62" t="s">
        <v>496</v>
      </c>
      <c r="AR3370" s="54">
        <v>6.6960404363989298E-2</v>
      </c>
      <c r="AS3370" s="54">
        <v>1.6860121853774E-3</v>
      </c>
      <c r="AU3370" s="62" t="s">
        <v>12226</v>
      </c>
      <c r="AV3370" s="54">
        <v>-5.7600950944393298E-2</v>
      </c>
      <c r="AW3370" s="54">
        <v>1.9604893472168301E-3</v>
      </c>
    </row>
    <row r="3371" spans="2:49">
      <c r="B3371" s="62" t="s">
        <v>4213</v>
      </c>
      <c r="C3371" s="54">
        <v>8.2277040478734506E-2</v>
      </c>
      <c r="D3371" s="54">
        <v>3.4282828639592101E-3</v>
      </c>
      <c r="F3371" s="62" t="s">
        <v>9050</v>
      </c>
      <c r="G3371" s="54">
        <v>-5.2303161232753602E-2</v>
      </c>
      <c r="H3371" s="54">
        <v>2.9786700148869499E-2</v>
      </c>
      <c r="S3371" s="62" t="s">
        <v>534</v>
      </c>
      <c r="T3371" s="54">
        <v>0.120371655993169</v>
      </c>
      <c r="U3371" s="54">
        <v>7.8018585384823803E-3</v>
      </c>
      <c r="AA3371" s="62" t="s">
        <v>9594</v>
      </c>
      <c r="AB3371" s="54">
        <v>6.3967110758884602E-2</v>
      </c>
      <c r="AC3371" s="54">
        <v>1.93889179780357E-2</v>
      </c>
      <c r="AQ3371" s="62" t="s">
        <v>10761</v>
      </c>
      <c r="AR3371" s="54">
        <v>6.3437931832184297E-2</v>
      </c>
      <c r="AS3371" s="54">
        <v>1.69036239905642E-3</v>
      </c>
      <c r="AU3371" s="62" t="s">
        <v>9857</v>
      </c>
      <c r="AV3371" s="54">
        <v>-5.7597172288078403E-2</v>
      </c>
      <c r="AW3371" s="54">
        <v>2.20641316946227E-2</v>
      </c>
    </row>
    <row r="3372" spans="2:49">
      <c r="B3372" s="62" t="s">
        <v>4214</v>
      </c>
      <c r="C3372" s="54">
        <v>5.86428697772838E-2</v>
      </c>
      <c r="D3372" s="54">
        <v>3.4317824917414102E-3</v>
      </c>
      <c r="F3372" s="62" t="s">
        <v>9051</v>
      </c>
      <c r="G3372" s="54">
        <v>-4.4923169721680097E-2</v>
      </c>
      <c r="H3372" s="54">
        <v>2.9847071572628701E-2</v>
      </c>
      <c r="S3372" s="62" t="s">
        <v>10836</v>
      </c>
      <c r="T3372" s="54">
        <v>6.8005322025499901E-2</v>
      </c>
      <c r="U3372" s="54">
        <v>7.8200530196331306E-3</v>
      </c>
      <c r="AA3372" s="62" t="s">
        <v>5116</v>
      </c>
      <c r="AB3372" s="54">
        <v>6.5995328303509695E-2</v>
      </c>
      <c r="AC3372" s="54">
        <v>1.93889179780357E-2</v>
      </c>
      <c r="AQ3372" s="62" t="s">
        <v>3828</v>
      </c>
      <c r="AR3372" s="54">
        <v>0.117899620908731</v>
      </c>
      <c r="AS3372" s="54">
        <v>1.69092900358134E-3</v>
      </c>
      <c r="AU3372" s="62" t="s">
        <v>8808</v>
      </c>
      <c r="AV3372" s="54">
        <v>-5.7592433803235601E-2</v>
      </c>
      <c r="AW3372" s="54">
        <v>2.62036998143583E-2</v>
      </c>
    </row>
    <row r="3373" spans="2:49">
      <c r="B3373" s="62" t="s">
        <v>4215</v>
      </c>
      <c r="C3373" s="54">
        <v>5.8579427335846597E-2</v>
      </c>
      <c r="D3373" s="54">
        <v>3.45220742328708E-3</v>
      </c>
      <c r="F3373" s="62" t="s">
        <v>9052</v>
      </c>
      <c r="G3373" s="54">
        <v>-5.0563582802387999E-2</v>
      </c>
      <c r="H3373" s="54">
        <v>2.6565441412493999E-2</v>
      </c>
      <c r="S3373" s="62" t="s">
        <v>5015</v>
      </c>
      <c r="T3373" s="54">
        <v>8.7416789497035005E-2</v>
      </c>
      <c r="U3373" s="54">
        <v>7.8272021363510903E-3</v>
      </c>
      <c r="AA3373" s="62" t="s">
        <v>3774</v>
      </c>
      <c r="AB3373" s="54">
        <v>5.9860466792259502E-2</v>
      </c>
      <c r="AC3373" s="54">
        <v>1.93889179780357E-2</v>
      </c>
      <c r="AQ3373" s="62" t="s">
        <v>2633</v>
      </c>
      <c r="AR3373" s="54">
        <v>6.6104777546740906E-2</v>
      </c>
      <c r="AS3373" s="54">
        <v>1.6944519389917199E-3</v>
      </c>
      <c r="AU3373" s="62" t="s">
        <v>11617</v>
      </c>
      <c r="AV3373" s="54">
        <v>-5.7578772348936297E-2</v>
      </c>
      <c r="AW3373" s="54">
        <v>8.8857020681063093E-3</v>
      </c>
    </row>
    <row r="3374" spans="2:49">
      <c r="B3374" s="62" t="s">
        <v>4216</v>
      </c>
      <c r="C3374" s="54">
        <v>9.8643382985472705E-2</v>
      </c>
      <c r="D3374" s="54">
        <v>3.4559335039808202E-3</v>
      </c>
      <c r="F3374" s="62" t="s">
        <v>9053</v>
      </c>
      <c r="G3374" s="54">
        <v>-2.8281480326724E-2</v>
      </c>
      <c r="H3374" s="54">
        <v>2.9928004010220499E-2</v>
      </c>
      <c r="S3374" s="62" t="s">
        <v>4203</v>
      </c>
      <c r="T3374" s="54">
        <v>6.3537053554169304E-2</v>
      </c>
      <c r="U3374" s="54">
        <v>7.8338570088496602E-3</v>
      </c>
      <c r="AA3374" s="62" t="s">
        <v>4007</v>
      </c>
      <c r="AB3374" s="54">
        <v>0.11161724916146699</v>
      </c>
      <c r="AC3374" s="54">
        <v>1.93966788031407E-2</v>
      </c>
      <c r="AQ3374" s="62" t="s">
        <v>942</v>
      </c>
      <c r="AR3374" s="54">
        <v>0.18905564541447001</v>
      </c>
      <c r="AS3374" s="54">
        <v>1.6982750395937399E-3</v>
      </c>
      <c r="AU3374" s="62" t="s">
        <v>7826</v>
      </c>
      <c r="AV3374" s="54">
        <v>-5.7575481721762002E-2</v>
      </c>
      <c r="AW3374" s="54">
        <v>6.5422849951559201E-3</v>
      </c>
    </row>
    <row r="3375" spans="2:49">
      <c r="B3375" s="62" t="s">
        <v>4217</v>
      </c>
      <c r="C3375" s="54">
        <v>0.103797590804371</v>
      </c>
      <c r="D3375" s="54">
        <v>3.4667744344389802E-3</v>
      </c>
      <c r="F3375" s="62" t="s">
        <v>9054</v>
      </c>
      <c r="G3375" s="54">
        <v>-6.6436984850301306E-2</v>
      </c>
      <c r="H3375" s="54">
        <v>2.9957285279199299E-2</v>
      </c>
      <c r="S3375" s="62" t="s">
        <v>5171</v>
      </c>
      <c r="T3375" s="54">
        <v>7.7390473776852695E-2</v>
      </c>
      <c r="U3375" s="54">
        <v>7.8484003797799993E-3</v>
      </c>
      <c r="AA3375" s="62" t="s">
        <v>5811</v>
      </c>
      <c r="AB3375" s="54">
        <v>4.0952336666475901E-2</v>
      </c>
      <c r="AC3375" s="54">
        <v>1.9410774066123401E-2</v>
      </c>
      <c r="AQ3375" s="62" t="s">
        <v>3827</v>
      </c>
      <c r="AR3375" s="54">
        <v>0.10272367465557999</v>
      </c>
      <c r="AS3375" s="54">
        <v>1.69903420679674E-3</v>
      </c>
      <c r="AU3375" s="62" t="s">
        <v>8939</v>
      </c>
      <c r="AV3375" s="54">
        <v>-5.7566532183331597E-2</v>
      </c>
      <c r="AW3375" s="54">
        <v>2.8837920137965298E-2</v>
      </c>
    </row>
    <row r="3376" spans="2:49">
      <c r="B3376" s="62" t="s">
        <v>4218</v>
      </c>
      <c r="C3376" s="54">
        <v>0.18759425503932101</v>
      </c>
      <c r="D3376" s="54">
        <v>3.4712436823052199E-3</v>
      </c>
      <c r="F3376" s="62" t="s">
        <v>9055</v>
      </c>
      <c r="G3376" s="54">
        <v>-5.6764342184488101E-2</v>
      </c>
      <c r="H3376" s="54">
        <v>2.9985881391422602E-2</v>
      </c>
      <c r="S3376" s="62" t="s">
        <v>4817</v>
      </c>
      <c r="T3376" s="54">
        <v>6.8250154818210604E-2</v>
      </c>
      <c r="U3376" s="54">
        <v>7.8931477332284602E-3</v>
      </c>
      <c r="AA3376" s="62" t="s">
        <v>469</v>
      </c>
      <c r="AB3376" s="54">
        <v>6.2586448893630298E-2</v>
      </c>
      <c r="AC3376" s="54">
        <v>1.94144519233839E-2</v>
      </c>
      <c r="AQ3376" s="62" t="s">
        <v>2838</v>
      </c>
      <c r="AR3376" s="54">
        <v>0.154995575376949</v>
      </c>
      <c r="AS3376" s="54">
        <v>1.69903420679674E-3</v>
      </c>
      <c r="AU3376" s="62" t="s">
        <v>13198</v>
      </c>
      <c r="AV3376" s="54">
        <v>-5.7562670139239103E-2</v>
      </c>
      <c r="AW3376" s="54">
        <v>1.5817876515604599E-2</v>
      </c>
    </row>
    <row r="3377" spans="2:49">
      <c r="B3377" s="62" t="s">
        <v>4219</v>
      </c>
      <c r="C3377" s="54">
        <v>3.8021201671300603E-2</v>
      </c>
      <c r="D3377" s="54">
        <v>3.4938692314412799E-3</v>
      </c>
      <c r="F3377" s="62" t="s">
        <v>9056</v>
      </c>
      <c r="G3377" s="54">
        <v>-7.0855981552584005E-2</v>
      </c>
      <c r="H3377" s="54">
        <v>2.6696702365145802E-2</v>
      </c>
      <c r="S3377" s="62" t="s">
        <v>10837</v>
      </c>
      <c r="T3377" s="54">
        <v>5.5489766656636498E-2</v>
      </c>
      <c r="U3377" s="54">
        <v>7.9041442431250098E-3</v>
      </c>
      <c r="AA3377" s="62" t="s">
        <v>2181</v>
      </c>
      <c r="AB3377" s="54">
        <v>9.7065636811992206E-2</v>
      </c>
      <c r="AC3377" s="54">
        <v>1.94166169277863E-2</v>
      </c>
      <c r="AQ3377" s="62" t="s">
        <v>14745</v>
      </c>
      <c r="AR3377" s="54">
        <v>0.10778255602778899</v>
      </c>
      <c r="AS3377" s="54">
        <v>1.7041728879824301E-3</v>
      </c>
      <c r="AU3377" s="62" t="s">
        <v>12942</v>
      </c>
      <c r="AV3377" s="54">
        <v>-5.7560712294540302E-2</v>
      </c>
      <c r="AW3377" s="54">
        <v>1.20988840230746E-2</v>
      </c>
    </row>
    <row r="3378" spans="2:49">
      <c r="B3378" s="62" t="s">
        <v>4220</v>
      </c>
      <c r="C3378" s="54">
        <v>0.106631645523528</v>
      </c>
      <c r="D3378" s="54">
        <v>3.4952162857001699E-3</v>
      </c>
      <c r="F3378" s="62" t="s">
        <v>9057</v>
      </c>
      <c r="G3378" s="54">
        <v>-5.0730920396928197E-2</v>
      </c>
      <c r="H3378" s="54">
        <v>3.0053490331656E-2</v>
      </c>
      <c r="S3378" s="62" t="s">
        <v>4090</v>
      </c>
      <c r="T3378" s="54">
        <v>6.5847751324306494E-2</v>
      </c>
      <c r="U3378" s="54">
        <v>7.9243448004642902E-3</v>
      </c>
      <c r="AA3378" s="62" t="s">
        <v>5431</v>
      </c>
      <c r="AB3378" s="54">
        <v>0.13613434703383401</v>
      </c>
      <c r="AC3378" s="54">
        <v>1.9442614768605801E-2</v>
      </c>
      <c r="AQ3378" s="62" t="s">
        <v>4520</v>
      </c>
      <c r="AR3378" s="54">
        <v>8.2144752144735406E-2</v>
      </c>
      <c r="AS3378" s="54">
        <v>1.7073178954573999E-3</v>
      </c>
      <c r="AU3378" s="62" t="s">
        <v>6868</v>
      </c>
      <c r="AV3378" s="54">
        <v>-5.7522120991813502E-2</v>
      </c>
      <c r="AW3378" s="54">
        <v>3.2069180183418901E-2</v>
      </c>
    </row>
    <row r="3379" spans="2:49">
      <c r="B3379" s="62" t="s">
        <v>4221</v>
      </c>
      <c r="C3379" s="54">
        <v>0.14998501114171101</v>
      </c>
      <c r="D3379" s="54">
        <v>3.4954663079510601E-3</v>
      </c>
      <c r="F3379" s="62" t="s">
        <v>9058</v>
      </c>
      <c r="G3379" s="54">
        <v>-9.2605687989294694E-2</v>
      </c>
      <c r="H3379" s="54">
        <v>3.0082351266951701E-2</v>
      </c>
      <c r="S3379" s="62" t="s">
        <v>2543</v>
      </c>
      <c r="T3379" s="54">
        <v>7.0451570070321004E-2</v>
      </c>
      <c r="U3379" s="54">
        <v>7.9335088470859298E-3</v>
      </c>
      <c r="AA3379" s="62" t="s">
        <v>4495</v>
      </c>
      <c r="AB3379" s="54">
        <v>0.102573301963097</v>
      </c>
      <c r="AC3379" s="54">
        <v>1.9454676064258498E-2</v>
      </c>
      <c r="AQ3379" s="62" t="s">
        <v>2912</v>
      </c>
      <c r="AR3379" s="54">
        <v>4.0382155325761303E-2</v>
      </c>
      <c r="AS3379" s="54">
        <v>1.7149801644903101E-3</v>
      </c>
      <c r="AU3379" s="62" t="s">
        <v>13750</v>
      </c>
      <c r="AV3379" s="54">
        <v>-5.7511717289278501E-2</v>
      </c>
      <c r="AW3379" s="54">
        <v>2.5369869566365201E-2</v>
      </c>
    </row>
    <row r="3380" spans="2:49">
      <c r="B3380" s="62" t="s">
        <v>4222</v>
      </c>
      <c r="C3380" s="54">
        <v>0.11279383909478601</v>
      </c>
      <c r="D3380" s="54">
        <v>3.4965580593953002E-3</v>
      </c>
      <c r="F3380" s="62" t="s">
        <v>9059</v>
      </c>
      <c r="G3380" s="54">
        <v>-4.61110150433015E-2</v>
      </c>
      <c r="H3380" s="54">
        <v>3.0179179608544601E-2</v>
      </c>
      <c r="S3380" s="62" t="s">
        <v>3814</v>
      </c>
      <c r="T3380" s="54">
        <v>9.3298296870290898E-2</v>
      </c>
      <c r="U3380" s="54">
        <v>7.9630947864460701E-3</v>
      </c>
      <c r="AA3380" s="62" t="s">
        <v>2680</v>
      </c>
      <c r="AB3380" s="54">
        <v>5.93763118625006E-2</v>
      </c>
      <c r="AC3380" s="54">
        <v>1.94639649240099E-2</v>
      </c>
      <c r="AQ3380" s="62" t="s">
        <v>5278</v>
      </c>
      <c r="AR3380" s="54">
        <v>0.117517392709018</v>
      </c>
      <c r="AS3380" s="54">
        <v>1.7150284880814901E-3</v>
      </c>
      <c r="AU3380" s="62" t="s">
        <v>13398</v>
      </c>
      <c r="AV3380" s="54">
        <v>-5.7500397979077397E-2</v>
      </c>
      <c r="AW3380" s="54">
        <v>1.90501296804781E-2</v>
      </c>
    </row>
    <row r="3381" spans="2:49">
      <c r="B3381" s="62" t="s">
        <v>4223</v>
      </c>
      <c r="C3381" s="54">
        <v>4.8879329361047198E-2</v>
      </c>
      <c r="D3381" s="54">
        <v>3.5025908017677302E-3</v>
      </c>
      <c r="F3381" s="62" t="s">
        <v>9060</v>
      </c>
      <c r="G3381" s="54">
        <v>-3.5975300724302897E-2</v>
      </c>
      <c r="H3381" s="54">
        <v>3.02623873788837E-2</v>
      </c>
      <c r="S3381" s="62" t="s">
        <v>1004</v>
      </c>
      <c r="T3381" s="54">
        <v>9.7616130815634194E-2</v>
      </c>
      <c r="U3381" s="54">
        <v>7.9647320746034905E-3</v>
      </c>
      <c r="AA3381" s="62" t="s">
        <v>3237</v>
      </c>
      <c r="AB3381" s="54">
        <v>0.10120845757800399</v>
      </c>
      <c r="AC3381" s="54">
        <v>1.9467795020716199E-2</v>
      </c>
      <c r="AQ3381" s="62" t="s">
        <v>5299</v>
      </c>
      <c r="AR3381" s="54">
        <v>5.3258632494020297E-2</v>
      </c>
      <c r="AS3381" s="54">
        <v>1.72084477192034E-3</v>
      </c>
      <c r="AU3381" s="62" t="s">
        <v>10171</v>
      </c>
      <c r="AV3381" s="54">
        <v>-5.7499041589945697E-2</v>
      </c>
      <c r="AW3381" s="54">
        <v>6.5422849951559201E-3</v>
      </c>
    </row>
    <row r="3382" spans="2:49">
      <c r="B3382" s="62" t="s">
        <v>4224</v>
      </c>
      <c r="C3382" s="54">
        <v>4.51002031095626E-2</v>
      </c>
      <c r="D3382" s="54">
        <v>3.5116583749778699E-3</v>
      </c>
      <c r="F3382" s="62" t="s">
        <v>9061</v>
      </c>
      <c r="G3382" s="54">
        <v>-3.7784522646886899E-2</v>
      </c>
      <c r="H3382" s="54">
        <v>2.6888911305679601E-2</v>
      </c>
      <c r="S3382" s="62" t="s">
        <v>1699</v>
      </c>
      <c r="T3382" s="54">
        <v>5.15408712119996E-2</v>
      </c>
      <c r="U3382" s="54">
        <v>7.9757448173974795E-3</v>
      </c>
      <c r="AA3382" s="62" t="s">
        <v>11407</v>
      </c>
      <c r="AB3382" s="54">
        <v>0.135774963862106</v>
      </c>
      <c r="AC3382" s="54">
        <v>1.94697404395692E-2</v>
      </c>
      <c r="AQ3382" s="62" t="s">
        <v>1765</v>
      </c>
      <c r="AR3382" s="54">
        <v>5.4314462400003399E-2</v>
      </c>
      <c r="AS3382" s="54">
        <v>1.72502811318491E-3</v>
      </c>
      <c r="AU3382" s="62" t="s">
        <v>12769</v>
      </c>
      <c r="AV3382" s="54">
        <v>-5.7494083074681498E-2</v>
      </c>
      <c r="AW3382" s="54">
        <v>9.39810808706407E-3</v>
      </c>
    </row>
    <row r="3383" spans="2:49">
      <c r="B3383" s="62" t="s">
        <v>4225</v>
      </c>
      <c r="C3383" s="54">
        <v>8.8394801507928597E-2</v>
      </c>
      <c r="D3383" s="54">
        <v>3.5136212920508199E-3</v>
      </c>
      <c r="F3383" s="62" t="s">
        <v>9062</v>
      </c>
      <c r="G3383" s="54">
        <v>-9.0863875853221601E-2</v>
      </c>
      <c r="H3383" s="54">
        <v>3.03281011447489E-2</v>
      </c>
      <c r="S3383" s="62" t="s">
        <v>10838</v>
      </c>
      <c r="T3383" s="54">
        <v>4.1942512609597103E-2</v>
      </c>
      <c r="U3383" s="54">
        <v>7.9913660577076405E-3</v>
      </c>
      <c r="AA3383" s="62" t="s">
        <v>4585</v>
      </c>
      <c r="AB3383" s="54">
        <v>0.100716693488027</v>
      </c>
      <c r="AC3383" s="54">
        <v>1.94894569253178E-2</v>
      </c>
      <c r="AQ3383" s="62" t="s">
        <v>4272</v>
      </c>
      <c r="AR3383" s="54">
        <v>0.13345251414086501</v>
      </c>
      <c r="AS3383" s="54">
        <v>1.7274644785363301E-3</v>
      </c>
      <c r="AU3383" s="62" t="s">
        <v>14291</v>
      </c>
      <c r="AV3383" s="54">
        <v>-5.7492952636608599E-2</v>
      </c>
      <c r="AW3383" s="54">
        <v>3.8335812512462902E-2</v>
      </c>
    </row>
    <row r="3384" spans="2:49">
      <c r="B3384" s="62" t="s">
        <v>4226</v>
      </c>
      <c r="C3384" s="54">
        <v>0.123527996591943</v>
      </c>
      <c r="D3384" s="54">
        <v>3.5184969650674399E-3</v>
      </c>
      <c r="F3384" s="62" t="s">
        <v>9063</v>
      </c>
      <c r="G3384" s="54">
        <v>-7.6536587446312906E-2</v>
      </c>
      <c r="H3384" s="54">
        <v>3.0322645312879801E-2</v>
      </c>
      <c r="S3384" s="62" t="s">
        <v>79</v>
      </c>
      <c r="T3384" s="54">
        <v>0.142450946096012</v>
      </c>
      <c r="U3384" s="54">
        <v>7.9965995406334096E-3</v>
      </c>
      <c r="AA3384" s="62" t="s">
        <v>5225</v>
      </c>
      <c r="AB3384" s="54">
        <v>0.23488495943558299</v>
      </c>
      <c r="AC3384" s="54">
        <v>1.94894569253178E-2</v>
      </c>
      <c r="AQ3384" s="62" t="s">
        <v>11382</v>
      </c>
      <c r="AR3384" s="54">
        <v>7.5367581977099404E-2</v>
      </c>
      <c r="AS3384" s="54">
        <v>1.7320324232820599E-3</v>
      </c>
      <c r="AU3384" s="62" t="s">
        <v>13119</v>
      </c>
      <c r="AV3384" s="54">
        <v>-5.7487176889977398E-2</v>
      </c>
      <c r="AW3384" s="54">
        <v>1.45904394360644E-2</v>
      </c>
    </row>
    <row r="3385" spans="2:49">
      <c r="B3385" s="62" t="s">
        <v>4227</v>
      </c>
      <c r="C3385" s="54">
        <v>4.0142359729380801E-2</v>
      </c>
      <c r="D3385" s="54">
        <v>3.52110007605809E-3</v>
      </c>
      <c r="F3385" s="62" t="s">
        <v>9064</v>
      </c>
      <c r="G3385" s="54">
        <v>-4.21085438168909E-2</v>
      </c>
      <c r="H3385" s="54">
        <v>3.0364955343773498E-2</v>
      </c>
      <c r="S3385" s="62" t="s">
        <v>10839</v>
      </c>
      <c r="T3385" s="54">
        <v>5.93503312097532E-2</v>
      </c>
      <c r="U3385" s="54">
        <v>8.0169652597896299E-3</v>
      </c>
      <c r="AA3385" s="62" t="s">
        <v>11408</v>
      </c>
      <c r="AB3385" s="54">
        <v>9.0017234674764496E-2</v>
      </c>
      <c r="AC3385" s="54">
        <v>1.9493701070537099E-2</v>
      </c>
      <c r="AQ3385" s="62" t="s">
        <v>14746</v>
      </c>
      <c r="AR3385" s="54">
        <v>0.124131967335</v>
      </c>
      <c r="AS3385" s="54">
        <v>1.7396432477356199E-3</v>
      </c>
      <c r="AU3385" s="62" t="s">
        <v>12975</v>
      </c>
      <c r="AV3385" s="54">
        <v>-5.7469569944698803E-2</v>
      </c>
      <c r="AW3385" s="54">
        <v>1.2606456646748801E-2</v>
      </c>
    </row>
    <row r="3386" spans="2:49">
      <c r="B3386" s="62" t="s">
        <v>4228</v>
      </c>
      <c r="C3386" s="54">
        <v>6.2488028161172202E-2</v>
      </c>
      <c r="D3386" s="54">
        <v>3.5339296557539801E-3</v>
      </c>
      <c r="F3386" s="62" t="s">
        <v>9065</v>
      </c>
      <c r="G3386" s="54">
        <v>-0.253992650002409</v>
      </c>
      <c r="H3386" s="54">
        <v>3.0375254440754701E-2</v>
      </c>
      <c r="S3386" s="62" t="s">
        <v>4176</v>
      </c>
      <c r="T3386" s="54">
        <v>8.14538236207554E-2</v>
      </c>
      <c r="U3386" s="54">
        <v>8.0262355368504595E-3</v>
      </c>
      <c r="AA3386" s="62" t="s">
        <v>4792</v>
      </c>
      <c r="AB3386" s="54">
        <v>9.5991359368166093E-2</v>
      </c>
      <c r="AC3386" s="54">
        <v>1.9531335477731698E-2</v>
      </c>
      <c r="AQ3386" s="62" t="s">
        <v>9680</v>
      </c>
      <c r="AR3386" s="54">
        <v>0.17441099994819401</v>
      </c>
      <c r="AS3386" s="54">
        <v>1.74179374049992E-3</v>
      </c>
      <c r="AU3386" s="62" t="s">
        <v>14444</v>
      </c>
      <c r="AV3386" s="54">
        <v>-5.7465407365721297E-2</v>
      </c>
      <c r="AW3386" s="54">
        <v>4.26942722763759E-2</v>
      </c>
    </row>
    <row r="3387" spans="2:49">
      <c r="B3387" s="62" t="s">
        <v>4229</v>
      </c>
      <c r="C3387" s="54">
        <v>0.117512453585197</v>
      </c>
      <c r="D3387" s="54">
        <v>3.5467465676455299E-3</v>
      </c>
      <c r="F3387" s="62" t="s">
        <v>9066</v>
      </c>
      <c r="G3387" s="54">
        <v>-5.1307544378183002E-2</v>
      </c>
      <c r="H3387" s="54">
        <v>3.04534438136463E-2</v>
      </c>
      <c r="S3387" s="62" t="s">
        <v>10840</v>
      </c>
      <c r="T3387" s="54">
        <v>6.5234519990595694E-2</v>
      </c>
      <c r="U3387" s="54">
        <v>8.0312929011793401E-3</v>
      </c>
      <c r="AA3387" s="62" t="s">
        <v>5822</v>
      </c>
      <c r="AB3387" s="54">
        <v>0.133103145259406</v>
      </c>
      <c r="AC3387" s="54">
        <v>1.9546125153966701E-2</v>
      </c>
      <c r="AQ3387" s="62" t="s">
        <v>2262</v>
      </c>
      <c r="AR3387" s="54">
        <v>0.111685653886323</v>
      </c>
      <c r="AS3387" s="54">
        <v>1.75274376304284E-3</v>
      </c>
      <c r="AU3387" s="62" t="s">
        <v>6244</v>
      </c>
      <c r="AV3387" s="54">
        <v>-5.7463865842857197E-2</v>
      </c>
      <c r="AW3387" s="54">
        <v>4.1063223474397904E-3</v>
      </c>
    </row>
    <row r="3388" spans="2:49">
      <c r="B3388" s="62" t="s">
        <v>4230</v>
      </c>
      <c r="C3388" s="54">
        <v>0.10003161970513</v>
      </c>
      <c r="D3388" s="54">
        <v>3.5641535310923299E-3</v>
      </c>
      <c r="F3388" s="62" t="s">
        <v>9067</v>
      </c>
      <c r="G3388" s="54">
        <v>-4.1266194974756601E-2</v>
      </c>
      <c r="H3388" s="54">
        <v>2.70524434980738E-2</v>
      </c>
      <c r="S3388" s="62" t="s">
        <v>4140</v>
      </c>
      <c r="T3388" s="54">
        <v>0.137943704089587</v>
      </c>
      <c r="U3388" s="54">
        <v>8.0582798177209307E-3</v>
      </c>
      <c r="AA3388" s="62" t="s">
        <v>3766</v>
      </c>
      <c r="AB3388" s="54">
        <v>0.189760696603265</v>
      </c>
      <c r="AC3388" s="54">
        <v>1.9586617635612001E-2</v>
      </c>
      <c r="AQ3388" s="62" t="s">
        <v>2477</v>
      </c>
      <c r="AR3388" s="54">
        <v>7.6950269717867698E-2</v>
      </c>
      <c r="AS3388" s="54">
        <v>1.7630245964951499E-3</v>
      </c>
      <c r="AU3388" s="62" t="s">
        <v>9487</v>
      </c>
      <c r="AV3388" s="54">
        <v>-5.7461546336274899E-2</v>
      </c>
      <c r="AW3388" s="54">
        <v>3.2303444018285297E-2</v>
      </c>
    </row>
    <row r="3389" spans="2:49">
      <c r="B3389" s="62" t="s">
        <v>4231</v>
      </c>
      <c r="C3389" s="54">
        <v>0.12473637091869</v>
      </c>
      <c r="D3389" s="54">
        <v>3.5695589673868399E-3</v>
      </c>
      <c r="F3389" s="62" t="s">
        <v>9068</v>
      </c>
      <c r="G3389" s="54">
        <v>-3.0983066690944298E-2</v>
      </c>
      <c r="H3389" s="54">
        <v>2.7096413110912501E-2</v>
      </c>
      <c r="S3389" s="62" t="s">
        <v>10841</v>
      </c>
      <c r="T3389" s="54">
        <v>5.0190075378453401E-2</v>
      </c>
      <c r="U3389" s="54">
        <v>8.0600033638615707E-3</v>
      </c>
      <c r="AA3389" s="62" t="s">
        <v>5665</v>
      </c>
      <c r="AB3389" s="54">
        <v>0.12717829837309899</v>
      </c>
      <c r="AC3389" s="54">
        <v>1.9608620264592001E-2</v>
      </c>
      <c r="AQ3389" s="62" t="s">
        <v>2234</v>
      </c>
      <c r="AR3389" s="54">
        <v>8.0071999249042805E-2</v>
      </c>
      <c r="AS3389" s="54">
        <v>1.7655075106073001E-3</v>
      </c>
      <c r="AU3389" s="62" t="s">
        <v>12816</v>
      </c>
      <c r="AV3389" s="54">
        <v>-5.7442362853892703E-2</v>
      </c>
      <c r="AW3389" s="54">
        <v>1.0085424391691E-2</v>
      </c>
    </row>
    <row r="3390" spans="2:49">
      <c r="B3390" s="62" t="s">
        <v>686</v>
      </c>
      <c r="C3390" s="54">
        <v>0.152514856479188</v>
      </c>
      <c r="D3390" s="54">
        <v>3.5789240145638499E-3</v>
      </c>
      <c r="F3390" s="62" t="s">
        <v>9069</v>
      </c>
      <c r="G3390" s="54">
        <v>-0.10090611816737299</v>
      </c>
      <c r="H3390" s="54">
        <v>2.7095327796934399E-2</v>
      </c>
      <c r="S3390" s="62" t="s">
        <v>5707</v>
      </c>
      <c r="T3390" s="54">
        <v>4.84290369918901E-2</v>
      </c>
      <c r="U3390" s="54">
        <v>8.0618869773896804E-3</v>
      </c>
      <c r="AA3390" s="62" t="s">
        <v>5201</v>
      </c>
      <c r="AB3390" s="54">
        <v>8.4848567217783E-2</v>
      </c>
      <c r="AC3390" s="54">
        <v>1.9608620264592001E-2</v>
      </c>
      <c r="AQ3390" s="62" t="s">
        <v>2387</v>
      </c>
      <c r="AR3390" s="54">
        <v>8.64296982765351E-2</v>
      </c>
      <c r="AS3390" s="54">
        <v>1.76759027392609E-3</v>
      </c>
      <c r="AU3390" s="62" t="s">
        <v>7181</v>
      </c>
      <c r="AV3390" s="54">
        <v>-5.74415667433072E-2</v>
      </c>
      <c r="AW3390" s="54">
        <v>2.82949559865114E-2</v>
      </c>
    </row>
    <row r="3391" spans="2:49">
      <c r="B3391" s="62" t="s">
        <v>4232</v>
      </c>
      <c r="C3391" s="54">
        <v>0.163048302866032</v>
      </c>
      <c r="D3391" s="54">
        <v>3.58027853631032E-3</v>
      </c>
      <c r="F3391" s="62" t="s">
        <v>9070</v>
      </c>
      <c r="G3391" s="54">
        <v>-0.13535952250120301</v>
      </c>
      <c r="H3391" s="54">
        <v>2.7103714475882001E-2</v>
      </c>
      <c r="S3391" s="62" t="s">
        <v>2079</v>
      </c>
      <c r="T3391" s="54">
        <v>8.0989855225805499E-2</v>
      </c>
      <c r="U3391" s="54">
        <v>8.0738796798810793E-3</v>
      </c>
      <c r="AA3391" s="62" t="s">
        <v>3246</v>
      </c>
      <c r="AB3391" s="54">
        <v>6.4140926886222999E-2</v>
      </c>
      <c r="AC3391" s="54">
        <v>1.9811658179443699E-2</v>
      </c>
      <c r="AQ3391" s="62" t="s">
        <v>1929</v>
      </c>
      <c r="AR3391" s="54">
        <v>0.15611635118974901</v>
      </c>
      <c r="AS3391" s="54">
        <v>1.7683426150758299E-3</v>
      </c>
      <c r="AU3391" s="62" t="s">
        <v>13528</v>
      </c>
      <c r="AV3391" s="54">
        <v>-5.7437383085960497E-2</v>
      </c>
      <c r="AW3391" s="54">
        <v>2.1288138145969301E-2</v>
      </c>
    </row>
    <row r="3392" spans="2:49">
      <c r="B3392" s="62" t="s">
        <v>4233</v>
      </c>
      <c r="C3392" s="54">
        <v>8.3467363423806298E-2</v>
      </c>
      <c r="D3392" s="54">
        <v>3.5931511148436001E-3</v>
      </c>
      <c r="F3392" s="62" t="s">
        <v>515</v>
      </c>
      <c r="G3392" s="54">
        <v>-0.11087670771505</v>
      </c>
      <c r="H3392" s="54">
        <v>2.7162647074920599E-2</v>
      </c>
      <c r="S3392" s="62" t="s">
        <v>10842</v>
      </c>
      <c r="T3392" s="54">
        <v>5.8585967327858597E-2</v>
      </c>
      <c r="U3392" s="54">
        <v>8.1009779514072695E-3</v>
      </c>
      <c r="AA3392" s="62" t="s">
        <v>11001</v>
      </c>
      <c r="AB3392" s="54">
        <v>0.116525146614561</v>
      </c>
      <c r="AC3392" s="54">
        <v>1.98133682085186E-2</v>
      </c>
      <c r="AQ3392" s="62" t="s">
        <v>4977</v>
      </c>
      <c r="AR3392" s="54">
        <v>7.3695268033080893E-2</v>
      </c>
      <c r="AS3392" s="54">
        <v>1.7744390812372999E-3</v>
      </c>
      <c r="AU3392" s="62" t="s">
        <v>14388</v>
      </c>
      <c r="AV3392" s="54">
        <v>-5.74317044560404E-2</v>
      </c>
      <c r="AW3392" s="54">
        <v>4.12514017166839E-2</v>
      </c>
    </row>
    <row r="3393" spans="2:49">
      <c r="B3393" s="62" t="s">
        <v>4234</v>
      </c>
      <c r="C3393" s="54">
        <v>9.6388215068166999E-2</v>
      </c>
      <c r="D3393" s="54">
        <v>3.5944451464384E-3</v>
      </c>
      <c r="F3393" s="62" t="s">
        <v>9071</v>
      </c>
      <c r="G3393" s="54">
        <v>-5.7451357937123901E-2</v>
      </c>
      <c r="H3393" s="54">
        <v>3.0577810592935399E-2</v>
      </c>
      <c r="S3393" s="62" t="s">
        <v>934</v>
      </c>
      <c r="T3393" s="54">
        <v>4.4528525353932501E-2</v>
      </c>
      <c r="U3393" s="54">
        <v>8.1036504242298704E-3</v>
      </c>
      <c r="AA3393" s="62" t="s">
        <v>11409</v>
      </c>
      <c r="AB3393" s="54">
        <v>0.129523710798847</v>
      </c>
      <c r="AC3393" s="54">
        <v>1.9834424157243701E-2</v>
      </c>
      <c r="AQ3393" s="62" t="s">
        <v>5286</v>
      </c>
      <c r="AR3393" s="54">
        <v>9.0229769070793595E-2</v>
      </c>
      <c r="AS3393" s="54">
        <v>1.7744734457562101E-3</v>
      </c>
      <c r="AU3393" s="62" t="s">
        <v>13169</v>
      </c>
      <c r="AV3393" s="54">
        <v>-5.7427614043816397E-2</v>
      </c>
      <c r="AW3393" s="54">
        <v>1.5382375157285501E-2</v>
      </c>
    </row>
    <row r="3394" spans="2:49">
      <c r="B3394" s="62" t="s">
        <v>4235</v>
      </c>
      <c r="C3394" s="54">
        <v>9.4338625055803996E-2</v>
      </c>
      <c r="D3394" s="54">
        <v>3.5976910295948202E-3</v>
      </c>
      <c r="F3394" s="62" t="s">
        <v>9072</v>
      </c>
      <c r="G3394" s="54">
        <v>-5.7766125820339E-2</v>
      </c>
      <c r="H3394" s="54">
        <v>3.06683727745313E-2</v>
      </c>
      <c r="S3394" s="62" t="s">
        <v>10843</v>
      </c>
      <c r="T3394" s="54">
        <v>2.9397547481337001E-2</v>
      </c>
      <c r="U3394" s="54">
        <v>8.1158264151062805E-3</v>
      </c>
      <c r="AA3394" s="62" t="s">
        <v>656</v>
      </c>
      <c r="AB3394" s="54">
        <v>0.214870077223623</v>
      </c>
      <c r="AC3394" s="54">
        <v>1.9836740628750099E-2</v>
      </c>
      <c r="AQ3394" s="62" t="s">
        <v>2344</v>
      </c>
      <c r="AR3394" s="54">
        <v>0.10942469777771099</v>
      </c>
      <c r="AS3394" s="54">
        <v>1.7762419034755899E-3</v>
      </c>
      <c r="AU3394" s="62" t="s">
        <v>13909</v>
      </c>
      <c r="AV3394" s="54">
        <v>-5.7427567275219402E-2</v>
      </c>
      <c r="AW3394" s="54">
        <v>2.8930674957282E-2</v>
      </c>
    </row>
    <row r="3395" spans="2:49">
      <c r="B3395" s="62" t="s">
        <v>4236</v>
      </c>
      <c r="C3395" s="54">
        <v>4.4531571528419397E-2</v>
      </c>
      <c r="D3395" s="54">
        <v>3.60067046048185E-3</v>
      </c>
      <c r="F3395" s="62" t="s">
        <v>9073</v>
      </c>
      <c r="G3395" s="54">
        <v>-8.9571242542769297E-2</v>
      </c>
      <c r="H3395" s="54">
        <v>2.7314645014216401E-2</v>
      </c>
      <c r="S3395" s="62" t="s">
        <v>10844</v>
      </c>
      <c r="T3395" s="54">
        <v>6.6392989468042202E-2</v>
      </c>
      <c r="U3395" s="54">
        <v>8.1392341713891307E-3</v>
      </c>
      <c r="AA3395" s="62" t="s">
        <v>3582</v>
      </c>
      <c r="AB3395" s="54">
        <v>9.8521263294740494E-2</v>
      </c>
      <c r="AC3395" s="54">
        <v>1.9904328174111599E-2</v>
      </c>
      <c r="AQ3395" s="62" t="s">
        <v>11109</v>
      </c>
      <c r="AR3395" s="54">
        <v>8.2146167747741694E-2</v>
      </c>
      <c r="AS3395" s="54">
        <v>1.78353514275441E-3</v>
      </c>
      <c r="AU3395" s="62" t="s">
        <v>12818</v>
      </c>
      <c r="AV3395" s="54">
        <v>-5.7427403508723003E-2</v>
      </c>
      <c r="AW3395" s="54">
        <v>1.0145191439087301E-2</v>
      </c>
    </row>
    <row r="3396" spans="2:49">
      <c r="B3396" s="62" t="s">
        <v>4237</v>
      </c>
      <c r="C3396" s="54">
        <v>0.17132340743795099</v>
      </c>
      <c r="D3396" s="54">
        <v>3.6285715795828801E-3</v>
      </c>
      <c r="F3396" s="62" t="s">
        <v>9074</v>
      </c>
      <c r="G3396" s="54">
        <v>-3.8344098724759398E-2</v>
      </c>
      <c r="H3396" s="54">
        <v>2.7347736540276401E-2</v>
      </c>
      <c r="S3396" s="62" t="s">
        <v>9732</v>
      </c>
      <c r="T3396" s="54">
        <v>6.2763792237983104E-2</v>
      </c>
      <c r="U3396" s="54">
        <v>8.1430371029256893E-3</v>
      </c>
      <c r="AA3396" s="62" t="s">
        <v>5620</v>
      </c>
      <c r="AB3396" s="54">
        <v>0.13753472476138401</v>
      </c>
      <c r="AC3396" s="54">
        <v>1.9904328174111599E-2</v>
      </c>
      <c r="AQ3396" s="62" t="s">
        <v>4493</v>
      </c>
      <c r="AR3396" s="54">
        <v>4.3209735227601499E-2</v>
      </c>
      <c r="AS3396" s="54">
        <v>1.7840261622713901E-3</v>
      </c>
      <c r="AU3396" s="62" t="s">
        <v>13494</v>
      </c>
      <c r="AV3396" s="54">
        <v>-5.7401939505250098E-2</v>
      </c>
      <c r="AW3396" s="54">
        <v>2.0648866648690499E-2</v>
      </c>
    </row>
    <row r="3397" spans="2:49">
      <c r="B3397" s="62" t="s">
        <v>4238</v>
      </c>
      <c r="C3397" s="54">
        <v>0.18103151727023301</v>
      </c>
      <c r="D3397" s="54">
        <v>3.6349668475577301E-3</v>
      </c>
      <c r="F3397" s="62" t="s">
        <v>9075</v>
      </c>
      <c r="G3397" s="54">
        <v>-5.07789817353448E-2</v>
      </c>
      <c r="H3397" s="54">
        <v>3.0832332435767201E-2</v>
      </c>
      <c r="S3397" s="62" t="s">
        <v>2086</v>
      </c>
      <c r="T3397" s="54">
        <v>6.2547408279685995E-2</v>
      </c>
      <c r="U3397" s="54">
        <v>8.1440588381515803E-3</v>
      </c>
      <c r="AA3397" s="62" t="s">
        <v>4492</v>
      </c>
      <c r="AB3397" s="54">
        <v>0.10826232190748999</v>
      </c>
      <c r="AC3397" s="54">
        <v>1.9904328174111599E-2</v>
      </c>
      <c r="AQ3397" s="62" t="s">
        <v>5514</v>
      </c>
      <c r="AR3397" s="54">
        <v>0.101719088990166</v>
      </c>
      <c r="AS3397" s="54">
        <v>1.7846483413895399E-3</v>
      </c>
      <c r="AU3397" s="62" t="s">
        <v>12375</v>
      </c>
      <c r="AV3397" s="54">
        <v>-5.7393833496257998E-2</v>
      </c>
      <c r="AW3397" s="54">
        <v>3.9564572241462702E-3</v>
      </c>
    </row>
    <row r="3398" spans="2:49">
      <c r="B3398" s="62" t="s">
        <v>543</v>
      </c>
      <c r="C3398" s="54">
        <v>0.216914076361576</v>
      </c>
      <c r="D3398" s="54">
        <v>3.6433726005545E-3</v>
      </c>
      <c r="F3398" s="62" t="s">
        <v>9076</v>
      </c>
      <c r="G3398" s="54">
        <v>-5.12529706328992E-2</v>
      </c>
      <c r="H3398" s="54">
        <v>2.7469262814887801E-2</v>
      </c>
      <c r="S3398" s="62" t="s">
        <v>3708</v>
      </c>
      <c r="T3398" s="54">
        <v>9.2274882495061702E-2</v>
      </c>
      <c r="U3398" s="54">
        <v>8.1565707660558508E-3</v>
      </c>
      <c r="AA3398" s="62" t="s">
        <v>5785</v>
      </c>
      <c r="AB3398" s="54">
        <v>7.5474813523699794E-2</v>
      </c>
      <c r="AC3398" s="54">
        <v>1.9970617627273E-2</v>
      </c>
      <c r="AQ3398" s="62" t="s">
        <v>2590</v>
      </c>
      <c r="AR3398" s="54">
        <v>5.96420885405093E-2</v>
      </c>
      <c r="AS3398" s="54">
        <v>1.8026995085061101E-3</v>
      </c>
      <c r="AU3398" s="62" t="s">
        <v>14353</v>
      </c>
      <c r="AV3398" s="54">
        <v>-5.7384803768779399E-2</v>
      </c>
      <c r="AW3398" s="54">
        <v>4.0326146961662E-2</v>
      </c>
    </row>
    <row r="3399" spans="2:49">
      <c r="B3399" s="62" t="s">
        <v>4239</v>
      </c>
      <c r="C3399" s="54">
        <v>6.7522374709632502E-2</v>
      </c>
      <c r="D3399" s="54">
        <v>3.6458725843683702E-3</v>
      </c>
      <c r="F3399" s="62" t="s">
        <v>9077</v>
      </c>
      <c r="G3399" s="54">
        <v>-5.1517178378738898E-2</v>
      </c>
      <c r="H3399" s="54">
        <v>2.74864919450283E-2</v>
      </c>
      <c r="S3399" s="62" t="s">
        <v>10845</v>
      </c>
      <c r="T3399" s="54">
        <v>2.2654005627706499E-2</v>
      </c>
      <c r="U3399" s="54">
        <v>8.2001851419649507E-3</v>
      </c>
      <c r="AA3399" s="62" t="s">
        <v>11410</v>
      </c>
      <c r="AB3399" s="54">
        <v>8.3663248080040595E-2</v>
      </c>
      <c r="AC3399" s="54">
        <v>1.9976320181708501E-2</v>
      </c>
      <c r="AQ3399" s="62" t="s">
        <v>9893</v>
      </c>
      <c r="AR3399" s="54">
        <v>0.18969744628740601</v>
      </c>
      <c r="AS3399" s="54">
        <v>1.8026995085061101E-3</v>
      </c>
      <c r="AU3399" s="62" t="s">
        <v>6340</v>
      </c>
      <c r="AV3399" s="54">
        <v>-5.7373953637214599E-2</v>
      </c>
      <c r="AW3399" s="54">
        <v>1.7125040005241399E-2</v>
      </c>
    </row>
    <row r="3400" spans="2:49">
      <c r="B3400" s="62" t="s">
        <v>4240</v>
      </c>
      <c r="C3400" s="54">
        <v>8.0334715342317495E-2</v>
      </c>
      <c r="D3400" s="54">
        <v>3.6510301658916298E-3</v>
      </c>
      <c r="F3400" s="62" t="s">
        <v>9078</v>
      </c>
      <c r="G3400" s="54">
        <v>-6.2962948811425598E-2</v>
      </c>
      <c r="H3400" s="54">
        <v>3.0899849017691099E-2</v>
      </c>
      <c r="S3400" s="62" t="s">
        <v>5408</v>
      </c>
      <c r="T3400" s="54">
        <v>6.5383141660704205E-2</v>
      </c>
      <c r="U3400" s="54">
        <v>8.2174074501704802E-3</v>
      </c>
      <c r="AA3400" s="62" t="s">
        <v>3041</v>
      </c>
      <c r="AB3400" s="54">
        <v>0.109483095871203</v>
      </c>
      <c r="AC3400" s="54">
        <v>1.9997175602228599E-2</v>
      </c>
      <c r="AQ3400" s="62" t="s">
        <v>10666</v>
      </c>
      <c r="AR3400" s="54">
        <v>7.6532765637759695E-2</v>
      </c>
      <c r="AS3400" s="54">
        <v>1.8102890674803001E-3</v>
      </c>
      <c r="AU3400" s="62" t="s">
        <v>13314</v>
      </c>
      <c r="AV3400" s="54">
        <v>-5.73625586610031E-2</v>
      </c>
      <c r="AW3400" s="54">
        <v>1.7874041182103201E-2</v>
      </c>
    </row>
    <row r="3401" spans="2:49">
      <c r="B3401" s="62" t="s">
        <v>4241</v>
      </c>
      <c r="C3401" s="54">
        <v>0.139287970201181</v>
      </c>
      <c r="D3401" s="54">
        <v>3.6559824595256401E-3</v>
      </c>
      <c r="F3401" s="62" t="s">
        <v>9079</v>
      </c>
      <c r="G3401" s="54">
        <v>-6.8688564815942293E-2</v>
      </c>
      <c r="H3401" s="54">
        <v>3.09186143556298E-2</v>
      </c>
      <c r="S3401" s="62" t="s">
        <v>4448</v>
      </c>
      <c r="T3401" s="54">
        <v>4.87388988250919E-2</v>
      </c>
      <c r="U3401" s="54">
        <v>8.2174949481921399E-3</v>
      </c>
      <c r="AA3401" s="62" t="s">
        <v>4257</v>
      </c>
      <c r="AB3401" s="54">
        <v>8.3854184496730405E-2</v>
      </c>
      <c r="AC3401" s="54">
        <v>2.0046839794228499E-2</v>
      </c>
      <c r="AQ3401" s="62" t="s">
        <v>14747</v>
      </c>
      <c r="AR3401" s="54">
        <v>3.6751159886980703E-2</v>
      </c>
      <c r="AS3401" s="54">
        <v>1.8107789262072601E-3</v>
      </c>
      <c r="AU3401" s="62" t="s">
        <v>12876</v>
      </c>
      <c r="AV3401" s="54">
        <v>-5.73520110565768E-2</v>
      </c>
      <c r="AW3401" s="54">
        <v>1.09517755805544E-2</v>
      </c>
    </row>
    <row r="3402" spans="2:49">
      <c r="B3402" s="62" t="s">
        <v>4242</v>
      </c>
      <c r="C3402" s="54">
        <v>7.1475796237465694E-2</v>
      </c>
      <c r="D3402" s="54">
        <v>3.66073858329524E-3</v>
      </c>
      <c r="F3402" s="62" t="s">
        <v>9080</v>
      </c>
      <c r="G3402" s="54">
        <v>-4.5224918439552099E-2</v>
      </c>
      <c r="H3402" s="54">
        <v>3.0950208621921198E-2</v>
      </c>
      <c r="S3402" s="62" t="s">
        <v>10846</v>
      </c>
      <c r="T3402" s="54">
        <v>3.4115423982526302E-2</v>
      </c>
      <c r="U3402" s="54">
        <v>8.2314959126860796E-3</v>
      </c>
      <c r="AA3402" s="62" t="s">
        <v>59</v>
      </c>
      <c r="AB3402" s="54">
        <v>0.27416275290087999</v>
      </c>
      <c r="AC3402" s="54">
        <v>2.0064525519198601E-2</v>
      </c>
      <c r="AQ3402" s="62" t="s">
        <v>11272</v>
      </c>
      <c r="AR3402" s="54">
        <v>6.4302135133646104E-2</v>
      </c>
      <c r="AS3402" s="54">
        <v>1.8198376642271101E-3</v>
      </c>
      <c r="AU3402" s="62" t="s">
        <v>5762</v>
      </c>
      <c r="AV3402" s="54">
        <v>-5.7334382807519901E-2</v>
      </c>
      <c r="AW3402" s="54">
        <v>8.9440091604229797E-3</v>
      </c>
    </row>
    <row r="3403" spans="2:49">
      <c r="B3403" s="62" t="s">
        <v>4243</v>
      </c>
      <c r="C3403" s="54">
        <v>0.14854551860953299</v>
      </c>
      <c r="D3403" s="54">
        <v>3.6659080783097301E-3</v>
      </c>
      <c r="F3403" s="62" t="s">
        <v>9081</v>
      </c>
      <c r="G3403" s="54">
        <v>-4.3814991894683103E-2</v>
      </c>
      <c r="H3403" s="54">
        <v>3.0979358435956499E-2</v>
      </c>
      <c r="S3403" s="62" t="s">
        <v>2768</v>
      </c>
      <c r="T3403" s="54">
        <v>8.21182382188059E-2</v>
      </c>
      <c r="U3403" s="54">
        <v>8.24103665824172E-3</v>
      </c>
      <c r="AA3403" s="62" t="s">
        <v>4370</v>
      </c>
      <c r="AB3403" s="54">
        <v>0.16185271836165999</v>
      </c>
      <c r="AC3403" s="54">
        <v>2.0077858108627999E-2</v>
      </c>
      <c r="AQ3403" s="62" t="s">
        <v>14748</v>
      </c>
      <c r="AR3403" s="54">
        <v>0.233697926339512</v>
      </c>
      <c r="AS3403" s="54">
        <v>1.8215242010111001E-3</v>
      </c>
      <c r="AU3403" s="62" t="s">
        <v>11699</v>
      </c>
      <c r="AV3403" s="54">
        <v>-5.7316182341518897E-2</v>
      </c>
      <c r="AW3403" s="54">
        <v>3.7872645275965899E-2</v>
      </c>
    </row>
    <row r="3404" spans="2:49">
      <c r="B3404" s="62" t="s">
        <v>4244</v>
      </c>
      <c r="C3404" s="54">
        <v>0.10481466107109701</v>
      </c>
      <c r="D3404" s="54">
        <v>3.6678729196103501E-3</v>
      </c>
      <c r="F3404" s="62" t="s">
        <v>9082</v>
      </c>
      <c r="G3404" s="54">
        <v>-3.3865025855321897E-2</v>
      </c>
      <c r="H3404" s="54">
        <v>2.7552446350895099E-2</v>
      </c>
      <c r="S3404" s="62" t="s">
        <v>4560</v>
      </c>
      <c r="T3404" s="54">
        <v>8.3849276439731404E-2</v>
      </c>
      <c r="U3404" s="54">
        <v>8.2454947018428103E-3</v>
      </c>
      <c r="AA3404" s="62" t="s">
        <v>2359</v>
      </c>
      <c r="AB3404" s="54">
        <v>8.2718041239959697E-2</v>
      </c>
      <c r="AC3404" s="54">
        <v>2.00858613971596E-2</v>
      </c>
      <c r="AQ3404" s="62" t="s">
        <v>5625</v>
      </c>
      <c r="AR3404" s="54">
        <v>6.7415577213631103E-2</v>
      </c>
      <c r="AS3404" s="54">
        <v>1.8288635351669301E-3</v>
      </c>
      <c r="AU3404" s="62" t="s">
        <v>7308</v>
      </c>
      <c r="AV3404" s="54">
        <v>-5.7299820095986199E-2</v>
      </c>
      <c r="AW3404" s="54">
        <v>1.9118227062664899E-4</v>
      </c>
    </row>
    <row r="3405" spans="2:49">
      <c r="B3405" s="62" t="s">
        <v>4245</v>
      </c>
      <c r="C3405" s="54">
        <v>9.4348647570836205E-2</v>
      </c>
      <c r="D3405" s="54">
        <v>3.6740247492878702E-3</v>
      </c>
      <c r="F3405" s="62" t="s">
        <v>9083</v>
      </c>
      <c r="G3405" s="54">
        <v>-6.9320264793286193E-2</v>
      </c>
      <c r="H3405" s="54">
        <v>3.10843054760284E-2</v>
      </c>
      <c r="S3405" s="62" t="s">
        <v>10847</v>
      </c>
      <c r="T3405" s="54">
        <v>9.4951488790198504E-2</v>
      </c>
      <c r="U3405" s="54">
        <v>8.2461473539131597E-3</v>
      </c>
      <c r="AA3405" s="62" t="s">
        <v>465</v>
      </c>
      <c r="AB3405" s="54">
        <v>0.144934361301018</v>
      </c>
      <c r="AC3405" s="54">
        <v>2.00858613971596E-2</v>
      </c>
      <c r="AQ3405" s="62" t="s">
        <v>3668</v>
      </c>
      <c r="AR3405" s="54">
        <v>0.118839343840246</v>
      </c>
      <c r="AS3405" s="54">
        <v>1.8295979926711301E-3</v>
      </c>
      <c r="AU3405" s="62" t="s">
        <v>14326</v>
      </c>
      <c r="AV3405" s="54">
        <v>-5.7292960550524803E-2</v>
      </c>
      <c r="AW3405" s="54">
        <v>3.94616067332186E-2</v>
      </c>
    </row>
    <row r="3406" spans="2:49">
      <c r="B3406" s="62" t="s">
        <v>4246</v>
      </c>
      <c r="C3406" s="54">
        <v>0.133610414736969</v>
      </c>
      <c r="D3406" s="54">
        <v>3.6834701121478798E-3</v>
      </c>
      <c r="F3406" s="62" t="s">
        <v>9084</v>
      </c>
      <c r="G3406" s="54">
        <v>-0.117500232055352</v>
      </c>
      <c r="H3406" s="54">
        <v>3.1117204418647099E-2</v>
      </c>
      <c r="S3406" s="62" t="s">
        <v>4874</v>
      </c>
      <c r="T3406" s="54">
        <v>3.0928083658693602E-2</v>
      </c>
      <c r="U3406" s="54">
        <v>8.2486440636479804E-3</v>
      </c>
      <c r="AA3406" s="62" t="s">
        <v>2914</v>
      </c>
      <c r="AB3406" s="54">
        <v>9.9466388807239306E-2</v>
      </c>
      <c r="AC3406" s="54">
        <v>2.00858613971596E-2</v>
      </c>
      <c r="AQ3406" s="62" t="s">
        <v>51</v>
      </c>
      <c r="AR3406" s="54">
        <v>0.20593308656295101</v>
      </c>
      <c r="AS3406" s="54">
        <v>1.83996097950166E-3</v>
      </c>
      <c r="AU3406" s="62" t="s">
        <v>7005</v>
      </c>
      <c r="AV3406" s="54">
        <v>-5.7291850846514301E-2</v>
      </c>
      <c r="AW3406" s="54">
        <v>2.7125562207193398E-4</v>
      </c>
    </row>
    <row r="3407" spans="2:49">
      <c r="B3407" s="62" t="s">
        <v>4247</v>
      </c>
      <c r="C3407" s="54">
        <v>6.7378438927240006E-2</v>
      </c>
      <c r="D3407" s="54">
        <v>3.6840618647931201E-3</v>
      </c>
      <c r="F3407" s="62" t="s">
        <v>9085</v>
      </c>
      <c r="G3407" s="54">
        <v>-7.3029032746362105E-2</v>
      </c>
      <c r="H3407" s="54">
        <v>3.11189479470197E-2</v>
      </c>
      <c r="S3407" s="62" t="s">
        <v>10848</v>
      </c>
      <c r="T3407" s="54">
        <v>4.5027072036768701E-2</v>
      </c>
      <c r="U3407" s="54">
        <v>8.2751793540857908E-3</v>
      </c>
      <c r="AA3407" s="62" t="s">
        <v>3851</v>
      </c>
      <c r="AB3407" s="54">
        <v>4.8117792500701903E-2</v>
      </c>
      <c r="AC3407" s="54">
        <v>2.0118499076702798E-2</v>
      </c>
      <c r="AQ3407" s="62" t="s">
        <v>5536</v>
      </c>
      <c r="AR3407" s="54">
        <v>6.2029483490703398E-2</v>
      </c>
      <c r="AS3407" s="54">
        <v>1.8402255526183699E-3</v>
      </c>
      <c r="AU3407" s="62" t="s">
        <v>6331</v>
      </c>
      <c r="AV3407" s="54">
        <v>-5.7260143172840998E-2</v>
      </c>
      <c r="AW3407" s="54">
        <v>9.5992829583862998E-3</v>
      </c>
    </row>
    <row r="3408" spans="2:49">
      <c r="B3408" s="62" t="s">
        <v>4248</v>
      </c>
      <c r="C3408" s="54">
        <v>0.111338249895216</v>
      </c>
      <c r="D3408" s="54">
        <v>3.6840955220024301E-3</v>
      </c>
      <c r="F3408" s="62" t="s">
        <v>9086</v>
      </c>
      <c r="G3408" s="54">
        <v>-0.15330952136300399</v>
      </c>
      <c r="H3408" s="54">
        <v>2.7670591932401199E-2</v>
      </c>
      <c r="S3408" s="62" t="s">
        <v>10849</v>
      </c>
      <c r="T3408" s="54">
        <v>4.64887163588052E-2</v>
      </c>
      <c r="U3408" s="54">
        <v>8.2910626676137907E-3</v>
      </c>
      <c r="AA3408" s="62" t="s">
        <v>3037</v>
      </c>
      <c r="AB3408" s="54">
        <v>0.13041191622787399</v>
      </c>
      <c r="AC3408" s="54">
        <v>2.01592692920608E-2</v>
      </c>
      <c r="AQ3408" s="62" t="s">
        <v>2308</v>
      </c>
      <c r="AR3408" s="54">
        <v>6.4600964458014304E-2</v>
      </c>
      <c r="AS3408" s="54">
        <v>1.84388327701084E-3</v>
      </c>
      <c r="AU3408" s="62" t="s">
        <v>14430</v>
      </c>
      <c r="AV3408" s="54">
        <v>-5.7250460902632298E-2</v>
      </c>
      <c r="AW3408" s="54">
        <v>4.22591944671942E-2</v>
      </c>
    </row>
    <row r="3409" spans="2:49">
      <c r="B3409" s="62" t="s">
        <v>807</v>
      </c>
      <c r="C3409" s="54">
        <v>0.134706905093229</v>
      </c>
      <c r="D3409" s="54">
        <v>3.6855051296086198E-3</v>
      </c>
      <c r="F3409" s="62" t="s">
        <v>9087</v>
      </c>
      <c r="G3409" s="54">
        <v>-7.9736963759737406E-2</v>
      </c>
      <c r="H3409" s="54">
        <v>2.7774118843326399E-2</v>
      </c>
      <c r="S3409" s="62" t="s">
        <v>5514</v>
      </c>
      <c r="T3409" s="54">
        <v>7.0061839095828304E-2</v>
      </c>
      <c r="U3409" s="54">
        <v>8.2936408274286496E-3</v>
      </c>
      <c r="AA3409" s="62" t="s">
        <v>11411</v>
      </c>
      <c r="AB3409" s="54">
        <v>9.8038153284210894E-2</v>
      </c>
      <c r="AC3409" s="54">
        <v>2.02181703411611E-2</v>
      </c>
      <c r="AQ3409" s="62" t="s">
        <v>4261</v>
      </c>
      <c r="AR3409" s="54">
        <v>0.10548168228384899</v>
      </c>
      <c r="AS3409" s="54">
        <v>1.84757986711049E-3</v>
      </c>
      <c r="AU3409" s="62" t="s">
        <v>13360</v>
      </c>
      <c r="AV3409" s="54">
        <v>-5.7229248765308299E-2</v>
      </c>
      <c r="AW3409" s="54">
        <v>1.8642442252563601E-2</v>
      </c>
    </row>
    <row r="3410" spans="2:49">
      <c r="B3410" s="62" t="s">
        <v>4249</v>
      </c>
      <c r="C3410" s="54">
        <v>0.13146106312181999</v>
      </c>
      <c r="D3410" s="54">
        <v>3.68726425626042E-3</v>
      </c>
      <c r="F3410" s="62" t="s">
        <v>9088</v>
      </c>
      <c r="G3410" s="54">
        <v>-5.3715791753075899E-2</v>
      </c>
      <c r="H3410" s="54">
        <v>2.7794687015795801E-2</v>
      </c>
      <c r="S3410" s="62" t="s">
        <v>9224</v>
      </c>
      <c r="T3410" s="54">
        <v>9.6381891197430597E-2</v>
      </c>
      <c r="U3410" s="54">
        <v>8.3022896528288596E-3</v>
      </c>
      <c r="AA3410" s="62" t="s">
        <v>5099</v>
      </c>
      <c r="AB3410" s="54">
        <v>0.106077232840356</v>
      </c>
      <c r="AC3410" s="54">
        <v>2.0219271510401499E-2</v>
      </c>
      <c r="AQ3410" s="62" t="s">
        <v>5786</v>
      </c>
      <c r="AR3410" s="54">
        <v>9.1419985933097997E-2</v>
      </c>
      <c r="AS3410" s="54">
        <v>1.848755632688E-3</v>
      </c>
      <c r="AU3410" s="62" t="s">
        <v>6725</v>
      </c>
      <c r="AV3410" s="54">
        <v>-5.7216910161179697E-2</v>
      </c>
      <c r="AW3410" s="58">
        <v>2.6315871164189799E-5</v>
      </c>
    </row>
    <row r="3411" spans="2:49">
      <c r="B3411" s="62" t="s">
        <v>4250</v>
      </c>
      <c r="C3411" s="54">
        <v>9.0898209549877207E-2</v>
      </c>
      <c r="D3411" s="54">
        <v>3.6902517801781199E-3</v>
      </c>
      <c r="F3411" s="62" t="s">
        <v>9089</v>
      </c>
      <c r="G3411" s="54">
        <v>-5.3017727233458899E-2</v>
      </c>
      <c r="H3411" s="54">
        <v>2.7855364248274402E-2</v>
      </c>
      <c r="S3411" s="62" t="s">
        <v>10850</v>
      </c>
      <c r="T3411" s="54">
        <v>7.9790837282194702E-2</v>
      </c>
      <c r="U3411" s="54">
        <v>8.3320590786878108E-3</v>
      </c>
      <c r="AA3411" s="62" t="s">
        <v>74</v>
      </c>
      <c r="AB3411" s="54">
        <v>0.55663955785945196</v>
      </c>
      <c r="AC3411" s="54">
        <v>2.0239185955818001E-2</v>
      </c>
      <c r="AQ3411" s="62" t="s">
        <v>3377</v>
      </c>
      <c r="AR3411" s="54">
        <v>4.9412500208334501E-2</v>
      </c>
      <c r="AS3411" s="54">
        <v>1.8710634116583E-3</v>
      </c>
      <c r="AU3411" s="62" t="s">
        <v>12934</v>
      </c>
      <c r="AV3411" s="54">
        <v>-5.7192562921838601E-2</v>
      </c>
      <c r="AW3411" s="54">
        <v>1.19598736528858E-2</v>
      </c>
    </row>
    <row r="3412" spans="2:49">
      <c r="B3412" s="62" t="s">
        <v>4251</v>
      </c>
      <c r="C3412" s="54">
        <v>0.193251371767902</v>
      </c>
      <c r="D3412" s="54">
        <v>3.6915430997926102E-3</v>
      </c>
      <c r="F3412" s="62" t="s">
        <v>9090</v>
      </c>
      <c r="G3412" s="54">
        <v>-4.9219416879784803E-2</v>
      </c>
      <c r="H3412" s="54">
        <v>2.7855561437765301E-2</v>
      </c>
      <c r="S3412" s="62" t="s">
        <v>3513</v>
      </c>
      <c r="T3412" s="54">
        <v>7.0227282162446295E-2</v>
      </c>
      <c r="U3412" s="54">
        <v>8.3320590786878108E-3</v>
      </c>
      <c r="AA3412" s="62" t="s">
        <v>4720</v>
      </c>
      <c r="AB3412" s="54">
        <v>0.11937051545876699</v>
      </c>
      <c r="AC3412" s="54">
        <v>2.0239628464645699E-2</v>
      </c>
      <c r="AQ3412" s="62" t="s">
        <v>943</v>
      </c>
      <c r="AR3412" s="54">
        <v>7.6877465656827404E-2</v>
      </c>
      <c r="AS3412" s="54">
        <v>1.8710634116583E-3</v>
      </c>
      <c r="AU3412" s="62" t="s">
        <v>12890</v>
      </c>
      <c r="AV3412" s="54">
        <v>-5.7191085745534699E-2</v>
      </c>
      <c r="AW3412" s="54">
        <v>1.1155830898593301E-2</v>
      </c>
    </row>
    <row r="3413" spans="2:49">
      <c r="B3413" s="62" t="s">
        <v>4252</v>
      </c>
      <c r="C3413" s="54">
        <v>3.9245517836870497E-2</v>
      </c>
      <c r="D3413" s="54">
        <v>3.6944604886536801E-3</v>
      </c>
      <c r="F3413" s="62" t="s">
        <v>9091</v>
      </c>
      <c r="G3413" s="54">
        <v>-3.6703186218584698E-2</v>
      </c>
      <c r="H3413" s="54">
        <v>3.1342198247999997E-2</v>
      </c>
      <c r="S3413" s="62" t="s">
        <v>2451</v>
      </c>
      <c r="T3413" s="54">
        <v>7.4755941970853904E-2</v>
      </c>
      <c r="U3413" s="54">
        <v>8.3566217073215605E-3</v>
      </c>
      <c r="AA3413" s="62" t="s">
        <v>4910</v>
      </c>
      <c r="AB3413" s="54">
        <v>7.8311892453685403E-2</v>
      </c>
      <c r="AC3413" s="54">
        <v>2.0294027735149101E-2</v>
      </c>
      <c r="AQ3413" s="62" t="s">
        <v>1475</v>
      </c>
      <c r="AR3413" s="54">
        <v>7.5925778618556095E-2</v>
      </c>
      <c r="AS3413" s="54">
        <v>1.8768922892497301E-3</v>
      </c>
      <c r="AU3413" s="62" t="s">
        <v>10225</v>
      </c>
      <c r="AV3413" s="54">
        <v>-5.7178411749147201E-2</v>
      </c>
      <c r="AW3413" s="54">
        <v>4.06423013067796E-3</v>
      </c>
    </row>
    <row r="3414" spans="2:49">
      <c r="B3414" s="62" t="s">
        <v>4253</v>
      </c>
      <c r="C3414" s="54">
        <v>3.5119974596560702E-2</v>
      </c>
      <c r="D3414" s="54">
        <v>3.71172448808275E-3</v>
      </c>
      <c r="F3414" s="62" t="s">
        <v>9092</v>
      </c>
      <c r="G3414" s="54">
        <v>-5.7843938655000898E-2</v>
      </c>
      <c r="H3414" s="54">
        <v>2.7931181181945E-2</v>
      </c>
      <c r="S3414" s="62" t="s">
        <v>5845</v>
      </c>
      <c r="T3414" s="54">
        <v>6.1969137148771801E-2</v>
      </c>
      <c r="U3414" s="54">
        <v>8.3637741527707796E-3</v>
      </c>
      <c r="AA3414" s="62" t="s">
        <v>3898</v>
      </c>
      <c r="AB3414" s="54">
        <v>9.4424851573496199E-2</v>
      </c>
      <c r="AC3414" s="54">
        <v>2.0297827602247801E-2</v>
      </c>
      <c r="AQ3414" s="62" t="s">
        <v>9858</v>
      </c>
      <c r="AR3414" s="54">
        <v>0.130344482108953</v>
      </c>
      <c r="AS3414" s="54">
        <v>1.87874234276341E-3</v>
      </c>
      <c r="AU3414" s="62" t="s">
        <v>12629</v>
      </c>
      <c r="AV3414" s="54">
        <v>-5.7170407022494103E-2</v>
      </c>
      <c r="AW3414" s="54">
        <v>7.6484371543137199E-3</v>
      </c>
    </row>
    <row r="3415" spans="2:49">
      <c r="B3415" s="62" t="s">
        <v>4254</v>
      </c>
      <c r="C3415" s="54">
        <v>4.4917587857320897E-2</v>
      </c>
      <c r="D3415" s="54">
        <v>3.7189573838384898E-3</v>
      </c>
      <c r="F3415" s="62" t="s">
        <v>262</v>
      </c>
      <c r="G3415" s="54">
        <v>-4.3567991718844297E-2</v>
      </c>
      <c r="H3415" s="54">
        <v>3.1472613613568998E-2</v>
      </c>
      <c r="S3415" s="62" t="s">
        <v>4807</v>
      </c>
      <c r="T3415" s="54">
        <v>5.5579857872317902E-2</v>
      </c>
      <c r="U3415" s="54">
        <v>8.3756215113094598E-3</v>
      </c>
      <c r="AA3415" s="62" t="s">
        <v>5262</v>
      </c>
      <c r="AB3415" s="54">
        <v>9.2241639770657399E-2</v>
      </c>
      <c r="AC3415" s="54">
        <v>2.0299879242840199E-2</v>
      </c>
      <c r="AQ3415" s="62" t="s">
        <v>2034</v>
      </c>
      <c r="AR3415" s="54">
        <v>0.15631830857700901</v>
      </c>
      <c r="AS3415" s="54">
        <v>1.8796575581359501E-3</v>
      </c>
      <c r="AU3415" s="62" t="s">
        <v>12916</v>
      </c>
      <c r="AV3415" s="54">
        <v>-5.7168940337747103E-2</v>
      </c>
      <c r="AW3415" s="54">
        <v>1.1601381774120499E-2</v>
      </c>
    </row>
    <row r="3416" spans="2:49">
      <c r="B3416" s="62" t="s">
        <v>763</v>
      </c>
      <c r="C3416" s="54">
        <v>0.36070091827790102</v>
      </c>
      <c r="D3416" s="54">
        <v>3.71922498664218E-3</v>
      </c>
      <c r="F3416" s="62" t="s">
        <v>832</v>
      </c>
      <c r="G3416" s="54">
        <v>-8.0635875410706603E-2</v>
      </c>
      <c r="H3416" s="54">
        <v>2.80136747008011E-2</v>
      </c>
      <c r="S3416" s="62" t="s">
        <v>3443</v>
      </c>
      <c r="T3416" s="54">
        <v>3.2398245951555701E-2</v>
      </c>
      <c r="U3416" s="54">
        <v>8.3770816197059703E-3</v>
      </c>
      <c r="AA3416" s="62" t="s">
        <v>214</v>
      </c>
      <c r="AB3416" s="54">
        <v>0.308748367658014</v>
      </c>
      <c r="AC3416" s="54">
        <v>2.03003392886222E-2</v>
      </c>
      <c r="AQ3416" s="62" t="s">
        <v>4775</v>
      </c>
      <c r="AR3416" s="54">
        <v>0.12296555314213201</v>
      </c>
      <c r="AS3416" s="54">
        <v>1.8803528082839301E-3</v>
      </c>
      <c r="AU3416" s="62" t="s">
        <v>9647</v>
      </c>
      <c r="AV3416" s="54">
        <v>-5.71636172905556E-2</v>
      </c>
      <c r="AW3416" s="54">
        <v>8.2458057052779005E-3</v>
      </c>
    </row>
    <row r="3417" spans="2:49">
      <c r="B3417" s="62" t="s">
        <v>4255</v>
      </c>
      <c r="C3417" s="54">
        <v>8.9187321640570999E-2</v>
      </c>
      <c r="D3417" s="54">
        <v>3.72029097629479E-3</v>
      </c>
      <c r="F3417" s="62" t="s">
        <v>9093</v>
      </c>
      <c r="G3417" s="54">
        <v>-4.2588803397462599E-2</v>
      </c>
      <c r="H3417" s="54">
        <v>3.1513531194949297E-2</v>
      </c>
      <c r="S3417" s="62" t="s">
        <v>4462</v>
      </c>
      <c r="T3417" s="54">
        <v>6.2323507706422802E-2</v>
      </c>
      <c r="U3417" s="54">
        <v>8.3800933395966597E-3</v>
      </c>
      <c r="AA3417" s="62" t="s">
        <v>167</v>
      </c>
      <c r="AB3417" s="54">
        <v>0.210133177582671</v>
      </c>
      <c r="AC3417" s="54">
        <v>2.03003392886222E-2</v>
      </c>
      <c r="AQ3417" s="62" t="s">
        <v>9793</v>
      </c>
      <c r="AR3417" s="54">
        <v>7.8745726567932606E-2</v>
      </c>
      <c r="AS3417" s="54">
        <v>1.88100554885156E-3</v>
      </c>
      <c r="AU3417" s="62" t="s">
        <v>12450</v>
      </c>
      <c r="AV3417" s="54">
        <v>-5.7153819792032899E-2</v>
      </c>
      <c r="AW3417" s="54">
        <v>5.0320703262813696E-3</v>
      </c>
    </row>
    <row r="3418" spans="2:49">
      <c r="B3418" s="62" t="s">
        <v>4256</v>
      </c>
      <c r="C3418" s="54">
        <v>5.2511177210191398E-2</v>
      </c>
      <c r="D3418" s="54">
        <v>3.72400190946298E-3</v>
      </c>
      <c r="F3418" s="62" t="s">
        <v>9094</v>
      </c>
      <c r="G3418" s="54">
        <v>-8.4120257551492494E-2</v>
      </c>
      <c r="H3418" s="54">
        <v>3.1563169771807301E-2</v>
      </c>
      <c r="S3418" s="62" t="s">
        <v>10851</v>
      </c>
      <c r="T3418" s="54">
        <v>6.4149431517265904E-2</v>
      </c>
      <c r="U3418" s="54">
        <v>8.4116090614374493E-3</v>
      </c>
      <c r="AA3418" s="62" t="s">
        <v>11255</v>
      </c>
      <c r="AB3418" s="54">
        <v>0.118404084477692</v>
      </c>
      <c r="AC3418" s="54">
        <v>2.03206393601497E-2</v>
      </c>
      <c r="AQ3418" s="62" t="s">
        <v>10601</v>
      </c>
      <c r="AR3418" s="54">
        <v>0.140253733136812</v>
      </c>
      <c r="AS3418" s="54">
        <v>1.88238583939561E-3</v>
      </c>
      <c r="AU3418" s="62" t="s">
        <v>12463</v>
      </c>
      <c r="AV3418" s="54">
        <v>-5.7151008805565298E-2</v>
      </c>
      <c r="AW3418" s="54">
        <v>5.1733738100459602E-3</v>
      </c>
    </row>
    <row r="3419" spans="2:49">
      <c r="B3419" s="62" t="s">
        <v>4257</v>
      </c>
      <c r="C3419" s="54">
        <v>7.8492913021966301E-2</v>
      </c>
      <c r="D3419" s="54">
        <v>3.7309052873865699E-3</v>
      </c>
      <c r="F3419" s="62" t="s">
        <v>9095</v>
      </c>
      <c r="G3419" s="54">
        <v>-9.6798348965593903E-2</v>
      </c>
      <c r="H3419" s="54">
        <v>3.1571239431694403E-2</v>
      </c>
      <c r="S3419" s="62" t="s">
        <v>5517</v>
      </c>
      <c r="T3419" s="54">
        <v>0.172121350105298</v>
      </c>
      <c r="U3419" s="54">
        <v>8.4193377547057101E-3</v>
      </c>
      <c r="AA3419" s="62" t="s">
        <v>11412</v>
      </c>
      <c r="AB3419" s="54">
        <v>0.192021747150982</v>
      </c>
      <c r="AC3419" s="54">
        <v>2.03206393601497E-2</v>
      </c>
      <c r="AQ3419" s="62" t="s">
        <v>2185</v>
      </c>
      <c r="AR3419" s="54">
        <v>7.2916498603469798E-2</v>
      </c>
      <c r="AS3419" s="54">
        <v>1.8831772769578601E-3</v>
      </c>
      <c r="AU3419" s="62" t="s">
        <v>13744</v>
      </c>
      <c r="AV3419" s="54">
        <v>-5.7127211419906003E-2</v>
      </c>
      <c r="AW3419" s="54">
        <v>2.5225423525002101E-2</v>
      </c>
    </row>
    <row r="3420" spans="2:49">
      <c r="B3420" s="62" t="s">
        <v>4258</v>
      </c>
      <c r="C3420" s="54">
        <v>5.1817893933767699E-2</v>
      </c>
      <c r="D3420" s="54">
        <v>3.7387312079218901E-3</v>
      </c>
      <c r="F3420" s="62" t="s">
        <v>9096</v>
      </c>
      <c r="G3420" s="54">
        <v>-0.154723128233208</v>
      </c>
      <c r="H3420" s="54">
        <v>3.1562945080677599E-2</v>
      </c>
      <c r="S3420" s="62" t="s">
        <v>4048</v>
      </c>
      <c r="T3420" s="54">
        <v>6.6198549558444994E-2</v>
      </c>
      <c r="U3420" s="54">
        <v>8.4635193652288603E-3</v>
      </c>
      <c r="AA3420" s="62" t="s">
        <v>4748</v>
      </c>
      <c r="AB3420" s="54">
        <v>6.3791050917548595E-2</v>
      </c>
      <c r="AC3420" s="54">
        <v>2.0328394162018499E-2</v>
      </c>
      <c r="AQ3420" s="62" t="s">
        <v>3795</v>
      </c>
      <c r="AR3420" s="54">
        <v>5.7012789781871298E-2</v>
      </c>
      <c r="AS3420" s="54">
        <v>1.8838119761949699E-3</v>
      </c>
      <c r="AU3420" s="62" t="s">
        <v>13315</v>
      </c>
      <c r="AV3420" s="54">
        <v>-5.7119892366437802E-2</v>
      </c>
      <c r="AW3420" s="54">
        <v>1.78937144749622E-2</v>
      </c>
    </row>
    <row r="3421" spans="2:49">
      <c r="B3421" s="62" t="s">
        <v>4259</v>
      </c>
      <c r="C3421" s="54">
        <v>0.11750279484735</v>
      </c>
      <c r="D3421" s="54">
        <v>3.7443968919205601E-3</v>
      </c>
      <c r="F3421" s="62" t="s">
        <v>9097</v>
      </c>
      <c r="G3421" s="54">
        <v>-8.65403379488381E-2</v>
      </c>
      <c r="H3421" s="54">
        <v>3.1580173944028997E-2</v>
      </c>
      <c r="S3421" s="62" t="s">
        <v>9890</v>
      </c>
      <c r="T3421" s="54">
        <v>2.9661399873333501E-2</v>
      </c>
      <c r="U3421" s="54">
        <v>8.4756405383756596E-3</v>
      </c>
      <c r="AA3421" s="62" t="s">
        <v>10852</v>
      </c>
      <c r="AB3421" s="54">
        <v>0.13360664046415199</v>
      </c>
      <c r="AC3421" s="54">
        <v>2.0347327867896201E-2</v>
      </c>
      <c r="AQ3421" s="62" t="s">
        <v>5322</v>
      </c>
      <c r="AR3421" s="54">
        <v>8.6810058212328997E-2</v>
      </c>
      <c r="AS3421" s="54">
        <v>1.8852054443123901E-3</v>
      </c>
      <c r="AU3421" s="62" t="s">
        <v>13168</v>
      </c>
      <c r="AV3421" s="54">
        <v>-5.7106901533670901E-2</v>
      </c>
      <c r="AW3421" s="54">
        <v>1.53797588768872E-2</v>
      </c>
    </row>
    <row r="3422" spans="2:49">
      <c r="B3422" s="62" t="s">
        <v>4260</v>
      </c>
      <c r="C3422" s="54">
        <v>4.5674224835161099E-2</v>
      </c>
      <c r="D3422" s="54">
        <v>3.7514483751479302E-3</v>
      </c>
      <c r="F3422" s="62" t="s">
        <v>9098</v>
      </c>
      <c r="G3422" s="54">
        <v>-6.3698482814160698E-2</v>
      </c>
      <c r="H3422" s="54">
        <v>3.1623740767547301E-2</v>
      </c>
      <c r="S3422" s="62" t="s">
        <v>10852</v>
      </c>
      <c r="T3422" s="54">
        <v>9.13744257413205E-2</v>
      </c>
      <c r="U3422" s="54">
        <v>8.4885454414327793E-3</v>
      </c>
      <c r="AA3422" s="62" t="s">
        <v>7984</v>
      </c>
      <c r="AB3422" s="54">
        <v>9.5751834259308694E-2</v>
      </c>
      <c r="AC3422" s="54">
        <v>2.03555059713008E-2</v>
      </c>
      <c r="AQ3422" s="62" t="s">
        <v>4341</v>
      </c>
      <c r="AR3422" s="54">
        <v>7.86522678592734E-2</v>
      </c>
      <c r="AS3422" s="54">
        <v>1.8852054443123901E-3</v>
      </c>
      <c r="AU3422" s="62" t="s">
        <v>13823</v>
      </c>
      <c r="AV3422" s="54">
        <v>-5.7091064858568998E-2</v>
      </c>
      <c r="AW3422" s="54">
        <v>2.6744671782113E-2</v>
      </c>
    </row>
    <row r="3423" spans="2:49">
      <c r="B3423" s="62" t="s">
        <v>4261</v>
      </c>
      <c r="C3423" s="54">
        <v>0.105254784027721</v>
      </c>
      <c r="D3423" s="54">
        <v>3.7566290309163398E-3</v>
      </c>
      <c r="F3423" s="62" t="s">
        <v>9099</v>
      </c>
      <c r="G3423" s="54">
        <v>-7.9754932735372805E-2</v>
      </c>
      <c r="H3423" s="54">
        <v>2.8109986397200401E-2</v>
      </c>
      <c r="S3423" s="62" t="s">
        <v>10853</v>
      </c>
      <c r="T3423" s="54">
        <v>4.8775356687283299E-2</v>
      </c>
      <c r="U3423" s="54">
        <v>8.4891361507827296E-3</v>
      </c>
      <c r="AA3423" s="62" t="s">
        <v>4642</v>
      </c>
      <c r="AB3423" s="54">
        <v>0.40733904539730598</v>
      </c>
      <c r="AC3423" s="54">
        <v>2.0442304130366101E-2</v>
      </c>
      <c r="AQ3423" s="62" t="s">
        <v>4593</v>
      </c>
      <c r="AR3423" s="54">
        <v>0.115023342500885</v>
      </c>
      <c r="AS3423" s="54">
        <v>1.89034382488087E-3</v>
      </c>
      <c r="AU3423" s="62" t="s">
        <v>10134</v>
      </c>
      <c r="AV3423" s="54">
        <v>-5.7090318228111898E-2</v>
      </c>
      <c r="AW3423" s="54">
        <v>2.1147421900726601E-2</v>
      </c>
    </row>
    <row r="3424" spans="2:49">
      <c r="B3424" s="62" t="s">
        <v>4262</v>
      </c>
      <c r="C3424" s="54">
        <v>9.0856850848494403E-2</v>
      </c>
      <c r="D3424" s="54">
        <v>3.7611552912926501E-3</v>
      </c>
      <c r="F3424" s="62" t="s">
        <v>9100</v>
      </c>
      <c r="G3424" s="54">
        <v>-6.01911493268599E-2</v>
      </c>
      <c r="H3424" s="54">
        <v>3.1635495000158401E-2</v>
      </c>
      <c r="S3424" s="62" t="s">
        <v>1989</v>
      </c>
      <c r="T3424" s="54">
        <v>2.7004704637229301E-2</v>
      </c>
      <c r="U3424" s="54">
        <v>8.5327478468618292E-3</v>
      </c>
      <c r="AA3424" s="62" t="s">
        <v>4072</v>
      </c>
      <c r="AB3424" s="54">
        <v>0.23960045512188199</v>
      </c>
      <c r="AC3424" s="54">
        <v>2.06234880522457E-2</v>
      </c>
      <c r="AQ3424" s="62" t="s">
        <v>11403</v>
      </c>
      <c r="AR3424" s="54">
        <v>6.8678246147288596E-2</v>
      </c>
      <c r="AS3424" s="54">
        <v>1.8910823055028E-3</v>
      </c>
      <c r="AU3424" s="62" t="s">
        <v>12676</v>
      </c>
      <c r="AV3424" s="54">
        <v>-5.7081748718323097E-2</v>
      </c>
      <c r="AW3424" s="54">
        <v>8.1631426922299504E-3</v>
      </c>
    </row>
    <row r="3425" spans="2:49">
      <c r="B3425" s="62" t="s">
        <v>4263</v>
      </c>
      <c r="C3425" s="54">
        <v>0.13055092806246499</v>
      </c>
      <c r="D3425" s="54">
        <v>3.7708548922858001E-3</v>
      </c>
      <c r="F3425" s="62" t="s">
        <v>9101</v>
      </c>
      <c r="G3425" s="54">
        <v>-4.3652223417644201E-2</v>
      </c>
      <c r="H3425" s="54">
        <v>3.1644469740138001E-2</v>
      </c>
      <c r="S3425" s="62" t="s">
        <v>9820</v>
      </c>
      <c r="T3425" s="54">
        <v>8.5662432458382107E-2</v>
      </c>
      <c r="U3425" s="54">
        <v>8.5452510750873394E-3</v>
      </c>
      <c r="AA3425" s="62" t="s">
        <v>3148</v>
      </c>
      <c r="AB3425" s="54">
        <v>5.5178968368984699E-2</v>
      </c>
      <c r="AC3425" s="54">
        <v>2.0669638847271601E-2</v>
      </c>
      <c r="AQ3425" s="62" t="s">
        <v>2819</v>
      </c>
      <c r="AR3425" s="54">
        <v>0.12643847682120901</v>
      </c>
      <c r="AS3425" s="54">
        <v>1.89490365866149E-3</v>
      </c>
      <c r="AU3425" s="62" t="s">
        <v>11940</v>
      </c>
      <c r="AV3425" s="54">
        <v>-5.7075414112740801E-2</v>
      </c>
      <c r="AW3425" s="54">
        <v>2.0704726090056701E-2</v>
      </c>
    </row>
    <row r="3426" spans="2:49">
      <c r="B3426" s="62" t="s">
        <v>4264</v>
      </c>
      <c r="C3426" s="54">
        <v>8.5671182099129994E-2</v>
      </c>
      <c r="D3426" s="54">
        <v>3.7714285226772E-3</v>
      </c>
      <c r="F3426" s="62" t="s">
        <v>9102</v>
      </c>
      <c r="G3426" s="54">
        <v>-3.8479433661493097E-2</v>
      </c>
      <c r="H3426" s="54">
        <v>3.1694124759944299E-2</v>
      </c>
      <c r="S3426" s="62" t="s">
        <v>5446</v>
      </c>
      <c r="T3426" s="54">
        <v>0.116439293540902</v>
      </c>
      <c r="U3426" s="54">
        <v>8.5470236597325298E-3</v>
      </c>
      <c r="AA3426" s="62" t="s">
        <v>4441</v>
      </c>
      <c r="AB3426" s="54">
        <v>9.6455432524174406E-2</v>
      </c>
      <c r="AC3426" s="54">
        <v>2.06924115577065E-2</v>
      </c>
      <c r="AQ3426" s="62" t="s">
        <v>4696</v>
      </c>
      <c r="AR3426" s="54">
        <v>8.5048503351582205E-2</v>
      </c>
      <c r="AS3426" s="54">
        <v>1.9020682155141901E-3</v>
      </c>
      <c r="AU3426" s="62" t="s">
        <v>13576</v>
      </c>
      <c r="AV3426" s="54">
        <v>-5.7072171364576499E-2</v>
      </c>
      <c r="AW3426" s="54">
        <v>2.1990061891654301E-2</v>
      </c>
    </row>
    <row r="3427" spans="2:49">
      <c r="B3427" s="62" t="s">
        <v>4265</v>
      </c>
      <c r="C3427" s="54">
        <v>9.9360351684439699E-2</v>
      </c>
      <c r="D3427" s="54">
        <v>3.7763065071986499E-3</v>
      </c>
      <c r="F3427" s="62" t="s">
        <v>9103</v>
      </c>
      <c r="G3427" s="54">
        <v>-6.6273544030169204E-2</v>
      </c>
      <c r="H3427" s="54">
        <v>3.1771557539393799E-2</v>
      </c>
      <c r="S3427" s="62" t="s">
        <v>3921</v>
      </c>
      <c r="T3427" s="54">
        <v>7.4657238512172902E-2</v>
      </c>
      <c r="U3427" s="54">
        <v>8.5660371438756704E-3</v>
      </c>
      <c r="AA3427" s="62" t="s">
        <v>4029</v>
      </c>
      <c r="AB3427" s="54">
        <v>0.103714370611667</v>
      </c>
      <c r="AC3427" s="54">
        <v>2.0700687615693499E-2</v>
      </c>
      <c r="AQ3427" s="62" t="s">
        <v>11077</v>
      </c>
      <c r="AR3427" s="54">
        <v>0.16327411293572799</v>
      </c>
      <c r="AS3427" s="54">
        <v>1.9034710227758E-3</v>
      </c>
      <c r="AU3427" s="62" t="s">
        <v>13604</v>
      </c>
      <c r="AV3427" s="54">
        <v>-5.7070279399931097E-2</v>
      </c>
      <c r="AW3427" s="54">
        <v>2.2441965463626298E-2</v>
      </c>
    </row>
    <row r="3428" spans="2:49">
      <c r="B3428" s="62" t="s">
        <v>4266</v>
      </c>
      <c r="C3428" s="54">
        <v>0.15134216396977099</v>
      </c>
      <c r="D3428" s="54">
        <v>3.7892253734656098E-3</v>
      </c>
      <c r="F3428" s="62" t="s">
        <v>9104</v>
      </c>
      <c r="G3428" s="54">
        <v>-6.4174941647111794E-2</v>
      </c>
      <c r="H3428" s="54">
        <v>2.8351256693126999E-2</v>
      </c>
      <c r="S3428" s="62" t="s">
        <v>2605</v>
      </c>
      <c r="T3428" s="54">
        <v>6.5361996462349303E-2</v>
      </c>
      <c r="U3428" s="54">
        <v>8.5722854544634797E-3</v>
      </c>
      <c r="AA3428" s="62" t="s">
        <v>2848</v>
      </c>
      <c r="AB3428" s="54">
        <v>0.13608598302799799</v>
      </c>
      <c r="AC3428" s="54">
        <v>2.0761972632369102E-2</v>
      </c>
      <c r="AQ3428" s="62" t="s">
        <v>4734</v>
      </c>
      <c r="AR3428" s="54">
        <v>9.6787467832595703E-2</v>
      </c>
      <c r="AS3428" s="54">
        <v>1.9086519300914599E-3</v>
      </c>
      <c r="AU3428" s="62" t="s">
        <v>12667</v>
      </c>
      <c r="AV3428" s="54">
        <v>-5.7061179691189998E-2</v>
      </c>
      <c r="AW3428" s="54">
        <v>8.0049814846233306E-3</v>
      </c>
    </row>
    <row r="3429" spans="2:49">
      <c r="B3429" s="62" t="s">
        <v>4267</v>
      </c>
      <c r="C3429" s="54">
        <v>0.12067258960769001</v>
      </c>
      <c r="D3429" s="54">
        <v>3.7909359059851199E-3</v>
      </c>
      <c r="F3429" s="62" t="s">
        <v>9105</v>
      </c>
      <c r="G3429" s="54">
        <v>-4.44083035084466E-2</v>
      </c>
      <c r="H3429" s="54">
        <v>2.8602412126434901E-2</v>
      </c>
      <c r="S3429" s="62" t="s">
        <v>10854</v>
      </c>
      <c r="T3429" s="54">
        <v>5.5543668343751101E-2</v>
      </c>
      <c r="U3429" s="54">
        <v>8.5762057733822106E-3</v>
      </c>
      <c r="AA3429" s="62" t="s">
        <v>4420</v>
      </c>
      <c r="AB3429" s="54">
        <v>6.1013606634538101E-2</v>
      </c>
      <c r="AC3429" s="54">
        <v>2.0860838880730401E-2</v>
      </c>
      <c r="AQ3429" s="62" t="s">
        <v>2297</v>
      </c>
      <c r="AR3429" s="54">
        <v>0.12928892036748699</v>
      </c>
      <c r="AS3429" s="54">
        <v>1.91066309494781E-3</v>
      </c>
      <c r="AU3429" s="62" t="s">
        <v>4694</v>
      </c>
      <c r="AV3429" s="54">
        <v>-5.7058545322289198E-2</v>
      </c>
      <c r="AW3429" s="54">
        <v>1.5886960431590401E-2</v>
      </c>
    </row>
    <row r="3430" spans="2:49">
      <c r="B3430" s="62" t="s">
        <v>4268</v>
      </c>
      <c r="C3430" s="54">
        <v>0.101097487364672</v>
      </c>
      <c r="D3430" s="54">
        <v>3.79120580613452E-3</v>
      </c>
      <c r="F3430" s="62" t="s">
        <v>9106</v>
      </c>
      <c r="G3430" s="54">
        <v>-5.9589624163637098E-2</v>
      </c>
      <c r="H3430" s="54">
        <v>3.2291552690798302E-2</v>
      </c>
      <c r="S3430" s="62" t="s">
        <v>5308</v>
      </c>
      <c r="T3430" s="54">
        <v>3.2869616816691802E-2</v>
      </c>
      <c r="U3430" s="54">
        <v>8.5860924471492794E-3</v>
      </c>
      <c r="AA3430" s="62" t="s">
        <v>4138</v>
      </c>
      <c r="AB3430" s="54">
        <v>8.5408547841025098E-2</v>
      </c>
      <c r="AC3430" s="54">
        <v>2.0864243317589098E-2</v>
      </c>
      <c r="AQ3430" s="62" t="s">
        <v>12036</v>
      </c>
      <c r="AR3430" s="54">
        <v>0.119025181853131</v>
      </c>
      <c r="AS3430" s="54">
        <v>1.9120135939930799E-3</v>
      </c>
      <c r="AU3430" s="62" t="s">
        <v>12113</v>
      </c>
      <c r="AV3430" s="54">
        <v>-5.7052347541964601E-2</v>
      </c>
      <c r="AW3430" s="54">
        <v>3.1307867847280501E-4</v>
      </c>
    </row>
    <row r="3431" spans="2:49">
      <c r="B3431" s="62" t="s">
        <v>4269</v>
      </c>
      <c r="C3431" s="54">
        <v>3.9796355657794699E-2</v>
      </c>
      <c r="D3431" s="54">
        <v>3.8061400723204001E-3</v>
      </c>
      <c r="F3431" s="62" t="s">
        <v>9107</v>
      </c>
      <c r="G3431" s="54">
        <v>-7.1255079655859505E-2</v>
      </c>
      <c r="H3431" s="54">
        <v>3.2304037427995799E-2</v>
      </c>
      <c r="S3431" s="62" t="s">
        <v>4081</v>
      </c>
      <c r="T3431" s="54">
        <v>8.0136819824380395E-2</v>
      </c>
      <c r="U3431" s="54">
        <v>8.6343779558334301E-3</v>
      </c>
      <c r="AA3431" s="62" t="s">
        <v>3330</v>
      </c>
      <c r="AB3431" s="54">
        <v>6.8340772467602007E-2</v>
      </c>
      <c r="AC3431" s="54">
        <v>2.0869624072853799E-2</v>
      </c>
      <c r="AQ3431" s="62" t="s">
        <v>2632</v>
      </c>
      <c r="AR3431" s="54">
        <v>8.0068802955448604E-2</v>
      </c>
      <c r="AS3431" s="54">
        <v>1.9159604408383599E-3</v>
      </c>
      <c r="AU3431" s="62" t="s">
        <v>13498</v>
      </c>
      <c r="AV3431" s="54">
        <v>-5.70496763527579E-2</v>
      </c>
      <c r="AW3431" s="54">
        <v>2.0679895811761901E-2</v>
      </c>
    </row>
    <row r="3432" spans="2:49">
      <c r="B3432" s="62" t="s">
        <v>4270</v>
      </c>
      <c r="C3432" s="54">
        <v>8.4076380074256093E-2</v>
      </c>
      <c r="D3432" s="54">
        <v>3.8275899593019102E-3</v>
      </c>
      <c r="F3432" s="62" t="s">
        <v>9108</v>
      </c>
      <c r="G3432" s="54">
        <v>-4.3278438617484503E-2</v>
      </c>
      <c r="H3432" s="54">
        <v>3.2337608188684801E-2</v>
      </c>
      <c r="S3432" s="62" t="s">
        <v>9868</v>
      </c>
      <c r="T3432" s="54">
        <v>4.8922287034787203E-2</v>
      </c>
      <c r="U3432" s="54">
        <v>8.6727100093014001E-3</v>
      </c>
      <c r="AA3432" s="62" t="s">
        <v>4180</v>
      </c>
      <c r="AB3432" s="54">
        <v>0.130668037099373</v>
      </c>
      <c r="AC3432" s="54">
        <v>2.09101488887251E-2</v>
      </c>
      <c r="AQ3432" s="62" t="s">
        <v>268</v>
      </c>
      <c r="AR3432" s="54">
        <v>0.171240668054044</v>
      </c>
      <c r="AS3432" s="54">
        <v>1.91794953120758E-3</v>
      </c>
      <c r="AU3432" s="62" t="s">
        <v>6598</v>
      </c>
      <c r="AV3432" s="54">
        <v>-5.7027318865888098E-2</v>
      </c>
      <c r="AW3432" s="54">
        <v>2.4454612171087201E-2</v>
      </c>
    </row>
    <row r="3433" spans="2:49">
      <c r="B3433" s="62" t="s">
        <v>4271</v>
      </c>
      <c r="C3433" s="54">
        <v>0.182108076965629</v>
      </c>
      <c r="D3433" s="54">
        <v>3.8382171348558501E-3</v>
      </c>
      <c r="F3433" s="62" t="s">
        <v>9109</v>
      </c>
      <c r="G3433" s="54">
        <v>-6.8756401953651305E-2</v>
      </c>
      <c r="H3433" s="54">
        <v>3.2387806439396302E-2</v>
      </c>
      <c r="S3433" s="62" t="s">
        <v>5379</v>
      </c>
      <c r="T3433" s="54">
        <v>9.5364490670184501E-2</v>
      </c>
      <c r="U3433" s="54">
        <v>8.7038083545019594E-3</v>
      </c>
      <c r="AA3433" s="62" t="s">
        <v>2943</v>
      </c>
      <c r="AB3433" s="54">
        <v>8.4010814653649596E-2</v>
      </c>
      <c r="AC3433" s="54">
        <v>2.0921207397214401E-2</v>
      </c>
      <c r="AQ3433" s="62" t="s">
        <v>3345</v>
      </c>
      <c r="AR3433" s="54">
        <v>0.11146257936211899</v>
      </c>
      <c r="AS3433" s="54">
        <v>1.91794953120758E-3</v>
      </c>
      <c r="AU3433" s="62" t="s">
        <v>14329</v>
      </c>
      <c r="AV3433" s="54">
        <v>-5.7022444040270202E-2</v>
      </c>
      <c r="AW3433" s="54">
        <v>3.9605112174058002E-2</v>
      </c>
    </row>
    <row r="3434" spans="2:49">
      <c r="B3434" s="62" t="s">
        <v>4272</v>
      </c>
      <c r="C3434" s="54">
        <v>0.11678307376415301</v>
      </c>
      <c r="D3434" s="54">
        <v>3.8458145433772802E-3</v>
      </c>
      <c r="F3434" s="62" t="s">
        <v>9110</v>
      </c>
      <c r="G3434" s="54">
        <v>-9.2920796634677699E-2</v>
      </c>
      <c r="H3434" s="54">
        <v>3.2630753860425202E-2</v>
      </c>
      <c r="S3434" s="62" t="s">
        <v>4552</v>
      </c>
      <c r="T3434" s="54">
        <v>3.8320642532705798E-2</v>
      </c>
      <c r="U3434" s="54">
        <v>8.7044040539842795E-3</v>
      </c>
      <c r="AA3434" s="62" t="s">
        <v>3281</v>
      </c>
      <c r="AB3434" s="54">
        <v>8.5621113092152298E-2</v>
      </c>
      <c r="AC3434" s="54">
        <v>2.0921207397214401E-2</v>
      </c>
      <c r="AQ3434" s="62" t="s">
        <v>12046</v>
      </c>
      <c r="AR3434" s="54">
        <v>7.1923192516440998E-2</v>
      </c>
      <c r="AS3434" s="54">
        <v>1.92066606336596E-3</v>
      </c>
      <c r="AU3434" s="62" t="s">
        <v>14458</v>
      </c>
      <c r="AV3434" s="54">
        <v>-5.7016431016476701E-2</v>
      </c>
      <c r="AW3434" s="54">
        <v>4.3003248968946202E-2</v>
      </c>
    </row>
    <row r="3435" spans="2:49">
      <c r="B3435" s="62" t="s">
        <v>4273</v>
      </c>
      <c r="C3435" s="54">
        <v>5.9181232069257697E-2</v>
      </c>
      <c r="D3435" s="54">
        <v>3.8520978900815298E-3</v>
      </c>
      <c r="F3435" s="62" t="s">
        <v>9111</v>
      </c>
      <c r="G3435" s="54">
        <v>-3.3288633314768397E-2</v>
      </c>
      <c r="H3435" s="54">
        <v>3.2690019839942401E-2</v>
      </c>
      <c r="S3435" s="62" t="s">
        <v>5911</v>
      </c>
      <c r="T3435" s="54">
        <v>4.7861240528341398E-2</v>
      </c>
      <c r="U3435" s="54">
        <v>8.7076302563241295E-3</v>
      </c>
      <c r="AA3435" s="62" t="s">
        <v>2293</v>
      </c>
      <c r="AB3435" s="54">
        <v>0.186123276781094</v>
      </c>
      <c r="AC3435" s="54">
        <v>2.0963430216102901E-2</v>
      </c>
      <c r="AQ3435" s="62" t="s">
        <v>2090</v>
      </c>
      <c r="AR3435" s="54">
        <v>0.22680579277176999</v>
      </c>
      <c r="AS3435" s="54">
        <v>1.9292511818775799E-3</v>
      </c>
      <c r="AU3435" s="62" t="s">
        <v>14197</v>
      </c>
      <c r="AV3435" s="54">
        <v>-5.70162111165642E-2</v>
      </c>
      <c r="AW3435" s="54">
        <v>3.6011523757460299E-2</v>
      </c>
    </row>
    <row r="3436" spans="2:49">
      <c r="B3436" s="62" t="s">
        <v>4274</v>
      </c>
      <c r="C3436" s="54">
        <v>5.7297974669168597E-2</v>
      </c>
      <c r="D3436" s="54">
        <v>3.8544941380431802E-3</v>
      </c>
      <c r="F3436" s="62" t="s">
        <v>9112</v>
      </c>
      <c r="G3436" s="54">
        <v>-5.8905783849406E-2</v>
      </c>
      <c r="H3436" s="54">
        <v>3.2690361402980997E-2</v>
      </c>
      <c r="S3436" s="62" t="s">
        <v>2326</v>
      </c>
      <c r="T3436" s="54">
        <v>2.5981208085077898E-2</v>
      </c>
      <c r="U3436" s="54">
        <v>8.7076302563241295E-3</v>
      </c>
      <c r="AA3436" s="62" t="s">
        <v>2404</v>
      </c>
      <c r="AB3436" s="54">
        <v>5.5106142048802403E-2</v>
      </c>
      <c r="AC3436" s="54">
        <v>2.1100126313574701E-2</v>
      </c>
      <c r="AQ3436" s="62" t="s">
        <v>3203</v>
      </c>
      <c r="AR3436" s="54">
        <v>8.5044660241098996E-2</v>
      </c>
      <c r="AS3436" s="54">
        <v>1.9293410137848101E-3</v>
      </c>
      <c r="AU3436" s="62" t="s">
        <v>12306</v>
      </c>
      <c r="AV3436" s="54">
        <v>-5.7007207269674801E-2</v>
      </c>
      <c r="AW3436" s="54">
        <v>3.0282518303917402E-3</v>
      </c>
    </row>
    <row r="3437" spans="2:49">
      <c r="B3437" s="62" t="s">
        <v>4275</v>
      </c>
      <c r="C3437" s="54">
        <v>0.108347204218781</v>
      </c>
      <c r="D3437" s="54">
        <v>3.85969615185023E-3</v>
      </c>
      <c r="F3437" s="62" t="s">
        <v>9113</v>
      </c>
      <c r="G3437" s="54">
        <v>-6.6199553260780405E-2</v>
      </c>
      <c r="H3437" s="54">
        <v>3.2722920622052003E-2</v>
      </c>
      <c r="S3437" s="62" t="s">
        <v>1218</v>
      </c>
      <c r="T3437" s="54">
        <v>7.8923436634077901E-2</v>
      </c>
      <c r="U3437" s="54">
        <v>8.7287348435144095E-3</v>
      </c>
      <c r="AA3437" s="62" t="s">
        <v>1638</v>
      </c>
      <c r="AB3437" s="54">
        <v>4.9287895625312203E-2</v>
      </c>
      <c r="AC3437" s="54">
        <v>2.1120711745483099E-2</v>
      </c>
      <c r="AQ3437" s="62" t="s">
        <v>4132</v>
      </c>
      <c r="AR3437" s="54">
        <v>9.9362341407505994E-2</v>
      </c>
      <c r="AS3437" s="54">
        <v>1.93414535043765E-3</v>
      </c>
      <c r="AU3437" s="62" t="s">
        <v>8607</v>
      </c>
      <c r="AV3437" s="54">
        <v>-5.7004197402929599E-2</v>
      </c>
      <c r="AW3437" s="54">
        <v>1.86253985190248E-2</v>
      </c>
    </row>
    <row r="3438" spans="2:49">
      <c r="B3438" s="62" t="s">
        <v>4276</v>
      </c>
      <c r="C3438" s="54">
        <v>4.8231797621780502E-2</v>
      </c>
      <c r="D3438" s="54">
        <v>3.8684442954915899E-3</v>
      </c>
      <c r="F3438" s="62" t="s">
        <v>9114</v>
      </c>
      <c r="G3438" s="54">
        <v>-4.1416411184299798E-2</v>
      </c>
      <c r="H3438" s="54">
        <v>3.2854735663262802E-2</v>
      </c>
      <c r="S3438" s="62" t="s">
        <v>4210</v>
      </c>
      <c r="T3438" s="54">
        <v>7.3274435848147398E-2</v>
      </c>
      <c r="U3438" s="54">
        <v>8.7495276478463408E-3</v>
      </c>
      <c r="AA3438" s="62" t="s">
        <v>10828</v>
      </c>
      <c r="AB3438" s="54">
        <v>5.6415781975921703E-2</v>
      </c>
      <c r="AC3438" s="54">
        <v>2.1157538331380898E-2</v>
      </c>
      <c r="AQ3438" s="62" t="s">
        <v>5116</v>
      </c>
      <c r="AR3438" s="54">
        <v>7.2525369225282105E-2</v>
      </c>
      <c r="AS3438" s="54">
        <v>1.9343511619177699E-3</v>
      </c>
      <c r="AU3438" s="62" t="s">
        <v>13880</v>
      </c>
      <c r="AV3438" s="54">
        <v>-5.7001355267699297E-2</v>
      </c>
      <c r="AW3438" s="54">
        <v>2.8259915065047998E-2</v>
      </c>
    </row>
    <row r="3439" spans="2:49">
      <c r="B3439" s="62" t="s">
        <v>4277</v>
      </c>
      <c r="C3439" s="54">
        <v>5.1524701876921597E-2</v>
      </c>
      <c r="D3439" s="54">
        <v>3.86905226187037E-3</v>
      </c>
      <c r="F3439" s="62" t="s">
        <v>9115</v>
      </c>
      <c r="G3439" s="54">
        <v>-6.5223134599589699E-2</v>
      </c>
      <c r="H3439" s="54">
        <v>3.2863033226162297E-2</v>
      </c>
      <c r="S3439" s="62" t="s">
        <v>2938</v>
      </c>
      <c r="T3439" s="54">
        <v>6.64225915478482E-2</v>
      </c>
      <c r="U3439" s="54">
        <v>8.7723758526863996E-3</v>
      </c>
      <c r="AA3439" s="62" t="s">
        <v>11413</v>
      </c>
      <c r="AB3439" s="54">
        <v>5.2806236901505002E-2</v>
      </c>
      <c r="AC3439" s="54">
        <v>2.1235615088185899E-2</v>
      </c>
      <c r="AQ3439" s="62" t="s">
        <v>11972</v>
      </c>
      <c r="AR3439" s="54">
        <v>0.14462437798307001</v>
      </c>
      <c r="AS3439" s="54">
        <v>1.93826802215355E-3</v>
      </c>
      <c r="AU3439" s="62" t="s">
        <v>12352</v>
      </c>
      <c r="AV3439" s="54">
        <v>-5.6995591984563297E-2</v>
      </c>
      <c r="AW3439" s="54">
        <v>3.67031066394862E-3</v>
      </c>
    </row>
    <row r="3440" spans="2:49">
      <c r="B3440" s="62" t="s">
        <v>603</v>
      </c>
      <c r="C3440" s="54">
        <v>0.37546257816860201</v>
      </c>
      <c r="D3440" s="54">
        <v>3.87302691974247E-3</v>
      </c>
      <c r="F3440" s="62" t="s">
        <v>9116</v>
      </c>
      <c r="G3440" s="54">
        <v>-6.5331447255965194E-2</v>
      </c>
      <c r="H3440" s="54">
        <v>3.2881035812326001E-2</v>
      </c>
      <c r="S3440" s="62" t="s">
        <v>4386</v>
      </c>
      <c r="T3440" s="54">
        <v>8.0915772473447098E-2</v>
      </c>
      <c r="U3440" s="54">
        <v>8.7952277035223108E-3</v>
      </c>
      <c r="AA3440" s="62" t="s">
        <v>3269</v>
      </c>
      <c r="AB3440" s="54">
        <v>7.7283845709204393E-2</v>
      </c>
      <c r="AC3440" s="54">
        <v>2.1266796620694799E-2</v>
      </c>
      <c r="AQ3440" s="62" t="s">
        <v>1957</v>
      </c>
      <c r="AR3440" s="54">
        <v>5.6988730857321798E-2</v>
      </c>
      <c r="AS3440" s="54">
        <v>1.9410086565891499E-3</v>
      </c>
      <c r="AU3440" s="62" t="s">
        <v>8846</v>
      </c>
      <c r="AV3440" s="54">
        <v>-5.6989522982881603E-2</v>
      </c>
      <c r="AW3440" s="54">
        <v>2.7937621824838102E-3</v>
      </c>
    </row>
    <row r="3441" spans="2:49">
      <c r="B3441" s="62" t="s">
        <v>4278</v>
      </c>
      <c r="C3441" s="54">
        <v>0.127323776724939</v>
      </c>
      <c r="D3441" s="54">
        <v>3.8982996529881701E-3</v>
      </c>
      <c r="F3441" s="62" t="s">
        <v>9117</v>
      </c>
      <c r="G3441" s="54">
        <v>-3.5262648105093497E-2</v>
      </c>
      <c r="H3441" s="54">
        <v>3.30782227895089E-2</v>
      </c>
      <c r="S3441" s="62" t="s">
        <v>8566</v>
      </c>
      <c r="T3441" s="54">
        <v>4.7770682921625798E-2</v>
      </c>
      <c r="U3441" s="54">
        <v>8.8164877572431792E-3</v>
      </c>
      <c r="AA3441" s="62" t="s">
        <v>4083</v>
      </c>
      <c r="AB3441" s="54">
        <v>0.119988152205387</v>
      </c>
      <c r="AC3441" s="54">
        <v>2.1294110091339701E-2</v>
      </c>
      <c r="AQ3441" s="62" t="s">
        <v>2705</v>
      </c>
      <c r="AR3441" s="54">
        <v>5.6722871237188797E-2</v>
      </c>
      <c r="AS3441" s="54">
        <v>1.9426145565128699E-3</v>
      </c>
      <c r="AU3441" s="62" t="s">
        <v>12930</v>
      </c>
      <c r="AV3441" s="54">
        <v>-5.6969366969324801E-2</v>
      </c>
      <c r="AW3441" s="54">
        <v>1.18944984762521E-2</v>
      </c>
    </row>
    <row r="3442" spans="2:49">
      <c r="B3442" s="62" t="s">
        <v>4279</v>
      </c>
      <c r="C3442" s="54">
        <v>0.106356616501483</v>
      </c>
      <c r="D3442" s="54">
        <v>3.9103299071699899E-3</v>
      </c>
      <c r="F3442" s="62" t="s">
        <v>9118</v>
      </c>
      <c r="G3442" s="54">
        <v>-5.04261399007584E-2</v>
      </c>
      <c r="H3442" s="54">
        <v>3.30922224446508E-2</v>
      </c>
      <c r="S3442" s="62" t="s">
        <v>10855</v>
      </c>
      <c r="T3442" s="54">
        <v>0.12000460680995</v>
      </c>
      <c r="U3442" s="54">
        <v>8.82304895170807E-3</v>
      </c>
      <c r="AA3442" s="62" t="s">
        <v>1428</v>
      </c>
      <c r="AB3442" s="54">
        <v>0.170908386608496</v>
      </c>
      <c r="AC3442" s="54">
        <v>2.13020580456381E-2</v>
      </c>
      <c r="AQ3442" s="62" t="s">
        <v>9762</v>
      </c>
      <c r="AR3442" s="54">
        <v>6.6377921757782204E-2</v>
      </c>
      <c r="AS3442" s="54">
        <v>1.9461680700329799E-3</v>
      </c>
      <c r="AU3442" s="62" t="s">
        <v>1911</v>
      </c>
      <c r="AV3442" s="54">
        <v>-5.6959735011528102E-2</v>
      </c>
      <c r="AW3442" s="54">
        <v>1.9372798113872201E-3</v>
      </c>
    </row>
    <row r="3443" spans="2:49">
      <c r="B3443" s="62" t="s">
        <v>4280</v>
      </c>
      <c r="C3443" s="54">
        <v>6.7286727701691099E-2</v>
      </c>
      <c r="D3443" s="54">
        <v>3.9161923881697296E-3</v>
      </c>
      <c r="F3443" s="62" t="s">
        <v>9119</v>
      </c>
      <c r="G3443" s="54">
        <v>-0.220368906084879</v>
      </c>
      <c r="H3443" s="54">
        <v>3.3261580112018498E-2</v>
      </c>
      <c r="S3443" s="62" t="s">
        <v>10856</v>
      </c>
      <c r="T3443" s="54">
        <v>4.9087992175397097E-2</v>
      </c>
      <c r="U3443" s="54">
        <v>8.8292658749224498E-3</v>
      </c>
      <c r="AA3443" s="62" t="s">
        <v>2605</v>
      </c>
      <c r="AB3443" s="54">
        <v>8.5680007421504306E-2</v>
      </c>
      <c r="AC3443" s="54">
        <v>2.1326062426253001E-2</v>
      </c>
      <c r="AQ3443" s="62" t="s">
        <v>5779</v>
      </c>
      <c r="AR3443" s="54">
        <v>6.0103120046905503E-2</v>
      </c>
      <c r="AS3443" s="54">
        <v>1.9464042368616001E-3</v>
      </c>
      <c r="AU3443" s="62" t="s">
        <v>12754</v>
      </c>
      <c r="AV3443" s="54">
        <v>-5.6948129389497601E-2</v>
      </c>
      <c r="AW3443" s="54">
        <v>9.2808361265983696E-3</v>
      </c>
    </row>
    <row r="3444" spans="2:49">
      <c r="B3444" s="62" t="s">
        <v>4281</v>
      </c>
      <c r="C3444" s="54">
        <v>0.128679004603582</v>
      </c>
      <c r="D3444" s="54">
        <v>3.9211920130736598E-3</v>
      </c>
      <c r="F3444" s="62" t="s">
        <v>9120</v>
      </c>
      <c r="G3444" s="54">
        <v>-2.4325620341521401E-2</v>
      </c>
      <c r="H3444" s="54">
        <v>2.9562784730350799E-2</v>
      </c>
      <c r="S3444" s="62" t="s">
        <v>660</v>
      </c>
      <c r="T3444" s="54">
        <v>9.7536920891252002E-2</v>
      </c>
      <c r="U3444" s="54">
        <v>8.8299340276251897E-3</v>
      </c>
      <c r="AA3444" s="62" t="s">
        <v>4148</v>
      </c>
      <c r="AB3444" s="54">
        <v>8.7406797027322E-2</v>
      </c>
      <c r="AC3444" s="54">
        <v>2.1326062426253001E-2</v>
      </c>
      <c r="AQ3444" s="62" t="s">
        <v>1725</v>
      </c>
      <c r="AR3444" s="54">
        <v>8.9566653798030402E-2</v>
      </c>
      <c r="AS3444" s="54">
        <v>1.9464077768229201E-3</v>
      </c>
      <c r="AU3444" s="62" t="s">
        <v>13608</v>
      </c>
      <c r="AV3444" s="54">
        <v>-5.6942425886071603E-2</v>
      </c>
      <c r="AW3444" s="54">
        <v>2.2551895829806799E-2</v>
      </c>
    </row>
    <row r="3445" spans="2:49">
      <c r="B3445" s="62" t="s">
        <v>4282</v>
      </c>
      <c r="C3445" s="54">
        <v>0.12016391029328601</v>
      </c>
      <c r="D3445" s="54">
        <v>3.9259166275451701E-3</v>
      </c>
      <c r="F3445" s="62" t="s">
        <v>9121</v>
      </c>
      <c r="G3445" s="54">
        <v>-7.0650534838812895E-2</v>
      </c>
      <c r="H3445" s="54">
        <v>3.3291382137093997E-2</v>
      </c>
      <c r="S3445" s="62" t="s">
        <v>10857</v>
      </c>
      <c r="T3445" s="54">
        <v>2.4677699112729101E-2</v>
      </c>
      <c r="U3445" s="54">
        <v>8.8552284246946004E-3</v>
      </c>
      <c r="AA3445" s="62" t="s">
        <v>11414</v>
      </c>
      <c r="AB3445" s="54">
        <v>6.5129379938427198E-2</v>
      </c>
      <c r="AC3445" s="54">
        <v>2.1326062426253001E-2</v>
      </c>
      <c r="AQ3445" s="62" t="s">
        <v>326</v>
      </c>
      <c r="AR3445" s="54">
        <v>0.339983666256928</v>
      </c>
      <c r="AS3445" s="54">
        <v>1.9491872635171901E-3</v>
      </c>
      <c r="AU3445" s="62" t="s">
        <v>1147</v>
      </c>
      <c r="AV3445" s="54">
        <v>-5.6938543702194103E-2</v>
      </c>
      <c r="AW3445" s="54">
        <v>6.70573780027643E-3</v>
      </c>
    </row>
    <row r="3446" spans="2:49">
      <c r="B3446" s="62" t="s">
        <v>4283</v>
      </c>
      <c r="C3446" s="54">
        <v>0.10074574366754301</v>
      </c>
      <c r="D3446" s="54">
        <v>3.9280863886491501E-3</v>
      </c>
      <c r="F3446" s="62" t="s">
        <v>9122</v>
      </c>
      <c r="G3446" s="54">
        <v>-5.4419848247726499E-2</v>
      </c>
      <c r="H3446" s="54">
        <v>3.3336213395092802E-2</v>
      </c>
      <c r="S3446" s="62" t="s">
        <v>1834</v>
      </c>
      <c r="T3446" s="54">
        <v>4.0082253217883099E-2</v>
      </c>
      <c r="U3446" s="54">
        <v>8.88804372529081E-3</v>
      </c>
      <c r="AA3446" s="62" t="s">
        <v>10597</v>
      </c>
      <c r="AB3446" s="54">
        <v>7.6838626696381404E-2</v>
      </c>
      <c r="AC3446" s="54">
        <v>2.1336818750424601E-2</v>
      </c>
      <c r="AQ3446" s="62" t="s">
        <v>10146</v>
      </c>
      <c r="AR3446" s="54">
        <v>5.9271650523172098E-2</v>
      </c>
      <c r="AS3446" s="54">
        <v>1.9538031233750901E-3</v>
      </c>
      <c r="AU3446" s="62" t="s">
        <v>14371</v>
      </c>
      <c r="AV3446" s="54">
        <v>-5.6929910760104001E-2</v>
      </c>
      <c r="AW3446" s="54">
        <v>4.0676650838331503E-2</v>
      </c>
    </row>
    <row r="3447" spans="2:49">
      <c r="B3447" s="62" t="s">
        <v>4284</v>
      </c>
      <c r="C3447" s="54">
        <v>0.1169728714954</v>
      </c>
      <c r="D3447" s="54">
        <v>3.9390007875912403E-3</v>
      </c>
      <c r="F3447" s="62" t="s">
        <v>9123</v>
      </c>
      <c r="G3447" s="54">
        <v>-6.6630776775594897E-2</v>
      </c>
      <c r="H3447" s="54">
        <v>2.96399644168664E-2</v>
      </c>
      <c r="S3447" s="62" t="s">
        <v>5822</v>
      </c>
      <c r="T3447" s="54">
        <v>8.30957349416339E-2</v>
      </c>
      <c r="U3447" s="54">
        <v>8.9132801515053092E-3</v>
      </c>
      <c r="AA3447" s="62" t="s">
        <v>2498</v>
      </c>
      <c r="AB3447" s="54">
        <v>5.7730369768642702E-2</v>
      </c>
      <c r="AC3447" s="54">
        <v>2.1340810021632701E-2</v>
      </c>
      <c r="AQ3447" s="62" t="s">
        <v>4747</v>
      </c>
      <c r="AR3447" s="54">
        <v>8.0986165809503199E-2</v>
      </c>
      <c r="AS3447" s="54">
        <v>1.9551335542385799E-3</v>
      </c>
      <c r="AU3447" s="62" t="s">
        <v>14345</v>
      </c>
      <c r="AV3447" s="54">
        <v>-5.69272365536806E-2</v>
      </c>
      <c r="AW3447" s="54">
        <v>4.0088442765730099E-2</v>
      </c>
    </row>
    <row r="3448" spans="2:49">
      <c r="B3448" s="62" t="s">
        <v>4285</v>
      </c>
      <c r="C3448" s="54">
        <v>5.8095878945299398E-2</v>
      </c>
      <c r="D3448" s="54">
        <v>3.9481393292194996E-3</v>
      </c>
      <c r="F3448" s="62" t="s">
        <v>9124</v>
      </c>
      <c r="G3448" s="54">
        <v>-8.61697974375666E-2</v>
      </c>
      <c r="H3448" s="54">
        <v>2.9680609042314302E-2</v>
      </c>
      <c r="S3448" s="62" t="s">
        <v>4577</v>
      </c>
      <c r="T3448" s="54">
        <v>7.0682360088367702E-2</v>
      </c>
      <c r="U3448" s="54">
        <v>8.9387455649788308E-3</v>
      </c>
      <c r="AA3448" s="62" t="s">
        <v>5162</v>
      </c>
      <c r="AB3448" s="54">
        <v>0.122718343406557</v>
      </c>
      <c r="AC3448" s="54">
        <v>2.1340810021632701E-2</v>
      </c>
      <c r="AQ3448" s="62" t="s">
        <v>944</v>
      </c>
      <c r="AR3448" s="54">
        <v>5.4235142966661903E-2</v>
      </c>
      <c r="AS3448" s="54">
        <v>1.9606053588471801E-3</v>
      </c>
      <c r="AU3448" s="62" t="s">
        <v>14290</v>
      </c>
      <c r="AV3448" s="54">
        <v>-5.69231772592129E-2</v>
      </c>
      <c r="AW3448" s="54">
        <v>3.83094783696908E-2</v>
      </c>
    </row>
    <row r="3449" spans="2:49">
      <c r="B3449" s="62" t="s">
        <v>4286</v>
      </c>
      <c r="C3449" s="54">
        <v>0.103372527410305</v>
      </c>
      <c r="D3449" s="54">
        <v>3.9532598170390898E-3</v>
      </c>
      <c r="F3449" s="62" t="s">
        <v>9125</v>
      </c>
      <c r="G3449" s="54">
        <v>-4.07404187284435E-2</v>
      </c>
      <c r="H3449" s="54">
        <v>2.9710986458544201E-2</v>
      </c>
      <c r="S3449" s="62" t="s">
        <v>10858</v>
      </c>
      <c r="T3449" s="54">
        <v>2.5841995402092099E-2</v>
      </c>
      <c r="U3449" s="54">
        <v>8.9387455649788308E-3</v>
      </c>
      <c r="AA3449" s="62" t="s">
        <v>9468</v>
      </c>
      <c r="AB3449" s="54">
        <v>8.4663543132476704E-2</v>
      </c>
      <c r="AC3449" s="54">
        <v>2.13784647890717E-2</v>
      </c>
      <c r="AQ3449" s="62" t="s">
        <v>11189</v>
      </c>
      <c r="AR3449" s="54">
        <v>7.2764720555785103E-2</v>
      </c>
      <c r="AS3449" s="54">
        <v>1.9607576837761698E-3</v>
      </c>
      <c r="AU3449" s="62" t="s">
        <v>13081</v>
      </c>
      <c r="AV3449" s="54">
        <v>-5.6920762852921997E-2</v>
      </c>
      <c r="AW3449" s="54">
        <v>1.40689675359913E-2</v>
      </c>
    </row>
    <row r="3450" spans="2:49">
      <c r="B3450" s="62" t="s">
        <v>4287</v>
      </c>
      <c r="C3450" s="54">
        <v>9.9614847525508296E-2</v>
      </c>
      <c r="D3450" s="54">
        <v>3.9679087089138998E-3</v>
      </c>
      <c r="F3450" s="62" t="s">
        <v>9126</v>
      </c>
      <c r="G3450" s="54">
        <v>-3.29417892242461E-2</v>
      </c>
      <c r="H3450" s="54">
        <v>3.3459564594442402E-2</v>
      </c>
      <c r="S3450" s="62" t="s">
        <v>2746</v>
      </c>
      <c r="T3450" s="54">
        <v>7.8931418621403196E-2</v>
      </c>
      <c r="U3450" s="54">
        <v>8.9426009433697801E-3</v>
      </c>
      <c r="AA3450" s="62" t="s">
        <v>11415</v>
      </c>
      <c r="AB3450" s="54">
        <v>0.117796460870328</v>
      </c>
      <c r="AC3450" s="54">
        <v>2.1461403089108801E-2</v>
      </c>
      <c r="AQ3450" s="62" t="s">
        <v>1866</v>
      </c>
      <c r="AR3450" s="54">
        <v>7.4230714450552099E-2</v>
      </c>
      <c r="AS3450" s="54">
        <v>1.9612487023805501E-3</v>
      </c>
      <c r="AU3450" s="62" t="s">
        <v>12726</v>
      </c>
      <c r="AV3450" s="54">
        <v>-5.6912033652055001E-2</v>
      </c>
      <c r="AW3450" s="54">
        <v>8.9672465296678407E-3</v>
      </c>
    </row>
    <row r="3451" spans="2:49">
      <c r="B3451" s="62" t="s">
        <v>4288</v>
      </c>
      <c r="C3451" s="54">
        <v>7.2599675580249795E-2</v>
      </c>
      <c r="D3451" s="54">
        <v>3.9765353241236001E-3</v>
      </c>
      <c r="F3451" s="62" t="s">
        <v>9127</v>
      </c>
      <c r="G3451" s="54">
        <v>-8.1088039181707899E-2</v>
      </c>
      <c r="H3451" s="54">
        <v>2.9772701424921302E-2</v>
      </c>
      <c r="S3451" s="62" t="s">
        <v>4147</v>
      </c>
      <c r="T3451" s="54">
        <v>5.5634086564451998E-2</v>
      </c>
      <c r="U3451" s="54">
        <v>8.9450859542529598E-3</v>
      </c>
      <c r="AA3451" s="62" t="s">
        <v>5347</v>
      </c>
      <c r="AB3451" s="54">
        <v>0.12065420915630801</v>
      </c>
      <c r="AC3451" s="54">
        <v>2.1471494319091001E-2</v>
      </c>
      <c r="AQ3451" s="62" t="s">
        <v>10865</v>
      </c>
      <c r="AR3451" s="54">
        <v>6.2150589476281902E-2</v>
      </c>
      <c r="AS3451" s="54">
        <v>1.96164174787786E-3</v>
      </c>
      <c r="AU3451" s="62" t="s">
        <v>13256</v>
      </c>
      <c r="AV3451" s="54">
        <v>-5.6905196005326203E-2</v>
      </c>
      <c r="AW3451" s="54">
        <v>1.66431089819826E-2</v>
      </c>
    </row>
    <row r="3452" spans="2:49">
      <c r="B3452" s="62" t="s">
        <v>4289</v>
      </c>
      <c r="C3452" s="54">
        <v>5.86689566553815E-2</v>
      </c>
      <c r="D3452" s="54">
        <v>3.9871945093194203E-3</v>
      </c>
      <c r="F3452" s="62" t="s">
        <v>9128</v>
      </c>
      <c r="G3452" s="54">
        <v>-5.3369619060149802E-2</v>
      </c>
      <c r="H3452" s="54">
        <v>3.3554267676069803E-2</v>
      </c>
      <c r="S3452" s="62" t="s">
        <v>10859</v>
      </c>
      <c r="T3452" s="54">
        <v>2.99746377266592E-2</v>
      </c>
      <c r="U3452" s="54">
        <v>8.9494635817456009E-3</v>
      </c>
      <c r="AA3452" s="62" t="s">
        <v>4526</v>
      </c>
      <c r="AB3452" s="54">
        <v>7.49546252956277E-2</v>
      </c>
      <c r="AC3452" s="54">
        <v>2.14775225392594E-2</v>
      </c>
      <c r="AQ3452" s="62" t="s">
        <v>4075</v>
      </c>
      <c r="AR3452" s="54">
        <v>7.9064587480202994E-2</v>
      </c>
      <c r="AS3452" s="54">
        <v>1.96446594443504E-3</v>
      </c>
      <c r="AU3452" s="62" t="s">
        <v>14235</v>
      </c>
      <c r="AV3452" s="54">
        <v>-5.6891959383873897E-2</v>
      </c>
      <c r="AW3452" s="54">
        <v>3.66354241611659E-2</v>
      </c>
    </row>
    <row r="3453" spans="2:49">
      <c r="B3453" s="62" t="s">
        <v>784</v>
      </c>
      <c r="C3453" s="54">
        <v>0.18511091259246601</v>
      </c>
      <c r="D3453" s="54">
        <v>4.0020971179809501E-3</v>
      </c>
      <c r="F3453" s="62" t="s">
        <v>9129</v>
      </c>
      <c r="G3453" s="54">
        <v>-7.8108779033975395E-2</v>
      </c>
      <c r="H3453" s="54">
        <v>2.9968966400909999E-2</v>
      </c>
      <c r="S3453" s="62" t="s">
        <v>5345</v>
      </c>
      <c r="T3453" s="54">
        <v>4.4817560969032201E-2</v>
      </c>
      <c r="U3453" s="54">
        <v>8.9502724655319103E-3</v>
      </c>
      <c r="AA3453" s="62" t="s">
        <v>11080</v>
      </c>
      <c r="AB3453" s="54">
        <v>0.17570077003467899</v>
      </c>
      <c r="AC3453" s="54">
        <v>2.1478210900780399E-2</v>
      </c>
      <c r="AQ3453" s="62" t="s">
        <v>1027</v>
      </c>
      <c r="AR3453" s="54">
        <v>0.13843656251493</v>
      </c>
      <c r="AS3453" s="54">
        <v>1.9686606176132198E-3</v>
      </c>
      <c r="AU3453" s="62" t="s">
        <v>13391</v>
      </c>
      <c r="AV3453" s="54">
        <v>-5.6890516011680603E-2</v>
      </c>
      <c r="AW3453" s="54">
        <v>1.8927945596119999E-2</v>
      </c>
    </row>
    <row r="3454" spans="2:49">
      <c r="B3454" s="62" t="s">
        <v>4290</v>
      </c>
      <c r="C3454" s="54">
        <v>9.5075737206077093E-2</v>
      </c>
      <c r="D3454" s="54">
        <v>4.0067095794061201E-3</v>
      </c>
      <c r="F3454" s="62" t="s">
        <v>9130</v>
      </c>
      <c r="G3454" s="54">
        <v>-0.22004316377990599</v>
      </c>
      <c r="H3454" s="54">
        <v>3.0012527426726599E-2</v>
      </c>
      <c r="S3454" s="62" t="s">
        <v>10860</v>
      </c>
      <c r="T3454" s="54">
        <v>3.04542118127848E-2</v>
      </c>
      <c r="U3454" s="54">
        <v>8.9593683943236697E-3</v>
      </c>
      <c r="AA3454" s="62" t="s">
        <v>547</v>
      </c>
      <c r="AB3454" s="54">
        <v>6.1213361122010902E-2</v>
      </c>
      <c r="AC3454" s="54">
        <v>2.14782514470961E-2</v>
      </c>
      <c r="AQ3454" s="62" t="s">
        <v>1198</v>
      </c>
      <c r="AR3454" s="54">
        <v>7.8594504727068901E-2</v>
      </c>
      <c r="AS3454" s="54">
        <v>1.9749181430025798E-3</v>
      </c>
      <c r="AU3454" s="62" t="s">
        <v>14188</v>
      </c>
      <c r="AV3454" s="54">
        <v>-5.6873520088955402E-2</v>
      </c>
      <c r="AW3454" s="54">
        <v>3.5739068838961399E-2</v>
      </c>
    </row>
    <row r="3455" spans="2:49">
      <c r="B3455" s="62" t="s">
        <v>4291</v>
      </c>
      <c r="C3455" s="54">
        <v>0.15852272189720701</v>
      </c>
      <c r="D3455" s="54">
        <v>4.0084576466800298E-3</v>
      </c>
      <c r="F3455" s="62" t="s">
        <v>9131</v>
      </c>
      <c r="G3455" s="54">
        <v>-3.0972284910048699E-2</v>
      </c>
      <c r="H3455" s="54">
        <v>3.3807997831846598E-2</v>
      </c>
      <c r="S3455" s="62" t="s">
        <v>310</v>
      </c>
      <c r="T3455" s="54">
        <v>7.9963552632309004E-2</v>
      </c>
      <c r="U3455" s="54">
        <v>8.9728871848919808E-3</v>
      </c>
      <c r="AA3455" s="62" t="s">
        <v>1994</v>
      </c>
      <c r="AB3455" s="54">
        <v>4.73486828329115E-2</v>
      </c>
      <c r="AC3455" s="54">
        <v>2.15112226044086E-2</v>
      </c>
      <c r="AQ3455" s="62" t="s">
        <v>14749</v>
      </c>
      <c r="AR3455" s="54">
        <v>0.111527837639191</v>
      </c>
      <c r="AS3455" s="54">
        <v>1.98056668718169E-3</v>
      </c>
      <c r="AU3455" s="62" t="s">
        <v>13800</v>
      </c>
      <c r="AV3455" s="54">
        <v>-5.6867260761856102E-2</v>
      </c>
      <c r="AW3455" s="54">
        <v>2.6374895123994199E-2</v>
      </c>
    </row>
    <row r="3456" spans="2:49">
      <c r="B3456" s="62" t="s">
        <v>4292</v>
      </c>
      <c r="C3456" s="54">
        <v>6.2909391004495802E-2</v>
      </c>
      <c r="D3456" s="54">
        <v>4.0084578313656196E-3</v>
      </c>
      <c r="F3456" s="62" t="s">
        <v>9132</v>
      </c>
      <c r="G3456" s="54">
        <v>-3.4426422508684801E-2</v>
      </c>
      <c r="H3456" s="54">
        <v>3.3844035480310397E-2</v>
      </c>
      <c r="S3456" s="62" t="s">
        <v>5161</v>
      </c>
      <c r="T3456" s="54">
        <v>7.8343525028243405E-2</v>
      </c>
      <c r="U3456" s="54">
        <v>9.0018945663577193E-3</v>
      </c>
      <c r="AA3456" s="62" t="s">
        <v>970</v>
      </c>
      <c r="AB3456" s="54">
        <v>0.15164711167255801</v>
      </c>
      <c r="AC3456" s="54">
        <v>2.15112226044086E-2</v>
      </c>
      <c r="AQ3456" s="62" t="s">
        <v>2215</v>
      </c>
      <c r="AR3456" s="54">
        <v>6.9013993278414204E-2</v>
      </c>
      <c r="AS3456" s="54">
        <v>1.9874060856395399E-3</v>
      </c>
      <c r="AU3456" s="62" t="s">
        <v>12799</v>
      </c>
      <c r="AV3456" s="54">
        <v>-5.6829637973117499E-2</v>
      </c>
      <c r="AW3456" s="54">
        <v>9.8134879383991701E-3</v>
      </c>
    </row>
    <row r="3457" spans="2:49">
      <c r="B3457" s="62" t="s">
        <v>669</v>
      </c>
      <c r="C3457" s="54">
        <v>0.394342249292022</v>
      </c>
      <c r="D3457" s="54">
        <v>4.0113014200929198E-3</v>
      </c>
      <c r="F3457" s="62" t="s">
        <v>9133</v>
      </c>
      <c r="G3457" s="54">
        <v>-0.130288384572703</v>
      </c>
      <c r="H3457" s="54">
        <v>3.3874374445826201E-2</v>
      </c>
      <c r="S3457" s="62" t="s">
        <v>350</v>
      </c>
      <c r="T3457" s="54">
        <v>0.145209568616391</v>
      </c>
      <c r="U3457" s="54">
        <v>9.0224178405699101E-3</v>
      </c>
      <c r="AA3457" s="62" t="s">
        <v>4781</v>
      </c>
      <c r="AB3457" s="54">
        <v>8.2816208327185101E-2</v>
      </c>
      <c r="AC3457" s="54">
        <v>2.15112226044086E-2</v>
      </c>
      <c r="AQ3457" s="62" t="s">
        <v>2265</v>
      </c>
      <c r="AR3457" s="54">
        <v>0.104567092429683</v>
      </c>
      <c r="AS3457" s="54">
        <v>1.9883208764638798E-3</v>
      </c>
      <c r="AU3457" s="62" t="s">
        <v>12744</v>
      </c>
      <c r="AV3457" s="54">
        <v>-5.6823662874973202E-2</v>
      </c>
      <c r="AW3457" s="54">
        <v>9.1404860631540408E-3</v>
      </c>
    </row>
    <row r="3458" spans="2:49">
      <c r="B3458" s="62" t="s">
        <v>4293</v>
      </c>
      <c r="C3458" s="54">
        <v>8.3557889659794604E-2</v>
      </c>
      <c r="D3458" s="54">
        <v>4.0176236359514396E-3</v>
      </c>
      <c r="F3458" s="62" t="s">
        <v>9134</v>
      </c>
      <c r="G3458" s="54">
        <v>-9.8847060864382996E-2</v>
      </c>
      <c r="H3458" s="54">
        <v>3.4011162529740097E-2</v>
      </c>
      <c r="S3458" s="62" t="s">
        <v>2463</v>
      </c>
      <c r="T3458" s="54">
        <v>6.3877999334391894E-2</v>
      </c>
      <c r="U3458" s="54">
        <v>9.0541723473843202E-3</v>
      </c>
      <c r="AA3458" s="62" t="s">
        <v>5165</v>
      </c>
      <c r="AB3458" s="54">
        <v>0.28633821130624199</v>
      </c>
      <c r="AC3458" s="54">
        <v>2.15112226044086E-2</v>
      </c>
      <c r="AQ3458" s="62" t="s">
        <v>14750</v>
      </c>
      <c r="AR3458" s="54">
        <v>0.106946724805994</v>
      </c>
      <c r="AS3458" s="54">
        <v>1.9900113117786501E-3</v>
      </c>
      <c r="AU3458" s="62" t="s">
        <v>13276</v>
      </c>
      <c r="AV3458" s="54">
        <v>-5.6805528892074797E-2</v>
      </c>
      <c r="AW3458" s="54">
        <v>1.7123821628205398E-2</v>
      </c>
    </row>
    <row r="3459" spans="2:49">
      <c r="B3459" s="62" t="s">
        <v>4294</v>
      </c>
      <c r="C3459" s="54">
        <v>8.9234604643075394E-2</v>
      </c>
      <c r="D3459" s="54">
        <v>4.0217269680625804E-3</v>
      </c>
      <c r="F3459" s="62" t="s">
        <v>9135</v>
      </c>
      <c r="G3459" s="54">
        <v>-7.9309510135774794E-2</v>
      </c>
      <c r="H3459" s="54">
        <v>3.41101811446149E-2</v>
      </c>
      <c r="S3459" s="62" t="s">
        <v>2793</v>
      </c>
      <c r="T3459" s="54">
        <v>8.7593729560933503E-2</v>
      </c>
      <c r="U3459" s="54">
        <v>9.0655038646022205E-3</v>
      </c>
      <c r="AA3459" s="62" t="s">
        <v>4563</v>
      </c>
      <c r="AB3459" s="54">
        <v>6.8837240370821298E-2</v>
      </c>
      <c r="AC3459" s="54">
        <v>2.1584288290594299E-2</v>
      </c>
      <c r="AQ3459" s="62" t="s">
        <v>4038</v>
      </c>
      <c r="AR3459" s="54">
        <v>7.5492307219530402E-2</v>
      </c>
      <c r="AS3459" s="54">
        <v>1.99436103073657E-3</v>
      </c>
      <c r="AU3459" s="62" t="s">
        <v>5967</v>
      </c>
      <c r="AV3459" s="54">
        <v>-5.68052593051354E-2</v>
      </c>
      <c r="AW3459" s="54">
        <v>2.9488972048697E-2</v>
      </c>
    </row>
    <row r="3460" spans="2:49">
      <c r="B3460" s="62" t="s">
        <v>4295</v>
      </c>
      <c r="C3460" s="54">
        <v>5.7827648390008903E-2</v>
      </c>
      <c r="D3460" s="54">
        <v>4.0273781643792601E-3</v>
      </c>
      <c r="F3460" s="62" t="s">
        <v>9136</v>
      </c>
      <c r="G3460" s="54">
        <v>-3.5637600211265101E-2</v>
      </c>
      <c r="H3460" s="54">
        <v>3.4174584277672802E-2</v>
      </c>
      <c r="S3460" s="62" t="s">
        <v>10861</v>
      </c>
      <c r="T3460" s="54">
        <v>5.5206744755651897E-2</v>
      </c>
      <c r="U3460" s="54">
        <v>9.0834657218375608E-3</v>
      </c>
      <c r="AA3460" s="62" t="s">
        <v>11090</v>
      </c>
      <c r="AB3460" s="54">
        <v>0.10305010794422501</v>
      </c>
      <c r="AC3460" s="54">
        <v>2.15884324730738E-2</v>
      </c>
      <c r="AQ3460" s="62" t="s">
        <v>4369</v>
      </c>
      <c r="AR3460" s="54">
        <v>9.0104963674101604E-2</v>
      </c>
      <c r="AS3460" s="54">
        <v>1.99871623213665E-3</v>
      </c>
      <c r="AU3460" s="62" t="s">
        <v>14043</v>
      </c>
      <c r="AV3460" s="54">
        <v>-5.6796734619957198E-2</v>
      </c>
      <c r="AW3460" s="54">
        <v>3.1816283743858302E-2</v>
      </c>
    </row>
    <row r="3461" spans="2:49">
      <c r="B3461" s="62" t="s">
        <v>4296</v>
      </c>
      <c r="C3461" s="54">
        <v>0.173348714147366</v>
      </c>
      <c r="D3461" s="54">
        <v>4.0315937704070897E-3</v>
      </c>
      <c r="F3461" s="62" t="s">
        <v>9137</v>
      </c>
      <c r="G3461" s="54">
        <v>-6.3851983608253199E-2</v>
      </c>
      <c r="H3461" s="54">
        <v>3.4231460487158701E-2</v>
      </c>
      <c r="S3461" s="62" t="s">
        <v>628</v>
      </c>
      <c r="T3461" s="54">
        <v>9.9728679229805606E-2</v>
      </c>
      <c r="U3461" s="54">
        <v>9.0958258475705399E-3</v>
      </c>
      <c r="AA3461" s="62" t="s">
        <v>5911</v>
      </c>
      <c r="AB3461" s="54">
        <v>6.9935998118836606E-2</v>
      </c>
      <c r="AC3461" s="54">
        <v>2.1593804082805101E-2</v>
      </c>
      <c r="AQ3461" s="62" t="s">
        <v>12087</v>
      </c>
      <c r="AR3461" s="54">
        <v>0.13994454387072899</v>
      </c>
      <c r="AS3461" s="54">
        <v>2.00108597791908E-3</v>
      </c>
      <c r="AU3461" s="62" t="s">
        <v>14222</v>
      </c>
      <c r="AV3461" s="54">
        <v>-5.6791215424778101E-2</v>
      </c>
      <c r="AW3461" s="54">
        <v>3.6468242722984399E-2</v>
      </c>
    </row>
    <row r="3462" spans="2:49">
      <c r="B3462" s="62" t="s">
        <v>4297</v>
      </c>
      <c r="C3462" s="54">
        <v>0.12277418413697</v>
      </c>
      <c r="D3462" s="54">
        <v>4.0401431555921498E-3</v>
      </c>
      <c r="F3462" s="62" t="s">
        <v>9138</v>
      </c>
      <c r="G3462" s="54">
        <v>-4.1134423268653499E-2</v>
      </c>
      <c r="H3462" s="54">
        <v>3.42320472901032E-2</v>
      </c>
      <c r="S3462" s="62" t="s">
        <v>38</v>
      </c>
      <c r="T3462" s="54">
        <v>9.7619252678294202E-2</v>
      </c>
      <c r="U3462" s="54">
        <v>9.0958258475705399E-3</v>
      </c>
      <c r="AA3462" s="62" t="s">
        <v>4239</v>
      </c>
      <c r="AB3462" s="54">
        <v>5.7221741812378803E-2</v>
      </c>
      <c r="AC3462" s="54">
        <v>2.16475281337653E-2</v>
      </c>
      <c r="AQ3462" s="62" t="s">
        <v>5464</v>
      </c>
      <c r="AR3462" s="54">
        <v>8.2970635802063902E-2</v>
      </c>
      <c r="AS3462" s="54">
        <v>2.0191584499938998E-3</v>
      </c>
      <c r="AU3462" s="62" t="s">
        <v>13605</v>
      </c>
      <c r="AV3462" s="54">
        <v>-5.6790485745191098E-2</v>
      </c>
      <c r="AW3462" s="54">
        <v>2.24454724764859E-2</v>
      </c>
    </row>
    <row r="3463" spans="2:49">
      <c r="B3463" s="62" t="s">
        <v>4298</v>
      </c>
      <c r="C3463" s="54">
        <v>7.1287708191258403E-2</v>
      </c>
      <c r="D3463" s="54">
        <v>4.0455994252657701E-3</v>
      </c>
      <c r="F3463" s="62" t="s">
        <v>9139</v>
      </c>
      <c r="G3463" s="54">
        <v>-0.10876911297651801</v>
      </c>
      <c r="H3463" s="54">
        <v>3.4332483606380901E-2</v>
      </c>
      <c r="S3463" s="62" t="s">
        <v>3586</v>
      </c>
      <c r="T3463" s="54">
        <v>4.3842574131944402E-2</v>
      </c>
      <c r="U3463" s="54">
        <v>9.0958258475705399E-3</v>
      </c>
      <c r="AA3463" s="62" t="s">
        <v>4576</v>
      </c>
      <c r="AB3463" s="54">
        <v>0.106050374846243</v>
      </c>
      <c r="AC3463" s="54">
        <v>2.1676470697334901E-2</v>
      </c>
      <c r="AQ3463" s="62" t="s">
        <v>2599</v>
      </c>
      <c r="AR3463" s="54">
        <v>0.152353156306404</v>
      </c>
      <c r="AS3463" s="54">
        <v>2.02175550486402E-3</v>
      </c>
      <c r="AU3463" s="62" t="s">
        <v>12314</v>
      </c>
      <c r="AV3463" s="54">
        <v>-5.6783808606536597E-2</v>
      </c>
      <c r="AW3463" s="54">
        <v>3.1084469999336198E-3</v>
      </c>
    </row>
    <row r="3464" spans="2:49">
      <c r="B3464" s="62" t="s">
        <v>4299</v>
      </c>
      <c r="C3464" s="54">
        <v>7.9403571778570395E-2</v>
      </c>
      <c r="D3464" s="54">
        <v>4.0510071477760203E-3</v>
      </c>
      <c r="F3464" s="62" t="s">
        <v>9140</v>
      </c>
      <c r="G3464" s="54">
        <v>-5.8308027880237E-2</v>
      </c>
      <c r="H3464" s="54">
        <v>3.4407063725751003E-2</v>
      </c>
      <c r="S3464" s="62" t="s">
        <v>5635</v>
      </c>
      <c r="T3464" s="54">
        <v>9.9144518834169304E-2</v>
      </c>
      <c r="U3464" s="54">
        <v>9.1058598897283492E-3</v>
      </c>
      <c r="AA3464" s="62" t="s">
        <v>3752</v>
      </c>
      <c r="AB3464" s="54">
        <v>8.9520951866592896E-2</v>
      </c>
      <c r="AC3464" s="54">
        <v>2.1713958472384401E-2</v>
      </c>
      <c r="AQ3464" s="62" t="s">
        <v>11282</v>
      </c>
      <c r="AR3464" s="54">
        <v>0.15192624627346901</v>
      </c>
      <c r="AS3464" s="54">
        <v>2.0277905340598599E-3</v>
      </c>
      <c r="AU3464" s="62" t="s">
        <v>14053</v>
      </c>
      <c r="AV3464" s="54">
        <v>-5.6775350445869698E-2</v>
      </c>
      <c r="AW3464" s="54">
        <v>3.2075868112712201E-2</v>
      </c>
    </row>
    <row r="3465" spans="2:49">
      <c r="B3465" s="62" t="s">
        <v>4300</v>
      </c>
      <c r="C3465" s="54">
        <v>7.0038820067775703E-2</v>
      </c>
      <c r="D3465" s="54">
        <v>4.0511112036812503E-3</v>
      </c>
      <c r="F3465" s="62" t="s">
        <v>9141</v>
      </c>
      <c r="G3465" s="54">
        <v>-3.1014528124880598E-2</v>
      </c>
      <c r="H3465" s="54">
        <v>3.4456968090405403E-2</v>
      </c>
      <c r="S3465" s="62" t="s">
        <v>2140</v>
      </c>
      <c r="T3465" s="54">
        <v>3.3571372732234699E-2</v>
      </c>
      <c r="U3465" s="54">
        <v>9.1100032278526206E-3</v>
      </c>
      <c r="AA3465" s="62" t="s">
        <v>4460</v>
      </c>
      <c r="AB3465" s="54">
        <v>7.9516636615027295E-2</v>
      </c>
      <c r="AC3465" s="54">
        <v>2.1728800783430299E-2</v>
      </c>
      <c r="AQ3465" s="62" t="s">
        <v>14751</v>
      </c>
      <c r="AR3465" s="54">
        <v>0.101928486166712</v>
      </c>
      <c r="AS3465" s="54">
        <v>2.0287266733405502E-3</v>
      </c>
      <c r="AU3465" s="62" t="s">
        <v>12119</v>
      </c>
      <c r="AV3465" s="54">
        <v>-5.6768797148505398E-2</v>
      </c>
      <c r="AW3465" s="54">
        <v>3.4684799295048302E-4</v>
      </c>
    </row>
    <row r="3466" spans="2:49">
      <c r="B3466" s="62" t="s">
        <v>4301</v>
      </c>
      <c r="C3466" s="54">
        <v>6.5384940080093698E-2</v>
      </c>
      <c r="D3466" s="54">
        <v>4.05699099950412E-3</v>
      </c>
      <c r="F3466" s="62" t="s">
        <v>9142</v>
      </c>
      <c r="G3466" s="54">
        <v>-4.0423599801267002E-2</v>
      </c>
      <c r="H3466" s="54">
        <v>3.4528108942178899E-2</v>
      </c>
      <c r="S3466" s="62" t="s">
        <v>10862</v>
      </c>
      <c r="T3466" s="54">
        <v>6.9435976820974701E-2</v>
      </c>
      <c r="U3466" s="54">
        <v>9.1251391606291896E-3</v>
      </c>
      <c r="AA3466" s="62" t="s">
        <v>5341</v>
      </c>
      <c r="AB3466" s="54">
        <v>0.105247838955457</v>
      </c>
      <c r="AC3466" s="54">
        <v>2.1768791120329999E-2</v>
      </c>
      <c r="AQ3466" s="62" t="s">
        <v>1341</v>
      </c>
      <c r="AR3466" s="54">
        <v>9.6074601607356605E-2</v>
      </c>
      <c r="AS3466" s="54">
        <v>2.03829259355192E-3</v>
      </c>
      <c r="AU3466" s="62" t="s">
        <v>14017</v>
      </c>
      <c r="AV3466" s="54">
        <v>-5.6761155843565399E-2</v>
      </c>
      <c r="AW3466" s="54">
        <v>3.12661271868152E-2</v>
      </c>
    </row>
    <row r="3467" spans="2:49">
      <c r="B3467" s="62" t="s">
        <v>4302</v>
      </c>
      <c r="C3467" s="54">
        <v>7.7460340901323504E-2</v>
      </c>
      <c r="D3467" s="54">
        <v>4.0622745737730302E-3</v>
      </c>
      <c r="F3467" s="62" t="s">
        <v>9143</v>
      </c>
      <c r="G3467" s="54">
        <v>-4.2451794246290801E-2</v>
      </c>
      <c r="H3467" s="54">
        <v>3.46077666436106E-2</v>
      </c>
      <c r="S3467" s="62" t="s">
        <v>10863</v>
      </c>
      <c r="T3467" s="54">
        <v>6.5401679665317403E-2</v>
      </c>
      <c r="U3467" s="54">
        <v>9.1328601733137293E-3</v>
      </c>
      <c r="AA3467" s="62" t="s">
        <v>5211</v>
      </c>
      <c r="AB3467" s="54">
        <v>0.140552952084189</v>
      </c>
      <c r="AC3467" s="54">
        <v>2.1783043850193601E-2</v>
      </c>
      <c r="AQ3467" s="62" t="s">
        <v>12047</v>
      </c>
      <c r="AR3467" s="54">
        <v>0.114156575430853</v>
      </c>
      <c r="AS3467" s="54">
        <v>2.03829259355192E-3</v>
      </c>
      <c r="AU3467" s="62" t="s">
        <v>11665</v>
      </c>
      <c r="AV3467" s="54">
        <v>-5.6749428987453499E-2</v>
      </c>
      <c r="AW3467" s="54">
        <v>2.9916153410989598E-3</v>
      </c>
    </row>
    <row r="3468" spans="2:49">
      <c r="B3468" s="62" t="s">
        <v>180</v>
      </c>
      <c r="C3468" s="54">
        <v>3.5279999603385001E-2</v>
      </c>
      <c r="D3468" s="54">
        <v>4.0654631448778997E-3</v>
      </c>
      <c r="F3468" s="62" t="s">
        <v>9144</v>
      </c>
      <c r="G3468" s="54">
        <v>-5.3396097584695199E-2</v>
      </c>
      <c r="H3468" s="54">
        <v>3.4613513080696302E-2</v>
      </c>
      <c r="S3468" s="62" t="s">
        <v>10864</v>
      </c>
      <c r="T3468" s="54">
        <v>8.5740911621819293E-2</v>
      </c>
      <c r="U3468" s="54">
        <v>9.1333741312078307E-3</v>
      </c>
      <c r="AA3468" s="62" t="s">
        <v>1475</v>
      </c>
      <c r="AB3468" s="54">
        <v>6.7354903148390696E-2</v>
      </c>
      <c r="AC3468" s="54">
        <v>2.17952463948278E-2</v>
      </c>
      <c r="AQ3468" s="62" t="s">
        <v>11998</v>
      </c>
      <c r="AR3468" s="54">
        <v>8.14085575155747E-2</v>
      </c>
      <c r="AS3468" s="54">
        <v>2.0428295866594601E-3</v>
      </c>
      <c r="AU3468" s="62" t="s">
        <v>13704</v>
      </c>
      <c r="AV3468" s="54">
        <v>-5.6728002427352202E-2</v>
      </c>
      <c r="AW3468" s="54">
        <v>2.4465990035704099E-2</v>
      </c>
    </row>
    <row r="3469" spans="2:49">
      <c r="B3469" s="62" t="s">
        <v>965</v>
      </c>
      <c r="C3469" s="54">
        <v>0.12736078230956599</v>
      </c>
      <c r="D3469" s="54">
        <v>4.0666990104541202E-3</v>
      </c>
      <c r="F3469" s="62" t="s">
        <v>9145</v>
      </c>
      <c r="G3469" s="54">
        <v>-6.7058724298165701E-2</v>
      </c>
      <c r="H3469" s="54">
        <v>3.4669953219303898E-2</v>
      </c>
      <c r="S3469" s="62" t="s">
        <v>5861</v>
      </c>
      <c r="T3469" s="54">
        <v>5.6483017031775197E-2</v>
      </c>
      <c r="U3469" s="54">
        <v>9.1360294364870396E-3</v>
      </c>
      <c r="AA3469" s="62" t="s">
        <v>3279</v>
      </c>
      <c r="AB3469" s="54">
        <v>5.7388262701432602E-2</v>
      </c>
      <c r="AC3469" s="54">
        <v>2.17952463948278E-2</v>
      </c>
      <c r="AQ3469" s="62" t="s">
        <v>11269</v>
      </c>
      <c r="AR3469" s="54">
        <v>5.0638309112440702E-2</v>
      </c>
      <c r="AS3469" s="54">
        <v>2.04409928594809E-3</v>
      </c>
      <c r="AU3469" s="62" t="s">
        <v>14243</v>
      </c>
      <c r="AV3469" s="54">
        <v>-5.6724238837899697E-2</v>
      </c>
      <c r="AW3469" s="54">
        <v>3.6906578780729997E-2</v>
      </c>
    </row>
    <row r="3470" spans="2:49">
      <c r="B3470" s="62" t="s">
        <v>4303</v>
      </c>
      <c r="C3470" s="54">
        <v>6.02753465935413E-2</v>
      </c>
      <c r="D3470" s="54">
        <v>4.07284146104199E-3</v>
      </c>
      <c r="F3470" s="62" t="s">
        <v>9146</v>
      </c>
      <c r="G3470" s="54">
        <v>-6.5354403888625803E-2</v>
      </c>
      <c r="H3470" s="54">
        <v>3.0957570991569299E-2</v>
      </c>
      <c r="S3470" s="62" t="s">
        <v>3409</v>
      </c>
      <c r="T3470" s="54">
        <v>2.49316240768955E-2</v>
      </c>
      <c r="U3470" s="54">
        <v>9.1458544762629199E-3</v>
      </c>
      <c r="AA3470" s="62" t="s">
        <v>2758</v>
      </c>
      <c r="AB3470" s="54">
        <v>0.115984993938631</v>
      </c>
      <c r="AC3470" s="54">
        <v>2.1820259772801401E-2</v>
      </c>
      <c r="AQ3470" s="62" t="s">
        <v>5787</v>
      </c>
      <c r="AR3470" s="54">
        <v>8.2041445366121096E-2</v>
      </c>
      <c r="AS3470" s="54">
        <v>2.04409928594809E-3</v>
      </c>
      <c r="AU3470" s="62" t="s">
        <v>10000</v>
      </c>
      <c r="AV3470" s="54">
        <v>-5.6722182600329199E-2</v>
      </c>
      <c r="AW3470" s="54">
        <v>2.56687587391774E-2</v>
      </c>
    </row>
    <row r="3471" spans="2:49">
      <c r="B3471" s="62" t="s">
        <v>4304</v>
      </c>
      <c r="C3471" s="54">
        <v>0.15231896492810201</v>
      </c>
      <c r="D3471" s="54">
        <v>4.0731439907598001E-3</v>
      </c>
      <c r="F3471" s="62" t="s">
        <v>9147</v>
      </c>
      <c r="G3471" s="54">
        <v>-4.3309964006347498E-2</v>
      </c>
      <c r="H3471" s="54">
        <v>3.1081514107959701E-2</v>
      </c>
      <c r="S3471" s="62" t="s">
        <v>756</v>
      </c>
      <c r="T3471" s="54">
        <v>0.26214156830983898</v>
      </c>
      <c r="U3471" s="54">
        <v>9.1593473278778897E-3</v>
      </c>
      <c r="AA3471" s="62" t="s">
        <v>4658</v>
      </c>
      <c r="AB3471" s="54">
        <v>0.12720109871907001</v>
      </c>
      <c r="AC3471" s="54">
        <v>2.1867490828348799E-2</v>
      </c>
      <c r="AQ3471" s="62" t="s">
        <v>4704</v>
      </c>
      <c r="AR3471" s="54">
        <v>0.21102225798242699</v>
      </c>
      <c r="AS3471" s="54">
        <v>2.0482132533783601E-3</v>
      </c>
      <c r="AU3471" s="62" t="s">
        <v>12932</v>
      </c>
      <c r="AV3471" s="54">
        <v>-5.6705619391314202E-2</v>
      </c>
      <c r="AW3471" s="54">
        <v>1.1917742004940999E-2</v>
      </c>
    </row>
    <row r="3472" spans="2:49">
      <c r="B3472" s="62" t="s">
        <v>4305</v>
      </c>
      <c r="C3472" s="54">
        <v>7.3331760118812803E-2</v>
      </c>
      <c r="D3472" s="54">
        <v>4.0744496637875596E-3</v>
      </c>
      <c r="F3472" s="62" t="s">
        <v>9148</v>
      </c>
      <c r="G3472" s="54">
        <v>-5.5820534177557897E-2</v>
      </c>
      <c r="H3472" s="54">
        <v>3.4987312104184203E-2</v>
      </c>
      <c r="S3472" s="62" t="s">
        <v>5085</v>
      </c>
      <c r="T3472" s="54">
        <v>4.8543710980075302E-2</v>
      </c>
      <c r="U3472" s="54">
        <v>9.1593473278778897E-3</v>
      </c>
      <c r="AA3472" s="62" t="s">
        <v>4652</v>
      </c>
      <c r="AB3472" s="54">
        <v>9.9678993248478995E-2</v>
      </c>
      <c r="AC3472" s="54">
        <v>2.1868578498902402E-2</v>
      </c>
      <c r="AQ3472" s="62" t="s">
        <v>4567</v>
      </c>
      <c r="AR3472" s="54">
        <v>6.3382215130616301E-2</v>
      </c>
      <c r="AS3472" s="54">
        <v>2.0517397156444299E-3</v>
      </c>
      <c r="AU3472" s="62" t="s">
        <v>13001</v>
      </c>
      <c r="AV3472" s="54">
        <v>-5.6694363877349802E-2</v>
      </c>
      <c r="AW3472" s="54">
        <v>1.30228344277897E-2</v>
      </c>
    </row>
    <row r="3473" spans="2:49">
      <c r="B3473" s="62" t="s">
        <v>4306</v>
      </c>
      <c r="C3473" s="54">
        <v>8.5012391440750804E-2</v>
      </c>
      <c r="D3473" s="54">
        <v>4.0765659635181003E-3</v>
      </c>
      <c r="F3473" s="62" t="s">
        <v>9149</v>
      </c>
      <c r="G3473" s="54">
        <v>-6.9404157915172099E-2</v>
      </c>
      <c r="H3473" s="54">
        <v>3.1117486461102E-2</v>
      </c>
      <c r="S3473" s="62" t="s">
        <v>5368</v>
      </c>
      <c r="T3473" s="54">
        <v>8.0494464695042303E-2</v>
      </c>
      <c r="U3473" s="54">
        <v>9.1617080153492403E-3</v>
      </c>
      <c r="AA3473" s="62" t="s">
        <v>3247</v>
      </c>
      <c r="AB3473" s="54">
        <v>0.100513813970774</v>
      </c>
      <c r="AC3473" s="54">
        <v>2.1957164941757899E-2</v>
      </c>
      <c r="AQ3473" s="62" t="s">
        <v>4379</v>
      </c>
      <c r="AR3473" s="54">
        <v>7.7692801154176594E-2</v>
      </c>
      <c r="AS3473" s="54">
        <v>2.0614494650309199E-3</v>
      </c>
      <c r="AU3473" s="62" t="s">
        <v>13785</v>
      </c>
      <c r="AV3473" s="54">
        <v>-5.6690095251518399E-2</v>
      </c>
      <c r="AW3473" s="54">
        <v>2.6123690625033998E-2</v>
      </c>
    </row>
    <row r="3474" spans="2:49">
      <c r="B3474" s="62" t="s">
        <v>1086</v>
      </c>
      <c r="C3474" s="54">
        <v>0.39242216377804201</v>
      </c>
      <c r="D3474" s="54">
        <v>4.0765659635181003E-3</v>
      </c>
      <c r="F3474" s="62" t="s">
        <v>9150</v>
      </c>
      <c r="G3474" s="54">
        <v>-4.4300359332748201E-2</v>
      </c>
      <c r="H3474" s="54">
        <v>3.5039721777834001E-2</v>
      </c>
      <c r="S3474" s="62" t="s">
        <v>10865</v>
      </c>
      <c r="T3474" s="54">
        <v>4.0878470561521503E-2</v>
      </c>
      <c r="U3474" s="54">
        <v>9.1727228306952603E-3</v>
      </c>
      <c r="AA3474" s="62" t="s">
        <v>3257</v>
      </c>
      <c r="AB3474" s="54">
        <v>5.6162199169518701E-2</v>
      </c>
      <c r="AC3474" s="54">
        <v>2.1969540819054501E-2</v>
      </c>
      <c r="AQ3474" s="62" t="s">
        <v>329</v>
      </c>
      <c r="AR3474" s="54">
        <v>0.278667176412008</v>
      </c>
      <c r="AS3474" s="54">
        <v>2.0624121898381799E-3</v>
      </c>
      <c r="AU3474" s="62" t="s">
        <v>12374</v>
      </c>
      <c r="AV3474" s="54">
        <v>-5.66880935462519E-2</v>
      </c>
      <c r="AW3474" s="54">
        <v>3.94898824119302E-3</v>
      </c>
    </row>
    <row r="3475" spans="2:49">
      <c r="B3475" s="62" t="s">
        <v>4307</v>
      </c>
      <c r="C3475" s="54">
        <v>6.4232519595603499E-2</v>
      </c>
      <c r="D3475" s="54">
        <v>4.0857240035254202E-3</v>
      </c>
      <c r="F3475" s="62" t="s">
        <v>9151</v>
      </c>
      <c r="G3475" s="54">
        <v>-7.8191680364470897E-2</v>
      </c>
      <c r="H3475" s="54">
        <v>3.5065099024823097E-2</v>
      </c>
      <c r="S3475" s="62" t="s">
        <v>10866</v>
      </c>
      <c r="T3475" s="54">
        <v>8.8611088716428199E-2</v>
      </c>
      <c r="U3475" s="54">
        <v>9.1756673558390893E-3</v>
      </c>
      <c r="AA3475" s="62" t="s">
        <v>1350</v>
      </c>
      <c r="AB3475" s="54">
        <v>3.8409691035303298E-2</v>
      </c>
      <c r="AC3475" s="54">
        <v>2.1989242659712201E-2</v>
      </c>
      <c r="AQ3475" s="62" t="s">
        <v>2456</v>
      </c>
      <c r="AR3475" s="54">
        <v>0.15088375299234599</v>
      </c>
      <c r="AS3475" s="54">
        <v>2.0711054384792401E-3</v>
      </c>
      <c r="AU3475" s="62" t="s">
        <v>14351</v>
      </c>
      <c r="AV3475" s="54">
        <v>-5.6688038865406298E-2</v>
      </c>
      <c r="AW3475" s="54">
        <v>4.0271370605237097E-2</v>
      </c>
    </row>
    <row r="3476" spans="2:49">
      <c r="B3476" s="62" t="s">
        <v>4308</v>
      </c>
      <c r="C3476" s="54">
        <v>7.0192967089769603E-2</v>
      </c>
      <c r="D3476" s="54">
        <v>4.0970637141979904E-3</v>
      </c>
      <c r="F3476" s="62" t="s">
        <v>9152</v>
      </c>
      <c r="G3476" s="54">
        <v>-2.94787554772507E-2</v>
      </c>
      <c r="H3476" s="54">
        <v>3.5144217079098101E-2</v>
      </c>
      <c r="S3476" s="62" t="s">
        <v>4911</v>
      </c>
      <c r="T3476" s="54">
        <v>5.19438133166936E-2</v>
      </c>
      <c r="U3476" s="54">
        <v>9.1761233423266007E-3</v>
      </c>
      <c r="AA3476" s="62" t="s">
        <v>2320</v>
      </c>
      <c r="AB3476" s="54">
        <v>0.11243166081288899</v>
      </c>
      <c r="AC3476" s="54">
        <v>2.2047742669347399E-2</v>
      </c>
      <c r="AQ3476" s="62" t="s">
        <v>11185</v>
      </c>
      <c r="AR3476" s="54">
        <v>8.6879918459441499E-2</v>
      </c>
      <c r="AS3476" s="54">
        <v>2.0825227386812202E-3</v>
      </c>
      <c r="AU3476" s="62" t="s">
        <v>14184</v>
      </c>
      <c r="AV3476" s="54">
        <v>-5.6680709058351701E-2</v>
      </c>
      <c r="AW3476" s="54">
        <v>3.5643867885337702E-2</v>
      </c>
    </row>
    <row r="3477" spans="2:49">
      <c r="B3477" s="62" t="s">
        <v>4309</v>
      </c>
      <c r="C3477" s="54">
        <v>9.7031394478014996E-2</v>
      </c>
      <c r="D3477" s="54">
        <v>4.1030445046343301E-3</v>
      </c>
      <c r="F3477" s="62" t="s">
        <v>9153</v>
      </c>
      <c r="G3477" s="54">
        <v>-7.0220467673724599E-2</v>
      </c>
      <c r="H3477" s="54">
        <v>3.5283590339184497E-2</v>
      </c>
      <c r="S3477" s="62" t="s">
        <v>1914</v>
      </c>
      <c r="T3477" s="54">
        <v>5.4262326398252E-2</v>
      </c>
      <c r="U3477" s="54">
        <v>9.1780887994165894E-3</v>
      </c>
      <c r="AA3477" s="62" t="s">
        <v>5441</v>
      </c>
      <c r="AB3477" s="54">
        <v>0.100630872036286</v>
      </c>
      <c r="AC3477" s="54">
        <v>2.2070874535701099E-2</v>
      </c>
      <c r="AQ3477" s="62" t="s">
        <v>5593</v>
      </c>
      <c r="AR3477" s="54">
        <v>6.8506302059526E-2</v>
      </c>
      <c r="AS3477" s="54">
        <v>2.0844633057582598E-3</v>
      </c>
      <c r="AU3477" s="62" t="s">
        <v>12767</v>
      </c>
      <c r="AV3477" s="54">
        <v>-5.66752054590101E-2</v>
      </c>
      <c r="AW3477" s="54">
        <v>9.3931336510600597E-3</v>
      </c>
    </row>
    <row r="3478" spans="2:49">
      <c r="B3478" s="62" t="s">
        <v>4310</v>
      </c>
      <c r="C3478" s="54">
        <v>6.0516175744066203E-2</v>
      </c>
      <c r="D3478" s="54">
        <v>4.1069214082038097E-3</v>
      </c>
      <c r="F3478" s="62" t="s">
        <v>9154</v>
      </c>
      <c r="G3478" s="54">
        <v>-3.3543956701008099E-2</v>
      </c>
      <c r="H3478" s="54">
        <v>3.5385331400775002E-2</v>
      </c>
      <c r="S3478" s="62" t="s">
        <v>10867</v>
      </c>
      <c r="T3478" s="54">
        <v>4.9925132554523799E-2</v>
      </c>
      <c r="U3478" s="54">
        <v>9.1780887994165894E-3</v>
      </c>
      <c r="AA3478" s="62" t="s">
        <v>51</v>
      </c>
      <c r="AB3478" s="54">
        <v>0.20073436098526801</v>
      </c>
      <c r="AC3478" s="54">
        <v>2.2215679628720598E-2</v>
      </c>
      <c r="AQ3478" s="62" t="s">
        <v>2415</v>
      </c>
      <c r="AR3478" s="54">
        <v>5.7412885003809998E-2</v>
      </c>
      <c r="AS3478" s="54">
        <v>2.0851306150474402E-3</v>
      </c>
      <c r="AU3478" s="62" t="s">
        <v>12844</v>
      </c>
      <c r="AV3478" s="54">
        <v>-5.6670516407782798E-2</v>
      </c>
      <c r="AW3478" s="54">
        <v>1.05991267229881E-2</v>
      </c>
    </row>
    <row r="3479" spans="2:49">
      <c r="B3479" s="62" t="s">
        <v>4311</v>
      </c>
      <c r="C3479" s="54">
        <v>0.13970321725073401</v>
      </c>
      <c r="D3479" s="54">
        <v>4.1114372929391902E-3</v>
      </c>
      <c r="F3479" s="62" t="s">
        <v>9155</v>
      </c>
      <c r="G3479" s="54">
        <v>-5.0320775252513897E-2</v>
      </c>
      <c r="H3479" s="54">
        <v>3.5480618434912702E-2</v>
      </c>
      <c r="S3479" s="62" t="s">
        <v>938</v>
      </c>
      <c r="T3479" s="54">
        <v>0.13746948486596799</v>
      </c>
      <c r="U3479" s="54">
        <v>9.2128863346897603E-3</v>
      </c>
      <c r="AA3479" s="62" t="s">
        <v>699</v>
      </c>
      <c r="AB3479" s="54">
        <v>0.48250849298978898</v>
      </c>
      <c r="AC3479" s="54">
        <v>2.22620189548366E-2</v>
      </c>
      <c r="AQ3479" s="62" t="s">
        <v>4168</v>
      </c>
      <c r="AR3479" s="54">
        <v>0.24338959505431301</v>
      </c>
      <c r="AS3479" s="54">
        <v>2.0856610989863199E-3</v>
      </c>
      <c r="AU3479" s="62" t="s">
        <v>14114</v>
      </c>
      <c r="AV3479" s="54">
        <v>-5.6652041293445698E-2</v>
      </c>
      <c r="AW3479" s="54">
        <v>3.3745345044089901E-2</v>
      </c>
    </row>
    <row r="3480" spans="2:49">
      <c r="B3480" s="62" t="s">
        <v>4312</v>
      </c>
      <c r="C3480" s="54">
        <v>8.1087989294377202E-2</v>
      </c>
      <c r="D3480" s="54">
        <v>4.1215326590274097E-3</v>
      </c>
      <c r="F3480" s="62" t="s">
        <v>9156</v>
      </c>
      <c r="G3480" s="54">
        <v>-4.8606666419980897E-2</v>
      </c>
      <c r="H3480" s="54">
        <v>3.54974273583561E-2</v>
      </c>
      <c r="S3480" s="62" t="s">
        <v>4318</v>
      </c>
      <c r="T3480" s="54">
        <v>3.7463954138738501E-2</v>
      </c>
      <c r="U3480" s="54">
        <v>9.2317798905004397E-3</v>
      </c>
      <c r="AA3480" s="62" t="s">
        <v>4931</v>
      </c>
      <c r="AB3480" s="54">
        <v>9.4220245914251599E-2</v>
      </c>
      <c r="AC3480" s="54">
        <v>2.2266410210990101E-2</v>
      </c>
      <c r="AQ3480" s="62" t="s">
        <v>10972</v>
      </c>
      <c r="AR3480" s="54">
        <v>7.4486787877686894E-2</v>
      </c>
      <c r="AS3480" s="54">
        <v>2.0875134214246899E-3</v>
      </c>
      <c r="AU3480" s="62" t="s">
        <v>13361</v>
      </c>
      <c r="AV3480" s="54">
        <v>-5.6648783554326301E-2</v>
      </c>
      <c r="AW3480" s="54">
        <v>1.8644890262356099E-2</v>
      </c>
    </row>
    <row r="3481" spans="2:49">
      <c r="B3481" s="62" t="s">
        <v>4313</v>
      </c>
      <c r="C3481" s="54">
        <v>5.39139064640759E-2</v>
      </c>
      <c r="D3481" s="54">
        <v>4.1337286389151202E-3</v>
      </c>
      <c r="F3481" s="62" t="s">
        <v>9157</v>
      </c>
      <c r="G3481" s="54">
        <v>-6.3528716662511406E-2</v>
      </c>
      <c r="H3481" s="54">
        <v>3.5658568581101897E-2</v>
      </c>
      <c r="S3481" s="62" t="s">
        <v>3722</v>
      </c>
      <c r="T3481" s="54">
        <v>9.1395925410730605E-2</v>
      </c>
      <c r="U3481" s="54">
        <v>9.2350034510426896E-3</v>
      </c>
      <c r="AA3481" s="62" t="s">
        <v>5187</v>
      </c>
      <c r="AB3481" s="54">
        <v>0.132665388874975</v>
      </c>
      <c r="AC3481" s="54">
        <v>2.2288079777876699E-2</v>
      </c>
      <c r="AQ3481" s="62" t="s">
        <v>3366</v>
      </c>
      <c r="AR3481" s="54">
        <v>0.12244783460035399</v>
      </c>
      <c r="AS3481" s="54">
        <v>2.08957294493159E-3</v>
      </c>
      <c r="AU3481" s="62" t="s">
        <v>12464</v>
      </c>
      <c r="AV3481" s="54">
        <v>-5.6647021302277202E-2</v>
      </c>
      <c r="AW3481" s="54">
        <v>5.1865274980595101E-3</v>
      </c>
    </row>
    <row r="3482" spans="2:49">
      <c r="B3482" s="62" t="s">
        <v>4314</v>
      </c>
      <c r="C3482" s="54">
        <v>0.106435614948778</v>
      </c>
      <c r="D3482" s="54">
        <v>4.1705453577714604E-3</v>
      </c>
      <c r="F3482" s="62" t="s">
        <v>9158</v>
      </c>
      <c r="G3482" s="54">
        <v>-3.9409097218407602E-2</v>
      </c>
      <c r="H3482" s="54">
        <v>3.5686418319939801E-2</v>
      </c>
      <c r="S3482" s="62" t="s">
        <v>951</v>
      </c>
      <c r="T3482" s="54">
        <v>7.4699983588175201E-2</v>
      </c>
      <c r="U3482" s="54">
        <v>9.2544900902227605E-3</v>
      </c>
      <c r="AA3482" s="62" t="s">
        <v>4704</v>
      </c>
      <c r="AB3482" s="54">
        <v>0.211824194845154</v>
      </c>
      <c r="AC3482" s="54">
        <v>2.2288079777876699E-2</v>
      </c>
      <c r="AQ3482" s="62" t="s">
        <v>3253</v>
      </c>
      <c r="AR3482" s="54">
        <v>5.3165390707052403E-2</v>
      </c>
      <c r="AS3482" s="54">
        <v>2.0914867167876302E-3</v>
      </c>
      <c r="AU3482" s="62" t="s">
        <v>13804</v>
      </c>
      <c r="AV3482" s="54">
        <v>-5.66320774898115E-2</v>
      </c>
      <c r="AW3482" s="54">
        <v>2.64414084246428E-2</v>
      </c>
    </row>
    <row r="3483" spans="2:49">
      <c r="B3483" s="62" t="s">
        <v>4315</v>
      </c>
      <c r="C3483" s="54">
        <v>4.1832738107321403E-2</v>
      </c>
      <c r="D3483" s="54">
        <v>4.1792393479945901E-3</v>
      </c>
      <c r="F3483" s="62" t="s">
        <v>9159</v>
      </c>
      <c r="G3483" s="54">
        <v>-5.04377164710803E-2</v>
      </c>
      <c r="H3483" s="54">
        <v>3.1734915753663197E-2</v>
      </c>
      <c r="S3483" s="62" t="s">
        <v>10868</v>
      </c>
      <c r="T3483" s="54">
        <v>5.0371094684999597E-2</v>
      </c>
      <c r="U3483" s="54">
        <v>9.2767639331167908E-3</v>
      </c>
      <c r="AA3483" s="62" t="s">
        <v>11416</v>
      </c>
      <c r="AB3483" s="54">
        <v>0.110182508743101</v>
      </c>
      <c r="AC3483" s="54">
        <v>2.2301635388134702E-2</v>
      </c>
      <c r="AQ3483" s="62" t="s">
        <v>3113</v>
      </c>
      <c r="AR3483" s="54">
        <v>0.109759298452348</v>
      </c>
      <c r="AS3483" s="54">
        <v>2.0919169213425202E-3</v>
      </c>
      <c r="AU3483" s="62" t="s">
        <v>12993</v>
      </c>
      <c r="AV3483" s="54">
        <v>-5.6628491426127199E-2</v>
      </c>
      <c r="AW3483" s="54">
        <v>1.2873343791973701E-2</v>
      </c>
    </row>
    <row r="3484" spans="2:49">
      <c r="B3484" s="62" t="s">
        <v>4316</v>
      </c>
      <c r="C3484" s="54">
        <v>9.9082915369417698E-2</v>
      </c>
      <c r="D3484" s="54">
        <v>4.1940231847377597E-3</v>
      </c>
      <c r="F3484" s="62" t="s">
        <v>9160</v>
      </c>
      <c r="G3484" s="54">
        <v>-3.5669975101369801E-2</v>
      </c>
      <c r="H3484" s="54">
        <v>3.1822654897172398E-2</v>
      </c>
      <c r="S3484" s="62" t="s">
        <v>643</v>
      </c>
      <c r="T3484" s="54">
        <v>6.5068297963918595E-2</v>
      </c>
      <c r="U3484" s="54">
        <v>9.2812735797798002E-3</v>
      </c>
      <c r="AA3484" s="62" t="s">
        <v>10882</v>
      </c>
      <c r="AB3484" s="54">
        <v>0.122850770699794</v>
      </c>
      <c r="AC3484" s="54">
        <v>2.23272370932193E-2</v>
      </c>
      <c r="AQ3484" s="62" t="s">
        <v>1240</v>
      </c>
      <c r="AR3484" s="54">
        <v>4.9332687774739099E-2</v>
      </c>
      <c r="AS3484" s="54">
        <v>2.1037210784050401E-3</v>
      </c>
      <c r="AU3484" s="62" t="s">
        <v>13307</v>
      </c>
      <c r="AV3484" s="54">
        <v>-5.6624112763825202E-2</v>
      </c>
      <c r="AW3484" s="54">
        <v>1.7772760383645E-2</v>
      </c>
    </row>
    <row r="3485" spans="2:49">
      <c r="B3485" s="62" t="s">
        <v>4317</v>
      </c>
      <c r="C3485" s="54">
        <v>5.96311178776565E-2</v>
      </c>
      <c r="D3485" s="54">
        <v>4.2005383078516801E-3</v>
      </c>
      <c r="F3485" s="62" t="s">
        <v>9161</v>
      </c>
      <c r="G3485" s="54">
        <v>-5.0663471800309202E-2</v>
      </c>
      <c r="H3485" s="54">
        <v>3.1875565153204999E-2</v>
      </c>
      <c r="S3485" s="62" t="s">
        <v>4568</v>
      </c>
      <c r="T3485" s="54">
        <v>5.0654383915851801E-2</v>
      </c>
      <c r="U3485" s="54">
        <v>9.2812735797798002E-3</v>
      </c>
      <c r="AA3485" s="62" t="s">
        <v>5408</v>
      </c>
      <c r="AB3485" s="54">
        <v>0.10431903698616</v>
      </c>
      <c r="AC3485" s="54">
        <v>2.23358718525716E-2</v>
      </c>
      <c r="AQ3485" s="62" t="s">
        <v>14752</v>
      </c>
      <c r="AR3485" s="54">
        <v>9.9872479323497701E-2</v>
      </c>
      <c r="AS3485" s="54">
        <v>2.1078073878926999E-3</v>
      </c>
      <c r="AU3485" s="62" t="s">
        <v>13021</v>
      </c>
      <c r="AV3485" s="54">
        <v>-5.6620520013942702E-2</v>
      </c>
      <c r="AW3485" s="54">
        <v>1.3395390753832099E-2</v>
      </c>
    </row>
    <row r="3486" spans="2:49">
      <c r="B3486" s="62" t="s">
        <v>4318</v>
      </c>
      <c r="C3486" s="54">
        <v>5.5046282259182198E-2</v>
      </c>
      <c r="D3486" s="54">
        <v>4.2148189291236196E-3</v>
      </c>
      <c r="F3486" s="62" t="s">
        <v>9162</v>
      </c>
      <c r="G3486" s="54">
        <v>-6.7853327520552398E-2</v>
      </c>
      <c r="H3486" s="54">
        <v>3.5894916373021897E-2</v>
      </c>
      <c r="S3486" s="62" t="s">
        <v>991</v>
      </c>
      <c r="T3486" s="54">
        <v>8.6252379868067705E-2</v>
      </c>
      <c r="U3486" s="54">
        <v>9.28235901709034E-3</v>
      </c>
      <c r="AA3486" s="62" t="s">
        <v>10607</v>
      </c>
      <c r="AB3486" s="54">
        <v>4.1608809002260799E-2</v>
      </c>
      <c r="AC3486" s="54">
        <v>2.23359629512647E-2</v>
      </c>
      <c r="AQ3486" s="62" t="s">
        <v>1297</v>
      </c>
      <c r="AR3486" s="54">
        <v>7.46196301949444E-2</v>
      </c>
      <c r="AS3486" s="54">
        <v>2.1135320319287301E-3</v>
      </c>
      <c r="AU3486" s="62" t="s">
        <v>13426</v>
      </c>
      <c r="AV3486" s="54">
        <v>-5.6610657690162797E-2</v>
      </c>
      <c r="AW3486" s="54">
        <v>1.95028706394989E-2</v>
      </c>
    </row>
    <row r="3487" spans="2:49">
      <c r="B3487" s="62" t="s">
        <v>4319</v>
      </c>
      <c r="C3487" s="54">
        <v>0.105796570748</v>
      </c>
      <c r="D3487" s="54">
        <v>4.2148189291236196E-3</v>
      </c>
      <c r="F3487" s="62" t="s">
        <v>9163</v>
      </c>
      <c r="G3487" s="54">
        <v>-8.2785296177845205E-2</v>
      </c>
      <c r="H3487" s="54">
        <v>3.5892589058234101E-2</v>
      </c>
      <c r="S3487" s="62" t="s">
        <v>4977</v>
      </c>
      <c r="T3487" s="54">
        <v>5.31332604360042E-2</v>
      </c>
      <c r="U3487" s="54">
        <v>9.3332547604051304E-3</v>
      </c>
      <c r="AA3487" s="62" t="s">
        <v>5651</v>
      </c>
      <c r="AB3487" s="54">
        <v>0.139787901769204</v>
      </c>
      <c r="AC3487" s="54">
        <v>2.23656336948173E-2</v>
      </c>
      <c r="AQ3487" s="62" t="s">
        <v>458</v>
      </c>
      <c r="AR3487" s="54">
        <v>0.33692500559498301</v>
      </c>
      <c r="AS3487" s="54">
        <v>2.11406415861762E-3</v>
      </c>
      <c r="AU3487" s="62" t="s">
        <v>14262</v>
      </c>
      <c r="AV3487" s="54">
        <v>-5.6587080677905598E-2</v>
      </c>
      <c r="AW3487" s="54">
        <v>3.7514377170388503E-2</v>
      </c>
    </row>
    <row r="3488" spans="2:49">
      <c r="B3488" s="62" t="s">
        <v>4320</v>
      </c>
      <c r="C3488" s="54">
        <v>0.13148456861503499</v>
      </c>
      <c r="D3488" s="54">
        <v>4.2150628740418496E-3</v>
      </c>
      <c r="F3488" s="62" t="s">
        <v>9164</v>
      </c>
      <c r="G3488" s="54">
        <v>-8.1566553988469806E-2</v>
      </c>
      <c r="H3488" s="54">
        <v>3.5922687826757303E-2</v>
      </c>
      <c r="S3488" s="62" t="s">
        <v>5270</v>
      </c>
      <c r="T3488" s="54">
        <v>8.0757468741293997E-2</v>
      </c>
      <c r="U3488" s="54">
        <v>9.3360805245404702E-3</v>
      </c>
      <c r="AA3488" s="62" t="s">
        <v>4766</v>
      </c>
      <c r="AB3488" s="54">
        <v>0.121721436441927</v>
      </c>
      <c r="AC3488" s="54">
        <v>2.23656336948173E-2</v>
      </c>
      <c r="AQ3488" s="62" t="s">
        <v>2389</v>
      </c>
      <c r="AR3488" s="54">
        <v>5.8514667098632102E-2</v>
      </c>
      <c r="AS3488" s="54">
        <v>2.11501085274794E-3</v>
      </c>
      <c r="AU3488" s="62" t="s">
        <v>12819</v>
      </c>
      <c r="AV3488" s="54">
        <v>-5.65586709206558E-2</v>
      </c>
      <c r="AW3488" s="54">
        <v>1.0148689377933401E-2</v>
      </c>
    </row>
    <row r="3489" spans="2:49">
      <c r="B3489" s="62" t="s">
        <v>4321</v>
      </c>
      <c r="C3489" s="54">
        <v>9.9738067177206305E-2</v>
      </c>
      <c r="D3489" s="54">
        <v>4.2167115719468603E-3</v>
      </c>
      <c r="F3489" s="62" t="s">
        <v>9165</v>
      </c>
      <c r="G3489" s="54">
        <v>-3.0371280831995601E-2</v>
      </c>
      <c r="H3489" s="54">
        <v>3.6101012493874401E-2</v>
      </c>
      <c r="S3489" s="62" t="s">
        <v>2023</v>
      </c>
      <c r="T3489" s="54">
        <v>6.2699448443575001E-2</v>
      </c>
      <c r="U3489" s="54">
        <v>9.3462711987951207E-3</v>
      </c>
      <c r="AA3489" s="62" t="s">
        <v>2644</v>
      </c>
      <c r="AB3489" s="54">
        <v>0.128417962405422</v>
      </c>
      <c r="AC3489" s="54">
        <v>2.2397571792256599E-2</v>
      </c>
      <c r="AQ3489" s="62" t="s">
        <v>999</v>
      </c>
      <c r="AR3489" s="54">
        <v>0.13892315403583599</v>
      </c>
      <c r="AS3489" s="54">
        <v>2.1247110399101898E-3</v>
      </c>
      <c r="AU3489" s="62" t="s">
        <v>12923</v>
      </c>
      <c r="AV3489" s="54">
        <v>-5.6557297660693201E-2</v>
      </c>
      <c r="AW3489" s="54">
        <v>1.1733923701071101E-2</v>
      </c>
    </row>
    <row r="3490" spans="2:49">
      <c r="B3490" s="62" t="s">
        <v>1036</v>
      </c>
      <c r="C3490" s="54">
        <v>0.19981762582906501</v>
      </c>
      <c r="D3490" s="54">
        <v>4.2216376096239298E-3</v>
      </c>
      <c r="F3490" s="62" t="s">
        <v>9166</v>
      </c>
      <c r="G3490" s="54">
        <v>-0.10272316505580199</v>
      </c>
      <c r="H3490" s="54">
        <v>3.20950442839689E-2</v>
      </c>
      <c r="S3490" s="62" t="s">
        <v>9734</v>
      </c>
      <c r="T3490" s="54">
        <v>9.64912527407389E-2</v>
      </c>
      <c r="U3490" s="54">
        <v>9.3501732219366303E-3</v>
      </c>
      <c r="AA3490" s="62" t="s">
        <v>5235</v>
      </c>
      <c r="AB3490" s="54">
        <v>0.131944510303033</v>
      </c>
      <c r="AC3490" s="54">
        <v>2.2419394609948601E-2</v>
      </c>
      <c r="AQ3490" s="62" t="s">
        <v>5588</v>
      </c>
      <c r="AR3490" s="54">
        <v>6.5993839065983606E-2</v>
      </c>
      <c r="AS3490" s="54">
        <v>2.1255001313033898E-3</v>
      </c>
      <c r="AU3490" s="62" t="s">
        <v>12699</v>
      </c>
      <c r="AV3490" s="54">
        <v>-5.6541279938399698E-2</v>
      </c>
      <c r="AW3490" s="54">
        <v>8.4553908506681801E-3</v>
      </c>
    </row>
    <row r="3491" spans="2:49">
      <c r="B3491" s="62" t="s">
        <v>4322</v>
      </c>
      <c r="C3491" s="54">
        <v>3.7019432503091899E-2</v>
      </c>
      <c r="D3491" s="54">
        <v>4.2224483453503197E-3</v>
      </c>
      <c r="F3491" s="62" t="s">
        <v>9167</v>
      </c>
      <c r="G3491" s="54">
        <v>-3.5199154555535003E-2</v>
      </c>
      <c r="H3491" s="54">
        <v>3.6278521364419697E-2</v>
      </c>
      <c r="S3491" s="62" t="s">
        <v>3078</v>
      </c>
      <c r="T3491" s="54">
        <v>6.8288984754641305E-2</v>
      </c>
      <c r="U3491" s="54">
        <v>9.3507264099175393E-3</v>
      </c>
      <c r="AA3491" s="62" t="s">
        <v>10741</v>
      </c>
      <c r="AB3491" s="54">
        <v>0.10680718298730001</v>
      </c>
      <c r="AC3491" s="54">
        <v>2.2433965580392502E-2</v>
      </c>
      <c r="AQ3491" s="62" t="s">
        <v>5670</v>
      </c>
      <c r="AR3491" s="54">
        <v>0.11851073248809001</v>
      </c>
      <c r="AS3491" s="54">
        <v>2.1402566318123898E-3</v>
      </c>
      <c r="AU3491" s="62" t="s">
        <v>13284</v>
      </c>
      <c r="AV3491" s="54">
        <v>-5.6536736325446299E-2</v>
      </c>
      <c r="AW3491" s="54">
        <v>1.72754796034266E-2</v>
      </c>
    </row>
    <row r="3492" spans="2:49">
      <c r="B3492" s="62" t="s">
        <v>4323</v>
      </c>
      <c r="C3492" s="54">
        <v>3.93017111144527E-2</v>
      </c>
      <c r="D3492" s="54">
        <v>4.2246936841479604E-3</v>
      </c>
      <c r="F3492" s="62" t="s">
        <v>9168</v>
      </c>
      <c r="G3492" s="54">
        <v>-4.9351972049270998E-2</v>
      </c>
      <c r="H3492" s="54">
        <v>3.6347949985318803E-2</v>
      </c>
      <c r="S3492" s="62" t="s">
        <v>10869</v>
      </c>
      <c r="T3492" s="54">
        <v>4.8199577538425402E-2</v>
      </c>
      <c r="U3492" s="54">
        <v>9.3641677672629195E-3</v>
      </c>
      <c r="AA3492" s="62" t="s">
        <v>4557</v>
      </c>
      <c r="AB3492" s="54">
        <v>8.6225152506933994E-2</v>
      </c>
      <c r="AC3492" s="54">
        <v>2.2451622051148399E-2</v>
      </c>
      <c r="AQ3492" s="62" t="s">
        <v>5114</v>
      </c>
      <c r="AR3492" s="54">
        <v>0.13315722067547101</v>
      </c>
      <c r="AS3492" s="54">
        <v>2.1450304686959402E-3</v>
      </c>
      <c r="AU3492" s="62" t="s">
        <v>12825</v>
      </c>
      <c r="AV3492" s="54">
        <v>-5.6516404464790802E-2</v>
      </c>
      <c r="AW3492" s="54">
        <v>1.0308310035711201E-2</v>
      </c>
    </row>
    <row r="3493" spans="2:49">
      <c r="B3493" s="62" t="s">
        <v>4324</v>
      </c>
      <c r="C3493" s="54">
        <v>0.133800218103866</v>
      </c>
      <c r="D3493" s="54">
        <v>4.2303124826906504E-3</v>
      </c>
      <c r="F3493" s="62" t="s">
        <v>9169</v>
      </c>
      <c r="G3493" s="54">
        <v>-4.1337144062310899E-2</v>
      </c>
      <c r="H3493" s="54">
        <v>3.2389204423385699E-2</v>
      </c>
      <c r="S3493" s="62" t="s">
        <v>4545</v>
      </c>
      <c r="T3493" s="54">
        <v>7.9502035265787405E-2</v>
      </c>
      <c r="U3493" s="54">
        <v>9.3676268449076304E-3</v>
      </c>
      <c r="AA3493" s="62" t="s">
        <v>11417</v>
      </c>
      <c r="AB3493" s="54">
        <v>6.48457460918479E-2</v>
      </c>
      <c r="AC3493" s="54">
        <v>2.2505792138572098E-2</v>
      </c>
      <c r="AQ3493" s="62" t="s">
        <v>1348</v>
      </c>
      <c r="AR3493" s="54">
        <v>0.105821765957494</v>
      </c>
      <c r="AS3493" s="54">
        <v>2.1466986106911099E-3</v>
      </c>
      <c r="AU3493" s="62" t="s">
        <v>7979</v>
      </c>
      <c r="AV3493" s="54">
        <v>-5.6496545183727598E-2</v>
      </c>
      <c r="AW3493" s="54">
        <v>2.82018091756264E-2</v>
      </c>
    </row>
    <row r="3494" spans="2:49">
      <c r="B3494" s="62" t="s">
        <v>587</v>
      </c>
      <c r="C3494" s="54">
        <v>5.0214267762744E-2</v>
      </c>
      <c r="D3494" s="54">
        <v>4.2337449504163197E-3</v>
      </c>
      <c r="F3494" s="62" t="s">
        <v>9170</v>
      </c>
      <c r="G3494" s="54">
        <v>-5.6548080795046501E-2</v>
      </c>
      <c r="H3494" s="54">
        <v>3.2520449759392299E-2</v>
      </c>
      <c r="S3494" s="62" t="s">
        <v>3167</v>
      </c>
      <c r="T3494" s="54">
        <v>0.109576410478899</v>
      </c>
      <c r="U3494" s="54">
        <v>9.4283158911966508E-3</v>
      </c>
      <c r="AA3494" s="62" t="s">
        <v>4246</v>
      </c>
      <c r="AB3494" s="54">
        <v>0.12827323325412501</v>
      </c>
      <c r="AC3494" s="54">
        <v>2.2527476747629099E-2</v>
      </c>
      <c r="AQ3494" s="62" t="s">
        <v>11430</v>
      </c>
      <c r="AR3494" s="54">
        <v>0.162002624235832</v>
      </c>
      <c r="AS3494" s="54">
        <v>2.1468907322313999E-3</v>
      </c>
      <c r="AU3494" s="62" t="s">
        <v>12866</v>
      </c>
      <c r="AV3494" s="54">
        <v>-5.6491479914625699E-2</v>
      </c>
      <c r="AW3494" s="54">
        <v>1.0851730094802E-2</v>
      </c>
    </row>
    <row r="3495" spans="2:49">
      <c r="B3495" s="62" t="s">
        <v>4325</v>
      </c>
      <c r="C3495" s="54">
        <v>0.119814147656957</v>
      </c>
      <c r="D3495" s="54">
        <v>4.23569763368463E-3</v>
      </c>
      <c r="F3495" s="62" t="s">
        <v>9171</v>
      </c>
      <c r="G3495" s="54">
        <v>-3.7366576183271299E-2</v>
      </c>
      <c r="H3495" s="54">
        <v>3.6841719314241898E-2</v>
      </c>
      <c r="S3495" s="62" t="s">
        <v>2958</v>
      </c>
      <c r="T3495" s="54">
        <v>0.116271151548242</v>
      </c>
      <c r="U3495" s="54">
        <v>9.4421007881580494E-3</v>
      </c>
      <c r="AA3495" s="62" t="s">
        <v>2640</v>
      </c>
      <c r="AB3495" s="54">
        <v>0.11775763867103201</v>
      </c>
      <c r="AC3495" s="54">
        <v>2.2544546983175401E-2</v>
      </c>
      <c r="AQ3495" s="62" t="s">
        <v>2593</v>
      </c>
      <c r="AR3495" s="54">
        <v>0.12534145528261001</v>
      </c>
      <c r="AS3495" s="54">
        <v>2.1484900161664799E-3</v>
      </c>
      <c r="AU3495" s="62" t="s">
        <v>13159</v>
      </c>
      <c r="AV3495" s="54">
        <v>-5.6490657927727603E-2</v>
      </c>
      <c r="AW3495" s="54">
        <v>1.5257153061422699E-2</v>
      </c>
    </row>
    <row r="3496" spans="2:49">
      <c r="B3496" s="62" t="s">
        <v>4326</v>
      </c>
      <c r="C3496" s="54">
        <v>7.4016511896840803E-2</v>
      </c>
      <c r="D3496" s="54">
        <v>4.2616034040483799E-3</v>
      </c>
      <c r="F3496" s="62" t="s">
        <v>9172</v>
      </c>
      <c r="G3496" s="54">
        <v>-7.0010063099902098E-2</v>
      </c>
      <c r="H3496" s="54">
        <v>3.27828995860516E-2</v>
      </c>
      <c r="S3496" s="62" t="s">
        <v>4411</v>
      </c>
      <c r="T3496" s="54">
        <v>6.5394345945719606E-2</v>
      </c>
      <c r="U3496" s="54">
        <v>9.4432268024777898E-3</v>
      </c>
      <c r="AA3496" s="62" t="s">
        <v>11418</v>
      </c>
      <c r="AB3496" s="54">
        <v>3.9102203409757202E-2</v>
      </c>
      <c r="AC3496" s="54">
        <v>2.2570009974800499E-2</v>
      </c>
      <c r="AQ3496" s="62" t="s">
        <v>6894</v>
      </c>
      <c r="AR3496" s="54">
        <v>8.8874138867065994E-2</v>
      </c>
      <c r="AS3496" s="54">
        <v>2.15443270554053E-3</v>
      </c>
      <c r="AU3496" s="62" t="s">
        <v>13122</v>
      </c>
      <c r="AV3496" s="54">
        <v>-5.6477942641506303E-2</v>
      </c>
      <c r="AW3496" s="54">
        <v>1.4608874946949299E-2</v>
      </c>
    </row>
    <row r="3497" spans="2:49">
      <c r="B3497" s="62" t="s">
        <v>4327</v>
      </c>
      <c r="C3497" s="54">
        <v>0.10270264348441099</v>
      </c>
      <c r="D3497" s="54">
        <v>4.2665896273553104E-3</v>
      </c>
      <c r="F3497" s="62" t="s">
        <v>9173</v>
      </c>
      <c r="G3497" s="54">
        <v>-5.3218147335639898E-2</v>
      </c>
      <c r="H3497" s="54">
        <v>3.2800156492439503E-2</v>
      </c>
      <c r="S3497" s="62" t="s">
        <v>1623</v>
      </c>
      <c r="T3497" s="54">
        <v>5.2860863865227301E-2</v>
      </c>
      <c r="U3497" s="54">
        <v>9.4652984060135999E-3</v>
      </c>
      <c r="AA3497" s="62" t="s">
        <v>3172</v>
      </c>
      <c r="AB3497" s="54">
        <v>7.3552558743548602E-2</v>
      </c>
      <c r="AC3497" s="54">
        <v>2.2613451617524299E-2</v>
      </c>
      <c r="AQ3497" s="62" t="s">
        <v>11318</v>
      </c>
      <c r="AR3497" s="54">
        <v>0.111298210275297</v>
      </c>
      <c r="AS3497" s="54">
        <v>2.1597777062442999E-3</v>
      </c>
      <c r="AU3497" s="62" t="s">
        <v>12725</v>
      </c>
      <c r="AV3497" s="54">
        <v>-5.64721232148662E-2</v>
      </c>
      <c r="AW3497" s="54">
        <v>8.95555988249668E-3</v>
      </c>
    </row>
    <row r="3498" spans="2:49">
      <c r="B3498" s="62" t="s">
        <v>4328</v>
      </c>
      <c r="C3498" s="54">
        <v>7.2139755900644295E-2</v>
      </c>
      <c r="D3498" s="54">
        <v>4.2699179707601197E-3</v>
      </c>
      <c r="F3498" s="62" t="s">
        <v>9174</v>
      </c>
      <c r="G3498" s="54">
        <v>-7.0550412449509103E-2</v>
      </c>
      <c r="H3498" s="54">
        <v>3.6884607801910899E-2</v>
      </c>
      <c r="S3498" s="62" t="s">
        <v>10870</v>
      </c>
      <c r="T3498" s="54">
        <v>3.6072474799711401E-2</v>
      </c>
      <c r="U3498" s="54">
        <v>9.4722688254432995E-3</v>
      </c>
      <c r="AA3498" s="62" t="s">
        <v>4113</v>
      </c>
      <c r="AB3498" s="54">
        <v>0.113930554525056</v>
      </c>
      <c r="AC3498" s="54">
        <v>2.2613451617524299E-2</v>
      </c>
      <c r="AQ3498" s="62" t="s">
        <v>4579</v>
      </c>
      <c r="AR3498" s="54">
        <v>0.12367328858994101</v>
      </c>
      <c r="AS3498" s="54">
        <v>2.1610080580858398E-3</v>
      </c>
      <c r="AU3498" s="62" t="s">
        <v>13024</v>
      </c>
      <c r="AV3498" s="54">
        <v>-5.6457513551946698E-2</v>
      </c>
      <c r="AW3498" s="54">
        <v>1.3422357300050401E-2</v>
      </c>
    </row>
    <row r="3499" spans="2:49">
      <c r="B3499" s="62" t="s">
        <v>4329</v>
      </c>
      <c r="C3499" s="54">
        <v>5.9412049210777702E-2</v>
      </c>
      <c r="D3499" s="54">
        <v>4.2771060107540202E-3</v>
      </c>
      <c r="F3499" s="62" t="s">
        <v>9175</v>
      </c>
      <c r="G3499" s="54">
        <v>-8.5294762011551797E-2</v>
      </c>
      <c r="H3499" s="54">
        <v>3.6910262630316902E-2</v>
      </c>
      <c r="S3499" s="62" t="s">
        <v>4103</v>
      </c>
      <c r="T3499" s="54">
        <v>3.83139614927464E-2</v>
      </c>
      <c r="U3499" s="54">
        <v>9.4740283562541692E-3</v>
      </c>
      <c r="AA3499" s="62" t="s">
        <v>11419</v>
      </c>
      <c r="AB3499" s="54">
        <v>6.7624650754238402E-2</v>
      </c>
      <c r="AC3499" s="54">
        <v>2.26273837289728E-2</v>
      </c>
      <c r="AQ3499" s="62" t="s">
        <v>2358</v>
      </c>
      <c r="AR3499" s="54">
        <v>5.6551407616617602E-2</v>
      </c>
      <c r="AS3499" s="54">
        <v>2.1664482382706099E-3</v>
      </c>
      <c r="AU3499" s="62" t="s">
        <v>14169</v>
      </c>
      <c r="AV3499" s="54">
        <v>-5.6452983200166798E-2</v>
      </c>
      <c r="AW3499" s="54">
        <v>3.5272473106007403E-2</v>
      </c>
    </row>
    <row r="3500" spans="2:49">
      <c r="B3500" s="62" t="s">
        <v>4330</v>
      </c>
      <c r="C3500" s="54">
        <v>0.11086003514968</v>
      </c>
      <c r="D3500" s="54">
        <v>4.2789987143026301E-3</v>
      </c>
      <c r="F3500" s="62" t="s">
        <v>9176</v>
      </c>
      <c r="G3500" s="54">
        <v>-7.6926334097809204E-2</v>
      </c>
      <c r="H3500" s="54">
        <v>3.2884628348865803E-2</v>
      </c>
      <c r="S3500" s="62" t="s">
        <v>5636</v>
      </c>
      <c r="T3500" s="54">
        <v>6.6607450609421207E-2</v>
      </c>
      <c r="U3500" s="54">
        <v>9.4879270516914395E-3</v>
      </c>
      <c r="AA3500" s="62" t="s">
        <v>4262</v>
      </c>
      <c r="AB3500" s="54">
        <v>0.12777792152696099</v>
      </c>
      <c r="AC3500" s="54">
        <v>2.2645166160712101E-2</v>
      </c>
      <c r="AQ3500" s="62" t="s">
        <v>3163</v>
      </c>
      <c r="AR3500" s="54">
        <v>0.146549786016719</v>
      </c>
      <c r="AS3500" s="54">
        <v>2.1713140885611798E-3</v>
      </c>
      <c r="AU3500" s="62" t="s">
        <v>12896</v>
      </c>
      <c r="AV3500" s="54">
        <v>-5.6446581680312101E-2</v>
      </c>
      <c r="AW3500" s="54">
        <v>1.12510334055191E-2</v>
      </c>
    </row>
    <row r="3501" spans="2:49">
      <c r="B3501" s="62" t="s">
        <v>4331</v>
      </c>
      <c r="C3501" s="54">
        <v>5.1733580535924702E-2</v>
      </c>
      <c r="D3501" s="54">
        <v>4.2827289626727796E-3</v>
      </c>
      <c r="F3501" s="62" t="s">
        <v>9177</v>
      </c>
      <c r="G3501" s="54">
        <v>-6.5287968742247002E-2</v>
      </c>
      <c r="H3501" s="54">
        <v>3.69704413950857E-2</v>
      </c>
      <c r="S3501" s="62" t="s">
        <v>2844</v>
      </c>
      <c r="T3501" s="54">
        <v>6.0675370603066298E-2</v>
      </c>
      <c r="U3501" s="54">
        <v>9.5122170091476999E-3</v>
      </c>
      <c r="AA3501" s="62" t="s">
        <v>5281</v>
      </c>
      <c r="AB3501" s="54">
        <v>6.8189437932882194E-2</v>
      </c>
      <c r="AC3501" s="54">
        <v>2.26467138512817E-2</v>
      </c>
      <c r="AQ3501" s="62" t="s">
        <v>5155</v>
      </c>
      <c r="AR3501" s="54">
        <v>4.93967996973117E-2</v>
      </c>
      <c r="AS3501" s="54">
        <v>2.1713140885611798E-3</v>
      </c>
      <c r="AU3501" s="62" t="s">
        <v>6372</v>
      </c>
      <c r="AV3501" s="54">
        <v>-5.64284693364892E-2</v>
      </c>
      <c r="AW3501" s="54">
        <v>2.70932537775899E-2</v>
      </c>
    </row>
    <row r="3502" spans="2:49">
      <c r="B3502" s="62" t="s">
        <v>4332</v>
      </c>
      <c r="C3502" s="54">
        <v>8.5788607027275504E-2</v>
      </c>
      <c r="D3502" s="54">
        <v>4.2856760744930797E-3</v>
      </c>
      <c r="F3502" s="62" t="s">
        <v>9178</v>
      </c>
      <c r="G3502" s="54">
        <v>-3.58359455357515E-2</v>
      </c>
      <c r="H3502" s="54">
        <v>3.7020769167431702E-2</v>
      </c>
      <c r="S3502" s="62" t="s">
        <v>10871</v>
      </c>
      <c r="T3502" s="54">
        <v>9.4369381440268199E-2</v>
      </c>
      <c r="U3502" s="54">
        <v>9.5168907918097793E-3</v>
      </c>
      <c r="AA3502" s="62" t="s">
        <v>11420</v>
      </c>
      <c r="AB3502" s="54">
        <v>6.9236573169327201E-2</v>
      </c>
      <c r="AC3502" s="54">
        <v>2.2712878563386701E-2</v>
      </c>
      <c r="AQ3502" s="62" t="s">
        <v>2734</v>
      </c>
      <c r="AR3502" s="54">
        <v>9.1732192265490106E-2</v>
      </c>
      <c r="AS3502" s="54">
        <v>2.1741213322999898E-3</v>
      </c>
      <c r="AU3502" s="62" t="s">
        <v>8387</v>
      </c>
      <c r="AV3502" s="54">
        <v>-5.6426538641599001E-2</v>
      </c>
      <c r="AW3502" s="54">
        <v>2.9711058943238101E-2</v>
      </c>
    </row>
    <row r="3503" spans="2:49">
      <c r="B3503" s="62" t="s">
        <v>4333</v>
      </c>
      <c r="C3503" s="54">
        <v>7.7137776382246101E-2</v>
      </c>
      <c r="D3503" s="54">
        <v>4.2901726816336402E-3</v>
      </c>
      <c r="F3503" s="62" t="s">
        <v>9179</v>
      </c>
      <c r="G3503" s="54">
        <v>-6.87080533502549E-2</v>
      </c>
      <c r="H3503" s="54">
        <v>3.7025603304667101E-2</v>
      </c>
      <c r="S3503" s="76">
        <v>43168</v>
      </c>
      <c r="T3503" s="54">
        <v>4.2369549764175403E-2</v>
      </c>
      <c r="U3503" s="54">
        <v>9.5397743671192907E-3</v>
      </c>
      <c r="AA3503" s="62" t="s">
        <v>4541</v>
      </c>
      <c r="AB3503" s="54">
        <v>5.8027464315150802E-2</v>
      </c>
      <c r="AC3503" s="54">
        <v>2.2783610828640499E-2</v>
      </c>
      <c r="AQ3503" s="62" t="s">
        <v>3303</v>
      </c>
      <c r="AR3503" s="54">
        <v>0.25425241240053797</v>
      </c>
      <c r="AS3503" s="54">
        <v>2.1818206639927498E-3</v>
      </c>
      <c r="AU3503" s="62" t="s">
        <v>12688</v>
      </c>
      <c r="AV3503" s="54">
        <v>-5.6424075273279001E-2</v>
      </c>
      <c r="AW3503" s="54">
        <v>8.2791593445747397E-3</v>
      </c>
    </row>
    <row r="3504" spans="2:49">
      <c r="B3504" s="62" t="s">
        <v>4334</v>
      </c>
      <c r="C3504" s="54">
        <v>0.109614117779413</v>
      </c>
      <c r="D3504" s="54">
        <v>4.3049809093539801E-3</v>
      </c>
      <c r="F3504" s="62" t="s">
        <v>9180</v>
      </c>
      <c r="G3504" s="54">
        <v>-5.55052028760823E-2</v>
      </c>
      <c r="H3504" s="54">
        <v>3.2951220187656997E-2</v>
      </c>
      <c r="S3504" s="62" t="s">
        <v>4109</v>
      </c>
      <c r="T3504" s="54">
        <v>8.5034032762762599E-2</v>
      </c>
      <c r="U3504" s="54">
        <v>9.5402944023559397E-3</v>
      </c>
      <c r="AA3504" s="62" t="s">
        <v>641</v>
      </c>
      <c r="AB3504" s="54">
        <v>0.35114230363534399</v>
      </c>
      <c r="AC3504" s="54">
        <v>2.2830895686492901E-2</v>
      </c>
      <c r="AQ3504" s="62" t="s">
        <v>2842</v>
      </c>
      <c r="AR3504" s="54">
        <v>8.2809304802748507E-2</v>
      </c>
      <c r="AS3504" s="54">
        <v>2.1849018208922101E-3</v>
      </c>
      <c r="AU3504" s="62" t="s">
        <v>10206</v>
      </c>
      <c r="AV3504" s="54">
        <v>-5.64234201743661E-2</v>
      </c>
      <c r="AW3504" s="54">
        <v>3.5745372888995701E-2</v>
      </c>
    </row>
    <row r="3505" spans="2:49">
      <c r="B3505" s="62" t="s">
        <v>4335</v>
      </c>
      <c r="C3505" s="54">
        <v>5.8097171929754901E-2</v>
      </c>
      <c r="D3505" s="54">
        <v>4.3168872840076101E-3</v>
      </c>
      <c r="F3505" s="62" t="s">
        <v>9181</v>
      </c>
      <c r="G3505" s="54">
        <v>-4.1331558365027603E-2</v>
      </c>
      <c r="H3505" s="54">
        <v>3.3051979754819702E-2</v>
      </c>
      <c r="S3505" s="62" t="s">
        <v>10872</v>
      </c>
      <c r="T3505" s="54">
        <v>2.9700525692439899E-2</v>
      </c>
      <c r="U3505" s="54">
        <v>9.54393557522977E-3</v>
      </c>
      <c r="AA3505" s="62" t="s">
        <v>3492</v>
      </c>
      <c r="AB3505" s="54">
        <v>0.10327401252547599</v>
      </c>
      <c r="AC3505" s="54">
        <v>2.2852364209200799E-2</v>
      </c>
      <c r="AQ3505" s="62" t="s">
        <v>2751</v>
      </c>
      <c r="AR3505" s="54">
        <v>7.8150961056666204E-2</v>
      </c>
      <c r="AS3505" s="54">
        <v>2.18925310182646E-3</v>
      </c>
      <c r="AU3505" s="62" t="s">
        <v>13113</v>
      </c>
      <c r="AV3505" s="54">
        <v>-5.6409668829047598E-2</v>
      </c>
      <c r="AW3505" s="54">
        <v>1.4518225346503899E-2</v>
      </c>
    </row>
    <row r="3506" spans="2:49">
      <c r="B3506" s="62" t="s">
        <v>4336</v>
      </c>
      <c r="C3506" s="54">
        <v>0.114353665577914</v>
      </c>
      <c r="D3506" s="54">
        <v>4.3279780361159198E-3</v>
      </c>
      <c r="F3506" s="62" t="s">
        <v>9182</v>
      </c>
      <c r="G3506" s="54">
        <v>-4.1646343910846498E-2</v>
      </c>
      <c r="H3506" s="54">
        <v>3.3056682997604003E-2</v>
      </c>
      <c r="S3506" s="62" t="s">
        <v>3151</v>
      </c>
      <c r="T3506" s="54">
        <v>2.9741103533551999E-2</v>
      </c>
      <c r="U3506" s="54">
        <v>9.5459873688753805E-3</v>
      </c>
      <c r="AA3506" s="62" t="s">
        <v>10743</v>
      </c>
      <c r="AB3506" s="54">
        <v>0.12329020064297801</v>
      </c>
      <c r="AC3506" s="54">
        <v>2.2893373337296099E-2</v>
      </c>
      <c r="AQ3506" s="62" t="s">
        <v>4557</v>
      </c>
      <c r="AR3506" s="54">
        <v>9.6988022565950502E-2</v>
      </c>
      <c r="AS3506" s="54">
        <v>2.2000963116538398E-3</v>
      </c>
      <c r="AU3506" s="62" t="s">
        <v>12845</v>
      </c>
      <c r="AV3506" s="54">
        <v>-5.6391897185430501E-2</v>
      </c>
      <c r="AW3506" s="54">
        <v>1.06066682105055E-2</v>
      </c>
    </row>
    <row r="3507" spans="2:49">
      <c r="B3507" s="62" t="s">
        <v>4337</v>
      </c>
      <c r="C3507" s="54">
        <v>0.289685983824851</v>
      </c>
      <c r="D3507" s="54">
        <v>4.3279780361159198E-3</v>
      </c>
      <c r="F3507" s="62" t="s">
        <v>9183</v>
      </c>
      <c r="G3507" s="54">
        <v>-2.6411172013288499E-2</v>
      </c>
      <c r="H3507" s="54">
        <v>3.7195067023841698E-2</v>
      </c>
      <c r="S3507" s="62" t="s">
        <v>2238</v>
      </c>
      <c r="T3507" s="54">
        <v>5.7520643867797497E-2</v>
      </c>
      <c r="U3507" s="54">
        <v>9.5468768605956704E-3</v>
      </c>
      <c r="AA3507" s="62" t="s">
        <v>251</v>
      </c>
      <c r="AB3507" s="54">
        <v>0.26821075939655897</v>
      </c>
      <c r="AC3507" s="54">
        <v>2.2906545377303099E-2</v>
      </c>
      <c r="AQ3507" s="62" t="s">
        <v>4987</v>
      </c>
      <c r="AR3507" s="54">
        <v>7.7730238486670294E-2</v>
      </c>
      <c r="AS3507" s="54">
        <v>2.2039976929801798E-3</v>
      </c>
      <c r="AU3507" s="62" t="s">
        <v>13420</v>
      </c>
      <c r="AV3507" s="54">
        <v>-5.6383263123143103E-2</v>
      </c>
      <c r="AW3507" s="54">
        <v>1.94261352637734E-2</v>
      </c>
    </row>
    <row r="3508" spans="2:49">
      <c r="B3508" s="62" t="s">
        <v>4338</v>
      </c>
      <c r="C3508" s="54">
        <v>0.108360156923405</v>
      </c>
      <c r="D3508" s="54">
        <v>4.3279897653311196E-3</v>
      </c>
      <c r="F3508" s="62" t="s">
        <v>9184</v>
      </c>
      <c r="G3508" s="54">
        <v>-4.2777120485585997E-2</v>
      </c>
      <c r="H3508" s="54">
        <v>3.31175820403634E-2</v>
      </c>
      <c r="S3508" s="62" t="s">
        <v>4299</v>
      </c>
      <c r="T3508" s="54">
        <v>4.4940052958143198E-2</v>
      </c>
      <c r="U3508" s="54">
        <v>9.5468768605956704E-3</v>
      </c>
      <c r="AA3508" s="62" t="s">
        <v>4159</v>
      </c>
      <c r="AB3508" s="54">
        <v>0.145392667044317</v>
      </c>
      <c r="AC3508" s="54">
        <v>2.29293437235796E-2</v>
      </c>
      <c r="AQ3508" s="62" t="s">
        <v>2222</v>
      </c>
      <c r="AR3508" s="54">
        <v>6.0489483067132498E-2</v>
      </c>
      <c r="AS3508" s="54">
        <v>2.2264451090786702E-3</v>
      </c>
      <c r="AU3508" s="62" t="s">
        <v>13304</v>
      </c>
      <c r="AV3508" s="54">
        <v>-5.6380579187312201E-2</v>
      </c>
      <c r="AW3508" s="54">
        <v>1.7733233775249602E-2</v>
      </c>
    </row>
    <row r="3509" spans="2:49">
      <c r="B3509" s="62" t="s">
        <v>4339</v>
      </c>
      <c r="C3509" s="54">
        <v>0.116423311198131</v>
      </c>
      <c r="D3509" s="54">
        <v>4.3302324212445903E-3</v>
      </c>
      <c r="F3509" s="62" t="s">
        <v>9185</v>
      </c>
      <c r="G3509" s="54">
        <v>-5.3657677065280601E-2</v>
      </c>
      <c r="H3509" s="54">
        <v>3.7267387656726499E-2</v>
      </c>
      <c r="S3509" s="62" t="s">
        <v>4287</v>
      </c>
      <c r="T3509" s="54">
        <v>6.2947131252582403E-2</v>
      </c>
      <c r="U3509" s="54">
        <v>9.5495116716057208E-3</v>
      </c>
      <c r="AA3509" s="62" t="s">
        <v>2387</v>
      </c>
      <c r="AB3509" s="54">
        <v>8.3500884700160094E-2</v>
      </c>
      <c r="AC3509" s="54">
        <v>2.29293688762943E-2</v>
      </c>
      <c r="AQ3509" s="62" t="s">
        <v>295</v>
      </c>
      <c r="AR3509" s="54">
        <v>8.5587870901077806E-2</v>
      </c>
      <c r="AS3509" s="54">
        <v>2.2316133528707599E-3</v>
      </c>
      <c r="AU3509" s="62" t="s">
        <v>13254</v>
      </c>
      <c r="AV3509" s="54">
        <v>-5.6378133755298002E-2</v>
      </c>
      <c r="AW3509" s="54">
        <v>1.66124018040286E-2</v>
      </c>
    </row>
    <row r="3510" spans="2:49">
      <c r="B3510" s="62" t="s">
        <v>4340</v>
      </c>
      <c r="C3510" s="54">
        <v>5.2938370642456399E-2</v>
      </c>
      <c r="D3510" s="54">
        <v>4.3304064641020998E-3</v>
      </c>
      <c r="F3510" s="62" t="s">
        <v>9186</v>
      </c>
      <c r="G3510" s="54">
        <v>-2.60555286546937E-2</v>
      </c>
      <c r="H3510" s="54">
        <v>3.3284099777206297E-2</v>
      </c>
      <c r="S3510" s="62" t="s">
        <v>10873</v>
      </c>
      <c r="T3510" s="54">
        <v>2.9190900897018101E-2</v>
      </c>
      <c r="U3510" s="54">
        <v>9.5552941450983194E-3</v>
      </c>
      <c r="AA3510" s="62" t="s">
        <v>3099</v>
      </c>
      <c r="AB3510" s="54">
        <v>0.15650227721649801</v>
      </c>
      <c r="AC3510" s="54">
        <v>2.2969399389009701E-2</v>
      </c>
      <c r="AQ3510" s="62" t="s">
        <v>1227</v>
      </c>
      <c r="AR3510" s="54">
        <v>8.1968720736414397E-2</v>
      </c>
      <c r="AS3510" s="54">
        <v>2.2395618403672E-3</v>
      </c>
      <c r="AU3510" s="62" t="s">
        <v>13331</v>
      </c>
      <c r="AV3510" s="54">
        <v>-5.63747007157369E-2</v>
      </c>
      <c r="AW3510" s="54">
        <v>1.8094084064299E-2</v>
      </c>
    </row>
    <row r="3511" spans="2:49">
      <c r="B3511" s="62" t="s">
        <v>4341</v>
      </c>
      <c r="C3511" s="54">
        <v>8.4669179410001405E-2</v>
      </c>
      <c r="D3511" s="54">
        <v>4.3328426937567603E-3</v>
      </c>
      <c r="F3511" s="62" t="s">
        <v>9187</v>
      </c>
      <c r="G3511" s="54">
        <v>-3.65067403488313E-2</v>
      </c>
      <c r="H3511" s="54">
        <v>3.7512773731905098E-2</v>
      </c>
      <c r="S3511" s="62" t="s">
        <v>4086</v>
      </c>
      <c r="T3511" s="54">
        <v>3.4967349255165203E-2</v>
      </c>
      <c r="U3511" s="54">
        <v>9.5728883250199293E-3</v>
      </c>
      <c r="AA3511" s="62" t="s">
        <v>2966</v>
      </c>
      <c r="AB3511" s="54">
        <v>0.21635528688924899</v>
      </c>
      <c r="AC3511" s="54">
        <v>2.2977864417692E-2</v>
      </c>
      <c r="AQ3511" s="62" t="s">
        <v>3856</v>
      </c>
      <c r="AR3511" s="54">
        <v>5.8917637042186201E-2</v>
      </c>
      <c r="AS3511" s="54">
        <v>2.2456562897162999E-3</v>
      </c>
      <c r="AU3511" s="62" t="s">
        <v>8638</v>
      </c>
      <c r="AV3511" s="54">
        <v>-5.6374561106870197E-2</v>
      </c>
      <c r="AW3511" s="54">
        <v>3.5781075334830402E-2</v>
      </c>
    </row>
    <row r="3512" spans="2:49">
      <c r="B3512" s="62" t="s">
        <v>4342</v>
      </c>
      <c r="C3512" s="54">
        <v>7.0173022816954103E-2</v>
      </c>
      <c r="D3512" s="54">
        <v>4.33747030213418E-3</v>
      </c>
      <c r="F3512" s="62" t="s">
        <v>9188</v>
      </c>
      <c r="G3512" s="54">
        <v>-4.4182073586859397E-2</v>
      </c>
      <c r="H3512" s="54">
        <v>3.75284178403315E-2</v>
      </c>
      <c r="S3512" s="62" t="s">
        <v>4255</v>
      </c>
      <c r="T3512" s="54">
        <v>2.8588034539503801E-2</v>
      </c>
      <c r="U3512" s="54">
        <v>9.5728883250199293E-3</v>
      </c>
      <c r="AA3512" s="62" t="s">
        <v>4971</v>
      </c>
      <c r="AB3512" s="54">
        <v>0.18131203829508499</v>
      </c>
      <c r="AC3512" s="54">
        <v>2.2983214937935599E-2</v>
      </c>
      <c r="AQ3512" s="62" t="s">
        <v>2059</v>
      </c>
      <c r="AR3512" s="54">
        <v>0.10142506151344401</v>
      </c>
      <c r="AS3512" s="54">
        <v>2.25648939877275E-3</v>
      </c>
      <c r="AU3512" s="62" t="s">
        <v>13787</v>
      </c>
      <c r="AV3512" s="54">
        <v>-5.6369013938465599E-2</v>
      </c>
      <c r="AW3512" s="54">
        <v>2.61461245470237E-2</v>
      </c>
    </row>
    <row r="3513" spans="2:49">
      <c r="B3513" s="62" t="s">
        <v>969</v>
      </c>
      <c r="C3513" s="54">
        <v>0.109837112629956</v>
      </c>
      <c r="D3513" s="54">
        <v>4.3419452808013403E-3</v>
      </c>
      <c r="F3513" s="62" t="s">
        <v>9189</v>
      </c>
      <c r="G3513" s="54">
        <v>-3.3763752986290599E-2</v>
      </c>
      <c r="H3513" s="54">
        <v>3.3341675865696203E-2</v>
      </c>
      <c r="S3513" s="62" t="s">
        <v>10874</v>
      </c>
      <c r="T3513" s="54">
        <v>5.0955311992881398E-2</v>
      </c>
      <c r="U3513" s="54">
        <v>9.5882137526322395E-3</v>
      </c>
      <c r="AA3513" s="62" t="s">
        <v>5311</v>
      </c>
      <c r="AB3513" s="54">
        <v>0.17126979015344199</v>
      </c>
      <c r="AC3513" s="54">
        <v>2.29980289553889E-2</v>
      </c>
      <c r="AQ3513" s="62" t="s">
        <v>11120</v>
      </c>
      <c r="AR3513" s="54">
        <v>0.165124622836236</v>
      </c>
      <c r="AS3513" s="54">
        <v>2.2615334425625101E-3</v>
      </c>
      <c r="AU3513" s="62" t="s">
        <v>13112</v>
      </c>
      <c r="AV3513" s="54">
        <v>-5.6358320193139001E-2</v>
      </c>
      <c r="AW3513" s="54">
        <v>1.45117367125309E-2</v>
      </c>
    </row>
    <row r="3514" spans="2:49">
      <c r="B3514" s="62" t="s">
        <v>4343</v>
      </c>
      <c r="C3514" s="54">
        <v>3.9447115096725903E-2</v>
      </c>
      <c r="D3514" s="54">
        <v>4.3544810310499104E-3</v>
      </c>
      <c r="F3514" s="62" t="s">
        <v>9190</v>
      </c>
      <c r="G3514" s="54">
        <v>-0.13994799734920099</v>
      </c>
      <c r="H3514" s="54">
        <v>3.3399630605455297E-2</v>
      </c>
      <c r="S3514" s="62" t="s">
        <v>10875</v>
      </c>
      <c r="T3514" s="54">
        <v>2.95352777665903E-2</v>
      </c>
      <c r="U3514" s="54">
        <v>9.5882137526322395E-3</v>
      </c>
      <c r="AA3514" s="62" t="s">
        <v>60</v>
      </c>
      <c r="AB3514" s="54">
        <v>0.20891488904460001</v>
      </c>
      <c r="AC3514" s="54">
        <v>2.3037198218561799E-2</v>
      </c>
      <c r="AQ3514" s="62" t="s">
        <v>1762</v>
      </c>
      <c r="AR3514" s="54">
        <v>4.2336765479373803E-2</v>
      </c>
      <c r="AS3514" s="54">
        <v>2.2628934459891599E-3</v>
      </c>
      <c r="AU3514" s="62" t="s">
        <v>14544</v>
      </c>
      <c r="AV3514" s="54">
        <v>-5.6354983944772598E-2</v>
      </c>
      <c r="AW3514" s="54">
        <v>4.5543866220393199E-2</v>
      </c>
    </row>
    <row r="3515" spans="2:49">
      <c r="B3515" s="62" t="s">
        <v>4344</v>
      </c>
      <c r="C3515" s="54">
        <v>6.0893641975346698E-2</v>
      </c>
      <c r="D3515" s="54">
        <v>4.3546654264805798E-3</v>
      </c>
      <c r="F3515" s="62" t="s">
        <v>9191</v>
      </c>
      <c r="G3515" s="54">
        <v>-5.3001255838179197E-2</v>
      </c>
      <c r="H3515" s="54">
        <v>3.7699077086343603E-2</v>
      </c>
      <c r="S3515" s="62" t="s">
        <v>5429</v>
      </c>
      <c r="T3515" s="54">
        <v>8.6487728376050094E-2</v>
      </c>
      <c r="U3515" s="54">
        <v>9.6057882741119906E-3</v>
      </c>
      <c r="AA3515" s="62" t="s">
        <v>3314</v>
      </c>
      <c r="AB3515" s="54">
        <v>0.108760394352013</v>
      </c>
      <c r="AC3515" s="54">
        <v>2.3046830219150601E-2</v>
      </c>
      <c r="AQ3515" s="62" t="s">
        <v>1232</v>
      </c>
      <c r="AR3515" s="54">
        <v>9.8419563416018499E-2</v>
      </c>
      <c r="AS3515" s="54">
        <v>2.2684818040405001E-3</v>
      </c>
      <c r="AU3515" s="62" t="s">
        <v>12770</v>
      </c>
      <c r="AV3515" s="54">
        <v>-5.6341515451737899E-2</v>
      </c>
      <c r="AW3515" s="54">
        <v>9.4076405890633399E-3</v>
      </c>
    </row>
    <row r="3516" spans="2:49">
      <c r="B3516" s="62" t="s">
        <v>4345</v>
      </c>
      <c r="C3516" s="54">
        <v>7.8721931111388699E-2</v>
      </c>
      <c r="D3516" s="54">
        <v>4.36451311209225E-3</v>
      </c>
      <c r="F3516" s="62" t="s">
        <v>9192</v>
      </c>
      <c r="G3516" s="54">
        <v>-3.5038829012815E-2</v>
      </c>
      <c r="H3516" s="54">
        <v>3.36523252612968E-2</v>
      </c>
      <c r="S3516" s="62" t="s">
        <v>10876</v>
      </c>
      <c r="T3516" s="54">
        <v>3.64951191341873E-2</v>
      </c>
      <c r="U3516" s="54">
        <v>9.6471232343852496E-3</v>
      </c>
      <c r="AA3516" s="62" t="s">
        <v>944</v>
      </c>
      <c r="AB3516" s="54">
        <v>4.9647827018541903E-2</v>
      </c>
      <c r="AC3516" s="54">
        <v>2.3080629456086701E-2</v>
      </c>
      <c r="AQ3516" s="62" t="s">
        <v>3980</v>
      </c>
      <c r="AR3516" s="54">
        <v>6.8788720009278506E-2</v>
      </c>
      <c r="AS3516" s="54">
        <v>2.2758768648877001E-3</v>
      </c>
      <c r="AU3516" s="62" t="s">
        <v>13818</v>
      </c>
      <c r="AV3516" s="54">
        <v>-5.6340804253187202E-2</v>
      </c>
      <c r="AW3516" s="54">
        <v>2.6695693332190101E-2</v>
      </c>
    </row>
    <row r="3517" spans="2:49">
      <c r="B3517" s="62" t="s">
        <v>4346</v>
      </c>
      <c r="C3517" s="54">
        <v>9.93851134900616E-2</v>
      </c>
      <c r="D3517" s="54">
        <v>4.3680599619476601E-3</v>
      </c>
      <c r="F3517" s="62" t="s">
        <v>9193</v>
      </c>
      <c r="G3517" s="54">
        <v>-4.55816159357001E-2</v>
      </c>
      <c r="H3517" s="54">
        <v>3.3650972109090599E-2</v>
      </c>
      <c r="S3517" s="62" t="s">
        <v>1019</v>
      </c>
      <c r="T3517" s="54">
        <v>0.1088449632684</v>
      </c>
      <c r="U3517" s="54">
        <v>9.6486117583085892E-3</v>
      </c>
      <c r="AA3517" s="62" t="s">
        <v>11421</v>
      </c>
      <c r="AB3517" s="54">
        <v>0.103298116761547</v>
      </c>
      <c r="AC3517" s="54">
        <v>2.3105369410497501E-2</v>
      </c>
      <c r="AQ3517" s="62" t="s">
        <v>4641</v>
      </c>
      <c r="AR3517" s="54">
        <v>0.123837706748557</v>
      </c>
      <c r="AS3517" s="54">
        <v>2.2814863872284998E-3</v>
      </c>
      <c r="AU3517" s="62" t="s">
        <v>14124</v>
      </c>
      <c r="AV3517" s="54">
        <v>-5.6307066600850497E-2</v>
      </c>
      <c r="AW3517" s="54">
        <v>3.3868713930851502E-2</v>
      </c>
    </row>
    <row r="3518" spans="2:49">
      <c r="B3518" s="62" t="s">
        <v>4347</v>
      </c>
      <c r="C3518" s="54">
        <v>4.1689871846792001E-2</v>
      </c>
      <c r="D3518" s="54">
        <v>4.37072461699896E-3</v>
      </c>
      <c r="F3518" s="62" t="s">
        <v>9194</v>
      </c>
      <c r="G3518" s="54">
        <v>-4.5899566765064598E-2</v>
      </c>
      <c r="H3518" s="54">
        <v>3.7905473040931399E-2</v>
      </c>
      <c r="S3518" s="62" t="s">
        <v>1527</v>
      </c>
      <c r="T3518" s="54">
        <v>5.6416871368103499E-2</v>
      </c>
      <c r="U3518" s="54">
        <v>9.6516012348202597E-3</v>
      </c>
      <c r="AA3518" s="62" t="s">
        <v>4574</v>
      </c>
      <c r="AB3518" s="54">
        <v>0.30428407321964401</v>
      </c>
      <c r="AC3518" s="54">
        <v>2.3108301832059999E-2</v>
      </c>
      <c r="AQ3518" s="62" t="s">
        <v>976</v>
      </c>
      <c r="AR3518" s="54">
        <v>0.19426883527219099</v>
      </c>
      <c r="AS3518" s="54">
        <v>2.2824242683444299E-3</v>
      </c>
      <c r="AU3518" s="62" t="s">
        <v>13835</v>
      </c>
      <c r="AV3518" s="54">
        <v>-5.6304383953575503E-2</v>
      </c>
      <c r="AW3518" s="54">
        <v>2.6981529142354001E-2</v>
      </c>
    </row>
    <row r="3519" spans="2:49">
      <c r="B3519" s="62" t="s">
        <v>4348</v>
      </c>
      <c r="C3519" s="54">
        <v>4.3147807981460701E-2</v>
      </c>
      <c r="D3519" s="54">
        <v>4.3811204836871802E-3</v>
      </c>
      <c r="F3519" s="62" t="s">
        <v>9195</v>
      </c>
      <c r="G3519" s="54">
        <v>-4.0959217797474197E-2</v>
      </c>
      <c r="H3519" s="54">
        <v>3.8027508961169097E-2</v>
      </c>
      <c r="S3519" s="62" t="s">
        <v>2613</v>
      </c>
      <c r="T3519" s="54">
        <v>4.9009662710255399E-2</v>
      </c>
      <c r="U3519" s="54">
        <v>9.6747481831363606E-3</v>
      </c>
      <c r="AA3519" s="62" t="s">
        <v>2200</v>
      </c>
      <c r="AB3519" s="54">
        <v>5.2532468678790203E-2</v>
      </c>
      <c r="AC3519" s="54">
        <v>2.3119939579964999E-2</v>
      </c>
      <c r="AQ3519" s="62" t="s">
        <v>5011</v>
      </c>
      <c r="AR3519" s="54">
        <v>6.31355359608365E-2</v>
      </c>
      <c r="AS3519" s="54">
        <v>2.2878023161004E-3</v>
      </c>
      <c r="AU3519" s="62" t="s">
        <v>13490</v>
      </c>
      <c r="AV3519" s="54">
        <v>-5.6303591650079803E-2</v>
      </c>
      <c r="AW3519" s="54">
        <v>2.0576766359152499E-2</v>
      </c>
    </row>
    <row r="3520" spans="2:49">
      <c r="B3520" s="62" t="s">
        <v>4349</v>
      </c>
      <c r="C3520" s="54">
        <v>8.8906739317252501E-2</v>
      </c>
      <c r="D3520" s="54">
        <v>4.3876561758158204E-3</v>
      </c>
      <c r="F3520" s="62" t="s">
        <v>9196</v>
      </c>
      <c r="G3520" s="54">
        <v>-0.12416666771773401</v>
      </c>
      <c r="H3520" s="54">
        <v>3.8031960485331598E-2</v>
      </c>
      <c r="S3520" s="62" t="s">
        <v>2157</v>
      </c>
      <c r="T3520" s="54">
        <v>3.9924906368379497E-2</v>
      </c>
      <c r="U3520" s="54">
        <v>9.6968845349191205E-3</v>
      </c>
      <c r="AA3520" s="62" t="s">
        <v>3714</v>
      </c>
      <c r="AB3520" s="54">
        <v>0.14029584160727199</v>
      </c>
      <c r="AC3520" s="54">
        <v>2.3119939579964999E-2</v>
      </c>
      <c r="AQ3520" s="62" t="s">
        <v>1474</v>
      </c>
      <c r="AR3520" s="54">
        <v>8.7642076435580293E-2</v>
      </c>
      <c r="AS3520" s="54">
        <v>2.2956965186064098E-3</v>
      </c>
      <c r="AU3520" s="62" t="s">
        <v>12919</v>
      </c>
      <c r="AV3520" s="54">
        <v>-5.6300534046405601E-2</v>
      </c>
      <c r="AW3520" s="54">
        <v>1.16502104229351E-2</v>
      </c>
    </row>
    <row r="3521" spans="2:49">
      <c r="B3521" s="62" t="s">
        <v>4350</v>
      </c>
      <c r="C3521" s="54">
        <v>4.7097311910925498E-2</v>
      </c>
      <c r="D3521" s="54">
        <v>4.3925455807635599E-3</v>
      </c>
      <c r="F3521" s="62" t="s">
        <v>9197</v>
      </c>
      <c r="G3521" s="54">
        <v>-3.4486465685922098E-2</v>
      </c>
      <c r="H3521" s="54">
        <v>3.8343104741483003E-2</v>
      </c>
      <c r="S3521" s="62" t="s">
        <v>3123</v>
      </c>
      <c r="T3521" s="54">
        <v>6.8240368108431093E-2</v>
      </c>
      <c r="U3521" s="54">
        <v>9.7116453589611001E-3</v>
      </c>
      <c r="AA3521" s="62" t="s">
        <v>10646</v>
      </c>
      <c r="AB3521" s="54">
        <v>0.105314234206731</v>
      </c>
      <c r="AC3521" s="54">
        <v>2.3140143874932399E-2</v>
      </c>
      <c r="AQ3521" s="62" t="s">
        <v>14753</v>
      </c>
      <c r="AR3521" s="54">
        <v>0.259097864406722</v>
      </c>
      <c r="AS3521" s="54">
        <v>2.3216414760469199E-3</v>
      </c>
      <c r="AU3521" s="62" t="s">
        <v>13378</v>
      </c>
      <c r="AV3521" s="54">
        <v>-5.6277778689547198E-2</v>
      </c>
      <c r="AW3521" s="54">
        <v>1.88329263484288E-2</v>
      </c>
    </row>
    <row r="3522" spans="2:49">
      <c r="B3522" s="62" t="s">
        <v>4351</v>
      </c>
      <c r="C3522" s="54">
        <v>0.119712889969238</v>
      </c>
      <c r="D3522" s="54">
        <v>4.4003946396256998E-3</v>
      </c>
      <c r="F3522" s="62" t="s">
        <v>9198</v>
      </c>
      <c r="G3522" s="54">
        <v>-6.1933882771271001E-2</v>
      </c>
      <c r="H3522" s="54">
        <v>3.8339487150565697E-2</v>
      </c>
      <c r="S3522" s="62" t="s">
        <v>10877</v>
      </c>
      <c r="T3522" s="54">
        <v>7.4313492315539506E-2</v>
      </c>
      <c r="U3522" s="54">
        <v>9.7120840282765696E-3</v>
      </c>
      <c r="AA3522" s="62" t="s">
        <v>4734</v>
      </c>
      <c r="AB3522" s="54">
        <v>9.5198243137258706E-2</v>
      </c>
      <c r="AC3522" s="54">
        <v>2.31461555197492E-2</v>
      </c>
      <c r="AQ3522" s="62" t="s">
        <v>2841</v>
      </c>
      <c r="AR3522" s="54">
        <v>0.128325744523105</v>
      </c>
      <c r="AS3522" s="54">
        <v>2.3346422255959699E-3</v>
      </c>
      <c r="AU3522" s="62" t="s">
        <v>12994</v>
      </c>
      <c r="AV3522" s="54">
        <v>-5.6249162730317402E-2</v>
      </c>
      <c r="AW3522" s="54">
        <v>1.2892368985725801E-2</v>
      </c>
    </row>
    <row r="3523" spans="2:49">
      <c r="B3523" s="62" t="s">
        <v>4352</v>
      </c>
      <c r="C3523" s="54">
        <v>7.1386690648152396E-2</v>
      </c>
      <c r="D3523" s="54">
        <v>4.4080001591089001E-3</v>
      </c>
      <c r="F3523" s="62" t="s">
        <v>9199</v>
      </c>
      <c r="G3523" s="54">
        <v>-6.8075722899563706E-2</v>
      </c>
      <c r="H3523" s="54">
        <v>3.4155698495727201E-2</v>
      </c>
      <c r="S3523" s="62" t="s">
        <v>4142</v>
      </c>
      <c r="T3523" s="54">
        <v>0.15098838504119499</v>
      </c>
      <c r="U3523" s="54">
        <v>9.7349410302049293E-3</v>
      </c>
      <c r="AA3523" s="62" t="s">
        <v>11422</v>
      </c>
      <c r="AB3523" s="54">
        <v>6.0785329523593397E-2</v>
      </c>
      <c r="AC3523" s="54">
        <v>2.31557416685075E-2</v>
      </c>
      <c r="AQ3523" s="62" t="s">
        <v>2657</v>
      </c>
      <c r="AR3523" s="54">
        <v>0.13307052771751199</v>
      </c>
      <c r="AS3523" s="54">
        <v>2.3354704973484598E-3</v>
      </c>
      <c r="AU3523" s="62" t="s">
        <v>12874</v>
      </c>
      <c r="AV3523" s="54">
        <v>-5.6240648295402103E-2</v>
      </c>
      <c r="AW3523" s="54">
        <v>1.09489332088196E-2</v>
      </c>
    </row>
    <row r="3524" spans="2:49">
      <c r="B3524" s="62" t="s">
        <v>4353</v>
      </c>
      <c r="C3524" s="54">
        <v>7.1697689697977296E-2</v>
      </c>
      <c r="D3524" s="54">
        <v>4.4184363062928196E-3</v>
      </c>
      <c r="F3524" s="62" t="s">
        <v>9200</v>
      </c>
      <c r="G3524" s="54">
        <v>-4.7833481087921299E-2</v>
      </c>
      <c r="H3524" s="54">
        <v>3.8525790929276597E-2</v>
      </c>
      <c r="S3524" s="62" t="s">
        <v>3762</v>
      </c>
      <c r="T3524" s="54">
        <v>3.71239298545607E-2</v>
      </c>
      <c r="U3524" s="54">
        <v>9.7449698924918192E-3</v>
      </c>
      <c r="AA3524" s="62" t="s">
        <v>11423</v>
      </c>
      <c r="AB3524" s="54">
        <v>9.7063389807723305E-2</v>
      </c>
      <c r="AC3524" s="54">
        <v>2.31592162081318E-2</v>
      </c>
      <c r="AQ3524" s="62" t="s">
        <v>3135</v>
      </c>
      <c r="AR3524" s="54">
        <v>9.7585966031861204E-2</v>
      </c>
      <c r="AS3524" s="54">
        <v>2.3382142115461299E-3</v>
      </c>
      <c r="AU3524" s="62" t="s">
        <v>4127</v>
      </c>
      <c r="AV3524" s="54">
        <v>-5.6237151455961899E-2</v>
      </c>
      <c r="AW3524" s="54">
        <v>1.01756207148149E-2</v>
      </c>
    </row>
    <row r="3525" spans="2:49">
      <c r="B3525" s="62" t="s">
        <v>4354</v>
      </c>
      <c r="C3525" s="54">
        <v>0.110163255656837</v>
      </c>
      <c r="D3525" s="54">
        <v>4.4228339774605397E-3</v>
      </c>
      <c r="F3525" s="62" t="s">
        <v>9201</v>
      </c>
      <c r="G3525" s="54">
        <v>-3.7154957804438601E-2</v>
      </c>
      <c r="H3525" s="54">
        <v>3.8638977788020397E-2</v>
      </c>
      <c r="S3525" s="62" t="s">
        <v>5476</v>
      </c>
      <c r="T3525" s="54">
        <v>3.6475932742038503E-2</v>
      </c>
      <c r="U3525" s="54">
        <v>9.7663150208587499E-3</v>
      </c>
      <c r="AA3525" s="62" t="s">
        <v>253</v>
      </c>
      <c r="AB3525" s="54">
        <v>0.12831547875597299</v>
      </c>
      <c r="AC3525" s="54">
        <v>2.3172225862274399E-2</v>
      </c>
      <c r="AQ3525" s="62" t="s">
        <v>12032</v>
      </c>
      <c r="AR3525" s="54">
        <v>0.12971528941305399</v>
      </c>
      <c r="AS3525" s="54">
        <v>2.3395490732578601E-3</v>
      </c>
      <c r="AU3525" s="62" t="s">
        <v>8376</v>
      </c>
      <c r="AV3525" s="54">
        <v>-5.62278030850401E-2</v>
      </c>
      <c r="AW3525" s="54">
        <v>4.0807009677893302E-2</v>
      </c>
    </row>
    <row r="3526" spans="2:49">
      <c r="B3526" s="62" t="s">
        <v>4355</v>
      </c>
      <c r="C3526" s="54">
        <v>6.6134590282496603E-2</v>
      </c>
      <c r="D3526" s="54">
        <v>4.4239945552133099E-3</v>
      </c>
      <c r="F3526" s="62" t="s">
        <v>9202</v>
      </c>
      <c r="G3526" s="54">
        <v>-3.1829652366631898E-2</v>
      </c>
      <c r="H3526" s="54">
        <v>3.4315670522132198E-2</v>
      </c>
      <c r="S3526" s="62" t="s">
        <v>10878</v>
      </c>
      <c r="T3526" s="54">
        <v>5.3060653872898399E-2</v>
      </c>
      <c r="U3526" s="54">
        <v>9.7667348528953802E-3</v>
      </c>
      <c r="AA3526" s="62" t="s">
        <v>9460</v>
      </c>
      <c r="AB3526" s="54">
        <v>0.111157255425266</v>
      </c>
      <c r="AC3526" s="54">
        <v>2.3179154720105299E-2</v>
      </c>
      <c r="AQ3526" s="62" t="s">
        <v>2551</v>
      </c>
      <c r="AR3526" s="54">
        <v>6.0168068302213697E-2</v>
      </c>
      <c r="AS3526" s="54">
        <v>2.3544559810447902E-3</v>
      </c>
      <c r="AU3526" s="62" t="s">
        <v>11633</v>
      </c>
      <c r="AV3526" s="54">
        <v>-5.6225168341258701E-2</v>
      </c>
      <c r="AW3526" s="54">
        <v>6.1363321541553096E-3</v>
      </c>
    </row>
    <row r="3527" spans="2:49">
      <c r="B3527" s="62" t="s">
        <v>4356</v>
      </c>
      <c r="C3527" s="54">
        <v>0.18705761116782499</v>
      </c>
      <c r="D3527" s="54">
        <v>4.4267853176172701E-3</v>
      </c>
      <c r="F3527" s="62" t="s">
        <v>9203</v>
      </c>
      <c r="G3527" s="54">
        <v>-4.4564999743441198E-2</v>
      </c>
      <c r="H3527" s="54">
        <v>3.8728011783832603E-2</v>
      </c>
      <c r="S3527" s="62" t="s">
        <v>4153</v>
      </c>
      <c r="T3527" s="54">
        <v>8.7951510957901199E-2</v>
      </c>
      <c r="U3527" s="54">
        <v>9.7703110753404807E-3</v>
      </c>
      <c r="AA3527" s="62" t="s">
        <v>9655</v>
      </c>
      <c r="AB3527" s="54">
        <v>0.128179432138364</v>
      </c>
      <c r="AC3527" s="54">
        <v>2.3204348135183302E-2</v>
      </c>
      <c r="AQ3527" s="62" t="s">
        <v>3206</v>
      </c>
      <c r="AR3527" s="54">
        <v>7.4714720632088394E-2</v>
      </c>
      <c r="AS3527" s="54">
        <v>2.3622972295244799E-3</v>
      </c>
      <c r="AU3527" s="62" t="s">
        <v>13150</v>
      </c>
      <c r="AV3527" s="54">
        <v>-5.6203509293332003E-2</v>
      </c>
      <c r="AW3527" s="54">
        <v>1.50872141720408E-2</v>
      </c>
    </row>
    <row r="3528" spans="2:49">
      <c r="B3528" s="62" t="s">
        <v>4357</v>
      </c>
      <c r="C3528" s="54">
        <v>9.7847406890224406E-2</v>
      </c>
      <c r="D3528" s="54">
        <v>4.42939635752465E-3</v>
      </c>
      <c r="F3528" s="62" t="s">
        <v>9204</v>
      </c>
      <c r="G3528" s="54">
        <v>-7.4556059616417897E-2</v>
      </c>
      <c r="H3528" s="54">
        <v>3.4430076329115898E-2</v>
      </c>
      <c r="S3528" s="62" t="s">
        <v>9850</v>
      </c>
      <c r="T3528" s="54">
        <v>3.89557435971302E-2</v>
      </c>
      <c r="U3528" s="54">
        <v>9.7814289297207396E-3</v>
      </c>
      <c r="AA3528" s="62" t="s">
        <v>4680</v>
      </c>
      <c r="AB3528" s="54">
        <v>9.2794934421759998E-2</v>
      </c>
      <c r="AC3528" s="54">
        <v>2.3252043332829299E-2</v>
      </c>
      <c r="AQ3528" s="62" t="s">
        <v>4432</v>
      </c>
      <c r="AR3528" s="54">
        <v>7.9842576665908105E-2</v>
      </c>
      <c r="AS3528" s="54">
        <v>2.3647547404489098E-3</v>
      </c>
      <c r="AU3528" s="62" t="s">
        <v>13056</v>
      </c>
      <c r="AV3528" s="54">
        <v>-5.6197409585549501E-2</v>
      </c>
      <c r="AW3528" s="54">
        <v>1.38063482798736E-2</v>
      </c>
    </row>
    <row r="3529" spans="2:49">
      <c r="B3529" s="62" t="s">
        <v>4358</v>
      </c>
      <c r="C3529" s="54">
        <v>0.117828008778138</v>
      </c>
      <c r="D3529" s="54">
        <v>4.4438239745646403E-3</v>
      </c>
      <c r="F3529" s="62" t="s">
        <v>9205</v>
      </c>
      <c r="G3529" s="54">
        <v>-3.1873577183865201E-2</v>
      </c>
      <c r="H3529" s="54">
        <v>3.8866374863367102E-2</v>
      </c>
      <c r="S3529" s="62" t="s">
        <v>2390</v>
      </c>
      <c r="T3529" s="54">
        <v>5.6505031709304099E-2</v>
      </c>
      <c r="U3529" s="54">
        <v>9.7868711933252299E-3</v>
      </c>
      <c r="AA3529" s="62" t="s">
        <v>3928</v>
      </c>
      <c r="AB3529" s="54">
        <v>0.11567738269564599</v>
      </c>
      <c r="AC3529" s="54">
        <v>2.3358603780965499E-2</v>
      </c>
      <c r="AQ3529" s="62" t="s">
        <v>1877</v>
      </c>
      <c r="AR3529" s="54">
        <v>0.116957747148806</v>
      </c>
      <c r="AS3529" s="54">
        <v>2.37953648128068E-3</v>
      </c>
      <c r="AU3529" s="62" t="s">
        <v>14378</v>
      </c>
      <c r="AV3529" s="54">
        <v>-5.6196584408588102E-2</v>
      </c>
      <c r="AW3529" s="54">
        <v>4.0863262460328301E-2</v>
      </c>
    </row>
    <row r="3530" spans="2:49">
      <c r="B3530" s="62" t="s">
        <v>4359</v>
      </c>
      <c r="C3530" s="54">
        <v>0.149111089376886</v>
      </c>
      <c r="D3530" s="54">
        <v>4.4468433998925104E-3</v>
      </c>
      <c r="F3530" s="62" t="s">
        <v>9206</v>
      </c>
      <c r="G3530" s="54">
        <v>-3.6386621427943099E-2</v>
      </c>
      <c r="H3530" s="54">
        <v>3.4680826180198E-2</v>
      </c>
      <c r="S3530" s="62" t="s">
        <v>3725</v>
      </c>
      <c r="T3530" s="54">
        <v>9.4118757315309901E-2</v>
      </c>
      <c r="U3530" s="54">
        <v>9.7972673149661401E-3</v>
      </c>
      <c r="AA3530" s="62" t="s">
        <v>2451</v>
      </c>
      <c r="AB3530" s="54">
        <v>0.102669475092888</v>
      </c>
      <c r="AC3530" s="54">
        <v>2.3372322553157798E-2</v>
      </c>
      <c r="AQ3530" s="62" t="s">
        <v>11157</v>
      </c>
      <c r="AR3530" s="54">
        <v>4.9878183966032302E-2</v>
      </c>
      <c r="AS3530" s="54">
        <v>2.3881952552768102E-3</v>
      </c>
      <c r="AU3530" s="62" t="s">
        <v>13259</v>
      </c>
      <c r="AV3530" s="54">
        <v>-5.6183992129286202E-2</v>
      </c>
      <c r="AW3530" s="54">
        <v>1.6692723786543101E-2</v>
      </c>
    </row>
    <row r="3531" spans="2:49">
      <c r="B3531" s="62" t="s">
        <v>4360</v>
      </c>
      <c r="C3531" s="54">
        <v>0.13877619447872999</v>
      </c>
      <c r="D3531" s="54">
        <v>4.4567876549629201E-3</v>
      </c>
      <c r="F3531" s="62" t="s">
        <v>9207</v>
      </c>
      <c r="G3531" s="54">
        <v>-2.6478969735361301E-2</v>
      </c>
      <c r="H3531" s="54">
        <v>3.9082139314097299E-2</v>
      </c>
      <c r="S3531" s="62" t="s">
        <v>4760</v>
      </c>
      <c r="T3531" s="54">
        <v>3.7041936177788899E-2</v>
      </c>
      <c r="U3531" s="54">
        <v>9.8081098225318592E-3</v>
      </c>
      <c r="AA3531" s="62" t="s">
        <v>3154</v>
      </c>
      <c r="AB3531" s="54">
        <v>0.1123470769811</v>
      </c>
      <c r="AC3531" s="54">
        <v>2.33947390752728E-2</v>
      </c>
      <c r="AQ3531" s="62" t="s">
        <v>5176</v>
      </c>
      <c r="AR3531" s="54">
        <v>5.4251489897898103E-2</v>
      </c>
      <c r="AS3531" s="54">
        <v>2.40265898438995E-3</v>
      </c>
      <c r="AU3531" s="62" t="s">
        <v>5702</v>
      </c>
      <c r="AV3531" s="54">
        <v>-5.6171427508707503E-2</v>
      </c>
      <c r="AW3531" s="54">
        <v>2.84956256614642E-2</v>
      </c>
    </row>
    <row r="3532" spans="2:49">
      <c r="B3532" s="62" t="s">
        <v>4361</v>
      </c>
      <c r="C3532" s="54">
        <v>0.16447002158552801</v>
      </c>
      <c r="D3532" s="54">
        <v>4.4647007351535702E-3</v>
      </c>
      <c r="F3532" s="62" t="s">
        <v>9208</v>
      </c>
      <c r="G3532" s="54">
        <v>-3.2030068436213803E-2</v>
      </c>
      <c r="H3532" s="54">
        <v>3.4798763175465902E-2</v>
      </c>
      <c r="S3532" s="62" t="s">
        <v>9736</v>
      </c>
      <c r="T3532" s="54">
        <v>9.1840795504187306E-2</v>
      </c>
      <c r="U3532" s="54">
        <v>9.8159936870810399E-3</v>
      </c>
      <c r="AA3532" s="62" t="s">
        <v>2535</v>
      </c>
      <c r="AB3532" s="54">
        <v>6.8330644400764307E-2</v>
      </c>
      <c r="AC3532" s="54">
        <v>2.35134580798705E-2</v>
      </c>
      <c r="AQ3532" s="62" t="s">
        <v>2023</v>
      </c>
      <c r="AR3532" s="54">
        <v>8.4947877505753097E-2</v>
      </c>
      <c r="AS3532" s="54">
        <v>2.4130702828252101E-3</v>
      </c>
      <c r="AU3532" s="62" t="s">
        <v>11879</v>
      </c>
      <c r="AV3532" s="54">
        <v>-5.6160921260906001E-2</v>
      </c>
      <c r="AW3532" s="54">
        <v>1.0631308270394499E-2</v>
      </c>
    </row>
    <row r="3533" spans="2:49">
      <c r="B3533" s="62" t="s">
        <v>4362</v>
      </c>
      <c r="C3533" s="54">
        <v>6.5391793995849504E-2</v>
      </c>
      <c r="D3533" s="54">
        <v>4.4795509501285901E-3</v>
      </c>
      <c r="F3533" s="62" t="s">
        <v>9209</v>
      </c>
      <c r="G3533" s="54">
        <v>-2.8413072876502601E-2</v>
      </c>
      <c r="H3533" s="54">
        <v>3.4854419726348798E-2</v>
      </c>
      <c r="S3533" s="62" t="s">
        <v>10879</v>
      </c>
      <c r="T3533" s="54">
        <v>3.6261226170177401E-2</v>
      </c>
      <c r="U3533" s="54">
        <v>9.8178989714358608E-3</v>
      </c>
      <c r="AA3533" s="62" t="s">
        <v>3324</v>
      </c>
      <c r="AB3533" s="54">
        <v>8.2508223786236498E-2</v>
      </c>
      <c r="AC3533" s="54">
        <v>2.3525804026609601E-2</v>
      </c>
      <c r="AQ3533" s="62" t="s">
        <v>14754</v>
      </c>
      <c r="AR3533" s="54">
        <v>9.97176861080602E-2</v>
      </c>
      <c r="AS3533" s="54">
        <v>2.4141744090280899E-3</v>
      </c>
      <c r="AU3533" s="62" t="s">
        <v>14473</v>
      </c>
      <c r="AV3533" s="54">
        <v>-5.6150798138957299E-2</v>
      </c>
      <c r="AW3533" s="54">
        <v>4.3424200936768902E-2</v>
      </c>
    </row>
    <row r="3534" spans="2:49">
      <c r="B3534" s="62" t="s">
        <v>4363</v>
      </c>
      <c r="C3534" s="54">
        <v>6.1888478107082499E-2</v>
      </c>
      <c r="D3534" s="54">
        <v>4.4878489995716997E-3</v>
      </c>
      <c r="F3534" s="62" t="s">
        <v>9210</v>
      </c>
      <c r="G3534" s="54">
        <v>-5.5665371475003902E-2</v>
      </c>
      <c r="H3534" s="54">
        <v>3.4906590645911603E-2</v>
      </c>
      <c r="S3534" s="62" t="s">
        <v>3366</v>
      </c>
      <c r="T3534" s="54">
        <v>8.2996580214817206E-2</v>
      </c>
      <c r="U3534" s="54">
        <v>9.8259410586322201E-3</v>
      </c>
      <c r="AA3534" s="62" t="s">
        <v>5350</v>
      </c>
      <c r="AB3534" s="54">
        <v>7.2080924231364002E-2</v>
      </c>
      <c r="AC3534" s="54">
        <v>2.35578653121657E-2</v>
      </c>
      <c r="AQ3534" s="62" t="s">
        <v>472</v>
      </c>
      <c r="AR3534" s="54">
        <v>0.118338548552293</v>
      </c>
      <c r="AS3534" s="54">
        <v>2.4156703773260801E-3</v>
      </c>
      <c r="AU3534" s="62" t="s">
        <v>13505</v>
      </c>
      <c r="AV3534" s="54">
        <v>-5.6141194485029203E-2</v>
      </c>
      <c r="AW3534" s="54">
        <v>2.0830844372615301E-2</v>
      </c>
    </row>
    <row r="3535" spans="2:49">
      <c r="B3535" s="62" t="s">
        <v>4364</v>
      </c>
      <c r="C3535" s="54">
        <v>0.116932721259018</v>
      </c>
      <c r="D3535" s="54">
        <v>4.4917210099054399E-3</v>
      </c>
      <c r="F3535" s="62" t="s">
        <v>9211</v>
      </c>
      <c r="G3535" s="54">
        <v>-0.140169210515526</v>
      </c>
      <c r="H3535" s="54">
        <v>3.9488593019738998E-2</v>
      </c>
      <c r="S3535" s="62" t="s">
        <v>2751</v>
      </c>
      <c r="T3535" s="54">
        <v>5.4106478129846799E-2</v>
      </c>
      <c r="U3535" s="54">
        <v>9.8610673045779005E-3</v>
      </c>
      <c r="AA3535" s="62" t="s">
        <v>4318</v>
      </c>
      <c r="AB3535" s="54">
        <v>5.6233672953323897E-2</v>
      </c>
      <c r="AC3535" s="54">
        <v>2.35578653121657E-2</v>
      </c>
      <c r="AQ3535" s="62" t="s">
        <v>2722</v>
      </c>
      <c r="AR3535" s="54">
        <v>5.70293570107889E-2</v>
      </c>
      <c r="AS3535" s="54">
        <v>2.41600183362921E-3</v>
      </c>
      <c r="AU3535" s="62" t="s">
        <v>10204</v>
      </c>
      <c r="AV3535" s="54">
        <v>-5.61402727451039E-2</v>
      </c>
      <c r="AW3535" s="54">
        <v>6.6185652926453098E-3</v>
      </c>
    </row>
    <row r="3536" spans="2:49">
      <c r="B3536" s="62" t="s">
        <v>4365</v>
      </c>
      <c r="C3536" s="54">
        <v>4.2369316245503399E-2</v>
      </c>
      <c r="D3536" s="54">
        <v>4.4944201671896101E-3</v>
      </c>
      <c r="F3536" s="62" t="s">
        <v>9212</v>
      </c>
      <c r="G3536" s="54">
        <v>-0.102246406657542</v>
      </c>
      <c r="H3536" s="54">
        <v>3.9591376784803303E-2</v>
      </c>
      <c r="S3536" s="62" t="s">
        <v>10880</v>
      </c>
      <c r="T3536" s="54">
        <v>6.6953226585495101E-2</v>
      </c>
      <c r="U3536" s="54">
        <v>9.8708275853082207E-3</v>
      </c>
      <c r="AA3536" s="62" t="s">
        <v>4750</v>
      </c>
      <c r="AB3536" s="54">
        <v>0.115529766771569</v>
      </c>
      <c r="AC3536" s="54">
        <v>2.35578653121657E-2</v>
      </c>
      <c r="AQ3536" s="62" t="s">
        <v>11373</v>
      </c>
      <c r="AR3536" s="54">
        <v>7.1184213363878299E-2</v>
      </c>
      <c r="AS3536" s="54">
        <v>2.41651016616823E-3</v>
      </c>
      <c r="AU3536" s="62" t="s">
        <v>13870</v>
      </c>
      <c r="AV3536" s="54">
        <v>-5.61242650533718E-2</v>
      </c>
      <c r="AW3536" s="54">
        <v>2.79546004490385E-2</v>
      </c>
    </row>
    <row r="3537" spans="2:49">
      <c r="B3537" s="62" t="s">
        <v>4366</v>
      </c>
      <c r="C3537" s="54">
        <v>4.6328527787575298E-2</v>
      </c>
      <c r="D3537" s="54">
        <v>4.4991624895917197E-3</v>
      </c>
      <c r="F3537" s="62" t="s">
        <v>9213</v>
      </c>
      <c r="G3537" s="54">
        <v>-3.9079370127778297E-2</v>
      </c>
      <c r="H3537" s="54">
        <v>3.9619206600102701E-2</v>
      </c>
      <c r="S3537" s="62" t="s">
        <v>4724</v>
      </c>
      <c r="T3537" s="54">
        <v>0.10193909765765601</v>
      </c>
      <c r="U3537" s="54">
        <v>9.8852461066371404E-3</v>
      </c>
      <c r="AA3537" s="62" t="s">
        <v>5910</v>
      </c>
      <c r="AB3537" s="54">
        <v>8.6292502932794293E-2</v>
      </c>
      <c r="AC3537" s="54">
        <v>2.3559089914407302E-2</v>
      </c>
      <c r="AQ3537" s="62" t="s">
        <v>14755</v>
      </c>
      <c r="AR3537" s="54">
        <v>6.3289768012898803E-2</v>
      </c>
      <c r="AS3537" s="54">
        <v>2.4253449316355398E-3</v>
      </c>
      <c r="AU3537" s="62" t="s">
        <v>13857</v>
      </c>
      <c r="AV3537" s="54">
        <v>-5.61167072784583E-2</v>
      </c>
      <c r="AW3537" s="54">
        <v>2.76999736691825E-2</v>
      </c>
    </row>
    <row r="3538" spans="2:49">
      <c r="B3538" s="62" t="s">
        <v>4367</v>
      </c>
      <c r="C3538" s="54">
        <v>7.1370584009224899E-2</v>
      </c>
      <c r="D3538" s="54">
        <v>4.5032618560262097E-3</v>
      </c>
      <c r="F3538" s="62" t="s">
        <v>9214</v>
      </c>
      <c r="G3538" s="54">
        <v>-5.9953696335310398E-2</v>
      </c>
      <c r="H3538" s="54">
        <v>3.5272697621183499E-2</v>
      </c>
      <c r="S3538" s="62" t="s">
        <v>4935</v>
      </c>
      <c r="T3538" s="54">
        <v>3.4603686828009302E-2</v>
      </c>
      <c r="U3538" s="54">
        <v>9.89025887992496E-3</v>
      </c>
      <c r="AA3538" s="62" t="s">
        <v>4818</v>
      </c>
      <c r="AB3538" s="54">
        <v>0.126614355387908</v>
      </c>
      <c r="AC3538" s="54">
        <v>2.3559089914407302E-2</v>
      </c>
      <c r="AQ3538" s="62" t="s">
        <v>3358</v>
      </c>
      <c r="AR3538" s="54">
        <v>0.10869636180473</v>
      </c>
      <c r="AS3538" s="54">
        <v>2.4253449316355398E-3</v>
      </c>
      <c r="AU3538" s="62" t="s">
        <v>13915</v>
      </c>
      <c r="AV3538" s="54">
        <v>-5.6115062093782697E-2</v>
      </c>
      <c r="AW3538" s="54">
        <v>2.9091092943621898E-2</v>
      </c>
    </row>
    <row r="3539" spans="2:49">
      <c r="B3539" s="62" t="s">
        <v>4368</v>
      </c>
      <c r="C3539" s="54">
        <v>0.118334402125276</v>
      </c>
      <c r="D3539" s="54">
        <v>4.50912720019614E-3</v>
      </c>
      <c r="F3539" s="62" t="s">
        <v>9215</v>
      </c>
      <c r="G3539" s="54">
        <v>-3.9215918267465198E-2</v>
      </c>
      <c r="H3539" s="54">
        <v>3.9694883671765303E-2</v>
      </c>
      <c r="S3539" s="62" t="s">
        <v>3454</v>
      </c>
      <c r="T3539" s="54">
        <v>3.1348574145165599E-2</v>
      </c>
      <c r="U3539" s="54">
        <v>9.9155596106979896E-3</v>
      </c>
      <c r="AA3539" s="62" t="s">
        <v>2704</v>
      </c>
      <c r="AB3539" s="54">
        <v>0.18531869462430001</v>
      </c>
      <c r="AC3539" s="54">
        <v>2.35844488591599E-2</v>
      </c>
      <c r="AQ3539" s="62" t="s">
        <v>3257</v>
      </c>
      <c r="AR3539" s="54">
        <v>5.8842745057303199E-2</v>
      </c>
      <c r="AS3539" s="54">
        <v>2.4351787903070898E-3</v>
      </c>
      <c r="AU3539" s="62" t="s">
        <v>13713</v>
      </c>
      <c r="AV3539" s="54">
        <v>-5.6106651898282699E-2</v>
      </c>
      <c r="AW3539" s="54">
        <v>2.46231104744375E-2</v>
      </c>
    </row>
    <row r="3540" spans="2:49">
      <c r="B3540" s="62" t="s">
        <v>700</v>
      </c>
      <c r="C3540" s="54">
        <v>0.20805675357029901</v>
      </c>
      <c r="D3540" s="54">
        <v>4.5102813934471998E-3</v>
      </c>
      <c r="F3540" s="62" t="s">
        <v>857</v>
      </c>
      <c r="G3540" s="54">
        <v>-0.140288577725908</v>
      </c>
      <c r="H3540" s="54">
        <v>3.9744970044261897E-2</v>
      </c>
      <c r="S3540" s="62" t="s">
        <v>4003</v>
      </c>
      <c r="T3540" s="54">
        <v>3.14297521509843E-2</v>
      </c>
      <c r="U3540" s="54">
        <v>9.9253949447444603E-3</v>
      </c>
      <c r="AA3540" s="62" t="s">
        <v>4571</v>
      </c>
      <c r="AB3540" s="54">
        <v>9.0449221739675997E-2</v>
      </c>
      <c r="AC3540" s="54">
        <v>2.3584866405375202E-2</v>
      </c>
      <c r="AQ3540" s="62" t="s">
        <v>1359</v>
      </c>
      <c r="AR3540" s="54">
        <v>8.4784419551100498E-2</v>
      </c>
      <c r="AS3540" s="54">
        <v>2.43681477053697E-3</v>
      </c>
      <c r="AU3540" s="62" t="s">
        <v>13384</v>
      </c>
      <c r="AV3540" s="54">
        <v>-5.6083779149826499E-2</v>
      </c>
      <c r="AW3540" s="54">
        <v>1.89186510571215E-2</v>
      </c>
    </row>
    <row r="3541" spans="2:49">
      <c r="B3541" s="62" t="s">
        <v>4369</v>
      </c>
      <c r="C3541" s="54">
        <v>9.6505687760076106E-2</v>
      </c>
      <c r="D3541" s="54">
        <v>4.5280748248024104E-3</v>
      </c>
      <c r="F3541" s="62" t="s">
        <v>9216</v>
      </c>
      <c r="G3541" s="54">
        <v>-4.6779886801493503E-2</v>
      </c>
      <c r="H3541" s="54">
        <v>3.9792599983758802E-2</v>
      </c>
      <c r="S3541" s="62" t="s">
        <v>1379</v>
      </c>
      <c r="T3541" s="54">
        <v>7.6795367300499101E-2</v>
      </c>
      <c r="U3541" s="54">
        <v>9.9289272625505704E-3</v>
      </c>
      <c r="AA3541" s="62" t="s">
        <v>11424</v>
      </c>
      <c r="AB3541" s="54">
        <v>0.16814457961827001</v>
      </c>
      <c r="AC3541" s="54">
        <v>2.3604949043378599E-2</v>
      </c>
      <c r="AQ3541" s="62" t="s">
        <v>4361</v>
      </c>
      <c r="AR3541" s="54">
        <v>0.20766888972744199</v>
      </c>
      <c r="AS3541" s="54">
        <v>2.4393416147411302E-3</v>
      </c>
      <c r="AU3541" s="62" t="s">
        <v>13717</v>
      </c>
      <c r="AV3541" s="54">
        <v>-5.6076103547393799E-2</v>
      </c>
      <c r="AW3541" s="54">
        <v>2.47318752293317E-2</v>
      </c>
    </row>
    <row r="3542" spans="2:49">
      <c r="B3542" s="62" t="s">
        <v>4370</v>
      </c>
      <c r="C3542" s="54">
        <v>0.14571084118592201</v>
      </c>
      <c r="D3542" s="54">
        <v>4.5361316058544704E-3</v>
      </c>
      <c r="F3542" s="62" t="s">
        <v>9217</v>
      </c>
      <c r="G3542" s="54">
        <v>-6.2125264126216002E-2</v>
      </c>
      <c r="H3542" s="54">
        <v>3.9802941615418197E-2</v>
      </c>
      <c r="S3542" s="62" t="s">
        <v>10881</v>
      </c>
      <c r="T3542" s="54">
        <v>5.0333218556152901E-2</v>
      </c>
      <c r="U3542" s="54">
        <v>9.9322537367536098E-3</v>
      </c>
      <c r="AA3542" s="62" t="s">
        <v>3178</v>
      </c>
      <c r="AB3542" s="54">
        <v>0.128787979480526</v>
      </c>
      <c r="AC3542" s="54">
        <v>2.3695975789695099E-2</v>
      </c>
      <c r="AQ3542" s="62" t="s">
        <v>4755</v>
      </c>
      <c r="AR3542" s="54">
        <v>0.18039919308439301</v>
      </c>
      <c r="AS3542" s="54">
        <v>2.44203244493743E-3</v>
      </c>
      <c r="AU3542" s="62" t="s">
        <v>13433</v>
      </c>
      <c r="AV3542" s="54">
        <v>-5.6072196630275101E-2</v>
      </c>
      <c r="AW3542" s="54">
        <v>1.9608437324961099E-2</v>
      </c>
    </row>
    <row r="3543" spans="2:49">
      <c r="B3543" s="62" t="s">
        <v>4371</v>
      </c>
      <c r="C3543" s="54">
        <v>6.5796622860873705E-2</v>
      </c>
      <c r="D3543" s="54">
        <v>4.53871019299114E-3</v>
      </c>
      <c r="F3543" s="62" t="s">
        <v>9218</v>
      </c>
      <c r="G3543" s="54">
        <v>-7.8537575551072394E-2</v>
      </c>
      <c r="H3543" s="54">
        <v>3.9834303255332597E-2</v>
      </c>
      <c r="S3543" s="62" t="s">
        <v>9752</v>
      </c>
      <c r="T3543" s="54">
        <v>4.5089890396710103E-2</v>
      </c>
      <c r="U3543" s="54">
        <v>9.9322537367536098E-3</v>
      </c>
      <c r="AA3543" s="62" t="s">
        <v>5652</v>
      </c>
      <c r="AB3543" s="54">
        <v>7.5306964662061701E-2</v>
      </c>
      <c r="AC3543" s="54">
        <v>2.37100955877468E-2</v>
      </c>
      <c r="AQ3543" s="62" t="s">
        <v>2338</v>
      </c>
      <c r="AR3543" s="54">
        <v>0.12208084057829</v>
      </c>
      <c r="AS3543" s="54">
        <v>2.45736345892678E-3</v>
      </c>
      <c r="AU3543" s="62" t="s">
        <v>14606</v>
      </c>
      <c r="AV3543" s="54">
        <v>-5.6067439177574799E-2</v>
      </c>
      <c r="AW3543" s="54">
        <v>4.8055743633149399E-2</v>
      </c>
    </row>
    <row r="3544" spans="2:49">
      <c r="B3544" s="62" t="s">
        <v>4372</v>
      </c>
      <c r="C3544" s="54">
        <v>4.9573890429306801E-2</v>
      </c>
      <c r="D3544" s="54">
        <v>4.5468958162446001E-3</v>
      </c>
      <c r="F3544" s="62" t="s">
        <v>9219</v>
      </c>
      <c r="G3544" s="54">
        <v>-4.21992359388366E-2</v>
      </c>
      <c r="H3544" s="54">
        <v>3.9923767060742701E-2</v>
      </c>
      <c r="S3544" s="62" t="s">
        <v>3867</v>
      </c>
      <c r="T3544" s="54">
        <v>7.4667919869398205E-2</v>
      </c>
      <c r="U3544" s="54">
        <v>9.9489922765156995E-3</v>
      </c>
      <c r="AA3544" s="62" t="s">
        <v>2434</v>
      </c>
      <c r="AB3544" s="54">
        <v>7.9443249202643798E-2</v>
      </c>
      <c r="AC3544" s="54">
        <v>2.37366752324717E-2</v>
      </c>
      <c r="AQ3544" s="62" t="s">
        <v>3775</v>
      </c>
      <c r="AR3544" s="54">
        <v>5.3587704784953297E-2</v>
      </c>
      <c r="AS3544" s="54">
        <v>2.4630049439248198E-3</v>
      </c>
      <c r="AU3544" s="62" t="s">
        <v>13598</v>
      </c>
      <c r="AV3544" s="54">
        <v>-5.6060240343454901E-2</v>
      </c>
      <c r="AW3544" s="54">
        <v>2.2395488363742201E-2</v>
      </c>
    </row>
    <row r="3545" spans="2:49">
      <c r="B3545" s="62" t="s">
        <v>4373</v>
      </c>
      <c r="C3545" s="54">
        <v>5.02656922765903E-2</v>
      </c>
      <c r="D3545" s="54">
        <v>4.5603922411819701E-3</v>
      </c>
      <c r="F3545" s="62" t="s">
        <v>9220</v>
      </c>
      <c r="G3545" s="54">
        <v>-4.85704671050931E-2</v>
      </c>
      <c r="H3545" s="54">
        <v>4.0095773374461401E-2</v>
      </c>
      <c r="S3545" s="62" t="s">
        <v>3787</v>
      </c>
      <c r="T3545" s="54">
        <v>6.6218872542971305E-2</v>
      </c>
      <c r="U3545" s="54">
        <v>9.9683312686026596E-3</v>
      </c>
      <c r="AA3545" s="62" t="s">
        <v>5271</v>
      </c>
      <c r="AB3545" s="54">
        <v>9.0454527064263601E-2</v>
      </c>
      <c r="AC3545" s="54">
        <v>2.3760580911065001E-2</v>
      </c>
      <c r="AQ3545" s="62" t="s">
        <v>1879</v>
      </c>
      <c r="AR3545" s="54">
        <v>0.14186554093803999</v>
      </c>
      <c r="AS3545" s="54">
        <v>2.4672959021480299E-3</v>
      </c>
      <c r="AU3545" s="62" t="s">
        <v>13381</v>
      </c>
      <c r="AV3545" s="54">
        <v>-5.60599116110971E-2</v>
      </c>
      <c r="AW3545" s="54">
        <v>1.8892082910472899E-2</v>
      </c>
    </row>
    <row r="3546" spans="2:49">
      <c r="B3546" s="62" t="s">
        <v>4374</v>
      </c>
      <c r="C3546" s="54">
        <v>0.135127496866768</v>
      </c>
      <c r="D3546" s="54">
        <v>4.56999940179515E-3</v>
      </c>
      <c r="F3546" s="62" t="s">
        <v>9221</v>
      </c>
      <c r="G3546" s="54">
        <v>-6.6638605884685703E-2</v>
      </c>
      <c r="H3546" s="54">
        <v>3.5653897131707503E-2</v>
      </c>
      <c r="S3546" s="62" t="s">
        <v>9718</v>
      </c>
      <c r="T3546" s="54">
        <v>3.3444741560873403E-2</v>
      </c>
      <c r="U3546" s="54">
        <v>9.9685667251947895E-3</v>
      </c>
      <c r="AA3546" s="62" t="s">
        <v>5856</v>
      </c>
      <c r="AB3546" s="54">
        <v>8.8018686279548702E-2</v>
      </c>
      <c r="AC3546" s="54">
        <v>2.37756460472104E-2</v>
      </c>
      <c r="AQ3546" s="62" t="s">
        <v>5567</v>
      </c>
      <c r="AR3546" s="54">
        <v>0.104131515429739</v>
      </c>
      <c r="AS3546" s="54">
        <v>2.4672959021480299E-3</v>
      </c>
      <c r="AU3546" s="62" t="s">
        <v>14039</v>
      </c>
      <c r="AV3546" s="54">
        <v>-5.6059446317938501E-2</v>
      </c>
      <c r="AW3546" s="54">
        <v>3.1745868227184303E-2</v>
      </c>
    </row>
    <row r="3547" spans="2:49">
      <c r="B3547" s="62" t="s">
        <v>4375</v>
      </c>
      <c r="C3547" s="54">
        <v>7.7844604853445395E-2</v>
      </c>
      <c r="D3547" s="54">
        <v>4.57654515368039E-3</v>
      </c>
      <c r="F3547" s="62" t="s">
        <v>9222</v>
      </c>
      <c r="G3547" s="54">
        <v>-4.7727629943859803E-2</v>
      </c>
      <c r="H3547" s="54">
        <v>3.5670349533564703E-2</v>
      </c>
      <c r="S3547" s="62" t="s">
        <v>10882</v>
      </c>
      <c r="T3547" s="54">
        <v>7.1793642456007903E-2</v>
      </c>
      <c r="U3547" s="54">
        <v>9.9909807338734898E-3</v>
      </c>
      <c r="AA3547" s="62" t="s">
        <v>1782</v>
      </c>
      <c r="AB3547" s="54">
        <v>7.2590129103242695E-2</v>
      </c>
      <c r="AC3547" s="54">
        <v>2.3781000468096399E-2</v>
      </c>
      <c r="AQ3547" s="62" t="s">
        <v>5443</v>
      </c>
      <c r="AR3547" s="54">
        <v>6.9498382282480606E-2</v>
      </c>
      <c r="AS3547" s="54">
        <v>2.4777400510326698E-3</v>
      </c>
      <c r="AU3547" s="62" t="s">
        <v>13016</v>
      </c>
      <c r="AV3547" s="54">
        <v>-5.6054659536128398E-2</v>
      </c>
      <c r="AW3547" s="54">
        <v>1.32818798264349E-2</v>
      </c>
    </row>
    <row r="3548" spans="2:49">
      <c r="B3548" s="62" t="s">
        <v>4376</v>
      </c>
      <c r="C3548" s="54">
        <v>4.0483015152067203E-2</v>
      </c>
      <c r="D3548" s="54">
        <v>4.5766260213109897E-3</v>
      </c>
      <c r="F3548" s="62" t="s">
        <v>9223</v>
      </c>
      <c r="G3548" s="54">
        <v>-4.2532345418163899E-2</v>
      </c>
      <c r="H3548" s="54">
        <v>4.0268800455802799E-2</v>
      </c>
      <c r="S3548" s="62" t="s">
        <v>4993</v>
      </c>
      <c r="T3548" s="54">
        <v>3.7247451693431799E-2</v>
      </c>
      <c r="U3548" s="54">
        <v>1.0001147541944099E-2</v>
      </c>
      <c r="AA3548" s="62" t="s">
        <v>3719</v>
      </c>
      <c r="AB3548" s="54">
        <v>0.14105747473120001</v>
      </c>
      <c r="AC3548" s="54">
        <v>2.3826373811235101E-2</v>
      </c>
      <c r="AQ3548" s="62" t="s">
        <v>2723</v>
      </c>
      <c r="AR3548" s="54">
        <v>0.127370048925395</v>
      </c>
      <c r="AS3548" s="54">
        <v>2.48280906617492E-3</v>
      </c>
      <c r="AU3548" s="62" t="s">
        <v>13147</v>
      </c>
      <c r="AV3548" s="54">
        <v>-5.60546440076592E-2</v>
      </c>
      <c r="AW3548" s="54">
        <v>1.5030088688393801E-2</v>
      </c>
    </row>
    <row r="3549" spans="2:49">
      <c r="B3549" s="62" t="s">
        <v>4377</v>
      </c>
      <c r="C3549" s="54">
        <v>6.67021913117916E-2</v>
      </c>
      <c r="D3549" s="54">
        <v>4.5818901942964799E-3</v>
      </c>
      <c r="F3549" s="62" t="s">
        <v>9224</v>
      </c>
      <c r="G3549" s="54">
        <v>-8.5142766591737001E-2</v>
      </c>
      <c r="H3549" s="54">
        <v>4.0303087629508801E-2</v>
      </c>
      <c r="S3549" s="62" t="s">
        <v>5350</v>
      </c>
      <c r="T3549" s="54">
        <v>3.8850133022736003E-2</v>
      </c>
      <c r="U3549" s="54">
        <v>1.0009149900754201E-2</v>
      </c>
      <c r="AA3549" s="62" t="s">
        <v>3907</v>
      </c>
      <c r="AB3549" s="54">
        <v>9.1400307019793695E-2</v>
      </c>
      <c r="AC3549" s="54">
        <v>2.3826373811235101E-2</v>
      </c>
      <c r="AQ3549" s="62" t="s">
        <v>11500</v>
      </c>
      <c r="AR3549" s="54">
        <v>9.2279362455381694E-2</v>
      </c>
      <c r="AS3549" s="54">
        <v>2.5035036992857298E-3</v>
      </c>
      <c r="AU3549" s="62" t="s">
        <v>9203</v>
      </c>
      <c r="AV3549" s="54">
        <v>-5.6045145830207602E-2</v>
      </c>
      <c r="AW3549" s="54">
        <v>2.4364406557722599E-2</v>
      </c>
    </row>
    <row r="3550" spans="2:49">
      <c r="B3550" s="62" t="s">
        <v>4378</v>
      </c>
      <c r="C3550" s="54">
        <v>0.10202968880360801</v>
      </c>
      <c r="D3550" s="54">
        <v>4.6031295733449497E-3</v>
      </c>
      <c r="F3550" s="62" t="s">
        <v>9225</v>
      </c>
      <c r="G3550" s="54">
        <v>-4.2461723994988702E-2</v>
      </c>
      <c r="H3550" s="54">
        <v>4.0382562377619599E-2</v>
      </c>
      <c r="S3550" s="62" t="s">
        <v>2426</v>
      </c>
      <c r="T3550" s="54">
        <v>6.7837313512046499E-2</v>
      </c>
      <c r="U3550" s="54">
        <v>1.00184808370571E-2</v>
      </c>
      <c r="AA3550" s="62" t="s">
        <v>5917</v>
      </c>
      <c r="AB3550" s="54">
        <v>0.128254280477168</v>
      </c>
      <c r="AC3550" s="54">
        <v>2.3826373811235101E-2</v>
      </c>
      <c r="AQ3550" s="62" t="s">
        <v>5357</v>
      </c>
      <c r="AR3550" s="54">
        <v>5.5844197728584198E-2</v>
      </c>
      <c r="AS3550" s="54">
        <v>2.51205657708567E-3</v>
      </c>
      <c r="AU3550" s="62" t="s">
        <v>13428</v>
      </c>
      <c r="AV3550" s="54">
        <v>-5.6032283909281097E-2</v>
      </c>
      <c r="AW3550" s="54">
        <v>1.9564741007016499E-2</v>
      </c>
    </row>
    <row r="3551" spans="2:49">
      <c r="B3551" s="62" t="s">
        <v>4379</v>
      </c>
      <c r="C3551" s="54">
        <v>7.2981608502267606E-2</v>
      </c>
      <c r="D3551" s="54">
        <v>4.6160809255709496E-3</v>
      </c>
      <c r="F3551" s="62" t="s">
        <v>9226</v>
      </c>
      <c r="G3551" s="54">
        <v>-3.7357524357463298E-2</v>
      </c>
      <c r="H3551" s="54">
        <v>3.5879803999246902E-2</v>
      </c>
      <c r="S3551" s="62" t="s">
        <v>4160</v>
      </c>
      <c r="T3551" s="54">
        <v>6.6716520268596605E-2</v>
      </c>
      <c r="U3551" s="54">
        <v>1.00265973704321E-2</v>
      </c>
      <c r="AA3551" s="62" t="s">
        <v>5892</v>
      </c>
      <c r="AB3551" s="54">
        <v>0.10403598110833399</v>
      </c>
      <c r="AC3551" s="54">
        <v>2.3830988462267E-2</v>
      </c>
      <c r="AQ3551" s="62" t="s">
        <v>14756</v>
      </c>
      <c r="AR3551" s="54">
        <v>7.3751507370581698E-2</v>
      </c>
      <c r="AS3551" s="54">
        <v>2.5183572847049399E-3</v>
      </c>
      <c r="AU3551" s="62" t="s">
        <v>13444</v>
      </c>
      <c r="AV3551" s="54">
        <v>-5.6027296819759299E-2</v>
      </c>
      <c r="AW3551" s="54">
        <v>1.97845267826369E-2</v>
      </c>
    </row>
    <row r="3552" spans="2:49">
      <c r="B3552" s="62" t="s">
        <v>4380</v>
      </c>
      <c r="C3552" s="54">
        <v>8.2796811378175406E-2</v>
      </c>
      <c r="D3552" s="54">
        <v>4.6231020095846001E-3</v>
      </c>
      <c r="F3552" s="62" t="s">
        <v>9227</v>
      </c>
      <c r="G3552" s="54">
        <v>-5.4983495839448601E-2</v>
      </c>
      <c r="H3552" s="54">
        <v>4.04657286075224E-2</v>
      </c>
      <c r="S3552" s="62" t="s">
        <v>2562</v>
      </c>
      <c r="T3552" s="54">
        <v>3.9759846303795102E-2</v>
      </c>
      <c r="U3552" s="54">
        <v>1.0035306456604399E-2</v>
      </c>
      <c r="AA3552" s="62" t="s">
        <v>11425</v>
      </c>
      <c r="AB3552" s="54">
        <v>0.15808437688004601</v>
      </c>
      <c r="AC3552" s="54">
        <v>2.38929198336734E-2</v>
      </c>
      <c r="AQ3552" s="62" t="s">
        <v>2094</v>
      </c>
      <c r="AR3552" s="54">
        <v>3.9017993652761297E-2</v>
      </c>
      <c r="AS3552" s="54">
        <v>2.5222764110407101E-3</v>
      </c>
      <c r="AU3552" s="62" t="s">
        <v>5461</v>
      </c>
      <c r="AV3552" s="54">
        <v>-5.6024164716438597E-2</v>
      </c>
      <c r="AW3552" s="54">
        <v>1.9937344578767401E-2</v>
      </c>
    </row>
    <row r="3553" spans="2:49">
      <c r="B3553" s="62" t="s">
        <v>4381</v>
      </c>
      <c r="C3553" s="54">
        <v>6.16965082725267E-2</v>
      </c>
      <c r="D3553" s="54">
        <v>4.6462170925900799E-3</v>
      </c>
      <c r="F3553" s="62" t="s">
        <v>9228</v>
      </c>
      <c r="G3553" s="54">
        <v>-5.5117758441376501E-2</v>
      </c>
      <c r="H3553" s="54">
        <v>3.59973876615289E-2</v>
      </c>
      <c r="S3553" s="62" t="s">
        <v>10883</v>
      </c>
      <c r="T3553" s="54">
        <v>7.4309032941198602E-2</v>
      </c>
      <c r="U3553" s="54">
        <v>1.00579336280547E-2</v>
      </c>
      <c r="AA3553" s="62" t="s">
        <v>4536</v>
      </c>
      <c r="AB3553" s="54">
        <v>0.13578815464438901</v>
      </c>
      <c r="AC3553" s="54">
        <v>2.39439516285062E-2</v>
      </c>
      <c r="AQ3553" s="62" t="s">
        <v>14757</v>
      </c>
      <c r="AR3553" s="54">
        <v>8.6748105211774507E-2</v>
      </c>
      <c r="AS3553" s="54">
        <v>2.52507662532377E-3</v>
      </c>
      <c r="AU3553" s="62" t="s">
        <v>13411</v>
      </c>
      <c r="AV3553" s="54">
        <v>-5.5996662358411199E-2</v>
      </c>
      <c r="AW3553" s="54">
        <v>1.9288460575388099E-2</v>
      </c>
    </row>
    <row r="3554" spans="2:49">
      <c r="B3554" s="62" t="s">
        <v>4382</v>
      </c>
      <c r="C3554" s="54">
        <v>0.22269404219126401</v>
      </c>
      <c r="D3554" s="54">
        <v>4.6503597032298101E-3</v>
      </c>
      <c r="F3554" s="62" t="s">
        <v>241</v>
      </c>
      <c r="G3554" s="54">
        <v>-4.2659877799256E-2</v>
      </c>
      <c r="H3554" s="54">
        <v>4.0622998138977698E-2</v>
      </c>
      <c r="S3554" s="62" t="s">
        <v>4823</v>
      </c>
      <c r="T3554" s="54">
        <v>7.8200244650414405E-2</v>
      </c>
      <c r="U3554" s="54">
        <v>1.00656142557068E-2</v>
      </c>
      <c r="AA3554" s="62" t="s">
        <v>676</v>
      </c>
      <c r="AB3554" s="54">
        <v>0.15059617101859901</v>
      </c>
      <c r="AC3554" s="54">
        <v>2.4001888770965599E-2</v>
      </c>
      <c r="AQ3554" s="62" t="s">
        <v>4412</v>
      </c>
      <c r="AR3554" s="54">
        <v>0.100957561738308</v>
      </c>
      <c r="AS3554" s="54">
        <v>2.5252305137296802E-3</v>
      </c>
      <c r="AU3554" s="62" t="s">
        <v>12387</v>
      </c>
      <c r="AV3554" s="54">
        <v>-5.5992819365371801E-2</v>
      </c>
      <c r="AW3554" s="54">
        <v>4.1809969497142597E-3</v>
      </c>
    </row>
    <row r="3555" spans="2:49">
      <c r="B3555" s="62" t="s">
        <v>4383</v>
      </c>
      <c r="C3555" s="54">
        <v>8.3393657445677505E-2</v>
      </c>
      <c r="D3555" s="54">
        <v>4.6533608345243798E-3</v>
      </c>
      <c r="F3555" s="62" t="s">
        <v>9229</v>
      </c>
      <c r="G3555" s="54">
        <v>-4.0339532056557402E-2</v>
      </c>
      <c r="H3555" s="54">
        <v>4.06338888943115E-2</v>
      </c>
      <c r="S3555" s="62" t="s">
        <v>2501</v>
      </c>
      <c r="T3555" s="54">
        <v>6.7575179140914293E-2</v>
      </c>
      <c r="U3555" s="54">
        <v>1.00707059263294E-2</v>
      </c>
      <c r="AA3555" s="62" t="s">
        <v>3083</v>
      </c>
      <c r="AB3555" s="54">
        <v>0.26559500570737499</v>
      </c>
      <c r="AC3555" s="54">
        <v>2.4022357352833999E-2</v>
      </c>
      <c r="AQ3555" s="62" t="s">
        <v>14758</v>
      </c>
      <c r="AR3555" s="54">
        <v>4.9521390012802903E-2</v>
      </c>
      <c r="AS3555" s="54">
        <v>2.54388309374445E-3</v>
      </c>
      <c r="AU3555" s="62" t="s">
        <v>8806</v>
      </c>
      <c r="AV3555" s="54">
        <v>-5.5991185996234101E-2</v>
      </c>
      <c r="AW3555" s="54">
        <v>4.31498102623952E-2</v>
      </c>
    </row>
    <row r="3556" spans="2:49">
      <c r="B3556" s="62" t="s">
        <v>4384</v>
      </c>
      <c r="C3556" s="54">
        <v>0.14493697760868099</v>
      </c>
      <c r="D3556" s="54">
        <v>4.6563984794577096E-3</v>
      </c>
      <c r="F3556" s="62" t="s">
        <v>9230</v>
      </c>
      <c r="G3556" s="54">
        <v>-8.2547075556169205E-2</v>
      </c>
      <c r="H3556" s="54">
        <v>4.0712297408361402E-2</v>
      </c>
      <c r="S3556" s="62" t="s">
        <v>10884</v>
      </c>
      <c r="T3556" s="54">
        <v>3.8475066784820398E-2</v>
      </c>
      <c r="U3556" s="54">
        <v>1.00731081983339E-2</v>
      </c>
      <c r="AA3556" s="62" t="s">
        <v>792</v>
      </c>
      <c r="AB3556" s="54">
        <v>0.226897544361049</v>
      </c>
      <c r="AC3556" s="54">
        <v>2.40532629891454E-2</v>
      </c>
      <c r="AQ3556" s="62" t="s">
        <v>861</v>
      </c>
      <c r="AR3556" s="54">
        <v>0.13003754677294699</v>
      </c>
      <c r="AS3556" s="54">
        <v>2.5483307694156802E-3</v>
      </c>
      <c r="AU3556" s="62" t="s">
        <v>10343</v>
      </c>
      <c r="AV3556" s="54">
        <v>-5.5980621927718098E-2</v>
      </c>
      <c r="AW3556" s="54">
        <v>8.5506644100942098E-3</v>
      </c>
    </row>
    <row r="3557" spans="2:49">
      <c r="B3557" s="62" t="s">
        <v>4385</v>
      </c>
      <c r="C3557" s="54">
        <v>0.141732449864587</v>
      </c>
      <c r="D3557" s="54">
        <v>4.6569920802896798E-3</v>
      </c>
      <c r="F3557" s="62" t="s">
        <v>9231</v>
      </c>
      <c r="G3557" s="54">
        <v>-6.0953515907600703E-2</v>
      </c>
      <c r="H3557" s="54">
        <v>4.0764184729435299E-2</v>
      </c>
      <c r="S3557" s="62" t="s">
        <v>10885</v>
      </c>
      <c r="T3557" s="54">
        <v>6.5209870066853498E-2</v>
      </c>
      <c r="U3557" s="54">
        <v>1.01076261466858E-2</v>
      </c>
      <c r="AA3557" s="62" t="s">
        <v>11426</v>
      </c>
      <c r="AB3557" s="54">
        <v>9.9962023145109505E-2</v>
      </c>
      <c r="AC3557" s="54">
        <v>2.40532629891454E-2</v>
      </c>
      <c r="AQ3557" s="62" t="s">
        <v>1224</v>
      </c>
      <c r="AR3557" s="54">
        <v>7.1957904614078097E-2</v>
      </c>
      <c r="AS3557" s="54">
        <v>2.5569754784076E-3</v>
      </c>
      <c r="AU3557" s="62" t="s">
        <v>13569</v>
      </c>
      <c r="AV3557" s="54">
        <v>-5.5976764635018703E-2</v>
      </c>
      <c r="AW3557" s="54">
        <v>2.1875487064020999E-2</v>
      </c>
    </row>
    <row r="3558" spans="2:49">
      <c r="B3558" s="62" t="s">
        <v>790</v>
      </c>
      <c r="C3558" s="54">
        <v>0.28422053346474702</v>
      </c>
      <c r="D3558" s="54">
        <v>4.6591574772336898E-3</v>
      </c>
      <c r="F3558" s="62" t="s">
        <v>9232</v>
      </c>
      <c r="G3558" s="54">
        <v>-5.3305240735872103E-2</v>
      </c>
      <c r="H3558" s="54">
        <v>4.0860470304818299E-2</v>
      </c>
      <c r="S3558" s="62" t="s">
        <v>3585</v>
      </c>
      <c r="T3558" s="54">
        <v>6.0934535956382901E-2</v>
      </c>
      <c r="U3558" s="54">
        <v>1.01348462882018E-2</v>
      </c>
      <c r="AA3558" s="62" t="s">
        <v>2577</v>
      </c>
      <c r="AB3558" s="54">
        <v>5.5733410430293298E-2</v>
      </c>
      <c r="AC3558" s="54">
        <v>2.4054184037215199E-2</v>
      </c>
      <c r="AQ3558" s="62" t="s">
        <v>11324</v>
      </c>
      <c r="AR3558" s="54">
        <v>0.106784178507022</v>
      </c>
      <c r="AS3558" s="54">
        <v>2.5686523902585601E-3</v>
      </c>
      <c r="AU3558" s="62" t="s">
        <v>13665</v>
      </c>
      <c r="AV3558" s="54">
        <v>-5.5973647731108599E-2</v>
      </c>
      <c r="AW3558" s="54">
        <v>2.3887864478877099E-2</v>
      </c>
    </row>
    <row r="3559" spans="2:49">
      <c r="B3559" s="62" t="s">
        <v>4386</v>
      </c>
      <c r="C3559" s="54">
        <v>0.12742213865695401</v>
      </c>
      <c r="D3559" s="54">
        <v>4.6758595774245197E-3</v>
      </c>
      <c r="F3559" s="62" t="s">
        <v>9233</v>
      </c>
      <c r="G3559" s="54">
        <v>-9.0870170601212094E-2</v>
      </c>
      <c r="H3559" s="54">
        <v>4.0926454252757899E-2</v>
      </c>
      <c r="S3559" s="62" t="s">
        <v>920</v>
      </c>
      <c r="T3559" s="54">
        <v>8.1592915836978405E-2</v>
      </c>
      <c r="U3559" s="54">
        <v>1.01391668112724E-2</v>
      </c>
      <c r="AA3559" s="62" t="s">
        <v>964</v>
      </c>
      <c r="AB3559" s="54">
        <v>0.13034596008906499</v>
      </c>
      <c r="AC3559" s="54">
        <v>2.4117837572094101E-2</v>
      </c>
      <c r="AQ3559" s="62" t="s">
        <v>12007</v>
      </c>
      <c r="AR3559" s="54">
        <v>0.102542091146875</v>
      </c>
      <c r="AS3559" s="54">
        <v>2.5737693906080798E-3</v>
      </c>
      <c r="AU3559" s="62" t="s">
        <v>7160</v>
      </c>
      <c r="AV3559" s="54">
        <v>-5.5967464247446599E-2</v>
      </c>
      <c r="AW3559" s="54">
        <v>3.6869280594525003E-2</v>
      </c>
    </row>
    <row r="3560" spans="2:49">
      <c r="B3560" s="62" t="s">
        <v>4387</v>
      </c>
      <c r="C3560" s="54">
        <v>0.13703790992854301</v>
      </c>
      <c r="D3560" s="54">
        <v>4.68840397495202E-3</v>
      </c>
      <c r="F3560" s="62" t="s">
        <v>9234</v>
      </c>
      <c r="G3560" s="54">
        <v>-2.6059180018176399E-2</v>
      </c>
      <c r="H3560" s="54">
        <v>4.0924406670592502E-2</v>
      </c>
      <c r="S3560" s="62" t="s">
        <v>48</v>
      </c>
      <c r="T3560" s="54">
        <v>0.17703322257471299</v>
      </c>
      <c r="U3560" s="54">
        <v>1.01442967025161E-2</v>
      </c>
      <c r="AA3560" s="62" t="s">
        <v>11427</v>
      </c>
      <c r="AB3560" s="54">
        <v>6.24328824803966E-2</v>
      </c>
      <c r="AC3560" s="54">
        <v>2.4119535907747201E-2</v>
      </c>
      <c r="AQ3560" s="62" t="s">
        <v>4871</v>
      </c>
      <c r="AR3560" s="54">
        <v>8.3880424845992799E-2</v>
      </c>
      <c r="AS3560" s="54">
        <v>2.57403371195553E-3</v>
      </c>
      <c r="AU3560" s="62" t="s">
        <v>13126</v>
      </c>
      <c r="AV3560" s="54">
        <v>-5.5965146414580502E-2</v>
      </c>
      <c r="AW3560" s="54">
        <v>1.4691802158109699E-2</v>
      </c>
    </row>
    <row r="3561" spans="2:49">
      <c r="B3561" s="62" t="s">
        <v>4388</v>
      </c>
      <c r="C3561" s="54">
        <v>7.2665111039845506E-2</v>
      </c>
      <c r="D3561" s="54">
        <v>4.6927548391541302E-3</v>
      </c>
      <c r="F3561" s="62" t="s">
        <v>9235</v>
      </c>
      <c r="G3561" s="54">
        <v>-6.8622469873750105E-2</v>
      </c>
      <c r="H3561" s="54">
        <v>4.1083456739862599E-2</v>
      </c>
      <c r="S3561" s="62" t="s">
        <v>10886</v>
      </c>
      <c r="T3561" s="54">
        <v>0.12902324638865101</v>
      </c>
      <c r="U3561" s="54">
        <v>1.01802123392494E-2</v>
      </c>
      <c r="AA3561" s="62" t="s">
        <v>4816</v>
      </c>
      <c r="AB3561" s="54">
        <v>5.3081904730500902E-2</v>
      </c>
      <c r="AC3561" s="54">
        <v>2.4146985548035901E-2</v>
      </c>
      <c r="AQ3561" s="62" t="s">
        <v>1513</v>
      </c>
      <c r="AR3561" s="54">
        <v>0.115423383129555</v>
      </c>
      <c r="AS3561" s="54">
        <v>2.5740615075371602E-3</v>
      </c>
      <c r="AU3561" s="62" t="s">
        <v>12570</v>
      </c>
      <c r="AV3561" s="54">
        <v>-5.5948522475079102E-2</v>
      </c>
      <c r="AW3561" s="54">
        <v>6.6173157012672798E-3</v>
      </c>
    </row>
    <row r="3562" spans="2:49">
      <c r="B3562" s="62" t="s">
        <v>4389</v>
      </c>
      <c r="C3562" s="54">
        <v>4.6671943413731903E-2</v>
      </c>
      <c r="D3562" s="54">
        <v>4.6928059206921297E-3</v>
      </c>
      <c r="F3562" s="62" t="s">
        <v>9236</v>
      </c>
      <c r="G3562" s="54">
        <v>-4.7036486909714598E-2</v>
      </c>
      <c r="H3562" s="54">
        <v>4.1142843051916601E-2</v>
      </c>
      <c r="S3562" s="62" t="s">
        <v>4305</v>
      </c>
      <c r="T3562" s="54">
        <v>5.11681378075464E-2</v>
      </c>
      <c r="U3562" s="54">
        <v>1.01999182206081E-2</v>
      </c>
      <c r="AA3562" s="62" t="s">
        <v>1073</v>
      </c>
      <c r="AB3562" s="54">
        <v>0.29842940698028902</v>
      </c>
      <c r="AC3562" s="54">
        <v>2.4146985548035901E-2</v>
      </c>
      <c r="AQ3562" s="62" t="s">
        <v>305</v>
      </c>
      <c r="AR3562" s="54">
        <v>9.5211991660339598E-2</v>
      </c>
      <c r="AS3562" s="54">
        <v>2.5777302045433301E-3</v>
      </c>
      <c r="AU3562" s="62" t="s">
        <v>13078</v>
      </c>
      <c r="AV3562" s="54">
        <v>-5.5945221522333298E-2</v>
      </c>
      <c r="AW3562" s="54">
        <v>1.4036363533801E-2</v>
      </c>
    </row>
    <row r="3563" spans="2:49">
      <c r="B3563" s="62" t="s">
        <v>4390</v>
      </c>
      <c r="C3563" s="54">
        <v>5.0479736694498498E-2</v>
      </c>
      <c r="D3563" s="54">
        <v>4.6965349139216099E-3</v>
      </c>
      <c r="F3563" s="62" t="s">
        <v>9237</v>
      </c>
      <c r="G3563" s="54">
        <v>-4.8278874407501803E-2</v>
      </c>
      <c r="H3563" s="54">
        <v>4.1262955758461603E-2</v>
      </c>
      <c r="S3563" s="62" t="s">
        <v>3319</v>
      </c>
      <c r="T3563" s="54">
        <v>6.5452316059483096E-2</v>
      </c>
      <c r="U3563" s="54">
        <v>1.02066647779008E-2</v>
      </c>
      <c r="AA3563" s="62" t="s">
        <v>5142</v>
      </c>
      <c r="AB3563" s="54">
        <v>0.14828370377640701</v>
      </c>
      <c r="AC3563" s="54">
        <v>2.4146985548035901E-2</v>
      </c>
      <c r="AQ3563" s="62" t="s">
        <v>14759</v>
      </c>
      <c r="AR3563" s="54">
        <v>0.145583064303695</v>
      </c>
      <c r="AS3563" s="54">
        <v>2.5806732994460399E-3</v>
      </c>
      <c r="AU3563" s="62" t="s">
        <v>12147</v>
      </c>
      <c r="AV3563" s="54">
        <v>-5.5930655090985902E-2</v>
      </c>
      <c r="AW3563" s="54">
        <v>7.0549535876413005E-4</v>
      </c>
    </row>
    <row r="3564" spans="2:49">
      <c r="B3564" s="62" t="s">
        <v>4391</v>
      </c>
      <c r="C3564" s="54">
        <v>0.12899056512950199</v>
      </c>
      <c r="D3564" s="54">
        <v>4.6984264168746497E-3</v>
      </c>
      <c r="F3564" s="62" t="s">
        <v>9238</v>
      </c>
      <c r="G3564" s="54">
        <v>-4.8887478867992898E-2</v>
      </c>
      <c r="H3564" s="54">
        <v>4.1274164626362402E-2</v>
      </c>
      <c r="S3564" s="62" t="s">
        <v>5405</v>
      </c>
      <c r="T3564" s="54">
        <v>5.7677658272004002E-2</v>
      </c>
      <c r="U3564" s="54">
        <v>1.02281303629636E-2</v>
      </c>
      <c r="AA3564" s="62" t="s">
        <v>5189</v>
      </c>
      <c r="AB3564" s="54">
        <v>0.13770270744865001</v>
      </c>
      <c r="AC3564" s="54">
        <v>2.41525097189071E-2</v>
      </c>
      <c r="AQ3564" s="62" t="s">
        <v>9765</v>
      </c>
      <c r="AR3564" s="54">
        <v>8.9780041564557295E-2</v>
      </c>
      <c r="AS3564" s="54">
        <v>2.5818474944072798E-3</v>
      </c>
      <c r="AU3564" s="62" t="s">
        <v>12781</v>
      </c>
      <c r="AV3564" s="54">
        <v>-5.5929947571223201E-2</v>
      </c>
      <c r="AW3564" s="54">
        <v>9.6781036516791902E-3</v>
      </c>
    </row>
    <row r="3565" spans="2:49">
      <c r="B3565" s="62" t="s">
        <v>4392</v>
      </c>
      <c r="C3565" s="54">
        <v>0.145146639213178</v>
      </c>
      <c r="D3565" s="54">
        <v>4.7099933495031998E-3</v>
      </c>
      <c r="F3565" s="62" t="s">
        <v>9239</v>
      </c>
      <c r="G3565" s="54">
        <v>-5.7447819892376899E-2</v>
      </c>
      <c r="H3565" s="54">
        <v>4.1309850916635797E-2</v>
      </c>
      <c r="S3565" s="62" t="s">
        <v>3230</v>
      </c>
      <c r="T3565" s="54">
        <v>9.5543481893081997E-2</v>
      </c>
      <c r="U3565" s="54">
        <v>1.02822448237977E-2</v>
      </c>
      <c r="AA3565" s="62" t="s">
        <v>3348</v>
      </c>
      <c r="AB3565" s="54">
        <v>9.4537571214419594E-2</v>
      </c>
      <c r="AC3565" s="54">
        <v>2.4180440627350301E-2</v>
      </c>
      <c r="AQ3565" s="62" t="s">
        <v>3783</v>
      </c>
      <c r="AR3565" s="54">
        <v>8.1471586400162693E-2</v>
      </c>
      <c r="AS3565" s="54">
        <v>2.5856784844318702E-3</v>
      </c>
      <c r="AU3565" s="62" t="s">
        <v>13201</v>
      </c>
      <c r="AV3565" s="54">
        <v>-5.5911914400204502E-2</v>
      </c>
      <c r="AW3565" s="54">
        <v>1.5855833599740601E-2</v>
      </c>
    </row>
    <row r="3566" spans="2:49">
      <c r="B3566" s="62" t="s">
        <v>954</v>
      </c>
      <c r="C3566" s="54">
        <v>9.7068220255506404E-2</v>
      </c>
      <c r="D3566" s="54">
        <v>4.7133552991332102E-3</v>
      </c>
      <c r="F3566" s="62" t="s">
        <v>9240</v>
      </c>
      <c r="G3566" s="54">
        <v>-5.0370926261289001E-2</v>
      </c>
      <c r="H3566" s="54">
        <v>4.1325745398209802E-2</v>
      </c>
      <c r="S3566" s="62" t="s">
        <v>405</v>
      </c>
      <c r="T3566" s="54">
        <v>0.17138055173438299</v>
      </c>
      <c r="U3566" s="54">
        <v>1.0285576520084799E-2</v>
      </c>
      <c r="AA3566" s="62" t="s">
        <v>11428</v>
      </c>
      <c r="AB3566" s="54">
        <v>7.5007531777892197E-2</v>
      </c>
      <c r="AC3566" s="54">
        <v>2.42013744169573E-2</v>
      </c>
      <c r="AQ3566" s="62" t="s">
        <v>4425</v>
      </c>
      <c r="AR3566" s="54">
        <v>9.5807944273130594E-2</v>
      </c>
      <c r="AS3566" s="54">
        <v>2.5889941129561499E-3</v>
      </c>
      <c r="AU3566" s="62" t="s">
        <v>9342</v>
      </c>
      <c r="AV3566" s="54">
        <v>-5.5907609335257298E-2</v>
      </c>
      <c r="AW3566" s="54">
        <v>4.1096876276788603E-2</v>
      </c>
    </row>
    <row r="3567" spans="2:49">
      <c r="B3567" s="62" t="s">
        <v>4393</v>
      </c>
      <c r="C3567" s="54">
        <v>7.6608139352452503E-2</v>
      </c>
      <c r="D3567" s="54">
        <v>4.7206073165236796E-3</v>
      </c>
      <c r="F3567" s="62" t="s">
        <v>9241</v>
      </c>
      <c r="G3567" s="54">
        <v>-4.4374961334797E-2</v>
      </c>
      <c r="H3567" s="54">
        <v>3.6678311872989297E-2</v>
      </c>
      <c r="S3567" s="62" t="s">
        <v>5275</v>
      </c>
      <c r="T3567" s="54">
        <v>0.107569178742755</v>
      </c>
      <c r="U3567" s="54">
        <v>1.02993556844786E-2</v>
      </c>
      <c r="AA3567" s="62" t="s">
        <v>3303</v>
      </c>
      <c r="AB3567" s="54">
        <v>0.251812937207056</v>
      </c>
      <c r="AC3567" s="54">
        <v>2.4225799872704901E-2</v>
      </c>
      <c r="AQ3567" s="62" t="s">
        <v>1247</v>
      </c>
      <c r="AR3567" s="54">
        <v>0.138006305556092</v>
      </c>
      <c r="AS3567" s="54">
        <v>2.5967248336790801E-3</v>
      </c>
      <c r="AU3567" s="62" t="s">
        <v>5890</v>
      </c>
      <c r="AV3567" s="54">
        <v>-5.5893227317104902E-2</v>
      </c>
      <c r="AW3567" s="54">
        <v>2.79146552844684E-2</v>
      </c>
    </row>
    <row r="3568" spans="2:49">
      <c r="B3568" s="62" t="s">
        <v>4394</v>
      </c>
      <c r="C3568" s="54">
        <v>0.114081172751516</v>
      </c>
      <c r="D3568" s="54">
        <v>4.7222087407972702E-3</v>
      </c>
      <c r="F3568" s="62" t="s">
        <v>9242</v>
      </c>
      <c r="G3568" s="54">
        <v>-7.0520643519323301E-2</v>
      </c>
      <c r="H3568" s="54">
        <v>4.1483741455435597E-2</v>
      </c>
      <c r="S3568" s="62" t="s">
        <v>4120</v>
      </c>
      <c r="T3568" s="54">
        <v>4.4798809433287602E-2</v>
      </c>
      <c r="U3568" s="54">
        <v>1.03223533048864E-2</v>
      </c>
      <c r="AA3568" s="62" t="s">
        <v>5193</v>
      </c>
      <c r="AB3568" s="54">
        <v>6.2772078293166403E-2</v>
      </c>
      <c r="AC3568" s="54">
        <v>2.4225799872704901E-2</v>
      </c>
      <c r="AQ3568" s="62" t="s">
        <v>4462</v>
      </c>
      <c r="AR3568" s="54">
        <v>9.3108658029794206E-2</v>
      </c>
      <c r="AS3568" s="54">
        <v>2.6119392568953802E-3</v>
      </c>
      <c r="AU3568" s="62" t="s">
        <v>7077</v>
      </c>
      <c r="AV3568" s="54">
        <v>-5.5890126625823398E-2</v>
      </c>
      <c r="AW3568" s="54">
        <v>4.9613029833213501E-2</v>
      </c>
    </row>
    <row r="3569" spans="2:49">
      <c r="B3569" s="62" t="s">
        <v>512</v>
      </c>
      <c r="C3569" s="54">
        <v>0.18893706168882299</v>
      </c>
      <c r="D3569" s="54">
        <v>4.7329217112701202E-3</v>
      </c>
      <c r="F3569" s="62" t="s">
        <v>9243</v>
      </c>
      <c r="G3569" s="54">
        <v>-4.3691547324591802E-2</v>
      </c>
      <c r="H3569" s="54">
        <v>3.6761572501262003E-2</v>
      </c>
      <c r="S3569" s="62" t="s">
        <v>2039</v>
      </c>
      <c r="T3569" s="54">
        <v>6.5895197361221E-2</v>
      </c>
      <c r="U3569" s="54">
        <v>1.0356777413759099E-2</v>
      </c>
      <c r="AA3569" s="62" t="s">
        <v>4153</v>
      </c>
      <c r="AB3569" s="54">
        <v>0.12745076319922599</v>
      </c>
      <c r="AC3569" s="54">
        <v>2.4266639850072401E-2</v>
      </c>
      <c r="AQ3569" s="62" t="s">
        <v>4419</v>
      </c>
      <c r="AR3569" s="54">
        <v>0.117389989995571</v>
      </c>
      <c r="AS3569" s="54">
        <v>2.61277607037514E-3</v>
      </c>
      <c r="AU3569" s="62" t="s">
        <v>13051</v>
      </c>
      <c r="AV3569" s="54">
        <v>-5.5888125144720698E-2</v>
      </c>
      <c r="AW3569" s="54">
        <v>1.37576930915235E-2</v>
      </c>
    </row>
    <row r="3570" spans="2:49">
      <c r="B3570" s="62" t="s">
        <v>307</v>
      </c>
      <c r="C3570" s="54">
        <v>0.503291009305883</v>
      </c>
      <c r="D3570" s="54">
        <v>4.7445402866935901E-3</v>
      </c>
      <c r="F3570" s="62" t="s">
        <v>9244</v>
      </c>
      <c r="G3570" s="54">
        <v>-5.5955293254395001E-2</v>
      </c>
      <c r="H3570" s="54">
        <v>4.1569179165794397E-2</v>
      </c>
      <c r="S3570" s="62" t="s">
        <v>10887</v>
      </c>
      <c r="T3570" s="54">
        <v>3.7403914602135699E-2</v>
      </c>
      <c r="U3570" s="54">
        <v>1.0377827081224301E-2</v>
      </c>
      <c r="AA3570" s="62" t="s">
        <v>39</v>
      </c>
      <c r="AB3570" s="54">
        <v>0.15968523348542199</v>
      </c>
      <c r="AC3570" s="54">
        <v>2.4281826121893099E-2</v>
      </c>
      <c r="AQ3570" s="62" t="s">
        <v>5626</v>
      </c>
      <c r="AR3570" s="54">
        <v>0.17054511750510201</v>
      </c>
      <c r="AS3570" s="54">
        <v>2.6193125620496902E-3</v>
      </c>
      <c r="AU3570" s="62" t="s">
        <v>13382</v>
      </c>
      <c r="AV3570" s="54">
        <v>-5.5874432985316198E-2</v>
      </c>
      <c r="AW3570" s="54">
        <v>1.8896983585300401E-2</v>
      </c>
    </row>
    <row r="3571" spans="2:49">
      <c r="B3571" s="62" t="s">
        <v>4395</v>
      </c>
      <c r="C3571" s="54">
        <v>9.2120529651542604E-2</v>
      </c>
      <c r="D3571" s="54">
        <v>4.7452041215454797E-3</v>
      </c>
      <c r="F3571" s="62" t="s">
        <v>9245</v>
      </c>
      <c r="G3571" s="54">
        <v>-0.14585747469489099</v>
      </c>
      <c r="H3571" s="54">
        <v>4.1645287802143702E-2</v>
      </c>
      <c r="S3571" s="62" t="s">
        <v>4527</v>
      </c>
      <c r="T3571" s="54">
        <v>3.29972189760461E-2</v>
      </c>
      <c r="U3571" s="54">
        <v>1.0381234902960499E-2</v>
      </c>
      <c r="AA3571" s="62" t="s">
        <v>5916</v>
      </c>
      <c r="AB3571" s="54">
        <v>0.14759723829329199</v>
      </c>
      <c r="AC3571" s="54">
        <v>2.4289476096627599E-2</v>
      </c>
      <c r="AQ3571" s="62" t="s">
        <v>11000</v>
      </c>
      <c r="AR3571" s="54">
        <v>7.6317782225573602E-2</v>
      </c>
      <c r="AS3571" s="54">
        <v>2.62899652047982E-3</v>
      </c>
      <c r="AU3571" s="62" t="s">
        <v>7531</v>
      </c>
      <c r="AV3571" s="54">
        <v>-5.5871364203679399E-2</v>
      </c>
      <c r="AW3571" s="58">
        <v>6.3605184520844398E-6</v>
      </c>
    </row>
    <row r="3572" spans="2:49">
      <c r="B3572" s="62" t="s">
        <v>4396</v>
      </c>
      <c r="C3572" s="54">
        <v>0.110701123965427</v>
      </c>
      <c r="D3572" s="54">
        <v>4.7490677904542897E-3</v>
      </c>
      <c r="F3572" s="62" t="s">
        <v>9246</v>
      </c>
      <c r="G3572" s="54">
        <v>-6.6597020419421504E-2</v>
      </c>
      <c r="H3572" s="54">
        <v>4.16797200867123E-2</v>
      </c>
      <c r="S3572" s="62" t="s">
        <v>9855</v>
      </c>
      <c r="T3572" s="54">
        <v>5.0969747220968899E-2</v>
      </c>
      <c r="U3572" s="54">
        <v>1.0387652348862301E-2</v>
      </c>
      <c r="AA3572" s="62" t="s">
        <v>5754</v>
      </c>
      <c r="AB3572" s="54">
        <v>0.12237262247993</v>
      </c>
      <c r="AC3572" s="54">
        <v>2.4307497144040902E-2</v>
      </c>
      <c r="AQ3572" s="62" t="s">
        <v>10708</v>
      </c>
      <c r="AR3572" s="54">
        <v>9.4239837199273396E-2</v>
      </c>
      <c r="AS3572" s="54">
        <v>2.6412652011602901E-3</v>
      </c>
      <c r="AU3572" s="62" t="s">
        <v>13106</v>
      </c>
      <c r="AV3572" s="54">
        <v>-5.5865952464612803E-2</v>
      </c>
      <c r="AW3572" s="54">
        <v>1.44933326078617E-2</v>
      </c>
    </row>
    <row r="3573" spans="2:49">
      <c r="B3573" s="62" t="s">
        <v>4397</v>
      </c>
      <c r="C3573" s="54">
        <v>9.0487053643759197E-2</v>
      </c>
      <c r="D3573" s="54">
        <v>4.7506180856660696E-3</v>
      </c>
      <c r="F3573" s="62" t="s">
        <v>9247</v>
      </c>
      <c r="G3573" s="54">
        <v>-4.52970550773912E-2</v>
      </c>
      <c r="H3573" s="54">
        <v>4.1686367846560102E-2</v>
      </c>
      <c r="S3573" s="62" t="s">
        <v>4202</v>
      </c>
      <c r="T3573" s="54">
        <v>3.2757944399310901E-2</v>
      </c>
      <c r="U3573" s="54">
        <v>1.04025690105982E-2</v>
      </c>
      <c r="AA3573" s="62" t="s">
        <v>10821</v>
      </c>
      <c r="AB3573" s="54">
        <v>0.21966136364049599</v>
      </c>
      <c r="AC3573" s="54">
        <v>2.4375556397053601E-2</v>
      </c>
      <c r="AQ3573" s="62" t="s">
        <v>9842</v>
      </c>
      <c r="AR3573" s="54">
        <v>7.8034304132503798E-2</v>
      </c>
      <c r="AS3573" s="54">
        <v>2.6467289771545102E-3</v>
      </c>
      <c r="AU3573" s="62" t="s">
        <v>13215</v>
      </c>
      <c r="AV3573" s="54">
        <v>-5.58528343824563E-2</v>
      </c>
      <c r="AW3573" s="54">
        <v>1.6129914920245399E-2</v>
      </c>
    </row>
    <row r="3574" spans="2:49">
      <c r="B3574" s="62" t="s">
        <v>4398</v>
      </c>
      <c r="C3574" s="54">
        <v>5.56760962068754E-2</v>
      </c>
      <c r="D3574" s="54">
        <v>4.7575424872057098E-3</v>
      </c>
      <c r="F3574" s="62" t="s">
        <v>9248</v>
      </c>
      <c r="G3574" s="54">
        <v>-4.5836036524688602E-2</v>
      </c>
      <c r="H3574" s="54">
        <v>3.7007901483853002E-2</v>
      </c>
      <c r="S3574" s="62" t="s">
        <v>1915</v>
      </c>
      <c r="T3574" s="54">
        <v>4.0524150811120499E-2</v>
      </c>
      <c r="U3574" s="54">
        <v>1.0431668528202801E-2</v>
      </c>
      <c r="AA3574" s="62" t="s">
        <v>11429</v>
      </c>
      <c r="AB3574" s="54">
        <v>0.20457485445437601</v>
      </c>
      <c r="AC3574" s="54">
        <v>2.4375556397053601E-2</v>
      </c>
      <c r="AQ3574" s="62" t="s">
        <v>4354</v>
      </c>
      <c r="AR3574" s="54">
        <v>0.105117640954068</v>
      </c>
      <c r="AS3574" s="54">
        <v>2.6488654006488902E-3</v>
      </c>
      <c r="AU3574" s="62" t="s">
        <v>7778</v>
      </c>
      <c r="AV3574" s="54">
        <v>-5.5850374736152703E-2</v>
      </c>
      <c r="AW3574" s="54">
        <v>5.4174833528856598E-3</v>
      </c>
    </row>
    <row r="3575" spans="2:49">
      <c r="B3575" s="62" t="s">
        <v>4399</v>
      </c>
      <c r="C3575" s="54">
        <v>6.5064840227986295E-2</v>
      </c>
      <c r="D3575" s="54">
        <v>4.7622571851112299E-3</v>
      </c>
      <c r="F3575" s="62" t="s">
        <v>9249</v>
      </c>
      <c r="G3575" s="54">
        <v>-9.7292278385248607E-2</v>
      </c>
      <c r="H3575" s="54">
        <v>4.1822472645155699E-2</v>
      </c>
      <c r="S3575" s="62" t="s">
        <v>10888</v>
      </c>
      <c r="T3575" s="54">
        <v>2.7420293379581299E-2</v>
      </c>
      <c r="U3575" s="54">
        <v>1.0436471767811E-2</v>
      </c>
      <c r="AA3575" s="62" t="s">
        <v>11430</v>
      </c>
      <c r="AB3575" s="54">
        <v>0.15448786010099699</v>
      </c>
      <c r="AC3575" s="54">
        <v>2.4375556397053601E-2</v>
      </c>
      <c r="AQ3575" s="62" t="s">
        <v>11215</v>
      </c>
      <c r="AR3575" s="54">
        <v>5.9774450912428299E-2</v>
      </c>
      <c r="AS3575" s="54">
        <v>2.6514760366844899E-3</v>
      </c>
      <c r="AU3575" s="62" t="s">
        <v>14029</v>
      </c>
      <c r="AV3575" s="54">
        <v>-5.5849869380446102E-2</v>
      </c>
      <c r="AW3575" s="54">
        <v>3.16252217812691E-2</v>
      </c>
    </row>
    <row r="3576" spans="2:49">
      <c r="B3576" s="62" t="s">
        <v>4400</v>
      </c>
      <c r="C3576" s="54">
        <v>9.2983971455604206E-2</v>
      </c>
      <c r="D3576" s="54">
        <v>4.7638134769560896E-3</v>
      </c>
      <c r="F3576" s="62" t="s">
        <v>9250</v>
      </c>
      <c r="G3576" s="54">
        <v>-3.00213241851655E-2</v>
      </c>
      <c r="H3576" s="54">
        <v>3.7127330077507903E-2</v>
      </c>
      <c r="S3576" s="62" t="s">
        <v>10889</v>
      </c>
      <c r="T3576" s="54">
        <v>5.0426135478545603E-2</v>
      </c>
      <c r="U3576" s="54">
        <v>1.0442010617492E-2</v>
      </c>
      <c r="AA3576" s="62" t="s">
        <v>5528</v>
      </c>
      <c r="AB3576" s="54">
        <v>8.87209499434789E-2</v>
      </c>
      <c r="AC3576" s="54">
        <v>2.44006297189387E-2</v>
      </c>
      <c r="AQ3576" s="62" t="s">
        <v>4940</v>
      </c>
      <c r="AR3576" s="54">
        <v>6.0129205119287703E-2</v>
      </c>
      <c r="AS3576" s="54">
        <v>2.6595468356941099E-3</v>
      </c>
      <c r="AU3576" s="62" t="s">
        <v>13133</v>
      </c>
      <c r="AV3576" s="54">
        <v>-5.5849816142211003E-2</v>
      </c>
      <c r="AW3576" s="54">
        <v>1.4769031525679901E-2</v>
      </c>
    </row>
    <row r="3577" spans="2:49">
      <c r="B3577" s="62" t="s">
        <v>4401</v>
      </c>
      <c r="C3577" s="54">
        <v>0.10447187767551799</v>
      </c>
      <c r="D3577" s="54">
        <v>4.7665406991206898E-3</v>
      </c>
      <c r="F3577" s="62" t="s">
        <v>9251</v>
      </c>
      <c r="G3577" s="54">
        <v>-5.3697459836802103E-2</v>
      </c>
      <c r="H3577" s="54">
        <v>4.1890212050962897E-2</v>
      </c>
      <c r="S3577" s="62" t="s">
        <v>2985</v>
      </c>
      <c r="T3577" s="54">
        <v>4.5740114113147698E-2</v>
      </c>
      <c r="U3577" s="54">
        <v>1.0445339229000501E-2</v>
      </c>
      <c r="AA3577" s="62" t="s">
        <v>9882</v>
      </c>
      <c r="AB3577" s="54">
        <v>4.9481851777885701E-2</v>
      </c>
      <c r="AC3577" s="54">
        <v>2.4412818670743599E-2</v>
      </c>
      <c r="AQ3577" s="62" t="s">
        <v>5855</v>
      </c>
      <c r="AR3577" s="54">
        <v>7.5190465729047404E-2</v>
      </c>
      <c r="AS3577" s="54">
        <v>2.6672429602377398E-3</v>
      </c>
      <c r="AU3577" s="62" t="s">
        <v>9626</v>
      </c>
      <c r="AV3577" s="54">
        <v>-5.58245990028352E-2</v>
      </c>
      <c r="AW3577" s="54">
        <v>1.31097056035981E-3</v>
      </c>
    </row>
    <row r="3578" spans="2:49">
      <c r="B3578" s="62" t="s">
        <v>4402</v>
      </c>
      <c r="C3578" s="54">
        <v>0.109470160842393</v>
      </c>
      <c r="D3578" s="54">
        <v>4.7926925795868797E-3</v>
      </c>
      <c r="F3578" s="62" t="s">
        <v>9252</v>
      </c>
      <c r="G3578" s="54">
        <v>-4.2393985558963898E-2</v>
      </c>
      <c r="H3578" s="54">
        <v>3.7340710532721803E-2</v>
      </c>
      <c r="S3578" s="62" t="s">
        <v>2521</v>
      </c>
      <c r="T3578" s="54">
        <v>3.7270233988531097E-2</v>
      </c>
      <c r="U3578" s="54">
        <v>1.04477610824263E-2</v>
      </c>
      <c r="AA3578" s="62" t="s">
        <v>1380</v>
      </c>
      <c r="AB3578" s="54">
        <v>4.6623738168569198E-2</v>
      </c>
      <c r="AC3578" s="54">
        <v>2.4454270947163698E-2</v>
      </c>
      <c r="AQ3578" s="62" t="s">
        <v>14760</v>
      </c>
      <c r="AR3578" s="54">
        <v>0.100725886844796</v>
      </c>
      <c r="AS3578" s="54">
        <v>2.67048703646941E-3</v>
      </c>
      <c r="AU3578" s="62" t="s">
        <v>13552</v>
      </c>
      <c r="AV3578" s="54">
        <v>-5.5815972558581201E-2</v>
      </c>
      <c r="AW3578" s="54">
        <v>2.1716952530081799E-2</v>
      </c>
    </row>
    <row r="3579" spans="2:49">
      <c r="B3579" s="62" t="s">
        <v>4403</v>
      </c>
      <c r="C3579" s="54">
        <v>0.121010985213477</v>
      </c>
      <c r="D3579" s="54">
        <v>4.7997616740610601E-3</v>
      </c>
      <c r="F3579" s="62" t="s">
        <v>9253</v>
      </c>
      <c r="G3579" s="54">
        <v>-5.8909186191438999E-2</v>
      </c>
      <c r="H3579" s="54">
        <v>4.2116713106054901E-2</v>
      </c>
      <c r="S3579" s="62" t="s">
        <v>10890</v>
      </c>
      <c r="T3579" s="54">
        <v>6.2876509143560397E-2</v>
      </c>
      <c r="U3579" s="54">
        <v>1.0466098930825301E-2</v>
      </c>
      <c r="AA3579" s="62" t="s">
        <v>1003</v>
      </c>
      <c r="AB3579" s="54">
        <v>0.12266501017008299</v>
      </c>
      <c r="AC3579" s="54">
        <v>2.44785098910183E-2</v>
      </c>
      <c r="AQ3579" s="62" t="s">
        <v>10931</v>
      </c>
      <c r="AR3579" s="54">
        <v>8.0883068608377698E-2</v>
      </c>
      <c r="AS3579" s="54">
        <v>2.6730273728234398E-3</v>
      </c>
      <c r="AU3579" s="62" t="s">
        <v>13688</v>
      </c>
      <c r="AV3579" s="54">
        <v>-5.5809039885257802E-2</v>
      </c>
      <c r="AW3579" s="54">
        <v>2.42087038413729E-2</v>
      </c>
    </row>
    <row r="3580" spans="2:49">
      <c r="B3580" s="62" t="s">
        <v>4404</v>
      </c>
      <c r="C3580" s="54">
        <v>0.166336233840091</v>
      </c>
      <c r="D3580" s="54">
        <v>4.8136974885892398E-3</v>
      </c>
      <c r="F3580" s="62" t="s">
        <v>9254</v>
      </c>
      <c r="G3580" s="54">
        <v>-2.7761786465973201E-2</v>
      </c>
      <c r="H3580" s="54">
        <v>4.2221983518425897E-2</v>
      </c>
      <c r="S3580" s="62" t="s">
        <v>10891</v>
      </c>
      <c r="T3580" s="54">
        <v>3.8192557577705302E-2</v>
      </c>
      <c r="U3580" s="54">
        <v>1.04906984733941E-2</v>
      </c>
      <c r="AA3580" s="62" t="s">
        <v>11431</v>
      </c>
      <c r="AB3580" s="54">
        <v>4.1234972082931698E-2</v>
      </c>
      <c r="AC3580" s="54">
        <v>2.4594395056676301E-2</v>
      </c>
      <c r="AQ3580" s="62" t="s">
        <v>3170</v>
      </c>
      <c r="AR3580" s="54">
        <v>7.0868330503565793E-2</v>
      </c>
      <c r="AS3580" s="54">
        <v>2.67387445884565E-3</v>
      </c>
      <c r="AU3580" s="62" t="s">
        <v>13175</v>
      </c>
      <c r="AV3580" s="54">
        <v>-5.5804800841411199E-2</v>
      </c>
      <c r="AW3580" s="54">
        <v>1.5469983796616399E-2</v>
      </c>
    </row>
    <row r="3581" spans="2:49">
      <c r="B3581" s="62" t="s">
        <v>4405</v>
      </c>
      <c r="C3581" s="54">
        <v>0.10335174755872401</v>
      </c>
      <c r="D3581" s="54">
        <v>4.8191316128437002E-3</v>
      </c>
      <c r="F3581" s="62" t="s">
        <v>9255</v>
      </c>
      <c r="G3581" s="54">
        <v>-5.3724142940221299E-2</v>
      </c>
      <c r="H3581" s="54">
        <v>4.2234595071253801E-2</v>
      </c>
      <c r="S3581" s="62" t="s">
        <v>10892</v>
      </c>
      <c r="T3581" s="54">
        <v>8.3687331494967807E-2</v>
      </c>
      <c r="U3581" s="54">
        <v>1.0522847533853101E-2</v>
      </c>
      <c r="AA3581" s="62" t="s">
        <v>3419</v>
      </c>
      <c r="AB3581" s="54">
        <v>4.1589419090714203E-2</v>
      </c>
      <c r="AC3581" s="54">
        <v>2.46644645364823E-2</v>
      </c>
      <c r="AQ3581" s="62" t="s">
        <v>11352</v>
      </c>
      <c r="AR3581" s="54">
        <v>9.3366237637363597E-2</v>
      </c>
      <c r="AS3581" s="54">
        <v>2.68103315701079E-3</v>
      </c>
      <c r="AU3581" s="62" t="s">
        <v>80</v>
      </c>
      <c r="AV3581" s="54">
        <v>-5.5790785727541703E-2</v>
      </c>
      <c r="AW3581" s="54">
        <v>4.8830913213033497E-2</v>
      </c>
    </row>
    <row r="3582" spans="2:49">
      <c r="B3582" s="62" t="s">
        <v>4406</v>
      </c>
      <c r="C3582" s="54">
        <v>3.2648319865796999E-2</v>
      </c>
      <c r="D3582" s="54">
        <v>4.8191316128437002E-3</v>
      </c>
      <c r="F3582" s="62" t="s">
        <v>9256</v>
      </c>
      <c r="G3582" s="54">
        <v>-2.73875245383568E-2</v>
      </c>
      <c r="H3582" s="54">
        <v>3.7622677589779101E-2</v>
      </c>
      <c r="S3582" s="62" t="s">
        <v>3660</v>
      </c>
      <c r="T3582" s="54">
        <v>9.0273335917395101E-2</v>
      </c>
      <c r="U3582" s="54">
        <v>1.05431399940827E-2</v>
      </c>
      <c r="AA3582" s="62" t="s">
        <v>3791</v>
      </c>
      <c r="AB3582" s="54">
        <v>0.108937227841183</v>
      </c>
      <c r="AC3582" s="54">
        <v>2.4667055855647099E-2</v>
      </c>
      <c r="AQ3582" s="62" t="s">
        <v>4445</v>
      </c>
      <c r="AR3582" s="54">
        <v>0.101597896020328</v>
      </c>
      <c r="AS3582" s="54">
        <v>2.6819991145216101E-3</v>
      </c>
      <c r="AU3582" s="62" t="s">
        <v>8238</v>
      </c>
      <c r="AV3582" s="54">
        <v>-5.5789334633605102E-2</v>
      </c>
      <c r="AW3582" s="54">
        <v>9.4287163420932792E-3</v>
      </c>
    </row>
    <row r="3583" spans="2:49">
      <c r="B3583" s="62" t="s">
        <v>4407</v>
      </c>
      <c r="C3583" s="54">
        <v>7.2807370674074598E-2</v>
      </c>
      <c r="D3583" s="54">
        <v>4.8267775050782596E-3</v>
      </c>
      <c r="F3583" s="62" t="s">
        <v>9257</v>
      </c>
      <c r="G3583" s="54">
        <v>-6.6455060542479003E-2</v>
      </c>
      <c r="H3583" s="54">
        <v>4.2535532392035801E-2</v>
      </c>
      <c r="S3583" s="62" t="s">
        <v>2957</v>
      </c>
      <c r="T3583" s="54">
        <v>4.3565364556092098E-2</v>
      </c>
      <c r="U3583" s="54">
        <v>1.05585244931758E-2</v>
      </c>
      <c r="AA3583" s="62" t="s">
        <v>2386</v>
      </c>
      <c r="AB3583" s="54">
        <v>0.13234143838210699</v>
      </c>
      <c r="AC3583" s="54">
        <v>2.4675687511324901E-2</v>
      </c>
      <c r="AQ3583" s="62" t="s">
        <v>4184</v>
      </c>
      <c r="AR3583" s="54">
        <v>8.4164827096605804E-2</v>
      </c>
      <c r="AS3583" s="54">
        <v>2.68393605749281E-3</v>
      </c>
      <c r="AU3583" s="62" t="s">
        <v>7828</v>
      </c>
      <c r="AV3583" s="54">
        <v>-5.5789046970368801E-2</v>
      </c>
      <c r="AW3583" s="54">
        <v>4.5929048437130103E-2</v>
      </c>
    </row>
    <row r="3584" spans="2:49">
      <c r="B3584" s="62" t="s">
        <v>4408</v>
      </c>
      <c r="C3584" s="54">
        <v>5.7755952100534601E-2</v>
      </c>
      <c r="D3584" s="54">
        <v>4.8278452466786201E-3</v>
      </c>
      <c r="F3584" s="62" t="s">
        <v>9258</v>
      </c>
      <c r="G3584" s="54">
        <v>-4.93475716850931E-2</v>
      </c>
      <c r="H3584" s="54">
        <v>3.7804005975015202E-2</v>
      </c>
      <c r="S3584" s="62" t="s">
        <v>4457</v>
      </c>
      <c r="T3584" s="54">
        <v>5.59353933027067E-2</v>
      </c>
      <c r="U3584" s="54">
        <v>1.05627381576335E-2</v>
      </c>
      <c r="AA3584" s="62" t="s">
        <v>3723</v>
      </c>
      <c r="AB3584" s="54">
        <v>9.0072136983968307E-2</v>
      </c>
      <c r="AC3584" s="54">
        <v>2.4798168186417099E-2</v>
      </c>
      <c r="AQ3584" s="62" t="s">
        <v>8281</v>
      </c>
      <c r="AR3584" s="54">
        <v>9.1457416671432604E-2</v>
      </c>
      <c r="AS3584" s="54">
        <v>2.6911026652440598E-3</v>
      </c>
      <c r="AU3584" s="62" t="s">
        <v>11891</v>
      </c>
      <c r="AV3584" s="54">
        <v>-5.5786917338828297E-2</v>
      </c>
      <c r="AW3584" s="54">
        <v>6.2060554788267205E-4</v>
      </c>
    </row>
    <row r="3585" spans="2:49">
      <c r="B3585" s="62" t="s">
        <v>4409</v>
      </c>
      <c r="C3585" s="54">
        <v>0.11427499782172899</v>
      </c>
      <c r="D3585" s="54">
        <v>4.8305737057455101E-3</v>
      </c>
      <c r="F3585" s="62" t="s">
        <v>9259</v>
      </c>
      <c r="G3585" s="54">
        <v>-4.9329227945852601E-2</v>
      </c>
      <c r="H3585" s="54">
        <v>3.7810075513419902E-2</v>
      </c>
      <c r="S3585" s="62" t="s">
        <v>4016</v>
      </c>
      <c r="T3585" s="54">
        <v>5.6802284724017903E-2</v>
      </c>
      <c r="U3585" s="54">
        <v>1.05706189138902E-2</v>
      </c>
      <c r="AA3585" s="62" t="s">
        <v>5094</v>
      </c>
      <c r="AB3585" s="54">
        <v>0.17114704387062701</v>
      </c>
      <c r="AC3585" s="54">
        <v>2.4825733093801899E-2</v>
      </c>
      <c r="AQ3585" s="62" t="s">
        <v>4919</v>
      </c>
      <c r="AR3585" s="54">
        <v>0.107150996009699</v>
      </c>
      <c r="AS3585" s="54">
        <v>2.69206088402992E-3</v>
      </c>
      <c r="AU3585" s="62" t="s">
        <v>13512</v>
      </c>
      <c r="AV3585" s="54">
        <v>-5.5779407547722898E-2</v>
      </c>
      <c r="AW3585" s="54">
        <v>2.09210511903252E-2</v>
      </c>
    </row>
    <row r="3586" spans="2:49">
      <c r="B3586" s="62" t="s">
        <v>4410</v>
      </c>
      <c r="C3586" s="54">
        <v>6.6151776822152897E-2</v>
      </c>
      <c r="D3586" s="54">
        <v>4.8408899264778503E-3</v>
      </c>
      <c r="F3586" s="62" t="s">
        <v>9260</v>
      </c>
      <c r="G3586" s="54">
        <v>-8.1457905366065106E-2</v>
      </c>
      <c r="H3586" s="54">
        <v>4.2731065852586299E-2</v>
      </c>
      <c r="S3586" s="62" t="s">
        <v>3402</v>
      </c>
      <c r="T3586" s="54">
        <v>4.3870152130588203E-2</v>
      </c>
      <c r="U3586" s="54">
        <v>1.05782445657342E-2</v>
      </c>
      <c r="AA3586" s="62" t="s">
        <v>3227</v>
      </c>
      <c r="AB3586" s="54">
        <v>5.7424095004575897E-2</v>
      </c>
      <c r="AC3586" s="54">
        <v>2.4847202299396701E-2</v>
      </c>
      <c r="AQ3586" s="62" t="s">
        <v>5059</v>
      </c>
      <c r="AR3586" s="54">
        <v>7.5667889642187597E-2</v>
      </c>
      <c r="AS3586" s="54">
        <v>2.7087549718781802E-3</v>
      </c>
      <c r="AU3586" s="62" t="s">
        <v>12345</v>
      </c>
      <c r="AV3586" s="54">
        <v>-5.57782706724987E-2</v>
      </c>
      <c r="AW3586" s="54">
        <v>3.5369295059513401E-3</v>
      </c>
    </row>
    <row r="3587" spans="2:49">
      <c r="B3587" s="62" t="s">
        <v>4411</v>
      </c>
      <c r="C3587" s="54">
        <v>9.8383859079566705E-2</v>
      </c>
      <c r="D3587" s="54">
        <v>4.8414446148412798E-3</v>
      </c>
      <c r="F3587" s="62" t="s">
        <v>9261</v>
      </c>
      <c r="G3587" s="54">
        <v>-6.2838481575768795E-2</v>
      </c>
      <c r="H3587" s="54">
        <v>4.2770015491931199E-2</v>
      </c>
      <c r="S3587" s="62" t="s">
        <v>3789</v>
      </c>
      <c r="T3587" s="54">
        <v>7.2980551006529601E-2</v>
      </c>
      <c r="U3587" s="54">
        <v>1.0693091909627001E-2</v>
      </c>
      <c r="AA3587" s="62" t="s">
        <v>10549</v>
      </c>
      <c r="AB3587" s="54">
        <v>4.90658462121401E-2</v>
      </c>
      <c r="AC3587" s="54">
        <v>2.4917030658367399E-2</v>
      </c>
      <c r="AQ3587" s="62" t="s">
        <v>3473</v>
      </c>
      <c r="AR3587" s="54">
        <v>0.17667926904145601</v>
      </c>
      <c r="AS3587" s="54">
        <v>2.7139097611638199E-3</v>
      </c>
      <c r="AU3587" s="62" t="s">
        <v>13083</v>
      </c>
      <c r="AV3587" s="54">
        <v>-5.5777546078537903E-2</v>
      </c>
      <c r="AW3587" s="54">
        <v>1.41557287447657E-2</v>
      </c>
    </row>
    <row r="3588" spans="2:49">
      <c r="B3588" s="62" t="s">
        <v>4412</v>
      </c>
      <c r="C3588" s="54">
        <v>0.10275666290385201</v>
      </c>
      <c r="D3588" s="54">
        <v>4.8433299185162504E-3</v>
      </c>
      <c r="F3588" s="62" t="s">
        <v>9262</v>
      </c>
      <c r="G3588" s="54">
        <v>-4.1751407353799203E-2</v>
      </c>
      <c r="H3588" s="54">
        <v>3.7968921515493602E-2</v>
      </c>
      <c r="S3588" s="62" t="s">
        <v>4657</v>
      </c>
      <c r="T3588" s="54">
        <v>3.18688094716508E-2</v>
      </c>
      <c r="U3588" s="54">
        <v>1.0709261003096399E-2</v>
      </c>
      <c r="AA3588" s="62" t="s">
        <v>3822</v>
      </c>
      <c r="AB3588" s="54">
        <v>0.187875636572709</v>
      </c>
      <c r="AC3588" s="54">
        <v>2.4977962889792898E-2</v>
      </c>
      <c r="AQ3588" s="62" t="s">
        <v>4667</v>
      </c>
      <c r="AR3588" s="54">
        <v>8.9333198952791903E-2</v>
      </c>
      <c r="AS3588" s="54">
        <v>2.7186346740133401E-3</v>
      </c>
      <c r="AU3588" s="62" t="s">
        <v>12727</v>
      </c>
      <c r="AV3588" s="54">
        <v>-5.5771190231852501E-2</v>
      </c>
      <c r="AW3588" s="54">
        <v>8.9700846597484396E-3</v>
      </c>
    </row>
    <row r="3589" spans="2:49">
      <c r="B3589" s="62" t="s">
        <v>4413</v>
      </c>
      <c r="C3589" s="54">
        <v>9.8047229681269804E-2</v>
      </c>
      <c r="D3589" s="54">
        <v>4.8526030106241904E-3</v>
      </c>
      <c r="F3589" s="62" t="s">
        <v>9263</v>
      </c>
      <c r="G3589" s="54">
        <v>-8.3708634805143206E-2</v>
      </c>
      <c r="H3589" s="54">
        <v>3.8101651189166197E-2</v>
      </c>
      <c r="S3589" s="62" t="s">
        <v>2755</v>
      </c>
      <c r="T3589" s="54">
        <v>9.9545033782299605E-2</v>
      </c>
      <c r="U3589" s="54">
        <v>1.07789612258448E-2</v>
      </c>
      <c r="AA3589" s="62" t="s">
        <v>4534</v>
      </c>
      <c r="AB3589" s="54">
        <v>9.1965535573383106E-2</v>
      </c>
      <c r="AC3589" s="54">
        <v>2.4978172162143101E-2</v>
      </c>
      <c r="AQ3589" s="62" t="s">
        <v>3948</v>
      </c>
      <c r="AR3589" s="54">
        <v>0.15603462459202999</v>
      </c>
      <c r="AS3589" s="54">
        <v>2.7216410501561799E-3</v>
      </c>
      <c r="AU3589" s="62" t="s">
        <v>12990</v>
      </c>
      <c r="AV3589" s="54">
        <v>-5.5767278370308503E-2</v>
      </c>
      <c r="AW3589" s="54">
        <v>1.2804842264607E-2</v>
      </c>
    </row>
    <row r="3590" spans="2:49">
      <c r="B3590" s="62" t="s">
        <v>628</v>
      </c>
      <c r="C3590" s="54">
        <v>0.14393086616510001</v>
      </c>
      <c r="D3590" s="54">
        <v>4.8562685898925996E-3</v>
      </c>
      <c r="F3590" s="62" t="s">
        <v>9264</v>
      </c>
      <c r="G3590" s="54">
        <v>-4.1968646863194799E-2</v>
      </c>
      <c r="H3590" s="54">
        <v>4.3047197673251297E-2</v>
      </c>
      <c r="S3590" s="62" t="s">
        <v>2858</v>
      </c>
      <c r="T3590" s="54">
        <v>6.5509717814150797E-2</v>
      </c>
      <c r="U3590" s="54">
        <v>1.07991475634525E-2</v>
      </c>
      <c r="AA3590" s="62" t="s">
        <v>5284</v>
      </c>
      <c r="AB3590" s="54">
        <v>0.23642680074026601</v>
      </c>
      <c r="AC3590" s="54">
        <v>2.50199928225419E-2</v>
      </c>
      <c r="AQ3590" s="62" t="s">
        <v>11471</v>
      </c>
      <c r="AR3590" s="54">
        <v>0.178191711002533</v>
      </c>
      <c r="AS3590" s="54">
        <v>2.7216410501561799E-3</v>
      </c>
      <c r="AU3590" s="62" t="s">
        <v>7995</v>
      </c>
      <c r="AV3590" s="54">
        <v>-5.5761173004031099E-2</v>
      </c>
      <c r="AW3590" s="54">
        <v>8.2988578458751403E-4</v>
      </c>
    </row>
    <row r="3591" spans="2:49">
      <c r="B3591" s="62" t="s">
        <v>4414</v>
      </c>
      <c r="C3591" s="54">
        <v>0.131005158205731</v>
      </c>
      <c r="D3591" s="54">
        <v>4.8639972847248202E-3</v>
      </c>
      <c r="F3591" s="62" t="s">
        <v>9265</v>
      </c>
      <c r="G3591" s="54">
        <v>-3.8976223068717203E-2</v>
      </c>
      <c r="H3591" s="54">
        <v>4.3054462398615698E-2</v>
      </c>
      <c r="S3591" s="62" t="s">
        <v>3852</v>
      </c>
      <c r="T3591" s="54">
        <v>6.1268438499527497E-2</v>
      </c>
      <c r="U3591" s="54">
        <v>1.08014383970448E-2</v>
      </c>
      <c r="AA3591" s="62" t="s">
        <v>11432</v>
      </c>
      <c r="AB3591" s="54">
        <v>7.9428141061693894E-2</v>
      </c>
      <c r="AC3591" s="54">
        <v>2.5020873135516701E-2</v>
      </c>
      <c r="AQ3591" s="62" t="s">
        <v>14761</v>
      </c>
      <c r="AR3591" s="54">
        <v>5.97806111565857E-2</v>
      </c>
      <c r="AS3591" s="54">
        <v>2.7228219351711799E-3</v>
      </c>
      <c r="AU3591" s="62" t="s">
        <v>13092</v>
      </c>
      <c r="AV3591" s="54">
        <v>-5.5751336068871303E-2</v>
      </c>
      <c r="AW3591" s="54">
        <v>1.4321137996154899E-2</v>
      </c>
    </row>
    <row r="3592" spans="2:49">
      <c r="B3592" s="62" t="s">
        <v>4415</v>
      </c>
      <c r="C3592" s="54">
        <v>0.105749462171028</v>
      </c>
      <c r="D3592" s="54">
        <v>4.8694520582848698E-3</v>
      </c>
      <c r="F3592" s="62" t="s">
        <v>9266</v>
      </c>
      <c r="G3592" s="54">
        <v>-3.11012607918357E-2</v>
      </c>
      <c r="H3592" s="54">
        <v>4.3119251693319198E-2</v>
      </c>
      <c r="S3592" s="62" t="s">
        <v>3299</v>
      </c>
      <c r="T3592" s="54">
        <v>0.112187690522175</v>
      </c>
      <c r="U3592" s="54">
        <v>1.08108083742307E-2</v>
      </c>
      <c r="AA3592" s="62" t="s">
        <v>619</v>
      </c>
      <c r="AB3592" s="54">
        <v>0.25722037149563098</v>
      </c>
      <c r="AC3592" s="54">
        <v>2.5093526854938701E-2</v>
      </c>
      <c r="AQ3592" s="62" t="s">
        <v>3993</v>
      </c>
      <c r="AR3592" s="54">
        <v>0.105552406204724</v>
      </c>
      <c r="AS3592" s="54">
        <v>2.7228219351711799E-3</v>
      </c>
      <c r="AU3592" s="62" t="s">
        <v>8031</v>
      </c>
      <c r="AV3592" s="54">
        <v>-5.5746753681483498E-2</v>
      </c>
      <c r="AW3592" s="54">
        <v>3.5518409010896902E-2</v>
      </c>
    </row>
    <row r="3593" spans="2:49">
      <c r="B3593" s="62" t="s">
        <v>4416</v>
      </c>
      <c r="C3593" s="54">
        <v>0.132913047668408</v>
      </c>
      <c r="D3593" s="54">
        <v>4.8887833552944604E-3</v>
      </c>
      <c r="F3593" s="62" t="s">
        <v>9267</v>
      </c>
      <c r="G3593" s="54">
        <v>-4.5126737058740901E-2</v>
      </c>
      <c r="H3593" s="54">
        <v>4.3214094004320698E-2</v>
      </c>
      <c r="S3593" s="62" t="s">
        <v>9724</v>
      </c>
      <c r="T3593" s="54">
        <v>4.8198393787496102E-2</v>
      </c>
      <c r="U3593" s="54">
        <v>1.08134726010959E-2</v>
      </c>
      <c r="AA3593" s="62" t="s">
        <v>3439</v>
      </c>
      <c r="AB3593" s="54">
        <v>0.14366121368396401</v>
      </c>
      <c r="AC3593" s="54">
        <v>2.51920430531546E-2</v>
      </c>
      <c r="AQ3593" s="62" t="s">
        <v>3762</v>
      </c>
      <c r="AR3593" s="54">
        <v>5.8289892854417297E-2</v>
      </c>
      <c r="AS3593" s="54">
        <v>2.7245234244141301E-3</v>
      </c>
      <c r="AU3593" s="62" t="s">
        <v>14593</v>
      </c>
      <c r="AV3593" s="54">
        <v>-5.5743598300917803E-2</v>
      </c>
      <c r="AW3593" s="54">
        <v>4.7476298718506303E-2</v>
      </c>
    </row>
    <row r="3594" spans="2:49">
      <c r="B3594" s="62" t="s">
        <v>4417</v>
      </c>
      <c r="C3594" s="54">
        <v>0.164490428904953</v>
      </c>
      <c r="D3594" s="54">
        <v>4.8906492090602998E-3</v>
      </c>
      <c r="F3594" s="62" t="s">
        <v>9268</v>
      </c>
      <c r="G3594" s="54">
        <v>-4.7111618071573602E-2</v>
      </c>
      <c r="H3594" s="54">
        <v>3.84349411307226E-2</v>
      </c>
      <c r="S3594" s="62" t="s">
        <v>3452</v>
      </c>
      <c r="T3594" s="54">
        <v>6.1679427051274202E-2</v>
      </c>
      <c r="U3594" s="54">
        <v>1.08239939893002E-2</v>
      </c>
      <c r="AA3594" s="62" t="s">
        <v>790</v>
      </c>
      <c r="AB3594" s="54">
        <v>0.26919896823353501</v>
      </c>
      <c r="AC3594" s="54">
        <v>2.5192181380739601E-2</v>
      </c>
      <c r="AQ3594" s="62" t="s">
        <v>4794</v>
      </c>
      <c r="AR3594" s="54">
        <v>6.61437692842375E-2</v>
      </c>
      <c r="AS3594" s="54">
        <v>2.7256304745929701E-3</v>
      </c>
      <c r="AU3594" s="62" t="s">
        <v>13741</v>
      </c>
      <c r="AV3594" s="54">
        <v>-5.5733209069508398E-2</v>
      </c>
      <c r="AW3594" s="54">
        <v>2.5123946523770702E-2</v>
      </c>
    </row>
    <row r="3595" spans="2:49">
      <c r="B3595" s="62" t="s">
        <v>4418</v>
      </c>
      <c r="C3595" s="54">
        <v>4.3715106941296399E-2</v>
      </c>
      <c r="D3595" s="54">
        <v>4.8921070980816102E-3</v>
      </c>
      <c r="F3595" s="62" t="s">
        <v>9269</v>
      </c>
      <c r="G3595" s="54">
        <v>-4.5537918298044197E-2</v>
      </c>
      <c r="H3595" s="54">
        <v>3.85073509645995E-2</v>
      </c>
      <c r="S3595" s="62" t="s">
        <v>10893</v>
      </c>
      <c r="T3595" s="54">
        <v>5.9146757509358501E-2</v>
      </c>
      <c r="U3595" s="54">
        <v>1.082540600105E-2</v>
      </c>
      <c r="AA3595" s="62" t="s">
        <v>5123</v>
      </c>
      <c r="AB3595" s="54">
        <v>8.1857093536417097E-2</v>
      </c>
      <c r="AC3595" s="54">
        <v>2.5193042892266999E-2</v>
      </c>
      <c r="AQ3595" s="62" t="s">
        <v>3177</v>
      </c>
      <c r="AR3595" s="54">
        <v>8.8249140760995104E-2</v>
      </c>
      <c r="AS3595" s="54">
        <v>2.7271432451048102E-3</v>
      </c>
      <c r="AU3595" s="62" t="s">
        <v>12640</v>
      </c>
      <c r="AV3595" s="54">
        <v>-5.5732765468816198E-2</v>
      </c>
      <c r="AW3595" s="54">
        <v>7.7036686097002299E-3</v>
      </c>
    </row>
    <row r="3596" spans="2:49">
      <c r="B3596" s="62" t="s">
        <v>4419</v>
      </c>
      <c r="C3596" s="54">
        <v>0.124297230449643</v>
      </c>
      <c r="D3596" s="54">
        <v>4.8932958054725599E-3</v>
      </c>
      <c r="F3596" s="62" t="s">
        <v>9270</v>
      </c>
      <c r="G3596" s="54">
        <v>-7.5791256735051604E-2</v>
      </c>
      <c r="H3596" s="54">
        <v>3.8513089632629303E-2</v>
      </c>
      <c r="S3596" s="62" t="s">
        <v>2468</v>
      </c>
      <c r="T3596" s="54">
        <v>5.2275017354187298E-2</v>
      </c>
      <c r="U3596" s="54">
        <v>1.08736600257069E-2</v>
      </c>
      <c r="AA3596" s="62" t="s">
        <v>11433</v>
      </c>
      <c r="AB3596" s="54">
        <v>6.72791600997487E-2</v>
      </c>
      <c r="AC3596" s="54">
        <v>2.5232203666826599E-2</v>
      </c>
      <c r="AQ3596" s="62" t="s">
        <v>11976</v>
      </c>
      <c r="AR3596" s="54">
        <v>9.5104900448524696E-2</v>
      </c>
      <c r="AS3596" s="54">
        <v>2.7537938934042798E-3</v>
      </c>
      <c r="AU3596" s="62" t="s">
        <v>13875</v>
      </c>
      <c r="AV3596" s="54">
        <v>-5.5732002345438403E-2</v>
      </c>
      <c r="AW3596" s="54">
        <v>2.8165135992420098E-2</v>
      </c>
    </row>
    <row r="3597" spans="2:49">
      <c r="B3597" s="62" t="s">
        <v>4420</v>
      </c>
      <c r="C3597" s="54">
        <v>7.0400983366884204E-2</v>
      </c>
      <c r="D3597" s="54">
        <v>4.89456220407885E-3</v>
      </c>
      <c r="F3597" s="62" t="s">
        <v>9271</v>
      </c>
      <c r="G3597" s="54">
        <v>-4.4846715705743299E-2</v>
      </c>
      <c r="H3597" s="54">
        <v>4.3571528321098001E-2</v>
      </c>
      <c r="S3597" s="62" t="s">
        <v>4493</v>
      </c>
      <c r="T3597" s="54">
        <v>2.64561470702862E-2</v>
      </c>
      <c r="U3597" s="54">
        <v>1.08920453290756E-2</v>
      </c>
      <c r="AA3597" s="62" t="s">
        <v>5588</v>
      </c>
      <c r="AB3597" s="54">
        <v>7.0712646892290301E-2</v>
      </c>
      <c r="AC3597" s="54">
        <v>2.52487009761613E-2</v>
      </c>
      <c r="AQ3597" s="62" t="s">
        <v>9874</v>
      </c>
      <c r="AR3597" s="54">
        <v>5.7164083275885999E-2</v>
      </c>
      <c r="AS3597" s="54">
        <v>2.7595192085160501E-3</v>
      </c>
      <c r="AU3597" s="62" t="s">
        <v>13662</v>
      </c>
      <c r="AV3597" s="54">
        <v>-5.5730914127990701E-2</v>
      </c>
      <c r="AW3597" s="54">
        <v>2.3846469176856601E-2</v>
      </c>
    </row>
    <row r="3598" spans="2:49">
      <c r="B3598" s="62" t="s">
        <v>4421</v>
      </c>
      <c r="C3598" s="54">
        <v>0.131445894157771</v>
      </c>
      <c r="D3598" s="54">
        <v>4.9263682940914799E-3</v>
      </c>
      <c r="F3598" s="62" t="s">
        <v>9272</v>
      </c>
      <c r="G3598" s="54">
        <v>-3.2789861505548898E-2</v>
      </c>
      <c r="H3598" s="54">
        <v>4.36839959240993E-2</v>
      </c>
      <c r="S3598" s="62" t="s">
        <v>8228</v>
      </c>
      <c r="T3598" s="54">
        <v>5.2302437770896902E-2</v>
      </c>
      <c r="U3598" s="54">
        <v>1.0903245579614401E-2</v>
      </c>
      <c r="AA3598" s="62" t="s">
        <v>5717</v>
      </c>
      <c r="AB3598" s="54">
        <v>5.5787520864496003E-2</v>
      </c>
      <c r="AC3598" s="54">
        <v>2.5276010231475701E-2</v>
      </c>
      <c r="AQ3598" s="62" t="s">
        <v>3102</v>
      </c>
      <c r="AR3598" s="54">
        <v>0.14861813763623399</v>
      </c>
      <c r="AS3598" s="54">
        <v>2.7632963417204498E-3</v>
      </c>
      <c r="AU3598" s="62" t="s">
        <v>14319</v>
      </c>
      <c r="AV3598" s="54">
        <v>-5.5727543387239301E-2</v>
      </c>
      <c r="AW3598" s="54">
        <v>3.9341905687122702E-2</v>
      </c>
    </row>
    <row r="3599" spans="2:49">
      <c r="B3599" s="62" t="s">
        <v>4422</v>
      </c>
      <c r="C3599" s="54">
        <v>3.8051473959047399E-2</v>
      </c>
      <c r="D3599" s="54">
        <v>4.9602595590140901E-3</v>
      </c>
      <c r="F3599" s="62" t="s">
        <v>9273</v>
      </c>
      <c r="G3599" s="54">
        <v>-6.0062034725484097E-2</v>
      </c>
      <c r="H3599" s="54">
        <v>3.8868899978638398E-2</v>
      </c>
      <c r="S3599" s="62" t="s">
        <v>3467</v>
      </c>
      <c r="T3599" s="54">
        <v>2.8958549589804199E-2</v>
      </c>
      <c r="U3599" s="54">
        <v>1.0923010725132101E-2</v>
      </c>
      <c r="AA3599" s="62" t="s">
        <v>5463</v>
      </c>
      <c r="AB3599" s="54">
        <v>3.7428379724956599E-2</v>
      </c>
      <c r="AC3599" s="54">
        <v>2.5294683753124901E-2</v>
      </c>
      <c r="AQ3599" s="62" t="s">
        <v>4776</v>
      </c>
      <c r="AR3599" s="54">
        <v>9.0818786151447603E-2</v>
      </c>
      <c r="AS3599" s="54">
        <v>2.76653201010897E-3</v>
      </c>
      <c r="AU3599" s="62" t="s">
        <v>13997</v>
      </c>
      <c r="AV3599" s="54">
        <v>-5.57160925468594E-2</v>
      </c>
      <c r="AW3599" s="54">
        <v>3.0697548722235901E-2</v>
      </c>
    </row>
    <row r="3600" spans="2:49">
      <c r="B3600" s="62" t="s">
        <v>4423</v>
      </c>
      <c r="C3600" s="54">
        <v>6.62799166001342E-2</v>
      </c>
      <c r="D3600" s="54">
        <v>4.9999543428542598E-3</v>
      </c>
      <c r="F3600" s="62" t="s">
        <v>9274</v>
      </c>
      <c r="G3600" s="54">
        <v>-4.4042840105973403E-2</v>
      </c>
      <c r="H3600" s="54">
        <v>4.39840621219134E-2</v>
      </c>
      <c r="S3600" s="62" t="s">
        <v>5567</v>
      </c>
      <c r="T3600" s="54">
        <v>6.1544413091546298E-2</v>
      </c>
      <c r="U3600" s="54">
        <v>1.0934267153165001E-2</v>
      </c>
      <c r="AA3600" s="62" t="s">
        <v>4592</v>
      </c>
      <c r="AB3600" s="54">
        <v>9.20186891021499E-2</v>
      </c>
      <c r="AC3600" s="54">
        <v>2.5319177647739999E-2</v>
      </c>
      <c r="AQ3600" s="62" t="s">
        <v>1824</v>
      </c>
      <c r="AR3600" s="54">
        <v>4.5032257505314803E-2</v>
      </c>
      <c r="AS3600" s="54">
        <v>2.7690422740875901E-3</v>
      </c>
      <c r="AU3600" s="62" t="s">
        <v>13437</v>
      </c>
      <c r="AV3600" s="54">
        <v>-5.5712717805924697E-2</v>
      </c>
      <c r="AW3600" s="54">
        <v>1.9661754524651499E-2</v>
      </c>
    </row>
    <row r="3601" spans="2:49">
      <c r="B3601" s="62" t="s">
        <v>4424</v>
      </c>
      <c r="C3601" s="54">
        <v>0.17163455338521799</v>
      </c>
      <c r="D3601" s="54">
        <v>4.9999543428542598E-3</v>
      </c>
      <c r="F3601" s="62" t="s">
        <v>9275</v>
      </c>
      <c r="G3601" s="54">
        <v>-4.3800297607383201E-2</v>
      </c>
      <c r="H3601" s="54">
        <v>4.4078390031479502E-2</v>
      </c>
      <c r="S3601" s="62" t="s">
        <v>5236</v>
      </c>
      <c r="T3601" s="54">
        <v>5.57230522204097E-2</v>
      </c>
      <c r="U3601" s="54">
        <v>1.0936919251534701E-2</v>
      </c>
      <c r="AA3601" s="62" t="s">
        <v>997</v>
      </c>
      <c r="AB3601" s="54">
        <v>0.18304184274829899</v>
      </c>
      <c r="AC3601" s="54">
        <v>2.5354691829082301E-2</v>
      </c>
      <c r="AQ3601" s="62" t="s">
        <v>3222</v>
      </c>
      <c r="AR3601" s="54">
        <v>6.9482155436936005E-2</v>
      </c>
      <c r="AS3601" s="54">
        <v>2.7707736090366E-3</v>
      </c>
      <c r="AU3601" s="62" t="s">
        <v>14511</v>
      </c>
      <c r="AV3601" s="54">
        <v>-5.5709018986751999E-2</v>
      </c>
      <c r="AW3601" s="54">
        <v>4.4590503101548502E-2</v>
      </c>
    </row>
    <row r="3602" spans="2:49">
      <c r="B3602" s="62" t="s">
        <v>4425</v>
      </c>
      <c r="C3602" s="54">
        <v>8.8989726006031097E-2</v>
      </c>
      <c r="D3602" s="54">
        <v>5.0090140177836097E-3</v>
      </c>
      <c r="F3602" s="62" t="s">
        <v>9276</v>
      </c>
      <c r="G3602" s="54">
        <v>-0.10617131960444801</v>
      </c>
      <c r="H3602" s="54">
        <v>4.4094245683405399E-2</v>
      </c>
      <c r="S3602" s="62" t="s">
        <v>5725</v>
      </c>
      <c r="T3602" s="54">
        <v>9.9498276760802404E-2</v>
      </c>
      <c r="U3602" s="54">
        <v>1.09604068438928E-2</v>
      </c>
      <c r="AA3602" s="62" t="s">
        <v>4136</v>
      </c>
      <c r="AB3602" s="54">
        <v>6.4427286734890302E-2</v>
      </c>
      <c r="AC3602" s="54">
        <v>2.5379439707548E-2</v>
      </c>
      <c r="AQ3602" s="62" t="s">
        <v>2487</v>
      </c>
      <c r="AR3602" s="54">
        <v>9.9102333948542801E-2</v>
      </c>
      <c r="AS3602" s="54">
        <v>2.7718871924925898E-3</v>
      </c>
      <c r="AU3602" s="62" t="s">
        <v>12582</v>
      </c>
      <c r="AV3602" s="54">
        <v>-5.5708630247640799E-2</v>
      </c>
      <c r="AW3602" s="54">
        <v>6.7340417359164403E-3</v>
      </c>
    </row>
    <row r="3603" spans="2:49">
      <c r="B3603" s="62" t="s">
        <v>4426</v>
      </c>
      <c r="C3603" s="54">
        <v>4.75458311950634E-2</v>
      </c>
      <c r="D3603" s="54">
        <v>5.0241623098078803E-3</v>
      </c>
      <c r="F3603" s="62" t="s">
        <v>9277</v>
      </c>
      <c r="G3603" s="54">
        <v>-4.26639096378807E-2</v>
      </c>
      <c r="H3603" s="54">
        <v>3.9284075726658201E-2</v>
      </c>
      <c r="S3603" s="62" t="s">
        <v>3359</v>
      </c>
      <c r="T3603" s="54">
        <v>6.7705151621567899E-2</v>
      </c>
      <c r="U3603" s="54">
        <v>1.0966807493083E-2</v>
      </c>
      <c r="AA3603" s="62" t="s">
        <v>1105</v>
      </c>
      <c r="AB3603" s="54">
        <v>6.5170073950918506E-2</v>
      </c>
      <c r="AC3603" s="54">
        <v>2.5454129726432798E-2</v>
      </c>
      <c r="AQ3603" s="62" t="s">
        <v>3572</v>
      </c>
      <c r="AR3603" s="54">
        <v>6.1034468287188802E-2</v>
      </c>
      <c r="AS3603" s="54">
        <v>2.7738664348973502E-3</v>
      </c>
      <c r="AU3603" s="62" t="s">
        <v>13727</v>
      </c>
      <c r="AV3603" s="54">
        <v>-5.57065503269394E-2</v>
      </c>
      <c r="AW3603" s="54">
        <v>2.4893590727080001E-2</v>
      </c>
    </row>
    <row r="3604" spans="2:49">
      <c r="B3604" s="62" t="s">
        <v>4427</v>
      </c>
      <c r="C3604" s="54">
        <v>6.1908611465547402E-2</v>
      </c>
      <c r="D3604" s="54">
        <v>5.0253468767803003E-3</v>
      </c>
      <c r="F3604" s="62" t="s">
        <v>9278</v>
      </c>
      <c r="G3604" s="54">
        <v>-5.8909863006059403E-2</v>
      </c>
      <c r="H3604" s="54">
        <v>3.9352207399542698E-2</v>
      </c>
      <c r="S3604" s="62" t="s">
        <v>2344</v>
      </c>
      <c r="T3604" s="54">
        <v>7.5595874584390502E-2</v>
      </c>
      <c r="U3604" s="54">
        <v>1.09861322556551E-2</v>
      </c>
      <c r="AA3604" s="62" t="s">
        <v>4990</v>
      </c>
      <c r="AB3604" s="54">
        <v>6.3658801010783306E-2</v>
      </c>
      <c r="AC3604" s="54">
        <v>2.5515649971683499E-2</v>
      </c>
      <c r="AQ3604" s="62" t="s">
        <v>5350</v>
      </c>
      <c r="AR3604" s="54">
        <v>6.8101711348527993E-2</v>
      </c>
      <c r="AS3604" s="54">
        <v>2.7775910006510602E-3</v>
      </c>
      <c r="AU3604" s="62" t="s">
        <v>13334</v>
      </c>
      <c r="AV3604" s="54">
        <v>-5.5691399190034303E-2</v>
      </c>
      <c r="AW3604" s="54">
        <v>1.8210544938443599E-2</v>
      </c>
    </row>
    <row r="3605" spans="2:49">
      <c r="B3605" s="62" t="s">
        <v>4428</v>
      </c>
      <c r="C3605" s="54">
        <v>6.9839442336401297E-2</v>
      </c>
      <c r="D3605" s="54">
        <v>5.0269825408445204E-3</v>
      </c>
      <c r="F3605" s="62" t="s">
        <v>9279</v>
      </c>
      <c r="G3605" s="54">
        <v>-0.11201704824059</v>
      </c>
      <c r="H3605" s="54">
        <v>4.4268172368605599E-2</v>
      </c>
      <c r="S3605" s="62" t="s">
        <v>10894</v>
      </c>
      <c r="T3605" s="54">
        <v>7.0249639552267595E-2</v>
      </c>
      <c r="U3605" s="54">
        <v>1.09987342233257E-2</v>
      </c>
      <c r="AA3605" s="62" t="s">
        <v>5637</v>
      </c>
      <c r="AB3605" s="54">
        <v>9.6136506409827405E-2</v>
      </c>
      <c r="AC3605" s="54">
        <v>2.56064595001444E-2</v>
      </c>
      <c r="AQ3605" s="62" t="s">
        <v>350</v>
      </c>
      <c r="AR3605" s="54">
        <v>0.21379736596475701</v>
      </c>
      <c r="AS3605" s="54">
        <v>2.7787184416579202E-3</v>
      </c>
      <c r="AU3605" s="62" t="s">
        <v>12647</v>
      </c>
      <c r="AV3605" s="54">
        <v>-5.5690881065546101E-2</v>
      </c>
      <c r="AW3605" s="54">
        <v>7.7717028279318404E-3</v>
      </c>
    </row>
    <row r="3606" spans="2:49">
      <c r="B3606" s="62" t="s">
        <v>4429</v>
      </c>
      <c r="C3606" s="54">
        <v>7.9802637743777702E-2</v>
      </c>
      <c r="D3606" s="54">
        <v>5.04867783726555E-3</v>
      </c>
      <c r="F3606" s="62" t="s">
        <v>9280</v>
      </c>
      <c r="G3606" s="54">
        <v>-4.8060538658473803E-2</v>
      </c>
      <c r="H3606" s="54">
        <v>4.42950321877476E-2</v>
      </c>
      <c r="S3606" s="62" t="s">
        <v>10895</v>
      </c>
      <c r="T3606" s="54">
        <v>7.3331678653494797E-2</v>
      </c>
      <c r="U3606" s="54">
        <v>1.10152399191716E-2</v>
      </c>
      <c r="AA3606" s="62" t="s">
        <v>4143</v>
      </c>
      <c r="AB3606" s="54">
        <v>6.8904606523502401E-2</v>
      </c>
      <c r="AC3606" s="54">
        <v>2.5663554443412399E-2</v>
      </c>
      <c r="AQ3606" s="62" t="s">
        <v>11980</v>
      </c>
      <c r="AR3606" s="54">
        <v>6.8675080552218895E-2</v>
      </c>
      <c r="AS3606" s="54">
        <v>2.7884415966033401E-3</v>
      </c>
      <c r="AU3606" s="62" t="s">
        <v>13972</v>
      </c>
      <c r="AV3606" s="54">
        <v>-5.5667838962518701E-2</v>
      </c>
      <c r="AW3606" s="54">
        <v>3.0289597851730299E-2</v>
      </c>
    </row>
    <row r="3607" spans="2:49">
      <c r="B3607" s="62" t="s">
        <v>4430</v>
      </c>
      <c r="C3607" s="54">
        <v>8.43130997832056E-2</v>
      </c>
      <c r="D3607" s="54">
        <v>5.0760797472258704E-3</v>
      </c>
      <c r="F3607" s="62" t="s">
        <v>9281</v>
      </c>
      <c r="G3607" s="54">
        <v>-3.5700350202057897E-2</v>
      </c>
      <c r="H3607" s="54">
        <v>3.9472555221160097E-2</v>
      </c>
      <c r="S3607" s="62" t="s">
        <v>10896</v>
      </c>
      <c r="T3607" s="54">
        <v>3.10938596241765E-2</v>
      </c>
      <c r="U3607" s="54">
        <v>1.1016994085107999E-2</v>
      </c>
      <c r="AA3607" s="62" t="s">
        <v>11434</v>
      </c>
      <c r="AB3607" s="54">
        <v>8.1759799837646696E-2</v>
      </c>
      <c r="AC3607" s="54">
        <v>2.57146492445194E-2</v>
      </c>
      <c r="AQ3607" s="62" t="s">
        <v>563</v>
      </c>
      <c r="AR3607" s="54">
        <v>0.211828242858384</v>
      </c>
      <c r="AS3607" s="54">
        <v>2.7937621824838102E-3</v>
      </c>
      <c r="AU3607" s="62" t="s">
        <v>9916</v>
      </c>
      <c r="AV3607" s="54">
        <v>-5.5664016205391902E-2</v>
      </c>
      <c r="AW3607" s="54">
        <v>6.8782595984145305E-4</v>
      </c>
    </row>
    <row r="3608" spans="2:49">
      <c r="B3608" s="62" t="s">
        <v>4431</v>
      </c>
      <c r="C3608" s="54">
        <v>8.4781612393839204E-2</v>
      </c>
      <c r="D3608" s="54">
        <v>5.0949777864684196E-3</v>
      </c>
      <c r="F3608" s="62" t="s">
        <v>9282</v>
      </c>
      <c r="G3608" s="54">
        <v>-3.6812085205666797E-2</v>
      </c>
      <c r="H3608" s="54">
        <v>4.4405631354699299E-2</v>
      </c>
      <c r="S3608" s="62" t="s">
        <v>9701</v>
      </c>
      <c r="T3608" s="54">
        <v>4.8696894399047799E-2</v>
      </c>
      <c r="U3608" s="54">
        <v>1.10342419808986E-2</v>
      </c>
      <c r="AA3608" s="62" t="s">
        <v>4779</v>
      </c>
      <c r="AB3608" s="54">
        <v>0.15458757253706701</v>
      </c>
      <c r="AC3608" s="54">
        <v>2.57146492445194E-2</v>
      </c>
      <c r="AQ3608" s="62" t="s">
        <v>2021</v>
      </c>
      <c r="AR3608" s="54">
        <v>6.0777830930668998E-2</v>
      </c>
      <c r="AS3608" s="54">
        <v>2.80833862468038E-3</v>
      </c>
      <c r="AU3608" s="62" t="s">
        <v>13623</v>
      </c>
      <c r="AV3608" s="54">
        <v>-5.56597202080766E-2</v>
      </c>
      <c r="AW3608" s="54">
        <v>2.2860366136342201E-2</v>
      </c>
    </row>
    <row r="3609" spans="2:49">
      <c r="B3609" s="62" t="s">
        <v>4432</v>
      </c>
      <c r="C3609" s="54">
        <v>7.8939615637112895E-2</v>
      </c>
      <c r="D3609" s="54">
        <v>5.0964685743811796E-3</v>
      </c>
      <c r="F3609" s="62" t="s">
        <v>9283</v>
      </c>
      <c r="G3609" s="54">
        <v>-4.0854710545795002E-2</v>
      </c>
      <c r="H3609" s="54">
        <v>4.4501055091600801E-2</v>
      </c>
      <c r="S3609" s="62" t="s">
        <v>2085</v>
      </c>
      <c r="T3609" s="54">
        <v>2.88307923047686E-2</v>
      </c>
      <c r="U3609" s="54">
        <v>1.10445850372569E-2</v>
      </c>
      <c r="AA3609" s="62" t="s">
        <v>5504</v>
      </c>
      <c r="AB3609" s="54">
        <v>0.12904525344054801</v>
      </c>
      <c r="AC3609" s="54">
        <v>2.5744387777412399E-2</v>
      </c>
      <c r="AQ3609" s="62" t="s">
        <v>1897</v>
      </c>
      <c r="AR3609" s="54">
        <v>8.4412018952617601E-2</v>
      </c>
      <c r="AS3609" s="54">
        <v>2.8094742289508099E-3</v>
      </c>
      <c r="AU3609" s="62" t="s">
        <v>13757</v>
      </c>
      <c r="AV3609" s="54">
        <v>-5.56568329360312E-2</v>
      </c>
      <c r="AW3609" s="54">
        <v>2.5544958324946399E-2</v>
      </c>
    </row>
    <row r="3610" spans="2:49">
      <c r="B3610" s="62" t="s">
        <v>4433</v>
      </c>
      <c r="C3610" s="54">
        <v>0.19759730917063001</v>
      </c>
      <c r="D3610" s="54">
        <v>5.1131619765185697E-3</v>
      </c>
      <c r="F3610" s="62" t="s">
        <v>9284</v>
      </c>
      <c r="G3610" s="54">
        <v>-7.55767309023581E-2</v>
      </c>
      <c r="H3610" s="54">
        <v>4.4580807851521499E-2</v>
      </c>
      <c r="S3610" s="62" t="s">
        <v>4302</v>
      </c>
      <c r="T3610" s="54">
        <v>5.1681015408047599E-2</v>
      </c>
      <c r="U3610" s="54">
        <v>1.10479566340094E-2</v>
      </c>
      <c r="AA3610" s="62" t="s">
        <v>5223</v>
      </c>
      <c r="AB3610" s="54">
        <v>0.10567823675485</v>
      </c>
      <c r="AC3610" s="54">
        <v>2.5769679770306898E-2</v>
      </c>
      <c r="AQ3610" s="62" t="s">
        <v>3896</v>
      </c>
      <c r="AR3610" s="54">
        <v>7.6201066696688399E-2</v>
      </c>
      <c r="AS3610" s="54">
        <v>2.8132112904503499E-3</v>
      </c>
      <c r="AU3610" s="62" t="s">
        <v>13479</v>
      </c>
      <c r="AV3610" s="54">
        <v>-5.56511334140408E-2</v>
      </c>
      <c r="AW3610" s="54">
        <v>2.0409723084322099E-2</v>
      </c>
    </row>
    <row r="3611" spans="2:49">
      <c r="B3611" s="62" t="s">
        <v>4434</v>
      </c>
      <c r="C3611" s="54">
        <v>4.62591846166776E-2</v>
      </c>
      <c r="D3611" s="54">
        <v>5.1254830366389698E-3</v>
      </c>
      <c r="F3611" s="62" t="s">
        <v>9285</v>
      </c>
      <c r="G3611" s="54">
        <v>-0.140990420453248</v>
      </c>
      <c r="H3611" s="54">
        <v>4.47134711341537E-2</v>
      </c>
      <c r="S3611" s="62" t="s">
        <v>10897</v>
      </c>
      <c r="T3611" s="54">
        <v>2.80772386294483E-2</v>
      </c>
      <c r="U3611" s="54">
        <v>1.1049448140306201E-2</v>
      </c>
      <c r="AA3611" s="62" t="s">
        <v>3435</v>
      </c>
      <c r="AB3611" s="54">
        <v>5.4303409774465898E-2</v>
      </c>
      <c r="AC3611" s="54">
        <v>2.5773709590949202E-2</v>
      </c>
      <c r="AQ3611" s="62" t="s">
        <v>1830</v>
      </c>
      <c r="AR3611" s="54">
        <v>0.18819403476748001</v>
      </c>
      <c r="AS3611" s="54">
        <v>2.8207970034323298E-3</v>
      </c>
      <c r="AU3611" s="62" t="s">
        <v>228</v>
      </c>
      <c r="AV3611" s="54">
        <v>-5.5644814923452302E-2</v>
      </c>
      <c r="AW3611" s="54">
        <v>2.0742407170770898E-2</v>
      </c>
    </row>
    <row r="3612" spans="2:49">
      <c r="B3612" s="62" t="s">
        <v>82</v>
      </c>
      <c r="C3612" s="54">
        <v>0.163643380137387</v>
      </c>
      <c r="D3612" s="54">
        <v>5.1266146162537796E-3</v>
      </c>
      <c r="F3612" s="62" t="s">
        <v>9286</v>
      </c>
      <c r="G3612" s="54">
        <v>-4.3611003658300597E-2</v>
      </c>
      <c r="H3612" s="54">
        <v>3.98224585766912E-2</v>
      </c>
      <c r="S3612" s="62" t="s">
        <v>10898</v>
      </c>
      <c r="T3612" s="54">
        <v>7.5133274010616993E-2</v>
      </c>
      <c r="U3612" s="54">
        <v>1.1052844367275E-2</v>
      </c>
      <c r="AA3612" s="62" t="s">
        <v>11435</v>
      </c>
      <c r="AB3612" s="54">
        <v>9.70509323007374E-2</v>
      </c>
      <c r="AC3612" s="54">
        <v>2.5807792787147101E-2</v>
      </c>
      <c r="AQ3612" s="62" t="s">
        <v>4510</v>
      </c>
      <c r="AR3612" s="54">
        <v>7.6444152698782894E-2</v>
      </c>
      <c r="AS3612" s="54">
        <v>2.82165431089027E-3</v>
      </c>
      <c r="AU3612" s="62" t="s">
        <v>13290</v>
      </c>
      <c r="AV3612" s="54">
        <v>-5.5617476219017803E-2</v>
      </c>
      <c r="AW3612" s="54">
        <v>1.7442538711075699E-2</v>
      </c>
    </row>
    <row r="3613" spans="2:49">
      <c r="B3613" s="62" t="s">
        <v>4435</v>
      </c>
      <c r="C3613" s="54">
        <v>0.103157294812593</v>
      </c>
      <c r="D3613" s="54">
        <v>5.1349274275438502E-3</v>
      </c>
      <c r="F3613" s="62" t="s">
        <v>69</v>
      </c>
      <c r="G3613" s="54">
        <v>-7.4428714164105805E-2</v>
      </c>
      <c r="H3613" s="54">
        <v>3.9855735044882303E-2</v>
      </c>
      <c r="S3613" s="62" t="s">
        <v>10899</v>
      </c>
      <c r="T3613" s="54">
        <v>7.8080496301764904E-2</v>
      </c>
      <c r="U3613" s="54">
        <v>1.1053890397978E-2</v>
      </c>
      <c r="AA3613" s="62" t="s">
        <v>4838</v>
      </c>
      <c r="AB3613" s="54">
        <v>0.19865403980657001</v>
      </c>
      <c r="AC3613" s="54">
        <v>2.5810438606922E-2</v>
      </c>
      <c r="AQ3613" s="62" t="s">
        <v>547</v>
      </c>
      <c r="AR3613" s="54">
        <v>6.3273226349589401E-2</v>
      </c>
      <c r="AS3613" s="54">
        <v>2.8372520905792999E-3</v>
      </c>
      <c r="AU3613" s="62" t="s">
        <v>9521</v>
      </c>
      <c r="AV3613" s="54">
        <v>-5.5603671445630297E-2</v>
      </c>
      <c r="AW3613" s="54">
        <v>2.9817825382831599E-3</v>
      </c>
    </row>
    <row r="3614" spans="2:49">
      <c r="B3614" s="62" t="s">
        <v>4436</v>
      </c>
      <c r="C3614" s="54">
        <v>0.112910857459847</v>
      </c>
      <c r="D3614" s="54">
        <v>5.1409287637946798E-3</v>
      </c>
      <c r="F3614" s="62" t="s">
        <v>9287</v>
      </c>
      <c r="G3614" s="54">
        <v>-5.8096702213030801E-2</v>
      </c>
      <c r="H3614" s="54">
        <v>4.4875037360738598E-2</v>
      </c>
      <c r="S3614" s="62" t="s">
        <v>4964</v>
      </c>
      <c r="T3614" s="54">
        <v>7.1262125194778897E-2</v>
      </c>
      <c r="U3614" s="54">
        <v>1.1104576039870801E-2</v>
      </c>
      <c r="AA3614" s="62" t="s">
        <v>4954</v>
      </c>
      <c r="AB3614" s="54">
        <v>0.12396523749310601</v>
      </c>
      <c r="AC3614" s="54">
        <v>2.5888771558043699E-2</v>
      </c>
      <c r="AQ3614" s="62" t="s">
        <v>14762</v>
      </c>
      <c r="AR3614" s="54">
        <v>0.110925844837912</v>
      </c>
      <c r="AS3614" s="54">
        <v>2.8622730128984699E-3</v>
      </c>
      <c r="AU3614" s="62" t="s">
        <v>14346</v>
      </c>
      <c r="AV3614" s="54">
        <v>-5.5587408684536002E-2</v>
      </c>
      <c r="AW3614" s="54">
        <v>4.0150377569936502E-2</v>
      </c>
    </row>
    <row r="3615" spans="2:49">
      <c r="B3615" s="62" t="s">
        <v>4437</v>
      </c>
      <c r="C3615" s="54">
        <v>8.7512527930571501E-2</v>
      </c>
      <c r="D3615" s="54">
        <v>5.1542646013932299E-3</v>
      </c>
      <c r="F3615" s="62" t="s">
        <v>9288</v>
      </c>
      <c r="G3615" s="54">
        <v>-4.9172798074152098E-2</v>
      </c>
      <c r="H3615" s="54">
        <v>4.0109261489896103E-2</v>
      </c>
      <c r="S3615" s="62" t="s">
        <v>2417</v>
      </c>
      <c r="T3615" s="54">
        <v>2.99712062933866E-2</v>
      </c>
      <c r="U3615" s="54">
        <v>1.11376971470793E-2</v>
      </c>
      <c r="AA3615" s="62" t="s">
        <v>1857</v>
      </c>
      <c r="AB3615" s="54">
        <v>6.3306419150043397E-2</v>
      </c>
      <c r="AC3615" s="54">
        <v>2.58930022279402E-2</v>
      </c>
      <c r="AQ3615" s="62" t="s">
        <v>11330</v>
      </c>
      <c r="AR3615" s="54">
        <v>7.3413071220404205E-2</v>
      </c>
      <c r="AS3615" s="54">
        <v>2.87620433093677E-3</v>
      </c>
      <c r="AU3615" s="62" t="s">
        <v>13141</v>
      </c>
      <c r="AV3615" s="54">
        <v>-5.5582920905032501E-2</v>
      </c>
      <c r="AW3615" s="54">
        <v>1.49644142695945E-2</v>
      </c>
    </row>
    <row r="3616" spans="2:49">
      <c r="B3616" s="62" t="s">
        <v>4438</v>
      </c>
      <c r="C3616" s="54">
        <v>0.103858722599491</v>
      </c>
      <c r="D3616" s="54">
        <v>5.1656244546671804E-3</v>
      </c>
      <c r="F3616" s="62" t="s">
        <v>9289</v>
      </c>
      <c r="G3616" s="54">
        <v>-5.1536325365425698E-2</v>
      </c>
      <c r="H3616" s="54">
        <v>4.5114665627527702E-2</v>
      </c>
      <c r="S3616" s="62" t="s">
        <v>2782</v>
      </c>
      <c r="T3616" s="54">
        <v>9.5514109954865298E-2</v>
      </c>
      <c r="U3616" s="54">
        <v>1.11405079295257E-2</v>
      </c>
      <c r="AA3616" s="62" t="s">
        <v>11436</v>
      </c>
      <c r="AB3616" s="54">
        <v>5.78798869665995E-2</v>
      </c>
      <c r="AC3616" s="54">
        <v>2.5944982766927398E-2</v>
      </c>
      <c r="AQ3616" s="62" t="s">
        <v>11232</v>
      </c>
      <c r="AR3616" s="54">
        <v>0.139927660995085</v>
      </c>
      <c r="AS3616" s="54">
        <v>2.87620433093677E-3</v>
      </c>
      <c r="AU3616" s="62" t="s">
        <v>11658</v>
      </c>
      <c r="AV3616" s="54">
        <v>-5.5574185985001599E-2</v>
      </c>
      <c r="AW3616" s="54">
        <v>4.7367194940023199E-4</v>
      </c>
    </row>
    <row r="3617" spans="2:49">
      <c r="B3617" s="62" t="s">
        <v>4439</v>
      </c>
      <c r="C3617" s="54">
        <v>6.46403755820604E-2</v>
      </c>
      <c r="D3617" s="54">
        <v>5.1775457287365299E-3</v>
      </c>
      <c r="F3617" s="62" t="s">
        <v>9290</v>
      </c>
      <c r="G3617" s="54">
        <v>-0.116313118781447</v>
      </c>
      <c r="H3617" s="54">
        <v>4.0331514218091898E-2</v>
      </c>
      <c r="S3617" s="62" t="s">
        <v>10900</v>
      </c>
      <c r="T3617" s="54">
        <v>3.7351691425439697E-2</v>
      </c>
      <c r="U3617" s="54">
        <v>1.1200147143956601E-2</v>
      </c>
      <c r="AA3617" s="62" t="s">
        <v>4846</v>
      </c>
      <c r="AB3617" s="54">
        <v>7.0592198960987701E-2</v>
      </c>
      <c r="AC3617" s="54">
        <v>2.5944982766927398E-2</v>
      </c>
      <c r="AQ3617" s="62" t="s">
        <v>14763</v>
      </c>
      <c r="AR3617" s="54">
        <v>3.7967549680733903E-2</v>
      </c>
      <c r="AS3617" s="54">
        <v>2.88578572973978E-3</v>
      </c>
      <c r="AU3617" s="62" t="s">
        <v>13693</v>
      </c>
      <c r="AV3617" s="54">
        <v>-5.55736004287413E-2</v>
      </c>
      <c r="AW3617" s="54">
        <v>2.42782379198331E-2</v>
      </c>
    </row>
    <row r="3618" spans="2:49">
      <c r="B3618" s="62" t="s">
        <v>4440</v>
      </c>
      <c r="C3618" s="54">
        <v>0.12008316241688401</v>
      </c>
      <c r="D3618" s="54">
        <v>5.1792639142245996E-3</v>
      </c>
      <c r="F3618" s="62" t="s">
        <v>9291</v>
      </c>
      <c r="G3618" s="54">
        <v>-4.1728882169914001E-2</v>
      </c>
      <c r="H3618" s="54">
        <v>4.5491448873676801E-2</v>
      </c>
      <c r="S3618" s="62" t="s">
        <v>10901</v>
      </c>
      <c r="T3618" s="54">
        <v>8.5778995329434296E-2</v>
      </c>
      <c r="U3618" s="54">
        <v>1.12310618401483E-2</v>
      </c>
      <c r="AA3618" s="62" t="s">
        <v>5655</v>
      </c>
      <c r="AB3618" s="54">
        <v>5.9283623066067798E-2</v>
      </c>
      <c r="AC3618" s="54">
        <v>2.59798345462211E-2</v>
      </c>
      <c r="AQ3618" s="62" t="s">
        <v>12091</v>
      </c>
      <c r="AR3618" s="54">
        <v>0.102684017442552</v>
      </c>
      <c r="AS3618" s="54">
        <v>2.8929457702536699E-3</v>
      </c>
      <c r="AU3618" s="62" t="s">
        <v>13780</v>
      </c>
      <c r="AV3618" s="54">
        <v>-5.5565225944667999E-2</v>
      </c>
      <c r="AW3618" s="54">
        <v>2.6040915746455302E-2</v>
      </c>
    </row>
    <row r="3619" spans="2:49">
      <c r="B3619" s="62" t="s">
        <v>4441</v>
      </c>
      <c r="C3619" s="54">
        <v>9.9376572023636797E-2</v>
      </c>
      <c r="D3619" s="54">
        <v>5.1856069487596704E-3</v>
      </c>
      <c r="F3619" s="62" t="s">
        <v>9292</v>
      </c>
      <c r="G3619" s="54">
        <v>-5.5226182838225703E-2</v>
      </c>
      <c r="H3619" s="54">
        <v>4.5591339207652903E-2</v>
      </c>
      <c r="S3619" s="62" t="s">
        <v>5272</v>
      </c>
      <c r="T3619" s="54">
        <v>2.49494740486806E-2</v>
      </c>
      <c r="U3619" s="54">
        <v>1.12561637530304E-2</v>
      </c>
      <c r="AA3619" s="62" t="s">
        <v>2687</v>
      </c>
      <c r="AB3619" s="54">
        <v>0.21224421769385099</v>
      </c>
      <c r="AC3619" s="54">
        <v>2.59920891789031E-2</v>
      </c>
      <c r="AQ3619" s="62" t="s">
        <v>11223</v>
      </c>
      <c r="AR3619" s="54">
        <v>0.14460222871381401</v>
      </c>
      <c r="AS3619" s="54">
        <v>2.8944268756253199E-3</v>
      </c>
      <c r="AU3619" s="62" t="s">
        <v>13048</v>
      </c>
      <c r="AV3619" s="54">
        <v>-5.55645718634512E-2</v>
      </c>
      <c r="AW3619" s="54">
        <v>1.37300821714753E-2</v>
      </c>
    </row>
    <row r="3620" spans="2:49">
      <c r="B3620" s="62" t="s">
        <v>4442</v>
      </c>
      <c r="C3620" s="54">
        <v>4.2757875484404899E-2</v>
      </c>
      <c r="D3620" s="54">
        <v>5.1886635613630598E-3</v>
      </c>
      <c r="F3620" s="62" t="s">
        <v>9293</v>
      </c>
      <c r="G3620" s="54">
        <v>-6.0781337652853699E-2</v>
      </c>
      <c r="H3620" s="54">
        <v>4.5588963506382703E-2</v>
      </c>
      <c r="S3620" s="62" t="s">
        <v>9726</v>
      </c>
      <c r="T3620" s="54">
        <v>5.59073268151433E-2</v>
      </c>
      <c r="U3620" s="54">
        <v>1.1280092985914701E-2</v>
      </c>
      <c r="AA3620" s="62" t="s">
        <v>1847</v>
      </c>
      <c r="AB3620" s="54">
        <v>0.11564622087011001</v>
      </c>
      <c r="AC3620" s="54">
        <v>2.59920891789031E-2</v>
      </c>
      <c r="AQ3620" s="62" t="s">
        <v>10855</v>
      </c>
      <c r="AR3620" s="54">
        <v>0.168400149952633</v>
      </c>
      <c r="AS3620" s="54">
        <v>2.8974499678473299E-3</v>
      </c>
      <c r="AU3620" s="62" t="s">
        <v>10489</v>
      </c>
      <c r="AV3620" s="54">
        <v>-5.5562546875630198E-2</v>
      </c>
      <c r="AW3620" s="54">
        <v>4.3329775850345104E-3</v>
      </c>
    </row>
    <row r="3621" spans="2:49">
      <c r="B3621" s="62" t="s">
        <v>4443</v>
      </c>
      <c r="C3621" s="54">
        <v>6.2828725614511194E-2</v>
      </c>
      <c r="D3621" s="54">
        <v>5.1932656887664604E-3</v>
      </c>
      <c r="F3621" s="62" t="s">
        <v>9294</v>
      </c>
      <c r="G3621" s="54">
        <v>-4.95991068472907E-2</v>
      </c>
      <c r="H3621" s="54">
        <v>4.0690483242875199E-2</v>
      </c>
      <c r="S3621" s="62" t="s">
        <v>3050</v>
      </c>
      <c r="T3621" s="54">
        <v>8.9870974187175698E-2</v>
      </c>
      <c r="U3621" s="54">
        <v>1.1319875416722899E-2</v>
      </c>
      <c r="AA3621" s="62" t="s">
        <v>3489</v>
      </c>
      <c r="AB3621" s="54">
        <v>6.4026755264000798E-2</v>
      </c>
      <c r="AC3621" s="54">
        <v>2.5992097313804099E-2</v>
      </c>
      <c r="AQ3621" s="62" t="s">
        <v>972</v>
      </c>
      <c r="AR3621" s="54">
        <v>0.16736931813490999</v>
      </c>
      <c r="AS3621" s="54">
        <v>2.8974499678473299E-3</v>
      </c>
      <c r="AU3621" s="62" t="s">
        <v>14542</v>
      </c>
      <c r="AV3621" s="54">
        <v>-5.55607572495838E-2</v>
      </c>
      <c r="AW3621" s="54">
        <v>4.55280751265549E-2</v>
      </c>
    </row>
    <row r="3622" spans="2:49">
      <c r="B3622" s="62" t="s">
        <v>4444</v>
      </c>
      <c r="C3622" s="54">
        <v>4.6363030488221199E-2</v>
      </c>
      <c r="D3622" s="54">
        <v>5.1961698719157701E-3</v>
      </c>
      <c r="F3622" s="62" t="s">
        <v>9295</v>
      </c>
      <c r="G3622" s="54">
        <v>-5.4377404099756901E-2</v>
      </c>
      <c r="H3622" s="54">
        <v>4.0774914634523797E-2</v>
      </c>
      <c r="S3622" s="62" t="s">
        <v>4774</v>
      </c>
      <c r="T3622" s="54">
        <v>8.82253048390709E-2</v>
      </c>
      <c r="U3622" s="54">
        <v>1.1341784797324599E-2</v>
      </c>
      <c r="AA3622" s="62" t="s">
        <v>3005</v>
      </c>
      <c r="AB3622" s="54">
        <v>4.2151937685255297E-2</v>
      </c>
      <c r="AC3622" s="54">
        <v>2.5993214298261302E-2</v>
      </c>
      <c r="AQ3622" s="62" t="s">
        <v>2531</v>
      </c>
      <c r="AR3622" s="54">
        <v>7.3799991244198906E-2</v>
      </c>
      <c r="AS3622" s="54">
        <v>2.91170246541975E-3</v>
      </c>
      <c r="AU3622" s="62" t="s">
        <v>13884</v>
      </c>
      <c r="AV3622" s="54">
        <v>-5.5548989337927103E-2</v>
      </c>
      <c r="AW3622" s="54">
        <v>2.83001654080394E-2</v>
      </c>
    </row>
    <row r="3623" spans="2:49">
      <c r="B3623" s="62" t="s">
        <v>4445</v>
      </c>
      <c r="C3623" s="54">
        <v>0.101998167544497</v>
      </c>
      <c r="D3623" s="54">
        <v>5.1997292288072303E-3</v>
      </c>
      <c r="F3623" s="62" t="s">
        <v>9296</v>
      </c>
      <c r="G3623" s="54">
        <v>-5.0922471330865797E-2</v>
      </c>
      <c r="H3623" s="54">
        <v>4.0784645554031197E-2</v>
      </c>
      <c r="S3623" s="62" t="s">
        <v>10902</v>
      </c>
      <c r="T3623" s="54">
        <v>4.4710081984870698E-2</v>
      </c>
      <c r="U3623" s="54">
        <v>1.13452709284522E-2</v>
      </c>
      <c r="AA3623" s="62" t="s">
        <v>222</v>
      </c>
      <c r="AB3623" s="54">
        <v>0.51874163683766294</v>
      </c>
      <c r="AC3623" s="54">
        <v>2.5993214298261302E-2</v>
      </c>
      <c r="AQ3623" s="62" t="s">
        <v>5320</v>
      </c>
      <c r="AR3623" s="54">
        <v>0.118949942884017</v>
      </c>
      <c r="AS3623" s="54">
        <v>2.9186778004568698E-3</v>
      </c>
      <c r="AU3623" s="62" t="s">
        <v>12905</v>
      </c>
      <c r="AV3623" s="54">
        <v>-5.55478850204532E-2</v>
      </c>
      <c r="AW3623" s="54">
        <v>1.15204765583964E-2</v>
      </c>
    </row>
    <row r="3624" spans="2:49">
      <c r="B3624" s="62" t="s">
        <v>4446</v>
      </c>
      <c r="C3624" s="54">
        <v>0.16166166974217899</v>
      </c>
      <c r="D3624" s="54">
        <v>5.2110955056766297E-3</v>
      </c>
      <c r="F3624" s="62" t="s">
        <v>9297</v>
      </c>
      <c r="G3624" s="54">
        <v>-2.35405143152718E-2</v>
      </c>
      <c r="H3624" s="54">
        <v>4.5883535088162099E-2</v>
      </c>
      <c r="S3624" s="62" t="s">
        <v>5435</v>
      </c>
      <c r="T3624" s="54">
        <v>6.5949649466350693E-2</v>
      </c>
      <c r="U3624" s="54">
        <v>1.13616149641237E-2</v>
      </c>
      <c r="AA3624" s="62" t="s">
        <v>440</v>
      </c>
      <c r="AB3624" s="54">
        <v>0.50913489592417305</v>
      </c>
      <c r="AC3624" s="54">
        <v>2.5994899520833999E-2</v>
      </c>
      <c r="AQ3624" s="62" t="s">
        <v>647</v>
      </c>
      <c r="AR3624" s="54">
        <v>0.13904224355068801</v>
      </c>
      <c r="AS3624" s="54">
        <v>2.9311867100118602E-3</v>
      </c>
      <c r="AU3624" s="62" t="s">
        <v>12321</v>
      </c>
      <c r="AV3624" s="54">
        <v>-5.5539469828746101E-2</v>
      </c>
      <c r="AW3624" s="54">
        <v>3.18365295837294E-3</v>
      </c>
    </row>
    <row r="3625" spans="2:49">
      <c r="B3625" s="62" t="s">
        <v>4447</v>
      </c>
      <c r="C3625" s="54">
        <v>5.0990431427888602E-2</v>
      </c>
      <c r="D3625" s="54">
        <v>5.2110955056766297E-3</v>
      </c>
      <c r="F3625" s="62" t="s">
        <v>9298</v>
      </c>
      <c r="G3625" s="54">
        <v>-0.103654227674708</v>
      </c>
      <c r="H3625" s="54">
        <v>4.5934978837506898E-2</v>
      </c>
      <c r="S3625" s="62" t="s">
        <v>2690</v>
      </c>
      <c r="T3625" s="54">
        <v>8.01146800356793E-2</v>
      </c>
      <c r="U3625" s="54">
        <v>1.13836412724221E-2</v>
      </c>
      <c r="AA3625" s="62" t="s">
        <v>5364</v>
      </c>
      <c r="AB3625" s="54">
        <v>8.3177670902625095E-2</v>
      </c>
      <c r="AC3625" s="54">
        <v>2.6028540804963401E-2</v>
      </c>
      <c r="AQ3625" s="62" t="s">
        <v>2123</v>
      </c>
      <c r="AR3625" s="54">
        <v>0.123880768345953</v>
      </c>
      <c r="AS3625" s="54">
        <v>2.9318964971235101E-3</v>
      </c>
      <c r="AU3625" s="62" t="s">
        <v>9081</v>
      </c>
      <c r="AV3625" s="54">
        <v>-5.5534938549123503E-2</v>
      </c>
      <c r="AW3625" s="54">
        <v>1.15022764095494E-2</v>
      </c>
    </row>
    <row r="3626" spans="2:49">
      <c r="B3626" s="62" t="s">
        <v>4448</v>
      </c>
      <c r="C3626" s="54">
        <v>6.6845594694591198E-2</v>
      </c>
      <c r="D3626" s="54">
        <v>5.2110955056766297E-3</v>
      </c>
      <c r="F3626" s="62" t="s">
        <v>9299</v>
      </c>
      <c r="G3626" s="54">
        <v>-9.6963580063979593E-2</v>
      </c>
      <c r="H3626" s="54">
        <v>4.60442426675573E-2</v>
      </c>
      <c r="S3626" s="62" t="s">
        <v>4610</v>
      </c>
      <c r="T3626" s="54">
        <v>3.9755114177045997E-2</v>
      </c>
      <c r="U3626" s="54">
        <v>1.1398560057152301E-2</v>
      </c>
      <c r="AA3626" s="62" t="s">
        <v>5109</v>
      </c>
      <c r="AB3626" s="54">
        <v>5.0005659953250799E-2</v>
      </c>
      <c r="AC3626" s="54">
        <v>2.6031367988138199E-2</v>
      </c>
      <c r="AQ3626" s="62" t="s">
        <v>11458</v>
      </c>
      <c r="AR3626" s="54">
        <v>7.8066024142804794E-2</v>
      </c>
      <c r="AS3626" s="54">
        <v>2.93713671621345E-3</v>
      </c>
      <c r="AU3626" s="62" t="s">
        <v>8102</v>
      </c>
      <c r="AV3626" s="54">
        <v>-5.55295450629405E-2</v>
      </c>
      <c r="AW3626" s="54">
        <v>3.8323653149091502E-2</v>
      </c>
    </row>
    <row r="3627" spans="2:49">
      <c r="B3627" s="62" t="s">
        <v>4449</v>
      </c>
      <c r="C3627" s="54">
        <v>6.1880805546791401E-2</v>
      </c>
      <c r="D3627" s="54">
        <v>5.2110955056766297E-3</v>
      </c>
      <c r="F3627" s="62" t="s">
        <v>9300</v>
      </c>
      <c r="G3627" s="54">
        <v>-3.7349546140921702E-2</v>
      </c>
      <c r="H3627" s="54">
        <v>4.6045678019039103E-2</v>
      </c>
      <c r="S3627" s="62" t="s">
        <v>3860</v>
      </c>
      <c r="T3627" s="54">
        <v>8.0287773790802305E-2</v>
      </c>
      <c r="U3627" s="54">
        <v>1.1401665718969301E-2</v>
      </c>
      <c r="AA3627" s="62" t="s">
        <v>3231</v>
      </c>
      <c r="AB3627" s="54">
        <v>0.133277271485434</v>
      </c>
      <c r="AC3627" s="54">
        <v>2.6050275752987601E-2</v>
      </c>
      <c r="AQ3627" s="62" t="s">
        <v>5086</v>
      </c>
      <c r="AR3627" s="54">
        <v>3.1703582403685503E-2</v>
      </c>
      <c r="AS3627" s="54">
        <v>2.9371903610199901E-3</v>
      </c>
      <c r="AU3627" s="62" t="s">
        <v>12991</v>
      </c>
      <c r="AV3627" s="54">
        <v>-5.5528293390644003E-2</v>
      </c>
      <c r="AW3627" s="54">
        <v>1.2856547136454699E-2</v>
      </c>
    </row>
    <row r="3628" spans="2:49">
      <c r="B3628" s="62" t="s">
        <v>4450</v>
      </c>
      <c r="C3628" s="54">
        <v>7.7872616640593001E-2</v>
      </c>
      <c r="D3628" s="54">
        <v>5.2130647301896604E-3</v>
      </c>
      <c r="F3628" s="62" t="s">
        <v>9301</v>
      </c>
      <c r="G3628" s="54">
        <v>-7.6447174499507206E-2</v>
      </c>
      <c r="H3628" s="54">
        <v>4.6111328917934603E-2</v>
      </c>
      <c r="S3628" s="62" t="s">
        <v>4747</v>
      </c>
      <c r="T3628" s="54">
        <v>5.0910863468665503E-2</v>
      </c>
      <c r="U3628" s="54">
        <v>1.1402150351313501E-2</v>
      </c>
      <c r="AA3628" s="62" t="s">
        <v>5732</v>
      </c>
      <c r="AB3628" s="54">
        <v>7.7762052430753806E-2</v>
      </c>
      <c r="AC3628" s="54">
        <v>2.6078523367942801E-2</v>
      </c>
      <c r="AQ3628" s="62" t="s">
        <v>259</v>
      </c>
      <c r="AR3628" s="54">
        <v>0.31446905375126799</v>
      </c>
      <c r="AS3628" s="54">
        <v>2.9524573504276699E-3</v>
      </c>
      <c r="AU3628" s="62" t="s">
        <v>12862</v>
      </c>
      <c r="AV3628" s="54">
        <v>-5.55269652291175E-2</v>
      </c>
      <c r="AW3628" s="54">
        <v>1.08283665072079E-2</v>
      </c>
    </row>
    <row r="3629" spans="2:49">
      <c r="B3629" s="62" t="s">
        <v>4451</v>
      </c>
      <c r="C3629" s="54">
        <v>0.20383416878567401</v>
      </c>
      <c r="D3629" s="54">
        <v>5.2187969115413896E-3</v>
      </c>
      <c r="F3629" s="62" t="s">
        <v>9302</v>
      </c>
      <c r="G3629" s="54">
        <v>-5.9946437901134998E-2</v>
      </c>
      <c r="H3629" s="54">
        <v>4.1101379038866001E-2</v>
      </c>
      <c r="S3629" s="62" t="s">
        <v>1388</v>
      </c>
      <c r="T3629" s="54">
        <v>2.85399541609417E-2</v>
      </c>
      <c r="U3629" s="54">
        <v>1.14255853406184E-2</v>
      </c>
      <c r="AA3629" s="62" t="s">
        <v>5043</v>
      </c>
      <c r="AB3629" s="54">
        <v>0.16046649500725699</v>
      </c>
      <c r="AC3629" s="54">
        <v>2.6097252775168198E-2</v>
      </c>
      <c r="AQ3629" s="62" t="s">
        <v>12015</v>
      </c>
      <c r="AR3629" s="54">
        <v>7.0393156419042299E-2</v>
      </c>
      <c r="AS3629" s="54">
        <v>2.9528791476240998E-3</v>
      </c>
      <c r="AU3629" s="62" t="s">
        <v>12426</v>
      </c>
      <c r="AV3629" s="54">
        <v>-5.5517841725586201E-2</v>
      </c>
      <c r="AW3629" s="54">
        <v>4.7494385735147703E-3</v>
      </c>
    </row>
    <row r="3630" spans="2:49">
      <c r="B3630" s="62" t="s">
        <v>411</v>
      </c>
      <c r="C3630" s="54">
        <v>0.493521737408044</v>
      </c>
      <c r="D3630" s="54">
        <v>5.2273107984855899E-3</v>
      </c>
      <c r="F3630" s="62" t="s">
        <v>889</v>
      </c>
      <c r="G3630" s="54">
        <v>-6.2734810126636703E-2</v>
      </c>
      <c r="H3630" s="54">
        <v>4.6256756553008802E-2</v>
      </c>
      <c r="S3630" s="62" t="s">
        <v>4237</v>
      </c>
      <c r="T3630" s="54">
        <v>0.110353566354116</v>
      </c>
      <c r="U3630" s="54">
        <v>1.14788599199546E-2</v>
      </c>
      <c r="AA3630" s="62" t="s">
        <v>994</v>
      </c>
      <c r="AB3630" s="54">
        <v>0.121988853009148</v>
      </c>
      <c r="AC3630" s="54">
        <v>2.6132220179345401E-2</v>
      </c>
      <c r="AQ3630" s="62" t="s">
        <v>10890</v>
      </c>
      <c r="AR3630" s="54">
        <v>9.2381484234311806E-2</v>
      </c>
      <c r="AS3630" s="54">
        <v>2.9606351486698799E-3</v>
      </c>
      <c r="AU3630" s="62" t="s">
        <v>13779</v>
      </c>
      <c r="AV3630" s="54">
        <v>-5.55169720128212E-2</v>
      </c>
      <c r="AW3630" s="54">
        <v>2.59680568646775E-2</v>
      </c>
    </row>
    <row r="3631" spans="2:49">
      <c r="B3631" s="62" t="s">
        <v>4452</v>
      </c>
      <c r="C3631" s="54">
        <v>3.9234648870538201E-2</v>
      </c>
      <c r="D3631" s="54">
        <v>5.2275860579528103E-3</v>
      </c>
      <c r="F3631" s="62" t="s">
        <v>344</v>
      </c>
      <c r="G3631" s="54">
        <v>-0.137590695871808</v>
      </c>
      <c r="H3631" s="54">
        <v>4.6387716536440901E-2</v>
      </c>
      <c r="S3631" s="62" t="s">
        <v>528</v>
      </c>
      <c r="T3631" s="54">
        <v>5.7290145338307702E-2</v>
      </c>
      <c r="U3631" s="54">
        <v>1.1489665032696999E-2</v>
      </c>
      <c r="AA3631" s="62" t="s">
        <v>4820</v>
      </c>
      <c r="AB3631" s="54">
        <v>0.108091097040838</v>
      </c>
      <c r="AC3631" s="54">
        <v>2.61776630292039E-2</v>
      </c>
      <c r="AQ3631" s="62" t="s">
        <v>5058</v>
      </c>
      <c r="AR3631" s="54">
        <v>4.3222909829744097E-2</v>
      </c>
      <c r="AS3631" s="54">
        <v>2.9698531550472898E-3</v>
      </c>
      <c r="AU3631" s="62" t="s">
        <v>13191</v>
      </c>
      <c r="AV3631" s="54">
        <v>-5.5505987092185897E-2</v>
      </c>
      <c r="AW3631" s="54">
        <v>1.5728413780302101E-2</v>
      </c>
    </row>
    <row r="3632" spans="2:49">
      <c r="B3632" s="62" t="s">
        <v>4453</v>
      </c>
      <c r="C3632" s="54">
        <v>7.0060497688024803E-2</v>
      </c>
      <c r="D3632" s="54">
        <v>5.2614750527654004E-3</v>
      </c>
      <c r="F3632" s="62" t="s">
        <v>9303</v>
      </c>
      <c r="G3632" s="54">
        <v>-5.2320050674809999E-2</v>
      </c>
      <c r="H3632" s="54">
        <v>4.1410489891570798E-2</v>
      </c>
      <c r="S3632" s="62" t="s">
        <v>10903</v>
      </c>
      <c r="T3632" s="54">
        <v>4.9267814679073901E-2</v>
      </c>
      <c r="U3632" s="54">
        <v>1.1494456020373E-2</v>
      </c>
      <c r="AA3632" s="62" t="s">
        <v>3827</v>
      </c>
      <c r="AB3632" s="54">
        <v>9.9601167682397601E-2</v>
      </c>
      <c r="AC3632" s="54">
        <v>2.61985244217562E-2</v>
      </c>
      <c r="AQ3632" s="62" t="s">
        <v>14764</v>
      </c>
      <c r="AR3632" s="54">
        <v>0.115563439576988</v>
      </c>
      <c r="AS3632" s="54">
        <v>2.9741981053504601E-3</v>
      </c>
      <c r="AU3632" s="62" t="s">
        <v>809</v>
      </c>
      <c r="AV3632" s="54">
        <v>-5.54944798449633E-2</v>
      </c>
      <c r="AW3632" s="54">
        <v>2.1118382297390499E-2</v>
      </c>
    </row>
    <row r="3633" spans="2:49">
      <c r="B3633" s="62" t="s">
        <v>4454</v>
      </c>
      <c r="C3633" s="54">
        <v>6.2295668728982199E-2</v>
      </c>
      <c r="D3633" s="54">
        <v>5.2693601960235297E-3</v>
      </c>
      <c r="F3633" s="62" t="s">
        <v>9304</v>
      </c>
      <c r="G3633" s="54">
        <v>-5.0893485040373498E-2</v>
      </c>
      <c r="H3633" s="54">
        <v>4.6562631580020997E-2</v>
      </c>
      <c r="S3633" s="62" t="s">
        <v>4444</v>
      </c>
      <c r="T3633" s="54">
        <v>2.97535443231247E-2</v>
      </c>
      <c r="U3633" s="54">
        <v>1.1511700324748001E-2</v>
      </c>
      <c r="AA3633" s="62" t="s">
        <v>4249</v>
      </c>
      <c r="AB3633" s="54">
        <v>0.144864670332635</v>
      </c>
      <c r="AC3633" s="54">
        <v>2.6226550867120401E-2</v>
      </c>
      <c r="AQ3633" s="62" t="s">
        <v>1738</v>
      </c>
      <c r="AR3633" s="54">
        <v>5.7025744603160802E-2</v>
      </c>
      <c r="AS3633" s="54">
        <v>2.97501770111183E-3</v>
      </c>
      <c r="AU3633" s="62" t="s">
        <v>11587</v>
      </c>
      <c r="AV3633" s="54">
        <v>-5.5463855797463602E-2</v>
      </c>
      <c r="AW3633" s="54">
        <v>3.4711977881512403E-2</v>
      </c>
    </row>
    <row r="3634" spans="2:49">
      <c r="B3634" s="62" t="s">
        <v>4455</v>
      </c>
      <c r="C3634" s="54">
        <v>7.7778415189751399E-2</v>
      </c>
      <c r="D3634" s="54">
        <v>5.2743461440118503E-3</v>
      </c>
      <c r="F3634" s="62" t="s">
        <v>9305</v>
      </c>
      <c r="G3634" s="54">
        <v>-8.1054287690069907E-2</v>
      </c>
      <c r="H3634" s="54">
        <v>4.1550863164412102E-2</v>
      </c>
      <c r="S3634" s="62" t="s">
        <v>4720</v>
      </c>
      <c r="T3634" s="54">
        <v>6.6439049255514193E-2</v>
      </c>
      <c r="U3634" s="54">
        <v>1.15161502763993E-2</v>
      </c>
      <c r="AA3634" s="62" t="s">
        <v>5682</v>
      </c>
      <c r="AB3634" s="54">
        <v>0.14720663259067901</v>
      </c>
      <c r="AC3634" s="54">
        <v>2.6278506178408E-2</v>
      </c>
      <c r="AQ3634" s="62" t="s">
        <v>4988</v>
      </c>
      <c r="AR3634" s="54">
        <v>0.105346855905588</v>
      </c>
      <c r="AS3634" s="54">
        <v>2.9809650150695601E-3</v>
      </c>
      <c r="AU3634" s="62" t="s">
        <v>14006</v>
      </c>
      <c r="AV3634" s="54">
        <v>-5.5450790589709698E-2</v>
      </c>
      <c r="AW3634" s="54">
        <v>3.0946309620751698E-2</v>
      </c>
    </row>
    <row r="3635" spans="2:49">
      <c r="B3635" s="62" t="s">
        <v>4456</v>
      </c>
      <c r="C3635" s="54">
        <v>9.2700320583706003E-2</v>
      </c>
      <c r="D3635" s="54">
        <v>5.2772797743013402E-3</v>
      </c>
      <c r="F3635" s="62" t="s">
        <v>9306</v>
      </c>
      <c r="G3635" s="54">
        <v>-4.5370356182726099E-2</v>
      </c>
      <c r="H3635" s="54">
        <v>4.6687096591386902E-2</v>
      </c>
      <c r="S3635" s="62" t="s">
        <v>3941</v>
      </c>
      <c r="T3635" s="54">
        <v>2.6000872061663599E-2</v>
      </c>
      <c r="U3635" s="54">
        <v>1.15291134195507E-2</v>
      </c>
      <c r="AA3635" s="62" t="s">
        <v>1928</v>
      </c>
      <c r="AB3635" s="54">
        <v>4.0420440298839302E-2</v>
      </c>
      <c r="AC3635" s="54">
        <v>2.62815295602081E-2</v>
      </c>
      <c r="AQ3635" s="62" t="s">
        <v>1523</v>
      </c>
      <c r="AR3635" s="54">
        <v>4.8765977754183801E-2</v>
      </c>
      <c r="AS3635" s="54">
        <v>2.9878866190485801E-3</v>
      </c>
      <c r="AU3635" s="62" t="s">
        <v>13031</v>
      </c>
      <c r="AV3635" s="54">
        <v>-5.5437071435177301E-2</v>
      </c>
      <c r="AW3635" s="54">
        <v>1.3545734653728299E-2</v>
      </c>
    </row>
    <row r="3636" spans="2:49">
      <c r="B3636" s="62" t="s">
        <v>4457</v>
      </c>
      <c r="C3636" s="54">
        <v>8.4502440952904906E-2</v>
      </c>
      <c r="D3636" s="54">
        <v>5.3011500742505702E-3</v>
      </c>
      <c r="F3636" s="62" t="s">
        <v>9307</v>
      </c>
      <c r="G3636" s="54">
        <v>-4.3106396198372601E-2</v>
      </c>
      <c r="H3636" s="54">
        <v>4.6752425614455903E-2</v>
      </c>
      <c r="S3636" s="62" t="s">
        <v>3772</v>
      </c>
      <c r="T3636" s="54">
        <v>3.07512722960794E-2</v>
      </c>
      <c r="U3636" s="54">
        <v>1.15376725516781E-2</v>
      </c>
      <c r="AA3636" s="62" t="s">
        <v>11437</v>
      </c>
      <c r="AB3636" s="54">
        <v>0.106246834611905</v>
      </c>
      <c r="AC3636" s="54">
        <v>2.6298067125694699E-2</v>
      </c>
      <c r="AQ3636" s="62" t="s">
        <v>4586</v>
      </c>
      <c r="AR3636" s="54">
        <v>0.119602576843992</v>
      </c>
      <c r="AS3636" s="54">
        <v>2.9936809743074098E-3</v>
      </c>
      <c r="AU3636" s="62" t="s">
        <v>14607</v>
      </c>
      <c r="AV3636" s="54">
        <v>-5.5434277395519899E-2</v>
      </c>
      <c r="AW3636" s="54">
        <v>4.8077051418946401E-2</v>
      </c>
    </row>
    <row r="3637" spans="2:49">
      <c r="B3637" s="62" t="s">
        <v>4458</v>
      </c>
      <c r="C3637" s="54">
        <v>9.1898267129483499E-2</v>
      </c>
      <c r="D3637" s="54">
        <v>5.3050636720837398E-3</v>
      </c>
      <c r="F3637" s="62" t="s">
        <v>9308</v>
      </c>
      <c r="G3637" s="54">
        <v>-6.6743196531669796E-2</v>
      </c>
      <c r="H3637" s="54">
        <v>4.6778904992963603E-2</v>
      </c>
      <c r="S3637" s="62" t="s">
        <v>10904</v>
      </c>
      <c r="T3637" s="54">
        <v>2.9909220034942199E-2</v>
      </c>
      <c r="U3637" s="54">
        <v>1.15396469185816E-2</v>
      </c>
      <c r="AA3637" s="62" t="s">
        <v>3878</v>
      </c>
      <c r="AB3637" s="54">
        <v>0.13752415554278299</v>
      </c>
      <c r="AC3637" s="54">
        <v>2.6298067125694699E-2</v>
      </c>
      <c r="AQ3637" s="62" t="s">
        <v>14765</v>
      </c>
      <c r="AR3637" s="54">
        <v>6.3742194693985801E-2</v>
      </c>
      <c r="AS3637" s="54">
        <v>2.9944113319467398E-3</v>
      </c>
      <c r="AU3637" s="62" t="s">
        <v>12963</v>
      </c>
      <c r="AV3637" s="54">
        <v>-5.54315469873616E-2</v>
      </c>
      <c r="AW3637" s="54">
        <v>1.24344991991417E-2</v>
      </c>
    </row>
    <row r="3638" spans="2:49">
      <c r="B3638" s="62" t="s">
        <v>670</v>
      </c>
      <c r="C3638" s="54">
        <v>0.17662963285036901</v>
      </c>
      <c r="D3638" s="54">
        <v>5.3385884991852496E-3</v>
      </c>
      <c r="F3638" s="62" t="s">
        <v>9309</v>
      </c>
      <c r="G3638" s="54">
        <v>-7.5757217039571501E-2</v>
      </c>
      <c r="H3638" s="54">
        <v>4.6855199225174497E-2</v>
      </c>
      <c r="S3638" s="62" t="s">
        <v>5645</v>
      </c>
      <c r="T3638" s="54">
        <v>6.3332633008477607E-2</v>
      </c>
      <c r="U3638" s="54">
        <v>1.15470911201393E-2</v>
      </c>
      <c r="AA3638" s="62" t="s">
        <v>5432</v>
      </c>
      <c r="AB3638" s="54">
        <v>0.118226239761661</v>
      </c>
      <c r="AC3638" s="54">
        <v>2.6319076606835301E-2</v>
      </c>
      <c r="AQ3638" s="62" t="s">
        <v>3854</v>
      </c>
      <c r="AR3638" s="54">
        <v>8.68446178788638E-2</v>
      </c>
      <c r="AS3638" s="54">
        <v>2.9978229342601799E-3</v>
      </c>
      <c r="AU3638" s="62" t="s">
        <v>8589</v>
      </c>
      <c r="AV3638" s="54">
        <v>-5.54218628193563E-2</v>
      </c>
      <c r="AW3638" s="54">
        <v>2.4409286812080702E-3</v>
      </c>
    </row>
    <row r="3639" spans="2:49">
      <c r="B3639" s="62" t="s">
        <v>4459</v>
      </c>
      <c r="C3639" s="54">
        <v>0.124548862798118</v>
      </c>
      <c r="D3639" s="54">
        <v>5.3447232670614797E-3</v>
      </c>
      <c r="F3639" s="62" t="s">
        <v>9310</v>
      </c>
      <c r="G3639" s="54">
        <v>-4.6285673176290003E-2</v>
      </c>
      <c r="H3639" s="54">
        <v>4.6874537085420401E-2</v>
      </c>
      <c r="S3639" s="62" t="s">
        <v>10905</v>
      </c>
      <c r="T3639" s="54">
        <v>7.1526253795307901E-2</v>
      </c>
      <c r="U3639" s="54">
        <v>1.1572430309389601E-2</v>
      </c>
      <c r="AA3639" s="62" t="s">
        <v>10874</v>
      </c>
      <c r="AB3639" s="54">
        <v>7.2673683003922698E-2</v>
      </c>
      <c r="AC3639" s="54">
        <v>2.6414479693154101E-2</v>
      </c>
      <c r="AQ3639" s="62" t="s">
        <v>1007</v>
      </c>
      <c r="AR3639" s="54">
        <v>0.10175410116174501</v>
      </c>
      <c r="AS3639" s="54">
        <v>2.9985960858038702E-3</v>
      </c>
      <c r="AU3639" s="62" t="s">
        <v>14536</v>
      </c>
      <c r="AV3639" s="54">
        <v>-5.5417278566039001E-2</v>
      </c>
      <c r="AW3639" s="54">
        <v>4.5351347450018502E-2</v>
      </c>
    </row>
    <row r="3640" spans="2:49">
      <c r="B3640" s="62" t="s">
        <v>4460</v>
      </c>
      <c r="C3640" s="54">
        <v>7.8218223857233801E-2</v>
      </c>
      <c r="D3640" s="54">
        <v>5.3575478526724602E-3</v>
      </c>
      <c r="F3640" s="62" t="s">
        <v>9311</v>
      </c>
      <c r="G3640" s="54">
        <v>-7.5584810194780694E-2</v>
      </c>
      <c r="H3640" s="54">
        <v>4.1793314864442398E-2</v>
      </c>
      <c r="S3640" s="62" t="s">
        <v>3766</v>
      </c>
      <c r="T3640" s="54">
        <v>0.109251898897487</v>
      </c>
      <c r="U3640" s="54">
        <v>1.15813404455615E-2</v>
      </c>
      <c r="AA3640" s="62" t="s">
        <v>11438</v>
      </c>
      <c r="AB3640" s="54">
        <v>4.7983141900036899E-2</v>
      </c>
      <c r="AC3640" s="54">
        <v>2.6452408257676301E-2</v>
      </c>
      <c r="AQ3640" s="62" t="s">
        <v>5260</v>
      </c>
      <c r="AR3640" s="54">
        <v>7.7403323482124101E-2</v>
      </c>
      <c r="AS3640" s="54">
        <v>3.00294732085151E-3</v>
      </c>
      <c r="AU3640" s="62" t="s">
        <v>14100</v>
      </c>
      <c r="AV3640" s="54">
        <v>-5.5415083818026303E-2</v>
      </c>
      <c r="AW3640" s="54">
        <v>3.3423229035167402E-2</v>
      </c>
    </row>
    <row r="3641" spans="2:49">
      <c r="B3641" s="62" t="s">
        <v>4461</v>
      </c>
      <c r="C3641" s="54">
        <v>5.8763463140781597E-2</v>
      </c>
      <c r="D3641" s="54">
        <v>5.3742900291697104E-3</v>
      </c>
      <c r="F3641" s="62" t="s">
        <v>9312</v>
      </c>
      <c r="G3641" s="54">
        <v>-2.9368733807139301E-2</v>
      </c>
      <c r="H3641" s="54">
        <v>4.6924003068785802E-2</v>
      </c>
      <c r="S3641" s="62" t="s">
        <v>710</v>
      </c>
      <c r="T3641" s="54">
        <v>5.9012069316994001E-2</v>
      </c>
      <c r="U3641" s="54">
        <v>1.15909865499475E-2</v>
      </c>
      <c r="AA3641" s="62" t="s">
        <v>4009</v>
      </c>
      <c r="AB3641" s="54">
        <v>0.111637071831789</v>
      </c>
      <c r="AC3641" s="54">
        <v>2.6459837955021898E-2</v>
      </c>
      <c r="AQ3641" s="62" t="s">
        <v>2283</v>
      </c>
      <c r="AR3641" s="54">
        <v>5.0469847324969001E-2</v>
      </c>
      <c r="AS3641" s="54">
        <v>3.0053427203016198E-3</v>
      </c>
      <c r="AU3641" s="62" t="s">
        <v>13332</v>
      </c>
      <c r="AV3641" s="54">
        <v>-5.54027656845726E-2</v>
      </c>
      <c r="AW3641" s="54">
        <v>1.8146533662099701E-2</v>
      </c>
    </row>
    <row r="3642" spans="2:49">
      <c r="B3642" s="62" t="s">
        <v>4462</v>
      </c>
      <c r="C3642" s="54">
        <v>8.4551630670007996E-2</v>
      </c>
      <c r="D3642" s="54">
        <v>5.3883760143146704E-3</v>
      </c>
      <c r="F3642" s="49" t="s">
        <v>9313</v>
      </c>
      <c r="G3642" s="48">
        <v>-9.1010640958983494E-2</v>
      </c>
      <c r="H3642" s="48">
        <v>4.1959607036303102E-2</v>
      </c>
      <c r="S3642" s="62" t="s">
        <v>3894</v>
      </c>
      <c r="T3642" s="54">
        <v>3.1852034720634102E-2</v>
      </c>
      <c r="U3642" s="54">
        <v>1.15952126978239E-2</v>
      </c>
      <c r="AA3642" s="62" t="s">
        <v>3441</v>
      </c>
      <c r="AB3642" s="54">
        <v>8.5782594901636394E-2</v>
      </c>
      <c r="AC3642" s="54">
        <v>2.6506992224032199E-2</v>
      </c>
      <c r="AQ3642" s="62" t="s">
        <v>1599</v>
      </c>
      <c r="AR3642" s="54">
        <v>0.123910816177384</v>
      </c>
      <c r="AS3642" s="54">
        <v>3.00709343346421E-3</v>
      </c>
      <c r="AU3642" s="62" t="s">
        <v>9156</v>
      </c>
      <c r="AV3642" s="54">
        <v>-5.5402320721286799E-2</v>
      </c>
      <c r="AW3642" s="54">
        <v>4.42848954692837E-2</v>
      </c>
    </row>
    <row r="3643" spans="2:49">
      <c r="B3643" s="62" t="s">
        <v>4463</v>
      </c>
      <c r="C3643" s="54">
        <v>0.101961987154001</v>
      </c>
      <c r="D3643" s="54">
        <v>5.4175320441718503E-3</v>
      </c>
      <c r="F3643" s="62" t="s">
        <v>9314</v>
      </c>
      <c r="G3643" s="54">
        <v>-4.3935699835093302E-2</v>
      </c>
      <c r="H3643" s="54">
        <v>4.2104471504788799E-2</v>
      </c>
      <c r="S3643" s="62" t="s">
        <v>3060</v>
      </c>
      <c r="T3643" s="54">
        <v>3.3320142370032897E-2</v>
      </c>
      <c r="U3643" s="54">
        <v>1.1597918424721E-2</v>
      </c>
      <c r="AA3643" s="62" t="s">
        <v>2090</v>
      </c>
      <c r="AB3643" s="54">
        <v>0.22755875693385599</v>
      </c>
      <c r="AC3643" s="54">
        <v>2.6614784071503701E-2</v>
      </c>
      <c r="AQ3643" s="62" t="s">
        <v>14766</v>
      </c>
      <c r="AR3643" s="54">
        <v>7.6382947786043195E-2</v>
      </c>
      <c r="AS3643" s="54">
        <v>3.0071684645035599E-3</v>
      </c>
      <c r="AU3643" s="62" t="s">
        <v>13349</v>
      </c>
      <c r="AV3643" s="54">
        <v>-5.5401067520588002E-2</v>
      </c>
      <c r="AW3643" s="54">
        <v>1.8391839736568698E-2</v>
      </c>
    </row>
    <row r="3644" spans="2:49">
      <c r="B3644" s="62" t="s">
        <v>4464</v>
      </c>
      <c r="C3644" s="54">
        <v>8.60165964230033E-2</v>
      </c>
      <c r="D3644" s="54">
        <v>5.4175320441718503E-3</v>
      </c>
      <c r="F3644" s="62" t="s">
        <v>9315</v>
      </c>
      <c r="G3644" s="54">
        <v>-7.9512293417736593E-2</v>
      </c>
      <c r="H3644" s="54">
        <v>4.7257349669175101E-2</v>
      </c>
      <c r="S3644" s="62" t="s">
        <v>10906</v>
      </c>
      <c r="T3644" s="54">
        <v>5.4433113133102402E-2</v>
      </c>
      <c r="U3644" s="54">
        <v>1.1608966666946901E-2</v>
      </c>
      <c r="AA3644" s="62" t="s">
        <v>203</v>
      </c>
      <c r="AB3644" s="54">
        <v>0.106345339632994</v>
      </c>
      <c r="AC3644" s="54">
        <v>2.66391521828723E-2</v>
      </c>
      <c r="AQ3644" s="62" t="s">
        <v>2187</v>
      </c>
      <c r="AR3644" s="54">
        <v>0.103722584357254</v>
      </c>
      <c r="AS3644" s="54">
        <v>3.0118734492178699E-3</v>
      </c>
      <c r="AU3644" s="62" t="s">
        <v>13208</v>
      </c>
      <c r="AV3644" s="54">
        <v>-5.53925225527125E-2</v>
      </c>
      <c r="AW3644" s="54">
        <v>1.6042768647218299E-2</v>
      </c>
    </row>
    <row r="3645" spans="2:49">
      <c r="B3645" s="62" t="s">
        <v>4465</v>
      </c>
      <c r="C3645" s="54">
        <v>0.121393033333612</v>
      </c>
      <c r="D3645" s="54">
        <v>5.4242362576533004E-3</v>
      </c>
      <c r="F3645" s="62" t="s">
        <v>9316</v>
      </c>
      <c r="G3645" s="54">
        <v>-4.03086611323005E-2</v>
      </c>
      <c r="H3645" s="54">
        <v>4.7291022778841299E-2</v>
      </c>
      <c r="S3645" s="62" t="s">
        <v>2394</v>
      </c>
      <c r="T3645" s="54">
        <v>3.59213262847504E-2</v>
      </c>
      <c r="U3645" s="54">
        <v>1.16215889272362E-2</v>
      </c>
      <c r="AA3645" s="62" t="s">
        <v>11439</v>
      </c>
      <c r="AB3645" s="54">
        <v>0.100133365420625</v>
      </c>
      <c r="AC3645" s="54">
        <v>2.66399347776256E-2</v>
      </c>
      <c r="AQ3645" s="62" t="s">
        <v>12062</v>
      </c>
      <c r="AR3645" s="54">
        <v>0.12719945816387801</v>
      </c>
      <c r="AS3645" s="54">
        <v>3.0261041747755399E-3</v>
      </c>
      <c r="AU3645" s="62" t="s">
        <v>14591</v>
      </c>
      <c r="AV3645" s="54">
        <v>-5.5379832012392598E-2</v>
      </c>
      <c r="AW3645" s="54">
        <v>4.7281235229196202E-2</v>
      </c>
    </row>
    <row r="3646" spans="2:49">
      <c r="B3646" s="62" t="s">
        <v>4466</v>
      </c>
      <c r="C3646" s="54">
        <v>6.1581169877769099E-2</v>
      </c>
      <c r="D3646" s="54">
        <v>5.4309546690286502E-3</v>
      </c>
      <c r="F3646" s="62" t="s">
        <v>9317</v>
      </c>
      <c r="G3646" s="54">
        <v>-3.0008307235403799E-2</v>
      </c>
      <c r="H3646" s="54">
        <v>4.7407508477160298E-2</v>
      </c>
      <c r="S3646" s="62" t="s">
        <v>979</v>
      </c>
      <c r="T3646" s="54">
        <v>4.8934573572288399E-2</v>
      </c>
      <c r="U3646" s="54">
        <v>1.16592502695498E-2</v>
      </c>
      <c r="AA3646" s="62" t="s">
        <v>1682</v>
      </c>
      <c r="AB3646" s="54">
        <v>8.2752906229559997E-2</v>
      </c>
      <c r="AC3646" s="54">
        <v>2.6646373378999701E-2</v>
      </c>
      <c r="AQ3646" s="62" t="s">
        <v>10850</v>
      </c>
      <c r="AR3646" s="54">
        <v>9.8895699054140501E-2</v>
      </c>
      <c r="AS3646" s="54">
        <v>3.0323451413865402E-3</v>
      </c>
      <c r="AU3646" s="62" t="s">
        <v>13200</v>
      </c>
      <c r="AV3646" s="54">
        <v>-5.5374221636206797E-2</v>
      </c>
      <c r="AW3646" s="54">
        <v>1.5817876515604599E-2</v>
      </c>
    </row>
    <row r="3647" spans="2:49">
      <c r="B3647" s="62" t="s">
        <v>4467</v>
      </c>
      <c r="C3647" s="54">
        <v>4.1357264819089003E-2</v>
      </c>
      <c r="D3647" s="54">
        <v>5.4539998195009204E-3</v>
      </c>
      <c r="F3647" s="62" t="s">
        <v>9318</v>
      </c>
      <c r="G3647" s="54">
        <v>-9.7781147279676794E-2</v>
      </c>
      <c r="H3647" s="54">
        <v>4.7422898675151599E-2</v>
      </c>
      <c r="S3647" s="62" t="s">
        <v>2477</v>
      </c>
      <c r="T3647" s="54">
        <v>4.7387904898267899E-2</v>
      </c>
      <c r="U3647" s="54">
        <v>1.1664725964233701E-2</v>
      </c>
      <c r="AA3647" s="62" t="s">
        <v>3728</v>
      </c>
      <c r="AB3647" s="54">
        <v>0.146855674107046</v>
      </c>
      <c r="AC3647" s="54">
        <v>2.66516840497408E-2</v>
      </c>
      <c r="AQ3647" s="62" t="s">
        <v>12084</v>
      </c>
      <c r="AR3647" s="54">
        <v>9.3633708596291498E-2</v>
      </c>
      <c r="AS3647" s="54">
        <v>3.0485388203664401E-3</v>
      </c>
      <c r="AU3647" s="62" t="s">
        <v>12335</v>
      </c>
      <c r="AV3647" s="54">
        <v>-5.5369999092051501E-2</v>
      </c>
      <c r="AW3647" s="54">
        <v>3.4086506849837898E-3</v>
      </c>
    </row>
    <row r="3648" spans="2:49">
      <c r="B3648" s="62" t="s">
        <v>4468</v>
      </c>
      <c r="C3648" s="54">
        <v>0.12920297648482501</v>
      </c>
      <c r="D3648" s="54">
        <v>5.4557430434228303E-3</v>
      </c>
      <c r="F3648" s="62" t="s">
        <v>9319</v>
      </c>
      <c r="G3648" s="54">
        <v>-0.208607032606906</v>
      </c>
      <c r="H3648" s="54">
        <v>4.7437139127668303E-2</v>
      </c>
      <c r="S3648" s="62" t="s">
        <v>5457</v>
      </c>
      <c r="T3648" s="54">
        <v>5.9306310641042997E-2</v>
      </c>
      <c r="U3648" s="54">
        <v>1.16969092894076E-2</v>
      </c>
      <c r="AA3648" s="62" t="s">
        <v>2350</v>
      </c>
      <c r="AB3648" s="54">
        <v>0.13410994098655399</v>
      </c>
      <c r="AC3648" s="54">
        <v>2.6753202186817201E-2</v>
      </c>
      <c r="AQ3648" s="62" t="s">
        <v>5275</v>
      </c>
      <c r="AR3648" s="54">
        <v>0.149309542049292</v>
      </c>
      <c r="AS3648" s="54">
        <v>3.0543561881644999E-3</v>
      </c>
      <c r="AU3648" s="62" t="s">
        <v>8618</v>
      </c>
      <c r="AV3648" s="54">
        <v>-5.5336006740410497E-2</v>
      </c>
      <c r="AW3648" s="54">
        <v>4.6930905979555198E-3</v>
      </c>
    </row>
    <row r="3649" spans="2:49">
      <c r="B3649" s="62" t="s">
        <v>4469</v>
      </c>
      <c r="C3649" s="54">
        <v>0.16105643875391301</v>
      </c>
      <c r="D3649" s="54">
        <v>5.4557430434228303E-3</v>
      </c>
      <c r="F3649" s="62" t="s">
        <v>9320</v>
      </c>
      <c r="G3649" s="54">
        <v>-2.59190190483309E-2</v>
      </c>
      <c r="H3649" s="54">
        <v>4.7471916269588799E-2</v>
      </c>
      <c r="S3649" s="62" t="s">
        <v>10907</v>
      </c>
      <c r="T3649" s="54">
        <v>2.5376316804314E-2</v>
      </c>
      <c r="U3649" s="54">
        <v>1.1699002105570599E-2</v>
      </c>
      <c r="AA3649" s="62" t="s">
        <v>4662</v>
      </c>
      <c r="AB3649" s="54">
        <v>8.7192532546131601E-2</v>
      </c>
      <c r="AC3649" s="54">
        <v>2.6827599419854901E-2</v>
      </c>
      <c r="AQ3649" s="62" t="s">
        <v>11982</v>
      </c>
      <c r="AR3649" s="54">
        <v>6.11474207857476E-2</v>
      </c>
      <c r="AS3649" s="54">
        <v>3.0653512423130802E-3</v>
      </c>
      <c r="AU3649" s="62" t="s">
        <v>13404</v>
      </c>
      <c r="AV3649" s="54">
        <v>-5.53355332043255E-2</v>
      </c>
      <c r="AW3649" s="54">
        <v>1.91917872019234E-2</v>
      </c>
    </row>
    <row r="3650" spans="2:49">
      <c r="B3650" s="62" t="s">
        <v>4470</v>
      </c>
      <c r="C3650" s="54">
        <v>7.8338669063746202E-2</v>
      </c>
      <c r="D3650" s="54">
        <v>5.4568898575434099E-3</v>
      </c>
      <c r="F3650" s="62" t="s">
        <v>9321</v>
      </c>
      <c r="G3650" s="54">
        <v>-3.0513293073413501E-2</v>
      </c>
      <c r="H3650" s="54">
        <v>4.23061557138978E-2</v>
      </c>
      <c r="S3650" s="62" t="s">
        <v>3043</v>
      </c>
      <c r="T3650" s="54">
        <v>5.1629398553582298E-2</v>
      </c>
      <c r="U3650" s="54">
        <v>1.1742788254368201E-2</v>
      </c>
      <c r="AA3650" s="62" t="s">
        <v>4548</v>
      </c>
      <c r="AB3650" s="54">
        <v>4.5843977432966199E-2</v>
      </c>
      <c r="AC3650" s="54">
        <v>2.6833301612160802E-2</v>
      </c>
      <c r="AQ3650" s="62" t="s">
        <v>11183</v>
      </c>
      <c r="AR3650" s="54">
        <v>9.3957004894082999E-2</v>
      </c>
      <c r="AS3650" s="54">
        <v>3.0775025318958401E-3</v>
      </c>
      <c r="AU3650" s="62" t="s">
        <v>10477</v>
      </c>
      <c r="AV3650" s="54">
        <v>-5.5324958270134901E-2</v>
      </c>
      <c r="AW3650" s="54">
        <v>6.98123974310244E-3</v>
      </c>
    </row>
    <row r="3651" spans="2:49">
      <c r="B3651" s="62" t="s">
        <v>4471</v>
      </c>
      <c r="C3651" s="54">
        <v>0.106408748512964</v>
      </c>
      <c r="D3651" s="54">
        <v>5.4618148978532099E-3</v>
      </c>
      <c r="F3651" s="62" t="s">
        <v>9322</v>
      </c>
      <c r="G3651" s="54">
        <v>-7.7062095854770099E-2</v>
      </c>
      <c r="H3651" s="54">
        <v>4.7534720391203503E-2</v>
      </c>
      <c r="S3651" s="62" t="s">
        <v>10908</v>
      </c>
      <c r="T3651" s="54">
        <v>4.3726495931185397E-2</v>
      </c>
      <c r="U3651" s="54">
        <v>1.1750796839277501E-2</v>
      </c>
      <c r="AA3651" s="62" t="s">
        <v>4708</v>
      </c>
      <c r="AB3651" s="54">
        <v>0.113651354355635</v>
      </c>
      <c r="AC3651" s="54">
        <v>2.6848647723830499E-2</v>
      </c>
      <c r="AQ3651" s="62" t="s">
        <v>1001</v>
      </c>
      <c r="AR3651" s="54">
        <v>5.7719516520791998E-2</v>
      </c>
      <c r="AS3651" s="54">
        <v>3.0864507531815901E-3</v>
      </c>
      <c r="AU3651" s="62" t="s">
        <v>13063</v>
      </c>
      <c r="AV3651" s="54">
        <v>-5.5322865349884502E-2</v>
      </c>
      <c r="AW3651" s="54">
        <v>1.38467796442488E-2</v>
      </c>
    </row>
    <row r="3652" spans="2:49">
      <c r="B3652" s="62" t="s">
        <v>4472</v>
      </c>
      <c r="C3652" s="54">
        <v>0.117448095774213</v>
      </c>
      <c r="D3652" s="54">
        <v>5.4705994192081799E-3</v>
      </c>
      <c r="F3652" s="62" t="s">
        <v>9323</v>
      </c>
      <c r="G3652" s="54">
        <v>-9.70260647228951E-2</v>
      </c>
      <c r="H3652" s="54">
        <v>4.7539322562945102E-2</v>
      </c>
      <c r="S3652" s="62" t="s">
        <v>4696</v>
      </c>
      <c r="T3652" s="54">
        <v>4.7678548308655699E-2</v>
      </c>
      <c r="U3652" s="54">
        <v>1.1753971226536999E-2</v>
      </c>
      <c r="AA3652" s="62" t="s">
        <v>10749</v>
      </c>
      <c r="AB3652" s="54">
        <v>0.109044774220484</v>
      </c>
      <c r="AC3652" s="54">
        <v>2.6932607091158699E-2</v>
      </c>
      <c r="AQ3652" s="62" t="s">
        <v>2754</v>
      </c>
      <c r="AR3652" s="54">
        <v>3.5465918536007598E-2</v>
      </c>
      <c r="AS3652" s="54">
        <v>3.0951042338377001E-3</v>
      </c>
      <c r="AU3652" s="62" t="s">
        <v>10173</v>
      </c>
      <c r="AV3652" s="54">
        <v>-5.5318754002548202E-2</v>
      </c>
      <c r="AW3652" s="54">
        <v>1.83882201838E-2</v>
      </c>
    </row>
    <row r="3653" spans="2:49">
      <c r="B3653" s="62" t="s">
        <v>4473</v>
      </c>
      <c r="C3653" s="54">
        <v>0.10357149092769299</v>
      </c>
      <c r="D3653" s="54">
        <v>5.4705994192081799E-3</v>
      </c>
      <c r="F3653" s="62" t="s">
        <v>9324</v>
      </c>
      <c r="G3653" s="54">
        <v>-3.2158370090907197E-2</v>
      </c>
      <c r="H3653" s="54">
        <v>4.2447403547975597E-2</v>
      </c>
      <c r="S3653" s="62" t="s">
        <v>10909</v>
      </c>
      <c r="T3653" s="54">
        <v>5.0262402612080599E-2</v>
      </c>
      <c r="U3653" s="54">
        <v>1.17555023544243E-2</v>
      </c>
      <c r="AA3653" s="62" t="s">
        <v>3167</v>
      </c>
      <c r="AB3653" s="54">
        <v>0.17107755473476899</v>
      </c>
      <c r="AC3653" s="54">
        <v>2.6972975624824602E-2</v>
      </c>
      <c r="AQ3653" s="62" t="s">
        <v>10583</v>
      </c>
      <c r="AR3653" s="54">
        <v>5.6980471610960301E-2</v>
      </c>
      <c r="AS3653" s="54">
        <v>3.0976942665731201E-3</v>
      </c>
      <c r="AU3653" s="62" t="s">
        <v>12973</v>
      </c>
      <c r="AV3653" s="54">
        <v>-5.5301276258459701E-2</v>
      </c>
      <c r="AW3653" s="54">
        <v>1.2591417972020199E-2</v>
      </c>
    </row>
    <row r="3654" spans="2:49">
      <c r="B3654" s="62" t="s">
        <v>4474</v>
      </c>
      <c r="C3654" s="54">
        <v>0.108925720177576</v>
      </c>
      <c r="D3654" s="54">
        <v>5.4906369590125596E-3</v>
      </c>
      <c r="F3654" s="62" t="s">
        <v>9325</v>
      </c>
      <c r="G3654" s="54">
        <v>-0.12763441934374201</v>
      </c>
      <c r="H3654" s="54">
        <v>4.7670547830990201E-2</v>
      </c>
      <c r="S3654" s="62" t="s">
        <v>5521</v>
      </c>
      <c r="T3654" s="54">
        <v>5.1598548284869303E-2</v>
      </c>
      <c r="U3654" s="54">
        <v>1.1756402890313499E-2</v>
      </c>
      <c r="AA3654" s="62" t="s">
        <v>3471</v>
      </c>
      <c r="AB3654" s="54">
        <v>0.106951586996358</v>
      </c>
      <c r="AC3654" s="54">
        <v>2.6982170480512799E-2</v>
      </c>
      <c r="AQ3654" s="62" t="s">
        <v>3402</v>
      </c>
      <c r="AR3654" s="54">
        <v>6.2730858269256701E-2</v>
      </c>
      <c r="AS3654" s="54">
        <v>3.1092523956371102E-3</v>
      </c>
      <c r="AU3654" s="62" t="s">
        <v>13160</v>
      </c>
      <c r="AV3654" s="54">
        <v>-5.5298987636454897E-2</v>
      </c>
      <c r="AW3654" s="54">
        <v>1.5262674865087301E-2</v>
      </c>
    </row>
    <row r="3655" spans="2:49">
      <c r="B3655" s="62" t="s">
        <v>4475</v>
      </c>
      <c r="C3655" s="54">
        <v>0.13625531959760001</v>
      </c>
      <c r="D3655" s="54">
        <v>5.49990787500685E-3</v>
      </c>
      <c r="F3655" s="62" t="s">
        <v>9326</v>
      </c>
      <c r="G3655" s="54">
        <v>-4.5763216700156498E-2</v>
      </c>
      <c r="H3655" s="54">
        <v>4.2514212861177202E-2</v>
      </c>
      <c r="S3655" s="62" t="s">
        <v>78</v>
      </c>
      <c r="T3655" s="54">
        <v>4.8545077095184297E-2</v>
      </c>
      <c r="U3655" s="54">
        <v>1.18153340373824E-2</v>
      </c>
      <c r="AA3655" s="62" t="s">
        <v>2004</v>
      </c>
      <c r="AB3655" s="54">
        <v>8.7601352383273906E-2</v>
      </c>
      <c r="AC3655" s="54">
        <v>2.7089423321000599E-2</v>
      </c>
      <c r="AQ3655" s="62" t="s">
        <v>964</v>
      </c>
      <c r="AR3655" s="54">
        <v>0.13507082447883201</v>
      </c>
      <c r="AS3655" s="54">
        <v>3.109987734677E-3</v>
      </c>
      <c r="AU3655" s="62" t="s">
        <v>14425</v>
      </c>
      <c r="AV3655" s="54">
        <v>-5.5298839686370699E-2</v>
      </c>
      <c r="AW3655" s="54">
        <v>4.2172796814167399E-2</v>
      </c>
    </row>
    <row r="3656" spans="2:49">
      <c r="B3656" s="62" t="s">
        <v>4476</v>
      </c>
      <c r="C3656" s="54">
        <v>0.130709352774872</v>
      </c>
      <c r="D3656" s="54">
        <v>5.50217418859062E-3</v>
      </c>
      <c r="F3656" s="62" t="s">
        <v>9327</v>
      </c>
      <c r="G3656" s="54">
        <v>-6.0951491086315798E-2</v>
      </c>
      <c r="H3656" s="54">
        <v>4.7730441798593003E-2</v>
      </c>
      <c r="S3656" s="62" t="s">
        <v>5238</v>
      </c>
      <c r="T3656" s="54">
        <v>3.7218805027443097E-2</v>
      </c>
      <c r="U3656" s="54">
        <v>1.18155716962597E-2</v>
      </c>
      <c r="AA3656" s="62" t="s">
        <v>4517</v>
      </c>
      <c r="AB3656" s="54">
        <v>0.20521898810629599</v>
      </c>
      <c r="AC3656" s="54">
        <v>2.7162904622228499E-2</v>
      </c>
      <c r="AQ3656" s="62" t="s">
        <v>10579</v>
      </c>
      <c r="AR3656" s="54">
        <v>4.4253239055277199E-2</v>
      </c>
      <c r="AS3656" s="54">
        <v>3.11182273886986E-3</v>
      </c>
      <c r="AU3656" s="62" t="s">
        <v>1133</v>
      </c>
      <c r="AV3656" s="54">
        <v>-5.5295150784552903E-2</v>
      </c>
      <c r="AW3656" s="54">
        <v>1.4846177340223501E-2</v>
      </c>
    </row>
    <row r="3657" spans="2:49">
      <c r="B3657" s="62" t="s">
        <v>4477</v>
      </c>
      <c r="C3657" s="54">
        <v>0.118108155719106</v>
      </c>
      <c r="D3657" s="54">
        <v>5.5023226222755198E-3</v>
      </c>
      <c r="F3657" s="62" t="s">
        <v>9328</v>
      </c>
      <c r="G3657" s="54">
        <v>-5.8699348417450302E-2</v>
      </c>
      <c r="H3657" s="54">
        <v>4.7777528372313E-2</v>
      </c>
      <c r="S3657" s="62" t="s">
        <v>9705</v>
      </c>
      <c r="T3657" s="54">
        <v>9.1934453394854301E-2</v>
      </c>
      <c r="U3657" s="54">
        <v>1.1827518468114201E-2</v>
      </c>
      <c r="AA3657" s="62" t="s">
        <v>3769</v>
      </c>
      <c r="AB3657" s="54">
        <v>0.15443704222381999</v>
      </c>
      <c r="AC3657" s="54">
        <v>2.71915874404281E-2</v>
      </c>
      <c r="AQ3657" s="62" t="s">
        <v>2481</v>
      </c>
      <c r="AR3657" s="54">
        <v>5.1366994346867798E-2</v>
      </c>
      <c r="AS3657" s="54">
        <v>3.1163354797827101E-3</v>
      </c>
      <c r="AU3657" s="62" t="s">
        <v>13154</v>
      </c>
      <c r="AV3657" s="54">
        <v>-5.5287119443304902E-2</v>
      </c>
      <c r="AW3657" s="54">
        <v>1.5161261972839599E-2</v>
      </c>
    </row>
    <row r="3658" spans="2:49">
      <c r="B3658" s="62" t="s">
        <v>721</v>
      </c>
      <c r="C3658" s="54">
        <v>7.6309250114626095E-2</v>
      </c>
      <c r="D3658" s="54">
        <v>5.5024194695854301E-3</v>
      </c>
      <c r="F3658" s="62" t="s">
        <v>864</v>
      </c>
      <c r="G3658" s="54">
        <v>-0.23351365694967999</v>
      </c>
      <c r="H3658" s="54">
        <v>4.7885434604720098E-2</v>
      </c>
      <c r="S3658" s="62" t="s">
        <v>10910</v>
      </c>
      <c r="T3658" s="54">
        <v>6.5071217782112903E-2</v>
      </c>
      <c r="U3658" s="54">
        <v>1.18287591743032E-2</v>
      </c>
      <c r="AA3658" s="62" t="s">
        <v>4019</v>
      </c>
      <c r="AB3658" s="54">
        <v>0.13620992172090099</v>
      </c>
      <c r="AC3658" s="54">
        <v>2.7209322720613102E-2</v>
      </c>
      <c r="AQ3658" s="62" t="s">
        <v>11377</v>
      </c>
      <c r="AR3658" s="54">
        <v>5.9140455826376802E-2</v>
      </c>
      <c r="AS3658" s="54">
        <v>3.1168886443340201E-3</v>
      </c>
      <c r="AU3658" s="62" t="s">
        <v>13408</v>
      </c>
      <c r="AV3658" s="54">
        <v>-5.5259252605446299E-2</v>
      </c>
      <c r="AW3658" s="54">
        <v>1.9223116189183001E-2</v>
      </c>
    </row>
    <row r="3659" spans="2:49">
      <c r="B3659" s="62" t="s">
        <v>4478</v>
      </c>
      <c r="C3659" s="54">
        <v>8.5924493037430799E-2</v>
      </c>
      <c r="D3659" s="54">
        <v>5.52726492366517E-3</v>
      </c>
      <c r="F3659" s="62" t="s">
        <v>9329</v>
      </c>
      <c r="G3659" s="54">
        <v>-9.0348516626579403E-2</v>
      </c>
      <c r="H3659" s="54">
        <v>4.8000889086023998E-2</v>
      </c>
      <c r="S3659" s="62" t="s">
        <v>3949</v>
      </c>
      <c r="T3659" s="54">
        <v>8.6353524241886206E-2</v>
      </c>
      <c r="U3659" s="54">
        <v>1.18733210227832E-2</v>
      </c>
      <c r="AA3659" s="62" t="s">
        <v>3263</v>
      </c>
      <c r="AB3659" s="54">
        <v>0.228644217215004</v>
      </c>
      <c r="AC3659" s="54">
        <v>2.7212733279496599E-2</v>
      </c>
      <c r="AQ3659" s="62" t="s">
        <v>14767</v>
      </c>
      <c r="AR3659" s="54">
        <v>7.6639748053130702E-2</v>
      </c>
      <c r="AS3659" s="54">
        <v>3.1216437114858901E-3</v>
      </c>
      <c r="AU3659" s="62" t="s">
        <v>6139</v>
      </c>
      <c r="AV3659" s="54">
        <v>-5.5256124199781098E-2</v>
      </c>
      <c r="AW3659" s="54">
        <v>3.6604864418555497E-2</v>
      </c>
    </row>
    <row r="3660" spans="2:49">
      <c r="B3660" s="62" t="s">
        <v>4479</v>
      </c>
      <c r="C3660" s="54">
        <v>8.7179406878091101E-2</v>
      </c>
      <c r="D3660" s="54">
        <v>5.5285383136760803E-3</v>
      </c>
      <c r="F3660" s="62" t="s">
        <v>9330</v>
      </c>
      <c r="G3660" s="54">
        <v>-5.3347768923981E-2</v>
      </c>
      <c r="H3660" s="54">
        <v>4.8051950515296898E-2</v>
      </c>
      <c r="S3660" s="62" t="s">
        <v>4742</v>
      </c>
      <c r="T3660" s="54">
        <v>6.0254536144491097E-2</v>
      </c>
      <c r="U3660" s="54">
        <v>1.1902842981370201E-2</v>
      </c>
      <c r="AA3660" s="62" t="s">
        <v>2132</v>
      </c>
      <c r="AB3660" s="54">
        <v>0.156151228886829</v>
      </c>
      <c r="AC3660" s="54">
        <v>2.7241129911489099E-2</v>
      </c>
      <c r="AQ3660" s="62" t="s">
        <v>2565</v>
      </c>
      <c r="AR3660" s="54">
        <v>0.22321435689418201</v>
      </c>
      <c r="AS3660" s="54">
        <v>3.1218970665817299E-3</v>
      </c>
      <c r="AU3660" s="62" t="s">
        <v>9346</v>
      </c>
      <c r="AV3660" s="54">
        <v>-5.5255335662675299E-2</v>
      </c>
      <c r="AW3660" s="54">
        <v>3.1164507704234699E-2</v>
      </c>
    </row>
    <row r="3661" spans="2:49">
      <c r="B3661" s="62" t="s">
        <v>4480</v>
      </c>
      <c r="C3661" s="54">
        <v>3.4248247319389698E-2</v>
      </c>
      <c r="D3661" s="54">
        <v>5.5453584890519398E-3</v>
      </c>
      <c r="F3661" s="62" t="s">
        <v>9331</v>
      </c>
      <c r="G3661" s="54">
        <v>-8.6317498647945398E-2</v>
      </c>
      <c r="H3661" s="54">
        <v>4.8091593234791903E-2</v>
      </c>
      <c r="S3661" s="62" t="s">
        <v>2877</v>
      </c>
      <c r="T3661" s="54">
        <v>3.2907745671202797E-2</v>
      </c>
      <c r="U3661" s="54">
        <v>1.19268116166358E-2</v>
      </c>
      <c r="AA3661" s="62" t="s">
        <v>11440</v>
      </c>
      <c r="AB3661" s="54">
        <v>0.18235008367931199</v>
      </c>
      <c r="AC3661" s="54">
        <v>2.7327171269116299E-2</v>
      </c>
      <c r="AQ3661" s="62" t="s">
        <v>14768</v>
      </c>
      <c r="AR3661" s="54">
        <v>9.7532483565610797E-2</v>
      </c>
      <c r="AS3661" s="54">
        <v>3.14668523267298E-3</v>
      </c>
      <c r="AU3661" s="62" t="s">
        <v>9942</v>
      </c>
      <c r="AV3661" s="54">
        <v>-5.5251618137398303E-2</v>
      </c>
      <c r="AW3661" s="54">
        <v>4.85903117511736E-2</v>
      </c>
    </row>
    <row r="3662" spans="2:49">
      <c r="B3662" s="62" t="s">
        <v>4481</v>
      </c>
      <c r="C3662" s="54">
        <v>8.9693009321670999E-2</v>
      </c>
      <c r="D3662" s="54">
        <v>5.55633373305093E-3</v>
      </c>
      <c r="F3662" s="62" t="s">
        <v>1138</v>
      </c>
      <c r="G3662" s="54">
        <v>-4.2387952394229003E-2</v>
      </c>
      <c r="H3662" s="54">
        <v>4.8123284553047901E-2</v>
      </c>
      <c r="S3662" s="62" t="s">
        <v>3939</v>
      </c>
      <c r="T3662" s="54">
        <v>3.2628363339735102E-2</v>
      </c>
      <c r="U3662" s="54">
        <v>1.1937163049591601E-2</v>
      </c>
      <c r="AA3662" s="62" t="s">
        <v>329</v>
      </c>
      <c r="AB3662" s="54">
        <v>0.26878424468740503</v>
      </c>
      <c r="AC3662" s="54">
        <v>2.73299827783474E-2</v>
      </c>
      <c r="AQ3662" s="62" t="s">
        <v>14769</v>
      </c>
      <c r="AR3662" s="54">
        <v>0.117425830097573</v>
      </c>
      <c r="AS3662" s="54">
        <v>3.1566277508508298E-3</v>
      </c>
      <c r="AU3662" s="62" t="s">
        <v>14016</v>
      </c>
      <c r="AV3662" s="54">
        <v>-5.52456344716123E-2</v>
      </c>
      <c r="AW3662" s="54">
        <v>3.12240323909003E-2</v>
      </c>
    </row>
    <row r="3663" spans="2:49">
      <c r="B3663" s="62" t="s">
        <v>989</v>
      </c>
      <c r="C3663" s="54">
        <v>0.127586180416803</v>
      </c>
      <c r="D3663" s="54">
        <v>5.5618355554383804E-3</v>
      </c>
      <c r="F3663" s="62" t="s">
        <v>9332</v>
      </c>
      <c r="G3663" s="54">
        <v>-6.2737202867722899E-2</v>
      </c>
      <c r="H3663" s="54">
        <v>4.8192697856338299E-2</v>
      </c>
      <c r="S3663" s="62" t="s">
        <v>4116</v>
      </c>
      <c r="T3663" s="54">
        <v>0.115932273992973</v>
      </c>
      <c r="U3663" s="54">
        <v>1.1943225451164399E-2</v>
      </c>
      <c r="AA3663" s="62" t="s">
        <v>2519</v>
      </c>
      <c r="AB3663" s="54">
        <v>8.6593538847869106E-2</v>
      </c>
      <c r="AC3663" s="54">
        <v>2.7334191215083702E-2</v>
      </c>
      <c r="AQ3663" s="62" t="s">
        <v>1791</v>
      </c>
      <c r="AR3663" s="54">
        <v>0.15442580219030799</v>
      </c>
      <c r="AS3663" s="54">
        <v>3.1599174213655002E-3</v>
      </c>
      <c r="AU3663" s="62" t="s">
        <v>13045</v>
      </c>
      <c r="AV3663" s="54">
        <v>-5.5233944429107701E-2</v>
      </c>
      <c r="AW3663" s="54">
        <v>1.37008751698707E-2</v>
      </c>
    </row>
    <row r="3664" spans="2:49">
      <c r="B3664" s="62" t="s">
        <v>1071</v>
      </c>
      <c r="C3664" s="54">
        <v>0.192866407233073</v>
      </c>
      <c r="D3664" s="54">
        <v>5.5618592083904001E-3</v>
      </c>
      <c r="F3664" s="62" t="s">
        <v>9333</v>
      </c>
      <c r="G3664" s="54">
        <v>-0.166843705251316</v>
      </c>
      <c r="H3664" s="54">
        <v>4.8206556927226502E-2</v>
      </c>
      <c r="S3664" s="62" t="s">
        <v>2465</v>
      </c>
      <c r="T3664" s="54">
        <v>0.14315590705072401</v>
      </c>
      <c r="U3664" s="54">
        <v>1.1965150035741501E-2</v>
      </c>
      <c r="AA3664" s="62" t="s">
        <v>1768</v>
      </c>
      <c r="AB3664" s="54">
        <v>5.8286113313830198E-2</v>
      </c>
      <c r="AC3664" s="54">
        <v>2.7335769809026501E-2</v>
      </c>
      <c r="AQ3664" s="62" t="s">
        <v>14770</v>
      </c>
      <c r="AR3664" s="54">
        <v>0.101256779717836</v>
      </c>
      <c r="AS3664" s="54">
        <v>3.1621114194439201E-3</v>
      </c>
      <c r="AU3664" s="62" t="s">
        <v>13070</v>
      </c>
      <c r="AV3664" s="54">
        <v>-5.5213127465137297E-2</v>
      </c>
      <c r="AW3664" s="54">
        <v>1.39178969359027E-2</v>
      </c>
    </row>
    <row r="3665" spans="2:49">
      <c r="B3665" s="62" t="s">
        <v>4482</v>
      </c>
      <c r="C3665" s="54">
        <v>4.0412938152671898E-2</v>
      </c>
      <c r="D3665" s="54">
        <v>5.5663145867875198E-3</v>
      </c>
      <c r="F3665" s="62" t="s">
        <v>9334</v>
      </c>
      <c r="G3665" s="54">
        <v>-7.6076320157502805E-2</v>
      </c>
      <c r="H3665" s="54">
        <v>4.8284187378931198E-2</v>
      </c>
      <c r="S3665" s="62" t="s">
        <v>2478</v>
      </c>
      <c r="T3665" s="54">
        <v>6.1411178363211902E-2</v>
      </c>
      <c r="U3665" s="54">
        <v>1.1965428659796501E-2</v>
      </c>
      <c r="AA3665" s="62" t="s">
        <v>3713</v>
      </c>
      <c r="AB3665" s="54">
        <v>7.4676529113494497E-2</v>
      </c>
      <c r="AC3665" s="54">
        <v>2.73665564928245E-2</v>
      </c>
      <c r="AQ3665" s="62" t="s">
        <v>11540</v>
      </c>
      <c r="AR3665" s="54">
        <v>6.3325798446068199E-2</v>
      </c>
      <c r="AS3665" s="54">
        <v>3.1621156045986E-3</v>
      </c>
      <c r="AU3665" s="62" t="s">
        <v>13216</v>
      </c>
      <c r="AV3665" s="54">
        <v>-5.5210074352757502E-2</v>
      </c>
      <c r="AW3665" s="54">
        <v>1.6130237188135901E-2</v>
      </c>
    </row>
    <row r="3666" spans="2:49">
      <c r="B3666" s="62" t="s">
        <v>4483</v>
      </c>
      <c r="C3666" s="54">
        <v>5.3001248932872599E-2</v>
      </c>
      <c r="D3666" s="54">
        <v>5.5818641327056899E-3</v>
      </c>
      <c r="F3666" s="62" t="s">
        <v>9335</v>
      </c>
      <c r="G3666" s="54">
        <v>-5.0448328242523197E-2</v>
      </c>
      <c r="H3666" s="54">
        <v>4.8308058628285203E-2</v>
      </c>
      <c r="S3666" s="62" t="s">
        <v>3527</v>
      </c>
      <c r="T3666" s="54">
        <v>5.2603444804649499E-2</v>
      </c>
      <c r="U3666" s="54">
        <v>1.19765998734426E-2</v>
      </c>
      <c r="AA3666" s="62" t="s">
        <v>11441</v>
      </c>
      <c r="AB3666" s="54">
        <v>8.8745656577739099E-2</v>
      </c>
      <c r="AC3666" s="54">
        <v>2.73665564928245E-2</v>
      </c>
      <c r="AQ3666" s="62" t="s">
        <v>1854</v>
      </c>
      <c r="AR3666" s="54">
        <v>5.5782085207703801E-2</v>
      </c>
      <c r="AS3666" s="54">
        <v>3.1742223842058902E-3</v>
      </c>
      <c r="AU3666" s="62" t="s">
        <v>3287</v>
      </c>
      <c r="AV3666" s="54">
        <v>-5.5192333246598203E-2</v>
      </c>
      <c r="AW3666" s="54">
        <v>1.87874522539483E-2</v>
      </c>
    </row>
    <row r="3667" spans="2:49">
      <c r="B3667" s="62" t="s">
        <v>4484</v>
      </c>
      <c r="C3667" s="54">
        <v>9.9873889434877405E-2</v>
      </c>
      <c r="D3667" s="54">
        <v>5.59373800591083E-3</v>
      </c>
      <c r="F3667" s="62" t="s">
        <v>338</v>
      </c>
      <c r="G3667" s="54">
        <v>-5.2376231396211302E-2</v>
      </c>
      <c r="H3667" s="54">
        <v>4.3017621781756998E-2</v>
      </c>
      <c r="S3667" s="62" t="s">
        <v>5551</v>
      </c>
      <c r="T3667" s="54">
        <v>8.7103704893038106E-2</v>
      </c>
      <c r="U3667" s="54">
        <v>1.1996587009504499E-2</v>
      </c>
      <c r="AA3667" s="62" t="s">
        <v>4401</v>
      </c>
      <c r="AB3667" s="54">
        <v>0.12098022869120099</v>
      </c>
      <c r="AC3667" s="54">
        <v>2.7393066492418999E-2</v>
      </c>
      <c r="AQ3667" s="62" t="s">
        <v>12082</v>
      </c>
      <c r="AR3667" s="54">
        <v>9.4435575070273906E-2</v>
      </c>
      <c r="AS3667" s="54">
        <v>3.18365295837294E-3</v>
      </c>
      <c r="AU3667" s="62" t="s">
        <v>14192</v>
      </c>
      <c r="AV3667" s="54">
        <v>-5.5188965282193997E-2</v>
      </c>
      <c r="AW3667" s="54">
        <v>3.5827631785737897E-2</v>
      </c>
    </row>
    <row r="3668" spans="2:49">
      <c r="B3668" s="62" t="s">
        <v>4485</v>
      </c>
      <c r="C3668" s="54">
        <v>0.146144967234967</v>
      </c>
      <c r="D3668" s="54">
        <v>5.6018557284526101E-3</v>
      </c>
      <c r="F3668" s="62" t="s">
        <v>9336</v>
      </c>
      <c r="G3668" s="54">
        <v>-5.9423160367895599E-2</v>
      </c>
      <c r="H3668" s="54">
        <v>4.8476217705763498E-2</v>
      </c>
      <c r="S3668" s="62" t="s">
        <v>1927</v>
      </c>
      <c r="T3668" s="54">
        <v>0.108412091228151</v>
      </c>
      <c r="U3668" s="54">
        <v>1.20152202105487E-2</v>
      </c>
      <c r="AA3668" s="62" t="s">
        <v>5233</v>
      </c>
      <c r="AB3668" s="54">
        <v>3.4071250201160197E-2</v>
      </c>
      <c r="AC3668" s="54">
        <v>2.74189988227868E-2</v>
      </c>
      <c r="AQ3668" s="62" t="s">
        <v>5861</v>
      </c>
      <c r="AR3668" s="54">
        <v>7.8504835975846496E-2</v>
      </c>
      <c r="AS3668" s="54">
        <v>3.1904507143803201E-3</v>
      </c>
      <c r="AU3668" s="62" t="s">
        <v>653</v>
      </c>
      <c r="AV3668" s="54">
        <v>-5.5188441037450402E-2</v>
      </c>
      <c r="AW3668" s="54">
        <v>1.5100752565438099E-2</v>
      </c>
    </row>
    <row r="3669" spans="2:49">
      <c r="B3669" s="62" t="s">
        <v>4486</v>
      </c>
      <c r="C3669" s="54">
        <v>9.2432088976593704E-2</v>
      </c>
      <c r="D3669" s="54">
        <v>5.6060425073933698E-3</v>
      </c>
      <c r="F3669" s="62" t="s">
        <v>9337</v>
      </c>
      <c r="G3669" s="54">
        <v>-5.52601478249857E-2</v>
      </c>
      <c r="H3669" s="54">
        <v>4.3198563700674097E-2</v>
      </c>
      <c r="S3669" s="62" t="s">
        <v>4827</v>
      </c>
      <c r="T3669" s="54">
        <v>6.21489469360696E-2</v>
      </c>
      <c r="U3669" s="54">
        <v>1.2048070144092499E-2</v>
      </c>
      <c r="AA3669" s="76">
        <v>43168</v>
      </c>
      <c r="AB3669" s="54">
        <v>5.5503215992834101E-2</v>
      </c>
      <c r="AC3669" s="54">
        <v>2.74217160624785E-2</v>
      </c>
      <c r="AQ3669" s="62" t="s">
        <v>2494</v>
      </c>
      <c r="AR3669" s="54">
        <v>0.114269251277772</v>
      </c>
      <c r="AS3669" s="54">
        <v>3.1972674968060999E-3</v>
      </c>
      <c r="AU3669" s="62" t="s">
        <v>5988</v>
      </c>
      <c r="AV3669" s="54">
        <v>-5.5186540028839402E-2</v>
      </c>
      <c r="AW3669" s="54">
        <v>3.2096478210438997E-2</v>
      </c>
    </row>
    <row r="3670" spans="2:49">
      <c r="B3670" s="62" t="s">
        <v>4487</v>
      </c>
      <c r="C3670" s="54">
        <v>4.5642815525225103E-2</v>
      </c>
      <c r="D3670" s="54">
        <v>5.6087437088866102E-3</v>
      </c>
      <c r="F3670" s="62" t="s">
        <v>9338</v>
      </c>
      <c r="G3670" s="54">
        <v>-3.5280292884865901E-2</v>
      </c>
      <c r="H3670" s="54">
        <v>4.8530631243547E-2</v>
      </c>
      <c r="S3670" s="62" t="s">
        <v>1667</v>
      </c>
      <c r="T3670" s="54">
        <v>7.9619123993767402E-2</v>
      </c>
      <c r="U3670" s="54">
        <v>1.20542349434933E-2</v>
      </c>
      <c r="AA3670" s="62" t="s">
        <v>4412</v>
      </c>
      <c r="AB3670" s="54">
        <v>0.10098460321531499</v>
      </c>
      <c r="AC3670" s="54">
        <v>2.7422551049138801E-2</v>
      </c>
      <c r="AQ3670" s="62" t="s">
        <v>11473</v>
      </c>
      <c r="AR3670" s="54">
        <v>9.05337893365665E-2</v>
      </c>
      <c r="AS3670" s="54">
        <v>3.2002616744818599E-3</v>
      </c>
      <c r="AU3670" s="62" t="s">
        <v>12170</v>
      </c>
      <c r="AV3670" s="54">
        <v>-5.5180793471644798E-2</v>
      </c>
      <c r="AW3670" s="54">
        <v>1.0455892851451E-3</v>
      </c>
    </row>
    <row r="3671" spans="2:49">
      <c r="B3671" s="62" t="s">
        <v>4488</v>
      </c>
      <c r="C3671" s="54">
        <v>0.117682614184468</v>
      </c>
      <c r="D3671" s="54">
        <v>5.6103765080013097E-3</v>
      </c>
      <c r="F3671" s="62" t="s">
        <v>9339</v>
      </c>
      <c r="G3671" s="54">
        <v>-7.4898250562465102E-2</v>
      </c>
      <c r="H3671" s="54">
        <v>4.86343901034701E-2</v>
      </c>
      <c r="S3671" s="62" t="s">
        <v>3642</v>
      </c>
      <c r="T3671" s="54">
        <v>7.7905498293991293E-2</v>
      </c>
      <c r="U3671" s="54">
        <v>1.2056867699760301E-2</v>
      </c>
      <c r="AA3671" s="62" t="s">
        <v>11442</v>
      </c>
      <c r="AB3671" s="54">
        <v>5.1816996874551401E-2</v>
      </c>
      <c r="AC3671" s="54">
        <v>2.7426774325923199E-2</v>
      </c>
      <c r="AQ3671" s="62" t="s">
        <v>14771</v>
      </c>
      <c r="AR3671" s="54">
        <v>0.10300304013533999</v>
      </c>
      <c r="AS3671" s="54">
        <v>3.22420732091587E-3</v>
      </c>
      <c r="AU3671" s="62" t="s">
        <v>8978</v>
      </c>
      <c r="AV3671" s="54">
        <v>-5.5167359944447499E-2</v>
      </c>
      <c r="AW3671" s="54">
        <v>1.7736875052507501E-2</v>
      </c>
    </row>
    <row r="3672" spans="2:49">
      <c r="B3672" s="62" t="s">
        <v>4489</v>
      </c>
      <c r="C3672" s="54">
        <v>0.107089709538849</v>
      </c>
      <c r="D3672" s="54">
        <v>5.6119771767123997E-3</v>
      </c>
      <c r="F3672" s="62" t="s">
        <v>9340</v>
      </c>
      <c r="G3672" s="54">
        <v>-3.6132139383135503E-2</v>
      </c>
      <c r="H3672" s="54">
        <v>4.8858537919388198E-2</v>
      </c>
      <c r="S3672" s="62" t="s">
        <v>4523</v>
      </c>
      <c r="T3672" s="54">
        <v>3.8394990587901703E-2</v>
      </c>
      <c r="U3672" s="54">
        <v>1.2102816478182701E-2</v>
      </c>
      <c r="AA3672" s="62" t="s">
        <v>5823</v>
      </c>
      <c r="AB3672" s="54">
        <v>0.23855850394536299</v>
      </c>
      <c r="AC3672" s="54">
        <v>2.74937682632608E-2</v>
      </c>
      <c r="AQ3672" s="62" t="s">
        <v>5263</v>
      </c>
      <c r="AR3672" s="54">
        <v>0.106754234396379</v>
      </c>
      <c r="AS3672" s="54">
        <v>3.2254782825336301E-3</v>
      </c>
      <c r="AU3672" s="62" t="s">
        <v>10270</v>
      </c>
      <c r="AV3672" s="54">
        <v>-5.51225685322487E-2</v>
      </c>
      <c r="AW3672" s="54">
        <v>2.2471532215052398E-2</v>
      </c>
    </row>
    <row r="3673" spans="2:49">
      <c r="B3673" s="62" t="s">
        <v>4490</v>
      </c>
      <c r="C3673" s="54">
        <v>9.4984823460316101E-2</v>
      </c>
      <c r="D3673" s="54">
        <v>5.6173582302617396E-3</v>
      </c>
      <c r="F3673" s="62" t="s">
        <v>9341</v>
      </c>
      <c r="G3673" s="54">
        <v>-2.1631803530687499E-2</v>
      </c>
      <c r="H3673" s="54">
        <v>4.3493843601425497E-2</v>
      </c>
      <c r="S3673" s="62" t="s">
        <v>5357</v>
      </c>
      <c r="T3673" s="54">
        <v>2.9977769610979099E-2</v>
      </c>
      <c r="U3673" s="54">
        <v>1.21411872555118E-2</v>
      </c>
      <c r="AA3673" s="62" t="s">
        <v>10783</v>
      </c>
      <c r="AB3673" s="54">
        <v>7.0437323655651696E-2</v>
      </c>
      <c r="AC3673" s="54">
        <v>2.74937682632608E-2</v>
      </c>
      <c r="AQ3673" s="62" t="s">
        <v>12024</v>
      </c>
      <c r="AR3673" s="54">
        <v>9.2825966258096998E-2</v>
      </c>
      <c r="AS3673" s="54">
        <v>3.2254782825336301E-3</v>
      </c>
      <c r="AU3673" s="62" t="s">
        <v>14502</v>
      </c>
      <c r="AV3673" s="54">
        <v>-5.5109908435597703E-2</v>
      </c>
      <c r="AW3673" s="54">
        <v>4.4509538084688202E-2</v>
      </c>
    </row>
    <row r="3674" spans="2:49">
      <c r="B3674" s="62" t="s">
        <v>4491</v>
      </c>
      <c r="C3674" s="54">
        <v>5.3218634427510701E-2</v>
      </c>
      <c r="D3674" s="54">
        <v>5.6208706656342396E-3</v>
      </c>
      <c r="F3674" s="62" t="s">
        <v>9342</v>
      </c>
      <c r="G3674" s="54">
        <v>-5.02776127260951E-2</v>
      </c>
      <c r="H3674" s="54">
        <v>4.8891821586085002E-2</v>
      </c>
      <c r="S3674" s="62" t="s">
        <v>3341</v>
      </c>
      <c r="T3674" s="54">
        <v>7.4126548790236099E-2</v>
      </c>
      <c r="U3674" s="54">
        <v>1.2159799357865099E-2</v>
      </c>
      <c r="AA3674" s="62" t="s">
        <v>4926</v>
      </c>
      <c r="AB3674" s="54">
        <v>0.122896297956089</v>
      </c>
      <c r="AC3674" s="54">
        <v>2.74937682632608E-2</v>
      </c>
      <c r="AQ3674" s="62" t="s">
        <v>10998</v>
      </c>
      <c r="AR3674" s="54">
        <v>0.17088097074025199</v>
      </c>
      <c r="AS3674" s="54">
        <v>3.2325212791923801E-3</v>
      </c>
      <c r="AU3674" s="62" t="s">
        <v>12346</v>
      </c>
      <c r="AV3674" s="54">
        <v>-5.5109564009693003E-2</v>
      </c>
      <c r="AW3674" s="54">
        <v>3.55112649185371E-3</v>
      </c>
    </row>
    <row r="3675" spans="2:49">
      <c r="B3675" s="62" t="s">
        <v>4492</v>
      </c>
      <c r="C3675" s="54">
        <v>0.100629844826353</v>
      </c>
      <c r="D3675" s="54">
        <v>5.6217393074623999E-3</v>
      </c>
      <c r="F3675" s="62" t="s">
        <v>9343</v>
      </c>
      <c r="G3675" s="54">
        <v>-3.63655739533328E-2</v>
      </c>
      <c r="H3675" s="54">
        <v>4.8898880303053498E-2</v>
      </c>
      <c r="S3675" s="62" t="s">
        <v>5261</v>
      </c>
      <c r="T3675" s="54">
        <v>7.19631854700475E-2</v>
      </c>
      <c r="U3675" s="54">
        <v>1.21851154273007E-2</v>
      </c>
      <c r="AA3675" s="62" t="s">
        <v>2901</v>
      </c>
      <c r="AB3675" s="54">
        <v>0.13740518073102401</v>
      </c>
      <c r="AC3675" s="54">
        <v>2.74937682632608E-2</v>
      </c>
      <c r="AQ3675" s="62" t="s">
        <v>11396</v>
      </c>
      <c r="AR3675" s="54">
        <v>7.7856804437585594E-2</v>
      </c>
      <c r="AS3675" s="54">
        <v>3.25340365111287E-3</v>
      </c>
      <c r="AU3675" s="62" t="s">
        <v>13043</v>
      </c>
      <c r="AV3675" s="54">
        <v>-5.5096602645475598E-2</v>
      </c>
      <c r="AW3675" s="54">
        <v>1.3676942974621799E-2</v>
      </c>
    </row>
    <row r="3676" spans="2:49">
      <c r="B3676" s="62" t="s">
        <v>4493</v>
      </c>
      <c r="C3676" s="54">
        <v>5.3998418317939403E-2</v>
      </c>
      <c r="D3676" s="54">
        <v>5.6335626496069801E-3</v>
      </c>
      <c r="F3676" s="62" t="s">
        <v>9344</v>
      </c>
      <c r="G3676" s="54">
        <v>-2.96961774796323E-2</v>
      </c>
      <c r="H3676" s="54">
        <v>4.9005799345733903E-2</v>
      </c>
      <c r="S3676" s="62" t="s">
        <v>10911</v>
      </c>
      <c r="T3676" s="54">
        <v>6.8532928693333203E-2</v>
      </c>
      <c r="U3676" s="54">
        <v>1.2212298596636801E-2</v>
      </c>
      <c r="AA3676" s="62" t="s">
        <v>4235</v>
      </c>
      <c r="AB3676" s="54">
        <v>7.6540876953449896E-2</v>
      </c>
      <c r="AC3676" s="54">
        <v>2.7499835245704499E-2</v>
      </c>
      <c r="AQ3676" s="62" t="s">
        <v>2063</v>
      </c>
      <c r="AR3676" s="54">
        <v>5.4495904300790897E-2</v>
      </c>
      <c r="AS3676" s="54">
        <v>3.2545062768258299E-3</v>
      </c>
      <c r="AU3676" s="62" t="s">
        <v>12356</v>
      </c>
      <c r="AV3676" s="54">
        <v>-5.5083607700250801E-2</v>
      </c>
      <c r="AW3676" s="54">
        <v>3.70590686301633E-3</v>
      </c>
    </row>
    <row r="3677" spans="2:49">
      <c r="B3677" s="62" t="s">
        <v>4494</v>
      </c>
      <c r="C3677" s="54">
        <v>0.129703453874221</v>
      </c>
      <c r="D3677" s="54">
        <v>5.6414945323679799E-3</v>
      </c>
      <c r="F3677" s="62" t="s">
        <v>822</v>
      </c>
      <c r="G3677" s="54">
        <v>-0.23987525532187001</v>
      </c>
      <c r="H3677" s="54">
        <v>4.9005138698082699E-2</v>
      </c>
      <c r="S3677" s="62" t="s">
        <v>5513</v>
      </c>
      <c r="T3677" s="54">
        <v>0.13081612230050799</v>
      </c>
      <c r="U3677" s="54">
        <v>1.22205175163405E-2</v>
      </c>
      <c r="AA3677" s="62" t="s">
        <v>4535</v>
      </c>
      <c r="AB3677" s="54">
        <v>0.100869094385147</v>
      </c>
      <c r="AC3677" s="54">
        <v>2.7574135134628398E-2</v>
      </c>
      <c r="AQ3677" s="62" t="s">
        <v>1927</v>
      </c>
      <c r="AR3677" s="54">
        <v>0.15574422461606699</v>
      </c>
      <c r="AS3677" s="54">
        <v>3.2601094742953202E-3</v>
      </c>
      <c r="AU3677" s="62" t="s">
        <v>13916</v>
      </c>
      <c r="AV3677" s="54">
        <v>-5.5080789898528201E-2</v>
      </c>
      <c r="AW3677" s="54">
        <v>2.90952787769377E-2</v>
      </c>
    </row>
    <row r="3678" spans="2:49">
      <c r="B3678" s="62" t="s">
        <v>4495</v>
      </c>
      <c r="C3678" s="54">
        <v>9.6084371758422493E-2</v>
      </c>
      <c r="D3678" s="54">
        <v>5.64972172405135E-3</v>
      </c>
      <c r="F3678" s="62" t="s">
        <v>9345</v>
      </c>
      <c r="G3678" s="54">
        <v>-4.2747650066910801E-2</v>
      </c>
      <c r="H3678" s="54">
        <v>4.9112351227526302E-2</v>
      </c>
      <c r="S3678" s="62" t="s">
        <v>4070</v>
      </c>
      <c r="T3678" s="54">
        <v>3.9549090756959303E-2</v>
      </c>
      <c r="U3678" s="54">
        <v>1.22278618905569E-2</v>
      </c>
      <c r="AA3678" s="62" t="s">
        <v>9673</v>
      </c>
      <c r="AB3678" s="54">
        <v>0.11352386017380001</v>
      </c>
      <c r="AC3678" s="54">
        <v>2.7591649140949099E-2</v>
      </c>
      <c r="AQ3678" s="62" t="s">
        <v>14772</v>
      </c>
      <c r="AR3678" s="54">
        <v>7.3590865724739302E-2</v>
      </c>
      <c r="AS3678" s="54">
        <v>3.2699372238626798E-3</v>
      </c>
      <c r="AU3678" s="62" t="s">
        <v>13013</v>
      </c>
      <c r="AV3678" s="54">
        <v>-5.5050446456862197E-2</v>
      </c>
      <c r="AW3678" s="54">
        <v>1.3280537256263601E-2</v>
      </c>
    </row>
    <row r="3679" spans="2:49">
      <c r="B3679" s="62" t="s">
        <v>4496</v>
      </c>
      <c r="C3679" s="54">
        <v>4.0106669244943702E-2</v>
      </c>
      <c r="D3679" s="54">
        <v>5.6709886408031198E-3</v>
      </c>
      <c r="F3679" s="62" t="s">
        <v>9346</v>
      </c>
      <c r="G3679" s="54">
        <v>-4.5675648853307202E-2</v>
      </c>
      <c r="H3679" s="54">
        <v>4.9139905290961301E-2</v>
      </c>
      <c r="S3679" s="62" t="s">
        <v>10912</v>
      </c>
      <c r="T3679" s="54">
        <v>4.3284075327376201E-2</v>
      </c>
      <c r="U3679" s="54">
        <v>1.2262100672184501E-2</v>
      </c>
      <c r="AA3679" s="62" t="s">
        <v>2793</v>
      </c>
      <c r="AB3679" s="54">
        <v>0.11709209055292601</v>
      </c>
      <c r="AC3679" s="54">
        <v>2.7618656508151301E-2</v>
      </c>
      <c r="AQ3679" s="62" t="s">
        <v>11268</v>
      </c>
      <c r="AR3679" s="54">
        <v>0.249060710324915</v>
      </c>
      <c r="AS3679" s="54">
        <v>3.27887018111975E-3</v>
      </c>
      <c r="AU3679" s="62" t="s">
        <v>13912</v>
      </c>
      <c r="AV3679" s="54">
        <v>-5.5035498453543497E-2</v>
      </c>
      <c r="AW3679" s="54">
        <v>2.8945879288731401E-2</v>
      </c>
    </row>
    <row r="3680" spans="2:49">
      <c r="B3680" s="62" t="s">
        <v>4497</v>
      </c>
      <c r="C3680" s="54">
        <v>7.9489200205488303E-2</v>
      </c>
      <c r="D3680" s="54">
        <v>5.6710043387487802E-3</v>
      </c>
      <c r="F3680" s="62" t="s">
        <v>9347</v>
      </c>
      <c r="G3680" s="54">
        <v>-4.0295655548198403E-2</v>
      </c>
      <c r="H3680" s="54">
        <v>4.9232664615461899E-2</v>
      </c>
      <c r="S3680" s="62" t="s">
        <v>2072</v>
      </c>
      <c r="T3680" s="54">
        <v>8.2798421258271304E-2</v>
      </c>
      <c r="U3680" s="54">
        <v>1.2310586953529001E-2</v>
      </c>
      <c r="AA3680" s="62" t="s">
        <v>3045</v>
      </c>
      <c r="AB3680" s="54">
        <v>6.1323429430818699E-2</v>
      </c>
      <c r="AC3680" s="54">
        <v>2.7694145546306202E-2</v>
      </c>
      <c r="AQ3680" s="62" t="s">
        <v>3211</v>
      </c>
      <c r="AR3680" s="54">
        <v>0.12669011439952299</v>
      </c>
      <c r="AS3680" s="54">
        <v>3.2811145382292601E-3</v>
      </c>
      <c r="AU3680" s="62" t="s">
        <v>14251</v>
      </c>
      <c r="AV3680" s="54">
        <v>-5.5033924637706698E-2</v>
      </c>
      <c r="AW3680" s="54">
        <v>3.7179667406229598E-2</v>
      </c>
    </row>
    <row r="3681" spans="2:49">
      <c r="B3681" s="62" t="s">
        <v>4498</v>
      </c>
      <c r="C3681" s="54">
        <v>0.110888777807495</v>
      </c>
      <c r="D3681" s="54">
        <v>5.6767766630783497E-3</v>
      </c>
      <c r="F3681" s="62" t="s">
        <v>9348</v>
      </c>
      <c r="G3681" s="54">
        <v>-4.3845203147827597E-2</v>
      </c>
      <c r="H3681" s="54">
        <v>4.3951892772476603E-2</v>
      </c>
      <c r="S3681" s="62" t="s">
        <v>3087</v>
      </c>
      <c r="T3681" s="54">
        <v>3.1003873505197201E-2</v>
      </c>
      <c r="U3681" s="54">
        <v>1.2311477507448E-2</v>
      </c>
      <c r="AA3681" s="62" t="s">
        <v>2836</v>
      </c>
      <c r="AB3681" s="54">
        <v>9.6679527917424402E-2</v>
      </c>
      <c r="AC3681" s="54">
        <v>2.7698275379260499E-2</v>
      </c>
      <c r="AQ3681" s="62" t="s">
        <v>4235</v>
      </c>
      <c r="AR3681" s="54">
        <v>7.1169605089565394E-2</v>
      </c>
      <c r="AS3681" s="54">
        <v>3.3042385083395902E-3</v>
      </c>
      <c r="AU3681" s="62" t="s">
        <v>13079</v>
      </c>
      <c r="AV3681" s="54">
        <v>-5.5031447220803102E-2</v>
      </c>
      <c r="AW3681" s="54">
        <v>1.4041613914310601E-2</v>
      </c>
    </row>
    <row r="3682" spans="2:49">
      <c r="B3682" s="62" t="s">
        <v>4499</v>
      </c>
      <c r="C3682" s="54">
        <v>0.110061427958033</v>
      </c>
      <c r="D3682" s="54">
        <v>5.68738207761188E-3</v>
      </c>
      <c r="F3682" s="62" t="s">
        <v>9349</v>
      </c>
      <c r="G3682" s="54">
        <v>-5.0144707861768702E-2</v>
      </c>
      <c r="H3682" s="54">
        <v>4.9531498084799203E-2</v>
      </c>
      <c r="S3682" s="62" t="s">
        <v>10913</v>
      </c>
      <c r="T3682" s="54">
        <v>6.6167324196617194E-2</v>
      </c>
      <c r="U3682" s="54">
        <v>1.23194652954993E-2</v>
      </c>
      <c r="AA3682" s="62" t="s">
        <v>5436</v>
      </c>
      <c r="AB3682" s="54">
        <v>5.4226265062282203E-2</v>
      </c>
      <c r="AC3682" s="54">
        <v>2.7768336320269801E-2</v>
      </c>
      <c r="AQ3682" s="62" t="s">
        <v>4563</v>
      </c>
      <c r="AR3682" s="54">
        <v>6.6459194778532904E-2</v>
      </c>
      <c r="AS3682" s="54">
        <v>3.3110814302230798E-3</v>
      </c>
      <c r="AU3682" s="62" t="s">
        <v>13311</v>
      </c>
      <c r="AV3682" s="54">
        <v>-5.5023598711979801E-2</v>
      </c>
      <c r="AW3682" s="54">
        <v>1.7846115693192301E-2</v>
      </c>
    </row>
    <row r="3683" spans="2:49">
      <c r="B3683" s="62" t="s">
        <v>4500</v>
      </c>
      <c r="C3683" s="54">
        <v>0.13384565541580401</v>
      </c>
      <c r="D3683" s="54">
        <v>5.6892094729048799E-3</v>
      </c>
      <c r="F3683" s="62" t="s">
        <v>9350</v>
      </c>
      <c r="G3683" s="54">
        <v>-4.0594262404551003E-2</v>
      </c>
      <c r="H3683" s="54">
        <v>4.9532204358470902E-2</v>
      </c>
      <c r="S3683" s="62" t="s">
        <v>4746</v>
      </c>
      <c r="T3683" s="54">
        <v>2.4106083971121399E-2</v>
      </c>
      <c r="U3683" s="54">
        <v>1.2320389748347199E-2</v>
      </c>
      <c r="AA3683" s="62" t="s">
        <v>2358</v>
      </c>
      <c r="AB3683" s="54">
        <v>5.4415289046766603E-2</v>
      </c>
      <c r="AC3683" s="54">
        <v>2.78348609750378E-2</v>
      </c>
      <c r="AQ3683" s="62" t="s">
        <v>5140</v>
      </c>
      <c r="AR3683" s="54">
        <v>6.2199453074598003E-2</v>
      </c>
      <c r="AS3683" s="54">
        <v>3.32196767343548E-3</v>
      </c>
      <c r="AU3683" s="62" t="s">
        <v>13273</v>
      </c>
      <c r="AV3683" s="54">
        <v>-5.5019111628356002E-2</v>
      </c>
      <c r="AW3683" s="54">
        <v>1.7083390984650299E-2</v>
      </c>
    </row>
    <row r="3684" spans="2:49">
      <c r="B3684" s="62" t="s">
        <v>4501</v>
      </c>
      <c r="C3684" s="54">
        <v>5.7690160373770297E-2</v>
      </c>
      <c r="D3684" s="54">
        <v>5.7109194030162402E-3</v>
      </c>
      <c r="F3684" s="62" t="s">
        <v>9351</v>
      </c>
      <c r="G3684" s="54">
        <v>-4.8773695733154397E-2</v>
      </c>
      <c r="H3684" s="54">
        <v>4.95670127975665E-2</v>
      </c>
      <c r="S3684" s="62" t="s">
        <v>2607</v>
      </c>
      <c r="T3684" s="54">
        <v>2.2689358222129901E-2</v>
      </c>
      <c r="U3684" s="54">
        <v>1.2338327380566699E-2</v>
      </c>
      <c r="AA3684" s="62" t="s">
        <v>2313</v>
      </c>
      <c r="AB3684" s="54">
        <v>0.16355569302124201</v>
      </c>
      <c r="AC3684" s="54">
        <v>2.7836269850890698E-2</v>
      </c>
      <c r="AQ3684" s="62" t="s">
        <v>14773</v>
      </c>
      <c r="AR3684" s="54">
        <v>7.8170192427223603E-2</v>
      </c>
      <c r="AS3684" s="54">
        <v>3.32544603377561E-3</v>
      </c>
      <c r="AU3684" s="62" t="s">
        <v>12577</v>
      </c>
      <c r="AV3684" s="54">
        <v>-5.5013397599744003E-2</v>
      </c>
      <c r="AW3684" s="54">
        <v>6.6868609154230397E-3</v>
      </c>
    </row>
    <row r="3685" spans="2:49">
      <c r="B3685" s="62" t="s">
        <v>4502</v>
      </c>
      <c r="C3685" s="54">
        <v>6.9765607456494294E-2</v>
      </c>
      <c r="D3685" s="54">
        <v>5.7109194030162402E-3</v>
      </c>
      <c r="F3685" s="62" t="s">
        <v>9352</v>
      </c>
      <c r="G3685" s="54">
        <v>-5.84620231018338E-2</v>
      </c>
      <c r="H3685" s="54">
        <v>4.9588864168973797E-2</v>
      </c>
      <c r="S3685" s="62" t="s">
        <v>10914</v>
      </c>
      <c r="T3685" s="54">
        <v>5.8461435348689902E-2</v>
      </c>
      <c r="U3685" s="54">
        <v>1.2378836062368399E-2</v>
      </c>
      <c r="AA3685" s="62" t="s">
        <v>5002</v>
      </c>
      <c r="AB3685" s="54">
        <v>0.130800568997161</v>
      </c>
      <c r="AC3685" s="54">
        <v>2.7852446687194998E-2</v>
      </c>
      <c r="AQ3685" s="62" t="s">
        <v>11988</v>
      </c>
      <c r="AR3685" s="54">
        <v>9.66344453143506E-2</v>
      </c>
      <c r="AS3685" s="54">
        <v>3.3426658421239598E-3</v>
      </c>
      <c r="AU3685" s="62" t="s">
        <v>13336</v>
      </c>
      <c r="AV3685" s="54">
        <v>-5.5002716700153401E-2</v>
      </c>
      <c r="AW3685" s="54">
        <v>1.8227183429597199E-2</v>
      </c>
    </row>
    <row r="3686" spans="2:49">
      <c r="B3686" s="62" t="s">
        <v>4503</v>
      </c>
      <c r="C3686" s="54">
        <v>6.2157839668756799E-2</v>
      </c>
      <c r="D3686" s="54">
        <v>5.7136939641774E-3</v>
      </c>
      <c r="F3686" s="62" t="s">
        <v>9353</v>
      </c>
      <c r="G3686" s="54">
        <v>-3.6413986554788599E-2</v>
      </c>
      <c r="H3686" s="54">
        <v>4.4126004712778499E-2</v>
      </c>
      <c r="S3686" s="62" t="s">
        <v>5213</v>
      </c>
      <c r="T3686" s="54">
        <v>9.7470426912979996E-2</v>
      </c>
      <c r="U3686" s="54">
        <v>1.2409730120378199E-2</v>
      </c>
      <c r="AA3686" s="62" t="s">
        <v>2239</v>
      </c>
      <c r="AB3686" s="54">
        <v>0.13281697419117799</v>
      </c>
      <c r="AC3686" s="54">
        <v>2.7852446687194998E-2</v>
      </c>
      <c r="AQ3686" s="62" t="s">
        <v>3471</v>
      </c>
      <c r="AR3686" s="54">
        <v>9.8639275971764001E-2</v>
      </c>
      <c r="AS3686" s="54">
        <v>3.3523521148640201E-3</v>
      </c>
      <c r="AU3686" s="62" t="s">
        <v>13267</v>
      </c>
      <c r="AV3686" s="54">
        <v>-5.5002446159716299E-2</v>
      </c>
      <c r="AW3686" s="54">
        <v>1.6887975354125201E-2</v>
      </c>
    </row>
    <row r="3687" spans="2:49">
      <c r="B3687" s="62" t="s">
        <v>4504</v>
      </c>
      <c r="C3687" s="54">
        <v>6.4400692864601303E-2</v>
      </c>
      <c r="D3687" s="54">
        <v>5.7303408480452204E-3</v>
      </c>
      <c r="F3687" s="62" t="s">
        <v>9354</v>
      </c>
      <c r="G3687" s="54">
        <v>-3.8365001676422303E-2</v>
      </c>
      <c r="H3687" s="54">
        <v>4.9683504469810597E-2</v>
      </c>
      <c r="S3687" s="62" t="s">
        <v>3817</v>
      </c>
      <c r="T3687" s="54">
        <v>7.9699129175253305E-2</v>
      </c>
      <c r="U3687" s="54">
        <v>1.2409730120378199E-2</v>
      </c>
      <c r="AA3687" s="62" t="s">
        <v>4989</v>
      </c>
      <c r="AB3687" s="54">
        <v>0.127237893803237</v>
      </c>
      <c r="AC3687" s="54">
        <v>2.7943825237739101E-2</v>
      </c>
      <c r="AQ3687" s="62" t="s">
        <v>1468</v>
      </c>
      <c r="AR3687" s="54">
        <v>4.5776097360335798E-2</v>
      </c>
      <c r="AS3687" s="54">
        <v>3.3528450621216101E-3</v>
      </c>
      <c r="AU3687" s="62" t="s">
        <v>11712</v>
      </c>
      <c r="AV3687" s="54">
        <v>-5.4999212104766201E-2</v>
      </c>
      <c r="AW3687" s="54">
        <v>1.63788170643938E-2</v>
      </c>
    </row>
    <row r="3688" spans="2:49">
      <c r="B3688" s="62" t="s">
        <v>4505</v>
      </c>
      <c r="C3688" s="54">
        <v>3.8991662257091199E-2</v>
      </c>
      <c r="D3688" s="54">
        <v>5.7596942521531301E-3</v>
      </c>
      <c r="F3688" s="62" t="s">
        <v>9355</v>
      </c>
      <c r="G3688" s="54">
        <v>-3.4967103153038102E-2</v>
      </c>
      <c r="H3688" s="54">
        <v>4.4149536969696999E-2</v>
      </c>
      <c r="S3688" s="62" t="s">
        <v>10915</v>
      </c>
      <c r="T3688" s="54">
        <v>8.1709248555581496E-2</v>
      </c>
      <c r="U3688" s="54">
        <v>1.2419403153300699E-2</v>
      </c>
      <c r="AA3688" s="62" t="s">
        <v>11443</v>
      </c>
      <c r="AB3688" s="54">
        <v>5.6726876472552597E-2</v>
      </c>
      <c r="AC3688" s="54">
        <v>2.7967313255851101E-2</v>
      </c>
      <c r="AQ3688" s="62" t="s">
        <v>12067</v>
      </c>
      <c r="AR3688" s="54">
        <v>7.1324712711804794E-2</v>
      </c>
      <c r="AS3688" s="54">
        <v>3.3578325164390502E-3</v>
      </c>
      <c r="AU3688" s="62" t="s">
        <v>14442</v>
      </c>
      <c r="AV3688" s="54">
        <v>-5.4992622766938802E-2</v>
      </c>
      <c r="AW3688" s="54">
        <v>4.2688279949848397E-2</v>
      </c>
    </row>
    <row r="3689" spans="2:49">
      <c r="B3689" s="62" t="s">
        <v>4506</v>
      </c>
      <c r="C3689" s="54">
        <v>6.7700967913288501E-2</v>
      </c>
      <c r="D3689" s="54">
        <v>5.8005929924459902E-3</v>
      </c>
      <c r="F3689" s="62" t="s">
        <v>9356</v>
      </c>
      <c r="G3689" s="54">
        <v>-5.3152872273398301E-2</v>
      </c>
      <c r="H3689" s="54">
        <v>4.4155900075660198E-2</v>
      </c>
      <c r="S3689" s="62" t="s">
        <v>5289</v>
      </c>
      <c r="T3689" s="54">
        <v>4.3370557324022799E-2</v>
      </c>
      <c r="U3689" s="54">
        <v>1.2419403153300699E-2</v>
      </c>
      <c r="AA3689" s="62" t="s">
        <v>3638</v>
      </c>
      <c r="AB3689" s="54">
        <v>9.6113318749318402E-2</v>
      </c>
      <c r="AC3689" s="54">
        <v>2.80373933291343E-2</v>
      </c>
      <c r="AQ3689" s="62" t="s">
        <v>4393</v>
      </c>
      <c r="AR3689" s="54">
        <v>7.7404321476889998E-2</v>
      </c>
      <c r="AS3689" s="54">
        <v>3.3681070555338999E-3</v>
      </c>
      <c r="AU3689" s="62" t="s">
        <v>14520</v>
      </c>
      <c r="AV3689" s="54">
        <v>-5.4989610821510701E-2</v>
      </c>
      <c r="AW3689" s="54">
        <v>4.4860982781302197E-2</v>
      </c>
    </row>
    <row r="3690" spans="2:49">
      <c r="B3690" s="62" t="s">
        <v>4507</v>
      </c>
      <c r="C3690" s="54">
        <v>5.1109848117280698E-2</v>
      </c>
      <c r="D3690" s="54">
        <v>5.80609632799098E-3</v>
      </c>
      <c r="F3690" s="62" t="s">
        <v>9357</v>
      </c>
      <c r="G3690" s="54">
        <v>-2.7970436108758701E-2</v>
      </c>
      <c r="H3690" s="54">
        <v>4.4291841483862997E-2</v>
      </c>
      <c r="S3690" s="62" t="s">
        <v>10916</v>
      </c>
      <c r="T3690" s="54">
        <v>7.1997147705952905E-2</v>
      </c>
      <c r="U3690" s="54">
        <v>1.24203464690383E-2</v>
      </c>
      <c r="AA3690" s="62" t="s">
        <v>4012</v>
      </c>
      <c r="AB3690" s="54">
        <v>0.110751108699811</v>
      </c>
      <c r="AC3690" s="54">
        <v>2.8151817197633301E-2</v>
      </c>
      <c r="AQ3690" s="62" t="s">
        <v>5093</v>
      </c>
      <c r="AR3690" s="54">
        <v>5.7474015740160297E-2</v>
      </c>
      <c r="AS3690" s="54">
        <v>3.3869280799002201E-3</v>
      </c>
      <c r="AU3690" s="62" t="s">
        <v>7314</v>
      </c>
      <c r="AV3690" s="54">
        <v>-5.4982411948948602E-2</v>
      </c>
      <c r="AW3690" s="54">
        <v>6.3557037372790901E-3</v>
      </c>
    </row>
    <row r="3691" spans="2:49">
      <c r="B3691" s="62" t="s">
        <v>4508</v>
      </c>
      <c r="C3691" s="54">
        <v>9.9161422492204401E-2</v>
      </c>
      <c r="D3691" s="54">
        <v>5.8104776022913302E-3</v>
      </c>
      <c r="F3691" s="62" t="s">
        <v>9358</v>
      </c>
      <c r="G3691" s="54">
        <v>-3.2675744668962302E-2</v>
      </c>
      <c r="H3691" s="54">
        <v>4.43009570223028E-2</v>
      </c>
      <c r="S3691" s="62" t="s">
        <v>2732</v>
      </c>
      <c r="T3691" s="54">
        <v>6.3128984160528895E-2</v>
      </c>
      <c r="U3691" s="54">
        <v>1.24302528494885E-2</v>
      </c>
      <c r="AA3691" s="62" t="s">
        <v>2213</v>
      </c>
      <c r="AB3691" s="54">
        <v>7.1237553941878098E-2</v>
      </c>
      <c r="AC3691" s="54">
        <v>2.8151817197633301E-2</v>
      </c>
      <c r="AQ3691" s="62" t="s">
        <v>1505</v>
      </c>
      <c r="AR3691" s="54">
        <v>9.2136029250844395E-2</v>
      </c>
      <c r="AS3691" s="54">
        <v>3.39138108741307E-3</v>
      </c>
      <c r="AU3691" s="62" t="s">
        <v>14512</v>
      </c>
      <c r="AV3691" s="54">
        <v>-5.4979800997196002E-2</v>
      </c>
      <c r="AW3691" s="54">
        <v>4.4590503101548502E-2</v>
      </c>
    </row>
    <row r="3692" spans="2:49">
      <c r="B3692" s="62" t="s">
        <v>4509</v>
      </c>
      <c r="C3692" s="54">
        <v>7.2453246366039906E-2</v>
      </c>
      <c r="D3692" s="54">
        <v>5.8137193095772399E-3</v>
      </c>
      <c r="F3692" s="62" t="s">
        <v>9359</v>
      </c>
      <c r="G3692" s="54">
        <v>-3.1945344638943503E-2</v>
      </c>
      <c r="H3692" s="54">
        <v>4.98680379713995E-2</v>
      </c>
      <c r="S3692" s="62" t="s">
        <v>4152</v>
      </c>
      <c r="T3692" s="54">
        <v>5.7741560777226503E-2</v>
      </c>
      <c r="U3692" s="54">
        <v>1.2449240774647799E-2</v>
      </c>
      <c r="AA3692" s="62" t="s">
        <v>3904</v>
      </c>
      <c r="AB3692" s="54">
        <v>0.14074793703225599</v>
      </c>
      <c r="AC3692" s="54">
        <v>2.8181783694158399E-2</v>
      </c>
      <c r="AQ3692" s="62" t="s">
        <v>5251</v>
      </c>
      <c r="AR3692" s="54">
        <v>9.9318892535983999E-2</v>
      </c>
      <c r="AS3692" s="54">
        <v>3.4150880709352101E-3</v>
      </c>
      <c r="AU3692" s="62" t="s">
        <v>14621</v>
      </c>
      <c r="AV3692" s="54">
        <v>-5.4978156839593097E-2</v>
      </c>
      <c r="AW3692" s="54">
        <v>4.8573821705480698E-2</v>
      </c>
    </row>
    <row r="3693" spans="2:49">
      <c r="B3693" s="62" t="s">
        <v>4510</v>
      </c>
      <c r="C3693" s="54">
        <v>7.0730525875714698E-2</v>
      </c>
      <c r="D3693" s="54">
        <v>5.82285179449131E-3</v>
      </c>
      <c r="F3693" s="62" t="s">
        <v>9360</v>
      </c>
      <c r="G3693" s="54">
        <v>-8.1611667620157896E-2</v>
      </c>
      <c r="H3693" s="54">
        <v>4.99282872314597E-2</v>
      </c>
      <c r="S3693" s="62" t="s">
        <v>2535</v>
      </c>
      <c r="T3693" s="54">
        <v>4.4861682314485798E-2</v>
      </c>
      <c r="U3693" s="54">
        <v>1.24947121338966E-2</v>
      </c>
      <c r="AA3693" s="62" t="s">
        <v>4424</v>
      </c>
      <c r="AB3693" s="54">
        <v>0.22515466075795301</v>
      </c>
      <c r="AC3693" s="54">
        <v>2.8236952496773899E-2</v>
      </c>
      <c r="AQ3693" s="62" t="s">
        <v>3585</v>
      </c>
      <c r="AR3693" s="54">
        <v>8.8136946946589995E-2</v>
      </c>
      <c r="AS3693" s="54">
        <v>3.4200328522482702E-3</v>
      </c>
      <c r="AU3693" s="62" t="s">
        <v>14341</v>
      </c>
      <c r="AV3693" s="54">
        <v>-5.4973763958270402E-2</v>
      </c>
      <c r="AW3693" s="54">
        <v>4.00233989472666E-2</v>
      </c>
    </row>
    <row r="3694" spans="2:49">
      <c r="B3694" s="62" t="s">
        <v>4511</v>
      </c>
      <c r="C3694" s="54">
        <v>5.7482909516605403E-2</v>
      </c>
      <c r="D3694" s="54">
        <v>5.8390705705543998E-3</v>
      </c>
      <c r="S3694" s="62" t="s">
        <v>10917</v>
      </c>
      <c r="T3694" s="54">
        <v>5.4306336846037702E-2</v>
      </c>
      <c r="U3694" s="54">
        <v>1.24966228194566E-2</v>
      </c>
      <c r="AA3694" s="62" t="s">
        <v>11444</v>
      </c>
      <c r="AB3694" s="54">
        <v>4.10066443798058E-2</v>
      </c>
      <c r="AC3694" s="54">
        <v>2.82396483163707E-2</v>
      </c>
      <c r="AQ3694" s="62" t="s">
        <v>1465</v>
      </c>
      <c r="AR3694" s="54">
        <v>5.2400609195525603E-2</v>
      </c>
      <c r="AS3694" s="54">
        <v>3.42215146158955E-3</v>
      </c>
      <c r="AU3694" s="62" t="s">
        <v>11657</v>
      </c>
      <c r="AV3694" s="54">
        <v>-5.4971677219645798E-2</v>
      </c>
      <c r="AW3694" s="54">
        <v>3.4500165714799001E-3</v>
      </c>
    </row>
    <row r="3695" spans="2:49">
      <c r="B3695" s="62" t="s">
        <v>4512</v>
      </c>
      <c r="C3695" s="54">
        <v>8.0279245685742004E-2</v>
      </c>
      <c r="D3695" s="54">
        <v>5.8442593609199503E-3</v>
      </c>
      <c r="S3695" s="62" t="s">
        <v>8872</v>
      </c>
      <c r="T3695" s="54">
        <v>5.92618891987984E-2</v>
      </c>
      <c r="U3695" s="54">
        <v>1.250208950534E-2</v>
      </c>
      <c r="AA3695" s="62" t="s">
        <v>9569</v>
      </c>
      <c r="AB3695" s="54">
        <v>0.15560574938448099</v>
      </c>
      <c r="AC3695" s="54">
        <v>2.8270149989238699E-2</v>
      </c>
      <c r="AQ3695" s="62" t="s">
        <v>14774</v>
      </c>
      <c r="AR3695" s="54">
        <v>0.102205284832148</v>
      </c>
      <c r="AS3695" s="54">
        <v>3.4415672192041002E-3</v>
      </c>
      <c r="AU3695" s="62" t="s">
        <v>14240</v>
      </c>
      <c r="AV3695" s="54">
        <v>-5.49715185026773E-2</v>
      </c>
      <c r="AW3695" s="54">
        <v>3.6827283731687303E-2</v>
      </c>
    </row>
    <row r="3696" spans="2:49">
      <c r="B3696" s="62" t="s">
        <v>4513</v>
      </c>
      <c r="C3696" s="54">
        <v>0.13089832675007201</v>
      </c>
      <c r="D3696" s="54">
        <v>5.8618252284286304E-3</v>
      </c>
      <c r="S3696" s="62" t="s">
        <v>5030</v>
      </c>
      <c r="T3696" s="54">
        <v>3.0773469717280101E-2</v>
      </c>
      <c r="U3696" s="54">
        <v>1.25143707485811E-2</v>
      </c>
      <c r="AA3696" s="62" t="s">
        <v>599</v>
      </c>
      <c r="AB3696" s="54">
        <v>0.182605729645378</v>
      </c>
      <c r="AC3696" s="54">
        <v>2.8270149989238699E-2</v>
      </c>
      <c r="AQ3696" s="62" t="s">
        <v>4854</v>
      </c>
      <c r="AR3696" s="54">
        <v>5.4701028454540598E-2</v>
      </c>
      <c r="AS3696" s="54">
        <v>3.45267699200924E-3</v>
      </c>
      <c r="AU3696" s="62" t="s">
        <v>14086</v>
      </c>
      <c r="AV3696" s="54">
        <v>-5.4952428692505599E-2</v>
      </c>
      <c r="AW3696" s="54">
        <v>3.2978942553885802E-2</v>
      </c>
    </row>
    <row r="3697" spans="2:49">
      <c r="B3697" s="62" t="s">
        <v>4514</v>
      </c>
      <c r="C3697" s="54">
        <v>4.4151690743663402E-2</v>
      </c>
      <c r="D3697" s="54">
        <v>5.8898764291124102E-3</v>
      </c>
      <c r="S3697" s="62" t="s">
        <v>3776</v>
      </c>
      <c r="T3697" s="54">
        <v>6.6691539504900796E-2</v>
      </c>
      <c r="U3697" s="54">
        <v>1.2533034187661499E-2</v>
      </c>
      <c r="AA3697" s="62" t="s">
        <v>4544</v>
      </c>
      <c r="AB3697" s="54">
        <v>8.4619591914203901E-2</v>
      </c>
      <c r="AC3697" s="54">
        <v>2.8330035193116498E-2</v>
      </c>
      <c r="AQ3697" s="62" t="s">
        <v>2111</v>
      </c>
      <c r="AR3697" s="54">
        <v>7.0135468142000307E-2</v>
      </c>
      <c r="AS3697" s="54">
        <v>3.4731454828210201E-3</v>
      </c>
      <c r="AU3697" s="62" t="s">
        <v>12813</v>
      </c>
      <c r="AV3697" s="54">
        <v>-5.4902912044594701E-2</v>
      </c>
      <c r="AW3697" s="54">
        <v>1.00386440490442E-2</v>
      </c>
    </row>
    <row r="3698" spans="2:49">
      <c r="B3698" s="62" t="s">
        <v>1016</v>
      </c>
      <c r="C3698" s="54">
        <v>0.194527510402148</v>
      </c>
      <c r="D3698" s="54">
        <v>5.8951334768501604E-3</v>
      </c>
      <c r="S3698" s="62" t="s">
        <v>10918</v>
      </c>
      <c r="T3698" s="54">
        <v>5.9381442210788997E-2</v>
      </c>
      <c r="U3698" s="54">
        <v>1.25630342380784E-2</v>
      </c>
      <c r="AA3698" s="62" t="s">
        <v>11067</v>
      </c>
      <c r="AB3698" s="54">
        <v>5.8672711231601199E-2</v>
      </c>
      <c r="AC3698" s="54">
        <v>2.8348561551855798E-2</v>
      </c>
      <c r="AQ3698" s="62" t="s">
        <v>2455</v>
      </c>
      <c r="AR3698" s="54">
        <v>4.9147026949346397E-2</v>
      </c>
      <c r="AS3698" s="54">
        <v>3.4750015990360401E-3</v>
      </c>
      <c r="AU3698" s="62" t="s">
        <v>14007</v>
      </c>
      <c r="AV3698" s="54">
        <v>-5.4901042440467201E-2</v>
      </c>
      <c r="AW3698" s="54">
        <v>3.0984263824118799E-2</v>
      </c>
    </row>
    <row r="3699" spans="2:49">
      <c r="B3699" s="62" t="s">
        <v>4515</v>
      </c>
      <c r="C3699" s="54">
        <v>0.12833632309113499</v>
      </c>
      <c r="D3699" s="54">
        <v>5.9085770509615899E-3</v>
      </c>
      <c r="S3699" s="62" t="s">
        <v>4009</v>
      </c>
      <c r="T3699" s="54">
        <v>6.1388820746020499E-2</v>
      </c>
      <c r="U3699" s="54">
        <v>1.2563173040741799E-2</v>
      </c>
      <c r="AA3699" s="62" t="s">
        <v>1049</v>
      </c>
      <c r="AB3699" s="54">
        <v>0.23994544414032901</v>
      </c>
      <c r="AC3699" s="54">
        <v>2.8349219330413799E-2</v>
      </c>
      <c r="AQ3699" s="62" t="s">
        <v>2552</v>
      </c>
      <c r="AR3699" s="54">
        <v>5.06853521015165E-2</v>
      </c>
      <c r="AS3699" s="54">
        <v>3.48559510281458E-3</v>
      </c>
      <c r="AU3699" s="62" t="s">
        <v>13925</v>
      </c>
      <c r="AV3699" s="54">
        <v>-5.4895142094182801E-2</v>
      </c>
      <c r="AW3699" s="54">
        <v>2.9259838099824E-2</v>
      </c>
    </row>
    <row r="3700" spans="2:49">
      <c r="B3700" s="62" t="s">
        <v>4516</v>
      </c>
      <c r="C3700" s="54">
        <v>7.6880275174938895E-2</v>
      </c>
      <c r="D3700" s="54">
        <v>5.9381075806643003E-3</v>
      </c>
      <c r="S3700" s="62" t="s">
        <v>4966</v>
      </c>
      <c r="T3700" s="54">
        <v>3.35409747077451E-2</v>
      </c>
      <c r="U3700" s="54">
        <v>1.25827818697696E-2</v>
      </c>
      <c r="AA3700" s="62" t="s">
        <v>5634</v>
      </c>
      <c r="AB3700" s="54">
        <v>0.12932678846686799</v>
      </c>
      <c r="AC3700" s="54">
        <v>2.8353437803055999E-2</v>
      </c>
      <c r="AQ3700" s="62" t="s">
        <v>2085</v>
      </c>
      <c r="AR3700" s="54">
        <v>3.9763058533570601E-2</v>
      </c>
      <c r="AS3700" s="54">
        <v>3.4967351830831098E-3</v>
      </c>
      <c r="AU3700" s="62" t="s">
        <v>10070</v>
      </c>
      <c r="AV3700" s="54">
        <v>-5.4894956914346899E-2</v>
      </c>
      <c r="AW3700" s="54">
        <v>2.1749215584402098E-2</v>
      </c>
    </row>
    <row r="3701" spans="2:49">
      <c r="B3701" s="62" t="s">
        <v>4517</v>
      </c>
      <c r="C3701" s="54">
        <v>0.18524633778719499</v>
      </c>
      <c r="D3701" s="54">
        <v>5.9385482474751299E-3</v>
      </c>
      <c r="S3701" s="62" t="s">
        <v>4899</v>
      </c>
      <c r="T3701" s="54">
        <v>0.153902307375998</v>
      </c>
      <c r="U3701" s="54">
        <v>1.25905147689278E-2</v>
      </c>
      <c r="AA3701" s="62" t="s">
        <v>11445</v>
      </c>
      <c r="AB3701" s="54">
        <v>4.7078379078165297E-2</v>
      </c>
      <c r="AC3701" s="54">
        <v>2.8374150769020098E-2</v>
      </c>
      <c r="AQ3701" s="62" t="s">
        <v>4107</v>
      </c>
      <c r="AR3701" s="54">
        <v>0.178478283163646</v>
      </c>
      <c r="AS3701" s="54">
        <v>3.5096300300581701E-3</v>
      </c>
      <c r="AU3701" s="62" t="s">
        <v>14209</v>
      </c>
      <c r="AV3701" s="54">
        <v>-5.4894105715702898E-2</v>
      </c>
      <c r="AW3701" s="54">
        <v>3.6190685193995598E-2</v>
      </c>
    </row>
    <row r="3702" spans="2:49">
      <c r="B3702" s="62" t="s">
        <v>4518</v>
      </c>
      <c r="C3702" s="54">
        <v>0.102306282369619</v>
      </c>
      <c r="D3702" s="54">
        <v>5.95017001729122E-3</v>
      </c>
      <c r="S3702" s="62" t="s">
        <v>3248</v>
      </c>
      <c r="T3702" s="54">
        <v>6.5456675961385699E-2</v>
      </c>
      <c r="U3702" s="54">
        <v>1.2619914809556401E-2</v>
      </c>
      <c r="AA3702" s="62" t="s">
        <v>4749</v>
      </c>
      <c r="AB3702" s="54">
        <v>7.4124465778611495E-2</v>
      </c>
      <c r="AC3702" s="54">
        <v>2.8384643186240299E-2</v>
      </c>
      <c r="AQ3702" s="62" t="s">
        <v>8626</v>
      </c>
      <c r="AR3702" s="54">
        <v>0.16248743339462601</v>
      </c>
      <c r="AS3702" s="54">
        <v>3.5139750553101101E-3</v>
      </c>
      <c r="AU3702" s="62" t="s">
        <v>13379</v>
      </c>
      <c r="AV3702" s="54">
        <v>-5.4889570006639403E-2</v>
      </c>
      <c r="AW3702" s="54">
        <v>1.8869829999232202E-2</v>
      </c>
    </row>
    <row r="3703" spans="2:49">
      <c r="B3703" s="62" t="s">
        <v>4519</v>
      </c>
      <c r="C3703" s="54">
        <v>6.8993888354980507E-2</v>
      </c>
      <c r="D3703" s="54">
        <v>5.9807537932912401E-3</v>
      </c>
      <c r="S3703" s="62" t="s">
        <v>3141</v>
      </c>
      <c r="T3703" s="54">
        <v>3.5633322187096403E-2</v>
      </c>
      <c r="U3703" s="54">
        <v>1.2625211883576201E-2</v>
      </c>
      <c r="AA3703" s="62" t="s">
        <v>5598</v>
      </c>
      <c r="AB3703" s="54">
        <v>5.4625999444100501E-2</v>
      </c>
      <c r="AC3703" s="54">
        <v>2.8466820182429201E-2</v>
      </c>
      <c r="AQ3703" s="62" t="s">
        <v>2618</v>
      </c>
      <c r="AR3703" s="54">
        <v>7.1269397393917799E-2</v>
      </c>
      <c r="AS3703" s="54">
        <v>3.51910563287246E-3</v>
      </c>
      <c r="AU3703" s="62" t="s">
        <v>12928</v>
      </c>
      <c r="AV3703" s="54">
        <v>-5.4877664581541197E-2</v>
      </c>
      <c r="AW3703" s="54">
        <v>1.18411503060843E-2</v>
      </c>
    </row>
    <row r="3704" spans="2:49">
      <c r="B3704" s="62" t="s">
        <v>4520</v>
      </c>
      <c r="C3704" s="54">
        <v>8.0648746991058395E-2</v>
      </c>
      <c r="D3704" s="54">
        <v>5.9930959514889696E-3</v>
      </c>
      <c r="S3704" s="62" t="s">
        <v>4959</v>
      </c>
      <c r="T3704" s="54">
        <v>4.76129437778718E-2</v>
      </c>
      <c r="U3704" s="54">
        <v>1.26376782788368E-2</v>
      </c>
      <c r="AA3704" s="62" t="s">
        <v>5787</v>
      </c>
      <c r="AB3704" s="54">
        <v>7.8608424926820894E-2</v>
      </c>
      <c r="AC3704" s="54">
        <v>2.84881900567556E-2</v>
      </c>
      <c r="AQ3704" s="62" t="s">
        <v>9188</v>
      </c>
      <c r="AR3704" s="54">
        <v>6.1542010217224601E-2</v>
      </c>
      <c r="AS3704" s="54">
        <v>3.51970594459261E-3</v>
      </c>
      <c r="AU3704" s="62" t="s">
        <v>13877</v>
      </c>
      <c r="AV3704" s="54">
        <v>-5.4863846665070597E-2</v>
      </c>
      <c r="AW3704" s="54">
        <v>2.8193621858925499E-2</v>
      </c>
    </row>
    <row r="3705" spans="2:49">
      <c r="B3705" s="62" t="s">
        <v>4521</v>
      </c>
      <c r="C3705" s="54">
        <v>4.4888476950283099E-2</v>
      </c>
      <c r="D3705" s="54">
        <v>5.9957465653615802E-3</v>
      </c>
      <c r="S3705" s="62" t="s">
        <v>4332</v>
      </c>
      <c r="T3705" s="54">
        <v>5.5136509115436098E-2</v>
      </c>
      <c r="U3705" s="54">
        <v>1.26448246126188E-2</v>
      </c>
      <c r="AA3705" s="62" t="s">
        <v>10199</v>
      </c>
      <c r="AB3705" s="54">
        <v>0.101001382453717</v>
      </c>
      <c r="AC3705" s="54">
        <v>2.85238194023027E-2</v>
      </c>
      <c r="AQ3705" s="62" t="s">
        <v>5206</v>
      </c>
      <c r="AR3705" s="54">
        <v>6.1221506237674597E-2</v>
      </c>
      <c r="AS3705" s="54">
        <v>3.5227607938724701E-3</v>
      </c>
      <c r="AU3705" s="62" t="s">
        <v>13468</v>
      </c>
      <c r="AV3705" s="54">
        <v>-5.4857991533189002E-2</v>
      </c>
      <c r="AW3705" s="54">
        <v>2.01872690593678E-2</v>
      </c>
    </row>
    <row r="3706" spans="2:49">
      <c r="B3706" s="62" t="s">
        <v>4522</v>
      </c>
      <c r="C3706" s="54">
        <v>7.1069597885366598E-2</v>
      </c>
      <c r="D3706" s="54">
        <v>6.01463906398124E-3</v>
      </c>
      <c r="S3706" s="62" t="s">
        <v>3693</v>
      </c>
      <c r="T3706" s="54">
        <v>5.2009447227470099E-2</v>
      </c>
      <c r="U3706" s="54">
        <v>1.26496002724347E-2</v>
      </c>
      <c r="AA3706" s="62" t="s">
        <v>4826</v>
      </c>
      <c r="AB3706" s="54">
        <v>0.108816916900199</v>
      </c>
      <c r="AC3706" s="54">
        <v>2.85455622069225E-2</v>
      </c>
      <c r="AQ3706" s="62" t="s">
        <v>11524</v>
      </c>
      <c r="AR3706" s="54">
        <v>0.10299870085889699</v>
      </c>
      <c r="AS3706" s="54">
        <v>3.52327816359168E-3</v>
      </c>
      <c r="AU3706" s="62" t="s">
        <v>13124</v>
      </c>
      <c r="AV3706" s="54">
        <v>-5.48478967699602E-2</v>
      </c>
      <c r="AW3706" s="54">
        <v>1.46523925357974E-2</v>
      </c>
    </row>
    <row r="3707" spans="2:49">
      <c r="B3707" s="62" t="s">
        <v>4523</v>
      </c>
      <c r="C3707" s="54">
        <v>5.2573972918684E-2</v>
      </c>
      <c r="D3707" s="54">
        <v>6.0227483431598804E-3</v>
      </c>
      <c r="S3707" s="62" t="s">
        <v>10919</v>
      </c>
      <c r="T3707" s="54">
        <v>7.2697868259914394E-2</v>
      </c>
      <c r="U3707" s="54">
        <v>1.26506882895462E-2</v>
      </c>
      <c r="AA3707" s="62" t="s">
        <v>4493</v>
      </c>
      <c r="AB3707" s="54">
        <v>3.9129307171641002E-2</v>
      </c>
      <c r="AC3707" s="54">
        <v>2.8612781782485799E-2</v>
      </c>
      <c r="AQ3707" s="62" t="s">
        <v>4332</v>
      </c>
      <c r="AR3707" s="54">
        <v>9.2140750426297699E-2</v>
      </c>
      <c r="AS3707" s="54">
        <v>3.5287277765802499E-3</v>
      </c>
      <c r="AU3707" s="62" t="s">
        <v>13964</v>
      </c>
      <c r="AV3707" s="54">
        <v>-5.4830092856027697E-2</v>
      </c>
      <c r="AW3707" s="54">
        <v>3.0128747372503199E-2</v>
      </c>
    </row>
    <row r="3708" spans="2:49">
      <c r="B3708" s="62" t="s">
        <v>4524</v>
      </c>
      <c r="C3708" s="54">
        <v>0.19978618644645599</v>
      </c>
      <c r="D3708" s="54">
        <v>6.0257844569749797E-3</v>
      </c>
      <c r="S3708" s="62" t="s">
        <v>3315</v>
      </c>
      <c r="T3708" s="54">
        <v>2.4805215770337299E-2</v>
      </c>
      <c r="U3708" s="54">
        <v>1.26712367741686E-2</v>
      </c>
      <c r="AA3708" s="62" t="s">
        <v>5428</v>
      </c>
      <c r="AB3708" s="54">
        <v>5.8873341981938901E-2</v>
      </c>
      <c r="AC3708" s="54">
        <v>2.8652982657151001E-2</v>
      </c>
      <c r="AQ3708" s="62" t="s">
        <v>12010</v>
      </c>
      <c r="AR3708" s="54">
        <v>7.88640476722762E-2</v>
      </c>
      <c r="AS3708" s="54">
        <v>3.53172214242273E-3</v>
      </c>
      <c r="AU3708" s="62" t="s">
        <v>13969</v>
      </c>
      <c r="AV3708" s="54">
        <v>-5.4829660169371401E-2</v>
      </c>
      <c r="AW3708" s="54">
        <v>3.0254397062178098E-2</v>
      </c>
    </row>
    <row r="3709" spans="2:49">
      <c r="B3709" s="62" t="s">
        <v>4525</v>
      </c>
      <c r="C3709" s="54">
        <v>0.14238631515044101</v>
      </c>
      <c r="D3709" s="54">
        <v>6.02846479019501E-3</v>
      </c>
      <c r="S3709" s="62" t="s">
        <v>10920</v>
      </c>
      <c r="T3709" s="54">
        <v>0.12579225435117</v>
      </c>
      <c r="U3709" s="54">
        <v>1.2677984996126501E-2</v>
      </c>
      <c r="AA3709" s="62" t="s">
        <v>11446</v>
      </c>
      <c r="AB3709" s="54">
        <v>5.9453654191281097E-2</v>
      </c>
      <c r="AC3709" s="54">
        <v>2.86889006193633E-2</v>
      </c>
      <c r="AQ3709" s="62" t="s">
        <v>5306</v>
      </c>
      <c r="AR3709" s="54">
        <v>0.16825864810204799</v>
      </c>
      <c r="AS3709" s="54">
        <v>3.5355618283924601E-3</v>
      </c>
      <c r="AU3709" s="62" t="s">
        <v>12563</v>
      </c>
      <c r="AV3709" s="54">
        <v>-5.4822407101815997E-2</v>
      </c>
      <c r="AW3709" s="54">
        <v>6.57893626662104E-3</v>
      </c>
    </row>
    <row r="3710" spans="2:49">
      <c r="B3710" s="62" t="s">
        <v>4526</v>
      </c>
      <c r="C3710" s="54">
        <v>6.05291186179562E-2</v>
      </c>
      <c r="D3710" s="54">
        <v>6.0297329618386603E-3</v>
      </c>
      <c r="S3710" s="62" t="s">
        <v>10921</v>
      </c>
      <c r="T3710" s="54">
        <v>4.2577831273147702E-2</v>
      </c>
      <c r="U3710" s="54">
        <v>1.27013472492705E-2</v>
      </c>
      <c r="AA3710" s="62" t="s">
        <v>467</v>
      </c>
      <c r="AB3710" s="54">
        <v>0.34596149665693998</v>
      </c>
      <c r="AC3710" s="54">
        <v>2.8689204241317399E-2</v>
      </c>
      <c r="AQ3710" s="62" t="s">
        <v>14775</v>
      </c>
      <c r="AR3710" s="54">
        <v>9.8143152148798804E-2</v>
      </c>
      <c r="AS3710" s="54">
        <v>3.5487637059695601E-3</v>
      </c>
      <c r="AU3710" s="62" t="s">
        <v>12681</v>
      </c>
      <c r="AV3710" s="54">
        <v>-5.48156396227766E-2</v>
      </c>
      <c r="AW3710" s="54">
        <v>8.1859102781683592E-3</v>
      </c>
    </row>
    <row r="3711" spans="2:49">
      <c r="B3711" s="62" t="s">
        <v>4527</v>
      </c>
      <c r="C3711" s="54">
        <v>4.93252535189121E-2</v>
      </c>
      <c r="D3711" s="54">
        <v>6.0297329618386603E-3</v>
      </c>
      <c r="S3711" s="62" t="s">
        <v>10922</v>
      </c>
      <c r="T3711" s="54">
        <v>6.1277424278369401E-2</v>
      </c>
      <c r="U3711" s="54">
        <v>1.2702972651269601E-2</v>
      </c>
      <c r="AA3711" s="62" t="s">
        <v>2842</v>
      </c>
      <c r="AB3711" s="54">
        <v>8.0076511182400403E-2</v>
      </c>
      <c r="AC3711" s="54">
        <v>2.8851871618148499E-2</v>
      </c>
      <c r="AQ3711" s="62" t="s">
        <v>11537</v>
      </c>
      <c r="AR3711" s="54">
        <v>7.3628339411031099E-2</v>
      </c>
      <c r="AS3711" s="54">
        <v>3.5491846439473398E-3</v>
      </c>
      <c r="AU3711" s="62" t="s">
        <v>13265</v>
      </c>
      <c r="AV3711" s="54">
        <v>-5.48133456598014E-2</v>
      </c>
      <c r="AW3711" s="54">
        <v>1.68407299003836E-2</v>
      </c>
    </row>
    <row r="3712" spans="2:49">
      <c r="B3712" s="62" t="s">
        <v>4528</v>
      </c>
      <c r="C3712" s="54">
        <v>0.128649149060484</v>
      </c>
      <c r="D3712" s="54">
        <v>6.0311265686354204E-3</v>
      </c>
      <c r="S3712" s="62" t="s">
        <v>10923</v>
      </c>
      <c r="T3712" s="54">
        <v>2.44203906718212E-2</v>
      </c>
      <c r="U3712" s="54">
        <v>1.2716608146988899E-2</v>
      </c>
      <c r="AA3712" s="62" t="s">
        <v>5710</v>
      </c>
      <c r="AB3712" s="54">
        <v>0.13648192720556901</v>
      </c>
      <c r="AC3712" s="54">
        <v>2.88586388247613E-2</v>
      </c>
      <c r="AQ3712" s="62" t="s">
        <v>14776</v>
      </c>
      <c r="AR3712" s="54">
        <v>0.104150856857681</v>
      </c>
      <c r="AS3712" s="54">
        <v>3.5491846439473398E-3</v>
      </c>
      <c r="AU3712" s="62" t="s">
        <v>13751</v>
      </c>
      <c r="AV3712" s="54">
        <v>-5.4805648017557801E-2</v>
      </c>
      <c r="AW3712" s="54">
        <v>2.5374997355356501E-2</v>
      </c>
    </row>
    <row r="3713" spans="2:49">
      <c r="B3713" s="62" t="s">
        <v>4529</v>
      </c>
      <c r="C3713" s="54">
        <v>0.12955884672458501</v>
      </c>
      <c r="D3713" s="54">
        <v>6.0809208618820502E-3</v>
      </c>
      <c r="S3713" s="62" t="s">
        <v>5034</v>
      </c>
      <c r="T3713" s="54">
        <v>3.2417673425543497E-2</v>
      </c>
      <c r="U3713" s="54">
        <v>1.27611715826304E-2</v>
      </c>
      <c r="AA3713" s="62" t="s">
        <v>3388</v>
      </c>
      <c r="AB3713" s="54">
        <v>0.104684308269043</v>
      </c>
      <c r="AC3713" s="54">
        <v>2.8911481934821001E-2</v>
      </c>
      <c r="AQ3713" s="62" t="s">
        <v>1779</v>
      </c>
      <c r="AR3713" s="54">
        <v>9.0814405997128297E-2</v>
      </c>
      <c r="AS3713" s="54">
        <v>3.5521930660034301E-3</v>
      </c>
      <c r="AU3713" s="62" t="s">
        <v>13090</v>
      </c>
      <c r="AV3713" s="54">
        <v>-5.4788437829849101E-2</v>
      </c>
      <c r="AW3713" s="54">
        <v>1.4304557119507099E-2</v>
      </c>
    </row>
    <row r="3714" spans="2:49">
      <c r="B3714" s="62" t="s">
        <v>4530</v>
      </c>
      <c r="C3714" s="54">
        <v>7.3488217915168796E-2</v>
      </c>
      <c r="D3714" s="54">
        <v>6.0997906312417602E-3</v>
      </c>
      <c r="S3714" s="62" t="s">
        <v>3882</v>
      </c>
      <c r="T3714" s="54">
        <v>5.5867355849046299E-2</v>
      </c>
      <c r="U3714" s="54">
        <v>1.27689890840953E-2</v>
      </c>
      <c r="AA3714" s="62" t="s">
        <v>9581</v>
      </c>
      <c r="AB3714" s="54">
        <v>3.9520921039507301E-2</v>
      </c>
      <c r="AC3714" s="54">
        <v>2.8914871154989599E-2</v>
      </c>
      <c r="AQ3714" s="62" t="s">
        <v>5868</v>
      </c>
      <c r="AR3714" s="54">
        <v>5.84368802466173E-2</v>
      </c>
      <c r="AS3714" s="54">
        <v>3.5554059863060201E-3</v>
      </c>
      <c r="AU3714" s="62" t="s">
        <v>13318</v>
      </c>
      <c r="AV3714" s="54">
        <v>-5.47763822087175E-2</v>
      </c>
      <c r="AW3714" s="54">
        <v>1.78937144749622E-2</v>
      </c>
    </row>
    <row r="3715" spans="2:49">
      <c r="B3715" s="62" t="s">
        <v>4531</v>
      </c>
      <c r="C3715" s="54">
        <v>0.11117077130521</v>
      </c>
      <c r="D3715" s="54">
        <v>6.1035821646678997E-3</v>
      </c>
      <c r="S3715" s="62" t="s">
        <v>9763</v>
      </c>
      <c r="T3715" s="54">
        <v>9.2560717294512401E-2</v>
      </c>
      <c r="U3715" s="54">
        <v>1.27697221719177E-2</v>
      </c>
      <c r="AA3715" s="62" t="s">
        <v>4402</v>
      </c>
      <c r="AB3715" s="54">
        <v>0.116987066989049</v>
      </c>
      <c r="AC3715" s="54">
        <v>2.89339251014454E-2</v>
      </c>
      <c r="AQ3715" s="62" t="s">
        <v>2235</v>
      </c>
      <c r="AR3715" s="54">
        <v>0.17948235283567901</v>
      </c>
      <c r="AS3715" s="54">
        <v>3.5635646176307898E-3</v>
      </c>
      <c r="AU3715" s="62" t="s">
        <v>13510</v>
      </c>
      <c r="AV3715" s="54">
        <v>-5.4769927090888799E-2</v>
      </c>
      <c r="AW3715" s="54">
        <v>2.09150264495052E-2</v>
      </c>
    </row>
    <row r="3716" spans="2:49">
      <c r="B3716" s="62" t="s">
        <v>4532</v>
      </c>
      <c r="C3716" s="54">
        <v>0.10505096954147899</v>
      </c>
      <c r="D3716" s="54">
        <v>6.1049188977909102E-3</v>
      </c>
      <c r="S3716" s="62" t="s">
        <v>10924</v>
      </c>
      <c r="T3716" s="54">
        <v>6.19923582945043E-2</v>
      </c>
      <c r="U3716" s="54">
        <v>1.2777186770467699E-2</v>
      </c>
      <c r="AA3716" s="62" t="s">
        <v>9432</v>
      </c>
      <c r="AB3716" s="54">
        <v>8.1393612596012396E-2</v>
      </c>
      <c r="AC3716" s="54">
        <v>2.9009769292397701E-2</v>
      </c>
      <c r="AQ3716" s="62" t="s">
        <v>4078</v>
      </c>
      <c r="AR3716" s="54">
        <v>0.12771422203531699</v>
      </c>
      <c r="AS3716" s="54">
        <v>3.5767799852688101E-3</v>
      </c>
      <c r="AU3716" s="62" t="s">
        <v>12220</v>
      </c>
      <c r="AV3716" s="54">
        <v>-5.4761018801665201E-2</v>
      </c>
      <c r="AW3716" s="54">
        <v>1.87303626794422E-3</v>
      </c>
    </row>
    <row r="3717" spans="2:49">
      <c r="B3717" s="62" t="s">
        <v>4533</v>
      </c>
      <c r="C3717" s="54">
        <v>3.8099904365087603E-2</v>
      </c>
      <c r="D3717" s="54">
        <v>6.1059501985060698E-3</v>
      </c>
      <c r="S3717" s="62" t="s">
        <v>724</v>
      </c>
      <c r="T3717" s="54">
        <v>0.397231953562729</v>
      </c>
      <c r="U3717" s="54">
        <v>1.27782616930542E-2</v>
      </c>
      <c r="AA3717" s="62" t="s">
        <v>968</v>
      </c>
      <c r="AB3717" s="54">
        <v>0.14581858735258499</v>
      </c>
      <c r="AC3717" s="54">
        <v>2.90808694763082E-2</v>
      </c>
      <c r="AQ3717" s="62" t="s">
        <v>4792</v>
      </c>
      <c r="AR3717" s="54">
        <v>0.138939112988756</v>
      </c>
      <c r="AS3717" s="54">
        <v>3.59197738038691E-3</v>
      </c>
      <c r="AU3717" s="62" t="s">
        <v>10299</v>
      </c>
      <c r="AV3717" s="54">
        <v>-5.4760854983396001E-2</v>
      </c>
      <c r="AW3717" s="54">
        <v>1.3958214927143799E-2</v>
      </c>
    </row>
    <row r="3718" spans="2:49">
      <c r="B3718" s="62" t="s">
        <v>4534</v>
      </c>
      <c r="C3718" s="54">
        <v>8.14380120934661E-2</v>
      </c>
      <c r="D3718" s="54">
        <v>6.1204284539650199E-3</v>
      </c>
      <c r="S3718" s="62" t="s">
        <v>10925</v>
      </c>
      <c r="T3718" s="54">
        <v>4.3197183011544703E-2</v>
      </c>
      <c r="U3718" s="54">
        <v>1.2780014581350901E-2</v>
      </c>
      <c r="AA3718" s="62" t="s">
        <v>11447</v>
      </c>
      <c r="AB3718" s="54">
        <v>5.9395289193220797E-2</v>
      </c>
      <c r="AC3718" s="54">
        <v>2.9096902928722801E-2</v>
      </c>
      <c r="AQ3718" s="62" t="s">
        <v>5096</v>
      </c>
      <c r="AR3718" s="54">
        <v>0.11388161015126901</v>
      </c>
      <c r="AS3718" s="54">
        <v>3.5927496048502698E-3</v>
      </c>
      <c r="AU3718" s="62" t="s">
        <v>13392</v>
      </c>
      <c r="AV3718" s="54">
        <v>-5.4756166288024502E-2</v>
      </c>
      <c r="AW3718" s="54">
        <v>1.89423632388111E-2</v>
      </c>
    </row>
    <row r="3719" spans="2:49">
      <c r="B3719" s="62" t="s">
        <v>4535</v>
      </c>
      <c r="C3719" s="54">
        <v>9.8452913135159498E-2</v>
      </c>
      <c r="D3719" s="54">
        <v>6.1281507791151697E-3</v>
      </c>
      <c r="S3719" s="62" t="s">
        <v>10926</v>
      </c>
      <c r="T3719" s="54">
        <v>7.1333211818601902E-2</v>
      </c>
      <c r="U3719" s="54">
        <v>1.27817186059944E-2</v>
      </c>
      <c r="AA3719" s="62" t="s">
        <v>5403</v>
      </c>
      <c r="AB3719" s="54">
        <v>7.9363571020935303E-2</v>
      </c>
      <c r="AC3719" s="54">
        <v>2.9096902928722801E-2</v>
      </c>
      <c r="AQ3719" s="62" t="s">
        <v>5801</v>
      </c>
      <c r="AR3719" s="54">
        <v>7.1289565527815804E-2</v>
      </c>
      <c r="AS3719" s="54">
        <v>3.60575378548335E-3</v>
      </c>
      <c r="AU3719" s="62" t="s">
        <v>12737</v>
      </c>
      <c r="AV3719" s="54">
        <v>-5.4742437028711101E-2</v>
      </c>
      <c r="AW3719" s="54">
        <v>9.0681708043989402E-3</v>
      </c>
    </row>
    <row r="3720" spans="2:49">
      <c r="B3720" s="62" t="s">
        <v>4536</v>
      </c>
      <c r="C3720" s="54">
        <v>0.11418318807550699</v>
      </c>
      <c r="D3720" s="54">
        <v>6.1716841527562202E-3</v>
      </c>
      <c r="S3720" s="62" t="s">
        <v>2873</v>
      </c>
      <c r="T3720" s="54">
        <v>7.4479064185381597E-2</v>
      </c>
      <c r="U3720" s="54">
        <v>1.2781947444119601E-2</v>
      </c>
      <c r="AA3720" s="62" t="s">
        <v>4643</v>
      </c>
      <c r="AB3720" s="54">
        <v>5.3974100664558697E-2</v>
      </c>
      <c r="AC3720" s="54">
        <v>2.9137352720728399E-2</v>
      </c>
      <c r="AQ3720" s="62" t="s">
        <v>4434</v>
      </c>
      <c r="AR3720" s="54">
        <v>4.4829915976180197E-2</v>
      </c>
      <c r="AS3720" s="54">
        <v>3.60575378548335E-3</v>
      </c>
      <c r="AU3720" s="62" t="s">
        <v>10095</v>
      </c>
      <c r="AV3720" s="54">
        <v>-5.47322722740224E-2</v>
      </c>
      <c r="AW3720" s="54">
        <v>2.7134303845463899E-2</v>
      </c>
    </row>
    <row r="3721" spans="2:49">
      <c r="B3721" s="62" t="s">
        <v>4537</v>
      </c>
      <c r="C3721" s="54">
        <v>7.2453949826481803E-2</v>
      </c>
      <c r="D3721" s="54">
        <v>6.18538168557902E-3</v>
      </c>
      <c r="S3721" s="62" t="s">
        <v>3728</v>
      </c>
      <c r="T3721" s="54">
        <v>9.5597378541706093E-2</v>
      </c>
      <c r="U3721" s="54">
        <v>1.2851628393061299E-2</v>
      </c>
      <c r="AA3721" s="62" t="s">
        <v>121</v>
      </c>
      <c r="AB3721" s="54">
        <v>0.22216317468139399</v>
      </c>
      <c r="AC3721" s="54">
        <v>2.9149368218493801E-2</v>
      </c>
      <c r="AQ3721" s="62" t="s">
        <v>5198</v>
      </c>
      <c r="AR3721" s="54">
        <v>9.5800790813010295E-2</v>
      </c>
      <c r="AS3721" s="54">
        <v>3.60575378548335E-3</v>
      </c>
      <c r="AU3721" s="62" t="s">
        <v>9540</v>
      </c>
      <c r="AV3721" s="54">
        <v>-5.4723729184968498E-2</v>
      </c>
      <c r="AW3721" s="54">
        <v>5.9208445272391304E-4</v>
      </c>
    </row>
    <row r="3722" spans="2:49">
      <c r="B3722" s="62" t="s">
        <v>4538</v>
      </c>
      <c r="C3722" s="54">
        <v>0.10685971601092201</v>
      </c>
      <c r="D3722" s="54">
        <v>6.1883784037045E-3</v>
      </c>
      <c r="S3722" s="62" t="s">
        <v>10927</v>
      </c>
      <c r="T3722" s="54">
        <v>4.5890118485326398E-2</v>
      </c>
      <c r="U3722" s="54">
        <v>1.28519814509017E-2</v>
      </c>
      <c r="AA3722" s="62" t="s">
        <v>11448</v>
      </c>
      <c r="AB3722" s="54">
        <v>7.4808286215836794E-2</v>
      </c>
      <c r="AC3722" s="54">
        <v>2.9212058935264799E-2</v>
      </c>
      <c r="AQ3722" s="62" t="s">
        <v>5608</v>
      </c>
      <c r="AR3722" s="54">
        <v>5.6647203188637398E-2</v>
      </c>
      <c r="AS3722" s="54">
        <v>3.6391424928946801E-3</v>
      </c>
      <c r="AU3722" s="62" t="s">
        <v>12707</v>
      </c>
      <c r="AV3722" s="54">
        <v>-5.4709589571048801E-2</v>
      </c>
      <c r="AW3722" s="54">
        <v>8.6365477326535295E-3</v>
      </c>
    </row>
    <row r="3723" spans="2:49">
      <c r="B3723" s="62" t="s">
        <v>541</v>
      </c>
      <c r="C3723" s="54">
        <v>0.44337318757254202</v>
      </c>
      <c r="D3723" s="54">
        <v>6.18959903655961E-3</v>
      </c>
      <c r="S3723" s="62" t="s">
        <v>10928</v>
      </c>
      <c r="T3723" s="54">
        <v>7.6076951910691207E-2</v>
      </c>
      <c r="U3723" s="54">
        <v>1.28910462039968E-2</v>
      </c>
      <c r="AA3723" s="62" t="s">
        <v>2518</v>
      </c>
      <c r="AB3723" s="54">
        <v>0.13092937221748499</v>
      </c>
      <c r="AC3723" s="54">
        <v>2.92195034340802E-2</v>
      </c>
      <c r="AQ3723" s="62" t="s">
        <v>12068</v>
      </c>
      <c r="AR3723" s="54">
        <v>8.8347813989859206E-2</v>
      </c>
      <c r="AS3723" s="54">
        <v>3.6403951709244502E-3</v>
      </c>
      <c r="AU3723" s="62" t="s">
        <v>10052</v>
      </c>
      <c r="AV3723" s="54">
        <v>-5.4706121290083197E-2</v>
      </c>
      <c r="AW3723" s="54">
        <v>3.3423444877871502E-3</v>
      </c>
    </row>
    <row r="3724" spans="2:49">
      <c r="B3724" s="62" t="s">
        <v>4539</v>
      </c>
      <c r="C3724" s="54">
        <v>3.7574359049495201E-2</v>
      </c>
      <c r="D3724" s="54">
        <v>6.1908503224011599E-3</v>
      </c>
      <c r="S3724" s="62" t="s">
        <v>5197</v>
      </c>
      <c r="T3724" s="54">
        <v>6.3153994236886404E-2</v>
      </c>
      <c r="U3724" s="54">
        <v>1.28910462039968E-2</v>
      </c>
      <c r="AA3724" s="62" t="s">
        <v>4758</v>
      </c>
      <c r="AB3724" s="54">
        <v>9.9493767346570103E-2</v>
      </c>
      <c r="AC3724" s="54">
        <v>2.9228123910593099E-2</v>
      </c>
      <c r="AQ3724" s="62" t="s">
        <v>3417</v>
      </c>
      <c r="AR3724" s="54">
        <v>6.6727128006909303E-2</v>
      </c>
      <c r="AS3724" s="54">
        <v>3.6410752956701799E-3</v>
      </c>
      <c r="AU3724" s="62" t="s">
        <v>13104</v>
      </c>
      <c r="AV3724" s="54">
        <v>-5.47037812869808E-2</v>
      </c>
      <c r="AW3724" s="54">
        <v>1.4466218884336499E-2</v>
      </c>
    </row>
    <row r="3725" spans="2:49">
      <c r="B3725" s="62" t="s">
        <v>4540</v>
      </c>
      <c r="C3725" s="54">
        <v>0.108232698869862</v>
      </c>
      <c r="D3725" s="54">
        <v>6.2165655481573098E-3</v>
      </c>
      <c r="S3725" s="62" t="s">
        <v>9762</v>
      </c>
      <c r="T3725" s="54">
        <v>4.0866999750605301E-2</v>
      </c>
      <c r="U3725" s="54">
        <v>1.29256230234679E-2</v>
      </c>
      <c r="AA3725" s="62" t="s">
        <v>5806</v>
      </c>
      <c r="AB3725" s="54">
        <v>7.3918332927671998E-2</v>
      </c>
      <c r="AC3725" s="54">
        <v>2.9228123910593099E-2</v>
      </c>
      <c r="AQ3725" s="62" t="s">
        <v>14777</v>
      </c>
      <c r="AR3725" s="54">
        <v>8.3408661583968396E-2</v>
      </c>
      <c r="AS3725" s="54">
        <v>3.6413438365639102E-3</v>
      </c>
      <c r="AU3725" s="62" t="s">
        <v>13635</v>
      </c>
      <c r="AV3725" s="54">
        <v>-5.469958482725E-2</v>
      </c>
      <c r="AW3725" s="54">
        <v>2.3150751569548302E-2</v>
      </c>
    </row>
    <row r="3726" spans="2:49">
      <c r="B3726" s="62" t="s">
        <v>4541</v>
      </c>
      <c r="C3726" s="54">
        <v>5.6045331486738598E-2</v>
      </c>
      <c r="D3726" s="54">
        <v>6.2176321748864298E-3</v>
      </c>
      <c r="S3726" s="62" t="s">
        <v>2536</v>
      </c>
      <c r="T3726" s="54">
        <v>3.6920449747395202E-2</v>
      </c>
      <c r="U3726" s="54">
        <v>1.2957177714273699E-2</v>
      </c>
      <c r="AA3726" s="62" t="s">
        <v>10560</v>
      </c>
      <c r="AB3726" s="54">
        <v>0.12295989368186799</v>
      </c>
      <c r="AC3726" s="54">
        <v>2.9232167057678799E-2</v>
      </c>
      <c r="AQ3726" s="62" t="s">
        <v>11381</v>
      </c>
      <c r="AR3726" s="54">
        <v>0.114546481366571</v>
      </c>
      <c r="AS3726" s="54">
        <v>3.6435401283281101E-3</v>
      </c>
      <c r="AU3726" s="62" t="s">
        <v>12902</v>
      </c>
      <c r="AV3726" s="54">
        <v>-5.4698169521797603E-2</v>
      </c>
      <c r="AW3726" s="54">
        <v>1.1494711876421501E-2</v>
      </c>
    </row>
    <row r="3727" spans="2:49">
      <c r="B3727" s="62" t="s">
        <v>4542</v>
      </c>
      <c r="C3727" s="54">
        <v>8.7570262500263701E-2</v>
      </c>
      <c r="D3727" s="54">
        <v>6.2280927709203104E-3</v>
      </c>
      <c r="S3727" s="62" t="s">
        <v>3232</v>
      </c>
      <c r="T3727" s="54">
        <v>5.7963054691360802E-2</v>
      </c>
      <c r="U3727" s="54">
        <v>1.29748275453159E-2</v>
      </c>
      <c r="AA3727" s="62" t="s">
        <v>4273</v>
      </c>
      <c r="AB3727" s="54">
        <v>6.2679020732445204E-2</v>
      </c>
      <c r="AC3727" s="54">
        <v>2.9277547403168101E-2</v>
      </c>
      <c r="AQ3727" s="62" t="s">
        <v>707</v>
      </c>
      <c r="AR3727" s="54">
        <v>0.184573620591821</v>
      </c>
      <c r="AS3727" s="54">
        <v>3.6435401283281101E-3</v>
      </c>
      <c r="AU3727" s="62" t="s">
        <v>13866</v>
      </c>
      <c r="AV3727" s="54">
        <v>-5.4683848236637203E-2</v>
      </c>
      <c r="AW3727" s="54">
        <v>2.7849155492369899E-2</v>
      </c>
    </row>
    <row r="3728" spans="2:49">
      <c r="B3728" s="62" t="s">
        <v>4543</v>
      </c>
      <c r="C3728" s="54">
        <v>0.104709017556899</v>
      </c>
      <c r="D3728" s="54">
        <v>6.2538962050660996E-3</v>
      </c>
      <c r="S3728" s="62" t="s">
        <v>3952</v>
      </c>
      <c r="T3728" s="54">
        <v>3.3300468393376199E-2</v>
      </c>
      <c r="U3728" s="54">
        <v>1.29933841511597E-2</v>
      </c>
      <c r="AA3728" s="62" t="s">
        <v>5527</v>
      </c>
      <c r="AB3728" s="54">
        <v>0.147824856021498</v>
      </c>
      <c r="AC3728" s="54">
        <v>2.9328189085305E-2</v>
      </c>
      <c r="AQ3728" s="62" t="s">
        <v>14778</v>
      </c>
      <c r="AR3728" s="54">
        <v>0.16014313117353299</v>
      </c>
      <c r="AS3728" s="54">
        <v>3.6565810059404199E-3</v>
      </c>
      <c r="AU3728" s="62" t="s">
        <v>13919</v>
      </c>
      <c r="AV3728" s="54">
        <v>-5.4675725239291303E-2</v>
      </c>
      <c r="AW3728" s="54">
        <v>2.91125555700779E-2</v>
      </c>
    </row>
    <row r="3729" spans="2:49">
      <c r="B3729" s="62" t="s">
        <v>4544</v>
      </c>
      <c r="C3729" s="54">
        <v>9.7773237394857701E-2</v>
      </c>
      <c r="D3729" s="54">
        <v>6.2735043267158203E-3</v>
      </c>
      <c r="S3729" s="62" t="s">
        <v>10929</v>
      </c>
      <c r="T3729" s="54">
        <v>4.2199368974506199E-2</v>
      </c>
      <c r="U3729" s="54">
        <v>1.3008383888648599E-2</v>
      </c>
      <c r="AA3729" s="62" t="s">
        <v>5534</v>
      </c>
      <c r="AB3729" s="54">
        <v>6.5051381469556802E-2</v>
      </c>
      <c r="AC3729" s="54">
        <v>2.9360035041061602E-2</v>
      </c>
      <c r="AQ3729" s="62" t="s">
        <v>11097</v>
      </c>
      <c r="AR3729" s="54">
        <v>0.103481633563677</v>
      </c>
      <c r="AS3729" s="54">
        <v>3.65733424594329E-3</v>
      </c>
      <c r="AU3729" s="62" t="s">
        <v>14509</v>
      </c>
      <c r="AV3729" s="54">
        <v>-5.4674009366404E-2</v>
      </c>
      <c r="AW3729" s="54">
        <v>4.4588984714595603E-2</v>
      </c>
    </row>
    <row r="3730" spans="2:49">
      <c r="B3730" s="62" t="s">
        <v>4545</v>
      </c>
      <c r="C3730" s="54">
        <v>0.11368666205816499</v>
      </c>
      <c r="D3730" s="54">
        <v>6.2829723940446497E-3</v>
      </c>
      <c r="S3730" s="62" t="s">
        <v>3695</v>
      </c>
      <c r="T3730" s="54">
        <v>9.1817162171658098E-2</v>
      </c>
      <c r="U3730" s="54">
        <v>1.3025238673568E-2</v>
      </c>
      <c r="AA3730" s="62" t="s">
        <v>5134</v>
      </c>
      <c r="AB3730" s="54">
        <v>4.4511743969321699E-2</v>
      </c>
      <c r="AC3730" s="54">
        <v>2.9506726302637901E-2</v>
      </c>
      <c r="AQ3730" s="62" t="s">
        <v>4606</v>
      </c>
      <c r="AR3730" s="54">
        <v>9.9887546978798994E-2</v>
      </c>
      <c r="AS3730" s="54">
        <v>3.6833179836150199E-3</v>
      </c>
      <c r="AU3730" s="62" t="s">
        <v>13330</v>
      </c>
      <c r="AV3730" s="54">
        <v>-5.4648897789877401E-2</v>
      </c>
      <c r="AW3730" s="54">
        <v>1.8088708182682201E-2</v>
      </c>
    </row>
    <row r="3731" spans="2:49">
      <c r="B3731" s="62" t="s">
        <v>4546</v>
      </c>
      <c r="C3731" s="54">
        <v>0.13236364709449999</v>
      </c>
      <c r="D3731" s="54">
        <v>6.2836423632320702E-3</v>
      </c>
      <c r="S3731" s="62" t="s">
        <v>2300</v>
      </c>
      <c r="T3731" s="54">
        <v>2.6081415086506101E-2</v>
      </c>
      <c r="U3731" s="54">
        <v>1.3084296347796299E-2</v>
      </c>
      <c r="AA3731" s="62" t="s">
        <v>11449</v>
      </c>
      <c r="AB3731" s="54">
        <v>9.4865233373853997E-2</v>
      </c>
      <c r="AC3731" s="54">
        <v>2.9607690605192701E-2</v>
      </c>
      <c r="AQ3731" s="62" t="s">
        <v>1375</v>
      </c>
      <c r="AR3731" s="54">
        <v>0.17231746324346101</v>
      </c>
      <c r="AS3731" s="54">
        <v>3.7058363933947999E-3</v>
      </c>
      <c r="AU3731" s="62" t="s">
        <v>13419</v>
      </c>
      <c r="AV3731" s="54">
        <v>-5.4648298899675901E-2</v>
      </c>
      <c r="AW3731" s="54">
        <v>1.94076680888427E-2</v>
      </c>
    </row>
    <row r="3732" spans="2:49">
      <c r="B3732" s="62" t="s">
        <v>4547</v>
      </c>
      <c r="C3732" s="54">
        <v>7.4216239164615103E-2</v>
      </c>
      <c r="D3732" s="54">
        <v>6.3054815411733196E-3</v>
      </c>
      <c r="S3732" s="62" t="s">
        <v>10930</v>
      </c>
      <c r="T3732" s="54">
        <v>3.0564716265652998E-2</v>
      </c>
      <c r="U3732" s="54">
        <v>1.30925197803612E-2</v>
      </c>
      <c r="AA3732" s="62" t="s">
        <v>5557</v>
      </c>
      <c r="AB3732" s="54">
        <v>0.189970890626179</v>
      </c>
      <c r="AC3732" s="54">
        <v>2.9640335963490898E-2</v>
      </c>
      <c r="AQ3732" s="62" t="s">
        <v>1380</v>
      </c>
      <c r="AR3732" s="54">
        <v>5.0797516133149798E-2</v>
      </c>
      <c r="AS3732" s="54">
        <v>3.7114835224460701E-3</v>
      </c>
      <c r="AU3732" s="62" t="s">
        <v>5750</v>
      </c>
      <c r="AV3732" s="54">
        <v>-5.4647272437098798E-2</v>
      </c>
      <c r="AW3732" s="54">
        <v>6.7577943323552797E-3</v>
      </c>
    </row>
    <row r="3733" spans="2:49">
      <c r="B3733" s="62" t="s">
        <v>4548</v>
      </c>
      <c r="C3733" s="54">
        <v>4.26063018052956E-2</v>
      </c>
      <c r="D3733" s="54">
        <v>6.3056123545236903E-3</v>
      </c>
      <c r="S3733" s="62" t="s">
        <v>3598</v>
      </c>
      <c r="T3733" s="54">
        <v>7.4708937093347999E-2</v>
      </c>
      <c r="U3733" s="54">
        <v>1.30936812348286E-2</v>
      </c>
      <c r="AA3733" s="62" t="s">
        <v>11450</v>
      </c>
      <c r="AB3733" s="54">
        <v>7.5020625511500696E-2</v>
      </c>
      <c r="AC3733" s="54">
        <v>2.9714185321741301E-2</v>
      </c>
      <c r="AQ3733" s="62" t="s">
        <v>11139</v>
      </c>
      <c r="AR3733" s="54">
        <v>6.9246280232985805E-2</v>
      </c>
      <c r="AS3733" s="54">
        <v>3.71712546461741E-3</v>
      </c>
      <c r="AU3733" s="62" t="s">
        <v>13689</v>
      </c>
      <c r="AV3733" s="54">
        <v>-5.4644041525293098E-2</v>
      </c>
      <c r="AW3733" s="54">
        <v>2.42087038413729E-2</v>
      </c>
    </row>
    <row r="3734" spans="2:49">
      <c r="B3734" s="62" t="s">
        <v>4549</v>
      </c>
      <c r="C3734" s="54">
        <v>9.4850411882276803E-2</v>
      </c>
      <c r="D3734" s="54">
        <v>6.34939544186731E-3</v>
      </c>
      <c r="S3734" s="62" t="s">
        <v>4134</v>
      </c>
      <c r="T3734" s="54">
        <v>7.2569879075082597E-2</v>
      </c>
      <c r="U3734" s="54">
        <v>1.31458537352086E-2</v>
      </c>
      <c r="AA3734" s="62" t="s">
        <v>11451</v>
      </c>
      <c r="AB3734" s="54">
        <v>8.4420248407023599E-2</v>
      </c>
      <c r="AC3734" s="54">
        <v>2.9714185321741301E-2</v>
      </c>
      <c r="AQ3734" s="62" t="s">
        <v>11285</v>
      </c>
      <c r="AR3734" s="54">
        <v>8.8227524181821296E-2</v>
      </c>
      <c r="AS3734" s="54">
        <v>3.7240883331047E-3</v>
      </c>
      <c r="AU3734" s="62" t="s">
        <v>14175</v>
      </c>
      <c r="AV3734" s="54">
        <v>-5.4642698979017197E-2</v>
      </c>
      <c r="AW3734" s="54">
        <v>3.5396201571459597E-2</v>
      </c>
    </row>
    <row r="3735" spans="2:49">
      <c r="B3735" s="62" t="s">
        <v>4550</v>
      </c>
      <c r="C3735" s="54">
        <v>0.11960570386072</v>
      </c>
      <c r="D3735" s="54">
        <v>6.3726436201931302E-3</v>
      </c>
      <c r="S3735" s="62" t="s">
        <v>478</v>
      </c>
      <c r="T3735" s="54">
        <v>7.1961112026654603E-2</v>
      </c>
      <c r="U3735" s="54">
        <v>1.31458537352086E-2</v>
      </c>
      <c r="AA3735" s="62" t="s">
        <v>11452</v>
      </c>
      <c r="AB3735" s="54">
        <v>6.9227336799568398E-2</v>
      </c>
      <c r="AC3735" s="54">
        <v>2.97939978701834E-2</v>
      </c>
      <c r="AQ3735" s="62" t="s">
        <v>5293</v>
      </c>
      <c r="AR3735" s="54">
        <v>0.28550457792814399</v>
      </c>
      <c r="AS3735" s="54">
        <v>3.72746684594955E-3</v>
      </c>
      <c r="AU3735" s="62" t="s">
        <v>3099</v>
      </c>
      <c r="AV3735" s="54">
        <v>-5.4629530191308E-2</v>
      </c>
      <c r="AW3735" s="54">
        <v>2.0714020356141599E-2</v>
      </c>
    </row>
    <row r="3736" spans="2:49">
      <c r="B3736" s="62" t="s">
        <v>4551</v>
      </c>
      <c r="C3736" s="54">
        <v>0.100603115777071</v>
      </c>
      <c r="D3736" s="54">
        <v>6.4285635870955701E-3</v>
      </c>
      <c r="S3736" s="62" t="s">
        <v>10931</v>
      </c>
      <c r="T3736" s="54">
        <v>5.1970372190581302E-2</v>
      </c>
      <c r="U3736" s="54">
        <v>1.3150947005276701E-2</v>
      </c>
      <c r="AA3736" s="62" t="s">
        <v>3229</v>
      </c>
      <c r="AB3736" s="54">
        <v>0.121834193193137</v>
      </c>
      <c r="AC3736" s="54">
        <v>2.98184844350971E-2</v>
      </c>
      <c r="AQ3736" s="62" t="s">
        <v>12027</v>
      </c>
      <c r="AR3736" s="54">
        <v>7.8457475310542299E-2</v>
      </c>
      <c r="AS3736" s="54">
        <v>3.7371570163433599E-3</v>
      </c>
      <c r="AU3736" s="62" t="s">
        <v>14643</v>
      </c>
      <c r="AV3736" s="54">
        <v>-5.4626016941322901E-2</v>
      </c>
      <c r="AW3736" s="54">
        <v>4.9397011273210202E-2</v>
      </c>
    </row>
    <row r="3737" spans="2:49">
      <c r="B3737" s="62" t="s">
        <v>4552</v>
      </c>
      <c r="C3737" s="54">
        <v>5.2669420980549803E-2</v>
      </c>
      <c r="D3737" s="54">
        <v>6.4432643195053802E-3</v>
      </c>
      <c r="S3737" s="62" t="s">
        <v>5402</v>
      </c>
      <c r="T3737" s="54">
        <v>4.4272804238004497E-2</v>
      </c>
      <c r="U3737" s="54">
        <v>1.3160144295108299E-2</v>
      </c>
      <c r="AA3737" s="62" t="s">
        <v>4115</v>
      </c>
      <c r="AB3737" s="54">
        <v>0.173934114357335</v>
      </c>
      <c r="AC3737" s="54">
        <v>2.98184844350971E-2</v>
      </c>
      <c r="AQ3737" s="62" t="s">
        <v>2264</v>
      </c>
      <c r="AR3737" s="54">
        <v>4.4045917560435299E-2</v>
      </c>
      <c r="AS3737" s="54">
        <v>3.7384653584977799E-3</v>
      </c>
      <c r="AU3737" s="62" t="s">
        <v>13711</v>
      </c>
      <c r="AV3737" s="54">
        <v>-5.4622057356880298E-2</v>
      </c>
      <c r="AW3737" s="54">
        <v>2.4556922681167999E-2</v>
      </c>
    </row>
    <row r="3738" spans="2:49">
      <c r="B3738" s="62" t="s">
        <v>4553</v>
      </c>
      <c r="C3738" s="54">
        <v>0.13998150659932401</v>
      </c>
      <c r="D3738" s="54">
        <v>6.4438831394075004E-3</v>
      </c>
      <c r="S3738" s="62" t="s">
        <v>1255</v>
      </c>
      <c r="T3738" s="54">
        <v>5.6255031222582901E-2</v>
      </c>
      <c r="U3738" s="54">
        <v>1.31811079555444E-2</v>
      </c>
      <c r="AA3738" s="62" t="s">
        <v>4051</v>
      </c>
      <c r="AB3738" s="54">
        <v>3.2657812743167397E-2</v>
      </c>
      <c r="AC3738" s="54">
        <v>2.98738576996769E-2</v>
      </c>
      <c r="AQ3738" s="62" t="s">
        <v>14779</v>
      </c>
      <c r="AR3738" s="54">
        <v>6.1198648945331301E-2</v>
      </c>
      <c r="AS3738" s="54">
        <v>3.7428879659927102E-3</v>
      </c>
      <c r="AU3738" s="62" t="s">
        <v>14119</v>
      </c>
      <c r="AV3738" s="54">
        <v>-5.4614988402831501E-2</v>
      </c>
      <c r="AW3738" s="54">
        <v>3.3791984820552901E-2</v>
      </c>
    </row>
    <row r="3739" spans="2:49">
      <c r="B3739" s="62" t="s">
        <v>4554</v>
      </c>
      <c r="C3739" s="54">
        <v>9.9531164934528099E-2</v>
      </c>
      <c r="D3739" s="54">
        <v>6.4466539140366104E-3</v>
      </c>
      <c r="S3739" s="62" t="s">
        <v>4822</v>
      </c>
      <c r="T3739" s="54">
        <v>4.8077948135931699E-2</v>
      </c>
      <c r="U3739" s="54">
        <v>1.31879323863266E-2</v>
      </c>
      <c r="AA3739" s="62" t="s">
        <v>10744</v>
      </c>
      <c r="AB3739" s="54">
        <v>0.10035195907592701</v>
      </c>
      <c r="AC3739" s="54">
        <v>2.9951673048896899E-2</v>
      </c>
      <c r="AQ3739" s="62" t="s">
        <v>3667</v>
      </c>
      <c r="AR3739" s="54">
        <v>6.7215901259269906E-2</v>
      </c>
      <c r="AS3739" s="54">
        <v>3.7451523185410601E-3</v>
      </c>
      <c r="AU3739" s="62" t="s">
        <v>12792</v>
      </c>
      <c r="AV3739" s="54">
        <v>-5.4609340322376597E-2</v>
      </c>
      <c r="AW3739" s="54">
        <v>9.7712787042110102E-3</v>
      </c>
    </row>
    <row r="3740" spans="2:49">
      <c r="B3740" s="62" t="s">
        <v>4555</v>
      </c>
      <c r="C3740" s="54">
        <v>0.113122290734801</v>
      </c>
      <c r="D3740" s="54">
        <v>6.4476670785757499E-3</v>
      </c>
      <c r="S3740" s="62" t="s">
        <v>10932</v>
      </c>
      <c r="T3740" s="54">
        <v>5.04079715786254E-2</v>
      </c>
      <c r="U3740" s="54">
        <v>1.3201023295737E-2</v>
      </c>
      <c r="AA3740" s="62" t="s">
        <v>2889</v>
      </c>
      <c r="AB3740" s="54">
        <v>7.3548279883414794E-2</v>
      </c>
      <c r="AC3740" s="54">
        <v>2.9978849666872701E-2</v>
      </c>
      <c r="AQ3740" s="62" t="s">
        <v>4115</v>
      </c>
      <c r="AR3740" s="54">
        <v>0.17202316091802</v>
      </c>
      <c r="AS3740" s="54">
        <v>3.7460499747356802E-3</v>
      </c>
      <c r="AU3740" s="62" t="s">
        <v>13340</v>
      </c>
      <c r="AV3740" s="54">
        <v>-5.4600065018586698E-2</v>
      </c>
      <c r="AW3740" s="54">
        <v>1.82966198215373E-2</v>
      </c>
    </row>
    <row r="3741" spans="2:49">
      <c r="B3741" s="62" t="s">
        <v>4556</v>
      </c>
      <c r="C3741" s="54">
        <v>0.13677241070173199</v>
      </c>
      <c r="D3741" s="54">
        <v>6.4586596476414E-3</v>
      </c>
      <c r="S3741" s="62" t="s">
        <v>10933</v>
      </c>
      <c r="T3741" s="54">
        <v>5.3090084308268899E-2</v>
      </c>
      <c r="U3741" s="54">
        <v>1.3208019899897901E-2</v>
      </c>
      <c r="AA3741" s="62" t="s">
        <v>9563</v>
      </c>
      <c r="AB3741" s="54">
        <v>7.08741330572948E-2</v>
      </c>
      <c r="AC3741" s="54">
        <v>2.9994909331300199E-2</v>
      </c>
      <c r="AQ3741" s="62" t="s">
        <v>10988</v>
      </c>
      <c r="AR3741" s="54">
        <v>0.172184940709182</v>
      </c>
      <c r="AS3741" s="54">
        <v>3.7490035867018701E-3</v>
      </c>
      <c r="AU3741" s="62" t="s">
        <v>13338</v>
      </c>
      <c r="AV3741" s="54">
        <v>-5.4599086195635999E-2</v>
      </c>
      <c r="AW3741" s="54">
        <v>1.8255866461564001E-2</v>
      </c>
    </row>
    <row r="3742" spans="2:49">
      <c r="B3742" s="62" t="s">
        <v>4557</v>
      </c>
      <c r="C3742" s="54">
        <v>9.9299692467786499E-2</v>
      </c>
      <c r="D3742" s="54">
        <v>6.4691286822805803E-3</v>
      </c>
      <c r="S3742" s="62" t="s">
        <v>10934</v>
      </c>
      <c r="T3742" s="54">
        <v>4.7777933301779797E-2</v>
      </c>
      <c r="U3742" s="54">
        <v>1.32372752086952E-2</v>
      </c>
      <c r="AA3742" s="62" t="s">
        <v>5828</v>
      </c>
      <c r="AB3742" s="54">
        <v>8.8570055490947694E-2</v>
      </c>
      <c r="AC3742" s="54">
        <v>2.9994909331300199E-2</v>
      </c>
      <c r="AQ3742" s="62" t="s">
        <v>2789</v>
      </c>
      <c r="AR3742" s="54">
        <v>8.2585310047370797E-2</v>
      </c>
      <c r="AS3742" s="54">
        <v>3.75254680326909E-3</v>
      </c>
      <c r="AU3742" s="62" t="s">
        <v>12860</v>
      </c>
      <c r="AV3742" s="54">
        <v>-5.4594114260697602E-2</v>
      </c>
      <c r="AW3742" s="54">
        <v>1.0820659050691701E-2</v>
      </c>
    </row>
    <row r="3743" spans="2:49">
      <c r="B3743" s="62" t="s">
        <v>4558</v>
      </c>
      <c r="C3743" s="54">
        <v>0.117483025927581</v>
      </c>
      <c r="D3743" s="54">
        <v>6.4699301305965202E-3</v>
      </c>
      <c r="S3743" s="62" t="s">
        <v>3587</v>
      </c>
      <c r="T3743" s="54">
        <v>6.5124819387135893E-2</v>
      </c>
      <c r="U3743" s="54">
        <v>1.3252683628187399E-2</v>
      </c>
      <c r="AA3743" s="62" t="s">
        <v>1307</v>
      </c>
      <c r="AB3743" s="54">
        <v>0.11358917921818799</v>
      </c>
      <c r="AC3743" s="54">
        <v>3.00587648476584E-2</v>
      </c>
      <c r="AQ3743" s="62" t="s">
        <v>157</v>
      </c>
      <c r="AR3743" s="54">
        <v>0.14179681565123101</v>
      </c>
      <c r="AS3743" s="54">
        <v>3.76314291447287E-3</v>
      </c>
      <c r="AU3743" s="62" t="s">
        <v>13341</v>
      </c>
      <c r="AV3743" s="54">
        <v>-5.4589499562045098E-2</v>
      </c>
      <c r="AW3743" s="54">
        <v>1.8329544499606099E-2</v>
      </c>
    </row>
    <row r="3744" spans="2:49">
      <c r="B3744" s="62" t="s">
        <v>4559</v>
      </c>
      <c r="C3744" s="54">
        <v>0.18290439068442199</v>
      </c>
      <c r="D3744" s="54">
        <v>6.4705560886843703E-3</v>
      </c>
      <c r="S3744" s="62" t="s">
        <v>5199</v>
      </c>
      <c r="T3744" s="54">
        <v>8.7121365560415498E-2</v>
      </c>
      <c r="U3744" s="54">
        <v>1.32655253073961E-2</v>
      </c>
      <c r="AA3744" s="62" t="s">
        <v>8351</v>
      </c>
      <c r="AB3744" s="54">
        <v>0.123282254041313</v>
      </c>
      <c r="AC3744" s="54">
        <v>3.00587648476584E-2</v>
      </c>
      <c r="AQ3744" s="62" t="s">
        <v>4237</v>
      </c>
      <c r="AR3744" s="54">
        <v>0.19069382235284399</v>
      </c>
      <c r="AS3744" s="54">
        <v>3.77551041842898E-3</v>
      </c>
      <c r="AU3744" s="62" t="s">
        <v>12985</v>
      </c>
      <c r="AV3744" s="54">
        <v>-5.45776929991506E-2</v>
      </c>
      <c r="AW3744" s="54">
        <v>1.2744223012860999E-2</v>
      </c>
    </row>
    <row r="3745" spans="2:49">
      <c r="B3745" s="62" t="s">
        <v>4560</v>
      </c>
      <c r="C3745" s="54">
        <v>0.108654213159629</v>
      </c>
      <c r="D3745" s="54">
        <v>6.4728877416164402E-3</v>
      </c>
      <c r="S3745" s="62" t="s">
        <v>1247</v>
      </c>
      <c r="T3745" s="54">
        <v>8.5777917298244702E-2</v>
      </c>
      <c r="U3745" s="54">
        <v>1.3270906359593999E-2</v>
      </c>
      <c r="AA3745" s="62" t="s">
        <v>1082</v>
      </c>
      <c r="AB3745" s="54">
        <v>0.21136569998235399</v>
      </c>
      <c r="AC3745" s="54">
        <v>3.00969134770128E-2</v>
      </c>
      <c r="AQ3745" s="62" t="s">
        <v>14780</v>
      </c>
      <c r="AR3745" s="54">
        <v>0.13920656043895899</v>
      </c>
      <c r="AS3745" s="54">
        <v>3.7803062947448802E-3</v>
      </c>
      <c r="AU3745" s="62" t="s">
        <v>14358</v>
      </c>
      <c r="AV3745" s="54">
        <v>-5.4574428454108301E-2</v>
      </c>
      <c r="AW3745" s="54">
        <v>4.0390211061173201E-2</v>
      </c>
    </row>
    <row r="3746" spans="2:49">
      <c r="B3746" s="62" t="s">
        <v>1004</v>
      </c>
      <c r="C3746" s="54">
        <v>0.12977868852828101</v>
      </c>
      <c r="D3746" s="54">
        <v>6.48058590305251E-3</v>
      </c>
      <c r="S3746" s="62" t="s">
        <v>3288</v>
      </c>
      <c r="T3746" s="54">
        <v>5.0696905113397001E-2</v>
      </c>
      <c r="U3746" s="54">
        <v>1.3332525640023201E-2</v>
      </c>
      <c r="AA3746" s="62" t="s">
        <v>11453</v>
      </c>
      <c r="AB3746" s="54">
        <v>9.4658251563718196E-2</v>
      </c>
      <c r="AC3746" s="54">
        <v>3.0101285161382201E-2</v>
      </c>
      <c r="AQ3746" s="62" t="s">
        <v>9726</v>
      </c>
      <c r="AR3746" s="54">
        <v>8.6152727089827699E-2</v>
      </c>
      <c r="AS3746" s="54">
        <v>3.7818608718583899E-3</v>
      </c>
      <c r="AU3746" s="62" t="s">
        <v>11792</v>
      </c>
      <c r="AV3746" s="54">
        <v>-5.4571174545043503E-2</v>
      </c>
      <c r="AW3746" s="54">
        <v>1.19635604477226E-2</v>
      </c>
    </row>
    <row r="3747" spans="2:49">
      <c r="B3747" s="62" t="s">
        <v>4561</v>
      </c>
      <c r="C3747" s="54">
        <v>4.8381195038412997E-2</v>
      </c>
      <c r="D3747" s="54">
        <v>6.4848552862934701E-3</v>
      </c>
      <c r="S3747" s="62" t="s">
        <v>10935</v>
      </c>
      <c r="T3747" s="54">
        <v>4.2194273479653398E-2</v>
      </c>
      <c r="U3747" s="54">
        <v>1.3338669845203099E-2</v>
      </c>
      <c r="AA3747" s="62" t="s">
        <v>4393</v>
      </c>
      <c r="AB3747" s="54">
        <v>8.0196641050998899E-2</v>
      </c>
      <c r="AC3747" s="54">
        <v>3.0122631508475099E-2</v>
      </c>
      <c r="AQ3747" s="62" t="s">
        <v>11286</v>
      </c>
      <c r="AR3747" s="54">
        <v>0.147711153378385</v>
      </c>
      <c r="AS3747" s="54">
        <v>3.7954722822339301E-3</v>
      </c>
      <c r="AU3747" s="62" t="s">
        <v>14469</v>
      </c>
      <c r="AV3747" s="54">
        <v>-5.4568145757164302E-2</v>
      </c>
      <c r="AW3747" s="54">
        <v>4.3348327175826998E-2</v>
      </c>
    </row>
    <row r="3748" spans="2:49">
      <c r="B3748" s="62" t="s">
        <v>4562</v>
      </c>
      <c r="C3748" s="54">
        <v>6.4213738440519003E-2</v>
      </c>
      <c r="D3748" s="54">
        <v>6.4919081128763899E-3</v>
      </c>
      <c r="S3748" s="62" t="s">
        <v>5416</v>
      </c>
      <c r="T3748" s="54">
        <v>5.4791210604665998E-2</v>
      </c>
      <c r="U3748" s="54">
        <v>1.33464511959065E-2</v>
      </c>
      <c r="AA3748" s="62" t="s">
        <v>11454</v>
      </c>
      <c r="AB3748" s="54">
        <v>7.2440607189974096E-2</v>
      </c>
      <c r="AC3748" s="54">
        <v>3.02540877951901E-2</v>
      </c>
      <c r="AQ3748" s="62" t="s">
        <v>8514</v>
      </c>
      <c r="AR3748" s="54">
        <v>6.3836946649136195E-2</v>
      </c>
      <c r="AS3748" s="54">
        <v>3.79709371669939E-3</v>
      </c>
      <c r="AU3748" s="62" t="s">
        <v>8144</v>
      </c>
      <c r="AV3748" s="54">
        <v>-5.4547553676893998E-2</v>
      </c>
      <c r="AW3748" s="54">
        <v>9.4043954741950299E-3</v>
      </c>
    </row>
    <row r="3749" spans="2:49">
      <c r="B3749" s="62" t="s">
        <v>4563</v>
      </c>
      <c r="C3749" s="54">
        <v>5.5891611441231802E-2</v>
      </c>
      <c r="D3749" s="54">
        <v>6.4939346742788799E-3</v>
      </c>
      <c r="S3749" s="62" t="s">
        <v>2659</v>
      </c>
      <c r="T3749" s="54">
        <v>3.5878316528853198E-2</v>
      </c>
      <c r="U3749" s="54">
        <v>1.3350372857481E-2</v>
      </c>
      <c r="AA3749" s="62" t="s">
        <v>3966</v>
      </c>
      <c r="AB3749" s="54">
        <v>5.79167354890497E-2</v>
      </c>
      <c r="AC3749" s="54">
        <v>3.02640009108592E-2</v>
      </c>
      <c r="AQ3749" s="62" t="s">
        <v>11070</v>
      </c>
      <c r="AR3749" s="54">
        <v>6.8491888411681898E-2</v>
      </c>
      <c r="AS3749" s="54">
        <v>3.7997953435256302E-3</v>
      </c>
      <c r="AU3749" s="62" t="s">
        <v>11547</v>
      </c>
      <c r="AV3749" s="54">
        <v>-5.45369348165003E-2</v>
      </c>
      <c r="AW3749" s="58">
        <v>7.5934552537940296E-5</v>
      </c>
    </row>
    <row r="3750" spans="2:49">
      <c r="B3750" s="62" t="s">
        <v>4564</v>
      </c>
      <c r="C3750" s="54">
        <v>7.7419025906833902E-2</v>
      </c>
      <c r="D3750" s="54">
        <v>6.4948294103450996E-3</v>
      </c>
      <c r="S3750" s="62" t="s">
        <v>10936</v>
      </c>
      <c r="T3750" s="54">
        <v>7.0055097580409495E-2</v>
      </c>
      <c r="U3750" s="54">
        <v>1.3361848880415099E-2</v>
      </c>
      <c r="AA3750" s="62" t="s">
        <v>614</v>
      </c>
      <c r="AB3750" s="54">
        <v>6.4285734743958003E-2</v>
      </c>
      <c r="AC3750" s="54">
        <v>3.02835274025312E-2</v>
      </c>
      <c r="AQ3750" s="62" t="s">
        <v>14781</v>
      </c>
      <c r="AR3750" s="54">
        <v>0.11735648471778</v>
      </c>
      <c r="AS3750" s="54">
        <v>3.8018132132671902E-3</v>
      </c>
      <c r="AU3750" s="62" t="s">
        <v>13149</v>
      </c>
      <c r="AV3750" s="54">
        <v>-5.4533305954156397E-2</v>
      </c>
      <c r="AW3750" s="54">
        <v>1.50840961364844E-2</v>
      </c>
    </row>
    <row r="3751" spans="2:49">
      <c r="B3751" s="62" t="s">
        <v>4565</v>
      </c>
      <c r="C3751" s="54">
        <v>4.0024118843910501E-2</v>
      </c>
      <c r="D3751" s="54">
        <v>6.5330376578628504E-3</v>
      </c>
      <c r="S3751" s="62" t="s">
        <v>4597</v>
      </c>
      <c r="T3751" s="54">
        <v>4.1378327349586498E-2</v>
      </c>
      <c r="U3751" s="54">
        <v>1.3361848880415099E-2</v>
      </c>
      <c r="AA3751" s="62" t="s">
        <v>11455</v>
      </c>
      <c r="AB3751" s="54">
        <v>0.14864137672059799</v>
      </c>
      <c r="AC3751" s="54">
        <v>3.0409943472941299E-2</v>
      </c>
      <c r="AQ3751" s="62" t="s">
        <v>2844</v>
      </c>
      <c r="AR3751" s="54">
        <v>9.11428093835287E-2</v>
      </c>
      <c r="AS3751" s="54">
        <v>3.81177343009862E-3</v>
      </c>
      <c r="AU3751" s="62" t="s">
        <v>14122</v>
      </c>
      <c r="AV3751" s="54">
        <v>-5.4528945805370398E-2</v>
      </c>
      <c r="AW3751" s="54">
        <v>3.3808070607642002E-2</v>
      </c>
    </row>
    <row r="3752" spans="2:49">
      <c r="B3752" s="62" t="s">
        <v>4566</v>
      </c>
      <c r="C3752" s="54">
        <v>8.9648819789231601E-2</v>
      </c>
      <c r="D3752" s="54">
        <v>6.5358339047578802E-3</v>
      </c>
      <c r="S3752" s="62" t="s">
        <v>612</v>
      </c>
      <c r="T3752" s="54">
        <v>0.148982044805436</v>
      </c>
      <c r="U3752" s="54">
        <v>1.33687854556814E-2</v>
      </c>
      <c r="AA3752" s="62" t="s">
        <v>4129</v>
      </c>
      <c r="AB3752" s="54">
        <v>0.22024413252753799</v>
      </c>
      <c r="AC3752" s="54">
        <v>3.0466366974683301E-2</v>
      </c>
      <c r="AQ3752" s="62" t="s">
        <v>11405</v>
      </c>
      <c r="AR3752" s="54">
        <v>6.24758019126848E-2</v>
      </c>
      <c r="AS3752" s="54">
        <v>3.8288512201762799E-3</v>
      </c>
      <c r="AU3752" s="62" t="s">
        <v>14338</v>
      </c>
      <c r="AV3752" s="54">
        <v>-5.4524224476169898E-2</v>
      </c>
      <c r="AW3752" s="54">
        <v>3.9872504386499599E-2</v>
      </c>
    </row>
    <row r="3753" spans="2:49">
      <c r="B3753" s="62" t="s">
        <v>4567</v>
      </c>
      <c r="C3753" s="54">
        <v>5.90556397616364E-2</v>
      </c>
      <c r="D3753" s="54">
        <v>6.5482646965422499E-3</v>
      </c>
      <c r="S3753" s="62" t="s">
        <v>4283</v>
      </c>
      <c r="T3753" s="54">
        <v>6.3430698772601005E-2</v>
      </c>
      <c r="U3753" s="54">
        <v>1.33767991815502E-2</v>
      </c>
      <c r="AA3753" s="62" t="s">
        <v>11456</v>
      </c>
      <c r="AB3753" s="54">
        <v>4.6782947999222599E-2</v>
      </c>
      <c r="AC3753" s="54">
        <v>3.0471573547776201E-2</v>
      </c>
      <c r="AQ3753" s="62" t="s">
        <v>4654</v>
      </c>
      <c r="AR3753" s="54">
        <v>8.2600338857974798E-2</v>
      </c>
      <c r="AS3753" s="54">
        <v>3.8405442476676498E-3</v>
      </c>
      <c r="AU3753" s="62" t="s">
        <v>13737</v>
      </c>
      <c r="AV3753" s="54">
        <v>-5.4522814315084198E-2</v>
      </c>
      <c r="AW3753" s="54">
        <v>2.5041171793065101E-2</v>
      </c>
    </row>
    <row r="3754" spans="2:49">
      <c r="B3754" s="62" t="s">
        <v>671</v>
      </c>
      <c r="C3754" s="54">
        <v>0.23959963705428899</v>
      </c>
      <c r="D3754" s="54">
        <v>6.5508041679665403E-3</v>
      </c>
      <c r="S3754" s="62" t="s">
        <v>4151</v>
      </c>
      <c r="T3754" s="54">
        <v>2.6392848866194599E-2</v>
      </c>
      <c r="U3754" s="54">
        <v>1.34139384209671E-2</v>
      </c>
      <c r="AA3754" s="62" t="s">
        <v>5855</v>
      </c>
      <c r="AB3754" s="54">
        <v>6.9868356787901001E-2</v>
      </c>
      <c r="AC3754" s="54">
        <v>3.0486060095730801E-2</v>
      </c>
      <c r="AQ3754" s="62" t="s">
        <v>1255</v>
      </c>
      <c r="AR3754" s="54">
        <v>8.13220394641547E-2</v>
      </c>
      <c r="AS3754" s="54">
        <v>3.84723978747682E-3</v>
      </c>
      <c r="AU3754" s="62" t="s">
        <v>8030</v>
      </c>
      <c r="AV3754" s="54">
        <v>-5.4516691393851999E-2</v>
      </c>
      <c r="AW3754" s="54">
        <v>2.36361538440251E-2</v>
      </c>
    </row>
    <row r="3755" spans="2:49">
      <c r="B3755" s="62" t="s">
        <v>4568</v>
      </c>
      <c r="C3755" s="54">
        <v>7.1972711403095205E-2</v>
      </c>
      <c r="D3755" s="54">
        <v>6.59520214934841E-3</v>
      </c>
      <c r="S3755" s="62" t="s">
        <v>10937</v>
      </c>
      <c r="T3755" s="54">
        <v>5.0208438030831602E-2</v>
      </c>
      <c r="U3755" s="54">
        <v>1.34268456138937E-2</v>
      </c>
      <c r="AA3755" s="62" t="s">
        <v>11193</v>
      </c>
      <c r="AB3755" s="54">
        <v>5.1118734748245097E-2</v>
      </c>
      <c r="AC3755" s="54">
        <v>3.0498602590781299E-2</v>
      </c>
      <c r="AQ3755" s="62" t="s">
        <v>14782</v>
      </c>
      <c r="AR3755" s="54">
        <v>7.6796266345158196E-2</v>
      </c>
      <c r="AS3755" s="54">
        <v>3.8693057934770601E-3</v>
      </c>
      <c r="AU3755" s="62" t="s">
        <v>12939</v>
      </c>
      <c r="AV3755" s="54">
        <v>-5.4514706929356102E-2</v>
      </c>
      <c r="AW3755" s="54">
        <v>1.2076813955463899E-2</v>
      </c>
    </row>
    <row r="3756" spans="2:49">
      <c r="B3756" s="62" t="s">
        <v>4569</v>
      </c>
      <c r="C3756" s="54">
        <v>7.8977100019198304E-2</v>
      </c>
      <c r="D3756" s="54">
        <v>6.5963492666586904E-3</v>
      </c>
      <c r="S3756" s="62" t="s">
        <v>4948</v>
      </c>
      <c r="T3756" s="54">
        <v>5.32599724292337E-2</v>
      </c>
      <c r="U3756" s="54">
        <v>1.34326562413293E-2</v>
      </c>
      <c r="AA3756" s="62" t="s">
        <v>709</v>
      </c>
      <c r="AB3756" s="54">
        <v>0.119167466990549</v>
      </c>
      <c r="AC3756" s="54">
        <v>3.0533848625313501E-2</v>
      </c>
      <c r="AQ3756" s="62" t="s">
        <v>14783</v>
      </c>
      <c r="AR3756" s="54">
        <v>9.8498484348832294E-2</v>
      </c>
      <c r="AS3756" s="54">
        <v>3.8767381010013E-3</v>
      </c>
      <c r="AU3756" s="62" t="s">
        <v>13132</v>
      </c>
      <c r="AV3756" s="54">
        <v>-5.4512175919199997E-2</v>
      </c>
      <c r="AW3756" s="54">
        <v>1.4757322804381599E-2</v>
      </c>
    </row>
    <row r="3757" spans="2:49">
      <c r="B3757" s="62" t="s">
        <v>4570</v>
      </c>
      <c r="C3757" s="54">
        <v>0.101980131607147</v>
      </c>
      <c r="D3757" s="54">
        <v>6.6054982929170097E-3</v>
      </c>
      <c r="S3757" s="62" t="s">
        <v>10938</v>
      </c>
      <c r="T3757" s="54">
        <v>0.10822457030013501</v>
      </c>
      <c r="U3757" s="54">
        <v>1.3463547901181899E-2</v>
      </c>
      <c r="AA3757" s="62" t="s">
        <v>4870</v>
      </c>
      <c r="AB3757" s="54">
        <v>0.114076183468192</v>
      </c>
      <c r="AC3757" s="54">
        <v>3.0579342595778901E-2</v>
      </c>
      <c r="AQ3757" s="62" t="s">
        <v>14784</v>
      </c>
      <c r="AR3757" s="54">
        <v>0.128472329385661</v>
      </c>
      <c r="AS3757" s="54">
        <v>3.8881017614704602E-3</v>
      </c>
      <c r="AU3757" s="62" t="s">
        <v>14456</v>
      </c>
      <c r="AV3757" s="54">
        <v>-5.4510994495826602E-2</v>
      </c>
      <c r="AW3757" s="54">
        <v>4.2929744453634802E-2</v>
      </c>
    </row>
    <row r="3758" spans="2:49">
      <c r="B3758" s="62" t="s">
        <v>4571</v>
      </c>
      <c r="C3758" s="54">
        <v>8.6695970855092105E-2</v>
      </c>
      <c r="D3758" s="54">
        <v>6.6129742451903001E-3</v>
      </c>
      <c r="S3758" s="62" t="s">
        <v>5752</v>
      </c>
      <c r="T3758" s="54">
        <v>6.4056742852015305E-2</v>
      </c>
      <c r="U3758" s="54">
        <v>1.3490550476057199E-2</v>
      </c>
      <c r="AA3758" s="62" t="s">
        <v>326</v>
      </c>
      <c r="AB3758" s="54">
        <v>0.33518373469676599</v>
      </c>
      <c r="AC3758" s="54">
        <v>3.0657053292741401E-2</v>
      </c>
      <c r="AQ3758" s="62" t="s">
        <v>4036</v>
      </c>
      <c r="AR3758" s="54">
        <v>5.1676747217575397E-2</v>
      </c>
      <c r="AS3758" s="54">
        <v>3.9090866177990402E-3</v>
      </c>
      <c r="AU3758" s="62" t="s">
        <v>13609</v>
      </c>
      <c r="AV3758" s="54">
        <v>-5.4481202749730798E-2</v>
      </c>
      <c r="AW3758" s="54">
        <v>2.2583544785646999E-2</v>
      </c>
    </row>
    <row r="3759" spans="2:49">
      <c r="B3759" s="62" t="s">
        <v>4572</v>
      </c>
      <c r="C3759" s="54">
        <v>0.118524370189046</v>
      </c>
      <c r="D3759" s="54">
        <v>6.6133672577602899E-3</v>
      </c>
      <c r="S3759" s="62" t="s">
        <v>10939</v>
      </c>
      <c r="T3759" s="54">
        <v>4.7103105530672998E-2</v>
      </c>
      <c r="U3759" s="54">
        <v>1.3514361688169701E-2</v>
      </c>
      <c r="AA3759" s="62" t="s">
        <v>11457</v>
      </c>
      <c r="AB3759" s="54">
        <v>6.0911962730719998E-2</v>
      </c>
      <c r="AC3759" s="54">
        <v>3.0697126388232101E-2</v>
      </c>
      <c r="AQ3759" s="62" t="s">
        <v>955</v>
      </c>
      <c r="AR3759" s="54">
        <v>0.248856524493791</v>
      </c>
      <c r="AS3759" s="54">
        <v>3.9146567294596202E-3</v>
      </c>
      <c r="AU3759" s="62" t="s">
        <v>14428</v>
      </c>
      <c r="AV3759" s="54">
        <v>-5.4479184118093799E-2</v>
      </c>
      <c r="AW3759" s="54">
        <v>4.2247386841275401E-2</v>
      </c>
    </row>
    <row r="3760" spans="2:49">
      <c r="B3760" s="62" t="s">
        <v>4573</v>
      </c>
      <c r="C3760" s="54">
        <v>7.1842727540356102E-2</v>
      </c>
      <c r="D3760" s="54">
        <v>6.6180592605103502E-3</v>
      </c>
      <c r="S3760" s="62" t="s">
        <v>10940</v>
      </c>
      <c r="T3760" s="54">
        <v>2.76579859631934E-2</v>
      </c>
      <c r="U3760" s="54">
        <v>1.3530761714701601E-2</v>
      </c>
      <c r="AA3760" s="62" t="s">
        <v>1060</v>
      </c>
      <c r="AB3760" s="54">
        <v>0.100301893125051</v>
      </c>
      <c r="AC3760" s="54">
        <v>3.0702816291971802E-2</v>
      </c>
      <c r="AQ3760" s="62" t="s">
        <v>1721</v>
      </c>
      <c r="AR3760" s="54">
        <v>5.6676486369189802E-2</v>
      </c>
      <c r="AS3760" s="54">
        <v>3.9210757104344096E-3</v>
      </c>
      <c r="AU3760" s="62" t="s">
        <v>11719</v>
      </c>
      <c r="AV3760" s="54">
        <v>-5.4475122022623203E-2</v>
      </c>
      <c r="AW3760" s="54">
        <v>5.8030468171249702E-3</v>
      </c>
    </row>
    <row r="3761" spans="2:49">
      <c r="B3761" s="62" t="s">
        <v>4574</v>
      </c>
      <c r="C3761" s="54">
        <v>0.231378047098248</v>
      </c>
      <c r="D3761" s="54">
        <v>6.6220134398185804E-3</v>
      </c>
      <c r="S3761" s="62" t="s">
        <v>3053</v>
      </c>
      <c r="T3761" s="54">
        <v>4.8204572525793098E-2</v>
      </c>
      <c r="U3761" s="54">
        <v>1.35763417421169E-2</v>
      </c>
      <c r="AA3761" s="62" t="s">
        <v>1963</v>
      </c>
      <c r="AB3761" s="54">
        <v>5.1974703592024198E-2</v>
      </c>
      <c r="AC3761" s="54">
        <v>3.0895173983589898E-2</v>
      </c>
      <c r="AQ3761" s="62" t="s">
        <v>2975</v>
      </c>
      <c r="AR3761" s="54">
        <v>8.1349674472943598E-2</v>
      </c>
      <c r="AS3761" s="54">
        <v>3.9279358150489697E-3</v>
      </c>
      <c r="AU3761" s="62" t="s">
        <v>6807</v>
      </c>
      <c r="AV3761" s="54">
        <v>-5.4474399882349402E-2</v>
      </c>
      <c r="AW3761" s="54">
        <v>4.4405633134709403E-2</v>
      </c>
    </row>
    <row r="3762" spans="2:49">
      <c r="B3762" s="62" t="s">
        <v>4575</v>
      </c>
      <c r="C3762" s="54">
        <v>8.8747723048388794E-2</v>
      </c>
      <c r="D3762" s="54">
        <v>6.6220134398185804E-3</v>
      </c>
      <c r="S3762" s="62" t="s">
        <v>10941</v>
      </c>
      <c r="T3762" s="54">
        <v>4.9785788182387797E-2</v>
      </c>
      <c r="U3762" s="54">
        <v>1.36134973619718E-2</v>
      </c>
      <c r="AA3762" s="62" t="s">
        <v>10771</v>
      </c>
      <c r="AB3762" s="54">
        <v>0.10545251749754</v>
      </c>
      <c r="AC3762" s="54">
        <v>3.09480765338736E-2</v>
      </c>
      <c r="AQ3762" s="62" t="s">
        <v>4682</v>
      </c>
      <c r="AR3762" s="54">
        <v>6.4953295893365806E-2</v>
      </c>
      <c r="AS3762" s="54">
        <v>3.9326375819500204E-3</v>
      </c>
      <c r="AU3762" s="62" t="s">
        <v>14356</v>
      </c>
      <c r="AV3762" s="54">
        <v>-5.4471605097418802E-2</v>
      </c>
      <c r="AW3762" s="54">
        <v>4.0352077096815701E-2</v>
      </c>
    </row>
    <row r="3763" spans="2:49">
      <c r="B3763" s="62" t="s">
        <v>4576</v>
      </c>
      <c r="C3763" s="54">
        <v>9.1384778670986905E-2</v>
      </c>
      <c r="D3763" s="54">
        <v>6.6222966267017397E-3</v>
      </c>
      <c r="S3763" s="62" t="s">
        <v>218</v>
      </c>
      <c r="T3763" s="54">
        <v>0.10348929457644999</v>
      </c>
      <c r="U3763" s="54">
        <v>1.3628920711430501E-2</v>
      </c>
      <c r="AA3763" s="62" t="s">
        <v>5110</v>
      </c>
      <c r="AB3763" s="54">
        <v>0.12016486754521601</v>
      </c>
      <c r="AC3763" s="54">
        <v>3.0950179220880499E-2</v>
      </c>
      <c r="AQ3763" s="62" t="s">
        <v>3844</v>
      </c>
      <c r="AR3763" s="54">
        <v>9.0523194979314603E-2</v>
      </c>
      <c r="AS3763" s="54">
        <v>3.9401672778975397E-3</v>
      </c>
      <c r="AU3763" s="62" t="s">
        <v>788</v>
      </c>
      <c r="AV3763" s="54">
        <v>-5.4465839298442703E-2</v>
      </c>
      <c r="AW3763" s="54">
        <v>5.4030140474097498E-4</v>
      </c>
    </row>
    <row r="3764" spans="2:49">
      <c r="B3764" s="62" t="s">
        <v>4577</v>
      </c>
      <c r="C3764" s="54">
        <v>0.101155740912048</v>
      </c>
      <c r="D3764" s="54">
        <v>6.6529265941177402E-3</v>
      </c>
      <c r="S3764" s="62" t="s">
        <v>10942</v>
      </c>
      <c r="T3764" s="54">
        <v>4.7353087781128303E-2</v>
      </c>
      <c r="U3764" s="54">
        <v>1.3640368715573699E-2</v>
      </c>
      <c r="AA3764" s="62" t="s">
        <v>10938</v>
      </c>
      <c r="AB3764" s="54">
        <v>0.168000124700661</v>
      </c>
      <c r="AC3764" s="54">
        <v>3.10417802522867E-2</v>
      </c>
      <c r="AQ3764" s="62" t="s">
        <v>14785</v>
      </c>
      <c r="AR3764" s="54">
        <v>7.3003785868524004E-2</v>
      </c>
      <c r="AS3764" s="54">
        <v>3.9565315268164404E-3</v>
      </c>
      <c r="AU3764" s="62" t="s">
        <v>13627</v>
      </c>
      <c r="AV3764" s="54">
        <v>-5.4453454380882803E-2</v>
      </c>
      <c r="AW3764" s="54">
        <v>2.2922769990179701E-2</v>
      </c>
    </row>
    <row r="3765" spans="2:49">
      <c r="B3765" s="62" t="s">
        <v>609</v>
      </c>
      <c r="C3765" s="54">
        <v>0.13662578277909901</v>
      </c>
      <c r="D3765" s="54">
        <v>6.6728226530019799E-3</v>
      </c>
      <c r="S3765" s="62" t="s">
        <v>9790</v>
      </c>
      <c r="T3765" s="54">
        <v>5.0428656553298097E-2</v>
      </c>
      <c r="U3765" s="54">
        <v>1.36572540609024E-2</v>
      </c>
      <c r="AA3765" s="62" t="s">
        <v>9394</v>
      </c>
      <c r="AB3765" s="54">
        <v>8.8256219379232406E-2</v>
      </c>
      <c r="AC3765" s="54">
        <v>3.1073762110960398E-2</v>
      </c>
      <c r="AQ3765" s="62" t="s">
        <v>14786</v>
      </c>
      <c r="AR3765" s="54">
        <v>0.111041045215501</v>
      </c>
      <c r="AS3765" s="54">
        <v>3.9633457662155598E-3</v>
      </c>
      <c r="AU3765" s="62" t="s">
        <v>13261</v>
      </c>
      <c r="AV3765" s="54">
        <v>-5.4448940599996803E-2</v>
      </c>
      <c r="AW3765" s="54">
        <v>1.6720476479916101E-2</v>
      </c>
    </row>
    <row r="3766" spans="2:49">
      <c r="B3766" s="62" t="s">
        <v>4578</v>
      </c>
      <c r="C3766" s="54">
        <v>3.3024323726433401E-2</v>
      </c>
      <c r="D3766" s="54">
        <v>6.6804773642909097E-3</v>
      </c>
      <c r="S3766" s="62" t="s">
        <v>3451</v>
      </c>
      <c r="T3766" s="54">
        <v>6.0754719590572201E-2</v>
      </c>
      <c r="U3766" s="54">
        <v>1.3662805172381E-2</v>
      </c>
      <c r="AA3766" s="62" t="s">
        <v>10511</v>
      </c>
      <c r="AB3766" s="54">
        <v>0.19223519747781401</v>
      </c>
      <c r="AC3766" s="54">
        <v>3.10833502594021E-2</v>
      </c>
      <c r="AQ3766" s="62" t="s">
        <v>14787</v>
      </c>
      <c r="AR3766" s="54">
        <v>0.118080214446215</v>
      </c>
      <c r="AS3766" s="54">
        <v>3.9699257195276996E-3</v>
      </c>
      <c r="AU3766" s="62" t="s">
        <v>13432</v>
      </c>
      <c r="AV3766" s="54">
        <v>-5.4435521240035797E-2</v>
      </c>
      <c r="AW3766" s="54">
        <v>1.95904231995477E-2</v>
      </c>
    </row>
    <row r="3767" spans="2:49">
      <c r="B3767" s="62" t="s">
        <v>214</v>
      </c>
      <c r="C3767" s="54">
        <v>0.3090821865683</v>
      </c>
      <c r="D3767" s="54">
        <v>6.6817565890097E-3</v>
      </c>
      <c r="S3767" s="62" t="s">
        <v>3181</v>
      </c>
      <c r="T3767" s="54">
        <v>8.7248383400058097E-2</v>
      </c>
      <c r="U3767" s="54">
        <v>1.36864850775651E-2</v>
      </c>
      <c r="AA3767" s="62" t="s">
        <v>4684</v>
      </c>
      <c r="AB3767" s="54">
        <v>5.4777088208548499E-2</v>
      </c>
      <c r="AC3767" s="54">
        <v>3.1144352092242301E-2</v>
      </c>
      <c r="AQ3767" s="62" t="s">
        <v>12013</v>
      </c>
      <c r="AR3767" s="54">
        <v>0.14906462915742499</v>
      </c>
      <c r="AS3767" s="54">
        <v>3.9938532936494402E-3</v>
      </c>
      <c r="AU3767" s="62" t="s">
        <v>12922</v>
      </c>
      <c r="AV3767" s="54">
        <v>-5.4433381814416003E-2</v>
      </c>
      <c r="AW3767" s="54">
        <v>1.17210799794561E-2</v>
      </c>
    </row>
    <row r="3768" spans="2:49">
      <c r="B3768" s="62" t="s">
        <v>565</v>
      </c>
      <c r="C3768" s="54">
        <v>0.19046267291538899</v>
      </c>
      <c r="D3768" s="54">
        <v>6.68350639745549E-3</v>
      </c>
      <c r="S3768" s="62" t="s">
        <v>3601</v>
      </c>
      <c r="T3768" s="54">
        <v>3.1019804176896301E-2</v>
      </c>
      <c r="U3768" s="54">
        <v>1.37200341586562E-2</v>
      </c>
      <c r="AA3768" s="62" t="s">
        <v>5250</v>
      </c>
      <c r="AB3768" s="54">
        <v>9.0641622917570594E-2</v>
      </c>
      <c r="AC3768" s="54">
        <v>3.1144352092242301E-2</v>
      </c>
      <c r="AQ3768" s="62" t="s">
        <v>14788</v>
      </c>
      <c r="AR3768" s="54">
        <v>5.44125997984128E-2</v>
      </c>
      <c r="AS3768" s="54">
        <v>4.0036512271316898E-3</v>
      </c>
      <c r="AU3768" s="62" t="s">
        <v>8193</v>
      </c>
      <c r="AV3768" s="54">
        <v>-5.4429685438711899E-2</v>
      </c>
      <c r="AW3768" s="54">
        <v>2.8026517939237699E-2</v>
      </c>
    </row>
    <row r="3769" spans="2:49">
      <c r="B3769" s="62" t="s">
        <v>4579</v>
      </c>
      <c r="C3769" s="54">
        <v>0.114076046254875</v>
      </c>
      <c r="D3769" s="54">
        <v>6.6845774372423401E-3</v>
      </c>
      <c r="S3769" s="62" t="s">
        <v>7304</v>
      </c>
      <c r="T3769" s="54">
        <v>6.3228373191075896E-2</v>
      </c>
      <c r="U3769" s="54">
        <v>1.37454800758631E-2</v>
      </c>
      <c r="AA3769" s="62" t="s">
        <v>11458</v>
      </c>
      <c r="AB3769" s="54">
        <v>7.7734484624749606E-2</v>
      </c>
      <c r="AC3769" s="54">
        <v>3.12090315654995E-2</v>
      </c>
      <c r="AQ3769" s="62" t="s">
        <v>11388</v>
      </c>
      <c r="AR3769" s="54">
        <v>4.91150246501331E-2</v>
      </c>
      <c r="AS3769" s="54">
        <v>4.0058290907689304E-3</v>
      </c>
      <c r="AU3769" s="62" t="s">
        <v>14611</v>
      </c>
      <c r="AV3769" s="54">
        <v>-5.4428372566950302E-2</v>
      </c>
      <c r="AW3769" s="54">
        <v>4.8131486670210798E-2</v>
      </c>
    </row>
    <row r="3770" spans="2:49">
      <c r="B3770" s="62" t="s">
        <v>4580</v>
      </c>
      <c r="C3770" s="54">
        <v>4.8586676448362502E-2</v>
      </c>
      <c r="D3770" s="54">
        <v>6.6907389372134196E-3</v>
      </c>
      <c r="S3770" s="62" t="s">
        <v>3357</v>
      </c>
      <c r="T3770" s="54">
        <v>3.7951359987782297E-2</v>
      </c>
      <c r="U3770" s="54">
        <v>1.3763151875124001E-2</v>
      </c>
      <c r="AA3770" s="62" t="s">
        <v>11459</v>
      </c>
      <c r="AB3770" s="54">
        <v>0.106684789143733</v>
      </c>
      <c r="AC3770" s="54">
        <v>3.1225591072091202E-2</v>
      </c>
      <c r="AQ3770" s="62" t="s">
        <v>14789</v>
      </c>
      <c r="AR3770" s="54">
        <v>7.6535751704567695E-2</v>
      </c>
      <c r="AS3770" s="54">
        <v>4.0123909724070501E-3</v>
      </c>
      <c r="AU3770" s="62" t="s">
        <v>13184</v>
      </c>
      <c r="AV3770" s="54">
        <v>-5.4417112294090401E-2</v>
      </c>
      <c r="AW3770" s="54">
        <v>1.5593330178832E-2</v>
      </c>
    </row>
    <row r="3771" spans="2:49">
      <c r="B3771" s="62" t="s">
        <v>130</v>
      </c>
      <c r="C3771" s="54">
        <v>0.24689972332886501</v>
      </c>
      <c r="D3771" s="54">
        <v>6.6909672507317998E-3</v>
      </c>
      <c r="S3771" s="62" t="s">
        <v>3411</v>
      </c>
      <c r="T3771" s="54">
        <v>3.04213337905157E-2</v>
      </c>
      <c r="U3771" s="54">
        <v>1.3767491802355E-2</v>
      </c>
      <c r="AA3771" s="62" t="s">
        <v>11460</v>
      </c>
      <c r="AB3771" s="54">
        <v>3.9165597847158097E-2</v>
      </c>
      <c r="AC3771" s="54">
        <v>3.1251004820230903E-2</v>
      </c>
      <c r="AQ3771" s="62" t="s">
        <v>11228</v>
      </c>
      <c r="AR3771" s="54">
        <v>7.1186435779462306E-2</v>
      </c>
      <c r="AS3771" s="54">
        <v>4.0143226676021201E-3</v>
      </c>
      <c r="AU3771" s="62" t="s">
        <v>13967</v>
      </c>
      <c r="AV3771" s="54">
        <v>-5.4412530446334102E-2</v>
      </c>
      <c r="AW3771" s="54">
        <v>3.01803155876652E-2</v>
      </c>
    </row>
    <row r="3772" spans="2:49">
      <c r="B3772" s="62" t="s">
        <v>4581</v>
      </c>
      <c r="C3772" s="54">
        <v>9.9829991722028694E-2</v>
      </c>
      <c r="D3772" s="54">
        <v>6.7023930664056501E-3</v>
      </c>
      <c r="S3772" s="62" t="s">
        <v>3395</v>
      </c>
      <c r="T3772" s="54">
        <v>3.8847990271168698E-2</v>
      </c>
      <c r="U3772" s="54">
        <v>1.3780583205221001E-2</v>
      </c>
      <c r="AA3772" s="62" t="s">
        <v>11461</v>
      </c>
      <c r="AB3772" s="54">
        <v>4.7806762064851703E-2</v>
      </c>
      <c r="AC3772" s="54">
        <v>3.1262970944022597E-2</v>
      </c>
      <c r="AQ3772" s="62" t="s">
        <v>2671</v>
      </c>
      <c r="AR3772" s="54">
        <v>7.0275215211068207E-2</v>
      </c>
      <c r="AS3772" s="54">
        <v>4.0206772089844403E-3</v>
      </c>
      <c r="AU3772" s="62" t="s">
        <v>13249</v>
      </c>
      <c r="AV3772" s="54">
        <v>-5.4399435963560401E-2</v>
      </c>
      <c r="AW3772" s="54">
        <v>1.65525451732292E-2</v>
      </c>
    </row>
    <row r="3773" spans="2:49">
      <c r="B3773" s="62" t="s">
        <v>4582</v>
      </c>
      <c r="C3773" s="54">
        <v>5.2187818337564799E-2</v>
      </c>
      <c r="D3773" s="54">
        <v>6.7189008226106496E-3</v>
      </c>
      <c r="S3773" s="62" t="s">
        <v>10943</v>
      </c>
      <c r="T3773" s="54">
        <v>2.84230490193229E-2</v>
      </c>
      <c r="U3773" s="54">
        <v>1.3807147566522701E-2</v>
      </c>
      <c r="AA3773" s="62" t="s">
        <v>3049</v>
      </c>
      <c r="AB3773" s="54">
        <v>9.0898806359357195E-2</v>
      </c>
      <c r="AC3773" s="54">
        <v>3.1262970944022597E-2</v>
      </c>
      <c r="AQ3773" s="62" t="s">
        <v>995</v>
      </c>
      <c r="AR3773" s="54">
        <v>6.9472492557143703E-2</v>
      </c>
      <c r="AS3773" s="54">
        <v>4.02481123742032E-3</v>
      </c>
      <c r="AU3773" s="62" t="s">
        <v>13789</v>
      </c>
      <c r="AV3773" s="54">
        <v>-5.4397245668549303E-2</v>
      </c>
      <c r="AW3773" s="54">
        <v>2.6173525749338601E-2</v>
      </c>
    </row>
    <row r="3774" spans="2:49">
      <c r="B3774" s="62" t="s">
        <v>4583</v>
      </c>
      <c r="C3774" s="54">
        <v>3.5713288558430797E-2</v>
      </c>
      <c r="D3774" s="54">
        <v>6.7285470565129398E-3</v>
      </c>
      <c r="S3774" s="62" t="s">
        <v>1022</v>
      </c>
      <c r="T3774" s="54">
        <v>7.4030909682516494E-2</v>
      </c>
      <c r="U3774" s="54">
        <v>1.38644421298706E-2</v>
      </c>
      <c r="AA3774" s="62" t="s">
        <v>4882</v>
      </c>
      <c r="AB3774" s="54">
        <v>0.107802590281036</v>
      </c>
      <c r="AC3774" s="54">
        <v>3.1274417650598102E-2</v>
      </c>
      <c r="AQ3774" s="62" t="s">
        <v>997</v>
      </c>
      <c r="AR3774" s="54">
        <v>0.18561703939438901</v>
      </c>
      <c r="AS3774" s="54">
        <v>4.0314389938300096E-3</v>
      </c>
      <c r="AU3774" s="62" t="s">
        <v>12962</v>
      </c>
      <c r="AV3774" s="54">
        <v>-5.4395032222928699E-2</v>
      </c>
      <c r="AW3774" s="54">
        <v>1.24344991991417E-2</v>
      </c>
    </row>
    <row r="3775" spans="2:49">
      <c r="B3775" s="62" t="s">
        <v>4584</v>
      </c>
      <c r="C3775" s="54">
        <v>7.9262170772299398E-2</v>
      </c>
      <c r="D3775" s="54">
        <v>6.7290535662990003E-3</v>
      </c>
      <c r="S3775" s="62" t="s">
        <v>10944</v>
      </c>
      <c r="T3775" s="54">
        <v>6.6315578720097995E-2</v>
      </c>
      <c r="U3775" s="54">
        <v>1.38711301629721E-2</v>
      </c>
      <c r="AA3775" s="62" t="s">
        <v>11093</v>
      </c>
      <c r="AB3775" s="54">
        <v>6.2844549954536297E-2</v>
      </c>
      <c r="AC3775" s="54">
        <v>3.1277456705605E-2</v>
      </c>
      <c r="AQ3775" s="62" t="s">
        <v>11443</v>
      </c>
      <c r="AR3775" s="54">
        <v>5.8849855401612097E-2</v>
      </c>
      <c r="AS3775" s="54">
        <v>4.0419202629156797E-3</v>
      </c>
      <c r="AU3775" s="62" t="s">
        <v>12859</v>
      </c>
      <c r="AV3775" s="54">
        <v>-5.4393819980844201E-2</v>
      </c>
      <c r="AW3775" s="54">
        <v>1.08135104268656E-2</v>
      </c>
    </row>
    <row r="3776" spans="2:49">
      <c r="B3776" s="62" t="s">
        <v>4585</v>
      </c>
      <c r="C3776" s="54">
        <v>7.8708611551767199E-2</v>
      </c>
      <c r="D3776" s="54">
        <v>6.7290535662990003E-3</v>
      </c>
      <c r="S3776" s="62" t="s">
        <v>9816</v>
      </c>
      <c r="T3776" s="54">
        <v>4.9842028771738697E-2</v>
      </c>
      <c r="U3776" s="54">
        <v>1.38820062835995E-2</v>
      </c>
      <c r="AA3776" s="62" t="s">
        <v>3722</v>
      </c>
      <c r="AB3776" s="54">
        <v>0.16715827959149199</v>
      </c>
      <c r="AC3776" s="54">
        <v>3.1318605070796299E-2</v>
      </c>
      <c r="AQ3776" s="62" t="s">
        <v>14790</v>
      </c>
      <c r="AR3776" s="54">
        <v>0.11581947319026201</v>
      </c>
      <c r="AS3776" s="54">
        <v>4.0466720956945897E-3</v>
      </c>
      <c r="AU3776" s="62" t="s">
        <v>13161</v>
      </c>
      <c r="AV3776" s="54">
        <v>-5.4385647458635902E-2</v>
      </c>
      <c r="AW3776" s="54">
        <v>1.52663235429433E-2</v>
      </c>
    </row>
    <row r="3777" spans="2:49">
      <c r="B3777" s="62" t="s">
        <v>4586</v>
      </c>
      <c r="C3777" s="54">
        <v>0.10647476793913301</v>
      </c>
      <c r="D3777" s="54">
        <v>6.7338022810400598E-3</v>
      </c>
      <c r="S3777" s="62" t="s">
        <v>4027</v>
      </c>
      <c r="T3777" s="54">
        <v>7.1060672687313101E-2</v>
      </c>
      <c r="U3777" s="54">
        <v>1.3884256709214801E-2</v>
      </c>
      <c r="AA3777" s="62" t="s">
        <v>9835</v>
      </c>
      <c r="AB3777" s="54">
        <v>9.3059634607912195E-2</v>
      </c>
      <c r="AC3777" s="54">
        <v>3.13362901198318E-2</v>
      </c>
      <c r="AQ3777" s="62" t="s">
        <v>3838</v>
      </c>
      <c r="AR3777" s="54">
        <v>6.5714576169005695E-2</v>
      </c>
      <c r="AS3777" s="54">
        <v>4.0525653415736896E-3</v>
      </c>
      <c r="AU3777" s="62" t="s">
        <v>14060</v>
      </c>
      <c r="AV3777" s="54">
        <v>-5.4381890078604798E-2</v>
      </c>
      <c r="AW3777" s="54">
        <v>3.2253837405661699E-2</v>
      </c>
    </row>
    <row r="3778" spans="2:49">
      <c r="B3778" s="62" t="s">
        <v>4587</v>
      </c>
      <c r="C3778" s="54">
        <v>0.112318224890029</v>
      </c>
      <c r="D3778" s="54">
        <v>6.7410901114596496E-3</v>
      </c>
      <c r="S3778" s="62" t="s">
        <v>1473</v>
      </c>
      <c r="T3778" s="54">
        <v>6.11009016194188E-2</v>
      </c>
      <c r="U3778" s="54">
        <v>1.3889863442655E-2</v>
      </c>
      <c r="AA3778" s="62" t="s">
        <v>9384</v>
      </c>
      <c r="AB3778" s="54">
        <v>0.16815158169772801</v>
      </c>
      <c r="AC3778" s="54">
        <v>3.1340382289283798E-2</v>
      </c>
      <c r="AQ3778" s="62" t="s">
        <v>5644</v>
      </c>
      <c r="AR3778" s="54">
        <v>0.124127155754913</v>
      </c>
      <c r="AS3778" s="54">
        <v>4.0620029083059499E-3</v>
      </c>
      <c r="AU3778" s="62" t="s">
        <v>11623</v>
      </c>
      <c r="AV3778" s="54">
        <v>-5.4371069393044799E-2</v>
      </c>
      <c r="AW3778" s="54">
        <v>3.9353076258786403E-2</v>
      </c>
    </row>
    <row r="3779" spans="2:49">
      <c r="B3779" s="62" t="s">
        <v>526</v>
      </c>
      <c r="C3779" s="54">
        <v>0.15219088175167</v>
      </c>
      <c r="D3779" s="54">
        <v>6.74885090582479E-3</v>
      </c>
      <c r="S3779" s="62" t="s">
        <v>9859</v>
      </c>
      <c r="T3779" s="54">
        <v>4.6698865269074297E-2</v>
      </c>
      <c r="U3779" s="54">
        <v>1.3892376466267901E-2</v>
      </c>
      <c r="AA3779" s="62" t="s">
        <v>4721</v>
      </c>
      <c r="AB3779" s="54">
        <v>4.0573888391855398E-2</v>
      </c>
      <c r="AC3779" s="54">
        <v>3.1347483797795603E-2</v>
      </c>
      <c r="AQ3779" s="62" t="s">
        <v>14791</v>
      </c>
      <c r="AR3779" s="54">
        <v>9.0842622244684507E-2</v>
      </c>
      <c r="AS3779" s="54">
        <v>4.0620029083059499E-3</v>
      </c>
      <c r="AU3779" s="62" t="s">
        <v>10175</v>
      </c>
      <c r="AV3779" s="54">
        <v>-5.4359427719776802E-2</v>
      </c>
      <c r="AW3779" s="54">
        <v>1.0067262381081901E-2</v>
      </c>
    </row>
    <row r="3780" spans="2:49">
      <c r="B3780" s="62" t="s">
        <v>4588</v>
      </c>
      <c r="C3780" s="54">
        <v>9.4421326534344999E-2</v>
      </c>
      <c r="D3780" s="54">
        <v>6.7489783549790202E-3</v>
      </c>
      <c r="S3780" s="62" t="s">
        <v>10945</v>
      </c>
      <c r="T3780" s="54">
        <v>0.101731237865478</v>
      </c>
      <c r="U3780" s="54">
        <v>1.3899677734277201E-2</v>
      </c>
      <c r="AA3780" s="62" t="s">
        <v>4645</v>
      </c>
      <c r="AB3780" s="54">
        <v>6.2442455064544197E-2</v>
      </c>
      <c r="AC3780" s="54">
        <v>3.1468739034873502E-2</v>
      </c>
      <c r="AQ3780" s="62" t="s">
        <v>5462</v>
      </c>
      <c r="AR3780" s="54">
        <v>5.0333319705249999E-2</v>
      </c>
      <c r="AS3780" s="54">
        <v>4.0796626177988697E-3</v>
      </c>
      <c r="AU3780" s="62" t="s">
        <v>10267</v>
      </c>
      <c r="AV3780" s="54">
        <v>-5.4322777518175998E-2</v>
      </c>
      <c r="AW3780" s="54">
        <v>1.83886933083619E-3</v>
      </c>
    </row>
    <row r="3781" spans="2:49">
      <c r="B3781" s="62" t="s">
        <v>4589</v>
      </c>
      <c r="C3781" s="54">
        <v>9.0195585063543901E-2</v>
      </c>
      <c r="D3781" s="54">
        <v>6.7585079348489703E-3</v>
      </c>
      <c r="S3781" s="62" t="s">
        <v>4786</v>
      </c>
      <c r="T3781" s="54">
        <v>9.4276296460615902E-2</v>
      </c>
      <c r="U3781" s="54">
        <v>1.39246373120307E-2</v>
      </c>
      <c r="AA3781" s="62" t="s">
        <v>768</v>
      </c>
      <c r="AB3781" s="54">
        <v>0.22238345631121101</v>
      </c>
      <c r="AC3781" s="54">
        <v>3.15270417798416E-2</v>
      </c>
      <c r="AQ3781" s="62" t="s">
        <v>11456</v>
      </c>
      <c r="AR3781" s="54">
        <v>4.9357912689700398E-2</v>
      </c>
      <c r="AS3781" s="54">
        <v>4.0808928207654999E-3</v>
      </c>
      <c r="AU3781" s="62" t="s">
        <v>13938</v>
      </c>
      <c r="AV3781" s="54">
        <v>-5.4310898954899899E-2</v>
      </c>
      <c r="AW3781" s="54">
        <v>2.96120540343724E-2</v>
      </c>
    </row>
    <row r="3782" spans="2:49">
      <c r="B3782" s="62" t="s">
        <v>4590</v>
      </c>
      <c r="C3782" s="54">
        <v>0.118554720811497</v>
      </c>
      <c r="D3782" s="54">
        <v>6.7844314358341401E-3</v>
      </c>
      <c r="S3782" s="62" t="s">
        <v>425</v>
      </c>
      <c r="T3782" s="54">
        <v>0.10865768791819</v>
      </c>
      <c r="U3782" s="54">
        <v>1.39369352989342E-2</v>
      </c>
      <c r="AA3782" s="62" t="s">
        <v>5866</v>
      </c>
      <c r="AB3782" s="54">
        <v>0.32751215908671</v>
      </c>
      <c r="AC3782" s="54">
        <v>3.17277015863206E-2</v>
      </c>
      <c r="AQ3782" s="62" t="s">
        <v>2036</v>
      </c>
      <c r="AR3782" s="54">
        <v>6.9918203703223505E-2</v>
      </c>
      <c r="AS3782" s="54">
        <v>4.0843071456102102E-3</v>
      </c>
      <c r="AU3782" s="62" t="s">
        <v>11780</v>
      </c>
      <c r="AV3782" s="54">
        <v>-5.4282949114821101E-2</v>
      </c>
      <c r="AW3782" s="54">
        <v>1.4724521280671301E-4</v>
      </c>
    </row>
    <row r="3783" spans="2:49">
      <c r="B3783" s="62" t="s">
        <v>4591</v>
      </c>
      <c r="C3783" s="54">
        <v>9.8292774906946406E-2</v>
      </c>
      <c r="D3783" s="54">
        <v>6.7872094269416997E-3</v>
      </c>
      <c r="S3783" s="62" t="s">
        <v>10946</v>
      </c>
      <c r="T3783" s="54">
        <v>4.5481546380656802E-2</v>
      </c>
      <c r="U3783" s="54">
        <v>1.39422078437548E-2</v>
      </c>
      <c r="AA3783" s="62" t="s">
        <v>2975</v>
      </c>
      <c r="AB3783" s="54">
        <v>7.5831578493138693E-2</v>
      </c>
      <c r="AC3783" s="54">
        <v>3.1826645801643703E-2</v>
      </c>
      <c r="AQ3783" s="62" t="s">
        <v>2546</v>
      </c>
      <c r="AR3783" s="54">
        <v>9.3215403908639693E-2</v>
      </c>
      <c r="AS3783" s="54">
        <v>4.0930308955099103E-3</v>
      </c>
      <c r="AU3783" s="62" t="s">
        <v>13257</v>
      </c>
      <c r="AV3783" s="54">
        <v>-5.4279051741040099E-2</v>
      </c>
      <c r="AW3783" s="54">
        <v>1.6651945635255301E-2</v>
      </c>
    </row>
    <row r="3784" spans="2:49">
      <c r="B3784" s="62" t="s">
        <v>4592</v>
      </c>
      <c r="C3784" s="54">
        <v>8.6750665420234796E-2</v>
      </c>
      <c r="D3784" s="54">
        <v>6.79506839761225E-3</v>
      </c>
      <c r="S3784" s="62" t="s">
        <v>4653</v>
      </c>
      <c r="T3784" s="54">
        <v>7.3595813066371599E-2</v>
      </c>
      <c r="U3784" s="54">
        <v>1.3977361867435201E-2</v>
      </c>
      <c r="AA3784" s="62" t="s">
        <v>5871</v>
      </c>
      <c r="AB3784" s="54">
        <v>4.5241072574916601E-2</v>
      </c>
      <c r="AC3784" s="54">
        <v>3.1857005583276102E-2</v>
      </c>
      <c r="AQ3784" s="62" t="s">
        <v>12037</v>
      </c>
      <c r="AR3784" s="54">
        <v>0.197246874620322</v>
      </c>
      <c r="AS3784" s="54">
        <v>4.0991115673046597E-3</v>
      </c>
      <c r="AU3784" s="62" t="s">
        <v>14123</v>
      </c>
      <c r="AV3784" s="54">
        <v>-5.42704820225497E-2</v>
      </c>
      <c r="AW3784" s="54">
        <v>3.3847783091546603E-2</v>
      </c>
    </row>
    <row r="3785" spans="2:49">
      <c r="B3785" s="62" t="s">
        <v>4593</v>
      </c>
      <c r="C3785" s="54">
        <v>0.109340296138735</v>
      </c>
      <c r="D3785" s="54">
        <v>6.7962300429809802E-3</v>
      </c>
      <c r="S3785" s="62" t="s">
        <v>4445</v>
      </c>
      <c r="T3785" s="54">
        <v>6.1642113768845902E-2</v>
      </c>
      <c r="U3785" s="54">
        <v>1.3978376717376499E-2</v>
      </c>
      <c r="AA3785" s="62" t="s">
        <v>2832</v>
      </c>
      <c r="AB3785" s="54">
        <v>0.11748040289494199</v>
      </c>
      <c r="AC3785" s="54">
        <v>3.1858878074153503E-2</v>
      </c>
      <c r="AQ3785" s="62" t="s">
        <v>11386</v>
      </c>
      <c r="AR3785" s="54">
        <v>4.8483604852479302E-2</v>
      </c>
      <c r="AS3785" s="54">
        <v>4.0995658813580901E-3</v>
      </c>
      <c r="AU3785" s="62" t="s">
        <v>6768</v>
      </c>
      <c r="AV3785" s="54">
        <v>-5.4270214373786999E-2</v>
      </c>
      <c r="AW3785" s="54">
        <v>4.1200797863232698E-2</v>
      </c>
    </row>
    <row r="3786" spans="2:49">
      <c r="B3786" s="62" t="s">
        <v>4594</v>
      </c>
      <c r="C3786" s="54">
        <v>0.104794112235793</v>
      </c>
      <c r="D3786" s="54">
        <v>6.8111270645028702E-3</v>
      </c>
      <c r="S3786" s="62" t="s">
        <v>5298</v>
      </c>
      <c r="T3786" s="54">
        <v>6.0391500212366701E-2</v>
      </c>
      <c r="U3786" s="54">
        <v>1.40021747758429E-2</v>
      </c>
      <c r="AA3786" s="62" t="s">
        <v>9644</v>
      </c>
      <c r="AB3786" s="54">
        <v>9.0891396479973394E-2</v>
      </c>
      <c r="AC3786" s="54">
        <v>3.1940167959175897E-2</v>
      </c>
      <c r="AQ3786" s="62" t="s">
        <v>4749</v>
      </c>
      <c r="AR3786" s="54">
        <v>6.6681942077660303E-2</v>
      </c>
      <c r="AS3786" s="54">
        <v>4.1034611965481797E-3</v>
      </c>
      <c r="AU3786" s="62" t="s">
        <v>13250</v>
      </c>
      <c r="AV3786" s="54">
        <v>-5.4256925059794597E-2</v>
      </c>
      <c r="AW3786" s="54">
        <v>1.6594824015242701E-2</v>
      </c>
    </row>
    <row r="3787" spans="2:49">
      <c r="B3787" s="62" t="s">
        <v>4595</v>
      </c>
      <c r="C3787" s="54">
        <v>6.24744364609695E-2</v>
      </c>
      <c r="D3787" s="54">
        <v>6.8173854960322001E-3</v>
      </c>
      <c r="S3787" s="62" t="s">
        <v>3914</v>
      </c>
      <c r="T3787" s="54">
        <v>4.9415683164369298E-2</v>
      </c>
      <c r="U3787" s="54">
        <v>1.4008178443962301E-2</v>
      </c>
      <c r="AA3787" s="62" t="s">
        <v>5559</v>
      </c>
      <c r="AB3787" s="54">
        <v>5.8820788373089301E-2</v>
      </c>
      <c r="AC3787" s="54">
        <v>3.19699738069174E-2</v>
      </c>
      <c r="AQ3787" s="62" t="s">
        <v>14792</v>
      </c>
      <c r="AR3787" s="54">
        <v>0.10373568055318701</v>
      </c>
      <c r="AS3787" s="54">
        <v>4.1064415544422696E-3</v>
      </c>
      <c r="AU3787" s="62" t="s">
        <v>3057</v>
      </c>
      <c r="AV3787" s="54">
        <v>-5.4255313192801899E-2</v>
      </c>
      <c r="AW3787" s="54">
        <v>3.8588539521467501E-3</v>
      </c>
    </row>
    <row r="3788" spans="2:49">
      <c r="B3788" s="62" t="s">
        <v>4596</v>
      </c>
      <c r="C3788" s="54">
        <v>7.8555574209992193E-2</v>
      </c>
      <c r="D3788" s="54">
        <v>6.8227914761758096E-3</v>
      </c>
      <c r="S3788" s="62" t="s">
        <v>4587</v>
      </c>
      <c r="T3788" s="54">
        <v>6.4402336490315903E-2</v>
      </c>
      <c r="U3788" s="54">
        <v>1.40250380893885E-2</v>
      </c>
      <c r="AA3788" s="62" t="s">
        <v>1968</v>
      </c>
      <c r="AB3788" s="54">
        <v>0.104310408424893</v>
      </c>
      <c r="AC3788" s="54">
        <v>3.19953107438097E-2</v>
      </c>
      <c r="AQ3788" s="62" t="s">
        <v>10799</v>
      </c>
      <c r="AR3788" s="54">
        <v>9.8296544882632703E-2</v>
      </c>
      <c r="AS3788" s="54">
        <v>4.1084706170226599E-3</v>
      </c>
      <c r="AU3788" s="62" t="s">
        <v>12912</v>
      </c>
      <c r="AV3788" s="54">
        <v>-5.4252081823014102E-2</v>
      </c>
      <c r="AW3788" s="54">
        <v>1.15529506395236E-2</v>
      </c>
    </row>
    <row r="3789" spans="2:49">
      <c r="B3789" s="62" t="s">
        <v>4597</v>
      </c>
      <c r="C3789" s="54">
        <v>5.7128014884734797E-2</v>
      </c>
      <c r="D3789" s="54">
        <v>6.8243884365506704E-3</v>
      </c>
      <c r="S3789" s="62" t="s">
        <v>5699</v>
      </c>
      <c r="T3789" s="54">
        <v>3.2820439740000901E-2</v>
      </c>
      <c r="U3789" s="54">
        <v>1.4057051073867E-2</v>
      </c>
      <c r="AA3789" s="62" t="s">
        <v>4670</v>
      </c>
      <c r="AB3789" s="54">
        <v>0.12024710836121701</v>
      </c>
      <c r="AC3789" s="54">
        <v>3.2012041994631202E-2</v>
      </c>
      <c r="AQ3789" s="62" t="s">
        <v>14793</v>
      </c>
      <c r="AR3789" s="54">
        <v>0.12098968629467299</v>
      </c>
      <c r="AS3789" s="54">
        <v>4.1096203334010598E-3</v>
      </c>
      <c r="AU3789" s="62" t="s">
        <v>11035</v>
      </c>
      <c r="AV3789" s="54">
        <v>-5.4243398080269699E-2</v>
      </c>
      <c r="AW3789" s="54">
        <v>3.3415895729629698E-2</v>
      </c>
    </row>
    <row r="3790" spans="2:49">
      <c r="B3790" s="62" t="s">
        <v>4598</v>
      </c>
      <c r="C3790" s="54">
        <v>9.3874075779458693E-2</v>
      </c>
      <c r="D3790" s="54">
        <v>6.8267817181692104E-3</v>
      </c>
      <c r="S3790" s="62" t="s">
        <v>10947</v>
      </c>
      <c r="T3790" s="54">
        <v>4.4166022823167103E-2</v>
      </c>
      <c r="U3790" s="54">
        <v>1.4067643701498499E-2</v>
      </c>
      <c r="AA3790" s="62" t="s">
        <v>357</v>
      </c>
      <c r="AB3790" s="54">
        <v>0.15650140149014899</v>
      </c>
      <c r="AC3790" s="54">
        <v>3.2153621067583703E-2</v>
      </c>
      <c r="AQ3790" s="62" t="s">
        <v>11454</v>
      </c>
      <c r="AR3790" s="54">
        <v>6.2918200147112899E-2</v>
      </c>
      <c r="AS3790" s="54">
        <v>4.1218180864515501E-3</v>
      </c>
      <c r="AU3790" s="62" t="s">
        <v>14421</v>
      </c>
      <c r="AV3790" s="54">
        <v>-5.4225540059627902E-2</v>
      </c>
      <c r="AW3790" s="54">
        <v>4.2085278977738699E-2</v>
      </c>
    </row>
    <row r="3791" spans="2:49">
      <c r="B3791" s="62" t="s">
        <v>4599</v>
      </c>
      <c r="C3791" s="54">
        <v>0.15569361609993501</v>
      </c>
      <c r="D3791" s="54">
        <v>6.8363031908466798E-3</v>
      </c>
      <c r="S3791" s="62" t="s">
        <v>10948</v>
      </c>
      <c r="T3791" s="54">
        <v>4.2859397630755899E-2</v>
      </c>
      <c r="U3791" s="54">
        <v>1.4067643701498499E-2</v>
      </c>
      <c r="AA3791" s="62" t="s">
        <v>3702</v>
      </c>
      <c r="AB3791" s="54">
        <v>9.73604418415146E-2</v>
      </c>
      <c r="AC3791" s="54">
        <v>3.2157238244804903E-2</v>
      </c>
      <c r="AQ3791" s="62" t="s">
        <v>5676</v>
      </c>
      <c r="AR3791" s="54">
        <v>8.8119123543997105E-2</v>
      </c>
      <c r="AS3791" s="54">
        <v>4.1240102340646097E-3</v>
      </c>
      <c r="AU3791" s="62" t="s">
        <v>13429</v>
      </c>
      <c r="AV3791" s="54">
        <v>-5.4217189271009901E-2</v>
      </c>
      <c r="AW3791" s="54">
        <v>1.9564741007016499E-2</v>
      </c>
    </row>
    <row r="3792" spans="2:49">
      <c r="B3792" s="62" t="s">
        <v>4600</v>
      </c>
      <c r="C3792" s="54">
        <v>0.114125424341328</v>
      </c>
      <c r="D3792" s="54">
        <v>6.8443178245453399E-3</v>
      </c>
      <c r="S3792" s="62" t="s">
        <v>10949</v>
      </c>
      <c r="T3792" s="54">
        <v>4.9588845074584498E-2</v>
      </c>
      <c r="U3792" s="54">
        <v>1.4113663516618099E-2</v>
      </c>
      <c r="AA3792" s="62" t="s">
        <v>11462</v>
      </c>
      <c r="AB3792" s="54">
        <v>0.186835588270233</v>
      </c>
      <c r="AC3792" s="54">
        <v>3.2197676853292799E-2</v>
      </c>
      <c r="AQ3792" s="62" t="s">
        <v>1609</v>
      </c>
      <c r="AR3792" s="54">
        <v>7.0574259785128199E-2</v>
      </c>
      <c r="AS3792" s="54">
        <v>4.1260793755502796E-3</v>
      </c>
      <c r="AU3792" s="62" t="s">
        <v>13399</v>
      </c>
      <c r="AV3792" s="54">
        <v>-5.42136905776456E-2</v>
      </c>
      <c r="AW3792" s="54">
        <v>1.9051978459639799E-2</v>
      </c>
    </row>
    <row r="3793" spans="2:49">
      <c r="B3793" s="62" t="s">
        <v>4601</v>
      </c>
      <c r="C3793" s="54">
        <v>5.2034741702686703E-2</v>
      </c>
      <c r="D3793" s="54">
        <v>6.8469012588847199E-3</v>
      </c>
      <c r="S3793" s="62" t="s">
        <v>137</v>
      </c>
      <c r="T3793" s="54">
        <v>2.9195008229599799E-2</v>
      </c>
      <c r="U3793" s="54">
        <v>1.4119893582783601E-2</v>
      </c>
      <c r="AA3793" s="62" t="s">
        <v>5026</v>
      </c>
      <c r="AB3793" s="54">
        <v>9.0115113033793798E-2</v>
      </c>
      <c r="AC3793" s="54">
        <v>3.2232398967744998E-2</v>
      </c>
      <c r="AQ3793" s="62" t="s">
        <v>11062</v>
      </c>
      <c r="AR3793" s="54">
        <v>8.7524367036586198E-2</v>
      </c>
      <c r="AS3793" s="54">
        <v>4.1496822046911503E-3</v>
      </c>
      <c r="AU3793" s="62" t="s">
        <v>12954</v>
      </c>
      <c r="AV3793" s="54">
        <v>-5.4211192996919302E-2</v>
      </c>
      <c r="AW3793" s="54">
        <v>1.2245205711254601E-2</v>
      </c>
    </row>
    <row r="3794" spans="2:49">
      <c r="B3794" s="62" t="s">
        <v>4602</v>
      </c>
      <c r="C3794" s="54">
        <v>0.100219123129619</v>
      </c>
      <c r="D3794" s="54">
        <v>6.8497747704801904E-3</v>
      </c>
      <c r="S3794" s="62" t="s">
        <v>10950</v>
      </c>
      <c r="T3794" s="54">
        <v>2.9726055746260201E-2</v>
      </c>
      <c r="U3794" s="54">
        <v>1.41932966411982E-2</v>
      </c>
      <c r="AA3794" s="62" t="s">
        <v>4599</v>
      </c>
      <c r="AB3794" s="54">
        <v>0.17577131268385601</v>
      </c>
      <c r="AC3794" s="54">
        <v>3.2263710471626898E-2</v>
      </c>
      <c r="AQ3794" s="62" t="s">
        <v>5021</v>
      </c>
      <c r="AR3794" s="54">
        <v>0.19467994478815701</v>
      </c>
      <c r="AS3794" s="54">
        <v>4.1599189043150199E-3</v>
      </c>
      <c r="AU3794" s="62" t="s">
        <v>14107</v>
      </c>
      <c r="AV3794" s="54">
        <v>-5.4205510969382899E-2</v>
      </c>
      <c r="AW3794" s="54">
        <v>3.3594480441625503E-2</v>
      </c>
    </row>
    <row r="3795" spans="2:49">
      <c r="B3795" s="62" t="s">
        <v>4603</v>
      </c>
      <c r="C3795" s="54">
        <v>3.9936088300710701E-2</v>
      </c>
      <c r="D3795" s="54">
        <v>6.8710498594870602E-3</v>
      </c>
      <c r="S3795" s="62" t="s">
        <v>721</v>
      </c>
      <c r="T3795" s="54">
        <v>5.1123521269556001E-2</v>
      </c>
      <c r="U3795" s="54">
        <v>1.4212974486570299E-2</v>
      </c>
      <c r="AA3795" s="62" t="s">
        <v>11463</v>
      </c>
      <c r="AB3795" s="54">
        <v>0.157731432679386</v>
      </c>
      <c r="AC3795" s="54">
        <v>3.2310089795637001E-2</v>
      </c>
      <c r="AQ3795" s="62" t="s">
        <v>4730</v>
      </c>
      <c r="AR3795" s="54">
        <v>8.5647354791621694E-2</v>
      </c>
      <c r="AS3795" s="54">
        <v>4.1599189043150199E-3</v>
      </c>
      <c r="AU3795" s="62" t="s">
        <v>8910</v>
      </c>
      <c r="AV3795" s="54">
        <v>-5.4196056334234299E-2</v>
      </c>
      <c r="AW3795" s="54">
        <v>3.6480151525463099E-2</v>
      </c>
    </row>
    <row r="3796" spans="2:49">
      <c r="B3796" s="62" t="s">
        <v>4604</v>
      </c>
      <c r="C3796" s="54">
        <v>0.115910896572544</v>
      </c>
      <c r="D3796" s="54">
        <v>6.8934848478497002E-3</v>
      </c>
      <c r="S3796" s="62" t="s">
        <v>10951</v>
      </c>
      <c r="T3796" s="54">
        <v>4.9057810750419199E-2</v>
      </c>
      <c r="U3796" s="54">
        <v>1.4212974486570299E-2</v>
      </c>
      <c r="AA3796" s="62" t="s">
        <v>1964</v>
      </c>
      <c r="AB3796" s="54">
        <v>7.6332401632778393E-2</v>
      </c>
      <c r="AC3796" s="54">
        <v>3.2337401339430798E-2</v>
      </c>
      <c r="AQ3796" s="62" t="s">
        <v>10696</v>
      </c>
      <c r="AR3796" s="54">
        <v>8.8953971966707193E-2</v>
      </c>
      <c r="AS3796" s="54">
        <v>4.16677320063187E-3</v>
      </c>
      <c r="AU3796" s="62" t="s">
        <v>14472</v>
      </c>
      <c r="AV3796" s="54">
        <v>-5.41953210812069E-2</v>
      </c>
      <c r="AW3796" s="54">
        <v>4.3411370628461302E-2</v>
      </c>
    </row>
    <row r="3797" spans="2:49">
      <c r="B3797" s="62" t="s">
        <v>4605</v>
      </c>
      <c r="C3797" s="54">
        <v>8.84546331564664E-2</v>
      </c>
      <c r="D3797" s="54">
        <v>6.9002789345377104E-3</v>
      </c>
      <c r="S3797" s="62" t="s">
        <v>10952</v>
      </c>
      <c r="T3797" s="54">
        <v>3.8074539249095998E-2</v>
      </c>
      <c r="U3797" s="54">
        <v>1.42294083538359E-2</v>
      </c>
      <c r="AA3797" s="62" t="s">
        <v>2009</v>
      </c>
      <c r="AB3797" s="54">
        <v>0.13049090552555601</v>
      </c>
      <c r="AC3797" s="54">
        <v>3.2378257597914302E-2</v>
      </c>
      <c r="AQ3797" s="62" t="s">
        <v>1945</v>
      </c>
      <c r="AR3797" s="54">
        <v>6.5261101082743495E-2</v>
      </c>
      <c r="AS3797" s="54">
        <v>4.16839601955911E-3</v>
      </c>
      <c r="AU3797" s="62" t="s">
        <v>13251</v>
      </c>
      <c r="AV3797" s="54">
        <v>-5.4182855724203401E-2</v>
      </c>
      <c r="AW3797" s="54">
        <v>1.6598142666900201E-2</v>
      </c>
    </row>
    <row r="3798" spans="2:49">
      <c r="B3798" s="62" t="s">
        <v>4606</v>
      </c>
      <c r="C3798" s="54">
        <v>8.8563765903995104E-2</v>
      </c>
      <c r="D3798" s="54">
        <v>6.9005141440228197E-3</v>
      </c>
      <c r="S3798" s="62" t="s">
        <v>10953</v>
      </c>
      <c r="T3798" s="54">
        <v>5.3970462485992202E-2</v>
      </c>
      <c r="U3798" s="54">
        <v>1.42950734755329E-2</v>
      </c>
      <c r="AA3798" s="62" t="s">
        <v>496</v>
      </c>
      <c r="AB3798" s="54">
        <v>6.4486535116461893E-2</v>
      </c>
      <c r="AC3798" s="54">
        <v>3.2455321530778403E-2</v>
      </c>
      <c r="AQ3798" s="62" t="s">
        <v>1388</v>
      </c>
      <c r="AR3798" s="54">
        <v>6.4445073047306997E-2</v>
      </c>
      <c r="AS3798" s="54">
        <v>4.1723008601012796E-3</v>
      </c>
      <c r="AU3798" s="62" t="s">
        <v>12908</v>
      </c>
      <c r="AV3798" s="54">
        <v>-5.4166473460118603E-2</v>
      </c>
      <c r="AW3798" s="54">
        <v>1.15423874432019E-2</v>
      </c>
    </row>
    <row r="3799" spans="2:49">
      <c r="B3799" s="62" t="s">
        <v>4607</v>
      </c>
      <c r="C3799" s="54">
        <v>0.10276172671394899</v>
      </c>
      <c r="D3799" s="54">
        <v>6.9026922635853898E-3</v>
      </c>
      <c r="S3799" s="62" t="s">
        <v>483</v>
      </c>
      <c r="T3799" s="54">
        <v>6.1545184263582797E-2</v>
      </c>
      <c r="U3799" s="54">
        <v>1.42988075441599E-2</v>
      </c>
      <c r="AA3799" s="62" t="s">
        <v>4232</v>
      </c>
      <c r="AB3799" s="54">
        <v>0.17585993789191301</v>
      </c>
      <c r="AC3799" s="54">
        <v>3.2469964971363403E-2</v>
      </c>
      <c r="AQ3799" s="62" t="s">
        <v>954</v>
      </c>
      <c r="AR3799" s="54">
        <v>9.5665409143679297E-2</v>
      </c>
      <c r="AS3799" s="54">
        <v>4.1727871434410601E-3</v>
      </c>
      <c r="AU3799" s="62" t="s">
        <v>12901</v>
      </c>
      <c r="AV3799" s="54">
        <v>-5.4155715966711399E-2</v>
      </c>
      <c r="AW3799" s="54">
        <v>1.14922027567232E-2</v>
      </c>
    </row>
    <row r="3800" spans="2:49">
      <c r="B3800" s="62" t="s">
        <v>705</v>
      </c>
      <c r="C3800" s="54">
        <v>0.30303767229414202</v>
      </c>
      <c r="D3800" s="54">
        <v>6.9026922635853898E-3</v>
      </c>
      <c r="S3800" s="62" t="s">
        <v>10954</v>
      </c>
      <c r="T3800" s="54">
        <v>6.8561580430723801E-2</v>
      </c>
      <c r="U3800" s="54">
        <v>1.43573428301371E-2</v>
      </c>
      <c r="AA3800" s="62" t="s">
        <v>10681</v>
      </c>
      <c r="AB3800" s="54">
        <v>0.113689598355579</v>
      </c>
      <c r="AC3800" s="54">
        <v>3.24729048655788E-2</v>
      </c>
      <c r="AQ3800" s="62" t="s">
        <v>5128</v>
      </c>
      <c r="AR3800" s="54">
        <v>0.140156275168978</v>
      </c>
      <c r="AS3800" s="54">
        <v>4.1840856437050699E-3</v>
      </c>
      <c r="AU3800" s="62" t="s">
        <v>11783</v>
      </c>
      <c r="AV3800" s="54">
        <v>-5.4146681481530998E-2</v>
      </c>
      <c r="AW3800" s="54">
        <v>3.0690951501913501E-2</v>
      </c>
    </row>
    <row r="3801" spans="2:49">
      <c r="B3801" s="62" t="s">
        <v>4608</v>
      </c>
      <c r="C3801" s="54">
        <v>6.3459141454190501E-2</v>
      </c>
      <c r="D3801" s="54">
        <v>6.9070018375570804E-3</v>
      </c>
      <c r="S3801" s="62" t="s">
        <v>9711</v>
      </c>
      <c r="T3801" s="54">
        <v>4.8933101435224599E-2</v>
      </c>
      <c r="U3801" s="54">
        <v>1.4420670005713201E-2</v>
      </c>
      <c r="AA3801" s="62" t="s">
        <v>11464</v>
      </c>
      <c r="AB3801" s="54">
        <v>0.101701127299387</v>
      </c>
      <c r="AC3801" s="54">
        <v>3.2475340045620797E-2</v>
      </c>
      <c r="AQ3801" s="62" t="s">
        <v>4857</v>
      </c>
      <c r="AR3801" s="54">
        <v>0.12816107377493099</v>
      </c>
      <c r="AS3801" s="54">
        <v>4.19905088137897E-3</v>
      </c>
      <c r="AU3801" s="62" t="s">
        <v>14449</v>
      </c>
      <c r="AV3801" s="54">
        <v>-5.4142158722242997E-2</v>
      </c>
      <c r="AW3801" s="54">
        <v>4.27327089491518E-2</v>
      </c>
    </row>
    <row r="3802" spans="2:49">
      <c r="B3802" s="62" t="s">
        <v>4609</v>
      </c>
      <c r="C3802" s="54">
        <v>4.3097199107673803E-2</v>
      </c>
      <c r="D3802" s="54">
        <v>6.9079258584877302E-3</v>
      </c>
      <c r="S3802" s="62" t="s">
        <v>4708</v>
      </c>
      <c r="T3802" s="54">
        <v>7.4802025468859903E-2</v>
      </c>
      <c r="U3802" s="54">
        <v>1.44209903920568E-2</v>
      </c>
      <c r="AA3802" s="62" t="s">
        <v>11465</v>
      </c>
      <c r="AB3802" s="54">
        <v>9.01080949477997E-2</v>
      </c>
      <c r="AC3802" s="54">
        <v>3.2525479840818002E-2</v>
      </c>
      <c r="AQ3802" s="62" t="s">
        <v>946</v>
      </c>
      <c r="AR3802" s="54">
        <v>6.6063468328439803E-2</v>
      </c>
      <c r="AS3802" s="54">
        <v>4.2095210638427904E-3</v>
      </c>
      <c r="AU3802" s="62" t="s">
        <v>12979</v>
      </c>
      <c r="AV3802" s="54">
        <v>-5.4136196690987702E-2</v>
      </c>
      <c r="AW3802" s="54">
        <v>1.26851036511675E-2</v>
      </c>
    </row>
    <row r="3803" spans="2:49">
      <c r="B3803" s="62" t="s">
        <v>4610</v>
      </c>
      <c r="C3803" s="54">
        <v>5.9077405654216299E-2</v>
      </c>
      <c r="D3803" s="54">
        <v>6.9134685962977801E-3</v>
      </c>
      <c r="S3803" s="62" t="s">
        <v>10955</v>
      </c>
      <c r="T3803" s="54">
        <v>7.1270514094365495E-2</v>
      </c>
      <c r="U3803" s="54">
        <v>1.44522332398795E-2</v>
      </c>
      <c r="AA3803" s="62" t="s">
        <v>731</v>
      </c>
      <c r="AB3803" s="54">
        <v>0.22813864287563601</v>
      </c>
      <c r="AC3803" s="54">
        <v>3.2525479840818002E-2</v>
      </c>
      <c r="AQ3803" s="62" t="s">
        <v>9894</v>
      </c>
      <c r="AR3803" s="54">
        <v>0.10732223725331699</v>
      </c>
      <c r="AS3803" s="54">
        <v>4.2109151987496096E-3</v>
      </c>
      <c r="AU3803" s="62" t="s">
        <v>12547</v>
      </c>
      <c r="AV3803" s="54">
        <v>-5.4130388259823199E-2</v>
      </c>
      <c r="AW3803" s="54">
        <v>6.38630517628165E-3</v>
      </c>
    </row>
    <row r="3804" spans="2:49">
      <c r="B3804" s="62" t="s">
        <v>4611</v>
      </c>
      <c r="C3804" s="54">
        <v>9.2195532764137098E-2</v>
      </c>
      <c r="D3804" s="54">
        <v>6.9153290569589502E-3</v>
      </c>
      <c r="S3804" s="62" t="s">
        <v>3711</v>
      </c>
      <c r="T3804" s="54">
        <v>0.101753211672547</v>
      </c>
      <c r="U3804" s="54">
        <v>1.44895837746157E-2</v>
      </c>
      <c r="AA3804" s="62" t="s">
        <v>5236</v>
      </c>
      <c r="AB3804" s="54">
        <v>7.8014048768536307E-2</v>
      </c>
      <c r="AC3804" s="54">
        <v>3.25374929869372E-2</v>
      </c>
      <c r="AQ3804" s="62" t="s">
        <v>11331</v>
      </c>
      <c r="AR3804" s="54">
        <v>4.2987446096063302E-2</v>
      </c>
      <c r="AS3804" s="54">
        <v>4.2109151987496096E-3</v>
      </c>
      <c r="AU3804" s="62" t="s">
        <v>13486</v>
      </c>
      <c r="AV3804" s="54">
        <v>-5.4123351751446301E-2</v>
      </c>
      <c r="AW3804" s="54">
        <v>2.0480661502243602E-2</v>
      </c>
    </row>
    <row r="3805" spans="2:49">
      <c r="B3805" s="62" t="s">
        <v>4612</v>
      </c>
      <c r="C3805" s="54">
        <v>7.7488022698900302E-2</v>
      </c>
      <c r="D3805" s="54">
        <v>6.9441057608635604E-3</v>
      </c>
      <c r="S3805" s="62" t="s">
        <v>3293</v>
      </c>
      <c r="T3805" s="54">
        <v>4.5398256566650197E-2</v>
      </c>
      <c r="U3805" s="54">
        <v>1.44910670024684E-2</v>
      </c>
      <c r="AA3805" s="62" t="s">
        <v>11261</v>
      </c>
      <c r="AB3805" s="54">
        <v>5.1627426467896399E-2</v>
      </c>
      <c r="AC3805" s="54">
        <v>3.25374929869372E-2</v>
      </c>
      <c r="AQ3805" s="62" t="s">
        <v>11072</v>
      </c>
      <c r="AR3805" s="54">
        <v>6.1450812279883103E-2</v>
      </c>
      <c r="AS3805" s="54">
        <v>4.2312524034935402E-3</v>
      </c>
      <c r="AU3805" s="62" t="s">
        <v>12970</v>
      </c>
      <c r="AV3805" s="54">
        <v>-5.4118578915837802E-2</v>
      </c>
      <c r="AW3805" s="54">
        <v>1.25541204283153E-2</v>
      </c>
    </row>
    <row r="3806" spans="2:49">
      <c r="B3806" s="62" t="s">
        <v>4613</v>
      </c>
      <c r="C3806" s="54">
        <v>0.104841920969515</v>
      </c>
      <c r="D3806" s="54">
        <v>6.9592094721809897E-3</v>
      </c>
      <c r="S3806" s="62" t="s">
        <v>4429</v>
      </c>
      <c r="T3806" s="54">
        <v>5.03303969490645E-2</v>
      </c>
      <c r="U3806" s="54">
        <v>1.4509922294519501E-2</v>
      </c>
      <c r="AA3806" s="62" t="s">
        <v>2568</v>
      </c>
      <c r="AB3806" s="54">
        <v>5.07998990336773E-2</v>
      </c>
      <c r="AC3806" s="54">
        <v>3.25649620805296E-2</v>
      </c>
      <c r="AQ3806" s="62" t="s">
        <v>11368</v>
      </c>
      <c r="AR3806" s="54">
        <v>6.6127474169436901E-2</v>
      </c>
      <c r="AS3806" s="54">
        <v>4.2557969963216199E-3</v>
      </c>
      <c r="AU3806" s="62" t="s">
        <v>13672</v>
      </c>
      <c r="AV3806" s="54">
        <v>-5.4108368412081602E-2</v>
      </c>
      <c r="AW3806" s="54">
        <v>2.3948285402495301E-2</v>
      </c>
    </row>
    <row r="3807" spans="2:49">
      <c r="B3807" s="62" t="s">
        <v>4614</v>
      </c>
      <c r="C3807" s="54">
        <v>0.156474821055475</v>
      </c>
      <c r="D3807" s="54">
        <v>6.9614895706816603E-3</v>
      </c>
      <c r="S3807" s="62" t="s">
        <v>4667</v>
      </c>
      <c r="T3807" s="54">
        <v>6.5585502510296004E-2</v>
      </c>
      <c r="U3807" s="54">
        <v>1.45422267437374E-2</v>
      </c>
      <c r="AA3807" s="62" t="s">
        <v>4357</v>
      </c>
      <c r="AB3807" s="54">
        <v>8.4497744937488406E-2</v>
      </c>
      <c r="AC3807" s="54">
        <v>3.2581378850935198E-2</v>
      </c>
      <c r="AQ3807" s="62" t="s">
        <v>4165</v>
      </c>
      <c r="AR3807" s="54">
        <v>8.1738270671734406E-2</v>
      </c>
      <c r="AS3807" s="54">
        <v>4.2565790191993903E-3</v>
      </c>
      <c r="AU3807" s="62" t="s">
        <v>14556</v>
      </c>
      <c r="AV3807" s="54">
        <v>-5.41072117064045E-2</v>
      </c>
      <c r="AW3807" s="54">
        <v>4.6136161741834297E-2</v>
      </c>
    </row>
    <row r="3808" spans="2:49">
      <c r="B3808" s="62" t="s">
        <v>4615</v>
      </c>
      <c r="C3808" s="54">
        <v>4.3923705929804803E-2</v>
      </c>
      <c r="D3808" s="54">
        <v>6.9639665182765903E-3</v>
      </c>
      <c r="S3808" s="62" t="s">
        <v>2313</v>
      </c>
      <c r="T3808" s="54">
        <v>0.10637522316999</v>
      </c>
      <c r="U3808" s="54">
        <v>1.45592297527425E-2</v>
      </c>
      <c r="AA3808" s="62" t="s">
        <v>2874</v>
      </c>
      <c r="AB3808" s="54">
        <v>8.4635073782876297E-2</v>
      </c>
      <c r="AC3808" s="54">
        <v>3.2671636422504598E-2</v>
      </c>
      <c r="AQ3808" s="62" t="s">
        <v>4580</v>
      </c>
      <c r="AR3808" s="54">
        <v>5.0252461611508502E-2</v>
      </c>
      <c r="AS3808" s="54">
        <v>4.3052447216828304E-3</v>
      </c>
      <c r="AU3808" s="62" t="s">
        <v>14011</v>
      </c>
      <c r="AV3808" s="54">
        <v>-5.4081270660704603E-2</v>
      </c>
      <c r="AW3808" s="54">
        <v>3.1131277749962001E-2</v>
      </c>
    </row>
    <row r="3809" spans="2:49">
      <c r="B3809" s="62" t="s">
        <v>4616</v>
      </c>
      <c r="C3809" s="54">
        <v>3.6708777609131701E-2</v>
      </c>
      <c r="D3809" s="54">
        <v>6.9640586231633503E-3</v>
      </c>
      <c r="S3809" s="62" t="s">
        <v>4751</v>
      </c>
      <c r="T3809" s="54">
        <v>5.9567777805301397E-2</v>
      </c>
      <c r="U3809" s="54">
        <v>1.45961273187104E-2</v>
      </c>
      <c r="AA3809" s="62" t="s">
        <v>11157</v>
      </c>
      <c r="AB3809" s="54">
        <v>4.8315281234369699E-2</v>
      </c>
      <c r="AC3809" s="54">
        <v>3.2690994620476199E-2</v>
      </c>
      <c r="AQ3809" s="62" t="s">
        <v>4843</v>
      </c>
      <c r="AR3809" s="54">
        <v>0.11565474474101101</v>
      </c>
      <c r="AS3809" s="54">
        <v>4.3349438209112296E-3</v>
      </c>
      <c r="AU3809" s="62" t="s">
        <v>12775</v>
      </c>
      <c r="AV3809" s="54">
        <v>-5.4080174278616298E-2</v>
      </c>
      <c r="AW3809" s="54">
        <v>9.4685624028321997E-3</v>
      </c>
    </row>
    <row r="3810" spans="2:49">
      <c r="B3810" s="62" t="s">
        <v>4617</v>
      </c>
      <c r="C3810" s="54">
        <v>5.2077431996667499E-2</v>
      </c>
      <c r="D3810" s="54">
        <v>6.9694541459526804E-3</v>
      </c>
      <c r="S3810" s="62" t="s">
        <v>1723</v>
      </c>
      <c r="T3810" s="54">
        <v>3.3943178244428801E-2</v>
      </c>
      <c r="U3810" s="54">
        <v>1.46214334784956E-2</v>
      </c>
      <c r="AA3810" s="62" t="s">
        <v>5565</v>
      </c>
      <c r="AB3810" s="54">
        <v>8.5884788725849995E-2</v>
      </c>
      <c r="AC3810" s="54">
        <v>3.2755496628230199E-2</v>
      </c>
      <c r="AQ3810" s="62" t="s">
        <v>4398</v>
      </c>
      <c r="AR3810" s="54">
        <v>5.2334545825648802E-2</v>
      </c>
      <c r="AS3810" s="54">
        <v>4.3430103007713397E-3</v>
      </c>
      <c r="AU3810" s="62" t="s">
        <v>13103</v>
      </c>
      <c r="AV3810" s="54">
        <v>-5.40791014725421E-2</v>
      </c>
      <c r="AW3810" s="54">
        <v>1.4441249814364499E-2</v>
      </c>
    </row>
    <row r="3811" spans="2:49">
      <c r="B3811" s="62" t="s">
        <v>4618</v>
      </c>
      <c r="C3811" s="54">
        <v>6.3854415685255198E-2</v>
      </c>
      <c r="D3811" s="54">
        <v>6.9697094920008196E-3</v>
      </c>
      <c r="S3811" s="62" t="s">
        <v>10956</v>
      </c>
      <c r="T3811" s="54">
        <v>9.2080746738764305E-2</v>
      </c>
      <c r="U3811" s="54">
        <v>1.46277743209344E-2</v>
      </c>
      <c r="AA3811" s="62" t="s">
        <v>1635</v>
      </c>
      <c r="AB3811" s="54">
        <v>6.3891574524943096E-2</v>
      </c>
      <c r="AC3811" s="54">
        <v>3.2767711627481502E-2</v>
      </c>
      <c r="AQ3811" s="62" t="s">
        <v>4413</v>
      </c>
      <c r="AR3811" s="54">
        <v>9.1746248813020501E-2</v>
      </c>
      <c r="AS3811" s="54">
        <v>4.34558535097887E-3</v>
      </c>
      <c r="AU3811" s="62" t="s">
        <v>13086</v>
      </c>
      <c r="AV3811" s="54">
        <v>-5.4055544255892797E-2</v>
      </c>
      <c r="AW3811" s="54">
        <v>1.4280872873327501E-2</v>
      </c>
    </row>
    <row r="3812" spans="2:49">
      <c r="B3812" s="62" t="s">
        <v>4619</v>
      </c>
      <c r="C3812" s="54">
        <v>9.8929460131187405E-2</v>
      </c>
      <c r="D3812" s="54">
        <v>6.9789765249033296E-3</v>
      </c>
      <c r="S3812" s="62" t="s">
        <v>5403</v>
      </c>
      <c r="T3812" s="54">
        <v>6.6052821532039702E-2</v>
      </c>
      <c r="U3812" s="54">
        <v>1.4628293798754501E-2</v>
      </c>
      <c r="AA3812" s="62" t="s">
        <v>1054</v>
      </c>
      <c r="AB3812" s="54">
        <v>0.15592566979141201</v>
      </c>
      <c r="AC3812" s="54">
        <v>3.2768031265064897E-2</v>
      </c>
      <c r="AQ3812" s="62" t="s">
        <v>3665</v>
      </c>
      <c r="AR3812" s="54">
        <v>0.10953175008232</v>
      </c>
      <c r="AS3812" s="54">
        <v>4.34558535097887E-3</v>
      </c>
      <c r="AU3812" s="62" t="s">
        <v>11946</v>
      </c>
      <c r="AV3812" s="54">
        <v>-5.4035841793140797E-2</v>
      </c>
      <c r="AW3812" s="54">
        <v>1.8884061342193101E-2</v>
      </c>
    </row>
    <row r="3813" spans="2:49">
      <c r="B3813" s="62" t="s">
        <v>4620</v>
      </c>
      <c r="C3813" s="54">
        <v>0.20719162156224999</v>
      </c>
      <c r="D3813" s="54">
        <v>6.9864565224510801E-3</v>
      </c>
      <c r="S3813" s="62" t="s">
        <v>10957</v>
      </c>
      <c r="T3813" s="54">
        <v>3.9303718942021802E-2</v>
      </c>
      <c r="U3813" s="54">
        <v>1.4631684923908501E-2</v>
      </c>
      <c r="AA3813" s="62" t="s">
        <v>2275</v>
      </c>
      <c r="AB3813" s="54">
        <v>4.1165656164419098E-2</v>
      </c>
      <c r="AC3813" s="54">
        <v>3.2779201230014599E-2</v>
      </c>
      <c r="AQ3813" s="62" t="s">
        <v>4900</v>
      </c>
      <c r="AR3813" s="54">
        <v>0.18830308304705101</v>
      </c>
      <c r="AS3813" s="54">
        <v>4.3456787006908599E-3</v>
      </c>
      <c r="AU3813" s="62" t="s">
        <v>14136</v>
      </c>
      <c r="AV3813" s="54">
        <v>-5.4032125927520297E-2</v>
      </c>
      <c r="AW3813" s="54">
        <v>3.4310817873376601E-2</v>
      </c>
    </row>
    <row r="3814" spans="2:49">
      <c r="B3814" s="62" t="s">
        <v>4621</v>
      </c>
      <c r="C3814" s="54">
        <v>5.3477323825910097E-2</v>
      </c>
      <c r="D3814" s="54">
        <v>6.9952278970925796E-3</v>
      </c>
      <c r="S3814" s="62" t="s">
        <v>10958</v>
      </c>
      <c r="T3814" s="54">
        <v>6.4773372796430806E-2</v>
      </c>
      <c r="U3814" s="54">
        <v>1.46978061098808E-2</v>
      </c>
      <c r="AA3814" s="62" t="s">
        <v>11466</v>
      </c>
      <c r="AB3814" s="54">
        <v>0.10089031640001001</v>
      </c>
      <c r="AC3814" s="54">
        <v>3.2869120302438298E-2</v>
      </c>
      <c r="AQ3814" s="62" t="s">
        <v>5616</v>
      </c>
      <c r="AR3814" s="54">
        <v>5.09799776823332E-2</v>
      </c>
      <c r="AS3814" s="54">
        <v>4.3507699139069596E-3</v>
      </c>
      <c r="AU3814" s="62" t="s">
        <v>14426</v>
      </c>
      <c r="AV3814" s="54">
        <v>-5.40296640049647E-2</v>
      </c>
      <c r="AW3814" s="54">
        <v>4.2179528658931903E-2</v>
      </c>
    </row>
    <row r="3815" spans="2:49">
      <c r="B3815" s="62" t="s">
        <v>4622</v>
      </c>
      <c r="C3815" s="54">
        <v>5.33420849274098E-2</v>
      </c>
      <c r="D3815" s="54">
        <v>7.0005592136860896E-3</v>
      </c>
      <c r="S3815" s="62" t="s">
        <v>8595</v>
      </c>
      <c r="T3815" s="54">
        <v>4.78648579760836E-2</v>
      </c>
      <c r="U3815" s="54">
        <v>1.47192901467672E-2</v>
      </c>
      <c r="AA3815" s="62" t="s">
        <v>2915</v>
      </c>
      <c r="AB3815" s="54">
        <v>9.2482813756888896E-2</v>
      </c>
      <c r="AC3815" s="54">
        <v>3.28818556259588E-2</v>
      </c>
      <c r="AQ3815" s="62" t="s">
        <v>10768</v>
      </c>
      <c r="AR3815" s="54">
        <v>0.12736658547207899</v>
      </c>
      <c r="AS3815" s="54">
        <v>4.3516570795927197E-3</v>
      </c>
      <c r="AU3815" s="62" t="s">
        <v>13542</v>
      </c>
      <c r="AV3815" s="54">
        <v>-5.40153531672374E-2</v>
      </c>
      <c r="AW3815" s="54">
        <v>2.1520920644536499E-2</v>
      </c>
    </row>
    <row r="3816" spans="2:49">
      <c r="B3816" s="62" t="s">
        <v>4623</v>
      </c>
      <c r="C3816" s="54">
        <v>0.133506564293464</v>
      </c>
      <c r="D3816" s="54">
        <v>7.0129066289980899E-3</v>
      </c>
      <c r="S3816" s="62" t="s">
        <v>2498</v>
      </c>
      <c r="T3816" s="54">
        <v>3.1786785980660398E-2</v>
      </c>
      <c r="U3816" s="54">
        <v>1.47203505590454E-2</v>
      </c>
      <c r="AA3816" s="62" t="s">
        <v>11467</v>
      </c>
      <c r="AB3816" s="54">
        <v>0.10435704830668401</v>
      </c>
      <c r="AC3816" s="54">
        <v>3.2903459509037197E-2</v>
      </c>
      <c r="AQ3816" s="62" t="s">
        <v>656</v>
      </c>
      <c r="AR3816" s="54">
        <v>0.196502257227293</v>
      </c>
      <c r="AS3816" s="54">
        <v>4.3656007810391299E-3</v>
      </c>
      <c r="AU3816" s="62" t="s">
        <v>12608</v>
      </c>
      <c r="AV3816" s="54">
        <v>-5.4005940252145598E-2</v>
      </c>
      <c r="AW3816" s="54">
        <v>7.2298831610664097E-3</v>
      </c>
    </row>
    <row r="3817" spans="2:49">
      <c r="B3817" s="62" t="s">
        <v>4624</v>
      </c>
      <c r="C3817" s="54">
        <v>0.13287177057983601</v>
      </c>
      <c r="D3817" s="54">
        <v>7.0158865219123604E-3</v>
      </c>
      <c r="S3817" s="62" t="s">
        <v>10959</v>
      </c>
      <c r="T3817" s="54">
        <v>5.79641428396096E-2</v>
      </c>
      <c r="U3817" s="54">
        <v>1.47395872206136E-2</v>
      </c>
      <c r="AA3817" s="62" t="s">
        <v>10926</v>
      </c>
      <c r="AB3817" s="54">
        <v>9.8624325611869096E-2</v>
      </c>
      <c r="AC3817" s="54">
        <v>3.2944721876365698E-2</v>
      </c>
      <c r="AQ3817" s="62" t="s">
        <v>2248</v>
      </c>
      <c r="AR3817" s="54">
        <v>0.142975189761054</v>
      </c>
      <c r="AS3817" s="54">
        <v>4.3696810131925602E-3</v>
      </c>
      <c r="AU3817" s="62" t="s">
        <v>14078</v>
      </c>
      <c r="AV3817" s="54">
        <v>-5.40022651433354E-2</v>
      </c>
      <c r="AW3817" s="54">
        <v>3.2820516724119397E-2</v>
      </c>
    </row>
    <row r="3818" spans="2:49">
      <c r="B3818" s="62" t="s">
        <v>4625</v>
      </c>
      <c r="C3818" s="54">
        <v>0.100061342353936</v>
      </c>
      <c r="D3818" s="54">
        <v>7.02027775955728E-3</v>
      </c>
      <c r="S3818" s="62" t="s">
        <v>2487</v>
      </c>
      <c r="T3818" s="54">
        <v>5.4878295402643197E-2</v>
      </c>
      <c r="U3818" s="54">
        <v>1.48658990032812E-2</v>
      </c>
      <c r="AA3818" s="62" t="s">
        <v>2667</v>
      </c>
      <c r="AB3818" s="54">
        <v>6.9818111782903494E-2</v>
      </c>
      <c r="AC3818" s="54">
        <v>3.2944721876365698E-2</v>
      </c>
      <c r="AQ3818" s="62" t="s">
        <v>984</v>
      </c>
      <c r="AR3818" s="54">
        <v>8.3568077981788697E-2</v>
      </c>
      <c r="AS3818" s="54">
        <v>4.3710422639918903E-3</v>
      </c>
      <c r="AU3818" s="62" t="s">
        <v>13004</v>
      </c>
      <c r="AV3818" s="54">
        <v>-5.3979019176750902E-2</v>
      </c>
      <c r="AW3818" s="54">
        <v>1.31546803247726E-2</v>
      </c>
    </row>
    <row r="3819" spans="2:49">
      <c r="B3819" s="62" t="s">
        <v>4626</v>
      </c>
      <c r="C3819" s="54">
        <v>5.72316594185329E-2</v>
      </c>
      <c r="D3819" s="54">
        <v>7.0280989033787598E-3</v>
      </c>
      <c r="S3819" s="62" t="s">
        <v>2840</v>
      </c>
      <c r="T3819" s="54">
        <v>7.9193983884943406E-2</v>
      </c>
      <c r="U3819" s="54">
        <v>1.48697551906202E-2</v>
      </c>
      <c r="AA3819" s="62" t="s">
        <v>3282</v>
      </c>
      <c r="AB3819" s="54">
        <v>0.125471718212748</v>
      </c>
      <c r="AC3819" s="54">
        <v>3.2948847082039399E-2</v>
      </c>
      <c r="AQ3819" s="62" t="s">
        <v>2835</v>
      </c>
      <c r="AR3819" s="54">
        <v>6.2969534698809504E-2</v>
      </c>
      <c r="AS3819" s="54">
        <v>4.3765013110055196E-3</v>
      </c>
      <c r="AU3819" s="62" t="s">
        <v>12826</v>
      </c>
      <c r="AV3819" s="54">
        <v>-5.3972519890717101E-2</v>
      </c>
      <c r="AW3819" s="54">
        <v>1.03150026844558E-2</v>
      </c>
    </row>
    <row r="3820" spans="2:49">
      <c r="B3820" s="62" t="s">
        <v>4627</v>
      </c>
      <c r="C3820" s="54">
        <v>7.5112449211391499E-2</v>
      </c>
      <c r="D3820" s="54">
        <v>7.0328950210321898E-3</v>
      </c>
      <c r="S3820" s="62" t="s">
        <v>4692</v>
      </c>
      <c r="T3820" s="54">
        <v>8.3116308349187498E-2</v>
      </c>
      <c r="U3820" s="54">
        <v>1.48861230717786E-2</v>
      </c>
      <c r="AA3820" s="62" t="s">
        <v>573</v>
      </c>
      <c r="AB3820" s="54">
        <v>0.22027866153233899</v>
      </c>
      <c r="AC3820" s="54">
        <v>3.2956267452870301E-2</v>
      </c>
      <c r="AQ3820" s="62" t="s">
        <v>11973</v>
      </c>
      <c r="AR3820" s="54">
        <v>7.9494185193521402E-2</v>
      </c>
      <c r="AS3820" s="54">
        <v>4.3772646034365304E-3</v>
      </c>
      <c r="AU3820" s="62" t="s">
        <v>12779</v>
      </c>
      <c r="AV3820" s="54">
        <v>-5.3951399803242601E-2</v>
      </c>
      <c r="AW3820" s="54">
        <v>9.5532649101926805E-3</v>
      </c>
    </row>
    <row r="3821" spans="2:49">
      <c r="B3821" s="62" t="s">
        <v>4628</v>
      </c>
      <c r="C3821" s="54">
        <v>0.15564132420933199</v>
      </c>
      <c r="D3821" s="54">
        <v>7.0575448242381298E-3</v>
      </c>
      <c r="S3821" s="62" t="s">
        <v>5420</v>
      </c>
      <c r="T3821" s="54">
        <v>7.8553156677528199E-2</v>
      </c>
      <c r="U3821" s="54">
        <v>1.48892932229729E-2</v>
      </c>
      <c r="AA3821" s="62" t="s">
        <v>10924</v>
      </c>
      <c r="AB3821" s="54">
        <v>8.7872036429521599E-2</v>
      </c>
      <c r="AC3821" s="54">
        <v>3.3066649542352701E-2</v>
      </c>
      <c r="AQ3821" s="62" t="s">
        <v>2577</v>
      </c>
      <c r="AR3821" s="54">
        <v>5.6121023054103603E-2</v>
      </c>
      <c r="AS3821" s="54">
        <v>4.3828585476486E-3</v>
      </c>
      <c r="AU3821" s="62" t="s">
        <v>13424</v>
      </c>
      <c r="AV3821" s="54">
        <v>-5.3939735660028597E-2</v>
      </c>
      <c r="AW3821" s="54">
        <v>1.9479939801771099E-2</v>
      </c>
    </row>
    <row r="3822" spans="2:49">
      <c r="B3822" s="62" t="s">
        <v>4629</v>
      </c>
      <c r="C3822" s="54">
        <v>6.4348530865372802E-2</v>
      </c>
      <c r="D3822" s="54">
        <v>7.0575448242381298E-3</v>
      </c>
      <c r="S3822" s="62" t="s">
        <v>2556</v>
      </c>
      <c r="T3822" s="54">
        <v>4.3128888986475801E-2</v>
      </c>
      <c r="U3822" s="54">
        <v>1.4897103360648801E-2</v>
      </c>
      <c r="AA3822" s="62" t="s">
        <v>3198</v>
      </c>
      <c r="AB3822" s="54">
        <v>5.5646198025041997E-2</v>
      </c>
      <c r="AC3822" s="54">
        <v>3.3125945014928999E-2</v>
      </c>
      <c r="AQ3822" s="62" t="s">
        <v>5715</v>
      </c>
      <c r="AR3822" s="54">
        <v>8.7660067099192496E-2</v>
      </c>
      <c r="AS3822" s="54">
        <v>4.38321832190089E-3</v>
      </c>
      <c r="AU3822" s="62" t="s">
        <v>12988</v>
      </c>
      <c r="AV3822" s="54">
        <v>-5.3933328455289399E-2</v>
      </c>
      <c r="AW3822" s="54">
        <v>1.2784009562760599E-2</v>
      </c>
    </row>
    <row r="3823" spans="2:49">
      <c r="B3823" s="62" t="s">
        <v>4630</v>
      </c>
      <c r="C3823" s="54">
        <v>8.8430276315996495E-2</v>
      </c>
      <c r="D3823" s="54">
        <v>7.0764767285267796E-3</v>
      </c>
      <c r="S3823" s="62" t="s">
        <v>3291</v>
      </c>
      <c r="T3823" s="54">
        <v>3.5370324914263E-2</v>
      </c>
      <c r="U3823" s="54">
        <v>1.49306796256682E-2</v>
      </c>
      <c r="AA3823" s="62" t="s">
        <v>11468</v>
      </c>
      <c r="AB3823" s="54">
        <v>7.1165447338181295E-2</v>
      </c>
      <c r="AC3823" s="54">
        <v>3.31309522198052E-2</v>
      </c>
      <c r="AQ3823" s="62" t="s">
        <v>5506</v>
      </c>
      <c r="AR3823" s="54">
        <v>4.8456309214072797E-2</v>
      </c>
      <c r="AS3823" s="54">
        <v>4.38854310561372E-3</v>
      </c>
      <c r="AU3823" s="62" t="s">
        <v>1113</v>
      </c>
      <c r="AV3823" s="54">
        <v>-5.3931326476564401E-2</v>
      </c>
      <c r="AW3823" s="54">
        <v>1.1510681627367699E-2</v>
      </c>
    </row>
    <row r="3824" spans="2:49">
      <c r="B3824" s="62" t="s">
        <v>4631</v>
      </c>
      <c r="C3824" s="54">
        <v>6.3200323476058501E-2</v>
      </c>
      <c r="D3824" s="54">
        <v>7.0802957833488098E-3</v>
      </c>
      <c r="S3824" s="62" t="s">
        <v>10960</v>
      </c>
      <c r="T3824" s="54">
        <v>4.5907475237837198E-2</v>
      </c>
      <c r="U3824" s="54">
        <v>1.49428879069221E-2</v>
      </c>
      <c r="AA3824" s="62" t="s">
        <v>2938</v>
      </c>
      <c r="AB3824" s="54">
        <v>0.101644247575088</v>
      </c>
      <c r="AC3824" s="54">
        <v>3.3172500964862801E-2</v>
      </c>
      <c r="AQ3824" s="62" t="s">
        <v>706</v>
      </c>
      <c r="AR3824" s="54">
        <v>0.22753285903762199</v>
      </c>
      <c r="AS3824" s="54">
        <v>4.4069913207100703E-3</v>
      </c>
      <c r="AU3824" s="62" t="s">
        <v>13407</v>
      </c>
      <c r="AV3824" s="54">
        <v>-5.3900888641358301E-2</v>
      </c>
      <c r="AW3824" s="54">
        <v>1.9220097698221101E-2</v>
      </c>
    </row>
    <row r="3825" spans="2:49">
      <c r="B3825" s="62" t="s">
        <v>4632</v>
      </c>
      <c r="C3825" s="54">
        <v>0.11121467410243301</v>
      </c>
      <c r="D3825" s="54">
        <v>7.0939016831946602E-3</v>
      </c>
      <c r="S3825" s="62" t="s">
        <v>10961</v>
      </c>
      <c r="T3825" s="54">
        <v>5.0507640999131603E-2</v>
      </c>
      <c r="U3825" s="54">
        <v>1.5019730303729601E-2</v>
      </c>
      <c r="AA3825" s="62" t="s">
        <v>1371</v>
      </c>
      <c r="AB3825" s="54">
        <v>4.7214494413259103E-2</v>
      </c>
      <c r="AC3825" s="54">
        <v>3.3176447903669901E-2</v>
      </c>
      <c r="AQ3825" s="62" t="s">
        <v>2718</v>
      </c>
      <c r="AR3825" s="54">
        <v>0.21653819932287299</v>
      </c>
      <c r="AS3825" s="54">
        <v>4.4117134673312E-3</v>
      </c>
      <c r="AU3825" s="62" t="s">
        <v>8184</v>
      </c>
      <c r="AV3825" s="54">
        <v>-5.3898399320132698E-2</v>
      </c>
      <c r="AW3825" s="54">
        <v>1.2165198419425E-2</v>
      </c>
    </row>
    <row r="3826" spans="2:49">
      <c r="B3826" s="62" t="s">
        <v>4633</v>
      </c>
      <c r="C3826" s="54">
        <v>0.12623728231513501</v>
      </c>
      <c r="D3826" s="54">
        <v>7.0951070969269003E-3</v>
      </c>
      <c r="S3826" s="62" t="s">
        <v>10962</v>
      </c>
      <c r="T3826" s="54">
        <v>7.3118363816909906E-2</v>
      </c>
      <c r="U3826" s="54">
        <v>1.5024533371114999E-2</v>
      </c>
      <c r="AA3826" s="62" t="s">
        <v>5209</v>
      </c>
      <c r="AB3826" s="54">
        <v>9.3818751315602397E-2</v>
      </c>
      <c r="AC3826" s="54">
        <v>3.3254486974439099E-2</v>
      </c>
      <c r="AQ3826" s="62" t="s">
        <v>12029</v>
      </c>
      <c r="AR3826" s="54">
        <v>7.2457115150819498E-2</v>
      </c>
      <c r="AS3826" s="54">
        <v>4.4229556701415396E-3</v>
      </c>
      <c r="AU3826" s="62" t="s">
        <v>13199</v>
      </c>
      <c r="AV3826" s="54">
        <v>-5.38952748747192E-2</v>
      </c>
      <c r="AW3826" s="54">
        <v>1.5817876515604599E-2</v>
      </c>
    </row>
    <row r="3827" spans="2:49">
      <c r="B3827" s="62" t="s">
        <v>4634</v>
      </c>
      <c r="C3827" s="54">
        <v>5.32838549176224E-2</v>
      </c>
      <c r="D3827" s="54">
        <v>7.1062737278485798E-3</v>
      </c>
      <c r="S3827" s="62" t="s">
        <v>9778</v>
      </c>
      <c r="T3827" s="54">
        <v>6.98480273948974E-2</v>
      </c>
      <c r="U3827" s="54">
        <v>1.50607949913112E-2</v>
      </c>
      <c r="AA3827" s="62" t="s">
        <v>721</v>
      </c>
      <c r="AB3827" s="54">
        <v>8.7068591132993603E-2</v>
      </c>
      <c r="AC3827" s="54">
        <v>3.3353124289308103E-2</v>
      </c>
      <c r="AQ3827" s="62" t="s">
        <v>670</v>
      </c>
      <c r="AR3827" s="54">
        <v>0.169203278017134</v>
      </c>
      <c r="AS3827" s="54">
        <v>4.4229556701415396E-3</v>
      </c>
      <c r="AU3827" s="62" t="s">
        <v>12854</v>
      </c>
      <c r="AV3827" s="54">
        <v>-5.3887567371289101E-2</v>
      </c>
      <c r="AW3827" s="54">
        <v>1.07780879907467E-2</v>
      </c>
    </row>
    <row r="3828" spans="2:49">
      <c r="B3828" s="62" t="s">
        <v>4635</v>
      </c>
      <c r="C3828" s="54">
        <v>7.2776392943938006E-2</v>
      </c>
      <c r="D3828" s="54">
        <v>7.1069632731137096E-3</v>
      </c>
      <c r="S3828" s="62" t="s">
        <v>10963</v>
      </c>
      <c r="T3828" s="54">
        <v>3.3850642852790699E-2</v>
      </c>
      <c r="U3828" s="54">
        <v>1.5065754915566699E-2</v>
      </c>
      <c r="AA3828" s="62" t="s">
        <v>3236</v>
      </c>
      <c r="AB3828" s="54">
        <v>6.8841126054035598E-2</v>
      </c>
      <c r="AC3828" s="54">
        <v>3.3364260853437598E-2</v>
      </c>
      <c r="AQ3828" s="62" t="s">
        <v>4732</v>
      </c>
      <c r="AR3828" s="54">
        <v>0.13051208761192301</v>
      </c>
      <c r="AS3828" s="54">
        <v>4.4350740301842698E-3</v>
      </c>
      <c r="AU3828" s="62" t="s">
        <v>13902</v>
      </c>
      <c r="AV3828" s="54">
        <v>-5.3872068429828203E-2</v>
      </c>
      <c r="AW3828" s="54">
        <v>2.8845856663486501E-2</v>
      </c>
    </row>
    <row r="3829" spans="2:49">
      <c r="B3829" s="62" t="s">
        <v>618</v>
      </c>
      <c r="C3829" s="54">
        <v>0.242854632395754</v>
      </c>
      <c r="D3829" s="54">
        <v>7.1069632731137096E-3</v>
      </c>
      <c r="S3829" s="62" t="s">
        <v>3907</v>
      </c>
      <c r="T3829" s="54">
        <v>5.2359696295811303E-2</v>
      </c>
      <c r="U3829" s="54">
        <v>1.51694118539616E-2</v>
      </c>
      <c r="AA3829" s="62" t="s">
        <v>11469</v>
      </c>
      <c r="AB3829" s="54">
        <v>6.6688529404784105E-2</v>
      </c>
      <c r="AC3829" s="54">
        <v>3.34221579656441E-2</v>
      </c>
      <c r="AQ3829" s="62" t="s">
        <v>3605</v>
      </c>
      <c r="AR3829" s="54">
        <v>7.8152310052106003E-2</v>
      </c>
      <c r="AS3829" s="54">
        <v>4.4476920532933398E-3</v>
      </c>
      <c r="AU3829" s="62" t="s">
        <v>12921</v>
      </c>
      <c r="AV3829" s="54">
        <v>-5.3867306862454903E-2</v>
      </c>
      <c r="AW3829" s="54">
        <v>1.1691009238716899E-2</v>
      </c>
    </row>
    <row r="3830" spans="2:49">
      <c r="B3830" s="62" t="s">
        <v>4636</v>
      </c>
      <c r="C3830" s="54">
        <v>4.4216913363488403E-2</v>
      </c>
      <c r="D3830" s="54">
        <v>7.14063577885562E-3</v>
      </c>
      <c r="S3830" s="62" t="s">
        <v>5479</v>
      </c>
      <c r="T3830" s="54">
        <v>8.8104195365869706E-2</v>
      </c>
      <c r="U3830" s="54">
        <v>1.5177963116440299E-2</v>
      </c>
      <c r="AA3830" s="62" t="s">
        <v>1447</v>
      </c>
      <c r="AB3830" s="54">
        <v>6.9166513737384194E-2</v>
      </c>
      <c r="AC3830" s="54">
        <v>3.34221579656441E-2</v>
      </c>
      <c r="AQ3830" s="62" t="s">
        <v>10734</v>
      </c>
      <c r="AR3830" s="54">
        <v>0.159480724189971</v>
      </c>
      <c r="AS3830" s="54">
        <v>4.4476920532933398E-3</v>
      </c>
      <c r="AU3830" s="62" t="s">
        <v>12897</v>
      </c>
      <c r="AV3830" s="54">
        <v>-5.3866477183719397E-2</v>
      </c>
      <c r="AW3830" s="54">
        <v>1.13860745780814E-2</v>
      </c>
    </row>
    <row r="3831" spans="2:49">
      <c r="B3831" s="62" t="s">
        <v>4637</v>
      </c>
      <c r="C3831" s="54">
        <v>0.16466225390664499</v>
      </c>
      <c r="D3831" s="54">
        <v>7.1473930566543602E-3</v>
      </c>
      <c r="S3831" s="62" t="s">
        <v>4470</v>
      </c>
      <c r="T3831" s="54">
        <v>4.7018446684315797E-2</v>
      </c>
      <c r="U3831" s="54">
        <v>1.5200565145771099E-2</v>
      </c>
      <c r="AA3831" s="62" t="s">
        <v>11470</v>
      </c>
      <c r="AB3831" s="54">
        <v>8.10969065557927E-2</v>
      </c>
      <c r="AC3831" s="54">
        <v>3.34221579656441E-2</v>
      </c>
      <c r="AQ3831" s="62" t="s">
        <v>3449</v>
      </c>
      <c r="AR3831" s="54">
        <v>8.1580833245303602E-2</v>
      </c>
      <c r="AS3831" s="54">
        <v>4.4529488664766196E-3</v>
      </c>
      <c r="AU3831" s="62" t="s">
        <v>13949</v>
      </c>
      <c r="AV3831" s="54">
        <v>-5.3863217336459698E-2</v>
      </c>
      <c r="AW3831" s="54">
        <v>2.9742070839831099E-2</v>
      </c>
    </row>
    <row r="3832" spans="2:49">
      <c r="B3832" s="62" t="s">
        <v>4638</v>
      </c>
      <c r="C3832" s="54">
        <v>0.12045655907797601</v>
      </c>
      <c r="D3832" s="54">
        <v>7.1473930566543602E-3</v>
      </c>
      <c r="S3832" s="62" t="s">
        <v>10964</v>
      </c>
      <c r="T3832" s="54">
        <v>6.2172079942790497E-2</v>
      </c>
      <c r="U3832" s="54">
        <v>1.5228946267736101E-2</v>
      </c>
      <c r="AA3832" s="62" t="s">
        <v>268</v>
      </c>
      <c r="AB3832" s="54">
        <v>0.137739779254995</v>
      </c>
      <c r="AC3832" s="54">
        <v>3.3422166762092302E-2</v>
      </c>
      <c r="AQ3832" s="62" t="s">
        <v>2414</v>
      </c>
      <c r="AR3832" s="54">
        <v>4.1307304984410799E-2</v>
      </c>
      <c r="AS3832" s="54">
        <v>4.4549141933537496E-3</v>
      </c>
      <c r="AU3832" s="62" t="s">
        <v>12235</v>
      </c>
      <c r="AV3832" s="54">
        <v>-5.38608709377177E-2</v>
      </c>
      <c r="AW3832" s="54">
        <v>2.0631069072723201E-3</v>
      </c>
    </row>
    <row r="3833" spans="2:49">
      <c r="B3833" s="62" t="s">
        <v>4639</v>
      </c>
      <c r="C3833" s="54">
        <v>5.34088288393448E-2</v>
      </c>
      <c r="D3833" s="54">
        <v>7.1513577634275804E-3</v>
      </c>
      <c r="S3833" s="62" t="s">
        <v>3068</v>
      </c>
      <c r="T3833" s="54">
        <v>3.1400970901989601E-2</v>
      </c>
      <c r="U3833" s="54">
        <v>1.52296360738788E-2</v>
      </c>
      <c r="AA3833" s="62" t="s">
        <v>11471</v>
      </c>
      <c r="AB3833" s="54">
        <v>0.15733704765122999</v>
      </c>
      <c r="AC3833" s="54">
        <v>3.34754938193653E-2</v>
      </c>
      <c r="AQ3833" s="62" t="s">
        <v>5533</v>
      </c>
      <c r="AR3833" s="54">
        <v>5.1921009876674702E-2</v>
      </c>
      <c r="AS3833" s="54">
        <v>4.4675046537920897E-3</v>
      </c>
      <c r="AU3833" s="62" t="s">
        <v>13264</v>
      </c>
      <c r="AV3833" s="54">
        <v>-5.3859884107447797E-2</v>
      </c>
      <c r="AW3833" s="54">
        <v>1.68407299003836E-2</v>
      </c>
    </row>
    <row r="3834" spans="2:49">
      <c r="B3834" s="62" t="s">
        <v>4640</v>
      </c>
      <c r="C3834" s="54">
        <v>9.8343066765630205E-2</v>
      </c>
      <c r="D3834" s="54">
        <v>7.1752792575264703E-3</v>
      </c>
      <c r="S3834" s="62" t="s">
        <v>4601</v>
      </c>
      <c r="T3834" s="54">
        <v>3.3673251110617898E-2</v>
      </c>
      <c r="U3834" s="54">
        <v>1.5241067929261699E-2</v>
      </c>
      <c r="AA3834" s="62" t="s">
        <v>3225</v>
      </c>
      <c r="AB3834" s="54">
        <v>4.4716139249316299E-2</v>
      </c>
      <c r="AC3834" s="54">
        <v>3.3540454771625497E-2</v>
      </c>
      <c r="AQ3834" s="62" t="s">
        <v>3922</v>
      </c>
      <c r="AR3834" s="54">
        <v>5.2924364753292402E-2</v>
      </c>
      <c r="AS3834" s="54">
        <v>4.47093409048203E-3</v>
      </c>
      <c r="AU3834" s="62" t="s">
        <v>11564</v>
      </c>
      <c r="AV3834" s="54">
        <v>-5.3847711125388102E-2</v>
      </c>
      <c r="AW3834" s="54">
        <v>1.4924560028026701E-2</v>
      </c>
    </row>
    <row r="3835" spans="2:49">
      <c r="B3835" s="62" t="s">
        <v>4641</v>
      </c>
      <c r="C3835" s="54">
        <v>0.114870137405648</v>
      </c>
      <c r="D3835" s="54">
        <v>7.1752792575264703E-3</v>
      </c>
      <c r="S3835" s="62" t="s">
        <v>10965</v>
      </c>
      <c r="T3835" s="54">
        <v>2.42621113793637E-2</v>
      </c>
      <c r="U3835" s="54">
        <v>1.5254695336754401E-2</v>
      </c>
      <c r="AA3835" s="62" t="s">
        <v>11472</v>
      </c>
      <c r="AB3835" s="54">
        <v>0.12827790853243601</v>
      </c>
      <c r="AC3835" s="54">
        <v>3.3546301673844502E-2</v>
      </c>
      <c r="AQ3835" s="62" t="s">
        <v>11363</v>
      </c>
      <c r="AR3835" s="54">
        <v>0.28118754613938501</v>
      </c>
      <c r="AS3835" s="54">
        <v>4.4831286564020198E-3</v>
      </c>
      <c r="AU3835" s="62" t="s">
        <v>10308</v>
      </c>
      <c r="AV3835" s="54">
        <v>-5.3842055784031999E-2</v>
      </c>
      <c r="AW3835" s="54">
        <v>1.52528247825033E-2</v>
      </c>
    </row>
    <row r="3836" spans="2:49">
      <c r="B3836" s="62" t="s">
        <v>4642</v>
      </c>
      <c r="C3836" s="54">
        <v>0.34887016632777601</v>
      </c>
      <c r="D3836" s="54">
        <v>7.1809648834905496E-3</v>
      </c>
      <c r="S3836" s="62" t="s">
        <v>1638</v>
      </c>
      <c r="T3836" s="54">
        <v>2.9001039431493701E-2</v>
      </c>
      <c r="U3836" s="54">
        <v>1.527125886182E-2</v>
      </c>
      <c r="AA3836" s="62" t="s">
        <v>5291</v>
      </c>
      <c r="AB3836" s="54">
        <v>0.21234383518323099</v>
      </c>
      <c r="AC3836" s="54">
        <v>3.3560761704405001E-2</v>
      </c>
      <c r="AQ3836" s="62" t="s">
        <v>14794</v>
      </c>
      <c r="AR3836" s="54">
        <v>5.8247525493108299E-2</v>
      </c>
      <c r="AS3836" s="54">
        <v>4.4837217491536701E-3</v>
      </c>
      <c r="AU3836" s="62" t="s">
        <v>6126</v>
      </c>
      <c r="AV3836" s="54">
        <v>-5.38252680444469E-2</v>
      </c>
      <c r="AW3836" s="54">
        <v>2.30210726101359E-2</v>
      </c>
    </row>
    <row r="3837" spans="2:49">
      <c r="B3837" s="62" t="s">
        <v>4643</v>
      </c>
      <c r="C3837" s="54">
        <v>4.8103062474510197E-2</v>
      </c>
      <c r="D3837" s="54">
        <v>7.2002387034877597E-3</v>
      </c>
      <c r="S3837" s="62" t="s">
        <v>5704</v>
      </c>
      <c r="T3837" s="54">
        <v>5.2294666236433897E-2</v>
      </c>
      <c r="U3837" s="54">
        <v>1.5350902968322399E-2</v>
      </c>
      <c r="AA3837" s="62" t="s">
        <v>3570</v>
      </c>
      <c r="AB3837" s="54">
        <v>8.2292256050489093E-2</v>
      </c>
      <c r="AC3837" s="54">
        <v>3.3560761704405001E-2</v>
      </c>
      <c r="AQ3837" s="62" t="s">
        <v>1735</v>
      </c>
      <c r="AR3837" s="54">
        <v>6.1696469914930503E-2</v>
      </c>
      <c r="AS3837" s="54">
        <v>4.5020709556986803E-3</v>
      </c>
      <c r="AU3837" s="62" t="s">
        <v>13859</v>
      </c>
      <c r="AV3837" s="54">
        <v>-5.3823913402592197E-2</v>
      </c>
      <c r="AW3837" s="54">
        <v>2.7733667917467699E-2</v>
      </c>
    </row>
    <row r="3838" spans="2:49">
      <c r="B3838" s="62" t="s">
        <v>4644</v>
      </c>
      <c r="C3838" s="54">
        <v>0.21362537107146601</v>
      </c>
      <c r="D3838" s="54">
        <v>7.2157149815853198E-3</v>
      </c>
      <c r="S3838" s="62" t="s">
        <v>10966</v>
      </c>
      <c r="T3838" s="54">
        <v>4.1101179435596401E-2</v>
      </c>
      <c r="U3838" s="54">
        <v>1.54199301010016E-2</v>
      </c>
      <c r="AA3838" s="62" t="s">
        <v>4586</v>
      </c>
      <c r="AB3838" s="54">
        <v>0.131667375408836</v>
      </c>
      <c r="AC3838" s="54">
        <v>3.3577015197662097E-2</v>
      </c>
      <c r="AQ3838" s="62" t="s">
        <v>3875</v>
      </c>
      <c r="AR3838" s="54">
        <v>4.9723751280718702E-2</v>
      </c>
      <c r="AS3838" s="54">
        <v>4.5276232173470602E-3</v>
      </c>
      <c r="AU3838" s="62" t="s">
        <v>13756</v>
      </c>
      <c r="AV3838" s="54">
        <v>-5.38114087804153E-2</v>
      </c>
      <c r="AW3838" s="54">
        <v>2.5508985379391998E-2</v>
      </c>
    </row>
    <row r="3839" spans="2:49">
      <c r="B3839" s="62" t="s">
        <v>4645</v>
      </c>
      <c r="C3839" s="54">
        <v>5.62787720242479E-2</v>
      </c>
      <c r="D3839" s="54">
        <v>7.2288867170304796E-3</v>
      </c>
      <c r="S3839" s="62" t="s">
        <v>1896</v>
      </c>
      <c r="T3839" s="54">
        <v>7.2050682835964594E-2</v>
      </c>
      <c r="U3839" s="54">
        <v>1.5487419908251599E-2</v>
      </c>
      <c r="AA3839" s="62" t="s">
        <v>11072</v>
      </c>
      <c r="AB3839" s="54">
        <v>6.0612835209810499E-2</v>
      </c>
      <c r="AC3839" s="54">
        <v>3.3613358492868201E-2</v>
      </c>
      <c r="AQ3839" s="62" t="s">
        <v>11404</v>
      </c>
      <c r="AR3839" s="54">
        <v>8.9613838016134706E-2</v>
      </c>
      <c r="AS3839" s="54">
        <v>4.5365757941013898E-3</v>
      </c>
      <c r="AU3839" s="62" t="s">
        <v>13131</v>
      </c>
      <c r="AV3839" s="54">
        <v>-5.3807311470119898E-2</v>
      </c>
      <c r="AW3839" s="54">
        <v>1.47529205670927E-2</v>
      </c>
    </row>
    <row r="3840" spans="2:49">
      <c r="B3840" s="62" t="s">
        <v>4646</v>
      </c>
      <c r="C3840" s="54">
        <v>6.5581247425694905E-2</v>
      </c>
      <c r="D3840" s="54">
        <v>7.23010533605737E-3</v>
      </c>
      <c r="S3840" s="62" t="s">
        <v>5741</v>
      </c>
      <c r="T3840" s="54">
        <v>2.72660687755195E-2</v>
      </c>
      <c r="U3840" s="54">
        <v>1.55084815874207E-2</v>
      </c>
      <c r="AA3840" s="62" t="s">
        <v>11473</v>
      </c>
      <c r="AB3840" s="54">
        <v>9.4408110689555805E-2</v>
      </c>
      <c r="AC3840" s="54">
        <v>3.3635186228654301E-2</v>
      </c>
      <c r="AQ3840" s="62" t="s">
        <v>3793</v>
      </c>
      <c r="AR3840" s="54">
        <v>6.3184867243136503E-2</v>
      </c>
      <c r="AS3840" s="54">
        <v>4.5659011454592703E-3</v>
      </c>
      <c r="AU3840" s="62" t="s">
        <v>13590</v>
      </c>
      <c r="AV3840" s="54">
        <v>-5.38002219177924E-2</v>
      </c>
      <c r="AW3840" s="54">
        <v>2.2360204297180199E-2</v>
      </c>
    </row>
    <row r="3841" spans="2:49">
      <c r="B3841" s="62" t="s">
        <v>4647</v>
      </c>
      <c r="C3841" s="54">
        <v>0.12046636178834901</v>
      </c>
      <c r="D3841" s="54">
        <v>7.2352443600141999E-3</v>
      </c>
      <c r="S3841" s="62" t="s">
        <v>3528</v>
      </c>
      <c r="T3841" s="54">
        <v>9.1355498340349506E-2</v>
      </c>
      <c r="U3841" s="54">
        <v>1.55383234538877E-2</v>
      </c>
      <c r="AA3841" s="62" t="s">
        <v>11474</v>
      </c>
      <c r="AB3841" s="54">
        <v>8.0856992275207595E-2</v>
      </c>
      <c r="AC3841" s="54">
        <v>3.3674489108253103E-2</v>
      </c>
      <c r="AQ3841" s="62" t="s">
        <v>5720</v>
      </c>
      <c r="AR3841" s="54">
        <v>9.2276204492007394E-2</v>
      </c>
      <c r="AS3841" s="54">
        <v>4.56600849289392E-3</v>
      </c>
      <c r="AU3841" s="62" t="s">
        <v>7348</v>
      </c>
      <c r="AV3841" s="54">
        <v>-5.37983127497101E-2</v>
      </c>
      <c r="AW3841" s="54">
        <v>1.88538981216048E-2</v>
      </c>
    </row>
    <row r="3842" spans="2:49">
      <c r="B3842" s="62" t="s">
        <v>4648</v>
      </c>
      <c r="C3842" s="54">
        <v>0.110661975909897</v>
      </c>
      <c r="D3842" s="54">
        <v>7.2394807291358901E-3</v>
      </c>
      <c r="S3842" s="62" t="s">
        <v>2805</v>
      </c>
      <c r="T3842" s="54">
        <v>3.36683367679615E-2</v>
      </c>
      <c r="U3842" s="54">
        <v>1.55511372592777E-2</v>
      </c>
      <c r="AA3842" s="62" t="s">
        <v>11475</v>
      </c>
      <c r="AB3842" s="54">
        <v>8.6324882996113003E-2</v>
      </c>
      <c r="AC3842" s="54">
        <v>3.3674489108253103E-2</v>
      </c>
      <c r="AQ3842" s="62" t="s">
        <v>4807</v>
      </c>
      <c r="AR3842" s="54">
        <v>7.4640375736913206E-2</v>
      </c>
      <c r="AS3842" s="54">
        <v>4.5701334805323202E-3</v>
      </c>
      <c r="AU3842" s="62" t="s">
        <v>13661</v>
      </c>
      <c r="AV3842" s="54">
        <v>-5.37864937779906E-2</v>
      </c>
      <c r="AW3842" s="54">
        <v>2.3846392925951799E-2</v>
      </c>
    </row>
    <row r="3843" spans="2:49">
      <c r="B3843" s="62" t="s">
        <v>4649</v>
      </c>
      <c r="C3843" s="54">
        <v>5.3220880830114198E-2</v>
      </c>
      <c r="D3843" s="54">
        <v>7.2405096085144298E-3</v>
      </c>
      <c r="S3843" s="62" t="s">
        <v>2977</v>
      </c>
      <c r="T3843" s="54">
        <v>6.3256476944536302E-2</v>
      </c>
      <c r="U3843" s="54">
        <v>1.55729532235729E-2</v>
      </c>
      <c r="AA3843" s="62" t="s">
        <v>11131</v>
      </c>
      <c r="AB3843" s="54">
        <v>6.6579223830915496E-2</v>
      </c>
      <c r="AC3843" s="54">
        <v>3.3708960611327499E-2</v>
      </c>
      <c r="AQ3843" s="62" t="s">
        <v>11326</v>
      </c>
      <c r="AR3843" s="54">
        <v>5.0455826119586399E-2</v>
      </c>
      <c r="AS3843" s="54">
        <v>4.58917265347297E-3</v>
      </c>
      <c r="AU3843" s="62" t="s">
        <v>13703</v>
      </c>
      <c r="AV3843" s="54">
        <v>-5.3785078487546698E-2</v>
      </c>
      <c r="AW3843" s="54">
        <v>2.4454612171087201E-2</v>
      </c>
    </row>
    <row r="3844" spans="2:49">
      <c r="B3844" s="62" t="s">
        <v>4650</v>
      </c>
      <c r="C3844" s="54">
        <v>0.16606783237550299</v>
      </c>
      <c r="D3844" s="54">
        <v>7.2419144515338098E-3</v>
      </c>
      <c r="S3844" s="62" t="s">
        <v>3626</v>
      </c>
      <c r="T3844" s="54">
        <v>2.7176186699439799E-2</v>
      </c>
      <c r="U3844" s="54">
        <v>1.55780613336702E-2</v>
      </c>
      <c r="AA3844" s="62" t="s">
        <v>5077</v>
      </c>
      <c r="AB3844" s="54">
        <v>8.8368468685011706E-2</v>
      </c>
      <c r="AC3844" s="54">
        <v>3.3742379766434002E-2</v>
      </c>
      <c r="AQ3844" s="62" t="s">
        <v>14795</v>
      </c>
      <c r="AR3844" s="54">
        <v>0.13644816836450399</v>
      </c>
      <c r="AS3844" s="54">
        <v>4.5960442712869101E-3</v>
      </c>
      <c r="AU3844" s="62" t="s">
        <v>12830</v>
      </c>
      <c r="AV3844" s="54">
        <v>-5.3778896375921398E-2</v>
      </c>
      <c r="AW3844" s="54">
        <v>1.04269881075972E-2</v>
      </c>
    </row>
    <row r="3845" spans="2:49">
      <c r="B3845" s="62" t="s">
        <v>833</v>
      </c>
      <c r="C3845" s="54">
        <v>0.10525494861322</v>
      </c>
      <c r="D3845" s="54">
        <v>7.2474252783071604E-3</v>
      </c>
      <c r="S3845" s="62" t="s">
        <v>3796</v>
      </c>
      <c r="T3845" s="54">
        <v>0.13480561264703</v>
      </c>
      <c r="U3845" s="54">
        <v>1.55956884717373E-2</v>
      </c>
      <c r="AA3845" s="62" t="s">
        <v>3748</v>
      </c>
      <c r="AB3845" s="54">
        <v>4.1920448303266702E-2</v>
      </c>
      <c r="AC3845" s="54">
        <v>3.3778904778311497E-2</v>
      </c>
      <c r="AQ3845" s="62" t="s">
        <v>14796</v>
      </c>
      <c r="AR3845" s="54">
        <v>0.16032688129245001</v>
      </c>
      <c r="AS3845" s="54">
        <v>4.6254148845211703E-3</v>
      </c>
      <c r="AU3845" s="62" t="s">
        <v>12718</v>
      </c>
      <c r="AV3845" s="54">
        <v>-5.3774050184440397E-2</v>
      </c>
      <c r="AW3845" s="54">
        <v>8.8167964078530291E-3</v>
      </c>
    </row>
    <row r="3846" spans="2:49">
      <c r="B3846" s="62" t="s">
        <v>4651</v>
      </c>
      <c r="C3846" s="54">
        <v>9.5323201001558097E-2</v>
      </c>
      <c r="D3846" s="54">
        <v>7.2726713609067E-3</v>
      </c>
      <c r="S3846" s="62" t="s">
        <v>5232</v>
      </c>
      <c r="T3846" s="54">
        <v>0.113834993480004</v>
      </c>
      <c r="U3846" s="54">
        <v>1.5607869220624E-2</v>
      </c>
      <c r="AA3846" s="62" t="s">
        <v>3223</v>
      </c>
      <c r="AB3846" s="54">
        <v>5.8220223551613999E-2</v>
      </c>
      <c r="AC3846" s="54">
        <v>3.3881450085035E-2</v>
      </c>
      <c r="AQ3846" s="62" t="s">
        <v>7548</v>
      </c>
      <c r="AR3846" s="54">
        <v>9.8685970655922398E-2</v>
      </c>
      <c r="AS3846" s="54">
        <v>4.6309902495528599E-3</v>
      </c>
      <c r="AU3846" s="62" t="s">
        <v>13807</v>
      </c>
      <c r="AV3846" s="54">
        <v>-5.3772720099111403E-2</v>
      </c>
      <c r="AW3846" s="54">
        <v>2.6490493814991599E-2</v>
      </c>
    </row>
    <row r="3847" spans="2:49">
      <c r="B3847" s="62" t="s">
        <v>4652</v>
      </c>
      <c r="C3847" s="54">
        <v>7.6059393710037795E-2</v>
      </c>
      <c r="D3847" s="54">
        <v>7.2777857139239201E-3</v>
      </c>
      <c r="S3847" s="62" t="s">
        <v>10967</v>
      </c>
      <c r="T3847" s="54">
        <v>3.85638426455088E-2</v>
      </c>
      <c r="U3847" s="54">
        <v>1.56180778373038E-2</v>
      </c>
      <c r="AA3847" s="62" t="s">
        <v>11476</v>
      </c>
      <c r="AB3847" s="54">
        <v>4.0217794154584902E-2</v>
      </c>
      <c r="AC3847" s="54">
        <v>3.3907318710335602E-2</v>
      </c>
      <c r="AQ3847" s="62" t="s">
        <v>14797</v>
      </c>
      <c r="AR3847" s="54">
        <v>6.1351718242244502E-2</v>
      </c>
      <c r="AS3847" s="54">
        <v>4.6406286633504101E-3</v>
      </c>
      <c r="AU3847" s="62" t="s">
        <v>12903</v>
      </c>
      <c r="AV3847" s="54">
        <v>-5.3765189191127903E-2</v>
      </c>
      <c r="AW3847" s="54">
        <v>1.15106973473035E-2</v>
      </c>
    </row>
    <row r="3848" spans="2:49">
      <c r="B3848" s="62" t="s">
        <v>4653</v>
      </c>
      <c r="C3848" s="54">
        <v>0.105965211771294</v>
      </c>
      <c r="D3848" s="54">
        <v>7.28723290749055E-3</v>
      </c>
      <c r="S3848" s="62" t="s">
        <v>2763</v>
      </c>
      <c r="T3848" s="54">
        <v>0.104324716777928</v>
      </c>
      <c r="U3848" s="54">
        <v>1.56230472126182E-2</v>
      </c>
      <c r="AA3848" s="62" t="s">
        <v>5015</v>
      </c>
      <c r="AB3848" s="54">
        <v>0.138580858038333</v>
      </c>
      <c r="AC3848" s="54">
        <v>3.3907318710335602E-2</v>
      </c>
      <c r="AQ3848" s="62" t="s">
        <v>4778</v>
      </c>
      <c r="AR3848" s="54">
        <v>5.6844003835527297E-2</v>
      </c>
      <c r="AS3848" s="54">
        <v>4.6515417729175402E-3</v>
      </c>
      <c r="AU3848" s="62" t="s">
        <v>14159</v>
      </c>
      <c r="AV3848" s="54">
        <v>-5.3758917979383397E-2</v>
      </c>
      <c r="AW3848" s="54">
        <v>3.49518038239209E-2</v>
      </c>
    </row>
    <row r="3849" spans="2:49">
      <c r="B3849" s="62" t="s">
        <v>4654</v>
      </c>
      <c r="C3849" s="54">
        <v>8.1283418888705106E-2</v>
      </c>
      <c r="D3849" s="54">
        <v>7.2997908760173303E-3</v>
      </c>
      <c r="S3849" s="62" t="s">
        <v>5693</v>
      </c>
      <c r="T3849" s="54">
        <v>5.7041250848040903E-2</v>
      </c>
      <c r="U3849" s="54">
        <v>1.5727020528565699E-2</v>
      </c>
      <c r="AA3849" s="62" t="s">
        <v>5604</v>
      </c>
      <c r="AB3849" s="54">
        <v>6.99061694858676E-2</v>
      </c>
      <c r="AC3849" s="54">
        <v>3.3907876041678699E-2</v>
      </c>
      <c r="AQ3849" s="62" t="s">
        <v>14798</v>
      </c>
      <c r="AR3849" s="54">
        <v>0.112356012870491</v>
      </c>
      <c r="AS3849" s="54">
        <v>4.6614338522623497E-3</v>
      </c>
      <c r="AU3849" s="62" t="s">
        <v>14284</v>
      </c>
      <c r="AV3849" s="54">
        <v>-5.3749542369883101E-2</v>
      </c>
      <c r="AW3849" s="54">
        <v>3.8085238397743401E-2</v>
      </c>
    </row>
    <row r="3850" spans="2:49">
      <c r="B3850" s="62" t="s">
        <v>4655</v>
      </c>
      <c r="C3850" s="54">
        <v>7.9276116454742904E-2</v>
      </c>
      <c r="D3850" s="54">
        <v>7.3029062265005697E-3</v>
      </c>
      <c r="S3850" s="62" t="s">
        <v>9881</v>
      </c>
      <c r="T3850" s="54">
        <v>4.8602919222400197E-2</v>
      </c>
      <c r="U3850" s="54">
        <v>1.5731169703678299E-2</v>
      </c>
      <c r="AA3850" s="62" t="s">
        <v>3438</v>
      </c>
      <c r="AB3850" s="54">
        <v>5.2865009539976499E-2</v>
      </c>
      <c r="AC3850" s="54">
        <v>3.3919870311340097E-2</v>
      </c>
      <c r="AQ3850" s="62" t="s">
        <v>797</v>
      </c>
      <c r="AR3850" s="54">
        <v>6.3289821629851403E-2</v>
      </c>
      <c r="AS3850" s="54">
        <v>4.6692070355127298E-3</v>
      </c>
      <c r="AU3850" s="62" t="s">
        <v>14270</v>
      </c>
      <c r="AV3850" s="54">
        <v>-5.3743619856114797E-2</v>
      </c>
      <c r="AW3850" s="54">
        <v>3.7623354594513103E-2</v>
      </c>
    </row>
    <row r="3851" spans="2:49">
      <c r="B3851" s="62" t="s">
        <v>4656</v>
      </c>
      <c r="C3851" s="54">
        <v>0.10019270253821599</v>
      </c>
      <c r="D3851" s="54">
        <v>7.3166228555073699E-3</v>
      </c>
      <c r="S3851" s="62" t="s">
        <v>10968</v>
      </c>
      <c r="T3851" s="54">
        <v>6.9538628236930605E-2</v>
      </c>
      <c r="U3851" s="54">
        <v>1.5801838011134599E-2</v>
      </c>
      <c r="AA3851" s="62" t="s">
        <v>3668</v>
      </c>
      <c r="AB3851" s="54">
        <v>0.12051019917988499</v>
      </c>
      <c r="AC3851" s="54">
        <v>3.3949142114389999E-2</v>
      </c>
      <c r="AQ3851" s="62" t="s">
        <v>14799</v>
      </c>
      <c r="AR3851" s="54">
        <v>7.2455099779475104E-2</v>
      </c>
      <c r="AS3851" s="54">
        <v>4.6764304948948999E-3</v>
      </c>
      <c r="AU3851" s="62" t="s">
        <v>13889</v>
      </c>
      <c r="AV3851" s="54">
        <v>-5.3737400495784897E-2</v>
      </c>
      <c r="AW3851" s="54">
        <v>2.8512345108374498E-2</v>
      </c>
    </row>
    <row r="3852" spans="2:49">
      <c r="B3852" s="62" t="s">
        <v>4657</v>
      </c>
      <c r="C3852" s="54">
        <v>4.4531035277386402E-2</v>
      </c>
      <c r="D3852" s="54">
        <v>7.3291842916562797E-3</v>
      </c>
      <c r="S3852" s="62" t="s">
        <v>5799</v>
      </c>
      <c r="T3852" s="54">
        <v>6.8215378180987302E-2</v>
      </c>
      <c r="U3852" s="54">
        <v>1.5837168510270901E-2</v>
      </c>
      <c r="AA3852" s="62" t="s">
        <v>3624</v>
      </c>
      <c r="AB3852" s="54">
        <v>6.5318237929921502E-2</v>
      </c>
      <c r="AC3852" s="54">
        <v>3.3969360685583302E-2</v>
      </c>
      <c r="AQ3852" s="62" t="s">
        <v>4680</v>
      </c>
      <c r="AR3852" s="54">
        <v>8.0867762094076298E-2</v>
      </c>
      <c r="AS3852" s="54">
        <v>4.6839270676880696E-3</v>
      </c>
      <c r="AU3852" s="62" t="s">
        <v>13457</v>
      </c>
      <c r="AV3852" s="54">
        <v>-5.3693740821518801E-2</v>
      </c>
      <c r="AW3852" s="54">
        <v>2.0049773054869099E-2</v>
      </c>
    </row>
    <row r="3853" spans="2:49">
      <c r="B3853" s="62" t="s">
        <v>4658</v>
      </c>
      <c r="C3853" s="54">
        <v>0.113304335321675</v>
      </c>
      <c r="D3853" s="54">
        <v>7.3574277630109501E-3</v>
      </c>
      <c r="S3853" s="62" t="s">
        <v>3387</v>
      </c>
      <c r="T3853" s="54">
        <v>3.1983548295063002E-2</v>
      </c>
      <c r="U3853" s="54">
        <v>1.5875402273196101E-2</v>
      </c>
      <c r="AA3853" s="62" t="s">
        <v>10647</v>
      </c>
      <c r="AB3853" s="54">
        <v>8.3990378765437704E-2</v>
      </c>
      <c r="AC3853" s="54">
        <v>3.4008346889490698E-2</v>
      </c>
      <c r="AQ3853" s="62" t="s">
        <v>14800</v>
      </c>
      <c r="AR3853" s="54">
        <v>7.0653508864216605E-2</v>
      </c>
      <c r="AS3853" s="54">
        <v>4.68524495287215E-3</v>
      </c>
      <c r="AU3853" s="62" t="s">
        <v>187</v>
      </c>
      <c r="AV3853" s="54">
        <v>-5.3688981040084002E-2</v>
      </c>
      <c r="AW3853" s="54">
        <v>4.9572754286219697E-2</v>
      </c>
    </row>
    <row r="3854" spans="2:49">
      <c r="B3854" s="62" t="s">
        <v>4659</v>
      </c>
      <c r="C3854" s="54">
        <v>5.12772231299818E-2</v>
      </c>
      <c r="D3854" s="54">
        <v>7.3580788662880601E-3</v>
      </c>
      <c r="S3854" s="62" t="s">
        <v>4174</v>
      </c>
      <c r="T3854" s="54">
        <v>2.99692297657108E-2</v>
      </c>
      <c r="U3854" s="54">
        <v>1.5875402273196101E-2</v>
      </c>
      <c r="AA3854" s="62" t="s">
        <v>665</v>
      </c>
      <c r="AB3854" s="54">
        <v>0.18997107868825</v>
      </c>
      <c r="AC3854" s="54">
        <v>3.4015061712043701E-2</v>
      </c>
      <c r="AQ3854" s="62" t="s">
        <v>4158</v>
      </c>
      <c r="AR3854" s="54">
        <v>9.0420913989858007E-2</v>
      </c>
      <c r="AS3854" s="54">
        <v>4.68524495287215E-3</v>
      </c>
      <c r="AU3854" s="62" t="s">
        <v>13436</v>
      </c>
      <c r="AV3854" s="54">
        <v>-5.3688239205664297E-2</v>
      </c>
      <c r="AW3854" s="54">
        <v>1.96345179408394E-2</v>
      </c>
    </row>
    <row r="3855" spans="2:49">
      <c r="B3855" s="62" t="s">
        <v>714</v>
      </c>
      <c r="C3855" s="54">
        <v>0.32622573982703801</v>
      </c>
      <c r="D3855" s="54">
        <v>7.3754280320443297E-3</v>
      </c>
      <c r="S3855" s="62" t="s">
        <v>4563</v>
      </c>
      <c r="T3855" s="54">
        <v>3.5422086942992002E-2</v>
      </c>
      <c r="U3855" s="54">
        <v>1.5902395544490099E-2</v>
      </c>
      <c r="AA3855" s="62" t="s">
        <v>4458</v>
      </c>
      <c r="AB3855" s="54">
        <v>9.5690176653803E-2</v>
      </c>
      <c r="AC3855" s="54">
        <v>3.4024571626905899E-2</v>
      </c>
      <c r="AQ3855" s="62" t="s">
        <v>5319</v>
      </c>
      <c r="AR3855" s="54">
        <v>7.3023118097010495E-2</v>
      </c>
      <c r="AS3855" s="54">
        <v>4.7101824318927302E-3</v>
      </c>
      <c r="AU3855" s="62" t="s">
        <v>13517</v>
      </c>
      <c r="AV3855" s="54">
        <v>-5.3688026014341098E-2</v>
      </c>
      <c r="AW3855" s="54">
        <v>2.1040683721739201E-2</v>
      </c>
    </row>
    <row r="3856" spans="2:49">
      <c r="B3856" s="62" t="s">
        <v>4660</v>
      </c>
      <c r="C3856" s="54">
        <v>0.120463519570102</v>
      </c>
      <c r="D3856" s="54">
        <v>7.4132417263990296E-3</v>
      </c>
      <c r="S3856" s="62" t="s">
        <v>4159</v>
      </c>
      <c r="T3856" s="54">
        <v>8.4577472979332505E-2</v>
      </c>
      <c r="U3856" s="54">
        <v>1.5959502963129899E-2</v>
      </c>
      <c r="AA3856" s="62" t="s">
        <v>3316</v>
      </c>
      <c r="AB3856" s="54">
        <v>9.4540094357123294E-2</v>
      </c>
      <c r="AC3856" s="54">
        <v>3.4074474123446503E-2</v>
      </c>
      <c r="AQ3856" s="62" t="s">
        <v>353</v>
      </c>
      <c r="AR3856" s="54">
        <v>7.6994911721304696E-2</v>
      </c>
      <c r="AS3856" s="54">
        <v>4.7181183210754504E-3</v>
      </c>
      <c r="AU3856" s="62" t="s">
        <v>13449</v>
      </c>
      <c r="AV3856" s="54">
        <v>-5.3683089517764203E-2</v>
      </c>
      <c r="AW3856" s="54">
        <v>1.9836225274846301E-2</v>
      </c>
    </row>
    <row r="3857" spans="2:49">
      <c r="B3857" s="62" t="s">
        <v>4661</v>
      </c>
      <c r="C3857" s="54">
        <v>9.41187006334223E-2</v>
      </c>
      <c r="D3857" s="54">
        <v>7.4132417263990296E-3</v>
      </c>
      <c r="S3857" s="62" t="s">
        <v>4246</v>
      </c>
      <c r="T3857" s="54">
        <v>8.0357440014346096E-2</v>
      </c>
      <c r="U3857" s="54">
        <v>1.5965277630308999E-2</v>
      </c>
      <c r="AA3857" s="62" t="s">
        <v>5446</v>
      </c>
      <c r="AB3857" s="54">
        <v>0.19006532409575</v>
      </c>
      <c r="AC3857" s="54">
        <v>3.4074474123446503E-2</v>
      </c>
      <c r="AQ3857" s="62" t="s">
        <v>4209</v>
      </c>
      <c r="AR3857" s="54">
        <v>7.32024030614324E-2</v>
      </c>
      <c r="AS3857" s="54">
        <v>4.7290800112682E-3</v>
      </c>
      <c r="AU3857" s="62" t="s">
        <v>7282</v>
      </c>
      <c r="AV3857" s="54">
        <v>-5.3679583148192697E-2</v>
      </c>
      <c r="AW3857" s="54">
        <v>2.86866620160624E-2</v>
      </c>
    </row>
    <row r="3858" spans="2:49">
      <c r="B3858" s="62" t="s">
        <v>4662</v>
      </c>
      <c r="C3858" s="54">
        <v>8.9042925811640694E-2</v>
      </c>
      <c r="D3858" s="54">
        <v>7.41425857011597E-3</v>
      </c>
      <c r="S3858" s="62" t="s">
        <v>10969</v>
      </c>
      <c r="T3858" s="54">
        <v>5.06723966204774E-2</v>
      </c>
      <c r="U3858" s="54">
        <v>1.59946141725332E-2</v>
      </c>
      <c r="AA3858" s="62" t="s">
        <v>4703</v>
      </c>
      <c r="AB3858" s="54">
        <v>7.9125570133443901E-2</v>
      </c>
      <c r="AC3858" s="54">
        <v>3.4077237401272803E-2</v>
      </c>
      <c r="AQ3858" s="62" t="s">
        <v>11113</v>
      </c>
      <c r="AR3858" s="54">
        <v>8.3701006520278995E-2</v>
      </c>
      <c r="AS3858" s="54">
        <v>4.7510624068746697E-3</v>
      </c>
      <c r="AU3858" s="62" t="s">
        <v>12694</v>
      </c>
      <c r="AV3858" s="54">
        <v>-5.3676757034447901E-2</v>
      </c>
      <c r="AW3858" s="54">
        <v>8.3704387958496804E-3</v>
      </c>
    </row>
    <row r="3859" spans="2:49">
      <c r="B3859" s="62" t="s">
        <v>4663</v>
      </c>
      <c r="C3859" s="54">
        <v>6.3823752966121597E-2</v>
      </c>
      <c r="D3859" s="54">
        <v>7.4212966818622697E-3</v>
      </c>
      <c r="S3859" s="62" t="s">
        <v>3557</v>
      </c>
      <c r="T3859" s="54">
        <v>3.5663344543837502E-2</v>
      </c>
      <c r="U3859" s="54">
        <v>1.59946141725332E-2</v>
      </c>
      <c r="AA3859" s="62" t="s">
        <v>4811</v>
      </c>
      <c r="AB3859" s="54">
        <v>0.19644236651234201</v>
      </c>
      <c r="AC3859" s="54">
        <v>3.4088339473956203E-2</v>
      </c>
      <c r="AQ3859" s="62" t="s">
        <v>2324</v>
      </c>
      <c r="AR3859" s="54">
        <v>0.15114439637792801</v>
      </c>
      <c r="AS3859" s="54">
        <v>4.7921748057325004E-3</v>
      </c>
      <c r="AU3859" s="62" t="s">
        <v>10309</v>
      </c>
      <c r="AV3859" s="54">
        <v>-5.3669543071576301E-2</v>
      </c>
      <c r="AW3859" s="54">
        <v>2.9006145136463699E-2</v>
      </c>
    </row>
    <row r="3860" spans="2:49">
      <c r="B3860" s="62" t="s">
        <v>4664</v>
      </c>
      <c r="C3860" s="54">
        <v>4.5222689304989003E-2</v>
      </c>
      <c r="D3860" s="54">
        <v>7.4212966818622697E-3</v>
      </c>
      <c r="S3860" s="62" t="s">
        <v>3144</v>
      </c>
      <c r="T3860" s="54">
        <v>4.8180167457496197E-2</v>
      </c>
      <c r="U3860" s="54">
        <v>1.5994809003281301E-2</v>
      </c>
      <c r="AA3860" s="62" t="s">
        <v>4538</v>
      </c>
      <c r="AB3860" s="54">
        <v>0.11824710006749301</v>
      </c>
      <c r="AC3860" s="54">
        <v>3.4241227221849399E-2</v>
      </c>
      <c r="AQ3860" s="62" t="s">
        <v>14801</v>
      </c>
      <c r="AR3860" s="54">
        <v>8.5663779972472695E-2</v>
      </c>
      <c r="AS3860" s="54">
        <v>4.7921748057325004E-3</v>
      </c>
      <c r="AU3860" s="62" t="s">
        <v>12885</v>
      </c>
      <c r="AV3860" s="54">
        <v>-5.3667932514445099E-2</v>
      </c>
      <c r="AW3860" s="54">
        <v>1.1080146527731399E-2</v>
      </c>
    </row>
    <row r="3861" spans="2:49">
      <c r="B3861" s="62" t="s">
        <v>4665</v>
      </c>
      <c r="C3861" s="54">
        <v>9.6929005311618993E-2</v>
      </c>
      <c r="D3861" s="54">
        <v>7.4365949032722299E-3</v>
      </c>
      <c r="S3861" s="62" t="s">
        <v>2575</v>
      </c>
      <c r="T3861" s="54">
        <v>7.1233805772036099E-2</v>
      </c>
      <c r="U3861" s="54">
        <v>1.6020900326227099E-2</v>
      </c>
      <c r="AA3861" s="62" t="s">
        <v>2466</v>
      </c>
      <c r="AB3861" s="54">
        <v>8.44323050614353E-2</v>
      </c>
      <c r="AC3861" s="54">
        <v>3.4260987355291601E-2</v>
      </c>
      <c r="AQ3861" s="62" t="s">
        <v>5247</v>
      </c>
      <c r="AR3861" s="54">
        <v>0.103184292225764</v>
      </c>
      <c r="AS3861" s="54">
        <v>4.8055514001225704E-3</v>
      </c>
      <c r="AU3861" s="62" t="s">
        <v>13580</v>
      </c>
      <c r="AV3861" s="54">
        <v>-5.3667816970300201E-2</v>
      </c>
      <c r="AW3861" s="54">
        <v>2.2166805199827801E-2</v>
      </c>
    </row>
    <row r="3862" spans="2:49">
      <c r="B3862" s="62" t="s">
        <v>4666</v>
      </c>
      <c r="C3862" s="54">
        <v>7.8112654900727399E-2</v>
      </c>
      <c r="D3862" s="54">
        <v>7.4367540871261E-3</v>
      </c>
      <c r="S3862" s="62" t="s">
        <v>10970</v>
      </c>
      <c r="T3862" s="54">
        <v>0.142161287039206</v>
      </c>
      <c r="U3862" s="54">
        <v>1.6048768301538299E-2</v>
      </c>
      <c r="AA3862" s="62" t="s">
        <v>1324</v>
      </c>
      <c r="AB3862" s="54">
        <v>0.130120654966002</v>
      </c>
      <c r="AC3862" s="54">
        <v>3.4274708739282303E-2</v>
      </c>
      <c r="AQ3862" s="62" t="s">
        <v>10714</v>
      </c>
      <c r="AR3862" s="54">
        <v>7.1203567298901801E-2</v>
      </c>
      <c r="AS3862" s="54">
        <v>4.8184552371637098E-3</v>
      </c>
      <c r="AU3862" s="62" t="s">
        <v>13842</v>
      </c>
      <c r="AV3862" s="54">
        <v>-5.3667714959224198E-2</v>
      </c>
      <c r="AW3862" s="54">
        <v>2.7252425364040302E-2</v>
      </c>
    </row>
    <row r="3863" spans="2:49">
      <c r="B3863" s="62" t="s">
        <v>4667</v>
      </c>
      <c r="C3863" s="54">
        <v>9.80014725398375E-2</v>
      </c>
      <c r="D3863" s="54">
        <v>7.4367540871261E-3</v>
      </c>
      <c r="S3863" s="62" t="s">
        <v>5448</v>
      </c>
      <c r="T3863" s="54">
        <v>9.54355480008129E-2</v>
      </c>
      <c r="U3863" s="54">
        <v>1.6095547748046501E-2</v>
      </c>
      <c r="AA3863" s="62" t="s">
        <v>5567</v>
      </c>
      <c r="AB3863" s="54">
        <v>9.5746414781834793E-2</v>
      </c>
      <c r="AC3863" s="54">
        <v>3.42920840164746E-2</v>
      </c>
      <c r="AQ3863" s="62" t="s">
        <v>5309</v>
      </c>
      <c r="AR3863" s="54">
        <v>0.148489409259665</v>
      </c>
      <c r="AS3863" s="54">
        <v>4.8318063897218703E-3</v>
      </c>
      <c r="AU3863" s="62" t="s">
        <v>13568</v>
      </c>
      <c r="AV3863" s="54">
        <v>-5.3653653733920101E-2</v>
      </c>
      <c r="AW3863" s="54">
        <v>2.1866308435320499E-2</v>
      </c>
    </row>
    <row r="3864" spans="2:49">
      <c r="B3864" s="62" t="s">
        <v>4668</v>
      </c>
      <c r="C3864" s="54">
        <v>0.16311923857815799</v>
      </c>
      <c r="D3864" s="54">
        <v>7.4523361611629896E-3</v>
      </c>
      <c r="S3864" s="62" t="s">
        <v>4752</v>
      </c>
      <c r="T3864" s="54">
        <v>5.4190758784640601E-2</v>
      </c>
      <c r="U3864" s="54">
        <v>1.61351137493508E-2</v>
      </c>
      <c r="AA3864" s="62" t="s">
        <v>11037</v>
      </c>
      <c r="AB3864" s="54">
        <v>8.38201800765912E-2</v>
      </c>
      <c r="AC3864" s="54">
        <v>3.4316476261996E-2</v>
      </c>
      <c r="AQ3864" s="62" t="s">
        <v>5620</v>
      </c>
      <c r="AR3864" s="54">
        <v>0.120485849305261</v>
      </c>
      <c r="AS3864" s="54">
        <v>4.84360818507762E-3</v>
      </c>
      <c r="AU3864" s="62" t="s">
        <v>12480</v>
      </c>
      <c r="AV3864" s="54">
        <v>-5.3649846781182099E-2</v>
      </c>
      <c r="AW3864" s="54">
        <v>5.3383805475062602E-3</v>
      </c>
    </row>
    <row r="3865" spans="2:49">
      <c r="B3865" s="62" t="s">
        <v>4669</v>
      </c>
      <c r="C3865" s="54">
        <v>0.109260628824147</v>
      </c>
      <c r="D3865" s="54">
        <v>7.4551210634134302E-3</v>
      </c>
      <c r="S3865" s="62" t="s">
        <v>5658</v>
      </c>
      <c r="T3865" s="54">
        <v>6.5677672995151995E-2</v>
      </c>
      <c r="U3865" s="54">
        <v>1.61398977669884E-2</v>
      </c>
      <c r="AA3865" s="62" t="s">
        <v>5460</v>
      </c>
      <c r="AB3865" s="54">
        <v>7.0247301340000207E-2</v>
      </c>
      <c r="AC3865" s="54">
        <v>3.4457507531813501E-2</v>
      </c>
      <c r="AQ3865" s="62" t="s">
        <v>2877</v>
      </c>
      <c r="AR3865" s="54">
        <v>5.0308552358255397E-2</v>
      </c>
      <c r="AS3865" s="54">
        <v>4.8465700722548901E-3</v>
      </c>
      <c r="AU3865" s="62" t="s">
        <v>13291</v>
      </c>
      <c r="AV3865" s="54">
        <v>-5.3629451689428002E-2</v>
      </c>
      <c r="AW3865" s="54">
        <v>1.7469727641965201E-2</v>
      </c>
    </row>
    <row r="3866" spans="2:49">
      <c r="B3866" s="62" t="s">
        <v>4670</v>
      </c>
      <c r="C3866" s="54">
        <v>0.10893502779865601</v>
      </c>
      <c r="D3866" s="54">
        <v>7.4681781753567003E-3</v>
      </c>
      <c r="S3866" s="62" t="s">
        <v>840</v>
      </c>
      <c r="T3866" s="54">
        <v>6.1302637200814303E-2</v>
      </c>
      <c r="U3866" s="54">
        <v>1.61842480981104E-2</v>
      </c>
      <c r="AA3866" s="62" t="s">
        <v>10633</v>
      </c>
      <c r="AB3866" s="54">
        <v>0.14103531532330699</v>
      </c>
      <c r="AC3866" s="54">
        <v>3.4467536186697303E-2</v>
      </c>
      <c r="AQ3866" s="62" t="s">
        <v>14802</v>
      </c>
      <c r="AR3866" s="54">
        <v>6.39239212656557E-2</v>
      </c>
      <c r="AS3866" s="54">
        <v>4.86256524967055E-3</v>
      </c>
      <c r="AU3866" s="62" t="s">
        <v>13293</v>
      </c>
      <c r="AV3866" s="54">
        <v>-5.3623208644967099E-2</v>
      </c>
      <c r="AW3866" s="54">
        <v>1.75075480193875E-2</v>
      </c>
    </row>
    <row r="3867" spans="2:49">
      <c r="B3867" s="62" t="s">
        <v>4671</v>
      </c>
      <c r="C3867" s="54">
        <v>6.3501550209238602E-2</v>
      </c>
      <c r="D3867" s="54">
        <v>7.47175939473862E-3</v>
      </c>
      <c r="S3867" s="62" t="s">
        <v>10971</v>
      </c>
      <c r="T3867" s="54">
        <v>4.0175652691556402E-2</v>
      </c>
      <c r="U3867" s="54">
        <v>1.62187605220863E-2</v>
      </c>
      <c r="AA3867" s="62" t="s">
        <v>4087</v>
      </c>
      <c r="AB3867" s="54">
        <v>4.94458106094511E-2</v>
      </c>
      <c r="AC3867" s="54">
        <v>3.4467536186697303E-2</v>
      </c>
      <c r="AQ3867" s="62" t="s">
        <v>14803</v>
      </c>
      <c r="AR3867" s="54">
        <v>9.3576566931861102E-2</v>
      </c>
      <c r="AS3867" s="54">
        <v>4.8699249765845496E-3</v>
      </c>
      <c r="AU3867" s="62" t="s">
        <v>12687</v>
      </c>
      <c r="AV3867" s="54">
        <v>-5.3605011120829701E-2</v>
      </c>
      <c r="AW3867" s="54">
        <v>8.2325846314529796E-3</v>
      </c>
    </row>
    <row r="3868" spans="2:49">
      <c r="B3868" s="62" t="s">
        <v>4672</v>
      </c>
      <c r="C3868" s="54">
        <v>9.4280596357064497E-2</v>
      </c>
      <c r="D3868" s="54">
        <v>7.5294742122669796E-3</v>
      </c>
      <c r="S3868" s="62" t="s">
        <v>5341</v>
      </c>
      <c r="T3868" s="54">
        <v>6.5746547453001E-2</v>
      </c>
      <c r="U3868" s="54">
        <v>1.6249649285075201E-2</v>
      </c>
      <c r="AA3868" s="62" t="s">
        <v>10107</v>
      </c>
      <c r="AB3868" s="54">
        <v>6.1105408564132303E-2</v>
      </c>
      <c r="AC3868" s="54">
        <v>3.4619442677302999E-2</v>
      </c>
      <c r="AQ3868" s="62" t="s">
        <v>5219</v>
      </c>
      <c r="AR3868" s="54">
        <v>5.2278561534931697E-2</v>
      </c>
      <c r="AS3868" s="54">
        <v>4.8703396519421197E-3</v>
      </c>
      <c r="AU3868" s="62" t="s">
        <v>13413</v>
      </c>
      <c r="AV3868" s="54">
        <v>-5.3597040093480403E-2</v>
      </c>
      <c r="AW3868" s="54">
        <v>1.9365352583376301E-2</v>
      </c>
    </row>
    <row r="3869" spans="2:49">
      <c r="B3869" s="62" t="s">
        <v>4673</v>
      </c>
      <c r="C3869" s="54">
        <v>8.5604895535421804E-2</v>
      </c>
      <c r="D3869" s="54">
        <v>7.5308875471251499E-3</v>
      </c>
      <c r="S3869" s="62" t="s">
        <v>4085</v>
      </c>
      <c r="T3869" s="54">
        <v>2.6924750047009598E-2</v>
      </c>
      <c r="U3869" s="54">
        <v>1.6279177101053501E-2</v>
      </c>
      <c r="AA3869" s="62" t="s">
        <v>4000</v>
      </c>
      <c r="AB3869" s="54">
        <v>7.5183613618250406E-2</v>
      </c>
      <c r="AC3869" s="54">
        <v>3.4643022902679697E-2</v>
      </c>
      <c r="AQ3869" s="62" t="s">
        <v>1418</v>
      </c>
      <c r="AR3869" s="54">
        <v>7.8319723442142206E-2</v>
      </c>
      <c r="AS3869" s="54">
        <v>4.8752191481499204E-3</v>
      </c>
      <c r="AU3869" s="62" t="s">
        <v>8446</v>
      </c>
      <c r="AV3869" s="54">
        <v>-5.3595320279491397E-2</v>
      </c>
      <c r="AW3869" s="54">
        <v>8.1079417136617708E-3</v>
      </c>
    </row>
    <row r="3870" spans="2:49">
      <c r="B3870" s="62" t="s">
        <v>4674</v>
      </c>
      <c r="C3870" s="54">
        <v>0.20463778459252099</v>
      </c>
      <c r="D3870" s="54">
        <v>7.5440586664891002E-3</v>
      </c>
      <c r="S3870" s="62" t="s">
        <v>4617</v>
      </c>
      <c r="T3870" s="54">
        <v>3.4558864030461899E-2</v>
      </c>
      <c r="U3870" s="54">
        <v>1.6331687280693299E-2</v>
      </c>
      <c r="AA3870" s="62" t="s">
        <v>4709</v>
      </c>
      <c r="AB3870" s="54">
        <v>0.14255185133986201</v>
      </c>
      <c r="AC3870" s="54">
        <v>3.4643022902679697E-2</v>
      </c>
      <c r="AQ3870" s="62" t="s">
        <v>10901</v>
      </c>
      <c r="AR3870" s="54">
        <v>0.16092481203370901</v>
      </c>
      <c r="AS3870" s="54">
        <v>4.8752191481499204E-3</v>
      </c>
      <c r="AU3870" s="62" t="s">
        <v>13373</v>
      </c>
      <c r="AV3870" s="54">
        <v>-5.3588340383619502E-2</v>
      </c>
      <c r="AW3870" s="54">
        <v>1.87455633972471E-2</v>
      </c>
    </row>
    <row r="3871" spans="2:49">
      <c r="B3871" s="62" t="s">
        <v>4675</v>
      </c>
      <c r="C3871" s="54">
        <v>4.1593780823728103E-2</v>
      </c>
      <c r="D3871" s="54">
        <v>7.5567206813303501E-3</v>
      </c>
      <c r="S3871" s="62" t="s">
        <v>2838</v>
      </c>
      <c r="T3871" s="54">
        <v>7.5439745586418597E-2</v>
      </c>
      <c r="U3871" s="54">
        <v>1.63392416209776E-2</v>
      </c>
      <c r="AA3871" s="62" t="s">
        <v>11477</v>
      </c>
      <c r="AB3871" s="54">
        <v>0.101661930714779</v>
      </c>
      <c r="AC3871" s="54">
        <v>3.4789401129245098E-2</v>
      </c>
      <c r="AQ3871" s="62" t="s">
        <v>11199</v>
      </c>
      <c r="AR3871" s="54">
        <v>4.0000913005249203E-2</v>
      </c>
      <c r="AS3871" s="54">
        <v>4.8821304907079597E-3</v>
      </c>
      <c r="AU3871" s="62" t="s">
        <v>14532</v>
      </c>
      <c r="AV3871" s="54">
        <v>-5.3576572677779502E-2</v>
      </c>
      <c r="AW3871" s="54">
        <v>4.5209729721246102E-2</v>
      </c>
    </row>
    <row r="3872" spans="2:49">
      <c r="B3872" s="62" t="s">
        <v>4676</v>
      </c>
      <c r="C3872" s="54">
        <v>6.7641504020558699E-2</v>
      </c>
      <c r="D3872" s="54">
        <v>7.5728164457697601E-3</v>
      </c>
      <c r="S3872" s="62" t="s">
        <v>3240</v>
      </c>
      <c r="T3872" s="54">
        <v>2.6778751871877799E-2</v>
      </c>
      <c r="U3872" s="54">
        <v>1.6339876845323599E-2</v>
      </c>
      <c r="AA3872" s="62" t="s">
        <v>4593</v>
      </c>
      <c r="AB3872" s="54">
        <v>0.10906019489218501</v>
      </c>
      <c r="AC3872" s="54">
        <v>3.4900187551483802E-2</v>
      </c>
      <c r="AQ3872" s="62" t="s">
        <v>14804</v>
      </c>
      <c r="AR3872" s="54">
        <v>8.2135988678616406E-2</v>
      </c>
      <c r="AS3872" s="54">
        <v>4.8875426837301497E-3</v>
      </c>
      <c r="AU3872" s="62" t="s">
        <v>14411</v>
      </c>
      <c r="AV3872" s="54">
        <v>-5.3560381705298497E-2</v>
      </c>
      <c r="AW3872" s="54">
        <v>4.1931851370265998E-2</v>
      </c>
    </row>
    <row r="3873" spans="2:49">
      <c r="B3873" s="62" t="s">
        <v>1033</v>
      </c>
      <c r="C3873" s="54">
        <v>0.172199355330446</v>
      </c>
      <c r="D3873" s="54">
        <v>7.5902157589125899E-3</v>
      </c>
      <c r="S3873" s="62" t="s">
        <v>10972</v>
      </c>
      <c r="T3873" s="54">
        <v>4.0942970547248998E-2</v>
      </c>
      <c r="U3873" s="54">
        <v>1.6341364395680201E-2</v>
      </c>
      <c r="AA3873" s="62" t="s">
        <v>11478</v>
      </c>
      <c r="AB3873" s="54">
        <v>7.5739602041305296E-2</v>
      </c>
      <c r="AC3873" s="54">
        <v>3.4978629313465202E-2</v>
      </c>
      <c r="AQ3873" s="62" t="s">
        <v>11257</v>
      </c>
      <c r="AR3873" s="54">
        <v>7.0170705887940193E-2</v>
      </c>
      <c r="AS3873" s="54">
        <v>4.90778769081262E-3</v>
      </c>
      <c r="AU3873" s="62" t="s">
        <v>14096</v>
      </c>
      <c r="AV3873" s="54">
        <v>-5.3558281888769897E-2</v>
      </c>
      <c r="AW3873" s="54">
        <v>3.3408897393009597E-2</v>
      </c>
    </row>
    <row r="3874" spans="2:49">
      <c r="B3874" s="62" t="s">
        <v>4677</v>
      </c>
      <c r="C3874" s="54">
        <v>0.114439689933509</v>
      </c>
      <c r="D3874" s="54">
        <v>7.60405354641909E-3</v>
      </c>
      <c r="S3874" s="62" t="s">
        <v>5252</v>
      </c>
      <c r="T3874" s="54">
        <v>8.0884028784453194E-2</v>
      </c>
      <c r="U3874" s="54">
        <v>1.6377986047495002E-2</v>
      </c>
      <c r="AA3874" s="62" t="s">
        <v>2459</v>
      </c>
      <c r="AB3874" s="54">
        <v>7.1942441230682205E-2</v>
      </c>
      <c r="AC3874" s="54">
        <v>3.4982455476709397E-2</v>
      </c>
      <c r="AQ3874" s="62" t="s">
        <v>7212</v>
      </c>
      <c r="AR3874" s="54">
        <v>0.122197868002187</v>
      </c>
      <c r="AS3874" s="54">
        <v>4.9498775618703004E-3</v>
      </c>
      <c r="AU3874" s="62" t="s">
        <v>13074</v>
      </c>
      <c r="AV3874" s="54">
        <v>-5.3549420508948002E-2</v>
      </c>
      <c r="AW3874" s="54">
        <v>1.3961877728036001E-2</v>
      </c>
    </row>
    <row r="3875" spans="2:49">
      <c r="B3875" s="62" t="s">
        <v>4678</v>
      </c>
      <c r="C3875" s="54">
        <v>5.0836300282696797E-2</v>
      </c>
      <c r="D3875" s="54">
        <v>7.6065752164010602E-3</v>
      </c>
      <c r="S3875" s="62" t="s">
        <v>5481</v>
      </c>
      <c r="T3875" s="54">
        <v>3.9799694624378802E-2</v>
      </c>
      <c r="U3875" s="54">
        <v>1.6377986047495002E-2</v>
      </c>
      <c r="AA3875" s="62" t="s">
        <v>5493</v>
      </c>
      <c r="AB3875" s="54">
        <v>8.6940188553754197E-2</v>
      </c>
      <c r="AC3875" s="54">
        <v>3.49888184781793E-2</v>
      </c>
      <c r="AQ3875" s="62" t="s">
        <v>11433</v>
      </c>
      <c r="AR3875" s="54">
        <v>5.9768907012185402E-2</v>
      </c>
      <c r="AS3875" s="54">
        <v>4.9523520994852396E-3</v>
      </c>
      <c r="AU3875" s="62" t="s">
        <v>13230</v>
      </c>
      <c r="AV3875" s="54">
        <v>-5.3542900533865498E-2</v>
      </c>
      <c r="AW3875" s="54">
        <v>1.6318831108092E-2</v>
      </c>
    </row>
    <row r="3876" spans="2:49">
      <c r="B3876" s="62" t="s">
        <v>4679</v>
      </c>
      <c r="C3876" s="54">
        <v>0.14772002424185501</v>
      </c>
      <c r="D3876" s="54">
        <v>7.6121146907616203E-3</v>
      </c>
      <c r="S3876" s="62" t="s">
        <v>4357</v>
      </c>
      <c r="T3876" s="54">
        <v>5.8692346467665898E-2</v>
      </c>
      <c r="U3876" s="54">
        <v>1.64198981012653E-2</v>
      </c>
      <c r="AA3876" s="62" t="s">
        <v>4665</v>
      </c>
      <c r="AB3876" s="54">
        <v>0.110937590550254</v>
      </c>
      <c r="AC3876" s="54">
        <v>3.49980653133833E-2</v>
      </c>
      <c r="AQ3876" s="62" t="s">
        <v>11412</v>
      </c>
      <c r="AR3876" s="54">
        <v>0.17118027858145199</v>
      </c>
      <c r="AS3876" s="54">
        <v>4.95401788489651E-3</v>
      </c>
      <c r="AU3876" s="62" t="s">
        <v>12622</v>
      </c>
      <c r="AV3876" s="54">
        <v>-5.3531155164171701E-2</v>
      </c>
      <c r="AW3876" s="54">
        <v>7.4827328760802697E-3</v>
      </c>
    </row>
    <row r="3877" spans="2:49">
      <c r="B3877" s="62" t="s">
        <v>4680</v>
      </c>
      <c r="C3877" s="54">
        <v>8.2116917204105605E-2</v>
      </c>
      <c r="D3877" s="54">
        <v>7.6333475711087796E-3</v>
      </c>
      <c r="S3877" s="62" t="s">
        <v>4929</v>
      </c>
      <c r="T3877" s="54">
        <v>9.3281261429123005E-2</v>
      </c>
      <c r="U3877" s="54">
        <v>1.64278112999863E-2</v>
      </c>
      <c r="AA3877" s="62" t="s">
        <v>5180</v>
      </c>
      <c r="AB3877" s="54">
        <v>7.0525866820491806E-2</v>
      </c>
      <c r="AC3877" s="54">
        <v>3.5230017967659101E-2</v>
      </c>
      <c r="AQ3877" s="62" t="s">
        <v>94</v>
      </c>
      <c r="AR3877" s="54">
        <v>0.138254918315206</v>
      </c>
      <c r="AS3877" s="54">
        <v>4.96023779606146E-3</v>
      </c>
      <c r="AU3877" s="62" t="s">
        <v>13522</v>
      </c>
      <c r="AV3877" s="54">
        <v>-5.34870508636009E-2</v>
      </c>
      <c r="AW3877" s="54">
        <v>2.1134705313709701E-2</v>
      </c>
    </row>
    <row r="3878" spans="2:49">
      <c r="B3878" s="62" t="s">
        <v>4681</v>
      </c>
      <c r="C3878" s="54">
        <v>5.1213970322199202E-2</v>
      </c>
      <c r="D3878" s="54">
        <v>7.6498409439832099E-3</v>
      </c>
      <c r="S3878" s="62" t="s">
        <v>10973</v>
      </c>
      <c r="T3878" s="54">
        <v>8.1845291925151997E-2</v>
      </c>
      <c r="U3878" s="54">
        <v>1.64313612305475E-2</v>
      </c>
      <c r="AA3878" s="62" t="s">
        <v>11479</v>
      </c>
      <c r="AB3878" s="54">
        <v>7.2011220674283102E-2</v>
      </c>
      <c r="AC3878" s="54">
        <v>3.5236422688853901E-2</v>
      </c>
      <c r="AQ3878" s="62" t="s">
        <v>5448</v>
      </c>
      <c r="AR3878" s="54">
        <v>0.14454367566527301</v>
      </c>
      <c r="AS3878" s="54">
        <v>4.9766661744831799E-3</v>
      </c>
      <c r="AU3878" s="62" t="s">
        <v>14068</v>
      </c>
      <c r="AV3878" s="54">
        <v>-5.3480200259261097E-2</v>
      </c>
      <c r="AW3878" s="54">
        <v>3.2622475476824203E-2</v>
      </c>
    </row>
    <row r="3879" spans="2:49">
      <c r="B3879" s="62" t="s">
        <v>4682</v>
      </c>
      <c r="C3879" s="54">
        <v>6.5357763710346198E-2</v>
      </c>
      <c r="D3879" s="54">
        <v>7.6639410435403897E-3</v>
      </c>
      <c r="S3879" s="62" t="s">
        <v>3223</v>
      </c>
      <c r="T3879" s="54">
        <v>3.4873710610992398E-2</v>
      </c>
      <c r="U3879" s="54">
        <v>1.6451620684835098E-2</v>
      </c>
      <c r="AA3879" s="62" t="s">
        <v>2339</v>
      </c>
      <c r="AB3879" s="54">
        <v>8.8017470115042698E-2</v>
      </c>
      <c r="AC3879" s="54">
        <v>3.5298566226110301E-2</v>
      </c>
      <c r="AQ3879" s="62" t="s">
        <v>3421</v>
      </c>
      <c r="AR3879" s="54">
        <v>6.3757410123253394E-2</v>
      </c>
      <c r="AS3879" s="54">
        <v>4.9789114564018798E-3</v>
      </c>
      <c r="AU3879" s="62" t="s">
        <v>13856</v>
      </c>
      <c r="AV3879" s="54">
        <v>-5.3476352681165899E-2</v>
      </c>
      <c r="AW3879" s="54">
        <v>2.7692644945434702E-2</v>
      </c>
    </row>
    <row r="3880" spans="2:49">
      <c r="B3880" s="62" t="s">
        <v>4683</v>
      </c>
      <c r="C3880" s="54">
        <v>0.108730411058199</v>
      </c>
      <c r="D3880" s="54">
        <v>7.6788867462589498E-3</v>
      </c>
      <c r="S3880" s="62" t="s">
        <v>10974</v>
      </c>
      <c r="T3880" s="54">
        <v>6.7111656924531402E-2</v>
      </c>
      <c r="U3880" s="54">
        <v>1.6457679581499299E-2</v>
      </c>
      <c r="AA3880" s="62" t="s">
        <v>4992</v>
      </c>
      <c r="AB3880" s="54">
        <v>7.48445683470811E-2</v>
      </c>
      <c r="AC3880" s="54">
        <v>3.5404416366121398E-2</v>
      </c>
      <c r="AQ3880" s="62" t="s">
        <v>11490</v>
      </c>
      <c r="AR3880" s="54">
        <v>5.17445500143996E-2</v>
      </c>
      <c r="AS3880" s="54">
        <v>4.9841338870395702E-3</v>
      </c>
      <c r="AU3880" s="62" t="s">
        <v>11579</v>
      </c>
      <c r="AV3880" s="54">
        <v>-5.3475862717246699E-2</v>
      </c>
      <c r="AW3880" s="54">
        <v>3.86282440734202E-2</v>
      </c>
    </row>
    <row r="3881" spans="2:49">
      <c r="B3881" s="62" t="s">
        <v>4684</v>
      </c>
      <c r="C3881" s="54">
        <v>5.9062482576225997E-2</v>
      </c>
      <c r="D3881" s="54">
        <v>7.7036417017646002E-3</v>
      </c>
      <c r="S3881" s="62" t="s">
        <v>6020</v>
      </c>
      <c r="T3881" s="54">
        <v>0.18573058464306599</v>
      </c>
      <c r="U3881" s="54">
        <v>1.6460904641076898E-2</v>
      </c>
      <c r="AA3881" s="62" t="s">
        <v>11003</v>
      </c>
      <c r="AB3881" s="54">
        <v>9.1256515952452794E-2</v>
      </c>
      <c r="AC3881" s="54">
        <v>3.54117131050843E-2</v>
      </c>
      <c r="AQ3881" s="62" t="s">
        <v>1698</v>
      </c>
      <c r="AR3881" s="54">
        <v>7.2042641194603796E-2</v>
      </c>
      <c r="AS3881" s="54">
        <v>4.9870772942204001E-3</v>
      </c>
      <c r="AU3881" s="62" t="s">
        <v>14503</v>
      </c>
      <c r="AV3881" s="54">
        <v>-5.3465070047468401E-2</v>
      </c>
      <c r="AW3881" s="54">
        <v>4.45391365498937E-2</v>
      </c>
    </row>
    <row r="3882" spans="2:49">
      <c r="B3882" s="62" t="s">
        <v>4685</v>
      </c>
      <c r="C3882" s="54">
        <v>9.3716550216209199E-2</v>
      </c>
      <c r="D3882" s="54">
        <v>7.7058573767379802E-3</v>
      </c>
      <c r="S3882" s="62" t="s">
        <v>4039</v>
      </c>
      <c r="T3882" s="54">
        <v>5.43232637517264E-2</v>
      </c>
      <c r="U3882" s="54">
        <v>1.6538724197475801E-2</v>
      </c>
      <c r="AA3882" s="62" t="s">
        <v>5523</v>
      </c>
      <c r="AB3882" s="54">
        <v>5.5915549153357197E-2</v>
      </c>
      <c r="AC3882" s="54">
        <v>3.5457065239473097E-2</v>
      </c>
      <c r="AQ3882" s="62" t="s">
        <v>5551</v>
      </c>
      <c r="AR3882" s="54">
        <v>0.122500347601061</v>
      </c>
      <c r="AS3882" s="54">
        <v>4.9870772942204001E-3</v>
      </c>
      <c r="AU3882" s="62" t="s">
        <v>13885</v>
      </c>
      <c r="AV3882" s="54">
        <v>-5.34341428755125E-2</v>
      </c>
      <c r="AW3882" s="54">
        <v>2.8330429911650499E-2</v>
      </c>
    </row>
    <row r="3883" spans="2:49">
      <c r="B3883" s="62" t="s">
        <v>4686</v>
      </c>
      <c r="C3883" s="54">
        <v>0.11022379030203899</v>
      </c>
      <c r="D3883" s="54">
        <v>7.7058573767379802E-3</v>
      </c>
      <c r="S3883" s="62" t="s">
        <v>673</v>
      </c>
      <c r="T3883" s="54">
        <v>7.5934637498487903E-2</v>
      </c>
      <c r="U3883" s="54">
        <v>1.65399922494954E-2</v>
      </c>
      <c r="AA3883" s="62" t="s">
        <v>628</v>
      </c>
      <c r="AB3883" s="54">
        <v>0.13621522934689601</v>
      </c>
      <c r="AC3883" s="54">
        <v>3.5462366119427199E-2</v>
      </c>
      <c r="AQ3883" s="62" t="s">
        <v>4103</v>
      </c>
      <c r="AR3883" s="54">
        <v>5.17867468166004E-2</v>
      </c>
      <c r="AS3883" s="54">
        <v>4.9929642919002096E-3</v>
      </c>
      <c r="AU3883" s="62" t="s">
        <v>13023</v>
      </c>
      <c r="AV3883" s="54">
        <v>-5.3416292781658797E-2</v>
      </c>
      <c r="AW3883" s="54">
        <v>1.3420969011724E-2</v>
      </c>
    </row>
    <row r="3884" spans="2:49">
      <c r="B3884" s="62" t="s">
        <v>4687</v>
      </c>
      <c r="C3884" s="54">
        <v>4.50875542269129E-2</v>
      </c>
      <c r="D3884" s="54">
        <v>7.7152419031816296E-3</v>
      </c>
      <c r="S3884" s="62" t="s">
        <v>3779</v>
      </c>
      <c r="T3884" s="54">
        <v>6.4619751709489706E-2</v>
      </c>
      <c r="U3884" s="54">
        <v>1.6585878921172199E-2</v>
      </c>
      <c r="AA3884" s="62" t="s">
        <v>2455</v>
      </c>
      <c r="AB3884" s="54">
        <v>5.1707515955325099E-2</v>
      </c>
      <c r="AC3884" s="54">
        <v>3.54661232100437E-2</v>
      </c>
      <c r="AQ3884" s="62" t="s">
        <v>10878</v>
      </c>
      <c r="AR3884" s="54">
        <v>7.5022934948367301E-2</v>
      </c>
      <c r="AS3884" s="54">
        <v>4.9957351450342002E-3</v>
      </c>
      <c r="AU3884" s="62" t="s">
        <v>13088</v>
      </c>
      <c r="AV3884" s="54">
        <v>-5.3411390137000601E-2</v>
      </c>
      <c r="AW3884" s="54">
        <v>1.42955336014336E-2</v>
      </c>
    </row>
    <row r="3885" spans="2:49">
      <c r="B3885" s="62" t="s">
        <v>4688</v>
      </c>
      <c r="C3885" s="54">
        <v>9.03013395748333E-2</v>
      </c>
      <c r="D3885" s="54">
        <v>7.7190997821492899E-3</v>
      </c>
      <c r="S3885" s="62" t="s">
        <v>5572</v>
      </c>
      <c r="T3885" s="54">
        <v>7.1958349657217396E-2</v>
      </c>
      <c r="U3885" s="54">
        <v>1.6605160891867199E-2</v>
      </c>
      <c r="AA3885" s="62" t="s">
        <v>5292</v>
      </c>
      <c r="AB3885" s="54">
        <v>8.4038779098949398E-2</v>
      </c>
      <c r="AC3885" s="54">
        <v>3.5500032789990602E-2</v>
      </c>
      <c r="AQ3885" s="62" t="s">
        <v>2363</v>
      </c>
      <c r="AR3885" s="54">
        <v>5.65682410922239E-2</v>
      </c>
      <c r="AS3885" s="54">
        <v>4.9980551454018203E-3</v>
      </c>
      <c r="AU3885" s="62" t="s">
        <v>13707</v>
      </c>
      <c r="AV3885" s="54">
        <v>-5.3404980328844297E-2</v>
      </c>
      <c r="AW3885" s="54">
        <v>2.4481691304948899E-2</v>
      </c>
    </row>
    <row r="3886" spans="2:49">
      <c r="B3886" s="62" t="s">
        <v>4689</v>
      </c>
      <c r="C3886" s="54">
        <v>5.6513850791313699E-2</v>
      </c>
      <c r="D3886" s="54">
        <v>7.72935495817011E-3</v>
      </c>
      <c r="S3886" s="62" t="s">
        <v>9892</v>
      </c>
      <c r="T3886" s="54">
        <v>7.5677196860438806E-2</v>
      </c>
      <c r="U3886" s="54">
        <v>1.6608546026479501E-2</v>
      </c>
      <c r="AA3886" s="62" t="s">
        <v>11480</v>
      </c>
      <c r="AB3886" s="54">
        <v>7.6392921890377594E-2</v>
      </c>
      <c r="AC3886" s="54">
        <v>3.5559750382245403E-2</v>
      </c>
      <c r="AQ3886" s="62" t="s">
        <v>2524</v>
      </c>
      <c r="AR3886" s="54">
        <v>5.0449724083127201E-2</v>
      </c>
      <c r="AS3886" s="54">
        <v>5.00541908527769E-3</v>
      </c>
      <c r="AU3886" s="62" t="s">
        <v>14084</v>
      </c>
      <c r="AV3886" s="54">
        <v>-5.3404008102409001E-2</v>
      </c>
      <c r="AW3886" s="54">
        <v>3.2957185541949797E-2</v>
      </c>
    </row>
    <row r="3887" spans="2:49">
      <c r="B3887" s="62" t="s">
        <v>4690</v>
      </c>
      <c r="C3887" s="54">
        <v>0.108865776324592</v>
      </c>
      <c r="D3887" s="54">
        <v>7.7347082847376803E-3</v>
      </c>
      <c r="S3887" s="62" t="s">
        <v>5614</v>
      </c>
      <c r="T3887" s="54">
        <v>6.3479440764027104E-2</v>
      </c>
      <c r="U3887" s="54">
        <v>1.6620229678273701E-2</v>
      </c>
      <c r="AA3887" s="62" t="s">
        <v>4056</v>
      </c>
      <c r="AB3887" s="54">
        <v>0.10554264006054601</v>
      </c>
      <c r="AC3887" s="54">
        <v>3.5561600454461703E-2</v>
      </c>
      <c r="AQ3887" s="62" t="s">
        <v>14805</v>
      </c>
      <c r="AR3887" s="54">
        <v>0.102471551150234</v>
      </c>
      <c r="AS3887" s="54">
        <v>5.0054868944366801E-3</v>
      </c>
      <c r="AU3887" s="62" t="s">
        <v>13089</v>
      </c>
      <c r="AV3887" s="54">
        <v>-5.3394071717288001E-2</v>
      </c>
      <c r="AW3887" s="54">
        <v>1.42955336014336E-2</v>
      </c>
    </row>
    <row r="3888" spans="2:49">
      <c r="B3888" s="62" t="s">
        <v>4691</v>
      </c>
      <c r="C3888" s="54">
        <v>0.20036607382699401</v>
      </c>
      <c r="D3888" s="54">
        <v>7.73654266218323E-3</v>
      </c>
      <c r="S3888" s="62" t="s">
        <v>4423</v>
      </c>
      <c r="T3888" s="54">
        <v>4.1310588071650202E-2</v>
      </c>
      <c r="U3888" s="54">
        <v>1.6620229678273701E-2</v>
      </c>
      <c r="AA3888" s="62" t="s">
        <v>4739</v>
      </c>
      <c r="AB3888" s="54">
        <v>9.8700941110258206E-2</v>
      </c>
      <c r="AC3888" s="54">
        <v>3.5766380656032999E-2</v>
      </c>
      <c r="AQ3888" s="62" t="s">
        <v>8275</v>
      </c>
      <c r="AR3888" s="54">
        <v>9.9585661720487606E-2</v>
      </c>
      <c r="AS3888" s="54">
        <v>5.0116548083786704E-3</v>
      </c>
      <c r="AU3888" s="62" t="s">
        <v>13455</v>
      </c>
      <c r="AV3888" s="54">
        <v>-5.3381103226647603E-2</v>
      </c>
      <c r="AW3888" s="54">
        <v>2.0006102234869899E-2</v>
      </c>
    </row>
    <row r="3889" spans="2:49">
      <c r="B3889" s="62" t="s">
        <v>4692</v>
      </c>
      <c r="C3889" s="54">
        <v>0.11642868025478</v>
      </c>
      <c r="D3889" s="54">
        <v>7.7383436695430304E-3</v>
      </c>
      <c r="S3889" s="62" t="s">
        <v>2787</v>
      </c>
      <c r="T3889" s="54">
        <v>6.9532741551260102E-2</v>
      </c>
      <c r="U3889" s="54">
        <v>1.66468852160877E-2</v>
      </c>
      <c r="AA3889" s="62" t="s">
        <v>5213</v>
      </c>
      <c r="AB3889" s="54">
        <v>0.15527224315093999</v>
      </c>
      <c r="AC3889" s="54">
        <v>3.5773262325399402E-2</v>
      </c>
      <c r="AQ3889" s="62" t="s">
        <v>14806</v>
      </c>
      <c r="AR3889" s="54">
        <v>0.12277313945782201</v>
      </c>
      <c r="AS3889" s="54">
        <v>5.0160653220283798E-3</v>
      </c>
      <c r="AU3889" s="62" t="s">
        <v>13657</v>
      </c>
      <c r="AV3889" s="54">
        <v>-5.3370084866680899E-2</v>
      </c>
      <c r="AW3889" s="54">
        <v>2.37247976815711E-2</v>
      </c>
    </row>
    <row r="3890" spans="2:49">
      <c r="B3890" s="62" t="s">
        <v>4693</v>
      </c>
      <c r="C3890" s="54">
        <v>7.6036187743487596E-2</v>
      </c>
      <c r="D3890" s="54">
        <v>7.7438853448470804E-3</v>
      </c>
      <c r="S3890" s="62" t="s">
        <v>5531</v>
      </c>
      <c r="T3890" s="54">
        <v>2.60723023294798E-2</v>
      </c>
      <c r="U3890" s="54">
        <v>1.6676361547567301E-2</v>
      </c>
      <c r="AA3890" s="62" t="s">
        <v>11163</v>
      </c>
      <c r="AB3890" s="54">
        <v>8.4600279127613504E-2</v>
      </c>
      <c r="AC3890" s="54">
        <v>3.5816487848717E-2</v>
      </c>
      <c r="AQ3890" s="62" t="s">
        <v>3852</v>
      </c>
      <c r="AR3890" s="54">
        <v>0.107979716364888</v>
      </c>
      <c r="AS3890" s="54">
        <v>5.0238482685568096E-3</v>
      </c>
      <c r="AU3890" s="62" t="s">
        <v>14315</v>
      </c>
      <c r="AV3890" s="54">
        <v>-5.3358520982568401E-2</v>
      </c>
      <c r="AW3890" s="54">
        <v>3.9084643422025701E-2</v>
      </c>
    </row>
    <row r="3891" spans="2:49">
      <c r="B3891" s="62" t="s">
        <v>4694</v>
      </c>
      <c r="C3891" s="54">
        <v>5.48929339974231E-2</v>
      </c>
      <c r="D3891" s="54">
        <v>7.75962731358373E-3</v>
      </c>
      <c r="S3891" s="62" t="s">
        <v>10975</v>
      </c>
      <c r="T3891" s="54">
        <v>3.5142004161494697E-2</v>
      </c>
      <c r="U3891" s="54">
        <v>1.6680385853857799E-2</v>
      </c>
      <c r="AA3891" s="62" t="s">
        <v>2066</v>
      </c>
      <c r="AB3891" s="54">
        <v>7.7660333773533999E-2</v>
      </c>
      <c r="AC3891" s="54">
        <v>3.58171937048469E-2</v>
      </c>
      <c r="AQ3891" s="62" t="s">
        <v>3469</v>
      </c>
      <c r="AR3891" s="54">
        <v>5.3482509310170699E-2</v>
      </c>
      <c r="AS3891" s="54">
        <v>5.0265988401542901E-3</v>
      </c>
      <c r="AU3891" s="62" t="s">
        <v>13009</v>
      </c>
      <c r="AV3891" s="54">
        <v>-5.3349327655894299E-2</v>
      </c>
      <c r="AW3891" s="54">
        <v>1.32259161300171E-2</v>
      </c>
    </row>
    <row r="3892" spans="2:49">
      <c r="B3892" s="62" t="s">
        <v>4695</v>
      </c>
      <c r="C3892" s="54">
        <v>3.5944754379294799E-2</v>
      </c>
      <c r="D3892" s="54">
        <v>7.7604592786663304E-3</v>
      </c>
      <c r="S3892" s="62" t="s">
        <v>10976</v>
      </c>
      <c r="T3892" s="54">
        <v>6.8161315300103303E-2</v>
      </c>
      <c r="U3892" s="54">
        <v>1.6714327706225801E-2</v>
      </c>
      <c r="AA3892" s="62" t="s">
        <v>11481</v>
      </c>
      <c r="AB3892" s="54">
        <v>8.4671801971569302E-2</v>
      </c>
      <c r="AC3892" s="54">
        <v>3.5954202666248498E-2</v>
      </c>
      <c r="AQ3892" s="62" t="s">
        <v>5184</v>
      </c>
      <c r="AR3892" s="54">
        <v>7.1878279771604894E-2</v>
      </c>
      <c r="AS3892" s="54">
        <v>5.0321446377125604E-3</v>
      </c>
      <c r="AU3892" s="62" t="s">
        <v>14199</v>
      </c>
      <c r="AV3892" s="54">
        <v>-5.3340820285566998E-2</v>
      </c>
      <c r="AW3892" s="54">
        <v>3.6054238804293301E-2</v>
      </c>
    </row>
    <row r="3893" spans="2:49">
      <c r="B3893" s="62" t="s">
        <v>4696</v>
      </c>
      <c r="C3893" s="54">
        <v>7.4586724366739104E-2</v>
      </c>
      <c r="D3893" s="54">
        <v>7.7629975109102098E-3</v>
      </c>
      <c r="S3893" s="62" t="s">
        <v>5299</v>
      </c>
      <c r="T3893" s="54">
        <v>3.1192350460123901E-2</v>
      </c>
      <c r="U3893" s="54">
        <v>1.6717328574533698E-2</v>
      </c>
      <c r="AA3893" s="62" t="s">
        <v>2002</v>
      </c>
      <c r="AB3893" s="54">
        <v>9.5359479058660504E-2</v>
      </c>
      <c r="AC3893" s="54">
        <v>3.5992899362102503E-2</v>
      </c>
      <c r="AQ3893" s="62" t="s">
        <v>14807</v>
      </c>
      <c r="AR3893" s="54">
        <v>6.7947195084042497E-2</v>
      </c>
      <c r="AS3893" s="54">
        <v>5.0588710226290102E-3</v>
      </c>
      <c r="AU3893" s="62" t="s">
        <v>13731</v>
      </c>
      <c r="AV3893" s="54">
        <v>-5.3335637607236003E-2</v>
      </c>
      <c r="AW3893" s="54">
        <v>2.49778595259166E-2</v>
      </c>
    </row>
    <row r="3894" spans="2:49">
      <c r="B3894" s="62" t="s">
        <v>4697</v>
      </c>
      <c r="C3894" s="54">
        <v>4.6508378552518402E-2</v>
      </c>
      <c r="D3894" s="54">
        <v>7.7959393807093599E-3</v>
      </c>
      <c r="S3894" s="62" t="s">
        <v>10977</v>
      </c>
      <c r="T3894" s="54">
        <v>5.3925933498149399E-2</v>
      </c>
      <c r="U3894" s="54">
        <v>1.67249683771423E-2</v>
      </c>
      <c r="AA3894" s="62" t="s">
        <v>5933</v>
      </c>
      <c r="AB3894" s="54">
        <v>9.5975856386818506E-2</v>
      </c>
      <c r="AC3894" s="54">
        <v>3.5997781127235402E-2</v>
      </c>
      <c r="AQ3894" s="62" t="s">
        <v>11216</v>
      </c>
      <c r="AR3894" s="54">
        <v>4.0265573594441897E-2</v>
      </c>
      <c r="AS3894" s="54">
        <v>5.0615621220074999E-3</v>
      </c>
      <c r="AU3894" s="62" t="s">
        <v>13212</v>
      </c>
      <c r="AV3894" s="54">
        <v>-5.33110408551805E-2</v>
      </c>
      <c r="AW3894" s="54">
        <v>1.6071100711001301E-2</v>
      </c>
    </row>
    <row r="3895" spans="2:49">
      <c r="B3895" s="62" t="s">
        <v>4698</v>
      </c>
      <c r="C3895" s="54">
        <v>0.129037499010662</v>
      </c>
      <c r="D3895" s="54">
        <v>7.7970798375129801E-3</v>
      </c>
      <c r="S3895" s="62" t="s">
        <v>10978</v>
      </c>
      <c r="T3895" s="54">
        <v>3.8749420641499603E-2</v>
      </c>
      <c r="U3895" s="54">
        <v>1.67500094769139E-2</v>
      </c>
      <c r="AA3895" s="62" t="s">
        <v>10693</v>
      </c>
      <c r="AB3895" s="54">
        <v>8.5085924906716806E-2</v>
      </c>
      <c r="AC3895" s="54">
        <v>3.6000557591444597E-2</v>
      </c>
      <c r="AQ3895" s="62" t="s">
        <v>5783</v>
      </c>
      <c r="AR3895" s="54">
        <v>7.3632300559722794E-2</v>
      </c>
      <c r="AS3895" s="54">
        <v>5.0940364327641601E-3</v>
      </c>
      <c r="AU3895" s="62" t="s">
        <v>12766</v>
      </c>
      <c r="AV3895" s="54">
        <v>-5.3297024714144201E-2</v>
      </c>
      <c r="AW3895" s="54">
        <v>9.3876266528124704E-3</v>
      </c>
    </row>
    <row r="3896" spans="2:49">
      <c r="B3896" s="62" t="s">
        <v>4699</v>
      </c>
      <c r="C3896" s="54">
        <v>3.6136634891646799E-2</v>
      </c>
      <c r="D3896" s="54">
        <v>7.7998211431427799E-3</v>
      </c>
      <c r="S3896" s="62" t="s">
        <v>5269</v>
      </c>
      <c r="T3896" s="54">
        <v>6.6756852804098293E-2</v>
      </c>
      <c r="U3896" s="54">
        <v>1.67502192821187E-2</v>
      </c>
      <c r="AA3896" s="62" t="s">
        <v>11482</v>
      </c>
      <c r="AB3896" s="54">
        <v>0.15927938649158599</v>
      </c>
      <c r="AC3896" s="54">
        <v>3.6057522823034101E-2</v>
      </c>
      <c r="AQ3896" s="62" t="s">
        <v>11134</v>
      </c>
      <c r="AR3896" s="54">
        <v>0.15421716333245999</v>
      </c>
      <c r="AS3896" s="54">
        <v>5.0946489977430004E-3</v>
      </c>
      <c r="AU3896" s="62" t="s">
        <v>13573</v>
      </c>
      <c r="AV3896" s="54">
        <v>-5.3294651602037398E-2</v>
      </c>
      <c r="AW3896" s="54">
        <v>2.1951384175480201E-2</v>
      </c>
    </row>
    <row r="3897" spans="2:49">
      <c r="B3897" s="62" t="s">
        <v>4700</v>
      </c>
      <c r="C3897" s="54">
        <v>4.46413678835667E-2</v>
      </c>
      <c r="D3897" s="54">
        <v>7.80428894142619E-3</v>
      </c>
      <c r="S3897" s="62" t="s">
        <v>3782</v>
      </c>
      <c r="T3897" s="54">
        <v>5.4227967731625498E-2</v>
      </c>
      <c r="U3897" s="54">
        <v>1.6756205643226201E-2</v>
      </c>
      <c r="AA3897" s="62" t="s">
        <v>1066</v>
      </c>
      <c r="AB3897" s="54">
        <v>0.19836354815111601</v>
      </c>
      <c r="AC3897" s="54">
        <v>3.6073126328673301E-2</v>
      </c>
      <c r="AQ3897" s="62" t="s">
        <v>10507</v>
      </c>
      <c r="AR3897" s="54">
        <v>7.4272271288194205E-2</v>
      </c>
      <c r="AS3897" s="54">
        <v>5.0946489977430004E-3</v>
      </c>
      <c r="AU3897" s="62" t="s">
        <v>13477</v>
      </c>
      <c r="AV3897" s="54">
        <v>-5.3288372807887001E-2</v>
      </c>
      <c r="AW3897" s="54">
        <v>2.0359638115328999E-2</v>
      </c>
    </row>
    <row r="3898" spans="2:49">
      <c r="B3898" s="62" t="s">
        <v>4701</v>
      </c>
      <c r="C3898" s="54">
        <v>9.6440315102301902E-2</v>
      </c>
      <c r="D3898" s="54">
        <v>7.8048948451959E-3</v>
      </c>
      <c r="S3898" s="62" t="s">
        <v>4945</v>
      </c>
      <c r="T3898" s="54">
        <v>3.77434438590925E-2</v>
      </c>
      <c r="U3898" s="54">
        <v>1.6764986740705701E-2</v>
      </c>
      <c r="AA3898" s="62" t="s">
        <v>2935</v>
      </c>
      <c r="AB3898" s="54">
        <v>0.11976506584282599</v>
      </c>
      <c r="AC3898" s="54">
        <v>3.6073126328673301E-2</v>
      </c>
      <c r="AQ3898" s="62" t="s">
        <v>3630</v>
      </c>
      <c r="AR3898" s="54">
        <v>9.8969003232777006E-2</v>
      </c>
      <c r="AS3898" s="54">
        <v>5.0986481416375497E-3</v>
      </c>
      <c r="AU3898" s="62" t="s">
        <v>1117</v>
      </c>
      <c r="AV3898" s="54">
        <v>-5.3286376036991698E-2</v>
      </c>
      <c r="AW3898" s="54">
        <v>1.14858157897035E-2</v>
      </c>
    </row>
    <row r="3899" spans="2:49">
      <c r="B3899" s="62" t="s">
        <v>4702</v>
      </c>
      <c r="C3899" s="54">
        <v>6.8948295971342305E-2</v>
      </c>
      <c r="D3899" s="54">
        <v>7.8298364481778002E-3</v>
      </c>
      <c r="S3899" s="62" t="s">
        <v>5246</v>
      </c>
      <c r="T3899" s="54">
        <v>3.2224044881506798E-2</v>
      </c>
      <c r="U3899" s="54">
        <v>1.6835051680799198E-2</v>
      </c>
      <c r="AA3899" s="62" t="s">
        <v>670</v>
      </c>
      <c r="AB3899" s="54">
        <v>0.16207373290994001</v>
      </c>
      <c r="AC3899" s="54">
        <v>3.60955704944807E-2</v>
      </c>
      <c r="AQ3899" s="62" t="s">
        <v>14808</v>
      </c>
      <c r="AR3899" s="54">
        <v>3.5493254264581602E-2</v>
      </c>
      <c r="AS3899" s="54">
        <v>5.10515176730002E-3</v>
      </c>
      <c r="AU3899" s="62" t="s">
        <v>14058</v>
      </c>
      <c r="AV3899" s="54">
        <v>-5.3278991604119398E-2</v>
      </c>
      <c r="AW3899" s="54">
        <v>3.2231612789820403E-2</v>
      </c>
    </row>
    <row r="3900" spans="2:49">
      <c r="B3900" s="62" t="s">
        <v>4703</v>
      </c>
      <c r="C3900" s="54">
        <v>6.8515239564906197E-2</v>
      </c>
      <c r="D3900" s="54">
        <v>7.8317201152224292E-3</v>
      </c>
      <c r="S3900" s="62" t="s">
        <v>5027</v>
      </c>
      <c r="T3900" s="54">
        <v>7.2526242650361006E-2</v>
      </c>
      <c r="U3900" s="54">
        <v>1.6857897234046799E-2</v>
      </c>
      <c r="AA3900" s="62" t="s">
        <v>11483</v>
      </c>
      <c r="AB3900" s="54">
        <v>0.12561954874862599</v>
      </c>
      <c r="AC3900" s="54">
        <v>3.6117494908743997E-2</v>
      </c>
      <c r="AQ3900" s="62" t="s">
        <v>557</v>
      </c>
      <c r="AR3900" s="54">
        <v>0.150431265989491</v>
      </c>
      <c r="AS3900" s="54">
        <v>5.1108872907883497E-3</v>
      </c>
      <c r="AU3900" s="62" t="s">
        <v>13810</v>
      </c>
      <c r="AV3900" s="54">
        <v>-5.3262660439043201E-2</v>
      </c>
      <c r="AW3900" s="54">
        <v>2.6550689064594402E-2</v>
      </c>
    </row>
    <row r="3901" spans="2:49">
      <c r="B3901" s="62" t="s">
        <v>4704</v>
      </c>
      <c r="C3901" s="54">
        <v>0.179532324273422</v>
      </c>
      <c r="D3901" s="54">
        <v>7.8579442722828095E-3</v>
      </c>
      <c r="S3901" s="62" t="s">
        <v>10979</v>
      </c>
      <c r="T3901" s="54">
        <v>5.2687129403155501E-2</v>
      </c>
      <c r="U3901" s="54">
        <v>1.6857897234046799E-2</v>
      </c>
      <c r="AA3901" s="62" t="s">
        <v>4683</v>
      </c>
      <c r="AB3901" s="54">
        <v>0.13496304069534701</v>
      </c>
      <c r="AC3901" s="54">
        <v>3.6125671662122501E-2</v>
      </c>
      <c r="AQ3901" s="62" t="s">
        <v>3375</v>
      </c>
      <c r="AR3901" s="54">
        <v>0.108401519872626</v>
      </c>
      <c r="AS3901" s="54">
        <v>5.1220649171687298E-3</v>
      </c>
      <c r="AU3901" s="62" t="s">
        <v>12840</v>
      </c>
      <c r="AV3901" s="54">
        <v>-5.3228270438962597E-2</v>
      </c>
      <c r="AW3901" s="54">
        <v>1.05364062501175E-2</v>
      </c>
    </row>
    <row r="3902" spans="2:49">
      <c r="B3902" s="62" t="s">
        <v>4705</v>
      </c>
      <c r="C3902" s="54">
        <v>6.9504514256850697E-2</v>
      </c>
      <c r="D3902" s="54">
        <v>7.8640378187898805E-3</v>
      </c>
      <c r="S3902" s="62" t="s">
        <v>4286</v>
      </c>
      <c r="T3902" s="54">
        <v>6.5971955261053594E-2</v>
      </c>
      <c r="U3902" s="54">
        <v>1.6878895922879601E-2</v>
      </c>
      <c r="AA3902" s="62" t="s">
        <v>5594</v>
      </c>
      <c r="AB3902" s="54">
        <v>7.6680382554455306E-2</v>
      </c>
      <c r="AC3902" s="54">
        <v>3.61631051429969E-2</v>
      </c>
      <c r="AQ3902" s="62" t="s">
        <v>11506</v>
      </c>
      <c r="AR3902" s="54">
        <v>7.5481467853120598E-2</v>
      </c>
      <c r="AS3902" s="54">
        <v>5.12529006441962E-3</v>
      </c>
      <c r="AU3902" s="62" t="s">
        <v>6575</v>
      </c>
      <c r="AV3902" s="54">
        <v>-5.3224476601606299E-2</v>
      </c>
      <c r="AW3902" s="54">
        <v>1.5360041199446501E-2</v>
      </c>
    </row>
    <row r="3903" spans="2:49">
      <c r="B3903" s="62" t="s">
        <v>4706</v>
      </c>
      <c r="C3903" s="54">
        <v>6.56562076128102E-2</v>
      </c>
      <c r="D3903" s="54">
        <v>7.8743487751443807E-3</v>
      </c>
      <c r="S3903" s="62" t="s">
        <v>2951</v>
      </c>
      <c r="T3903" s="54">
        <v>7.8521062991193005E-2</v>
      </c>
      <c r="U3903" s="54">
        <v>1.68890195838261E-2</v>
      </c>
      <c r="AA3903" s="62" t="s">
        <v>3527</v>
      </c>
      <c r="AB3903" s="54">
        <v>7.7249538804570902E-2</v>
      </c>
      <c r="AC3903" s="54">
        <v>3.6250395704396303E-2</v>
      </c>
      <c r="AQ3903" s="62" t="s">
        <v>3800</v>
      </c>
      <c r="AR3903" s="54">
        <v>0.20098984205447601</v>
      </c>
      <c r="AS3903" s="54">
        <v>5.12617648445931E-3</v>
      </c>
      <c r="AU3903" s="62" t="s">
        <v>13403</v>
      </c>
      <c r="AV3903" s="54">
        <v>-5.32191081275828E-2</v>
      </c>
      <c r="AW3903" s="54">
        <v>1.9131282448221602E-2</v>
      </c>
    </row>
    <row r="3904" spans="2:49">
      <c r="B3904" s="62" t="s">
        <v>4707</v>
      </c>
      <c r="C3904" s="54">
        <v>7.5995434270272902E-2</v>
      </c>
      <c r="D3904" s="54">
        <v>7.8763680246401908E-3</v>
      </c>
      <c r="S3904" s="62" t="s">
        <v>10980</v>
      </c>
      <c r="T3904" s="54">
        <v>5.3947235154419501E-2</v>
      </c>
      <c r="U3904" s="54">
        <v>1.68890195838261E-2</v>
      </c>
      <c r="AA3904" s="62" t="s">
        <v>5092</v>
      </c>
      <c r="AB3904" s="54">
        <v>4.2653528402480503E-2</v>
      </c>
      <c r="AC3904" s="54">
        <v>3.6263066639997697E-2</v>
      </c>
      <c r="AQ3904" s="62" t="s">
        <v>10949</v>
      </c>
      <c r="AR3904" s="54">
        <v>8.2570638211498307E-2</v>
      </c>
      <c r="AS3904" s="54">
        <v>5.13001628815164E-3</v>
      </c>
      <c r="AU3904" s="62" t="s">
        <v>13615</v>
      </c>
      <c r="AV3904" s="54">
        <v>-5.3216631116966603E-2</v>
      </c>
      <c r="AW3904" s="54">
        <v>2.2723065514943901E-2</v>
      </c>
    </row>
    <row r="3905" spans="2:49">
      <c r="B3905" s="62" t="s">
        <v>4708</v>
      </c>
      <c r="C3905" s="54">
        <v>0.116611282118423</v>
      </c>
      <c r="D3905" s="54">
        <v>7.8776719793672602E-3</v>
      </c>
      <c r="S3905" s="62" t="s">
        <v>10981</v>
      </c>
      <c r="T3905" s="54">
        <v>5.3482257473592497E-2</v>
      </c>
      <c r="U3905" s="54">
        <v>1.6908900531743699E-2</v>
      </c>
      <c r="AA3905" s="62" t="s">
        <v>4094</v>
      </c>
      <c r="AB3905" s="54">
        <v>0.19766264832120101</v>
      </c>
      <c r="AC3905" s="54">
        <v>3.6267237552288299E-2</v>
      </c>
      <c r="AQ3905" s="62" t="s">
        <v>5903</v>
      </c>
      <c r="AR3905" s="54">
        <v>0.144487520470297</v>
      </c>
      <c r="AS3905" s="54">
        <v>5.1643244978154803E-3</v>
      </c>
      <c r="AU3905" s="62" t="s">
        <v>13708</v>
      </c>
      <c r="AV3905" s="54">
        <v>-5.3212218999577801E-2</v>
      </c>
      <c r="AW3905" s="54">
        <v>2.4511794298331599E-2</v>
      </c>
    </row>
    <row r="3906" spans="2:49">
      <c r="B3906" s="62" t="s">
        <v>4709</v>
      </c>
      <c r="C3906" s="54">
        <v>0.142900289129894</v>
      </c>
      <c r="D3906" s="54">
        <v>7.8881724725826802E-3</v>
      </c>
      <c r="S3906" s="62" t="s">
        <v>2488</v>
      </c>
      <c r="T3906" s="54">
        <v>9.5031031596487694E-2</v>
      </c>
      <c r="U3906" s="54">
        <v>1.6939547738505499E-2</v>
      </c>
      <c r="AA3906" s="62" t="s">
        <v>3629</v>
      </c>
      <c r="AB3906" s="54">
        <v>8.3595725479219701E-2</v>
      </c>
      <c r="AC3906" s="54">
        <v>3.6267237552288299E-2</v>
      </c>
      <c r="AQ3906" s="62" t="s">
        <v>14809</v>
      </c>
      <c r="AR3906" s="54">
        <v>0.141361365718494</v>
      </c>
      <c r="AS3906" s="54">
        <v>5.1656430928656702E-3</v>
      </c>
      <c r="AU3906" s="62" t="s">
        <v>11844</v>
      </c>
      <c r="AV3906" s="54">
        <v>-5.31979749791072E-2</v>
      </c>
      <c r="AW3906" s="54">
        <v>3.3393538453656502E-2</v>
      </c>
    </row>
    <row r="3907" spans="2:49">
      <c r="B3907" s="62" t="s">
        <v>4710</v>
      </c>
      <c r="C3907" s="54">
        <v>7.8868519595692604E-2</v>
      </c>
      <c r="D3907" s="54">
        <v>7.8898676623587495E-3</v>
      </c>
      <c r="S3907" s="62" t="s">
        <v>9786</v>
      </c>
      <c r="T3907" s="54">
        <v>6.62967593415935E-2</v>
      </c>
      <c r="U3907" s="54">
        <v>1.6946152220206401E-2</v>
      </c>
      <c r="AA3907" s="62" t="s">
        <v>5536</v>
      </c>
      <c r="AB3907" s="54">
        <v>6.0954090940588103E-2</v>
      </c>
      <c r="AC3907" s="54">
        <v>3.6321878384940803E-2</v>
      </c>
      <c r="AQ3907" s="62" t="s">
        <v>5125</v>
      </c>
      <c r="AR3907" s="54">
        <v>0.10069743708434099</v>
      </c>
      <c r="AS3907" s="54">
        <v>5.1804403548369599E-3</v>
      </c>
      <c r="AU3907" s="62" t="s">
        <v>13571</v>
      </c>
      <c r="AV3907" s="54">
        <v>-5.31799445388801E-2</v>
      </c>
      <c r="AW3907" s="54">
        <v>2.1908083521392101E-2</v>
      </c>
    </row>
    <row r="3908" spans="2:49">
      <c r="B3908" s="62" t="s">
        <v>4711</v>
      </c>
      <c r="C3908" s="54">
        <v>7.1073214321762307E-2</v>
      </c>
      <c r="D3908" s="54">
        <v>7.8922275194663605E-3</v>
      </c>
      <c r="S3908" s="62" t="s">
        <v>5319</v>
      </c>
      <c r="T3908" s="54">
        <v>4.9039245482648902E-2</v>
      </c>
      <c r="U3908" s="54">
        <v>1.69620311645866E-2</v>
      </c>
      <c r="AA3908" s="62" t="s">
        <v>4819</v>
      </c>
      <c r="AB3908" s="54">
        <v>0.18804608469229001</v>
      </c>
      <c r="AC3908" s="54">
        <v>3.6321878384940803E-2</v>
      </c>
      <c r="AQ3908" s="62" t="s">
        <v>14810</v>
      </c>
      <c r="AR3908" s="54">
        <v>7.2625722258809602E-2</v>
      </c>
      <c r="AS3908" s="54">
        <v>5.1815267322450204E-3</v>
      </c>
      <c r="AU3908" s="62" t="s">
        <v>13279</v>
      </c>
      <c r="AV3908" s="54">
        <v>-5.3158940641670101E-2</v>
      </c>
      <c r="AW3908" s="54">
        <v>1.71434763699587E-2</v>
      </c>
    </row>
    <row r="3909" spans="2:49">
      <c r="B3909" s="62" t="s">
        <v>4712</v>
      </c>
      <c r="C3909" s="54">
        <v>5.9033448707751297E-2</v>
      </c>
      <c r="D3909" s="54">
        <v>7.8999586738025505E-3</v>
      </c>
      <c r="S3909" s="62" t="s">
        <v>10982</v>
      </c>
      <c r="T3909" s="54">
        <v>4.7102759223548701E-2</v>
      </c>
      <c r="U3909" s="54">
        <v>1.6973929026527401E-2</v>
      </c>
      <c r="AA3909" s="62" t="s">
        <v>948</v>
      </c>
      <c r="AB3909" s="54">
        <v>0.151482824831664</v>
      </c>
      <c r="AC3909" s="54">
        <v>3.6373184748937699E-2</v>
      </c>
      <c r="AQ3909" s="62" t="s">
        <v>11414</v>
      </c>
      <c r="AR3909" s="54">
        <v>6.8946666099931206E-2</v>
      </c>
      <c r="AS3909" s="54">
        <v>5.2047041226078797E-3</v>
      </c>
      <c r="AU3909" s="62" t="s">
        <v>9316</v>
      </c>
      <c r="AV3909" s="54">
        <v>-5.3139918752594703E-2</v>
      </c>
      <c r="AW3909" s="54">
        <v>2.66887720220133E-2</v>
      </c>
    </row>
    <row r="3910" spans="2:49">
      <c r="B3910" s="62" t="s">
        <v>4713</v>
      </c>
      <c r="C3910" s="54">
        <v>0.106585804166412</v>
      </c>
      <c r="D3910" s="54">
        <v>7.9059541703635806E-3</v>
      </c>
      <c r="S3910" s="62" t="s">
        <v>1426</v>
      </c>
      <c r="T3910" s="54">
        <v>4.1808403269092402E-2</v>
      </c>
      <c r="U3910" s="54">
        <v>1.69827460022547E-2</v>
      </c>
      <c r="AA3910" s="62" t="s">
        <v>9492</v>
      </c>
      <c r="AB3910" s="54">
        <v>0.13432817439867401</v>
      </c>
      <c r="AC3910" s="54">
        <v>3.6442520108107099E-2</v>
      </c>
      <c r="AQ3910" s="62" t="s">
        <v>10971</v>
      </c>
      <c r="AR3910" s="54">
        <v>5.92649223613613E-2</v>
      </c>
      <c r="AS3910" s="54">
        <v>5.2163394328708697E-3</v>
      </c>
      <c r="AU3910" s="62" t="s">
        <v>14180</v>
      </c>
      <c r="AV3910" s="54">
        <v>-5.3121327700914399E-2</v>
      </c>
      <c r="AW3910" s="54">
        <v>3.5505765251448003E-2</v>
      </c>
    </row>
    <row r="3911" spans="2:49">
      <c r="B3911" s="62" t="s">
        <v>4714</v>
      </c>
      <c r="C3911" s="54">
        <v>8.3133449501600495E-2</v>
      </c>
      <c r="D3911" s="54">
        <v>7.9061308524537108E-3</v>
      </c>
      <c r="S3911" s="62" t="s">
        <v>5675</v>
      </c>
      <c r="T3911" s="54">
        <v>3.5784443598196901E-2</v>
      </c>
      <c r="U3911" s="54">
        <v>1.69827460022547E-2</v>
      </c>
      <c r="AA3911" s="62" t="s">
        <v>2138</v>
      </c>
      <c r="AB3911" s="54">
        <v>5.9656560757176201E-2</v>
      </c>
      <c r="AC3911" s="54">
        <v>3.6574809305898598E-2</v>
      </c>
      <c r="AQ3911" s="62" t="s">
        <v>14811</v>
      </c>
      <c r="AR3911" s="54">
        <v>6.7615878693763107E-2</v>
      </c>
      <c r="AS3911" s="54">
        <v>5.2175662468539503E-3</v>
      </c>
      <c r="AU3911" s="62" t="s">
        <v>14064</v>
      </c>
      <c r="AV3911" s="54">
        <v>-5.3106429726208902E-2</v>
      </c>
      <c r="AW3911" s="54">
        <v>3.2458961996704498E-2</v>
      </c>
    </row>
    <row r="3912" spans="2:49">
      <c r="B3912" s="62" t="s">
        <v>4715</v>
      </c>
      <c r="C3912" s="54">
        <v>6.4777454199865594E-2</v>
      </c>
      <c r="D3912" s="54">
        <v>7.9108283452866603E-3</v>
      </c>
      <c r="S3912" s="62" t="s">
        <v>10983</v>
      </c>
      <c r="T3912" s="54">
        <v>6.8978428449362597E-2</v>
      </c>
      <c r="U3912" s="54">
        <v>1.7019866052379599E-2</v>
      </c>
      <c r="AA3912" s="62" t="s">
        <v>1920</v>
      </c>
      <c r="AB3912" s="54">
        <v>0.11249681522982</v>
      </c>
      <c r="AC3912" s="54">
        <v>3.6574809305898598E-2</v>
      </c>
      <c r="AQ3912" s="62" t="s">
        <v>11230</v>
      </c>
      <c r="AR3912" s="54">
        <v>8.8083831555064093E-2</v>
      </c>
      <c r="AS3912" s="54">
        <v>5.2175662468539503E-3</v>
      </c>
      <c r="AU3912" s="62" t="s">
        <v>13034</v>
      </c>
      <c r="AV3912" s="54">
        <v>-5.3098093446386101E-2</v>
      </c>
      <c r="AW3912" s="54">
        <v>1.36082580954421E-2</v>
      </c>
    </row>
    <row r="3913" spans="2:49">
      <c r="B3913" s="62" t="s">
        <v>4716</v>
      </c>
      <c r="C3913" s="54">
        <v>8.0915237789893596E-2</v>
      </c>
      <c r="D3913" s="54">
        <v>7.9415773280372397E-3</v>
      </c>
      <c r="S3913" s="62" t="s">
        <v>4191</v>
      </c>
      <c r="T3913" s="54">
        <v>5.33821548694728E-2</v>
      </c>
      <c r="U3913" s="54">
        <v>1.7051325182922201E-2</v>
      </c>
      <c r="AA3913" s="62" t="s">
        <v>3591</v>
      </c>
      <c r="AB3913" s="54">
        <v>7.6659603547132499E-2</v>
      </c>
      <c r="AC3913" s="54">
        <v>3.6611106686704802E-2</v>
      </c>
      <c r="AQ3913" s="62" t="s">
        <v>2206</v>
      </c>
      <c r="AR3913" s="54">
        <v>5.5668350500096303E-2</v>
      </c>
      <c r="AS3913" s="54">
        <v>5.2195456404828498E-3</v>
      </c>
      <c r="AU3913" s="62" t="s">
        <v>12972</v>
      </c>
      <c r="AV3913" s="54">
        <v>-5.3095917651319303E-2</v>
      </c>
      <c r="AW3913" s="54">
        <v>1.25907950031337E-2</v>
      </c>
    </row>
    <row r="3914" spans="2:49">
      <c r="B3914" s="62" t="s">
        <v>4717</v>
      </c>
      <c r="C3914" s="54">
        <v>8.6075007939334605E-2</v>
      </c>
      <c r="D3914" s="54">
        <v>7.9655898030664505E-3</v>
      </c>
      <c r="S3914" s="62" t="s">
        <v>5149</v>
      </c>
      <c r="T3914" s="54">
        <v>3.02641116188846E-2</v>
      </c>
      <c r="U3914" s="54">
        <v>1.7089694435948599E-2</v>
      </c>
      <c r="AA3914" s="62" t="s">
        <v>565</v>
      </c>
      <c r="AB3914" s="54">
        <v>0.22707262316712901</v>
      </c>
      <c r="AC3914" s="54">
        <v>3.6621725013687503E-2</v>
      </c>
      <c r="AQ3914" s="62" t="s">
        <v>14812</v>
      </c>
      <c r="AR3914" s="54">
        <v>7.9639134832268296E-2</v>
      </c>
      <c r="AS3914" s="54">
        <v>5.2245561965002596E-3</v>
      </c>
      <c r="AU3914" s="62" t="s">
        <v>14082</v>
      </c>
      <c r="AV3914" s="54">
        <v>-5.3082836713839399E-2</v>
      </c>
      <c r="AW3914" s="54">
        <v>3.2957185541949797E-2</v>
      </c>
    </row>
    <row r="3915" spans="2:49">
      <c r="B3915" s="62" t="s">
        <v>4718</v>
      </c>
      <c r="C3915" s="54">
        <v>8.0869338873906599E-2</v>
      </c>
      <c r="D3915" s="54">
        <v>7.9656864220873404E-3</v>
      </c>
      <c r="S3915" s="62" t="s">
        <v>9773</v>
      </c>
      <c r="T3915" s="54">
        <v>5.95161732111089E-2</v>
      </c>
      <c r="U3915" s="54">
        <v>1.7172814932260701E-2</v>
      </c>
      <c r="AA3915" s="62" t="s">
        <v>1016</v>
      </c>
      <c r="AB3915" s="54">
        <v>0.203941282132719</v>
      </c>
      <c r="AC3915" s="54">
        <v>3.6669577676120002E-2</v>
      </c>
      <c r="AQ3915" s="62" t="s">
        <v>4650</v>
      </c>
      <c r="AR3915" s="54">
        <v>0.14750424781770599</v>
      </c>
      <c r="AS3915" s="54">
        <v>5.2485942785119102E-3</v>
      </c>
      <c r="AU3915" s="62" t="s">
        <v>836</v>
      </c>
      <c r="AV3915" s="54">
        <v>-5.3068908800931999E-2</v>
      </c>
      <c r="AW3915" s="54">
        <v>1.33006723150462E-2</v>
      </c>
    </row>
    <row r="3916" spans="2:49">
      <c r="B3916" s="62" t="s">
        <v>4719</v>
      </c>
      <c r="C3916" s="54">
        <v>9.2430525928761206E-2</v>
      </c>
      <c r="D3916" s="54">
        <v>7.9704669435740998E-3</v>
      </c>
      <c r="S3916" s="62" t="s">
        <v>4939</v>
      </c>
      <c r="T3916" s="54">
        <v>6.2520874924753195E-2</v>
      </c>
      <c r="U3916" s="54">
        <v>1.7173757986260401E-2</v>
      </c>
      <c r="AA3916" s="62" t="s">
        <v>4737</v>
      </c>
      <c r="AB3916" s="54">
        <v>8.3400557766344405E-2</v>
      </c>
      <c r="AC3916" s="54">
        <v>3.6688735292841598E-2</v>
      </c>
      <c r="AQ3916" s="62" t="s">
        <v>4507</v>
      </c>
      <c r="AR3916" s="54">
        <v>5.7293496606719799E-2</v>
      </c>
      <c r="AS3916" s="54">
        <v>5.2732476909500003E-3</v>
      </c>
      <c r="AU3916" s="62" t="s">
        <v>13053</v>
      </c>
      <c r="AV3916" s="54">
        <v>-5.3067639868396001E-2</v>
      </c>
      <c r="AW3916" s="54">
        <v>1.37828788702993E-2</v>
      </c>
    </row>
    <row r="3917" spans="2:49">
      <c r="B3917" s="62" t="s">
        <v>4720</v>
      </c>
      <c r="C3917" s="54">
        <v>9.9043617987840393E-2</v>
      </c>
      <c r="D3917" s="54">
        <v>8.0335074694695696E-3</v>
      </c>
      <c r="S3917" s="62" t="s">
        <v>4856</v>
      </c>
      <c r="T3917" s="54">
        <v>3.8896743179973797E-2</v>
      </c>
      <c r="U3917" s="54">
        <v>1.7190204764892601E-2</v>
      </c>
      <c r="AA3917" s="62" t="s">
        <v>4671</v>
      </c>
      <c r="AB3917" s="54">
        <v>5.9069621358075301E-2</v>
      </c>
      <c r="AC3917" s="54">
        <v>3.6781168437053598E-2</v>
      </c>
      <c r="AQ3917" s="62" t="s">
        <v>9791</v>
      </c>
      <c r="AR3917" s="54">
        <v>0.134275346568795</v>
      </c>
      <c r="AS3917" s="54">
        <v>5.2746675397415304E-3</v>
      </c>
      <c r="AU3917" s="62" t="s">
        <v>14507</v>
      </c>
      <c r="AV3917" s="54">
        <v>-5.3064078833967798E-2</v>
      </c>
      <c r="AW3917" s="54">
        <v>4.4579280750796098E-2</v>
      </c>
    </row>
    <row r="3918" spans="2:49">
      <c r="B3918" s="62" t="s">
        <v>715</v>
      </c>
      <c r="C3918" s="54">
        <v>0.51075467841288402</v>
      </c>
      <c r="D3918" s="54">
        <v>8.0401639571749499E-3</v>
      </c>
      <c r="S3918" s="62" t="s">
        <v>10984</v>
      </c>
      <c r="T3918" s="54">
        <v>2.20891461322275E-2</v>
      </c>
      <c r="U3918" s="54">
        <v>1.7190204764892601E-2</v>
      </c>
      <c r="AA3918" s="62" t="s">
        <v>4505</v>
      </c>
      <c r="AB3918" s="54">
        <v>4.7117356659940803E-2</v>
      </c>
      <c r="AC3918" s="54">
        <v>3.6856939471662797E-2</v>
      </c>
      <c r="AQ3918" s="62" t="s">
        <v>5908</v>
      </c>
      <c r="AR3918" s="54">
        <v>8.2769813459401903E-2</v>
      </c>
      <c r="AS3918" s="54">
        <v>5.2781716470429998E-3</v>
      </c>
      <c r="AU3918" s="62" t="s">
        <v>13799</v>
      </c>
      <c r="AV3918" s="54">
        <v>-5.3062660422666497E-2</v>
      </c>
      <c r="AW3918" s="54">
        <v>2.6370892719981401E-2</v>
      </c>
    </row>
    <row r="3919" spans="2:49">
      <c r="B3919" s="62" t="s">
        <v>4721</v>
      </c>
      <c r="C3919" s="54">
        <v>4.4147465106124897E-2</v>
      </c>
      <c r="D3919" s="54">
        <v>8.0488607515878403E-3</v>
      </c>
      <c r="S3919" s="62" t="s">
        <v>3317</v>
      </c>
      <c r="T3919" s="54">
        <v>8.3518222489417801E-2</v>
      </c>
      <c r="U3919" s="54">
        <v>1.7219975844734101E-2</v>
      </c>
      <c r="AA3919" s="62" t="s">
        <v>11484</v>
      </c>
      <c r="AB3919" s="54">
        <v>8.9079095235794298E-2</v>
      </c>
      <c r="AC3919" s="54">
        <v>3.6860263964716103E-2</v>
      </c>
      <c r="AQ3919" s="62" t="s">
        <v>2403</v>
      </c>
      <c r="AR3919" s="54">
        <v>9.2596460188407698E-2</v>
      </c>
      <c r="AS3919" s="54">
        <v>5.2899440284839803E-3</v>
      </c>
      <c r="AU3919" s="62" t="s">
        <v>13027</v>
      </c>
      <c r="AV3919" s="54">
        <v>-5.3056093395810001E-2</v>
      </c>
      <c r="AW3919" s="54">
        <v>1.3456465316741001E-2</v>
      </c>
    </row>
    <row r="3920" spans="2:49">
      <c r="B3920" s="62" t="s">
        <v>4722</v>
      </c>
      <c r="C3920" s="54">
        <v>5.2924421974456202E-2</v>
      </c>
      <c r="D3920" s="54">
        <v>8.0589727323155808E-3</v>
      </c>
      <c r="S3920" s="62" t="s">
        <v>5692</v>
      </c>
      <c r="T3920" s="54">
        <v>6.2761365103901803E-2</v>
      </c>
      <c r="U3920" s="54">
        <v>1.7224464703467699E-2</v>
      </c>
      <c r="AA3920" s="62" t="s">
        <v>10887</v>
      </c>
      <c r="AB3920" s="54">
        <v>7.1094655154296596E-2</v>
      </c>
      <c r="AC3920" s="54">
        <v>3.6860263964716103E-2</v>
      </c>
      <c r="AQ3920" s="62" t="s">
        <v>12011</v>
      </c>
      <c r="AR3920" s="54">
        <v>9.3302900358308294E-2</v>
      </c>
      <c r="AS3920" s="54">
        <v>5.3121406901050798E-3</v>
      </c>
      <c r="AU3920" s="62" t="s">
        <v>13667</v>
      </c>
      <c r="AV3920" s="54">
        <v>-5.3040724198371698E-2</v>
      </c>
      <c r="AW3920" s="54">
        <v>2.3887864478877099E-2</v>
      </c>
    </row>
    <row r="3921" spans="2:49">
      <c r="B3921" s="62" t="s">
        <v>4723</v>
      </c>
      <c r="C3921" s="54">
        <v>0.124710134213266</v>
      </c>
      <c r="D3921" s="54">
        <v>8.0871850300417297E-3</v>
      </c>
      <c r="S3921" s="62" t="s">
        <v>5353</v>
      </c>
      <c r="T3921" s="54">
        <v>4.8130523542619499E-2</v>
      </c>
      <c r="U3921" s="54">
        <v>1.7278524407729999E-2</v>
      </c>
      <c r="AA3921" s="62" t="s">
        <v>3881</v>
      </c>
      <c r="AB3921" s="54">
        <v>0.11121067916492899</v>
      </c>
      <c r="AC3921" s="54">
        <v>3.69032644909148E-2</v>
      </c>
      <c r="AQ3921" s="62" t="s">
        <v>14813</v>
      </c>
      <c r="AR3921" s="54">
        <v>5.4283896445181098E-2</v>
      </c>
      <c r="AS3921" s="54">
        <v>5.3240877665733004E-3</v>
      </c>
      <c r="AU3921" s="62" t="s">
        <v>13220</v>
      </c>
      <c r="AV3921" s="54">
        <v>-5.3038583843877198E-2</v>
      </c>
      <c r="AW3921" s="54">
        <v>1.6172754181978E-2</v>
      </c>
    </row>
    <row r="3922" spans="2:49">
      <c r="B3922" s="62" t="s">
        <v>4724</v>
      </c>
      <c r="C3922" s="54">
        <v>0.146794358862193</v>
      </c>
      <c r="D3922" s="54">
        <v>8.1237693412673697E-3</v>
      </c>
      <c r="S3922" s="62" t="s">
        <v>4507</v>
      </c>
      <c r="T3922" s="54">
        <v>3.1713326975969701E-2</v>
      </c>
      <c r="U3922" s="54">
        <v>1.72786953777543E-2</v>
      </c>
      <c r="AA3922" s="62" t="s">
        <v>3849</v>
      </c>
      <c r="AB3922" s="54">
        <v>4.9450351253635297E-2</v>
      </c>
      <c r="AC3922" s="54">
        <v>3.6919796504416798E-2</v>
      </c>
      <c r="AQ3922" s="62" t="s">
        <v>1910</v>
      </c>
      <c r="AR3922" s="54">
        <v>4.5872154117402503E-2</v>
      </c>
      <c r="AS3922" s="54">
        <v>5.3260545325774797E-3</v>
      </c>
      <c r="AU3922" s="62" t="s">
        <v>12355</v>
      </c>
      <c r="AV3922" s="54">
        <v>-5.3017421373903403E-2</v>
      </c>
      <c r="AW3922" s="54">
        <v>3.6751643390005501E-3</v>
      </c>
    </row>
    <row r="3923" spans="2:49">
      <c r="B3923" s="62" t="s">
        <v>4725</v>
      </c>
      <c r="C3923" s="54">
        <v>0.12829041716756501</v>
      </c>
      <c r="D3923" s="54">
        <v>8.1850048017715893E-3</v>
      </c>
      <c r="S3923" s="62" t="s">
        <v>10985</v>
      </c>
      <c r="T3923" s="54">
        <v>4.70101165041781E-2</v>
      </c>
      <c r="U3923" s="54">
        <v>1.73154632503091E-2</v>
      </c>
      <c r="AA3923" s="62" t="s">
        <v>11485</v>
      </c>
      <c r="AB3923" s="54">
        <v>6.58407048096743E-2</v>
      </c>
      <c r="AC3923" s="54">
        <v>3.6925944239863201E-2</v>
      </c>
      <c r="AQ3923" s="62" t="s">
        <v>726</v>
      </c>
      <c r="AR3923" s="54">
        <v>9.8813854638754306E-2</v>
      </c>
      <c r="AS3923" s="54">
        <v>5.3470397309590897E-3</v>
      </c>
      <c r="AU3923" s="62" t="s">
        <v>14530</v>
      </c>
      <c r="AV3923" s="54">
        <v>-5.3015734632324098E-2</v>
      </c>
      <c r="AW3923" s="54">
        <v>4.5173793875980597E-2</v>
      </c>
    </row>
    <row r="3924" spans="2:49">
      <c r="B3924" s="62" t="s">
        <v>281</v>
      </c>
      <c r="C3924" s="54">
        <v>9.4344420351938602E-2</v>
      </c>
      <c r="D3924" s="54">
        <v>8.1855617892522391E-3</v>
      </c>
      <c r="S3924" s="62" t="s">
        <v>10986</v>
      </c>
      <c r="T3924" s="54">
        <v>4.7743157167102999E-2</v>
      </c>
      <c r="U3924" s="54">
        <v>1.7325404891557102E-2</v>
      </c>
      <c r="AA3924" s="62" t="s">
        <v>11486</v>
      </c>
      <c r="AB3924" s="54">
        <v>8.3496550470856704E-2</v>
      </c>
      <c r="AC3924" s="54">
        <v>3.6968223492893401E-2</v>
      </c>
      <c r="AQ3924" s="62" t="s">
        <v>3969</v>
      </c>
      <c r="AR3924" s="54">
        <v>5.7541597690425703E-2</v>
      </c>
      <c r="AS3924" s="54">
        <v>5.3485677256830504E-3</v>
      </c>
      <c r="AU3924" s="62" t="s">
        <v>13817</v>
      </c>
      <c r="AV3924" s="54">
        <v>-5.3010300422129397E-2</v>
      </c>
      <c r="AW3924" s="54">
        <v>2.66887720220133E-2</v>
      </c>
    </row>
    <row r="3925" spans="2:49">
      <c r="B3925" s="62" t="s">
        <v>644</v>
      </c>
      <c r="C3925" s="54">
        <v>0.195216286428959</v>
      </c>
      <c r="D3925" s="54">
        <v>8.1912999524301703E-3</v>
      </c>
      <c r="S3925" s="62" t="s">
        <v>1774</v>
      </c>
      <c r="T3925" s="54">
        <v>2.9724052662405898E-2</v>
      </c>
      <c r="U3925" s="54">
        <v>1.73753185066262E-2</v>
      </c>
      <c r="AA3925" s="62" t="s">
        <v>9422</v>
      </c>
      <c r="AB3925" s="54">
        <v>0.13546589770289999</v>
      </c>
      <c r="AC3925" s="54">
        <v>3.6988686721995699E-2</v>
      </c>
      <c r="AQ3925" s="62" t="s">
        <v>3054</v>
      </c>
      <c r="AR3925" s="54">
        <v>6.9897363690052394E-2</v>
      </c>
      <c r="AS3925" s="54">
        <v>5.3552795637987101E-3</v>
      </c>
      <c r="AU3925" s="62" t="s">
        <v>14550</v>
      </c>
      <c r="AV3925" s="54">
        <v>-5.2994819560090903E-2</v>
      </c>
      <c r="AW3925" s="54">
        <v>4.5942739981693202E-2</v>
      </c>
    </row>
    <row r="3926" spans="2:49">
      <c r="B3926" s="62" t="s">
        <v>4726</v>
      </c>
      <c r="C3926" s="54">
        <v>0.115514762963059</v>
      </c>
      <c r="D3926" s="54">
        <v>8.2177659281521109E-3</v>
      </c>
      <c r="S3926" s="62" t="s">
        <v>5756</v>
      </c>
      <c r="T3926" s="54">
        <v>0.117839537487768</v>
      </c>
      <c r="U3926" s="54">
        <v>1.73851979743932E-2</v>
      </c>
      <c r="AA3926" s="62" t="s">
        <v>10724</v>
      </c>
      <c r="AB3926" s="54">
        <v>9.5066980470699405E-2</v>
      </c>
      <c r="AC3926" s="54">
        <v>3.7026823802855699E-2</v>
      </c>
      <c r="AQ3926" s="62" t="s">
        <v>10562</v>
      </c>
      <c r="AR3926" s="54">
        <v>5.2985402974600901E-2</v>
      </c>
      <c r="AS3926" s="54">
        <v>5.3693477291080196E-3</v>
      </c>
      <c r="AU3926" s="62" t="s">
        <v>13072</v>
      </c>
      <c r="AV3926" s="54">
        <v>-5.2978493829146003E-2</v>
      </c>
      <c r="AW3926" s="54">
        <v>1.3955694787187599E-2</v>
      </c>
    </row>
    <row r="3927" spans="2:49">
      <c r="B3927" s="62" t="s">
        <v>4727</v>
      </c>
      <c r="C3927" s="54">
        <v>7.7717640270623001E-2</v>
      </c>
      <c r="D3927" s="54">
        <v>8.2520828317494705E-3</v>
      </c>
      <c r="S3927" s="62" t="s">
        <v>10987</v>
      </c>
      <c r="T3927" s="54">
        <v>3.5950147621433899E-2</v>
      </c>
      <c r="U3927" s="54">
        <v>1.74173875279891E-2</v>
      </c>
      <c r="AA3927" s="62" t="s">
        <v>4166</v>
      </c>
      <c r="AB3927" s="54">
        <v>4.9744346260697903E-2</v>
      </c>
      <c r="AC3927" s="54">
        <v>3.7037636525056303E-2</v>
      </c>
      <c r="AQ3927" s="76">
        <v>43350</v>
      </c>
      <c r="AR3927" s="54">
        <v>8.3858000801508403E-2</v>
      </c>
      <c r="AS3927" s="54">
        <v>5.3798673235386498E-3</v>
      </c>
      <c r="AU3927" s="62" t="s">
        <v>14133</v>
      </c>
      <c r="AV3927" s="54">
        <v>-5.2970328104558803E-2</v>
      </c>
      <c r="AW3927" s="54">
        <v>3.4164622809766801E-2</v>
      </c>
    </row>
    <row r="3928" spans="2:49">
      <c r="B3928" s="62" t="s">
        <v>4728</v>
      </c>
      <c r="C3928" s="54">
        <v>3.1520614599791899E-2</v>
      </c>
      <c r="D3928" s="54">
        <v>8.2799013550456501E-3</v>
      </c>
      <c r="S3928" s="62" t="s">
        <v>5285</v>
      </c>
      <c r="T3928" s="54">
        <v>3.4816485704554097E-2</v>
      </c>
      <c r="U3928" s="54">
        <v>1.74362283320918E-2</v>
      </c>
      <c r="AA3928" s="62" t="s">
        <v>620</v>
      </c>
      <c r="AB3928" s="54">
        <v>0.14274215508867899</v>
      </c>
      <c r="AC3928" s="54">
        <v>3.7064135965679298E-2</v>
      </c>
      <c r="AQ3928" s="62" t="s">
        <v>10621</v>
      </c>
      <c r="AR3928" s="54">
        <v>4.25292415989178E-2</v>
      </c>
      <c r="AS3928" s="54">
        <v>5.39847530935643E-3</v>
      </c>
      <c r="AU3928" s="62" t="s">
        <v>12740</v>
      </c>
      <c r="AV3928" s="54">
        <v>-5.2956386108109897E-2</v>
      </c>
      <c r="AW3928" s="54">
        <v>9.1095927888226891E-3</v>
      </c>
    </row>
    <row r="3929" spans="2:49">
      <c r="B3929" s="62" t="s">
        <v>4729</v>
      </c>
      <c r="C3929" s="54">
        <v>3.9976392821825101E-2</v>
      </c>
      <c r="D3929" s="54">
        <v>8.2814486099467306E-3</v>
      </c>
      <c r="S3929" s="62" t="s">
        <v>3965</v>
      </c>
      <c r="T3929" s="54">
        <v>6.23183007522208E-2</v>
      </c>
      <c r="U3929" s="54">
        <v>1.7439619388282201E-2</v>
      </c>
      <c r="AA3929" s="62" t="s">
        <v>11487</v>
      </c>
      <c r="AB3929" s="54">
        <v>9.8727470865842507E-2</v>
      </c>
      <c r="AC3929" s="54">
        <v>3.7143928447095603E-2</v>
      </c>
      <c r="AQ3929" s="62" t="s">
        <v>419</v>
      </c>
      <c r="AR3929" s="54">
        <v>0.23645929521182699</v>
      </c>
      <c r="AS3929" s="54">
        <v>5.3989167093892298E-3</v>
      </c>
      <c r="AU3929" s="62" t="s">
        <v>14394</v>
      </c>
      <c r="AV3929" s="54">
        <v>-5.2935620644456401E-2</v>
      </c>
      <c r="AW3929" s="54">
        <v>4.13993981581788E-2</v>
      </c>
    </row>
    <row r="3930" spans="2:49">
      <c r="B3930" s="62" t="s">
        <v>4730</v>
      </c>
      <c r="C3930" s="54">
        <v>7.5338162641777701E-2</v>
      </c>
      <c r="D3930" s="54">
        <v>8.2821051688296704E-3</v>
      </c>
      <c r="S3930" s="62" t="s">
        <v>874</v>
      </c>
      <c r="T3930" s="54">
        <v>6.6280275248836104E-2</v>
      </c>
      <c r="U3930" s="54">
        <v>1.7454786192870098E-2</v>
      </c>
      <c r="AA3930" s="62" t="s">
        <v>4636</v>
      </c>
      <c r="AB3930" s="54">
        <v>4.4283013808646701E-2</v>
      </c>
      <c r="AC3930" s="54">
        <v>3.7277866680043702E-2</v>
      </c>
      <c r="AQ3930" s="62" t="s">
        <v>4883</v>
      </c>
      <c r="AR3930" s="54">
        <v>6.6026016721256298E-2</v>
      </c>
      <c r="AS3930" s="54">
        <v>5.4093127434888004E-3</v>
      </c>
      <c r="AU3930" s="62" t="s">
        <v>6436</v>
      </c>
      <c r="AV3930" s="54">
        <v>-5.2924321833818198E-2</v>
      </c>
      <c r="AW3930" s="54">
        <v>4.2703680764071002E-2</v>
      </c>
    </row>
    <row r="3931" spans="2:49">
      <c r="B3931" s="62" t="s">
        <v>4731</v>
      </c>
      <c r="C3931" s="54">
        <v>6.6884156409145107E-2</v>
      </c>
      <c r="D3931" s="54">
        <v>8.2823893619186299E-3</v>
      </c>
      <c r="S3931" s="62" t="s">
        <v>4481</v>
      </c>
      <c r="T3931" s="54">
        <v>5.8676996547951901E-2</v>
      </c>
      <c r="U3931" s="54">
        <v>1.7568781875301202E-2</v>
      </c>
      <c r="AA3931" s="62" t="s">
        <v>5371</v>
      </c>
      <c r="AB3931" s="54">
        <v>0.124942716066628</v>
      </c>
      <c r="AC3931" s="54">
        <v>3.7471814920871198E-2</v>
      </c>
      <c r="AQ3931" s="62" t="s">
        <v>3279</v>
      </c>
      <c r="AR3931" s="54">
        <v>5.7105567140390598E-2</v>
      </c>
      <c r="AS3931" s="54">
        <v>5.4321444053800298E-3</v>
      </c>
      <c r="AU3931" s="62" t="s">
        <v>13546</v>
      </c>
      <c r="AV3931" s="54">
        <v>-5.2904714548497503E-2</v>
      </c>
      <c r="AW3931" s="54">
        <v>2.16392642348909E-2</v>
      </c>
    </row>
    <row r="3932" spans="2:49">
      <c r="B3932" s="62" t="s">
        <v>4732</v>
      </c>
      <c r="C3932" s="54">
        <v>0.124401186257485</v>
      </c>
      <c r="D3932" s="54">
        <v>8.2966991214473203E-3</v>
      </c>
      <c r="S3932" s="62" t="s">
        <v>10988</v>
      </c>
      <c r="T3932" s="54">
        <v>8.2885243457272204E-2</v>
      </c>
      <c r="U3932" s="54">
        <v>1.7610396230574098E-2</v>
      </c>
      <c r="AA3932" s="62" t="s">
        <v>10610</v>
      </c>
      <c r="AB3932" s="54">
        <v>8.2514734641609494E-2</v>
      </c>
      <c r="AC3932" s="54">
        <v>3.7471814920871198E-2</v>
      </c>
      <c r="AQ3932" s="62" t="s">
        <v>10525</v>
      </c>
      <c r="AR3932" s="54">
        <v>3.8701275244282102E-2</v>
      </c>
      <c r="AS3932" s="54">
        <v>5.4376944956688903E-3</v>
      </c>
      <c r="AU3932" s="62" t="s">
        <v>8917</v>
      </c>
      <c r="AV3932" s="54">
        <v>-5.2897906983865497E-2</v>
      </c>
      <c r="AW3932" s="54">
        <v>4.0752790695336803E-3</v>
      </c>
    </row>
    <row r="3933" spans="2:49">
      <c r="B3933" s="62" t="s">
        <v>4733</v>
      </c>
      <c r="C3933" s="54">
        <v>6.0528267380774999E-2</v>
      </c>
      <c r="D3933" s="54">
        <v>8.3153300771160003E-3</v>
      </c>
      <c r="S3933" s="62" t="s">
        <v>4792</v>
      </c>
      <c r="T3933" s="54">
        <v>5.9978920007744699E-2</v>
      </c>
      <c r="U3933" s="54">
        <v>1.7610396230574098E-2</v>
      </c>
      <c r="AA3933" s="62" t="s">
        <v>5581</v>
      </c>
      <c r="AB3933" s="54">
        <v>9.0057417697390299E-2</v>
      </c>
      <c r="AC3933" s="54">
        <v>3.7535216864219699E-2</v>
      </c>
      <c r="AQ3933" s="62" t="s">
        <v>12042</v>
      </c>
      <c r="AR3933" s="54">
        <v>0.12917488321718601</v>
      </c>
      <c r="AS3933" s="54">
        <v>5.4433568494643902E-3</v>
      </c>
      <c r="AU3933" s="62" t="s">
        <v>14475</v>
      </c>
      <c r="AV3933" s="54">
        <v>-5.2889880512107197E-2</v>
      </c>
      <c r="AW3933" s="54">
        <v>4.3498590131750198E-2</v>
      </c>
    </row>
    <row r="3934" spans="2:49">
      <c r="B3934" s="62" t="s">
        <v>4734</v>
      </c>
      <c r="C3934" s="54">
        <v>9.1779577478678903E-2</v>
      </c>
      <c r="D3934" s="54">
        <v>8.3379040007515101E-3</v>
      </c>
      <c r="S3934" s="62" t="s">
        <v>10989</v>
      </c>
      <c r="T3934" s="54">
        <v>0.13750460747946899</v>
      </c>
      <c r="U3934" s="54">
        <v>1.76184217510592E-2</v>
      </c>
      <c r="AA3934" s="62" t="s">
        <v>1999</v>
      </c>
      <c r="AB3934" s="54">
        <v>5.1685181543454001E-2</v>
      </c>
      <c r="AC3934" s="54">
        <v>3.7578487354751798E-2</v>
      </c>
      <c r="AQ3934" s="62" t="s">
        <v>10980</v>
      </c>
      <c r="AR3934" s="54">
        <v>8.9565958725172506E-2</v>
      </c>
      <c r="AS3934" s="54">
        <v>5.45531939835402E-3</v>
      </c>
      <c r="AU3934" s="62" t="s">
        <v>13676</v>
      </c>
      <c r="AV3934" s="54">
        <v>-5.2887301656512301E-2</v>
      </c>
      <c r="AW3934" s="54">
        <v>2.3963760768185498E-2</v>
      </c>
    </row>
    <row r="3935" spans="2:49">
      <c r="B3935" s="62" t="s">
        <v>4735</v>
      </c>
      <c r="C3935" s="54">
        <v>5.9422104849014397E-2</v>
      </c>
      <c r="D3935" s="54">
        <v>8.3581770490525099E-3</v>
      </c>
      <c r="S3935" s="62" t="s">
        <v>5460</v>
      </c>
      <c r="T3935" s="54">
        <v>4.9169382174557803E-2</v>
      </c>
      <c r="U3935" s="54">
        <v>1.7624613998019199E-2</v>
      </c>
      <c r="AA3935" s="62" t="s">
        <v>11488</v>
      </c>
      <c r="AB3935" s="54">
        <v>5.8647801034642698E-2</v>
      </c>
      <c r="AC3935" s="54">
        <v>3.76777435103176E-2</v>
      </c>
      <c r="AQ3935" s="62" t="s">
        <v>14814</v>
      </c>
      <c r="AR3935" s="54">
        <v>0.24321677560136301</v>
      </c>
      <c r="AS3935" s="54">
        <v>5.4651517706374997E-3</v>
      </c>
      <c r="AU3935" s="62" t="s">
        <v>13120</v>
      </c>
      <c r="AV3935" s="54">
        <v>-5.2886458279145301E-2</v>
      </c>
      <c r="AW3935" s="54">
        <v>1.4599543217219599E-2</v>
      </c>
    </row>
    <row r="3936" spans="2:49">
      <c r="B3936" s="62" t="s">
        <v>4736</v>
      </c>
      <c r="C3936" s="54">
        <v>9.89110066108108E-2</v>
      </c>
      <c r="D3936" s="54">
        <v>8.3923656848847398E-3</v>
      </c>
      <c r="S3936" s="62" t="s">
        <v>4290</v>
      </c>
      <c r="T3936" s="54">
        <v>5.6069286034365E-2</v>
      </c>
      <c r="U3936" s="54">
        <v>1.7626873057794801E-2</v>
      </c>
      <c r="AA3936" s="62" t="s">
        <v>4158</v>
      </c>
      <c r="AB3936" s="54">
        <v>0.100588940676324</v>
      </c>
      <c r="AC3936" s="54">
        <v>3.76777435103176E-2</v>
      </c>
      <c r="AQ3936" s="62" t="s">
        <v>4138</v>
      </c>
      <c r="AR3936" s="54">
        <v>6.4326602958475504E-2</v>
      </c>
      <c r="AS3936" s="54">
        <v>5.5154210136122202E-3</v>
      </c>
      <c r="AU3936" s="62" t="s">
        <v>14286</v>
      </c>
      <c r="AV3936" s="54">
        <v>-5.2881620211350899E-2</v>
      </c>
      <c r="AW3936" s="54">
        <v>3.8236966993522602E-2</v>
      </c>
    </row>
    <row r="3937" spans="2:49">
      <c r="B3937" s="62" t="s">
        <v>4737</v>
      </c>
      <c r="C3937" s="54">
        <v>8.4328105787292898E-2</v>
      </c>
      <c r="D3937" s="54">
        <v>8.4014170402530296E-3</v>
      </c>
      <c r="S3937" s="62" t="s">
        <v>5166</v>
      </c>
      <c r="T3937" s="54">
        <v>3.3715885521043099E-2</v>
      </c>
      <c r="U3937" s="54">
        <v>1.7626873057794801E-2</v>
      </c>
      <c r="AA3937" s="62" t="s">
        <v>4122</v>
      </c>
      <c r="AB3937" s="54">
        <v>9.0733421240555501E-2</v>
      </c>
      <c r="AC3937" s="54">
        <v>3.7780084722534302E-2</v>
      </c>
      <c r="AQ3937" s="62" t="s">
        <v>3518</v>
      </c>
      <c r="AR3937" s="54">
        <v>0.10332443489837501</v>
      </c>
      <c r="AS3937" s="54">
        <v>5.5219508348726297E-3</v>
      </c>
      <c r="AU3937" s="62" t="s">
        <v>11634</v>
      </c>
      <c r="AV3937" s="54">
        <v>-5.2860590293026803E-2</v>
      </c>
      <c r="AW3937" s="54">
        <v>2.2917508727036399E-2</v>
      </c>
    </row>
    <row r="3938" spans="2:49">
      <c r="B3938" s="62" t="s">
        <v>4738</v>
      </c>
      <c r="C3938" s="54">
        <v>3.3423310666067102E-2</v>
      </c>
      <c r="D3938" s="54">
        <v>8.4018133295166997E-3</v>
      </c>
      <c r="S3938" s="62" t="s">
        <v>3574</v>
      </c>
      <c r="T3938" s="54">
        <v>4.7587340608979303E-2</v>
      </c>
      <c r="U3938" s="54">
        <v>1.7651976417147001E-2</v>
      </c>
      <c r="AA3938" s="62" t="s">
        <v>9618</v>
      </c>
      <c r="AB3938" s="54">
        <v>0.104171700867251</v>
      </c>
      <c r="AC3938" s="54">
        <v>3.7863858546123501E-2</v>
      </c>
      <c r="AQ3938" s="62" t="s">
        <v>5730</v>
      </c>
      <c r="AR3938" s="54">
        <v>7.1133046670674105E-2</v>
      </c>
      <c r="AS3938" s="54">
        <v>5.5444618861718699E-3</v>
      </c>
      <c r="AU3938" s="62" t="s">
        <v>13767</v>
      </c>
      <c r="AV3938" s="54">
        <v>-5.28355269406671E-2</v>
      </c>
      <c r="AW3938" s="54">
        <v>2.56774509351252E-2</v>
      </c>
    </row>
    <row r="3939" spans="2:49">
      <c r="B3939" s="62" t="s">
        <v>4739</v>
      </c>
      <c r="C3939" s="54">
        <v>4.4454607192222703E-2</v>
      </c>
      <c r="D3939" s="54">
        <v>8.4444399771379606E-3</v>
      </c>
      <c r="S3939" s="62" t="s">
        <v>10990</v>
      </c>
      <c r="T3939" s="54">
        <v>4.9678154293243203E-2</v>
      </c>
      <c r="U3939" s="54">
        <v>1.7678905490790899E-2</v>
      </c>
      <c r="AA3939" s="62" t="s">
        <v>4640</v>
      </c>
      <c r="AB3939" s="54">
        <v>7.7594659763995794E-2</v>
      </c>
      <c r="AC3939" s="54">
        <v>3.8132091335665801E-2</v>
      </c>
      <c r="AQ3939" s="62" t="s">
        <v>14815</v>
      </c>
      <c r="AR3939" s="54">
        <v>3.92155010736479E-2</v>
      </c>
      <c r="AS3939" s="54">
        <v>5.55121973776539E-3</v>
      </c>
      <c r="AU3939" s="62" t="s">
        <v>13973</v>
      </c>
      <c r="AV3939" s="54">
        <v>-5.2829539743410897E-2</v>
      </c>
      <c r="AW3939" s="54">
        <v>3.0309265161715799E-2</v>
      </c>
    </row>
    <row r="3940" spans="2:49">
      <c r="B3940" s="62" t="s">
        <v>649</v>
      </c>
      <c r="C3940" s="54">
        <v>0.20210740820308701</v>
      </c>
      <c r="D3940" s="54">
        <v>8.4488334315436595E-3</v>
      </c>
      <c r="S3940" s="62" t="s">
        <v>3915</v>
      </c>
      <c r="T3940" s="54">
        <v>2.3017145546031501E-2</v>
      </c>
      <c r="U3940" s="54">
        <v>1.7703763173668799E-2</v>
      </c>
      <c r="AA3940" s="62" t="s">
        <v>5852</v>
      </c>
      <c r="AB3940" s="54">
        <v>8.5799131251950406E-2</v>
      </c>
      <c r="AC3940" s="54">
        <v>3.8199879426481703E-2</v>
      </c>
      <c r="AQ3940" s="62" t="s">
        <v>14816</v>
      </c>
      <c r="AR3940" s="54">
        <v>9.8976927192077305E-2</v>
      </c>
      <c r="AS3940" s="54">
        <v>5.5513865604199302E-3</v>
      </c>
      <c r="AU3940" s="62" t="s">
        <v>11615</v>
      </c>
      <c r="AV3940" s="54">
        <v>-5.2828813522720203E-2</v>
      </c>
      <c r="AW3940" s="54">
        <v>1.31893044430424E-2</v>
      </c>
    </row>
    <row r="3941" spans="2:49">
      <c r="B3941" s="62" t="s">
        <v>941</v>
      </c>
      <c r="C3941" s="54">
        <v>0.12571284526847201</v>
      </c>
      <c r="D3941" s="54">
        <v>8.4647298643653005E-3</v>
      </c>
      <c r="S3941" s="62" t="s">
        <v>2564</v>
      </c>
      <c r="T3941" s="54">
        <v>4.0887947200903198E-2</v>
      </c>
      <c r="U3941" s="54">
        <v>1.77208442469045E-2</v>
      </c>
      <c r="AA3941" s="62" t="s">
        <v>11489</v>
      </c>
      <c r="AB3941" s="54">
        <v>4.7215114600022402E-2</v>
      </c>
      <c r="AC3941" s="54">
        <v>3.8199879426481703E-2</v>
      </c>
      <c r="AQ3941" s="62" t="s">
        <v>8255</v>
      </c>
      <c r="AR3941" s="54">
        <v>5.3679921223814403E-2</v>
      </c>
      <c r="AS3941" s="54">
        <v>5.5653719186097798E-3</v>
      </c>
      <c r="AU3941" s="62" t="s">
        <v>10492</v>
      </c>
      <c r="AV3941" s="54">
        <v>-5.2822446430210099E-2</v>
      </c>
      <c r="AW3941" s="54">
        <v>2.5505313201635599E-2</v>
      </c>
    </row>
    <row r="3942" spans="2:49">
      <c r="B3942" s="62" t="s">
        <v>4740</v>
      </c>
      <c r="C3942" s="54">
        <v>9.1836198224658702E-2</v>
      </c>
      <c r="D3942" s="54">
        <v>8.4837384622240899E-3</v>
      </c>
      <c r="S3942" s="62" t="s">
        <v>4393</v>
      </c>
      <c r="T3942" s="54">
        <v>4.8561245600811098E-2</v>
      </c>
      <c r="U3942" s="54">
        <v>1.7729608743446899E-2</v>
      </c>
      <c r="AA3942" s="62" t="s">
        <v>11173</v>
      </c>
      <c r="AB3942" s="54">
        <v>0.10299764016915899</v>
      </c>
      <c r="AC3942" s="54">
        <v>3.8200029428930103E-2</v>
      </c>
      <c r="AQ3942" s="62" t="s">
        <v>14817</v>
      </c>
      <c r="AR3942" s="54">
        <v>7.2566084491890906E-2</v>
      </c>
      <c r="AS3942" s="54">
        <v>5.5680123175354899E-3</v>
      </c>
      <c r="AU3942" s="62" t="s">
        <v>6516</v>
      </c>
      <c r="AV3942" s="54">
        <v>-5.28194812822615E-2</v>
      </c>
      <c r="AW3942" s="54">
        <v>3.9101191726714898E-4</v>
      </c>
    </row>
    <row r="3943" spans="2:49">
      <c r="B3943" s="62" t="s">
        <v>4741</v>
      </c>
      <c r="C3943" s="54">
        <v>0.22579393341454199</v>
      </c>
      <c r="D3943" s="54">
        <v>8.4972874496010101E-3</v>
      </c>
      <c r="S3943" s="62" t="s">
        <v>4701</v>
      </c>
      <c r="T3943" s="54">
        <v>6.1562371627318598E-2</v>
      </c>
      <c r="U3943" s="54">
        <v>1.7756751586229198E-2</v>
      </c>
      <c r="AA3943" s="62" t="s">
        <v>10909</v>
      </c>
      <c r="AB3943" s="54">
        <v>7.3653085210277205E-2</v>
      </c>
      <c r="AC3943" s="54">
        <v>3.8221353637652597E-2</v>
      </c>
      <c r="AQ3943" s="62" t="s">
        <v>14818</v>
      </c>
      <c r="AR3943" s="54">
        <v>0.100552284488629</v>
      </c>
      <c r="AS3943" s="54">
        <v>5.57654958528374E-3</v>
      </c>
      <c r="AU3943" s="62" t="s">
        <v>10498</v>
      </c>
      <c r="AV3943" s="54">
        <v>-5.2817398742702998E-2</v>
      </c>
      <c r="AW3943" s="54">
        <v>1.11651378419918E-2</v>
      </c>
    </row>
    <row r="3944" spans="2:49">
      <c r="B3944" s="62" t="s">
        <v>445</v>
      </c>
      <c r="C3944" s="54">
        <v>7.5782024409750903E-2</v>
      </c>
      <c r="D3944" s="54">
        <v>8.5017908750288605E-3</v>
      </c>
      <c r="S3944" s="62" t="s">
        <v>2650</v>
      </c>
      <c r="T3944" s="54">
        <v>5.4278581913154197E-2</v>
      </c>
      <c r="U3944" s="54">
        <v>1.7786072180651601E-2</v>
      </c>
      <c r="AA3944" s="62" t="s">
        <v>4163</v>
      </c>
      <c r="AB3944" s="54">
        <v>4.9007670964587503E-2</v>
      </c>
      <c r="AC3944" s="54">
        <v>3.8273433207375203E-2</v>
      </c>
      <c r="AQ3944" s="62" t="s">
        <v>3590</v>
      </c>
      <c r="AR3944" s="54">
        <v>0.115650594885646</v>
      </c>
      <c r="AS3944" s="54">
        <v>5.5810476727118103E-3</v>
      </c>
      <c r="AU3944" s="62" t="s">
        <v>13888</v>
      </c>
      <c r="AV3944" s="54">
        <v>-5.2812828108094401E-2</v>
      </c>
      <c r="AW3944" s="54">
        <v>2.8512345108374498E-2</v>
      </c>
    </row>
    <row r="3945" spans="2:49">
      <c r="B3945" s="62" t="s">
        <v>4742</v>
      </c>
      <c r="C3945" s="54">
        <v>8.6325516648405404E-2</v>
      </c>
      <c r="D3945" s="54">
        <v>8.5197811860588998E-3</v>
      </c>
      <c r="S3945" s="62" t="s">
        <v>336</v>
      </c>
      <c r="T3945" s="54">
        <v>4.5875002706079498E-2</v>
      </c>
      <c r="U3945" s="54">
        <v>1.77864288130627E-2</v>
      </c>
      <c r="AA3945" s="62" t="s">
        <v>10817</v>
      </c>
      <c r="AB3945" s="54">
        <v>8.7347859435583403E-2</v>
      </c>
      <c r="AC3945" s="54">
        <v>3.83169083604449E-2</v>
      </c>
      <c r="AQ3945" s="62" t="s">
        <v>4564</v>
      </c>
      <c r="AR3945" s="54">
        <v>9.3607008432330802E-2</v>
      </c>
      <c r="AS3945" s="54">
        <v>5.5952511844646804E-3</v>
      </c>
      <c r="AU3945" s="62" t="s">
        <v>3529</v>
      </c>
      <c r="AV3945" s="54">
        <v>-5.2795631909535103E-2</v>
      </c>
      <c r="AW3945" s="54">
        <v>3.9211375392085801E-2</v>
      </c>
    </row>
    <row r="3946" spans="2:49">
      <c r="B3946" s="62" t="s">
        <v>4743</v>
      </c>
      <c r="C3946" s="54">
        <v>9.9727387306693102E-2</v>
      </c>
      <c r="D3946" s="54">
        <v>8.5243620260174006E-3</v>
      </c>
      <c r="S3946" s="62" t="s">
        <v>2760</v>
      </c>
      <c r="T3946" s="54">
        <v>5.0885285233650102E-2</v>
      </c>
      <c r="U3946" s="54">
        <v>1.7803380200801501E-2</v>
      </c>
      <c r="AA3946" s="62" t="s">
        <v>4413</v>
      </c>
      <c r="AB3946" s="54">
        <v>9.7030851298715207E-2</v>
      </c>
      <c r="AC3946" s="54">
        <v>3.83169083604449E-2</v>
      </c>
      <c r="AQ3946" s="62" t="s">
        <v>5719</v>
      </c>
      <c r="AR3946" s="54">
        <v>0.118683153574519</v>
      </c>
      <c r="AS3946" s="54">
        <v>5.59719729000481E-3</v>
      </c>
      <c r="AU3946" s="62" t="s">
        <v>14129</v>
      </c>
      <c r="AV3946" s="54">
        <v>-5.2794668697402798E-2</v>
      </c>
      <c r="AW3946" s="54">
        <v>3.39431252744807E-2</v>
      </c>
    </row>
    <row r="3947" spans="2:49">
      <c r="B3947" s="62" t="s">
        <v>4744</v>
      </c>
      <c r="C3947" s="54">
        <v>0.119199025842235</v>
      </c>
      <c r="D3947" s="54">
        <v>8.5590973282701904E-3</v>
      </c>
      <c r="S3947" s="62" t="s">
        <v>10991</v>
      </c>
      <c r="T3947" s="54">
        <v>3.75634183734537E-2</v>
      </c>
      <c r="U3947" s="54">
        <v>1.7839185530728E-2</v>
      </c>
      <c r="AA3947" s="62" t="s">
        <v>10736</v>
      </c>
      <c r="AB3947" s="54">
        <v>0.10403748902761401</v>
      </c>
      <c r="AC3947" s="54">
        <v>3.8317568321768698E-2</v>
      </c>
      <c r="AQ3947" s="62" t="s">
        <v>14819</v>
      </c>
      <c r="AR3947" s="54">
        <v>0.10206780914528001</v>
      </c>
      <c r="AS3947" s="54">
        <v>5.6074926249701099E-3</v>
      </c>
      <c r="AU3947" s="62" t="s">
        <v>11927</v>
      </c>
      <c r="AV3947" s="54">
        <v>-5.2794335538649803E-2</v>
      </c>
      <c r="AW3947" s="54">
        <v>1.41970346776946E-4</v>
      </c>
    </row>
    <row r="3948" spans="2:49">
      <c r="B3948" s="62" t="s">
        <v>4745</v>
      </c>
      <c r="C3948" s="54">
        <v>0.11463361470922399</v>
      </c>
      <c r="D3948" s="54">
        <v>8.56698246798605E-3</v>
      </c>
      <c r="S3948" s="62" t="s">
        <v>5541</v>
      </c>
      <c r="T3948" s="54">
        <v>6.5066617968224896E-2</v>
      </c>
      <c r="U3948" s="54">
        <v>1.7856201119361301E-2</v>
      </c>
      <c r="AA3948" s="62" t="s">
        <v>3539</v>
      </c>
      <c r="AB3948" s="54">
        <v>8.1603454633460998E-2</v>
      </c>
      <c r="AC3948" s="54">
        <v>3.8378122902497903E-2</v>
      </c>
      <c r="AQ3948" s="62" t="s">
        <v>10614</v>
      </c>
      <c r="AR3948" s="54">
        <v>0.17254362224912401</v>
      </c>
      <c r="AS3948" s="54">
        <v>5.6320657639944401E-3</v>
      </c>
      <c r="AU3948" s="62" t="s">
        <v>14496</v>
      </c>
      <c r="AV3948" s="54">
        <v>-5.27887337356336E-2</v>
      </c>
      <c r="AW3948" s="54">
        <v>4.4343705170160203E-2</v>
      </c>
    </row>
    <row r="3949" spans="2:49">
      <c r="B3949" s="62" t="s">
        <v>4746</v>
      </c>
      <c r="C3949" s="54">
        <v>3.5249846836609998E-2</v>
      </c>
      <c r="D3949" s="54">
        <v>8.5961642378515803E-3</v>
      </c>
      <c r="S3949" s="62" t="s">
        <v>10992</v>
      </c>
      <c r="T3949" s="54">
        <v>4.8652711653651301E-2</v>
      </c>
      <c r="U3949" s="54">
        <v>1.7953955476430201E-2</v>
      </c>
      <c r="AA3949" s="62" t="s">
        <v>1915</v>
      </c>
      <c r="AB3949" s="54">
        <v>5.9545321340439501E-2</v>
      </c>
      <c r="AC3949" s="54">
        <v>3.84248010796958E-2</v>
      </c>
      <c r="AQ3949" s="62" t="s">
        <v>14820</v>
      </c>
      <c r="AR3949" s="54">
        <v>0.18195148418626</v>
      </c>
      <c r="AS3949" s="54">
        <v>5.6352745120880699E-3</v>
      </c>
      <c r="AU3949" s="62" t="s">
        <v>13118</v>
      </c>
      <c r="AV3949" s="54">
        <v>-5.2783305081750803E-2</v>
      </c>
      <c r="AW3949" s="54">
        <v>1.45891109527979E-2</v>
      </c>
    </row>
    <row r="3950" spans="2:49">
      <c r="B3950" s="62" t="s">
        <v>1103</v>
      </c>
      <c r="C3950" s="54">
        <v>0.17246834741200301</v>
      </c>
      <c r="D3950" s="54">
        <v>8.6161030262861399E-3</v>
      </c>
      <c r="S3950" s="62" t="s">
        <v>10993</v>
      </c>
      <c r="T3950" s="54">
        <v>4.0583289997676401E-2</v>
      </c>
      <c r="U3950" s="54">
        <v>1.79564834525704E-2</v>
      </c>
      <c r="AA3950" s="62" t="s">
        <v>3939</v>
      </c>
      <c r="AB3950" s="54">
        <v>4.81086811973679E-2</v>
      </c>
      <c r="AC3950" s="54">
        <v>3.8466199372755597E-2</v>
      </c>
      <c r="AQ3950" s="62" t="s">
        <v>3840</v>
      </c>
      <c r="AR3950" s="54">
        <v>6.5705728337794006E-2</v>
      </c>
      <c r="AS3950" s="54">
        <v>5.6522941821953903E-3</v>
      </c>
      <c r="AU3950" s="62" t="s">
        <v>6549</v>
      </c>
      <c r="AV3950" s="54">
        <v>-5.2777014284661299E-2</v>
      </c>
      <c r="AW3950" s="54">
        <v>3.1346775941292697E-2</v>
      </c>
    </row>
    <row r="3951" spans="2:49">
      <c r="B3951" s="62" t="s">
        <v>4747</v>
      </c>
      <c r="C3951" s="54">
        <v>6.5195853444055998E-2</v>
      </c>
      <c r="D3951" s="54">
        <v>8.6167416590493401E-3</v>
      </c>
      <c r="S3951" s="62" t="s">
        <v>3119</v>
      </c>
      <c r="T3951" s="54">
        <v>5.4139576098937603E-2</v>
      </c>
      <c r="U3951" s="54">
        <v>1.7974756523401799E-2</v>
      </c>
      <c r="AA3951" s="62" t="s">
        <v>11207</v>
      </c>
      <c r="AB3951" s="54">
        <v>0.10223122386655401</v>
      </c>
      <c r="AC3951" s="54">
        <v>3.8466434696900101E-2</v>
      </c>
      <c r="AQ3951" s="62" t="s">
        <v>2100</v>
      </c>
      <c r="AR3951" s="54">
        <v>3.5974200301962099E-2</v>
      </c>
      <c r="AS3951" s="54">
        <v>5.6522941821953903E-3</v>
      </c>
      <c r="AU3951" s="62" t="s">
        <v>13543</v>
      </c>
      <c r="AV3951" s="54">
        <v>-5.2775894442490298E-2</v>
      </c>
      <c r="AW3951" s="54">
        <v>2.1520920644536499E-2</v>
      </c>
    </row>
    <row r="3952" spans="2:49">
      <c r="B3952" s="62" t="s">
        <v>687</v>
      </c>
      <c r="C3952" s="54">
        <v>0.32005022779810899</v>
      </c>
      <c r="D3952" s="54">
        <v>8.6252582356029697E-3</v>
      </c>
      <c r="S3952" s="62" t="s">
        <v>4687</v>
      </c>
      <c r="T3952" s="54">
        <v>2.9089297517611402E-2</v>
      </c>
      <c r="U3952" s="54">
        <v>1.7981486473557001E-2</v>
      </c>
      <c r="AA3952" s="62" t="s">
        <v>2060</v>
      </c>
      <c r="AB3952" s="54">
        <v>6.6572233005254097E-2</v>
      </c>
      <c r="AC3952" s="54">
        <v>3.8519036170620802E-2</v>
      </c>
      <c r="AQ3952" s="62" t="s">
        <v>1892</v>
      </c>
      <c r="AR3952" s="54">
        <v>6.4085335679813199E-2</v>
      </c>
      <c r="AS3952" s="54">
        <v>5.6731288345464098E-3</v>
      </c>
      <c r="AU3952" s="62" t="s">
        <v>12148</v>
      </c>
      <c r="AV3952" s="54">
        <v>-5.2763916236424201E-2</v>
      </c>
      <c r="AW3952" s="54">
        <v>7.0968622794334102E-4</v>
      </c>
    </row>
    <row r="3953" spans="2:49">
      <c r="B3953" s="62" t="s">
        <v>4748</v>
      </c>
      <c r="C3953" s="54">
        <v>5.66932963756894E-2</v>
      </c>
      <c r="D3953" s="54">
        <v>8.6264979867627795E-3</v>
      </c>
      <c r="S3953" s="62" t="s">
        <v>167</v>
      </c>
      <c r="T3953" s="54">
        <v>0.11400924057682001</v>
      </c>
      <c r="U3953" s="54">
        <v>1.7992731650198102E-2</v>
      </c>
      <c r="AA3953" s="62" t="s">
        <v>1085</v>
      </c>
      <c r="AB3953" s="54">
        <v>0.27905139239530802</v>
      </c>
      <c r="AC3953" s="54">
        <v>3.8524379780455899E-2</v>
      </c>
      <c r="AQ3953" s="62" t="s">
        <v>1926</v>
      </c>
      <c r="AR3953" s="54">
        <v>0.175652494214981</v>
      </c>
      <c r="AS3953" s="54">
        <v>5.6935726995334199E-3</v>
      </c>
      <c r="AU3953" s="62" t="s">
        <v>13811</v>
      </c>
      <c r="AV3953" s="54">
        <v>-5.2745285820019902E-2</v>
      </c>
      <c r="AW3953" s="54">
        <v>2.65818911022844E-2</v>
      </c>
    </row>
    <row r="3954" spans="2:49">
      <c r="B3954" s="62" t="s">
        <v>4749</v>
      </c>
      <c r="C3954" s="54">
        <v>6.8817551517789802E-2</v>
      </c>
      <c r="D3954" s="54">
        <v>8.6672325069623406E-3</v>
      </c>
      <c r="S3954" s="62" t="s">
        <v>1945</v>
      </c>
      <c r="T3954" s="54">
        <v>3.7547739957534403E-2</v>
      </c>
      <c r="U3954" s="54">
        <v>1.7993299004298299E-2</v>
      </c>
      <c r="AA3954" s="62" t="s">
        <v>2864</v>
      </c>
      <c r="AB3954" s="54">
        <v>8.7522030014086205E-2</v>
      </c>
      <c r="AC3954" s="54">
        <v>3.8573413252093798E-2</v>
      </c>
      <c r="AQ3954" s="62" t="s">
        <v>1653</v>
      </c>
      <c r="AR3954" s="54">
        <v>7.2541603832322096E-2</v>
      </c>
      <c r="AS3954" s="54">
        <v>5.6966605877346302E-3</v>
      </c>
      <c r="AU3954" s="62" t="s">
        <v>13472</v>
      </c>
      <c r="AV3954" s="54">
        <v>-5.2730651597523E-2</v>
      </c>
      <c r="AW3954" s="54">
        <v>2.0263340731545398E-2</v>
      </c>
    </row>
    <row r="3955" spans="2:49">
      <c r="B3955" s="62" t="s">
        <v>4750</v>
      </c>
      <c r="C3955" s="54">
        <v>0.104807258130245</v>
      </c>
      <c r="D3955" s="54">
        <v>8.6917061375512798E-3</v>
      </c>
      <c r="S3955" s="62" t="s">
        <v>4284</v>
      </c>
      <c r="T3955" s="54">
        <v>6.6380101994447202E-2</v>
      </c>
      <c r="U3955" s="54">
        <v>1.80056758135387E-2</v>
      </c>
      <c r="AA3955" s="62" t="s">
        <v>3300</v>
      </c>
      <c r="AB3955" s="54">
        <v>7.1709470344957005E-2</v>
      </c>
      <c r="AC3955" s="54">
        <v>3.8582070851937801E-2</v>
      </c>
      <c r="AQ3955" s="62" t="s">
        <v>2350</v>
      </c>
      <c r="AR3955" s="54">
        <v>0.123842221898695</v>
      </c>
      <c r="AS3955" s="54">
        <v>5.7396099370317097E-3</v>
      </c>
      <c r="AU3955" s="62" t="s">
        <v>9985</v>
      </c>
      <c r="AV3955" s="54">
        <v>-5.27095209899269E-2</v>
      </c>
      <c r="AW3955" s="54">
        <v>2.5521883633600599E-3</v>
      </c>
    </row>
    <row r="3956" spans="2:49">
      <c r="B3956" s="62" t="s">
        <v>4751</v>
      </c>
      <c r="C3956" s="54">
        <v>9.0063284724529097E-2</v>
      </c>
      <c r="D3956" s="54">
        <v>8.7235389860431892E-3</v>
      </c>
      <c r="S3956" s="62" t="s">
        <v>9842</v>
      </c>
      <c r="T3956" s="54">
        <v>4.36309682153357E-2</v>
      </c>
      <c r="U3956" s="54">
        <v>1.80664872875641E-2</v>
      </c>
      <c r="AA3956" s="62" t="s">
        <v>1087</v>
      </c>
      <c r="AB3956" s="54">
        <v>0.10982721115977299</v>
      </c>
      <c r="AC3956" s="54">
        <v>3.8592593445508597E-2</v>
      </c>
      <c r="AQ3956" s="62" t="s">
        <v>11063</v>
      </c>
      <c r="AR3956" s="54">
        <v>8.3352023181833906E-2</v>
      </c>
      <c r="AS3956" s="54">
        <v>5.7436342356050702E-3</v>
      </c>
      <c r="AU3956" s="62" t="s">
        <v>13797</v>
      </c>
      <c r="AV3956" s="54">
        <v>-5.2703173972741303E-2</v>
      </c>
      <c r="AW3956" s="54">
        <v>2.6341631845587701E-2</v>
      </c>
    </row>
    <row r="3957" spans="2:49">
      <c r="B3957" s="62" t="s">
        <v>4752</v>
      </c>
      <c r="C3957" s="54">
        <v>7.8365751085875998E-2</v>
      </c>
      <c r="D3957" s="54">
        <v>8.7289412112253693E-3</v>
      </c>
      <c r="S3957" s="62" t="s">
        <v>10994</v>
      </c>
      <c r="T3957" s="54">
        <v>0.12773127980149501</v>
      </c>
      <c r="U3957" s="54">
        <v>1.81253110319483E-2</v>
      </c>
      <c r="AA3957" s="62" t="s">
        <v>11490</v>
      </c>
      <c r="AB3957" s="54">
        <v>5.1592206172196099E-2</v>
      </c>
      <c r="AC3957" s="54">
        <v>3.8626982876766497E-2</v>
      </c>
      <c r="AQ3957" s="62" t="s">
        <v>14821</v>
      </c>
      <c r="AR3957" s="54">
        <v>0.15018555872134701</v>
      </c>
      <c r="AS3957" s="54">
        <v>5.7469573709431803E-3</v>
      </c>
      <c r="AU3957" s="62" t="s">
        <v>11869</v>
      </c>
      <c r="AV3957" s="54">
        <v>-5.2701684873419197E-2</v>
      </c>
      <c r="AW3957" s="54">
        <v>3.3328884264189701E-2</v>
      </c>
    </row>
    <row r="3958" spans="2:49">
      <c r="B3958" s="62" t="s">
        <v>4753</v>
      </c>
      <c r="C3958" s="54">
        <v>5.8795798676810798E-2</v>
      </c>
      <c r="D3958" s="54">
        <v>8.7677947200738692E-3</v>
      </c>
      <c r="S3958" s="62" t="s">
        <v>10995</v>
      </c>
      <c r="T3958" s="54">
        <v>5.4502188876774903E-2</v>
      </c>
      <c r="U3958" s="54">
        <v>1.8189137865091999E-2</v>
      </c>
      <c r="AA3958" s="62" t="s">
        <v>5860</v>
      </c>
      <c r="AB3958" s="54">
        <v>0.1112204151046</v>
      </c>
      <c r="AC3958" s="54">
        <v>3.871097011823E-2</v>
      </c>
      <c r="AQ3958" s="62" t="s">
        <v>4789</v>
      </c>
      <c r="AR3958" s="54">
        <v>5.94789361629742E-2</v>
      </c>
      <c r="AS3958" s="54">
        <v>5.7629065936361003E-3</v>
      </c>
      <c r="AU3958" s="62" t="s">
        <v>13629</v>
      </c>
      <c r="AV3958" s="54">
        <v>-5.26984740832495E-2</v>
      </c>
      <c r="AW3958" s="54">
        <v>2.2927818718637898E-2</v>
      </c>
    </row>
    <row r="3959" spans="2:49">
      <c r="B3959" s="62" t="s">
        <v>4754</v>
      </c>
      <c r="C3959" s="54">
        <v>0.13625131540455501</v>
      </c>
      <c r="D3959" s="54">
        <v>8.7713746067667707E-3</v>
      </c>
      <c r="S3959" s="62" t="s">
        <v>3889</v>
      </c>
      <c r="T3959" s="54">
        <v>7.1895481276199796E-2</v>
      </c>
      <c r="U3959" s="54">
        <v>1.8190336326379002E-2</v>
      </c>
      <c r="AA3959" s="62" t="s">
        <v>11491</v>
      </c>
      <c r="AB3959" s="54">
        <v>7.3284527000009994E-2</v>
      </c>
      <c r="AC3959" s="54">
        <v>3.87872699537622E-2</v>
      </c>
      <c r="AQ3959" s="62" t="s">
        <v>1395</v>
      </c>
      <c r="AR3959" s="54">
        <v>7.32453944446778E-2</v>
      </c>
      <c r="AS3959" s="54">
        <v>5.7665234004715699E-3</v>
      </c>
      <c r="AU3959" s="62" t="s">
        <v>13626</v>
      </c>
      <c r="AV3959" s="54">
        <v>-5.2695293610295998E-2</v>
      </c>
      <c r="AW3959" s="54">
        <v>2.2907876772664901E-2</v>
      </c>
    </row>
    <row r="3960" spans="2:49">
      <c r="B3960" s="62" t="s">
        <v>4755</v>
      </c>
      <c r="C3960" s="54">
        <v>0.15816957377479601</v>
      </c>
      <c r="D3960" s="54">
        <v>8.7757496297754603E-3</v>
      </c>
      <c r="S3960" s="62" t="s">
        <v>2764</v>
      </c>
      <c r="T3960" s="54">
        <v>7.8302903678616295E-2</v>
      </c>
      <c r="U3960" s="54">
        <v>1.8231752772093799E-2</v>
      </c>
      <c r="AA3960" s="62" t="s">
        <v>11492</v>
      </c>
      <c r="AB3960" s="54">
        <v>0.13853798691042701</v>
      </c>
      <c r="AC3960" s="54">
        <v>3.88200933821366E-2</v>
      </c>
      <c r="AQ3960" s="62" t="s">
        <v>14822</v>
      </c>
      <c r="AR3960" s="54">
        <v>7.8177907295097895E-2</v>
      </c>
      <c r="AS3960" s="54">
        <v>5.7717792917639302E-3</v>
      </c>
      <c r="AU3960" s="62" t="s">
        <v>8605</v>
      </c>
      <c r="AV3960" s="54">
        <v>-5.2684647881677399E-2</v>
      </c>
      <c r="AW3960" s="54">
        <v>7.05992390394565E-4</v>
      </c>
    </row>
    <row r="3961" spans="2:49">
      <c r="B3961" s="62" t="s">
        <v>4756</v>
      </c>
      <c r="C3961" s="54">
        <v>4.9158762254777798E-2</v>
      </c>
      <c r="D3961" s="54">
        <v>8.7870356213769398E-3</v>
      </c>
      <c r="S3961" s="62" t="s">
        <v>10996</v>
      </c>
      <c r="T3961" s="54">
        <v>3.0429180821753801E-2</v>
      </c>
      <c r="U3961" s="54">
        <v>1.8231752772093799E-2</v>
      </c>
      <c r="AA3961" s="62" t="s">
        <v>3369</v>
      </c>
      <c r="AB3961" s="54">
        <v>8.9919848335048499E-2</v>
      </c>
      <c r="AC3961" s="54">
        <v>3.89388192927307E-2</v>
      </c>
      <c r="AQ3961" s="62" t="s">
        <v>14823</v>
      </c>
      <c r="AR3961" s="54">
        <v>0.10795591196750599</v>
      </c>
      <c r="AS3961" s="54">
        <v>5.7757476862923601E-3</v>
      </c>
      <c r="AU3961" s="62" t="s">
        <v>13855</v>
      </c>
      <c r="AV3961" s="54">
        <v>-5.2665523777149802E-2</v>
      </c>
      <c r="AW3961" s="54">
        <v>2.76639645283677E-2</v>
      </c>
    </row>
    <row r="3962" spans="2:49">
      <c r="B3962" s="62" t="s">
        <v>4757</v>
      </c>
      <c r="C3962" s="54">
        <v>0.122850214121209</v>
      </c>
      <c r="D3962" s="54">
        <v>8.8109461824877298E-3</v>
      </c>
      <c r="S3962" s="62" t="s">
        <v>3285</v>
      </c>
      <c r="T3962" s="54">
        <v>0.100241967539576</v>
      </c>
      <c r="U3962" s="54">
        <v>1.8328973280900201E-2</v>
      </c>
      <c r="AA3962" s="62" t="s">
        <v>11493</v>
      </c>
      <c r="AB3962" s="54">
        <v>0.110997495311752</v>
      </c>
      <c r="AC3962" s="54">
        <v>3.8982763842154003E-2</v>
      </c>
      <c r="AQ3962" s="62" t="s">
        <v>2591</v>
      </c>
      <c r="AR3962" s="54">
        <v>9.7181228419160895E-2</v>
      </c>
      <c r="AS3962" s="54">
        <v>5.7886466660129199E-3</v>
      </c>
      <c r="AU3962" s="62" t="s">
        <v>12286</v>
      </c>
      <c r="AV3962" s="54">
        <v>-5.26639364022801E-2</v>
      </c>
      <c r="AW3962" s="54">
        <v>2.86177480304311E-3</v>
      </c>
    </row>
    <row r="3963" spans="2:49">
      <c r="B3963" s="62" t="s">
        <v>4758</v>
      </c>
      <c r="C3963" s="54">
        <v>9.7825774853309802E-2</v>
      </c>
      <c r="D3963" s="54">
        <v>8.8111537346953796E-3</v>
      </c>
      <c r="S3963" s="62" t="s">
        <v>10997</v>
      </c>
      <c r="T3963" s="54">
        <v>4.0556562282345603E-2</v>
      </c>
      <c r="U3963" s="54">
        <v>1.8358699648098699E-2</v>
      </c>
      <c r="AA3963" s="62" t="s">
        <v>2474</v>
      </c>
      <c r="AB3963" s="54">
        <v>9.0911148334546596E-2</v>
      </c>
      <c r="AC3963" s="54">
        <v>3.9077341556318999E-2</v>
      </c>
      <c r="AQ3963" s="62" t="s">
        <v>11031</v>
      </c>
      <c r="AR3963" s="54">
        <v>8.1799383791245198E-2</v>
      </c>
      <c r="AS3963" s="54">
        <v>5.7925446398154898E-3</v>
      </c>
      <c r="AU3963" s="62" t="s">
        <v>13805</v>
      </c>
      <c r="AV3963" s="54">
        <v>-5.2654417500457698E-2</v>
      </c>
      <c r="AW3963" s="54">
        <v>2.64693934816175E-2</v>
      </c>
    </row>
    <row r="3964" spans="2:49">
      <c r="B3964" s="62" t="s">
        <v>4759</v>
      </c>
      <c r="C3964" s="54">
        <v>5.2064682450574801E-2</v>
      </c>
      <c r="D3964" s="54">
        <v>8.8267495929789802E-3</v>
      </c>
      <c r="S3964" s="62" t="s">
        <v>5606</v>
      </c>
      <c r="T3964" s="54">
        <v>3.5163745651996897E-2</v>
      </c>
      <c r="U3964" s="54">
        <v>1.8391661487766199E-2</v>
      </c>
      <c r="AA3964" s="62" t="s">
        <v>10995</v>
      </c>
      <c r="AB3964" s="54">
        <v>8.5219027031568501E-2</v>
      </c>
      <c r="AC3964" s="54">
        <v>3.9140141324796998E-2</v>
      </c>
      <c r="AQ3964" s="62" t="s">
        <v>5202</v>
      </c>
      <c r="AR3964" s="54">
        <v>8.1616026788617901E-2</v>
      </c>
      <c r="AS3964" s="54">
        <v>5.8063890230236901E-3</v>
      </c>
      <c r="AU3964" s="62" t="s">
        <v>13666</v>
      </c>
      <c r="AV3964" s="54">
        <v>-5.2653582529113202E-2</v>
      </c>
      <c r="AW3964" s="54">
        <v>2.3887864478877099E-2</v>
      </c>
    </row>
    <row r="3965" spans="2:49">
      <c r="B3965" s="62" t="s">
        <v>4760</v>
      </c>
      <c r="C3965" s="54">
        <v>5.2310221705049301E-2</v>
      </c>
      <c r="D3965" s="54">
        <v>8.8494869138841092E-3</v>
      </c>
      <c r="S3965" s="62" t="s">
        <v>10998</v>
      </c>
      <c r="T3965" s="54">
        <v>9.5108845421750104E-2</v>
      </c>
      <c r="U3965" s="54">
        <v>1.8393925333413799E-2</v>
      </c>
      <c r="AA3965" s="62" t="s">
        <v>11494</v>
      </c>
      <c r="AB3965" s="54">
        <v>0.131584550774626</v>
      </c>
      <c r="AC3965" s="54">
        <v>3.9153007513365402E-2</v>
      </c>
      <c r="AQ3965" s="62" t="s">
        <v>5611</v>
      </c>
      <c r="AR3965" s="54">
        <v>5.4005650873034702E-2</v>
      </c>
      <c r="AS3965" s="54">
        <v>5.8200657888120202E-3</v>
      </c>
      <c r="AU3965" s="62" t="s">
        <v>484</v>
      </c>
      <c r="AV3965" s="54">
        <v>-5.2651356223727901E-2</v>
      </c>
      <c r="AW3965" s="54">
        <v>1.21872523929966E-2</v>
      </c>
    </row>
    <row r="3966" spans="2:49">
      <c r="B3966" s="62" t="s">
        <v>4761</v>
      </c>
      <c r="C3966" s="54">
        <v>3.9974526191963698E-2</v>
      </c>
      <c r="D3966" s="54">
        <v>8.8593056932231001E-3</v>
      </c>
      <c r="S3966" s="62" t="s">
        <v>2507</v>
      </c>
      <c r="T3966" s="54">
        <v>2.4657573926181599E-2</v>
      </c>
      <c r="U3966" s="54">
        <v>1.84079624862773E-2</v>
      </c>
      <c r="AA3966" s="62" t="s">
        <v>11495</v>
      </c>
      <c r="AB3966" s="54">
        <v>8.0317162428678507E-2</v>
      </c>
      <c r="AC3966" s="54">
        <v>3.9164617636887597E-2</v>
      </c>
      <c r="AQ3966" s="62" t="s">
        <v>10510</v>
      </c>
      <c r="AR3966" s="54">
        <v>9.3012393806704494E-2</v>
      </c>
      <c r="AS3966" s="54">
        <v>5.8291638265012399E-3</v>
      </c>
      <c r="AU3966" s="62" t="s">
        <v>13177</v>
      </c>
      <c r="AV3966" s="54">
        <v>-5.2641174131727198E-2</v>
      </c>
      <c r="AW3966" s="54">
        <v>1.5482150260414201E-2</v>
      </c>
    </row>
    <row r="3967" spans="2:49">
      <c r="B3967" s="62" t="s">
        <v>334</v>
      </c>
      <c r="C3967" s="54">
        <v>0.17592824913102101</v>
      </c>
      <c r="D3967" s="54">
        <v>8.8649712080103599E-3</v>
      </c>
      <c r="S3967" s="62" t="s">
        <v>4968</v>
      </c>
      <c r="T3967" s="54">
        <v>3.3117141989641198E-2</v>
      </c>
      <c r="U3967" s="54">
        <v>1.8417143612703201E-2</v>
      </c>
      <c r="AA3967" s="62" t="s">
        <v>4654</v>
      </c>
      <c r="AB3967" s="54">
        <v>7.9898091741336302E-2</v>
      </c>
      <c r="AC3967" s="54">
        <v>3.9183482281759503E-2</v>
      </c>
      <c r="AQ3967" s="62" t="s">
        <v>12059</v>
      </c>
      <c r="AR3967" s="54">
        <v>0.107049443786753</v>
      </c>
      <c r="AS3967" s="54">
        <v>5.8320922856374699E-3</v>
      </c>
      <c r="AU3967" s="62" t="s">
        <v>13394</v>
      </c>
      <c r="AV3967" s="54">
        <v>-5.2635741610195901E-2</v>
      </c>
      <c r="AW3967" s="54">
        <v>1.8999846593687801E-2</v>
      </c>
    </row>
    <row r="3968" spans="2:49">
      <c r="B3968" s="62" t="s">
        <v>4762</v>
      </c>
      <c r="C3968" s="54">
        <v>8.5013683172641102E-2</v>
      </c>
      <c r="D3968" s="54">
        <v>8.8686735924791392E-3</v>
      </c>
      <c r="S3968" s="62" t="s">
        <v>4755</v>
      </c>
      <c r="T3968" s="54">
        <v>0.11034149851543899</v>
      </c>
      <c r="U3968" s="54">
        <v>1.8437162358214201E-2</v>
      </c>
      <c r="AA3968" s="62" t="s">
        <v>476</v>
      </c>
      <c r="AB3968" s="54">
        <v>6.1879993791946801E-2</v>
      </c>
      <c r="AC3968" s="54">
        <v>3.9223835048708099E-2</v>
      </c>
      <c r="AQ3968" s="62" t="s">
        <v>14824</v>
      </c>
      <c r="AR3968" s="54">
        <v>0.25000521545969601</v>
      </c>
      <c r="AS3968" s="54">
        <v>5.83391524701651E-3</v>
      </c>
      <c r="AU3968" s="62" t="s">
        <v>10397</v>
      </c>
      <c r="AV3968" s="54">
        <v>-5.26322774101846E-2</v>
      </c>
      <c r="AW3968" s="54">
        <v>1.52691018227358E-2</v>
      </c>
    </row>
    <row r="3969" spans="2:49">
      <c r="B3969" s="62" t="s">
        <v>4763</v>
      </c>
      <c r="C3969" s="54">
        <v>4.4347617217331603E-2</v>
      </c>
      <c r="D3969" s="54">
        <v>8.8786136145570099E-3</v>
      </c>
      <c r="S3969" s="62" t="s">
        <v>2423</v>
      </c>
      <c r="T3969" s="54">
        <v>4.2255400557362301E-2</v>
      </c>
      <c r="U3969" s="54">
        <v>1.8437162358214201E-2</v>
      </c>
      <c r="AA3969" s="62" t="s">
        <v>11009</v>
      </c>
      <c r="AB3969" s="54">
        <v>0.25435887879491598</v>
      </c>
      <c r="AC3969" s="54">
        <v>3.9260937784273399E-2</v>
      </c>
      <c r="AQ3969" s="62" t="s">
        <v>1709</v>
      </c>
      <c r="AR3969" s="54">
        <v>3.5649628536488898E-2</v>
      </c>
      <c r="AS3969" s="54">
        <v>5.8499925759496803E-3</v>
      </c>
      <c r="AU3969" s="62" t="s">
        <v>9283</v>
      </c>
      <c r="AV3969" s="54">
        <v>-5.2630312332412998E-2</v>
      </c>
      <c r="AW3969" s="54">
        <v>1.42947647055252E-2</v>
      </c>
    </row>
    <row r="3970" spans="2:49">
      <c r="B3970" s="62" t="s">
        <v>4764</v>
      </c>
      <c r="C3970" s="54">
        <v>5.1284429436806903E-2</v>
      </c>
      <c r="D3970" s="54">
        <v>8.8813983837617103E-3</v>
      </c>
      <c r="S3970" s="62" t="s">
        <v>5222</v>
      </c>
      <c r="T3970" s="54">
        <v>2.4923823587376302E-2</v>
      </c>
      <c r="U3970" s="54">
        <v>1.8440970488424701E-2</v>
      </c>
      <c r="AA3970" s="62" t="s">
        <v>11496</v>
      </c>
      <c r="AB3970" s="54">
        <v>8.3944537564513602E-2</v>
      </c>
      <c r="AC3970" s="54">
        <v>3.9319461603656701E-2</v>
      </c>
      <c r="AQ3970" s="62" t="s">
        <v>5878</v>
      </c>
      <c r="AR3970" s="54">
        <v>8.8353907588221106E-2</v>
      </c>
      <c r="AS3970" s="54">
        <v>5.8502020571152297E-3</v>
      </c>
      <c r="AU3970" s="62" t="s">
        <v>13354</v>
      </c>
      <c r="AV3970" s="54">
        <v>-5.2625988518876503E-2</v>
      </c>
      <c r="AW3970" s="54">
        <v>1.8521119065654301E-2</v>
      </c>
    </row>
    <row r="3971" spans="2:49">
      <c r="B3971" s="62" t="s">
        <v>4765</v>
      </c>
      <c r="C3971" s="54">
        <v>9.0992007987884094E-2</v>
      </c>
      <c r="D3971" s="54">
        <v>8.8887485230131503E-3</v>
      </c>
      <c r="S3971" s="62" t="s">
        <v>3088</v>
      </c>
      <c r="T3971" s="54">
        <v>3.5722732713789902E-2</v>
      </c>
      <c r="U3971" s="54">
        <v>1.8462362995458101E-2</v>
      </c>
      <c r="AA3971" s="62" t="s">
        <v>5752</v>
      </c>
      <c r="AB3971" s="54">
        <v>8.5176404023650704E-2</v>
      </c>
      <c r="AC3971" s="54">
        <v>3.9403256179627401E-2</v>
      </c>
      <c r="AQ3971" s="62" t="s">
        <v>14825</v>
      </c>
      <c r="AR3971" s="54">
        <v>0.10194191264176899</v>
      </c>
      <c r="AS3971" s="54">
        <v>5.8575016761117302E-3</v>
      </c>
      <c r="AU3971" s="62" t="s">
        <v>14599</v>
      </c>
      <c r="AV3971" s="54">
        <v>-5.2625813395110299E-2</v>
      </c>
      <c r="AW3971" s="54">
        <v>4.7954877191724102E-2</v>
      </c>
    </row>
    <row r="3972" spans="2:49">
      <c r="B3972" s="62" t="s">
        <v>998</v>
      </c>
      <c r="C3972" s="54">
        <v>6.8127711031569199E-2</v>
      </c>
      <c r="D3972" s="54">
        <v>8.8943918562471094E-3</v>
      </c>
      <c r="S3972" s="62" t="s">
        <v>2820</v>
      </c>
      <c r="T3972" s="54">
        <v>6.9955234420813597E-2</v>
      </c>
      <c r="U3972" s="54">
        <v>1.85037205606664E-2</v>
      </c>
      <c r="AA3972" s="62" t="s">
        <v>4921</v>
      </c>
      <c r="AB3972" s="54">
        <v>8.6819786362851495E-2</v>
      </c>
      <c r="AC3972" s="54">
        <v>3.94448192977217E-2</v>
      </c>
      <c r="AQ3972" s="62" t="s">
        <v>1908</v>
      </c>
      <c r="AR3972" s="54">
        <v>0.10748296519601901</v>
      </c>
      <c r="AS3972" s="54">
        <v>5.8724393165745202E-3</v>
      </c>
      <c r="AU3972" s="62" t="s">
        <v>13496</v>
      </c>
      <c r="AV3972" s="54">
        <v>-5.2597788862250597E-2</v>
      </c>
      <c r="AW3972" s="54">
        <v>2.0675461897587202E-2</v>
      </c>
    </row>
    <row r="3973" spans="2:49">
      <c r="B3973" s="62" t="s">
        <v>4766</v>
      </c>
      <c r="C3973" s="54">
        <v>0.117314573700499</v>
      </c>
      <c r="D3973" s="54">
        <v>8.8958092527271094E-3</v>
      </c>
      <c r="S3973" s="62" t="s">
        <v>3686</v>
      </c>
      <c r="T3973" s="54">
        <v>6.4314125865894106E-2</v>
      </c>
      <c r="U3973" s="54">
        <v>1.85037205606664E-2</v>
      </c>
      <c r="AA3973" s="62" t="s">
        <v>11497</v>
      </c>
      <c r="AB3973" s="54">
        <v>6.8884477794144403E-2</v>
      </c>
      <c r="AC3973" s="54">
        <v>3.9528634524898798E-2</v>
      </c>
      <c r="AQ3973" s="62" t="s">
        <v>3220</v>
      </c>
      <c r="AR3973" s="54">
        <v>6.0881830346379402E-2</v>
      </c>
      <c r="AS3973" s="54">
        <v>5.8724393165745202E-3</v>
      </c>
      <c r="AU3973" s="62" t="s">
        <v>14225</v>
      </c>
      <c r="AV3973" s="54">
        <v>-5.2572414246816898E-2</v>
      </c>
      <c r="AW3973" s="54">
        <v>3.6470663357231099E-2</v>
      </c>
    </row>
    <row r="3974" spans="2:49">
      <c r="B3974" s="62" t="s">
        <v>4767</v>
      </c>
      <c r="C3974" s="54">
        <v>9.1742443583697805E-2</v>
      </c>
      <c r="D3974" s="54">
        <v>8.9054039834179696E-3</v>
      </c>
      <c r="S3974" s="62" t="s">
        <v>10999</v>
      </c>
      <c r="T3974" s="54">
        <v>4.05100727840546E-2</v>
      </c>
      <c r="U3974" s="54">
        <v>1.8532795677455301E-2</v>
      </c>
      <c r="AA3974" s="62" t="s">
        <v>10712</v>
      </c>
      <c r="AB3974" s="54">
        <v>3.5640884487199799E-2</v>
      </c>
      <c r="AC3974" s="54">
        <v>3.9528634524898798E-2</v>
      </c>
      <c r="AQ3974" s="62" t="s">
        <v>5656</v>
      </c>
      <c r="AR3974" s="54">
        <v>8.1119875364529498E-2</v>
      </c>
      <c r="AS3974" s="54">
        <v>5.8730255717604199E-3</v>
      </c>
      <c r="AU3974" s="62" t="s">
        <v>13920</v>
      </c>
      <c r="AV3974" s="54">
        <v>-5.2571640578996402E-2</v>
      </c>
      <c r="AW3974" s="54">
        <v>2.91595163239886E-2</v>
      </c>
    </row>
    <row r="3975" spans="2:49">
      <c r="B3975" s="62" t="s">
        <v>4768</v>
      </c>
      <c r="C3975" s="54">
        <v>4.55842501829418E-2</v>
      </c>
      <c r="D3975" s="54">
        <v>8.9054039834179696E-3</v>
      </c>
      <c r="S3975" s="62" t="s">
        <v>444</v>
      </c>
      <c r="T3975" s="54">
        <v>0.119322276465441</v>
      </c>
      <c r="U3975" s="54">
        <v>1.85361791438503E-2</v>
      </c>
      <c r="AA3975" s="62" t="s">
        <v>5481</v>
      </c>
      <c r="AB3975" s="54">
        <v>5.825221912741E-2</v>
      </c>
      <c r="AC3975" s="54">
        <v>3.9586749593667502E-2</v>
      </c>
      <c r="AQ3975" s="62" t="s">
        <v>14826</v>
      </c>
      <c r="AR3975" s="54">
        <v>6.4486570008980906E-2</v>
      </c>
      <c r="AS3975" s="54">
        <v>5.8730255717604199E-3</v>
      </c>
      <c r="AU3975" s="62" t="s">
        <v>13020</v>
      </c>
      <c r="AV3975" s="54">
        <v>-5.2566756541898997E-2</v>
      </c>
      <c r="AW3975" s="54">
        <v>1.33894206637127E-2</v>
      </c>
    </row>
    <row r="3976" spans="2:49">
      <c r="B3976" s="62" t="s">
        <v>4769</v>
      </c>
      <c r="C3976" s="54">
        <v>0.14304436306497201</v>
      </c>
      <c r="D3976" s="54">
        <v>8.9101586743935094E-3</v>
      </c>
      <c r="S3976" s="62" t="s">
        <v>4275</v>
      </c>
      <c r="T3976" s="54">
        <v>6.6501480059065102E-2</v>
      </c>
      <c r="U3976" s="54">
        <v>1.85526651827106E-2</v>
      </c>
      <c r="AA3976" s="62" t="s">
        <v>3876</v>
      </c>
      <c r="AB3976" s="54">
        <v>0.101767799898799</v>
      </c>
      <c r="AC3976" s="54">
        <v>3.9642621196708E-2</v>
      </c>
      <c r="AQ3976" s="62" t="s">
        <v>14827</v>
      </c>
      <c r="AR3976" s="54">
        <v>0.108871408336515</v>
      </c>
      <c r="AS3976" s="54">
        <v>5.8773319047430699E-3</v>
      </c>
      <c r="AU3976" s="62" t="s">
        <v>9237</v>
      </c>
      <c r="AV3976" s="54">
        <v>-5.2560253574379899E-2</v>
      </c>
      <c r="AW3976" s="54">
        <v>4.1931851370265998E-2</v>
      </c>
    </row>
    <row r="3977" spans="2:49">
      <c r="B3977" s="62" t="s">
        <v>4770</v>
      </c>
      <c r="C3977" s="54">
        <v>8.4449030364102604E-2</v>
      </c>
      <c r="D3977" s="54">
        <v>8.9237180211741898E-3</v>
      </c>
      <c r="S3977" s="62" t="s">
        <v>3803</v>
      </c>
      <c r="T3977" s="54">
        <v>4.8341261727733502E-2</v>
      </c>
      <c r="U3977" s="54">
        <v>1.8569599075644601E-2</v>
      </c>
      <c r="AA3977" s="62" t="s">
        <v>11498</v>
      </c>
      <c r="AB3977" s="54">
        <v>4.9878814990859298E-2</v>
      </c>
      <c r="AC3977" s="54">
        <v>3.9648281190583098E-2</v>
      </c>
      <c r="AQ3977" s="62" t="s">
        <v>11260</v>
      </c>
      <c r="AR3977" s="54">
        <v>7.1427095980056698E-2</v>
      </c>
      <c r="AS3977" s="54">
        <v>5.9018306741408797E-3</v>
      </c>
      <c r="AU3977" s="62" t="s">
        <v>10221</v>
      </c>
      <c r="AV3977" s="54">
        <v>-5.2560249402721297E-2</v>
      </c>
      <c r="AW3977" s="54">
        <v>2.5170540488999998E-2</v>
      </c>
    </row>
    <row r="3978" spans="2:49">
      <c r="B3978" s="62" t="s">
        <v>4771</v>
      </c>
      <c r="C3978" s="54">
        <v>8.6697267644821899E-2</v>
      </c>
      <c r="D3978" s="54">
        <v>8.9255842059355293E-3</v>
      </c>
      <c r="S3978" s="62" t="s">
        <v>11000</v>
      </c>
      <c r="T3978" s="54">
        <v>4.6472907772994197E-2</v>
      </c>
      <c r="U3978" s="54">
        <v>1.8569599075644601E-2</v>
      </c>
      <c r="AA3978" s="62" t="s">
        <v>10517</v>
      </c>
      <c r="AB3978" s="54">
        <v>0.10653379458086</v>
      </c>
      <c r="AC3978" s="54">
        <v>3.9655293628450897E-2</v>
      </c>
      <c r="AQ3978" s="62" t="s">
        <v>3785</v>
      </c>
      <c r="AR3978" s="54">
        <v>4.5085443311375401E-2</v>
      </c>
      <c r="AS3978" s="54">
        <v>5.9169911813436596E-3</v>
      </c>
      <c r="AU3978" s="62" t="s">
        <v>11705</v>
      </c>
      <c r="AV3978" s="54">
        <v>-5.2519491054151303E-2</v>
      </c>
      <c r="AW3978" s="54">
        <v>9.1099480531164499E-4</v>
      </c>
    </row>
    <row r="3979" spans="2:49">
      <c r="B3979" s="62" t="s">
        <v>4772</v>
      </c>
      <c r="C3979" s="54">
        <v>7.0388309033253493E-2</v>
      </c>
      <c r="D3979" s="54">
        <v>8.9350714391657794E-3</v>
      </c>
      <c r="S3979" s="62" t="s">
        <v>11001</v>
      </c>
      <c r="T3979" s="54">
        <v>7.5122620177093105E-2</v>
      </c>
      <c r="U3979" s="54">
        <v>1.8571445827017301E-2</v>
      </c>
      <c r="AA3979" s="62" t="s">
        <v>10553</v>
      </c>
      <c r="AB3979" s="54">
        <v>0.13308962868820001</v>
      </c>
      <c r="AC3979" s="54">
        <v>3.96990927845743E-2</v>
      </c>
      <c r="AQ3979" s="62" t="s">
        <v>4401</v>
      </c>
      <c r="AR3979" s="54">
        <v>0.107981338054514</v>
      </c>
      <c r="AS3979" s="54">
        <v>5.9791838709045801E-3</v>
      </c>
      <c r="AU3979" s="62" t="s">
        <v>12188</v>
      </c>
      <c r="AV3979" s="54">
        <v>-5.2519125720615498E-2</v>
      </c>
      <c r="AW3979" s="54">
        <v>1.3976450412680501E-3</v>
      </c>
    </row>
    <row r="3980" spans="2:49">
      <c r="B3980" s="62" t="s">
        <v>4773</v>
      </c>
      <c r="C3980" s="54">
        <v>4.5873882737478097E-2</v>
      </c>
      <c r="D3980" s="54">
        <v>8.9524685384454704E-3</v>
      </c>
      <c r="S3980" s="62" t="s">
        <v>11002</v>
      </c>
      <c r="T3980" s="54">
        <v>7.1588679558121995E-2</v>
      </c>
      <c r="U3980" s="54">
        <v>1.85929783862578E-2</v>
      </c>
      <c r="AA3980" s="62" t="s">
        <v>3753</v>
      </c>
      <c r="AB3980" s="54">
        <v>0.17197834140284701</v>
      </c>
      <c r="AC3980" s="54">
        <v>3.9709662422678003E-2</v>
      </c>
      <c r="AQ3980" s="62" t="s">
        <v>1511</v>
      </c>
      <c r="AR3980" s="54">
        <v>4.8807140037436803E-2</v>
      </c>
      <c r="AS3980" s="54">
        <v>5.9814180958740601E-3</v>
      </c>
      <c r="AU3980" s="62" t="s">
        <v>14628</v>
      </c>
      <c r="AV3980" s="54">
        <v>-5.2500075206521203E-2</v>
      </c>
      <c r="AW3980" s="54">
        <v>4.8844628249757403E-2</v>
      </c>
    </row>
    <row r="3981" spans="2:49">
      <c r="B3981" s="62" t="s">
        <v>4774</v>
      </c>
      <c r="C3981" s="54">
        <v>0.122167879728866</v>
      </c>
      <c r="D3981" s="54">
        <v>8.9749741581640705E-3</v>
      </c>
      <c r="S3981" s="62" t="s">
        <v>146</v>
      </c>
      <c r="T3981" s="54">
        <v>0.18007433421070501</v>
      </c>
      <c r="U3981" s="54">
        <v>1.86099682225618E-2</v>
      </c>
      <c r="AA3981" s="62" t="s">
        <v>4219</v>
      </c>
      <c r="AB3981" s="54">
        <v>4.3412805394988901E-2</v>
      </c>
      <c r="AC3981" s="54">
        <v>3.9752594018128501E-2</v>
      </c>
      <c r="AQ3981" s="62" t="s">
        <v>5438</v>
      </c>
      <c r="AR3981" s="54">
        <v>9.5400489884733403E-2</v>
      </c>
      <c r="AS3981" s="54">
        <v>6.0110476067578604E-3</v>
      </c>
      <c r="AU3981" s="62" t="s">
        <v>12521</v>
      </c>
      <c r="AV3981" s="54">
        <v>-5.2497510908424701E-2</v>
      </c>
      <c r="AW3981" s="54">
        <v>5.9617222509432202E-3</v>
      </c>
    </row>
    <row r="3982" spans="2:49">
      <c r="B3982" s="62" t="s">
        <v>4775</v>
      </c>
      <c r="C3982" s="54">
        <v>0.107422542987628</v>
      </c>
      <c r="D3982" s="54">
        <v>8.9806143294543107E-3</v>
      </c>
      <c r="S3982" s="62" t="s">
        <v>4647</v>
      </c>
      <c r="T3982" s="54">
        <v>7.0696154059000996E-2</v>
      </c>
      <c r="U3982" s="54">
        <v>1.8612995407428199E-2</v>
      </c>
      <c r="AA3982" s="62" t="s">
        <v>9382</v>
      </c>
      <c r="AB3982" s="54">
        <v>8.8519925956846102E-2</v>
      </c>
      <c r="AC3982" s="54">
        <v>3.9757574204787302E-2</v>
      </c>
      <c r="AQ3982" s="62" t="s">
        <v>10712</v>
      </c>
      <c r="AR3982" s="54">
        <v>3.4096887212692599E-2</v>
      </c>
      <c r="AS3982" s="54">
        <v>6.0149041275675396E-3</v>
      </c>
      <c r="AU3982" s="62" t="s">
        <v>12485</v>
      </c>
      <c r="AV3982" s="54">
        <v>-5.2496551023232897E-2</v>
      </c>
      <c r="AW3982" s="54">
        <v>5.5178218459859497E-3</v>
      </c>
    </row>
    <row r="3983" spans="2:49">
      <c r="B3983" s="62" t="s">
        <v>1090</v>
      </c>
      <c r="C3983" s="54">
        <v>0.24375805456122901</v>
      </c>
      <c r="D3983" s="54">
        <v>8.9971983668943999E-3</v>
      </c>
      <c r="S3983" s="62" t="s">
        <v>4861</v>
      </c>
      <c r="T3983" s="54">
        <v>3.6197178355611599E-2</v>
      </c>
      <c r="U3983" s="54">
        <v>1.86402600199004E-2</v>
      </c>
      <c r="AA3983" s="62" t="s">
        <v>5018</v>
      </c>
      <c r="AB3983" s="54">
        <v>4.57468168185668E-2</v>
      </c>
      <c r="AC3983" s="54">
        <v>3.9757574204787302E-2</v>
      </c>
      <c r="AQ3983" s="62" t="s">
        <v>4852</v>
      </c>
      <c r="AR3983" s="54">
        <v>6.9315071726681901E-2</v>
      </c>
      <c r="AS3983" s="54">
        <v>6.0341408451607499E-3</v>
      </c>
      <c r="AU3983" s="62" t="s">
        <v>13910</v>
      </c>
      <c r="AV3983" s="54">
        <v>-5.2470565269220303E-2</v>
      </c>
      <c r="AW3983" s="54">
        <v>2.89367857363028E-2</v>
      </c>
    </row>
    <row r="3984" spans="2:49">
      <c r="B3984" s="62" t="s">
        <v>4776</v>
      </c>
      <c r="C3984" s="54">
        <v>8.3803648305691397E-2</v>
      </c>
      <c r="D3984" s="54">
        <v>9.0128980501441806E-3</v>
      </c>
      <c r="S3984" s="62" t="s">
        <v>11003</v>
      </c>
      <c r="T3984" s="54">
        <v>5.6806068646162403E-2</v>
      </c>
      <c r="U3984" s="54">
        <v>1.8687892331237702E-2</v>
      </c>
      <c r="AA3984" s="62" t="s">
        <v>2059</v>
      </c>
      <c r="AB3984" s="54">
        <v>8.3902867008221804E-2</v>
      </c>
      <c r="AC3984" s="54">
        <v>3.9800641532413202E-2</v>
      </c>
      <c r="AQ3984" s="62" t="s">
        <v>4408</v>
      </c>
      <c r="AR3984" s="54">
        <v>5.7508544767594899E-2</v>
      </c>
      <c r="AS3984" s="54">
        <v>6.0438610645012804E-3</v>
      </c>
      <c r="AU3984" s="62" t="s">
        <v>7777</v>
      </c>
      <c r="AV3984" s="54">
        <v>-5.2454438404200103E-2</v>
      </c>
      <c r="AW3984" s="54">
        <v>3.67294303476546E-2</v>
      </c>
    </row>
    <row r="3985" spans="2:49">
      <c r="B3985" s="62" t="s">
        <v>4777</v>
      </c>
      <c r="C3985" s="54">
        <v>0.17814224672054699</v>
      </c>
      <c r="D3985" s="54">
        <v>9.0437252584651094E-3</v>
      </c>
      <c r="S3985" s="62" t="s">
        <v>3765</v>
      </c>
      <c r="T3985" s="54">
        <v>7.0755508630882397E-2</v>
      </c>
      <c r="U3985" s="54">
        <v>1.8696449275308901E-2</v>
      </c>
      <c r="AA3985" s="62" t="s">
        <v>543</v>
      </c>
      <c r="AB3985" s="54">
        <v>0.22385941856590499</v>
      </c>
      <c r="AC3985" s="54">
        <v>3.9800641532413202E-2</v>
      </c>
      <c r="AQ3985" s="62" t="s">
        <v>3448</v>
      </c>
      <c r="AR3985" s="54">
        <v>7.8254336956687695E-2</v>
      </c>
      <c r="AS3985" s="54">
        <v>6.0444933527281398E-3</v>
      </c>
      <c r="AU3985" s="62" t="s">
        <v>12702</v>
      </c>
      <c r="AV3985" s="54">
        <v>-5.2450964004114198E-2</v>
      </c>
      <c r="AW3985" s="54">
        <v>8.4792090962480995E-3</v>
      </c>
    </row>
    <row r="3986" spans="2:49">
      <c r="B3986" s="62" t="s">
        <v>647</v>
      </c>
      <c r="C3986" s="54">
        <v>0.14322728100554699</v>
      </c>
      <c r="D3986" s="54">
        <v>9.0551036382580993E-3</v>
      </c>
      <c r="S3986" s="62" t="s">
        <v>11004</v>
      </c>
      <c r="T3986" s="54">
        <v>3.6863528167208899E-2</v>
      </c>
      <c r="U3986" s="54">
        <v>1.8709188823886998E-2</v>
      </c>
      <c r="AA3986" s="62" t="s">
        <v>11499</v>
      </c>
      <c r="AB3986" s="54">
        <v>0.169214497922727</v>
      </c>
      <c r="AC3986" s="54">
        <v>3.9801343177583798E-2</v>
      </c>
      <c r="AQ3986" s="62" t="s">
        <v>2116</v>
      </c>
      <c r="AR3986" s="54">
        <v>8.45889966850146E-2</v>
      </c>
      <c r="AS3986" s="54">
        <v>6.0695372344136004E-3</v>
      </c>
      <c r="AU3986" s="62" t="s">
        <v>14134</v>
      </c>
      <c r="AV3986" s="54">
        <v>-5.2445094621810497E-2</v>
      </c>
      <c r="AW3986" s="54">
        <v>3.4208133490418798E-2</v>
      </c>
    </row>
    <row r="3987" spans="2:49">
      <c r="B3987" s="62" t="s">
        <v>4778</v>
      </c>
      <c r="C3987" s="54">
        <v>6.14057559209771E-2</v>
      </c>
      <c r="D3987" s="54">
        <v>9.1351143914149106E-3</v>
      </c>
      <c r="S3987" s="62" t="s">
        <v>3536</v>
      </c>
      <c r="T3987" s="54">
        <v>7.3645891697449201E-2</v>
      </c>
      <c r="U3987" s="54">
        <v>1.8726984462980999E-2</v>
      </c>
      <c r="AA3987" s="62" t="s">
        <v>11500</v>
      </c>
      <c r="AB3987" s="54">
        <v>8.7893158009976893E-2</v>
      </c>
      <c r="AC3987" s="54">
        <v>3.9889571972013101E-2</v>
      </c>
      <c r="AQ3987" s="62" t="s">
        <v>9655</v>
      </c>
      <c r="AR3987" s="54">
        <v>0.12265157364733301</v>
      </c>
      <c r="AS3987" s="54">
        <v>6.0934820744586301E-3</v>
      </c>
      <c r="AU3987" s="62" t="s">
        <v>13677</v>
      </c>
      <c r="AV3987" s="54">
        <v>-5.2439698242698903E-2</v>
      </c>
      <c r="AW3987" s="54">
        <v>2.3967395680722401E-2</v>
      </c>
    </row>
    <row r="3988" spans="2:49">
      <c r="B3988" s="62" t="s">
        <v>4779</v>
      </c>
      <c r="C3988" s="54">
        <v>8.4561269119394197E-2</v>
      </c>
      <c r="D3988" s="54">
        <v>9.1463536423435892E-3</v>
      </c>
      <c r="S3988" s="62" t="s">
        <v>11005</v>
      </c>
      <c r="T3988" s="54">
        <v>2.53463163885277E-2</v>
      </c>
      <c r="U3988" s="54">
        <v>1.8726984462980999E-2</v>
      </c>
      <c r="AA3988" s="62" t="s">
        <v>4250</v>
      </c>
      <c r="AB3988" s="54">
        <v>9.3229022919753199E-2</v>
      </c>
      <c r="AC3988" s="54">
        <v>3.99365646620157E-2</v>
      </c>
      <c r="AQ3988" s="62" t="s">
        <v>5815</v>
      </c>
      <c r="AR3988" s="54">
        <v>0.23846336396797299</v>
      </c>
      <c r="AS3988" s="54">
        <v>6.0934820744586301E-3</v>
      </c>
      <c r="AU3988" s="62" t="s">
        <v>12520</v>
      </c>
      <c r="AV3988" s="54">
        <v>-5.2438045690247598E-2</v>
      </c>
      <c r="AW3988" s="54">
        <v>5.9532773991599099E-3</v>
      </c>
    </row>
    <row r="3989" spans="2:49">
      <c r="B3989" s="62" t="s">
        <v>43</v>
      </c>
      <c r="C3989" s="54">
        <v>0.31086713196480198</v>
      </c>
      <c r="D3989" s="54">
        <v>9.16188714530871E-3</v>
      </c>
      <c r="S3989" s="62" t="s">
        <v>11006</v>
      </c>
      <c r="T3989" s="54">
        <v>6.6739046256252293E-2</v>
      </c>
      <c r="U3989" s="54">
        <v>1.8730943736365999E-2</v>
      </c>
      <c r="AA3989" s="62" t="s">
        <v>2979</v>
      </c>
      <c r="AB3989" s="54">
        <v>9.7649618801218793E-2</v>
      </c>
      <c r="AC3989" s="54">
        <v>3.9973185790506398E-2</v>
      </c>
      <c r="AQ3989" s="62" t="s">
        <v>2356</v>
      </c>
      <c r="AR3989" s="54">
        <v>9.3944540599310705E-2</v>
      </c>
      <c r="AS3989" s="54">
        <v>6.0994377348826496E-3</v>
      </c>
      <c r="AU3989" s="62" t="s">
        <v>11590</v>
      </c>
      <c r="AV3989" s="54">
        <v>-5.2434209797432602E-2</v>
      </c>
      <c r="AW3989" s="54">
        <v>2.0298806035758E-3</v>
      </c>
    </row>
    <row r="3990" spans="2:49">
      <c r="B3990" s="62" t="s">
        <v>4780</v>
      </c>
      <c r="C3990" s="54">
        <v>0.324916683429256</v>
      </c>
      <c r="D3990" s="54">
        <v>9.1717506991900993E-3</v>
      </c>
      <c r="S3990" s="62" t="s">
        <v>4675</v>
      </c>
      <c r="T3990" s="54">
        <v>2.7229708727292998E-2</v>
      </c>
      <c r="U3990" s="54">
        <v>1.8737744998922098E-2</v>
      </c>
      <c r="AA3990" s="62" t="s">
        <v>11501</v>
      </c>
      <c r="AB3990" s="54">
        <v>5.1260582814509598E-2</v>
      </c>
      <c r="AC3990" s="54">
        <v>3.9985424774980897E-2</v>
      </c>
      <c r="AQ3990" s="62" t="s">
        <v>10969</v>
      </c>
      <c r="AR3990" s="54">
        <v>7.3005876146191404E-2</v>
      </c>
      <c r="AS3990" s="54">
        <v>6.1220579357148704E-3</v>
      </c>
      <c r="AU3990" s="62" t="s">
        <v>12624</v>
      </c>
      <c r="AV3990" s="54">
        <v>-5.2433057930995702E-2</v>
      </c>
      <c r="AW3990" s="54">
        <v>7.5962920237921802E-3</v>
      </c>
    </row>
    <row r="3991" spans="2:49">
      <c r="B3991" s="62" t="s">
        <v>4781</v>
      </c>
      <c r="C3991" s="54">
        <v>7.5349930389016606E-2</v>
      </c>
      <c r="D3991" s="54">
        <v>9.2006966119171692E-3</v>
      </c>
      <c r="S3991" s="62" t="s">
        <v>2835</v>
      </c>
      <c r="T3991" s="54">
        <v>3.3844430126533702E-2</v>
      </c>
      <c r="U3991" s="54">
        <v>1.8775707373418798E-2</v>
      </c>
      <c r="AA3991" s="62" t="s">
        <v>292</v>
      </c>
      <c r="AB3991" s="54">
        <v>0.38357065571545801</v>
      </c>
      <c r="AC3991" s="54">
        <v>4.0066402718497401E-2</v>
      </c>
      <c r="AQ3991" s="62" t="s">
        <v>2573</v>
      </c>
      <c r="AR3991" s="54">
        <v>0.123175963046026</v>
      </c>
      <c r="AS3991" s="54">
        <v>6.1314509503719201E-3</v>
      </c>
      <c r="AU3991" s="62" t="s">
        <v>1148</v>
      </c>
      <c r="AV3991" s="54">
        <v>-5.2426052573148099E-2</v>
      </c>
      <c r="AW3991" s="54">
        <v>9.5531294381517393E-3</v>
      </c>
    </row>
    <row r="3992" spans="2:49">
      <c r="B3992" s="62" t="s">
        <v>4782</v>
      </c>
      <c r="C3992" s="54">
        <v>0.12115322162162601</v>
      </c>
      <c r="D3992" s="54">
        <v>9.2248724702028405E-3</v>
      </c>
      <c r="S3992" s="62" t="s">
        <v>11007</v>
      </c>
      <c r="T3992" s="54">
        <v>6.8753551538915006E-2</v>
      </c>
      <c r="U3992" s="54">
        <v>1.88075727130468E-2</v>
      </c>
      <c r="AA3992" s="62" t="s">
        <v>11502</v>
      </c>
      <c r="AB3992" s="54">
        <v>6.2130085701953802E-2</v>
      </c>
      <c r="AC3992" s="54">
        <v>4.0099480950109297E-2</v>
      </c>
      <c r="AQ3992" s="62" t="s">
        <v>11466</v>
      </c>
      <c r="AR3992" s="54">
        <v>9.1553035908986197E-2</v>
      </c>
      <c r="AS3992" s="54">
        <v>6.1387053944709103E-3</v>
      </c>
      <c r="AU3992" s="62" t="s">
        <v>13410</v>
      </c>
      <c r="AV3992" s="54">
        <v>-5.2424723704326902E-2</v>
      </c>
      <c r="AW3992" s="54">
        <v>1.9261115712705001E-2</v>
      </c>
    </row>
    <row r="3993" spans="2:49">
      <c r="B3993" s="62" t="s">
        <v>4783</v>
      </c>
      <c r="C3993" s="54">
        <v>9.0568996502316396E-2</v>
      </c>
      <c r="D3993" s="54">
        <v>9.2346760744706699E-3</v>
      </c>
      <c r="S3993" s="62" t="s">
        <v>959</v>
      </c>
      <c r="T3993" s="54">
        <v>2.72639508187256E-2</v>
      </c>
      <c r="U3993" s="54">
        <v>1.8827345411392402E-2</v>
      </c>
      <c r="AA3993" s="62" t="s">
        <v>4442</v>
      </c>
      <c r="AB3993" s="54">
        <v>5.4123623687309497E-2</v>
      </c>
      <c r="AC3993" s="54">
        <v>4.0104892800542698E-2</v>
      </c>
      <c r="AQ3993" s="62" t="s">
        <v>14828</v>
      </c>
      <c r="AR3993" s="54">
        <v>4.2075257088022497E-2</v>
      </c>
      <c r="AS3993" s="54">
        <v>6.1770801381212104E-3</v>
      </c>
      <c r="AU3993" s="62" t="s">
        <v>13701</v>
      </c>
      <c r="AV3993" s="54">
        <v>-5.2410328572596802E-2</v>
      </c>
      <c r="AW3993" s="54">
        <v>2.4393584807736401E-2</v>
      </c>
    </row>
    <row r="3994" spans="2:49">
      <c r="B3994" s="62" t="s">
        <v>4784</v>
      </c>
      <c r="C3994" s="54">
        <v>5.5277854951521398E-2</v>
      </c>
      <c r="D3994" s="54">
        <v>9.2403548006185793E-3</v>
      </c>
      <c r="S3994" s="62" t="s">
        <v>4304</v>
      </c>
      <c r="T3994" s="54">
        <v>9.3125139150961503E-2</v>
      </c>
      <c r="U3994" s="54">
        <v>1.8828398159527301E-2</v>
      </c>
      <c r="AA3994" s="62" t="s">
        <v>5794</v>
      </c>
      <c r="AB3994" s="54">
        <v>0.105137214003215</v>
      </c>
      <c r="AC3994" s="54">
        <v>4.0104892800542698E-2</v>
      </c>
      <c r="AQ3994" s="62" t="s">
        <v>5468</v>
      </c>
      <c r="AR3994" s="54">
        <v>0.124198666420891</v>
      </c>
      <c r="AS3994" s="54">
        <v>6.1933285648616398E-3</v>
      </c>
      <c r="AU3994" s="62" t="s">
        <v>13533</v>
      </c>
      <c r="AV3994" s="54">
        <v>-5.2406914421603702E-2</v>
      </c>
      <c r="AW3994" s="54">
        <v>2.13433788752075E-2</v>
      </c>
    </row>
    <row r="3995" spans="2:49">
      <c r="B3995" s="62" t="s">
        <v>4785</v>
      </c>
      <c r="C3995" s="54">
        <v>8.3888869179086001E-2</v>
      </c>
      <c r="D3995" s="54">
        <v>9.2522700479592702E-3</v>
      </c>
      <c r="S3995" s="62" t="s">
        <v>5601</v>
      </c>
      <c r="T3995" s="54">
        <v>4.3971439240658099E-2</v>
      </c>
      <c r="U3995" s="54">
        <v>1.90101180190754E-2</v>
      </c>
      <c r="AA3995" s="62" t="s">
        <v>10778</v>
      </c>
      <c r="AB3995" s="54">
        <v>7.3657962194839194E-2</v>
      </c>
      <c r="AC3995" s="54">
        <v>4.01183520281988E-2</v>
      </c>
      <c r="AQ3995" s="62" t="s">
        <v>986</v>
      </c>
      <c r="AR3995" s="54">
        <v>6.1661843397879501E-2</v>
      </c>
      <c r="AS3995" s="54">
        <v>6.2061087321143597E-3</v>
      </c>
      <c r="AU3995" s="62" t="s">
        <v>14034</v>
      </c>
      <c r="AV3995" s="54">
        <v>-5.2403527500111999E-2</v>
      </c>
      <c r="AW3995" s="54">
        <v>3.1715513518934903E-2</v>
      </c>
    </row>
    <row r="3996" spans="2:49">
      <c r="B3996" s="62" t="s">
        <v>4786</v>
      </c>
      <c r="C3996" s="54">
        <v>0.134655922058384</v>
      </c>
      <c r="D3996" s="54">
        <v>9.2630635557911997E-3</v>
      </c>
      <c r="S3996" s="62" t="s">
        <v>11008</v>
      </c>
      <c r="T3996" s="54">
        <v>2.2129750120635401E-2</v>
      </c>
      <c r="U3996" s="54">
        <v>1.9077342362021899E-2</v>
      </c>
      <c r="AA3996" s="62" t="s">
        <v>4152</v>
      </c>
      <c r="AB3996" s="54">
        <v>8.9983148043820904E-2</v>
      </c>
      <c r="AC3996" s="54">
        <v>4.0264465951673899E-2</v>
      </c>
      <c r="AQ3996" s="62" t="s">
        <v>10881</v>
      </c>
      <c r="AR3996" s="54">
        <v>6.5033619334280396E-2</v>
      </c>
      <c r="AS3996" s="54">
        <v>6.2374657293020903E-3</v>
      </c>
      <c r="AU3996" s="62" t="s">
        <v>9917</v>
      </c>
      <c r="AV3996" s="54">
        <v>-5.24024440768978E-2</v>
      </c>
      <c r="AW3996" s="54">
        <v>4.6614891072719704E-3</v>
      </c>
    </row>
    <row r="3997" spans="2:49">
      <c r="B3997" s="62" t="s">
        <v>4787</v>
      </c>
      <c r="C3997" s="54">
        <v>6.4529441581052005E-2</v>
      </c>
      <c r="D3997" s="54">
        <v>9.2638128688311092E-3</v>
      </c>
      <c r="S3997" s="62" t="s">
        <v>5901</v>
      </c>
      <c r="T3997" s="54">
        <v>3.3580650673964201E-2</v>
      </c>
      <c r="U3997" s="54">
        <v>1.9104062151286998E-2</v>
      </c>
      <c r="AA3997" s="62" t="s">
        <v>11503</v>
      </c>
      <c r="AB3997" s="54">
        <v>0.10529182394033</v>
      </c>
      <c r="AC3997" s="54">
        <v>4.0304922531416897E-2</v>
      </c>
      <c r="AQ3997" s="62" t="s">
        <v>14829</v>
      </c>
      <c r="AR3997" s="54">
        <v>0.14840496535453199</v>
      </c>
      <c r="AS3997" s="54">
        <v>6.2398687842825399E-3</v>
      </c>
      <c r="AU3997" s="62" t="s">
        <v>13709</v>
      </c>
      <c r="AV3997" s="54">
        <v>-5.2398554988499803E-2</v>
      </c>
      <c r="AW3997" s="54">
        <v>2.4530571769027201E-2</v>
      </c>
    </row>
    <row r="3998" spans="2:49">
      <c r="B3998" s="62" t="s">
        <v>4788</v>
      </c>
      <c r="C3998" s="54">
        <v>0.198860898618021</v>
      </c>
      <c r="D3998" s="54">
        <v>9.2916504618668194E-3</v>
      </c>
      <c r="S3998" s="62" t="s">
        <v>11009</v>
      </c>
      <c r="T3998" s="54">
        <v>0.14795961434459001</v>
      </c>
      <c r="U3998" s="54">
        <v>1.9122763889486201E-2</v>
      </c>
      <c r="AA3998" s="62" t="s">
        <v>1372</v>
      </c>
      <c r="AB3998" s="54">
        <v>5.7074109653242097E-2</v>
      </c>
      <c r="AC3998" s="54">
        <v>4.0353711338743603E-2</v>
      </c>
      <c r="AQ3998" s="62" t="s">
        <v>9881</v>
      </c>
      <c r="AR3998" s="54">
        <v>7.4526754631372996E-2</v>
      </c>
      <c r="AS3998" s="54">
        <v>6.25378875590133E-3</v>
      </c>
      <c r="AU3998" s="62" t="s">
        <v>13470</v>
      </c>
      <c r="AV3998" s="54">
        <v>-5.23588393424941E-2</v>
      </c>
      <c r="AW3998" s="54">
        <v>2.0244142292622499E-2</v>
      </c>
    </row>
    <row r="3999" spans="2:49">
      <c r="B3999" s="62" t="s">
        <v>4789</v>
      </c>
      <c r="C3999" s="54">
        <v>6.0252137340227399E-2</v>
      </c>
      <c r="D3999" s="54">
        <v>9.3005157772796491E-3</v>
      </c>
      <c r="S3999" s="62" t="s">
        <v>11010</v>
      </c>
      <c r="T3999" s="54">
        <v>5.6385313017419697E-2</v>
      </c>
      <c r="U3999" s="54">
        <v>1.9158493263405699E-2</v>
      </c>
      <c r="AA3999" s="62" t="s">
        <v>10637</v>
      </c>
      <c r="AB3999" s="54">
        <v>5.4415517079772401E-2</v>
      </c>
      <c r="AC3999" s="54">
        <v>4.0378886627975098E-2</v>
      </c>
      <c r="AQ3999" s="62" t="s">
        <v>9600</v>
      </c>
      <c r="AR3999" s="54">
        <v>0.125643444543106</v>
      </c>
      <c r="AS3999" s="54">
        <v>6.25415366664577E-3</v>
      </c>
      <c r="AU3999" s="62" t="s">
        <v>13097</v>
      </c>
      <c r="AV3999" s="54">
        <v>-5.2357686320543301E-2</v>
      </c>
      <c r="AW3999" s="54">
        <v>1.44142557029631E-2</v>
      </c>
    </row>
    <row r="4000" spans="2:49">
      <c r="B4000" s="62" t="s">
        <v>4790</v>
      </c>
      <c r="C4000" s="54">
        <v>9.5817399263487396E-2</v>
      </c>
      <c r="D4000" s="54">
        <v>9.3194419085721007E-3</v>
      </c>
      <c r="S4000" s="62" t="s">
        <v>11011</v>
      </c>
      <c r="T4000" s="54">
        <v>2.4101870796473999E-2</v>
      </c>
      <c r="U4000" s="54">
        <v>1.9185834291312501E-2</v>
      </c>
      <c r="AA4000" s="62" t="s">
        <v>9667</v>
      </c>
      <c r="AB4000" s="54">
        <v>9.2619774943108801E-2</v>
      </c>
      <c r="AC4000" s="54">
        <v>4.0499610849070999E-2</v>
      </c>
      <c r="AQ4000" s="62" t="s">
        <v>11086</v>
      </c>
      <c r="AR4000" s="54">
        <v>6.6696608830733695E-2</v>
      </c>
      <c r="AS4000" s="54">
        <v>6.2548548296521003E-3</v>
      </c>
      <c r="AU4000" s="62" t="s">
        <v>13539</v>
      </c>
      <c r="AV4000" s="54">
        <v>-5.2340913754096399E-2</v>
      </c>
      <c r="AW4000" s="54">
        <v>2.14157166964014E-2</v>
      </c>
    </row>
    <row r="4001" spans="2:49">
      <c r="B4001" s="62" t="s">
        <v>4791</v>
      </c>
      <c r="C4001" s="54">
        <v>8.3384286746669603E-2</v>
      </c>
      <c r="D4001" s="54">
        <v>9.3512175827338995E-3</v>
      </c>
      <c r="S4001" s="62" t="s">
        <v>762</v>
      </c>
      <c r="T4001" s="54">
        <v>8.4061970771318606E-2</v>
      </c>
      <c r="U4001" s="54">
        <v>1.91881935681039E-2</v>
      </c>
      <c r="AA4001" s="62" t="s">
        <v>2665</v>
      </c>
      <c r="AB4001" s="54">
        <v>0.102595746229405</v>
      </c>
      <c r="AC4001" s="54">
        <v>4.0577181527107299E-2</v>
      </c>
      <c r="AQ4001" s="62" t="s">
        <v>3342</v>
      </c>
      <c r="AR4001" s="54">
        <v>9.4898740337595405E-2</v>
      </c>
      <c r="AS4001" s="54">
        <v>6.2578003083613998E-3</v>
      </c>
      <c r="AU4001" s="62" t="s">
        <v>12823</v>
      </c>
      <c r="AV4001" s="54">
        <v>-5.2327167298310301E-2</v>
      </c>
      <c r="AW4001" s="54">
        <v>1.01914362023594E-2</v>
      </c>
    </row>
    <row r="4002" spans="2:49">
      <c r="B4002" s="62" t="s">
        <v>4792</v>
      </c>
      <c r="C4002" s="54">
        <v>8.3821406615553207E-2</v>
      </c>
      <c r="D4002" s="54">
        <v>9.3563591870141696E-3</v>
      </c>
      <c r="S4002" s="62" t="s">
        <v>4333</v>
      </c>
      <c r="T4002" s="54">
        <v>4.7924773956218303E-2</v>
      </c>
      <c r="U4002" s="54">
        <v>1.9198202109035899E-2</v>
      </c>
      <c r="AA4002" s="62" t="s">
        <v>11504</v>
      </c>
      <c r="AB4002" s="54">
        <v>9.8867136846905596E-2</v>
      </c>
      <c r="AC4002" s="54">
        <v>4.0690019330994698E-2</v>
      </c>
      <c r="AQ4002" s="62" t="s">
        <v>4254</v>
      </c>
      <c r="AR4002" s="54">
        <v>6.9056272483621201E-2</v>
      </c>
      <c r="AS4002" s="54">
        <v>6.2659584796864298E-3</v>
      </c>
      <c r="AU4002" s="62" t="s">
        <v>13705</v>
      </c>
      <c r="AV4002" s="54">
        <v>-5.23209910221238E-2</v>
      </c>
      <c r="AW4002" s="54">
        <v>2.44753020938429E-2</v>
      </c>
    </row>
    <row r="4003" spans="2:49">
      <c r="B4003" s="62" t="s">
        <v>4793</v>
      </c>
      <c r="C4003" s="54">
        <v>5.8700122047014199E-2</v>
      </c>
      <c r="D4003" s="54">
        <v>9.3716290930669407E-3</v>
      </c>
      <c r="S4003" s="62" t="s">
        <v>5305</v>
      </c>
      <c r="T4003" s="54">
        <v>7.46820371147114E-2</v>
      </c>
      <c r="U4003" s="54">
        <v>1.9205870055451699E-2</v>
      </c>
      <c r="AA4003" s="62" t="s">
        <v>3393</v>
      </c>
      <c r="AB4003" s="54">
        <v>9.0422928037639003E-2</v>
      </c>
      <c r="AC4003" s="54">
        <v>4.0695042961511801E-2</v>
      </c>
      <c r="AQ4003" s="62" t="s">
        <v>833</v>
      </c>
      <c r="AR4003" s="54">
        <v>9.98963256422183E-2</v>
      </c>
      <c r="AS4003" s="54">
        <v>6.2727265789086E-3</v>
      </c>
      <c r="AU4003" s="62" t="s">
        <v>14355</v>
      </c>
      <c r="AV4003" s="54">
        <v>-5.2309037604179501E-2</v>
      </c>
      <c r="AW4003" s="54">
        <v>4.0327837222968697E-2</v>
      </c>
    </row>
    <row r="4004" spans="2:49">
      <c r="B4004" s="62" t="s">
        <v>4794</v>
      </c>
      <c r="C4004" s="54">
        <v>5.8275247145283003E-2</v>
      </c>
      <c r="D4004" s="54">
        <v>9.3835763927021497E-3</v>
      </c>
      <c r="S4004" s="62" t="s">
        <v>1601</v>
      </c>
      <c r="T4004" s="54">
        <v>4.4762258247951402E-2</v>
      </c>
      <c r="U4004" s="54">
        <v>1.9235436390554299E-2</v>
      </c>
      <c r="AA4004" s="62" t="s">
        <v>10872</v>
      </c>
      <c r="AB4004" s="54">
        <v>6.16989445004315E-2</v>
      </c>
      <c r="AC4004" s="54">
        <v>4.0754885940679199E-2</v>
      </c>
      <c r="AQ4004" s="62" t="s">
        <v>14830</v>
      </c>
      <c r="AR4004" s="54">
        <v>7.3661476157377101E-2</v>
      </c>
      <c r="AS4004" s="54">
        <v>6.3048120926249103E-3</v>
      </c>
      <c r="AU4004" s="62" t="s">
        <v>12594</v>
      </c>
      <c r="AV4004" s="54">
        <v>-5.23084253333597E-2</v>
      </c>
      <c r="AW4004" s="54">
        <v>6.9151083246335801E-3</v>
      </c>
    </row>
    <row r="4005" spans="2:49">
      <c r="B4005" s="62" t="s">
        <v>4795</v>
      </c>
      <c r="C4005" s="54">
        <v>0.117742576932375</v>
      </c>
      <c r="D4005" s="54">
        <v>9.4071296996478E-3</v>
      </c>
      <c r="S4005" s="62" t="s">
        <v>2075</v>
      </c>
      <c r="T4005" s="54">
        <v>9.1903237919243694E-2</v>
      </c>
      <c r="U4005" s="54">
        <v>1.92779495000776E-2</v>
      </c>
      <c r="AA4005" s="62" t="s">
        <v>10851</v>
      </c>
      <c r="AB4005" s="54">
        <v>9.5424250874772895E-2</v>
      </c>
      <c r="AC4005" s="54">
        <v>4.0769119529046903E-2</v>
      </c>
      <c r="AQ4005" s="62" t="s">
        <v>12017</v>
      </c>
      <c r="AR4005" s="54">
        <v>4.44581040601797E-2</v>
      </c>
      <c r="AS4005" s="54">
        <v>6.3085088623018697E-3</v>
      </c>
      <c r="AU4005" s="62" t="s">
        <v>13195</v>
      </c>
      <c r="AV4005" s="54">
        <v>-5.23049006483935E-2</v>
      </c>
      <c r="AW4005" s="54">
        <v>1.5762154888139202E-2</v>
      </c>
    </row>
    <row r="4006" spans="2:49">
      <c r="B4006" s="62" t="s">
        <v>4796</v>
      </c>
      <c r="C4006" s="54">
        <v>5.7831394693221398E-2</v>
      </c>
      <c r="D4006" s="54">
        <v>9.4635806997555808E-3</v>
      </c>
      <c r="S4006" s="62" t="s">
        <v>11012</v>
      </c>
      <c r="T4006" s="54">
        <v>3.5471197670004201E-2</v>
      </c>
      <c r="U4006" s="54">
        <v>1.93008091373114E-2</v>
      </c>
      <c r="AA4006" s="62" t="s">
        <v>3684</v>
      </c>
      <c r="AB4006" s="54">
        <v>5.9750550884230001E-2</v>
      </c>
      <c r="AC4006" s="54">
        <v>4.0801853770441703E-2</v>
      </c>
      <c r="AQ4006" s="62" t="s">
        <v>5268</v>
      </c>
      <c r="AR4006" s="54">
        <v>0.21998589195330501</v>
      </c>
      <c r="AS4006" s="54">
        <v>6.3124174537858299E-3</v>
      </c>
      <c r="AU4006" s="62" t="s">
        <v>13181</v>
      </c>
      <c r="AV4006" s="54">
        <v>-5.2280320885817098E-2</v>
      </c>
      <c r="AW4006" s="54">
        <v>1.55711573797202E-2</v>
      </c>
    </row>
    <row r="4007" spans="2:49">
      <c r="B4007" s="62" t="s">
        <v>4797</v>
      </c>
      <c r="C4007" s="54">
        <v>0.12602173821315599</v>
      </c>
      <c r="D4007" s="54">
        <v>9.4717006690700298E-3</v>
      </c>
      <c r="S4007" s="62" t="s">
        <v>11013</v>
      </c>
      <c r="T4007" s="54">
        <v>2.4122590019339401E-2</v>
      </c>
      <c r="U4007" s="54">
        <v>1.9319788530759201E-2</v>
      </c>
      <c r="AA4007" s="62" t="s">
        <v>10650</v>
      </c>
      <c r="AB4007" s="54">
        <v>7.29309302450067E-2</v>
      </c>
      <c r="AC4007" s="54">
        <v>4.08401312691892E-2</v>
      </c>
      <c r="AQ4007" s="62" t="s">
        <v>5174</v>
      </c>
      <c r="AR4007" s="54">
        <v>3.6532777898342403E-2</v>
      </c>
      <c r="AS4007" s="54">
        <v>6.3384000490478596E-3</v>
      </c>
      <c r="AU4007" s="62" t="s">
        <v>14479</v>
      </c>
      <c r="AV4007" s="54">
        <v>-5.2261381418421002E-2</v>
      </c>
      <c r="AW4007" s="54">
        <v>4.3645151228533803E-2</v>
      </c>
    </row>
    <row r="4008" spans="2:49">
      <c r="B4008" s="62" t="s">
        <v>4798</v>
      </c>
      <c r="C4008" s="54">
        <v>6.1834678409443497E-2</v>
      </c>
      <c r="D4008" s="54">
        <v>9.4893745219965398E-3</v>
      </c>
      <c r="S4008" s="62" t="s">
        <v>5735</v>
      </c>
      <c r="T4008" s="54">
        <v>4.1756085892200402E-2</v>
      </c>
      <c r="U4008" s="54">
        <v>1.9327780564231099E-2</v>
      </c>
      <c r="AA4008" s="62" t="s">
        <v>11505</v>
      </c>
      <c r="AB4008" s="54">
        <v>7.7488387214469198E-2</v>
      </c>
      <c r="AC4008" s="54">
        <v>4.0932178914608298E-2</v>
      </c>
      <c r="AQ4008" s="62" t="s">
        <v>14831</v>
      </c>
      <c r="AR4008" s="54">
        <v>6.47847763072011E-2</v>
      </c>
      <c r="AS4008" s="54">
        <v>6.3387497794491201E-3</v>
      </c>
      <c r="AU4008" s="62" t="s">
        <v>5896</v>
      </c>
      <c r="AV4008" s="54">
        <v>-5.2255281426089303E-2</v>
      </c>
      <c r="AW4008" s="54">
        <v>4.1868154055165398E-2</v>
      </c>
    </row>
    <row r="4009" spans="2:49">
      <c r="B4009" s="62" t="s">
        <v>4799</v>
      </c>
      <c r="C4009" s="54">
        <v>8.5373578463949301E-2</v>
      </c>
      <c r="D4009" s="54">
        <v>9.5107999793191903E-3</v>
      </c>
      <c r="S4009" s="62" t="s">
        <v>4004</v>
      </c>
      <c r="T4009" s="54">
        <v>4.1355923794037103E-2</v>
      </c>
      <c r="U4009" s="54">
        <v>1.9415995543991298E-2</v>
      </c>
      <c r="AA4009" s="62" t="s">
        <v>1403</v>
      </c>
      <c r="AB4009" s="54">
        <v>5.68226867274602E-2</v>
      </c>
      <c r="AC4009" s="54">
        <v>4.0945972549824503E-2</v>
      </c>
      <c r="AQ4009" s="62" t="s">
        <v>9748</v>
      </c>
      <c r="AR4009" s="54">
        <v>6.9571169871020203E-2</v>
      </c>
      <c r="AS4009" s="54">
        <v>6.3484048981135204E-3</v>
      </c>
      <c r="AU4009" s="62" t="s">
        <v>13678</v>
      </c>
      <c r="AV4009" s="54">
        <v>-5.2248943757399899E-2</v>
      </c>
      <c r="AW4009" s="54">
        <v>2.3983442438141801E-2</v>
      </c>
    </row>
    <row r="4010" spans="2:49">
      <c r="B4010" s="62" t="s">
        <v>4800</v>
      </c>
      <c r="C4010" s="54">
        <v>0.11398235700661299</v>
      </c>
      <c r="D4010" s="54">
        <v>9.5328271865176197E-3</v>
      </c>
      <c r="S4010" s="62" t="s">
        <v>5570</v>
      </c>
      <c r="T4010" s="54">
        <v>3.1705992507820503E-2</v>
      </c>
      <c r="U4010" s="54">
        <v>1.9420097772087301E-2</v>
      </c>
      <c r="AA4010" s="62" t="s">
        <v>5147</v>
      </c>
      <c r="AB4010" s="54">
        <v>0.123132382693628</v>
      </c>
      <c r="AC4010" s="54">
        <v>4.0959928533843601E-2</v>
      </c>
      <c r="AQ4010" s="62" t="s">
        <v>14832</v>
      </c>
      <c r="AR4010" s="54">
        <v>6.7567571142499006E-2</v>
      </c>
      <c r="AS4010" s="54">
        <v>6.3761546998501901E-3</v>
      </c>
      <c r="AU4010" s="62" t="s">
        <v>13733</v>
      </c>
      <c r="AV4010" s="54">
        <v>-5.22412081013615E-2</v>
      </c>
      <c r="AW4010" s="54">
        <v>2.49987853556978E-2</v>
      </c>
    </row>
    <row r="4011" spans="2:49">
      <c r="B4011" s="62" t="s">
        <v>4801</v>
      </c>
      <c r="C4011" s="54">
        <v>0.133452983203106</v>
      </c>
      <c r="D4011" s="54">
        <v>9.5395753342170601E-3</v>
      </c>
      <c r="S4011" s="62" t="s">
        <v>11014</v>
      </c>
      <c r="T4011" s="54">
        <v>6.76897172005715E-2</v>
      </c>
      <c r="U4011" s="54">
        <v>1.94256903558119E-2</v>
      </c>
      <c r="AA4011" s="62" t="s">
        <v>10733</v>
      </c>
      <c r="AB4011" s="54">
        <v>4.2163885142162599E-2</v>
      </c>
      <c r="AC4011" s="54">
        <v>4.0959928533843601E-2</v>
      </c>
      <c r="AQ4011" s="62" t="s">
        <v>802</v>
      </c>
      <c r="AR4011" s="54">
        <v>0.12181303587268</v>
      </c>
      <c r="AS4011" s="54">
        <v>6.3810408618108598E-3</v>
      </c>
      <c r="AU4011" s="62" t="s">
        <v>14074</v>
      </c>
      <c r="AV4011" s="54">
        <v>-5.2225716373843802E-2</v>
      </c>
      <c r="AW4011" s="54">
        <v>3.2723275677081297E-2</v>
      </c>
    </row>
    <row r="4012" spans="2:49">
      <c r="B4012" s="62" t="s">
        <v>4802</v>
      </c>
      <c r="C4012" s="54">
        <v>9.0520607186967098E-2</v>
      </c>
      <c r="D4012" s="54">
        <v>9.5457700356886398E-3</v>
      </c>
      <c r="S4012" s="62" t="s">
        <v>4795</v>
      </c>
      <c r="T4012" s="54">
        <v>7.2167926663048804E-2</v>
      </c>
      <c r="U4012" s="54">
        <v>1.9436636145875801E-2</v>
      </c>
      <c r="AA4012" s="62" t="s">
        <v>11506</v>
      </c>
      <c r="AB4012" s="54">
        <v>7.8860092075036206E-2</v>
      </c>
      <c r="AC4012" s="54">
        <v>4.09692190405061E-2</v>
      </c>
      <c r="AQ4012" s="62" t="s">
        <v>14833</v>
      </c>
      <c r="AR4012" s="54">
        <v>8.4373560213084203E-2</v>
      </c>
      <c r="AS4012" s="54">
        <v>6.39544664315027E-3</v>
      </c>
      <c r="AU4012" s="62" t="s">
        <v>13652</v>
      </c>
      <c r="AV4012" s="54">
        <v>-5.2222576345391403E-2</v>
      </c>
      <c r="AW4012" s="54">
        <v>2.36361538440251E-2</v>
      </c>
    </row>
    <row r="4013" spans="2:49">
      <c r="B4013" s="62" t="s">
        <v>4803</v>
      </c>
      <c r="C4013" s="54">
        <v>7.9566497303850306E-2</v>
      </c>
      <c r="D4013" s="54">
        <v>9.6212140676169393E-3</v>
      </c>
      <c r="S4013" s="62" t="s">
        <v>3855</v>
      </c>
      <c r="T4013" s="54">
        <v>3.9902605635137298E-2</v>
      </c>
      <c r="U4013" s="54">
        <v>1.9440704340948699E-2</v>
      </c>
      <c r="AA4013" s="62" t="s">
        <v>3671</v>
      </c>
      <c r="AB4013" s="54">
        <v>9.1198094124493395E-2</v>
      </c>
      <c r="AC4013" s="54">
        <v>4.0992717627050201E-2</v>
      </c>
      <c r="AQ4013" s="62" t="s">
        <v>5577</v>
      </c>
      <c r="AR4013" s="54">
        <v>5.27981254075236E-2</v>
      </c>
      <c r="AS4013" s="54">
        <v>6.4043440682140101E-3</v>
      </c>
      <c r="AU4013" s="62" t="s">
        <v>6285</v>
      </c>
      <c r="AV4013" s="54">
        <v>-5.2216531164567002E-2</v>
      </c>
      <c r="AW4013" s="54">
        <v>5.9863335465147804E-3</v>
      </c>
    </row>
    <row r="4014" spans="2:49">
      <c r="B4014" s="62" t="s">
        <v>4804</v>
      </c>
      <c r="C4014" s="54">
        <v>5.9938876257692897E-2</v>
      </c>
      <c r="D4014" s="54">
        <v>9.6322897384098008E-3</v>
      </c>
      <c r="S4014" s="62" t="s">
        <v>11015</v>
      </c>
      <c r="T4014" s="54">
        <v>3.1760710888764997E-2</v>
      </c>
      <c r="U4014" s="54">
        <v>1.94611083709091E-2</v>
      </c>
      <c r="AA4014" s="62" t="s">
        <v>4154</v>
      </c>
      <c r="AB4014" s="54">
        <v>7.7448567435969701E-2</v>
      </c>
      <c r="AC4014" s="54">
        <v>4.1066014014109899E-2</v>
      </c>
      <c r="AQ4014" s="62" t="s">
        <v>4202</v>
      </c>
      <c r="AR4014" s="54">
        <v>5.7619575064244997E-2</v>
      </c>
      <c r="AS4014" s="54">
        <v>6.4118204854977604E-3</v>
      </c>
      <c r="AU4014" s="62" t="s">
        <v>12377</v>
      </c>
      <c r="AV4014" s="54">
        <v>-5.2201954781256901E-2</v>
      </c>
      <c r="AW4014" s="54">
        <v>4.0143226676021201E-3</v>
      </c>
    </row>
    <row r="4015" spans="2:49">
      <c r="B4015" s="62" t="s">
        <v>4805</v>
      </c>
      <c r="C4015" s="54">
        <v>3.9298890763561203E-2</v>
      </c>
      <c r="D4015" s="54">
        <v>9.6879278556408193E-3</v>
      </c>
      <c r="S4015" s="62" t="s">
        <v>11016</v>
      </c>
      <c r="T4015" s="54">
        <v>3.1864650490026E-2</v>
      </c>
      <c r="U4015" s="54">
        <v>1.9467091935737299E-2</v>
      </c>
      <c r="AA4015" s="62" t="s">
        <v>4968</v>
      </c>
      <c r="AB4015" s="54">
        <v>5.0503350622435099E-2</v>
      </c>
      <c r="AC4015" s="54">
        <v>4.1078868583336599E-2</v>
      </c>
      <c r="AQ4015" s="62" t="s">
        <v>14834</v>
      </c>
      <c r="AR4015" s="54">
        <v>0.129243077454153</v>
      </c>
      <c r="AS4015" s="54">
        <v>6.4125109476708096E-3</v>
      </c>
      <c r="AU4015" s="62" t="s">
        <v>13597</v>
      </c>
      <c r="AV4015" s="54">
        <v>-5.2191166906419902E-2</v>
      </c>
      <c r="AW4015" s="54">
        <v>2.2389804633403301E-2</v>
      </c>
    </row>
    <row r="4016" spans="2:49">
      <c r="B4016" s="62" t="s">
        <v>4806</v>
      </c>
      <c r="C4016" s="54">
        <v>3.9223841674134598E-2</v>
      </c>
      <c r="D4016" s="54">
        <v>9.6978353403370295E-3</v>
      </c>
      <c r="S4016" s="62" t="s">
        <v>4083</v>
      </c>
      <c r="T4016" s="54">
        <v>7.8921472779454896E-2</v>
      </c>
      <c r="U4016" s="54">
        <v>1.95187205600581E-2</v>
      </c>
      <c r="AA4016" s="62" t="s">
        <v>2760</v>
      </c>
      <c r="AB4016" s="54">
        <v>8.0727504525786004E-2</v>
      </c>
      <c r="AC4016" s="54">
        <v>4.1144277860794498E-2</v>
      </c>
      <c r="AQ4016" s="62" t="s">
        <v>11087</v>
      </c>
      <c r="AR4016" s="54">
        <v>6.7769118418330401E-2</v>
      </c>
      <c r="AS4016" s="54">
        <v>6.4342362439378901E-3</v>
      </c>
      <c r="AU4016" s="62" t="s">
        <v>12870</v>
      </c>
      <c r="AV4016" s="54">
        <v>-5.2183469174846002E-2</v>
      </c>
      <c r="AW4016" s="54">
        <v>1.0905579037633201E-2</v>
      </c>
    </row>
    <row r="4017" spans="2:49">
      <c r="B4017" s="62" t="s">
        <v>4807</v>
      </c>
      <c r="C4017" s="54">
        <v>7.0808659828140094E-2</v>
      </c>
      <c r="D4017" s="54">
        <v>9.7002224065420393E-3</v>
      </c>
      <c r="S4017" s="62" t="s">
        <v>258</v>
      </c>
      <c r="T4017" s="54">
        <v>0.156572878153446</v>
      </c>
      <c r="U4017" s="54">
        <v>1.9539261583957801E-2</v>
      </c>
      <c r="AA4017" s="62" t="s">
        <v>2697</v>
      </c>
      <c r="AB4017" s="54">
        <v>0.191165265736947</v>
      </c>
      <c r="AC4017" s="54">
        <v>4.1220927318597701E-2</v>
      </c>
      <c r="AQ4017" s="62" t="s">
        <v>3661</v>
      </c>
      <c r="AR4017" s="54">
        <v>0.13797727600283199</v>
      </c>
      <c r="AS4017" s="54">
        <v>6.4390271770406E-3</v>
      </c>
      <c r="AU4017" s="62" t="s">
        <v>13395</v>
      </c>
      <c r="AV4017" s="54">
        <v>-5.21705155154564E-2</v>
      </c>
      <c r="AW4017" s="54">
        <v>1.9001557267264699E-2</v>
      </c>
    </row>
    <row r="4018" spans="2:49">
      <c r="B4018" s="62" t="s">
        <v>4808</v>
      </c>
      <c r="C4018" s="54">
        <v>0.20374242038475601</v>
      </c>
      <c r="D4018" s="54">
        <v>9.7338990330308392E-3</v>
      </c>
      <c r="S4018" s="62" t="s">
        <v>5223</v>
      </c>
      <c r="T4018" s="54">
        <v>4.8130816511088498E-2</v>
      </c>
      <c r="U4018" s="54">
        <v>1.95503794443939E-2</v>
      </c>
      <c r="AA4018" s="62" t="s">
        <v>2786</v>
      </c>
      <c r="AB4018" s="54">
        <v>7.5418315123289198E-2</v>
      </c>
      <c r="AC4018" s="54">
        <v>4.1249082267831298E-2</v>
      </c>
      <c r="AQ4018" s="62" t="s">
        <v>14835</v>
      </c>
      <c r="AR4018" s="54">
        <v>8.9731562894938194E-2</v>
      </c>
      <c r="AS4018" s="54">
        <v>6.4506197285354701E-3</v>
      </c>
      <c r="AU4018" s="62" t="s">
        <v>14191</v>
      </c>
      <c r="AV4018" s="54">
        <v>-5.2160700238058397E-2</v>
      </c>
      <c r="AW4018" s="54">
        <v>3.5827631785737897E-2</v>
      </c>
    </row>
    <row r="4019" spans="2:49">
      <c r="B4019" s="62" t="s">
        <v>4809</v>
      </c>
      <c r="C4019" s="54">
        <v>0.14969650624241601</v>
      </c>
      <c r="D4019" s="54">
        <v>9.7756574801000501E-3</v>
      </c>
      <c r="S4019" s="62" t="s">
        <v>11017</v>
      </c>
      <c r="T4019" s="54">
        <v>0.19293523860753301</v>
      </c>
      <c r="U4019" s="54">
        <v>1.95709005822765E-2</v>
      </c>
      <c r="AA4019" s="62" t="s">
        <v>11507</v>
      </c>
      <c r="AB4019" s="54">
        <v>0.10790426366376001</v>
      </c>
      <c r="AC4019" s="54">
        <v>4.12550031099779E-2</v>
      </c>
      <c r="AQ4019" s="62" t="s">
        <v>10727</v>
      </c>
      <c r="AR4019" s="54">
        <v>7.2252895657141103E-2</v>
      </c>
      <c r="AS4019" s="54">
        <v>6.4630410860130501E-3</v>
      </c>
      <c r="AU4019" s="62" t="s">
        <v>12129</v>
      </c>
      <c r="AV4019" s="54">
        <v>-5.21525450881501E-2</v>
      </c>
      <c r="AW4019" s="54">
        <v>4.4588434691840201E-4</v>
      </c>
    </row>
    <row r="4020" spans="2:49">
      <c r="B4020" s="62" t="s">
        <v>4810</v>
      </c>
      <c r="C4020" s="54">
        <v>0.100806876180879</v>
      </c>
      <c r="D4020" s="54">
        <v>9.8499930687445704E-3</v>
      </c>
      <c r="S4020" s="62" t="s">
        <v>4766</v>
      </c>
      <c r="T4020" s="54">
        <v>7.6540480143458794E-2</v>
      </c>
      <c r="U4020" s="54">
        <v>1.95709005822765E-2</v>
      </c>
      <c r="AA4020" s="62" t="s">
        <v>4677</v>
      </c>
      <c r="AB4020" s="54">
        <v>0.11657769835751899</v>
      </c>
      <c r="AC4020" s="54">
        <v>4.12593994407199E-2</v>
      </c>
      <c r="AQ4020" s="62" t="s">
        <v>4340</v>
      </c>
      <c r="AR4020" s="54">
        <v>4.7033356881315498E-2</v>
      </c>
      <c r="AS4020" s="54">
        <v>6.4786354363331397E-3</v>
      </c>
      <c r="AU4020" s="62" t="s">
        <v>13446</v>
      </c>
      <c r="AV4020" s="54">
        <v>-5.2125485489816499E-2</v>
      </c>
      <c r="AW4020" s="54">
        <v>1.98322526615579E-2</v>
      </c>
    </row>
    <row r="4021" spans="2:49">
      <c r="B4021" s="62" t="s">
        <v>4811</v>
      </c>
      <c r="C4021" s="54">
        <v>0.17196814377860201</v>
      </c>
      <c r="D4021" s="54">
        <v>9.8786407905957496E-3</v>
      </c>
      <c r="S4021" s="62" t="s">
        <v>2341</v>
      </c>
      <c r="T4021" s="54">
        <v>9.3373590194382794E-2</v>
      </c>
      <c r="U4021" s="54">
        <v>1.9579363746035201E-2</v>
      </c>
      <c r="AA4021" s="62" t="s">
        <v>3892</v>
      </c>
      <c r="AB4021" s="54">
        <v>0.10933671983629301</v>
      </c>
      <c r="AC4021" s="54">
        <v>4.12636475900603E-2</v>
      </c>
      <c r="AQ4021" s="62" t="s">
        <v>3794</v>
      </c>
      <c r="AR4021" s="54">
        <v>9.2751685088031402E-2</v>
      </c>
      <c r="AS4021" s="54">
        <v>6.4801496091806401E-3</v>
      </c>
      <c r="AU4021" s="62" t="s">
        <v>13545</v>
      </c>
      <c r="AV4021" s="54">
        <v>-5.2111811018074099E-2</v>
      </c>
      <c r="AW4021" s="54">
        <v>2.1591965361431899E-2</v>
      </c>
    </row>
    <row r="4022" spans="2:49">
      <c r="B4022" s="62" t="s">
        <v>4812</v>
      </c>
      <c r="C4022" s="54">
        <v>6.0467890024862699E-2</v>
      </c>
      <c r="D4022" s="54">
        <v>9.8859024981118905E-3</v>
      </c>
      <c r="S4022" s="62" t="s">
        <v>11018</v>
      </c>
      <c r="T4022" s="54">
        <v>3.3476493047875699E-2</v>
      </c>
      <c r="U4022" s="54">
        <v>1.9614532537620001E-2</v>
      </c>
      <c r="AA4022" s="62" t="s">
        <v>11508</v>
      </c>
      <c r="AB4022" s="54">
        <v>0.100619408777639</v>
      </c>
      <c r="AC4022" s="54">
        <v>4.1320658439341698E-2</v>
      </c>
      <c r="AQ4022" s="62" t="s">
        <v>5679</v>
      </c>
      <c r="AR4022" s="54">
        <v>4.24819424225822E-2</v>
      </c>
      <c r="AS4022" s="54">
        <v>6.4859128205042903E-3</v>
      </c>
      <c r="AU4022" s="62" t="s">
        <v>1158</v>
      </c>
      <c r="AV4022" s="54">
        <v>-5.2111082815828901E-2</v>
      </c>
      <c r="AW4022" s="54">
        <v>3.6604864418555497E-2</v>
      </c>
    </row>
    <row r="4023" spans="2:49">
      <c r="B4023" s="62" t="s">
        <v>4813</v>
      </c>
      <c r="C4023" s="54">
        <v>8.3814825865696996E-2</v>
      </c>
      <c r="D4023" s="54">
        <v>9.8981123392780108E-3</v>
      </c>
      <c r="S4023" s="62" t="s">
        <v>11019</v>
      </c>
      <c r="T4023" s="54">
        <v>4.6093968603689597E-2</v>
      </c>
      <c r="U4023" s="54">
        <v>1.96430956675843E-2</v>
      </c>
      <c r="AA4023" s="62" t="s">
        <v>5323</v>
      </c>
      <c r="AB4023" s="54">
        <v>4.7702649854342E-2</v>
      </c>
      <c r="AC4023" s="54">
        <v>4.1339014724295103E-2</v>
      </c>
      <c r="AQ4023" s="62" t="s">
        <v>4759</v>
      </c>
      <c r="AR4023" s="54">
        <v>5.6998418675385097E-2</v>
      </c>
      <c r="AS4023" s="54">
        <v>6.5073940579413302E-3</v>
      </c>
      <c r="AU4023" s="62" t="s">
        <v>8750</v>
      </c>
      <c r="AV4023" s="54">
        <v>-5.2105048940166702E-2</v>
      </c>
      <c r="AW4023" s="54">
        <v>3.6678303954496297E-2</v>
      </c>
    </row>
    <row r="4024" spans="2:49">
      <c r="B4024" s="62" t="s">
        <v>4814</v>
      </c>
      <c r="C4024" s="54">
        <v>9.7580512589115806E-2</v>
      </c>
      <c r="D4024" s="54">
        <v>9.9024218911063396E-3</v>
      </c>
      <c r="S4024" s="62" t="s">
        <v>11020</v>
      </c>
      <c r="T4024" s="54">
        <v>3.9760816279132499E-2</v>
      </c>
      <c r="U4024" s="54">
        <v>1.96467178457157E-2</v>
      </c>
      <c r="AA4024" s="62" t="s">
        <v>5296</v>
      </c>
      <c r="AB4024" s="54">
        <v>0.105954596755748</v>
      </c>
      <c r="AC4024" s="54">
        <v>4.1339014724295103E-2</v>
      </c>
      <c r="AQ4024" s="62" t="s">
        <v>14836</v>
      </c>
      <c r="AR4024" s="54">
        <v>5.88532441344203E-2</v>
      </c>
      <c r="AS4024" s="54">
        <v>6.5100272446256798E-3</v>
      </c>
      <c r="AU4024" s="62" t="s">
        <v>13321</v>
      </c>
      <c r="AV4024" s="54">
        <v>-5.2090076691407597E-2</v>
      </c>
      <c r="AW4024" s="54">
        <v>1.79848996820209E-2</v>
      </c>
    </row>
    <row r="4025" spans="2:49">
      <c r="B4025" s="62" t="s">
        <v>4815</v>
      </c>
      <c r="C4025" s="54">
        <v>5.0302477801406703E-2</v>
      </c>
      <c r="D4025" s="54">
        <v>9.9374670151997097E-3</v>
      </c>
      <c r="S4025" s="62" t="s">
        <v>5146</v>
      </c>
      <c r="T4025" s="54">
        <v>4.1048276241234298E-2</v>
      </c>
      <c r="U4025" s="54">
        <v>1.9649555559472301E-2</v>
      </c>
      <c r="AA4025" s="62" t="s">
        <v>10580</v>
      </c>
      <c r="AB4025" s="54">
        <v>7.6335431799933004E-2</v>
      </c>
      <c r="AC4025" s="54">
        <v>4.1377479060353099E-2</v>
      </c>
      <c r="AQ4025" s="62" t="s">
        <v>1753</v>
      </c>
      <c r="AR4025" s="54">
        <v>4.4645649112975902E-2</v>
      </c>
      <c r="AS4025" s="54">
        <v>6.5123817935630697E-3</v>
      </c>
      <c r="AU4025" s="62" t="s">
        <v>13390</v>
      </c>
      <c r="AV4025" s="54">
        <v>-5.2088708489288899E-2</v>
      </c>
      <c r="AW4025" s="54">
        <v>1.8925159482715202E-2</v>
      </c>
    </row>
    <row r="4026" spans="2:49">
      <c r="B4026" s="62" t="s">
        <v>4816</v>
      </c>
      <c r="C4026" s="54">
        <v>4.8117078695322703E-2</v>
      </c>
      <c r="D4026" s="54">
        <v>9.9374670151997097E-3</v>
      </c>
      <c r="S4026" s="62" t="s">
        <v>4976</v>
      </c>
      <c r="T4026" s="54">
        <v>9.29677743925241E-2</v>
      </c>
      <c r="U4026" s="54">
        <v>1.97377670954695E-2</v>
      </c>
      <c r="AA4026" s="62" t="s">
        <v>445</v>
      </c>
      <c r="AB4026" s="54">
        <v>7.5187810437005204E-2</v>
      </c>
      <c r="AC4026" s="54">
        <v>4.1508700070289603E-2</v>
      </c>
      <c r="AQ4026" s="62" t="s">
        <v>1867</v>
      </c>
      <c r="AR4026" s="54">
        <v>5.2870345439115098E-2</v>
      </c>
      <c r="AS4026" s="54">
        <v>6.5154025662911398E-3</v>
      </c>
      <c r="AU4026" s="62" t="s">
        <v>12803</v>
      </c>
      <c r="AV4026" s="54">
        <v>-5.2081448365928699E-2</v>
      </c>
      <c r="AW4026" s="54">
        <v>9.8535793143780907E-3</v>
      </c>
    </row>
    <row r="4027" spans="2:49">
      <c r="B4027" s="62" t="s">
        <v>4817</v>
      </c>
      <c r="C4027" s="54">
        <v>9.2771627703395906E-2</v>
      </c>
      <c r="D4027" s="54">
        <v>9.9374670151997097E-3</v>
      </c>
      <c r="S4027" s="62" t="s">
        <v>3900</v>
      </c>
      <c r="T4027" s="54">
        <v>8.3279196945146503E-2</v>
      </c>
      <c r="U4027" s="54">
        <v>1.9773660847893199E-2</v>
      </c>
      <c r="AA4027" s="62" t="s">
        <v>4144</v>
      </c>
      <c r="AB4027" s="54">
        <v>0.10761332579834</v>
      </c>
      <c r="AC4027" s="54">
        <v>4.1513633861707699E-2</v>
      </c>
      <c r="AQ4027" s="62" t="s">
        <v>2322</v>
      </c>
      <c r="AR4027" s="54">
        <v>4.4322709109686699E-2</v>
      </c>
      <c r="AS4027" s="54">
        <v>6.5217259174285601E-3</v>
      </c>
      <c r="AU4027" s="62" t="s">
        <v>14161</v>
      </c>
      <c r="AV4027" s="54">
        <v>-5.20747948313929E-2</v>
      </c>
      <c r="AW4027" s="54">
        <v>3.5052885526889399E-2</v>
      </c>
    </row>
    <row r="4028" spans="2:49">
      <c r="B4028" s="62" t="s">
        <v>4818</v>
      </c>
      <c r="C4028" s="54">
        <v>0.11584404315168</v>
      </c>
      <c r="D4028" s="54">
        <v>9.9374670151997097E-3</v>
      </c>
      <c r="S4028" s="62" t="s">
        <v>11021</v>
      </c>
      <c r="T4028" s="54">
        <v>5.1492673301613202E-2</v>
      </c>
      <c r="U4028" s="54">
        <v>1.97774713287872E-2</v>
      </c>
      <c r="AA4028" s="62" t="s">
        <v>5184</v>
      </c>
      <c r="AB4028" s="54">
        <v>7.7135064193515596E-2</v>
      </c>
      <c r="AC4028" s="54">
        <v>4.1514724304687597E-2</v>
      </c>
      <c r="AQ4028" s="62" t="s">
        <v>7669</v>
      </c>
      <c r="AR4028" s="54">
        <v>0.20281559661568099</v>
      </c>
      <c r="AS4028" s="54">
        <v>6.5247269794907097E-3</v>
      </c>
      <c r="AU4028" s="62" t="s">
        <v>12715</v>
      </c>
      <c r="AV4028" s="54">
        <v>-5.2072994383342702E-2</v>
      </c>
      <c r="AW4028" s="54">
        <v>8.7564986435874105E-3</v>
      </c>
    </row>
    <row r="4029" spans="2:49">
      <c r="B4029" s="62" t="s">
        <v>4819</v>
      </c>
      <c r="C4029" s="54">
        <v>0.162712748485009</v>
      </c>
      <c r="D4029" s="54">
        <v>9.9661865980556902E-3</v>
      </c>
      <c r="S4029" s="62" t="s">
        <v>2262</v>
      </c>
      <c r="T4029" s="54">
        <v>6.8173092385471507E-2</v>
      </c>
      <c r="U4029" s="54">
        <v>1.97815940294396E-2</v>
      </c>
      <c r="AA4029" s="62" t="s">
        <v>2618</v>
      </c>
      <c r="AB4029" s="54">
        <v>6.5694967591532802E-2</v>
      </c>
      <c r="AC4029" s="54">
        <v>4.1584685592013101E-2</v>
      </c>
      <c r="AQ4029" s="62" t="s">
        <v>10730</v>
      </c>
      <c r="AR4029" s="54">
        <v>0.13956649564325199</v>
      </c>
      <c r="AS4029" s="54">
        <v>6.5254047126694099E-3</v>
      </c>
      <c r="AU4029" s="62" t="s">
        <v>14572</v>
      </c>
      <c r="AV4029" s="54">
        <v>-5.2066877891918197E-2</v>
      </c>
      <c r="AW4029" s="54">
        <v>4.6744075098998597E-2</v>
      </c>
    </row>
    <row r="4030" spans="2:49">
      <c r="B4030" s="62" t="s">
        <v>4820</v>
      </c>
      <c r="C4030" s="54">
        <v>8.8547605389213593E-2</v>
      </c>
      <c r="D4030" s="54">
        <v>9.9684141636268795E-3</v>
      </c>
      <c r="S4030" s="62" t="s">
        <v>5156</v>
      </c>
      <c r="T4030" s="54">
        <v>5.7102513283031599E-2</v>
      </c>
      <c r="U4030" s="54">
        <v>1.9839272425356099E-2</v>
      </c>
      <c r="AA4030" s="62" t="s">
        <v>4580</v>
      </c>
      <c r="AB4030" s="54">
        <v>5.1520162810675202E-2</v>
      </c>
      <c r="AC4030" s="54">
        <v>4.15964797329594E-2</v>
      </c>
      <c r="AQ4030" s="62" t="s">
        <v>10633</v>
      </c>
      <c r="AR4030" s="54">
        <v>0.165116499361984</v>
      </c>
      <c r="AS4030" s="54">
        <v>6.5270712492610204E-3</v>
      </c>
      <c r="AU4030" s="62" t="s">
        <v>13815</v>
      </c>
      <c r="AV4030" s="54">
        <v>-5.2054416583301198E-2</v>
      </c>
      <c r="AW4030" s="54">
        <v>2.6674487678381101E-2</v>
      </c>
    </row>
    <row r="4031" spans="2:49">
      <c r="B4031" s="62" t="s">
        <v>4821</v>
      </c>
      <c r="C4031" s="54">
        <v>5.8150453207324503E-2</v>
      </c>
      <c r="D4031" s="54">
        <v>9.9713987377093704E-3</v>
      </c>
      <c r="S4031" s="62" t="s">
        <v>11022</v>
      </c>
      <c r="T4031" s="54">
        <v>5.4730418472294297E-2</v>
      </c>
      <c r="U4031" s="54">
        <v>1.9839614710622702E-2</v>
      </c>
      <c r="AA4031" s="62" t="s">
        <v>5055</v>
      </c>
      <c r="AB4031" s="54">
        <v>5.4671946471835001E-2</v>
      </c>
      <c r="AC4031" s="54">
        <v>4.1644760359444401E-2</v>
      </c>
      <c r="AQ4031" s="62" t="s">
        <v>9683</v>
      </c>
      <c r="AR4031" s="54">
        <v>6.1867001480757203E-2</v>
      </c>
      <c r="AS4031" s="54">
        <v>6.5386719045841804E-3</v>
      </c>
      <c r="AU4031" s="62" t="s">
        <v>12248</v>
      </c>
      <c r="AV4031" s="54">
        <v>-5.2052825749134599E-2</v>
      </c>
      <c r="AW4031" s="54">
        <v>2.2175141386022602E-3</v>
      </c>
    </row>
    <row r="4032" spans="2:49">
      <c r="B4032" s="62" t="s">
        <v>4822</v>
      </c>
      <c r="C4032" s="54">
        <v>7.0186826659986296E-2</v>
      </c>
      <c r="D4032" s="54">
        <v>9.9733544328492602E-3</v>
      </c>
      <c r="S4032" s="62" t="s">
        <v>11023</v>
      </c>
      <c r="T4032" s="54">
        <v>6.2096197999935897E-2</v>
      </c>
      <c r="U4032" s="54">
        <v>1.9839686812883901E-2</v>
      </c>
      <c r="AA4032" s="62" t="s">
        <v>2792</v>
      </c>
      <c r="AB4032" s="54">
        <v>8.9975778148070298E-2</v>
      </c>
      <c r="AC4032" s="54">
        <v>4.17786303905174E-2</v>
      </c>
      <c r="AQ4032" s="62" t="s">
        <v>11979</v>
      </c>
      <c r="AR4032" s="54">
        <v>0.109783700975479</v>
      </c>
      <c r="AS4032" s="54">
        <v>6.5422849951559201E-3</v>
      </c>
      <c r="AU4032" s="62" t="s">
        <v>13367</v>
      </c>
      <c r="AV4032" s="54">
        <v>-5.2052399186885999E-2</v>
      </c>
      <c r="AW4032" s="54">
        <v>1.8684277909287401E-2</v>
      </c>
    </row>
    <row r="4033" spans="2:49">
      <c r="B4033" s="62" t="s">
        <v>4823</v>
      </c>
      <c r="C4033" s="54">
        <v>0.11616835193135901</v>
      </c>
      <c r="D4033" s="54">
        <v>9.9736780894723008E-3</v>
      </c>
      <c r="S4033" s="62" t="s">
        <v>826</v>
      </c>
      <c r="T4033" s="54">
        <v>0.179022451030032</v>
      </c>
      <c r="U4033" s="54">
        <v>1.98528668113843E-2</v>
      </c>
      <c r="AA4033" s="62" t="s">
        <v>4787</v>
      </c>
      <c r="AB4033" s="54">
        <v>5.6466934221512902E-2</v>
      </c>
      <c r="AC4033" s="54">
        <v>4.18629659648476E-2</v>
      </c>
      <c r="AQ4033" s="62" t="s">
        <v>11465</v>
      </c>
      <c r="AR4033" s="54">
        <v>8.1469583813825103E-2</v>
      </c>
      <c r="AS4033" s="54">
        <v>6.5425993684126802E-3</v>
      </c>
      <c r="AU4033" s="62" t="s">
        <v>10132</v>
      </c>
      <c r="AV4033" s="54">
        <v>-5.2043260510604497E-2</v>
      </c>
      <c r="AW4033" s="54">
        <v>1.1458352586917801E-2</v>
      </c>
    </row>
    <row r="4034" spans="2:49">
      <c r="B4034" s="62" t="s">
        <v>4824</v>
      </c>
      <c r="C4034" s="54">
        <v>4.6701572512400702E-2</v>
      </c>
      <c r="D4034" s="54">
        <v>9.9772111462078199E-3</v>
      </c>
      <c r="S4034" s="62" t="s">
        <v>9723</v>
      </c>
      <c r="T4034" s="54">
        <v>3.9902383067014199E-2</v>
      </c>
      <c r="U4034" s="54">
        <v>1.9864193685815001E-2</v>
      </c>
      <c r="AA4034" s="62" t="s">
        <v>10848</v>
      </c>
      <c r="AB4034" s="54">
        <v>0.12216862808835199</v>
      </c>
      <c r="AC4034" s="54">
        <v>4.1897323349964502E-2</v>
      </c>
      <c r="AQ4034" s="62" t="s">
        <v>14837</v>
      </c>
      <c r="AR4034" s="54">
        <v>4.81565917009696E-2</v>
      </c>
      <c r="AS4034" s="54">
        <v>6.5425993684126802E-3</v>
      </c>
      <c r="AU4034" s="62" t="s">
        <v>342</v>
      </c>
      <c r="AV4034" s="54">
        <v>-5.2034462663770299E-2</v>
      </c>
      <c r="AW4034" s="54">
        <v>1.2097573237816499E-2</v>
      </c>
    </row>
    <row r="4035" spans="2:49">
      <c r="B4035" s="62" t="s">
        <v>4825</v>
      </c>
      <c r="C4035" s="54">
        <v>0.12687433798495801</v>
      </c>
      <c r="D4035" s="54">
        <v>9.9788999101104205E-3</v>
      </c>
      <c r="S4035" s="62" t="s">
        <v>9861</v>
      </c>
      <c r="T4035" s="54">
        <v>3.4474777669781402E-2</v>
      </c>
      <c r="U4035" s="54">
        <v>1.9868814659052599E-2</v>
      </c>
      <c r="AA4035" s="62" t="s">
        <v>4852</v>
      </c>
      <c r="AB4035" s="54">
        <v>7.3918229000621102E-2</v>
      </c>
      <c r="AC4035" s="54">
        <v>4.1909913364346699E-2</v>
      </c>
      <c r="AQ4035" s="62" t="s">
        <v>3425</v>
      </c>
      <c r="AR4035" s="54">
        <v>9.4748656009604901E-2</v>
      </c>
      <c r="AS4035" s="54">
        <v>6.5714482719285601E-3</v>
      </c>
      <c r="AU4035" s="62" t="s">
        <v>13308</v>
      </c>
      <c r="AV4035" s="54">
        <v>-5.2030379811161397E-2</v>
      </c>
      <c r="AW4035" s="54">
        <v>1.77751565641781E-2</v>
      </c>
    </row>
    <row r="4036" spans="2:49">
      <c r="B4036" s="62" t="s">
        <v>4826</v>
      </c>
      <c r="C4036" s="54">
        <v>0.102970834770855</v>
      </c>
      <c r="D4036" s="54">
        <v>9.9819504305792006E-3</v>
      </c>
      <c r="S4036" s="62" t="s">
        <v>2407</v>
      </c>
      <c r="T4036" s="54">
        <v>5.9193468205681797E-2</v>
      </c>
      <c r="U4036" s="54">
        <v>1.9892919277482098E-2</v>
      </c>
      <c r="AA4036" s="62" t="s">
        <v>9676</v>
      </c>
      <c r="AB4036" s="54">
        <v>0.23805111501164999</v>
      </c>
      <c r="AC4036" s="54">
        <v>4.1993395950469199E-2</v>
      </c>
      <c r="AQ4036" s="62" t="s">
        <v>5004</v>
      </c>
      <c r="AR4036" s="54">
        <v>0.12693753406744601</v>
      </c>
      <c r="AS4036" s="54">
        <v>6.5817063884921496E-3</v>
      </c>
      <c r="AU4036" s="62" t="s">
        <v>14427</v>
      </c>
      <c r="AV4036" s="54">
        <v>-5.2020747364773398E-2</v>
      </c>
      <c r="AW4036" s="54">
        <v>4.2218362536365801E-2</v>
      </c>
    </row>
    <row r="4037" spans="2:49">
      <c r="B4037" s="62" t="s">
        <v>4827</v>
      </c>
      <c r="C4037" s="54">
        <v>8.8793821807181303E-2</v>
      </c>
      <c r="D4037" s="54">
        <v>1.0015643269274699E-2</v>
      </c>
      <c r="S4037" s="62" t="s">
        <v>1831</v>
      </c>
      <c r="T4037" s="54">
        <v>3.0652313029260199E-2</v>
      </c>
      <c r="U4037" s="54">
        <v>1.9944652232992102E-2</v>
      </c>
      <c r="AA4037" s="62" t="s">
        <v>10264</v>
      </c>
      <c r="AB4037" s="54">
        <v>7.2424263103565395E-2</v>
      </c>
      <c r="AC4037" s="54">
        <v>4.2005256559696801E-2</v>
      </c>
      <c r="AQ4037" s="62" t="s">
        <v>4918</v>
      </c>
      <c r="AR4037" s="54">
        <v>0.108392423858078</v>
      </c>
      <c r="AS4037" s="54">
        <v>6.5944825023891897E-3</v>
      </c>
      <c r="AU4037" s="62" t="s">
        <v>13599</v>
      </c>
      <c r="AV4037" s="54">
        <v>-5.20192219024143E-2</v>
      </c>
      <c r="AW4037" s="54">
        <v>2.2424361103799102E-2</v>
      </c>
    </row>
    <row r="4038" spans="2:49">
      <c r="B4038" s="62" t="s">
        <v>4828</v>
      </c>
      <c r="C4038" s="54">
        <v>6.9813716670353201E-2</v>
      </c>
      <c r="D4038" s="54">
        <v>1.00304950598027E-2</v>
      </c>
      <c r="S4038" s="62" t="s">
        <v>11024</v>
      </c>
      <c r="T4038" s="54">
        <v>3.7917986534813201E-2</v>
      </c>
      <c r="U4038" s="54">
        <v>1.9982215589978501E-2</v>
      </c>
      <c r="AA4038" s="62" t="s">
        <v>11509</v>
      </c>
      <c r="AB4038" s="54">
        <v>6.6932460189508297E-2</v>
      </c>
      <c r="AC4038" s="54">
        <v>4.2053070370660799E-2</v>
      </c>
      <c r="AQ4038" s="62" t="s">
        <v>1030</v>
      </c>
      <c r="AR4038" s="54">
        <v>9.8493965419689494E-2</v>
      </c>
      <c r="AS4038" s="54">
        <v>6.5984802160592698E-3</v>
      </c>
      <c r="AU4038" s="62" t="s">
        <v>12960</v>
      </c>
      <c r="AV4038" s="54">
        <v>-5.2009707871466297E-2</v>
      </c>
      <c r="AW4038" s="54">
        <v>1.2409147211549299E-2</v>
      </c>
    </row>
    <row r="4039" spans="2:49">
      <c r="B4039" s="62" t="s">
        <v>4829</v>
      </c>
      <c r="C4039" s="54">
        <v>3.2860168782304001E-2</v>
      </c>
      <c r="D4039" s="54">
        <v>1.00437304165082E-2</v>
      </c>
      <c r="S4039" s="62" t="s">
        <v>3342</v>
      </c>
      <c r="T4039" s="54">
        <v>5.5053841482694203E-2</v>
      </c>
      <c r="U4039" s="54">
        <v>2.0008723736990398E-2</v>
      </c>
      <c r="AA4039" s="62" t="s">
        <v>11510</v>
      </c>
      <c r="AB4039" s="54">
        <v>4.9215890169818102E-2</v>
      </c>
      <c r="AC4039" s="54">
        <v>4.2053677758605697E-2</v>
      </c>
      <c r="AQ4039" s="62" t="s">
        <v>14838</v>
      </c>
      <c r="AR4039" s="54">
        <v>7.3155886456867797E-2</v>
      </c>
      <c r="AS4039" s="54">
        <v>6.61936418050562E-3</v>
      </c>
      <c r="AU4039" s="62" t="s">
        <v>13544</v>
      </c>
      <c r="AV4039" s="54">
        <v>-5.1997711430854701E-2</v>
      </c>
      <c r="AW4039" s="54">
        <v>2.1591965361431899E-2</v>
      </c>
    </row>
    <row r="4040" spans="2:49">
      <c r="B4040" s="62" t="s">
        <v>4830</v>
      </c>
      <c r="C4040" s="54">
        <v>0.107611475717499</v>
      </c>
      <c r="D4040" s="54">
        <v>1.0071469564219299E-2</v>
      </c>
      <c r="S4040" s="62" t="s">
        <v>1773</v>
      </c>
      <c r="T4040" s="54">
        <v>4.3517690293671599E-2</v>
      </c>
      <c r="U4040" s="54">
        <v>2.0062821308739001E-2</v>
      </c>
      <c r="AA4040" s="62" t="s">
        <v>11511</v>
      </c>
      <c r="AB4040" s="54">
        <v>6.85345878758543E-2</v>
      </c>
      <c r="AC4040" s="54">
        <v>4.22545149585093E-2</v>
      </c>
      <c r="AQ4040" s="62" t="s">
        <v>14839</v>
      </c>
      <c r="AR4040" s="54">
        <v>6.9071352580368603E-2</v>
      </c>
      <c r="AS4040" s="54">
        <v>6.6210807534701401E-3</v>
      </c>
      <c r="AU4040" s="62" t="s">
        <v>13987</v>
      </c>
      <c r="AV4040" s="54">
        <v>-5.1985249651037797E-2</v>
      </c>
      <c r="AW4040" s="54">
        <v>3.0484885054038E-2</v>
      </c>
    </row>
    <row r="4041" spans="2:49">
      <c r="B4041" s="62" t="s">
        <v>4831</v>
      </c>
      <c r="C4041" s="54">
        <v>6.9423690478557495E-2</v>
      </c>
      <c r="D4041" s="54">
        <v>1.0073144127526501E-2</v>
      </c>
      <c r="S4041" s="62" t="s">
        <v>939</v>
      </c>
      <c r="T4041" s="54">
        <v>8.23398586503927E-2</v>
      </c>
      <c r="U4041" s="54">
        <v>2.01067679681033E-2</v>
      </c>
      <c r="AA4041" s="62" t="s">
        <v>492</v>
      </c>
      <c r="AB4041" s="54">
        <v>0.20909554407632699</v>
      </c>
      <c r="AC4041" s="54">
        <v>4.2353251726743299E-2</v>
      </c>
      <c r="AQ4041" s="62" t="s">
        <v>3019</v>
      </c>
      <c r="AR4041" s="54">
        <v>5.1944315400631602E-2</v>
      </c>
      <c r="AS4041" s="54">
        <v>6.6303541651869602E-3</v>
      </c>
      <c r="AU4041" s="62" t="s">
        <v>13211</v>
      </c>
      <c r="AV4041" s="54">
        <v>-5.1984078507918398E-2</v>
      </c>
      <c r="AW4041" s="54">
        <v>1.60485572724864E-2</v>
      </c>
    </row>
    <row r="4042" spans="2:49">
      <c r="B4042" s="62" t="s">
        <v>4832</v>
      </c>
      <c r="C4042" s="54">
        <v>5.5668001036327297E-2</v>
      </c>
      <c r="D4042" s="54">
        <v>1.0073144127526501E-2</v>
      </c>
      <c r="S4042" s="62" t="s">
        <v>4600</v>
      </c>
      <c r="T4042" s="54">
        <v>6.9031795509380905E-2</v>
      </c>
      <c r="U4042" s="54">
        <v>2.0190439007141601E-2</v>
      </c>
      <c r="AA4042" s="62" t="s">
        <v>1753</v>
      </c>
      <c r="AB4042" s="54">
        <v>4.5885115550530202E-2</v>
      </c>
      <c r="AC4042" s="54">
        <v>4.2515648515926402E-2</v>
      </c>
      <c r="AQ4042" s="62" t="s">
        <v>10605</v>
      </c>
      <c r="AR4042" s="54">
        <v>0.193649379144581</v>
      </c>
      <c r="AS4042" s="54">
        <v>6.6356583958376196E-3</v>
      </c>
      <c r="AU4042" s="62" t="s">
        <v>14048</v>
      </c>
      <c r="AV4042" s="54">
        <v>-5.1971601215793597E-2</v>
      </c>
      <c r="AW4042" s="54">
        <v>3.1963129278892798E-2</v>
      </c>
    </row>
    <row r="4043" spans="2:49">
      <c r="B4043" s="62" t="s">
        <v>4833</v>
      </c>
      <c r="C4043" s="54">
        <v>7.4417212755340897E-2</v>
      </c>
      <c r="D4043" s="54">
        <v>1.0076375088286399E-2</v>
      </c>
      <c r="S4043" s="62" t="s">
        <v>11025</v>
      </c>
      <c r="T4043" s="54">
        <v>4.6561927334911601E-2</v>
      </c>
      <c r="U4043" s="54">
        <v>2.0205646543168799E-2</v>
      </c>
      <c r="AA4043" s="62" t="s">
        <v>403</v>
      </c>
      <c r="AB4043" s="54">
        <v>0.239432249925596</v>
      </c>
      <c r="AC4043" s="54">
        <v>4.2748656194554598E-2</v>
      </c>
      <c r="AQ4043" s="62" t="s">
        <v>3670</v>
      </c>
      <c r="AR4043" s="54">
        <v>7.9328942876205802E-2</v>
      </c>
      <c r="AS4043" s="54">
        <v>6.6383982184641003E-3</v>
      </c>
      <c r="AU4043" s="62" t="s">
        <v>13827</v>
      </c>
      <c r="AV4043" s="54">
        <v>-5.1971222793414797E-2</v>
      </c>
      <c r="AW4043" s="54">
        <v>2.6827248162718E-2</v>
      </c>
    </row>
    <row r="4044" spans="2:49">
      <c r="B4044" s="62" t="s">
        <v>4834</v>
      </c>
      <c r="C4044" s="54">
        <v>5.1466221148460001E-2</v>
      </c>
      <c r="D4044" s="54">
        <v>1.0089483194339499E-2</v>
      </c>
      <c r="S4044" s="62" t="s">
        <v>2754</v>
      </c>
      <c r="T4044" s="54">
        <v>2.3072410016981199E-2</v>
      </c>
      <c r="U4044" s="54">
        <v>2.0205646543168799E-2</v>
      </c>
      <c r="AA4044" s="62" t="s">
        <v>91</v>
      </c>
      <c r="AB4044" s="54">
        <v>0.159427472808574</v>
      </c>
      <c r="AC4044" s="54">
        <v>4.28032594133929E-2</v>
      </c>
      <c r="AQ4044" s="62" t="s">
        <v>11250</v>
      </c>
      <c r="AR4044" s="54">
        <v>8.3123374187993093E-2</v>
      </c>
      <c r="AS4044" s="54">
        <v>6.6672619251055198E-3</v>
      </c>
      <c r="AU4044" s="62" t="s">
        <v>13536</v>
      </c>
      <c r="AV4044" s="54">
        <v>-5.1966738118960798E-2</v>
      </c>
      <c r="AW4044" s="54">
        <v>2.1361494015520999E-2</v>
      </c>
    </row>
    <row r="4045" spans="2:49">
      <c r="B4045" s="62" t="s">
        <v>4835</v>
      </c>
      <c r="C4045" s="54">
        <v>0.116641289483939</v>
      </c>
      <c r="D4045" s="54">
        <v>1.0091954750965399E-2</v>
      </c>
      <c r="S4045" s="62" t="s">
        <v>4436</v>
      </c>
      <c r="T4045" s="54">
        <v>6.96052611706275E-2</v>
      </c>
      <c r="U4045" s="54">
        <v>2.0206473432914301E-2</v>
      </c>
      <c r="AA4045" s="62" t="s">
        <v>11198</v>
      </c>
      <c r="AB4045" s="54">
        <v>4.5899159115006902E-2</v>
      </c>
      <c r="AC4045" s="54">
        <v>4.28409490903204E-2</v>
      </c>
      <c r="AQ4045" s="62" t="s">
        <v>11335</v>
      </c>
      <c r="AR4045" s="54">
        <v>7.7964959149701599E-2</v>
      </c>
      <c r="AS4045" s="54">
        <v>6.6695228795261999E-3</v>
      </c>
      <c r="AU4045" s="62" t="s">
        <v>14093</v>
      </c>
      <c r="AV4045" s="54">
        <v>-5.1957000640505201E-2</v>
      </c>
      <c r="AW4045" s="54">
        <v>3.3168699754759903E-2</v>
      </c>
    </row>
    <row r="4046" spans="2:49">
      <c r="B4046" s="62" t="s">
        <v>4836</v>
      </c>
      <c r="C4046" s="54">
        <v>3.6954283759902402E-2</v>
      </c>
      <c r="D4046" s="54">
        <v>1.0091954750965399E-2</v>
      </c>
      <c r="S4046" s="62" t="s">
        <v>4955</v>
      </c>
      <c r="T4046" s="54">
        <v>4.5595779015046703E-2</v>
      </c>
      <c r="U4046" s="54">
        <v>2.0212989466225399E-2</v>
      </c>
      <c r="AA4046" s="62" t="s">
        <v>11512</v>
      </c>
      <c r="AB4046" s="54">
        <v>6.0051857495529298E-2</v>
      </c>
      <c r="AC4046" s="54">
        <v>4.2853339409965399E-2</v>
      </c>
      <c r="AQ4046" s="62" t="s">
        <v>5576</v>
      </c>
      <c r="AR4046" s="54">
        <v>5.3917387100210802E-2</v>
      </c>
      <c r="AS4046" s="54">
        <v>6.6804955370914996E-3</v>
      </c>
      <c r="AU4046" s="62" t="s">
        <v>13712</v>
      </c>
      <c r="AV4046" s="54">
        <v>-5.1956630630789903E-2</v>
      </c>
      <c r="AW4046" s="54">
        <v>2.4581365533757001E-2</v>
      </c>
    </row>
    <row r="4047" spans="2:49">
      <c r="B4047" s="62" t="s">
        <v>4837</v>
      </c>
      <c r="C4047" s="54">
        <v>8.40518087372564E-2</v>
      </c>
      <c r="D4047" s="54">
        <v>1.01017562486676E-2</v>
      </c>
      <c r="S4047" s="62" t="s">
        <v>11026</v>
      </c>
      <c r="T4047" s="54">
        <v>3.23712457022527E-2</v>
      </c>
      <c r="U4047" s="54">
        <v>2.0282568122124499E-2</v>
      </c>
      <c r="AA4047" s="62" t="s">
        <v>3995</v>
      </c>
      <c r="AB4047" s="54">
        <v>5.7651804157239403E-2</v>
      </c>
      <c r="AC4047" s="54">
        <v>4.2857933104493998E-2</v>
      </c>
      <c r="AQ4047" s="62" t="s">
        <v>14840</v>
      </c>
      <c r="AR4047" s="54">
        <v>0.112468504679861</v>
      </c>
      <c r="AS4047" s="54">
        <v>6.6824145360892696E-3</v>
      </c>
      <c r="AU4047" s="62" t="s">
        <v>13033</v>
      </c>
      <c r="AV4047" s="54">
        <v>-5.1953329504305798E-2</v>
      </c>
      <c r="AW4047" s="54">
        <v>1.36007261860446E-2</v>
      </c>
    </row>
    <row r="4048" spans="2:49">
      <c r="B4048" s="62" t="s">
        <v>458</v>
      </c>
      <c r="C4048" s="54">
        <v>0.27082566966885002</v>
      </c>
      <c r="D4048" s="54">
        <v>1.01017562486676E-2</v>
      </c>
      <c r="S4048" s="62" t="s">
        <v>11027</v>
      </c>
      <c r="T4048" s="54">
        <v>5.6559867693893699E-2</v>
      </c>
      <c r="U4048" s="54">
        <v>2.0348178633847001E-2</v>
      </c>
      <c r="AA4048" s="62" t="s">
        <v>5202</v>
      </c>
      <c r="AB4048" s="54">
        <v>7.40518682018321E-2</v>
      </c>
      <c r="AC4048" s="54">
        <v>4.29278943253424E-2</v>
      </c>
      <c r="AQ4048" s="62" t="s">
        <v>4009</v>
      </c>
      <c r="AR4048" s="54">
        <v>8.57715046379353E-2</v>
      </c>
      <c r="AS4048" s="54">
        <v>6.6868609154230397E-3</v>
      </c>
      <c r="AU4048" s="62" t="s">
        <v>14156</v>
      </c>
      <c r="AV4048" s="54">
        <v>-5.1934086642013703E-2</v>
      </c>
      <c r="AW4048" s="54">
        <v>3.4925763874953601E-2</v>
      </c>
    </row>
    <row r="4049" spans="2:49">
      <c r="B4049" s="62" t="s">
        <v>4838</v>
      </c>
      <c r="C4049" s="54">
        <v>0.16784492119564301</v>
      </c>
      <c r="D4049" s="54">
        <v>1.01051889938444E-2</v>
      </c>
      <c r="S4049" s="62" t="s">
        <v>3039</v>
      </c>
      <c r="T4049" s="54">
        <v>2.3647244460160099E-2</v>
      </c>
      <c r="U4049" s="54">
        <v>2.0378766576111599E-2</v>
      </c>
      <c r="AA4049" s="62" t="s">
        <v>11513</v>
      </c>
      <c r="AB4049" s="54">
        <v>5.1092711285296098E-2</v>
      </c>
      <c r="AC4049" s="54">
        <v>4.29606396573202E-2</v>
      </c>
      <c r="AQ4049" s="62" t="s">
        <v>1216</v>
      </c>
      <c r="AR4049" s="54">
        <v>5.2391674051121703E-2</v>
      </c>
      <c r="AS4049" s="54">
        <v>6.6868609154230397E-3</v>
      </c>
      <c r="AU4049" s="62" t="s">
        <v>10115</v>
      </c>
      <c r="AV4049" s="54">
        <v>-5.1929688162788402E-2</v>
      </c>
      <c r="AW4049" s="54">
        <v>2.79942957681753E-2</v>
      </c>
    </row>
    <row r="4050" spans="2:49">
      <c r="B4050" s="62" t="s">
        <v>1067</v>
      </c>
      <c r="C4050" s="54">
        <v>0.42215614610813601</v>
      </c>
      <c r="D4050" s="54">
        <v>1.0164284694771699E-2</v>
      </c>
      <c r="S4050" s="62" t="s">
        <v>11028</v>
      </c>
      <c r="T4050" s="54">
        <v>3.6701844008162801E-2</v>
      </c>
      <c r="U4050" s="54">
        <v>2.0402375922990199E-2</v>
      </c>
      <c r="AA4050" s="62" t="s">
        <v>9940</v>
      </c>
      <c r="AB4050" s="54">
        <v>6.4641549038567406E-2</v>
      </c>
      <c r="AC4050" s="54">
        <v>4.29606396573202E-2</v>
      </c>
      <c r="AQ4050" s="62" t="s">
        <v>14841</v>
      </c>
      <c r="AR4050" s="54">
        <v>0.12671914629147199</v>
      </c>
      <c r="AS4050" s="54">
        <v>6.6868609154230397E-3</v>
      </c>
      <c r="AU4050" s="62" t="s">
        <v>13503</v>
      </c>
      <c r="AV4050" s="54">
        <v>-5.1916656399224201E-2</v>
      </c>
      <c r="AW4050" s="54">
        <v>2.0778162177849498E-2</v>
      </c>
    </row>
    <row r="4051" spans="2:49">
      <c r="B4051" s="62" t="s">
        <v>4839</v>
      </c>
      <c r="C4051" s="54">
        <v>0.126409646586253</v>
      </c>
      <c r="D4051" s="54">
        <v>1.01884232776974E-2</v>
      </c>
      <c r="S4051" s="62" t="s">
        <v>11029</v>
      </c>
      <c r="T4051" s="54">
        <v>9.8113278041833701E-2</v>
      </c>
      <c r="U4051" s="54">
        <v>2.0464914791238301E-2</v>
      </c>
      <c r="AA4051" s="62" t="s">
        <v>1906</v>
      </c>
      <c r="AB4051" s="54">
        <v>6.5856375666135697E-2</v>
      </c>
      <c r="AC4051" s="54">
        <v>4.2972189310421703E-2</v>
      </c>
      <c r="AQ4051" s="62" t="s">
        <v>14842</v>
      </c>
      <c r="AR4051" s="54">
        <v>8.8618686962473894E-2</v>
      </c>
      <c r="AS4051" s="54">
        <v>6.6975824243239203E-3</v>
      </c>
      <c r="AU4051" s="62" t="s">
        <v>13296</v>
      </c>
      <c r="AV4051" s="54">
        <v>-5.1916495090980098E-2</v>
      </c>
      <c r="AW4051" s="54">
        <v>1.7537407219430499E-2</v>
      </c>
    </row>
    <row r="4052" spans="2:49">
      <c r="B4052" s="62" t="s">
        <v>4840</v>
      </c>
      <c r="C4052" s="54">
        <v>5.8106586079333902E-2</v>
      </c>
      <c r="D4052" s="54">
        <v>1.01925162301076E-2</v>
      </c>
      <c r="S4052" s="62" t="s">
        <v>1375</v>
      </c>
      <c r="T4052" s="54">
        <v>0.10994461085769799</v>
      </c>
      <c r="U4052" s="54">
        <v>2.0468854858910999E-2</v>
      </c>
      <c r="AA4052" s="62" t="s">
        <v>4533</v>
      </c>
      <c r="AB4052" s="54">
        <v>4.2985354736486202E-2</v>
      </c>
      <c r="AC4052" s="54">
        <v>4.2981371614616598E-2</v>
      </c>
      <c r="AQ4052" s="62" t="s">
        <v>4417</v>
      </c>
      <c r="AR4052" s="54">
        <v>0.13905803248432</v>
      </c>
      <c r="AS4052" s="54">
        <v>6.7037230797745897E-3</v>
      </c>
      <c r="AU4052" s="62" t="s">
        <v>13819</v>
      </c>
      <c r="AV4052" s="54">
        <v>-5.1911702123764898E-2</v>
      </c>
      <c r="AW4052" s="54">
        <v>2.66967362268608E-2</v>
      </c>
    </row>
    <row r="4053" spans="2:49">
      <c r="B4053" s="62" t="s">
        <v>4841</v>
      </c>
      <c r="C4053" s="54">
        <v>8.9391730074282805E-2</v>
      </c>
      <c r="D4053" s="54">
        <v>1.02004963282594E-2</v>
      </c>
      <c r="S4053" s="62" t="s">
        <v>4894</v>
      </c>
      <c r="T4053" s="54">
        <v>7.2645143024397299E-2</v>
      </c>
      <c r="U4053" s="54">
        <v>2.05146818833827E-2</v>
      </c>
      <c r="AA4053" s="62" t="s">
        <v>234</v>
      </c>
      <c r="AB4053" s="54">
        <v>0.147458354899448</v>
      </c>
      <c r="AC4053" s="54">
        <v>4.3007803738856598E-2</v>
      </c>
      <c r="AQ4053" s="62" t="s">
        <v>14843</v>
      </c>
      <c r="AR4053" s="54">
        <v>5.70079317559129E-2</v>
      </c>
      <c r="AS4053" s="54">
        <v>6.7061260483558599E-3</v>
      </c>
      <c r="AU4053" s="62" t="s">
        <v>13491</v>
      </c>
      <c r="AV4053" s="54">
        <v>-5.1900630576062298E-2</v>
      </c>
      <c r="AW4053" s="54">
        <v>2.05937393208852E-2</v>
      </c>
    </row>
    <row r="4054" spans="2:49">
      <c r="B4054" s="62" t="s">
        <v>4842</v>
      </c>
      <c r="C4054" s="54">
        <v>9.9417138219062701E-2</v>
      </c>
      <c r="D4054" s="54">
        <v>1.02240895922566E-2</v>
      </c>
      <c r="S4054" s="62" t="s">
        <v>11030</v>
      </c>
      <c r="T4054" s="54">
        <v>8.0013020247871894E-2</v>
      </c>
      <c r="U4054" s="54">
        <v>2.0529591939740601E-2</v>
      </c>
      <c r="AA4054" s="62" t="s">
        <v>4577</v>
      </c>
      <c r="AB4054" s="54">
        <v>0.104798402638427</v>
      </c>
      <c r="AC4054" s="54">
        <v>4.3100688163625001E-2</v>
      </c>
      <c r="AQ4054" s="62" t="s">
        <v>5345</v>
      </c>
      <c r="AR4054" s="54">
        <v>6.2671368390594395E-2</v>
      </c>
      <c r="AS4054" s="54">
        <v>6.7294551565899603E-3</v>
      </c>
      <c r="AU4054" s="62" t="s">
        <v>12498</v>
      </c>
      <c r="AV4054" s="54">
        <v>-5.1873529518224402E-2</v>
      </c>
      <c r="AW4054" s="54">
        <v>5.6982256724400398E-3</v>
      </c>
    </row>
    <row r="4055" spans="2:49">
      <c r="B4055" s="62" t="s">
        <v>4843</v>
      </c>
      <c r="C4055" s="54">
        <v>9.1670389883381304E-2</v>
      </c>
      <c r="D4055" s="54">
        <v>1.02303267687902E-2</v>
      </c>
      <c r="S4055" s="62" t="s">
        <v>197</v>
      </c>
      <c r="T4055" s="54">
        <v>0.133212886738341</v>
      </c>
      <c r="U4055" s="54">
        <v>2.0565148538143702E-2</v>
      </c>
      <c r="AA4055" s="62" t="s">
        <v>631</v>
      </c>
      <c r="AB4055" s="54">
        <v>0.221446050869509</v>
      </c>
      <c r="AC4055" s="54">
        <v>4.3106677796432E-2</v>
      </c>
      <c r="AQ4055" s="62" t="s">
        <v>10598</v>
      </c>
      <c r="AR4055" s="54">
        <v>5.38982497969887E-2</v>
      </c>
      <c r="AS4055" s="54">
        <v>6.7320094342084198E-3</v>
      </c>
      <c r="AU4055" s="62" t="s">
        <v>14350</v>
      </c>
      <c r="AV4055" s="54">
        <v>-5.1872384225085902E-2</v>
      </c>
      <c r="AW4055" s="54">
        <v>4.0236595783234803E-2</v>
      </c>
    </row>
    <row r="4056" spans="2:49">
      <c r="B4056" s="62" t="s">
        <v>4844</v>
      </c>
      <c r="C4056" s="54">
        <v>0.127730227949339</v>
      </c>
      <c r="D4056" s="54">
        <v>1.02355332008538E-2</v>
      </c>
      <c r="S4056" s="62" t="s">
        <v>11031</v>
      </c>
      <c r="T4056" s="54">
        <v>5.8377564781918197E-2</v>
      </c>
      <c r="U4056" s="54">
        <v>2.0569436161415398E-2</v>
      </c>
      <c r="AA4056" s="62" t="s">
        <v>11514</v>
      </c>
      <c r="AB4056" s="54">
        <v>8.3615922993933695E-2</v>
      </c>
      <c r="AC4056" s="54">
        <v>4.3178370146717798E-2</v>
      </c>
      <c r="AQ4056" s="62" t="s">
        <v>3644</v>
      </c>
      <c r="AR4056" s="54">
        <v>4.7087970459906502E-2</v>
      </c>
      <c r="AS4056" s="54">
        <v>6.7573737186371798E-3</v>
      </c>
      <c r="AU4056" s="62" t="s">
        <v>6696</v>
      </c>
      <c r="AV4056" s="54">
        <v>-5.1864843773933501E-2</v>
      </c>
      <c r="AW4056" s="54">
        <v>8.5192863119133396E-4</v>
      </c>
    </row>
    <row r="4057" spans="2:49">
      <c r="B4057" s="62" t="s">
        <v>4845</v>
      </c>
      <c r="C4057" s="54">
        <v>8.9118586669446401E-2</v>
      </c>
      <c r="D4057" s="54">
        <v>1.0288342435704799E-2</v>
      </c>
      <c r="S4057" s="62" t="s">
        <v>3871</v>
      </c>
      <c r="T4057" s="54">
        <v>8.6533343923554704E-2</v>
      </c>
      <c r="U4057" s="54">
        <v>2.0581392294553E-2</v>
      </c>
      <c r="AA4057" s="62" t="s">
        <v>2649</v>
      </c>
      <c r="AB4057" s="54">
        <v>8.6783203944746895E-2</v>
      </c>
      <c r="AC4057" s="54">
        <v>4.32044673636107E-2</v>
      </c>
      <c r="AQ4057" s="62" t="s">
        <v>10775</v>
      </c>
      <c r="AR4057" s="54">
        <v>6.8673923047611204E-2</v>
      </c>
      <c r="AS4057" s="54">
        <v>6.7873024100049998E-3</v>
      </c>
      <c r="AU4057" s="62" t="s">
        <v>13460</v>
      </c>
      <c r="AV4057" s="54">
        <v>-5.1850127732508099E-2</v>
      </c>
      <c r="AW4057" s="54">
        <v>2.0070618274967401E-2</v>
      </c>
    </row>
    <row r="4058" spans="2:49">
      <c r="B4058" s="62" t="s">
        <v>4846</v>
      </c>
      <c r="C4058" s="54">
        <v>6.9338173663208394E-2</v>
      </c>
      <c r="D4058" s="54">
        <v>1.02955991596329E-2</v>
      </c>
      <c r="S4058" s="62" t="s">
        <v>3458</v>
      </c>
      <c r="T4058" s="54">
        <v>3.1425630525045101E-2</v>
      </c>
      <c r="U4058" s="54">
        <v>2.05967744506831E-2</v>
      </c>
      <c r="AA4058" s="62" t="s">
        <v>4974</v>
      </c>
      <c r="AB4058" s="54">
        <v>0.155932834707802</v>
      </c>
      <c r="AC4058" s="54">
        <v>4.3313169588100997E-2</v>
      </c>
      <c r="AQ4058" s="62" t="s">
        <v>14844</v>
      </c>
      <c r="AR4058" s="54">
        <v>6.8764030373825905E-2</v>
      </c>
      <c r="AS4058" s="54">
        <v>6.7973556185337699E-3</v>
      </c>
      <c r="AU4058" s="62" t="s">
        <v>14383</v>
      </c>
      <c r="AV4058" s="54">
        <v>-5.1829794903084397E-2</v>
      </c>
      <c r="AW4058" s="54">
        <v>4.1092946968746699E-2</v>
      </c>
    </row>
    <row r="4059" spans="2:49">
      <c r="B4059" s="62" t="s">
        <v>4847</v>
      </c>
      <c r="C4059" s="54">
        <v>7.5017175264746605E-2</v>
      </c>
      <c r="D4059" s="54">
        <v>1.03014934357209E-2</v>
      </c>
      <c r="S4059" s="62" t="s">
        <v>3306</v>
      </c>
      <c r="T4059" s="54">
        <v>2.0984211321551701E-2</v>
      </c>
      <c r="U4059" s="54">
        <v>2.0600624799401598E-2</v>
      </c>
      <c r="AA4059" s="62" t="s">
        <v>11515</v>
      </c>
      <c r="AB4059" s="54">
        <v>8.88504477936429E-2</v>
      </c>
      <c r="AC4059" s="54">
        <v>4.3382240344759099E-2</v>
      </c>
      <c r="AQ4059" s="62" t="s">
        <v>11033</v>
      </c>
      <c r="AR4059" s="54">
        <v>6.5380191791517994E-2</v>
      </c>
      <c r="AS4059" s="54">
        <v>6.8254277133979503E-3</v>
      </c>
      <c r="AU4059" s="62" t="s">
        <v>13447</v>
      </c>
      <c r="AV4059" s="54">
        <v>-5.1819534019120497E-2</v>
      </c>
      <c r="AW4059" s="54">
        <v>1.98329228505305E-2</v>
      </c>
    </row>
    <row r="4060" spans="2:49">
      <c r="B4060" s="62" t="s">
        <v>4848</v>
      </c>
      <c r="C4060" s="54">
        <v>9.1340680926280393E-2</v>
      </c>
      <c r="D4060" s="54">
        <v>1.03236691893345E-2</v>
      </c>
      <c r="S4060" s="62" t="s">
        <v>5060</v>
      </c>
      <c r="T4060" s="54">
        <v>9.47013162430448E-2</v>
      </c>
      <c r="U4060" s="54">
        <v>2.0616657087060598E-2</v>
      </c>
      <c r="AA4060" s="62" t="s">
        <v>11516</v>
      </c>
      <c r="AB4060" s="54">
        <v>0.15815631373674899</v>
      </c>
      <c r="AC4060" s="54">
        <v>4.33971116165126E-2</v>
      </c>
      <c r="AQ4060" s="62" t="s">
        <v>2112</v>
      </c>
      <c r="AR4060" s="54">
        <v>4.6109668285896403E-2</v>
      </c>
      <c r="AS4060" s="54">
        <v>6.8282676810889802E-3</v>
      </c>
      <c r="AU4060" s="62" t="s">
        <v>13309</v>
      </c>
      <c r="AV4060" s="54">
        <v>-5.1817324491629797E-2</v>
      </c>
      <c r="AW4060" s="54">
        <v>1.7835969153459402E-2</v>
      </c>
    </row>
    <row r="4061" spans="2:49">
      <c r="B4061" s="62" t="s">
        <v>4849</v>
      </c>
      <c r="C4061" s="54">
        <v>8.8237793856690894E-2</v>
      </c>
      <c r="D4061" s="54">
        <v>1.0342711952041599E-2</v>
      </c>
      <c r="S4061" s="62" t="s">
        <v>3529</v>
      </c>
      <c r="T4061" s="54">
        <v>2.7043342890997302E-2</v>
      </c>
      <c r="U4061" s="54">
        <v>2.06634614989906E-2</v>
      </c>
      <c r="AA4061" s="62" t="s">
        <v>4301</v>
      </c>
      <c r="AB4061" s="54">
        <v>5.7708563142333497E-2</v>
      </c>
      <c r="AC4061" s="54">
        <v>4.3439038865907699E-2</v>
      </c>
      <c r="AQ4061" s="62" t="s">
        <v>5300</v>
      </c>
      <c r="AR4061" s="54">
        <v>0.135543206503206</v>
      </c>
      <c r="AS4061" s="54">
        <v>6.8423531548002601E-3</v>
      </c>
      <c r="AU4061" s="62" t="s">
        <v>14224</v>
      </c>
      <c r="AV4061" s="54">
        <v>-5.1804352974427197E-2</v>
      </c>
      <c r="AW4061" s="54">
        <v>3.6468242722984399E-2</v>
      </c>
    </row>
    <row r="4062" spans="2:49">
      <c r="B4062" s="62" t="s">
        <v>4850</v>
      </c>
      <c r="C4062" s="54">
        <v>4.2219420266679498E-2</v>
      </c>
      <c r="D4062" s="54">
        <v>1.0346730411948999E-2</v>
      </c>
      <c r="S4062" s="62" t="s">
        <v>11032</v>
      </c>
      <c r="T4062" s="54">
        <v>2.81607235064536E-2</v>
      </c>
      <c r="U4062" s="54">
        <v>2.0666544430222901E-2</v>
      </c>
      <c r="AA4062" s="62" t="s">
        <v>4531</v>
      </c>
      <c r="AB4062" s="54">
        <v>9.9907185595576195E-2</v>
      </c>
      <c r="AC4062" s="54">
        <v>4.3439038865907699E-2</v>
      </c>
      <c r="AQ4062" s="62" t="s">
        <v>9706</v>
      </c>
      <c r="AR4062" s="54">
        <v>0.105562522598178</v>
      </c>
      <c r="AS4062" s="54">
        <v>6.8472102788621498E-3</v>
      </c>
      <c r="AU4062" s="62" t="s">
        <v>13730</v>
      </c>
      <c r="AV4062" s="54">
        <v>-5.1804281672615603E-2</v>
      </c>
      <c r="AW4062" s="54">
        <v>2.4964117149946001E-2</v>
      </c>
    </row>
    <row r="4063" spans="2:49">
      <c r="B4063" s="62" t="s">
        <v>4851</v>
      </c>
      <c r="C4063" s="54">
        <v>9.0036264870920299E-2</v>
      </c>
      <c r="D4063" s="54">
        <v>1.0356253190077601E-2</v>
      </c>
      <c r="S4063" s="62" t="s">
        <v>2155</v>
      </c>
      <c r="T4063" s="54">
        <v>1.95457753718697E-2</v>
      </c>
      <c r="U4063" s="54">
        <v>2.0696541441882901E-2</v>
      </c>
      <c r="AA4063" s="62" t="s">
        <v>11517</v>
      </c>
      <c r="AB4063" s="54">
        <v>0.13876524891134101</v>
      </c>
      <c r="AC4063" s="54">
        <v>4.3439038865907699E-2</v>
      </c>
      <c r="AQ4063" s="62" t="s">
        <v>14845</v>
      </c>
      <c r="AR4063" s="54">
        <v>7.6633395646967806E-2</v>
      </c>
      <c r="AS4063" s="54">
        <v>6.8846540671254498E-3</v>
      </c>
      <c r="AU4063" s="62" t="s">
        <v>14079</v>
      </c>
      <c r="AV4063" s="54">
        <v>-5.17966916362003E-2</v>
      </c>
      <c r="AW4063" s="54">
        <v>3.2844395573329299E-2</v>
      </c>
    </row>
    <row r="4064" spans="2:49">
      <c r="B4064" s="62" t="s">
        <v>4852</v>
      </c>
      <c r="C4064" s="54">
        <v>7.1405356590548599E-2</v>
      </c>
      <c r="D4064" s="54">
        <v>1.03804541311421E-2</v>
      </c>
      <c r="S4064" s="62" t="s">
        <v>4372</v>
      </c>
      <c r="T4064" s="54">
        <v>3.0840820282296701E-2</v>
      </c>
      <c r="U4064" s="54">
        <v>2.0702272752559099E-2</v>
      </c>
      <c r="AA4064" s="62" t="s">
        <v>2632</v>
      </c>
      <c r="AB4064" s="54">
        <v>7.0883169819875705E-2</v>
      </c>
      <c r="AC4064" s="54">
        <v>4.3461414712262003E-2</v>
      </c>
      <c r="AQ4064" s="62" t="s">
        <v>4613</v>
      </c>
      <c r="AR4064" s="54">
        <v>0.104063452544428</v>
      </c>
      <c r="AS4064" s="54">
        <v>6.9034854684191099E-3</v>
      </c>
      <c r="AU4064" s="62" t="s">
        <v>14438</v>
      </c>
      <c r="AV4064" s="54">
        <v>-5.1786566435187503E-2</v>
      </c>
      <c r="AW4064" s="54">
        <v>4.2532906510706202E-2</v>
      </c>
    </row>
    <row r="4065" spans="2:49">
      <c r="B4065" s="62" t="s">
        <v>4853</v>
      </c>
      <c r="C4065" s="54">
        <v>8.4347662888806199E-2</v>
      </c>
      <c r="D4065" s="54">
        <v>1.04019703586017E-2</v>
      </c>
      <c r="S4065" s="62" t="s">
        <v>11033</v>
      </c>
      <c r="T4065" s="54">
        <v>3.9795585747771901E-2</v>
      </c>
      <c r="U4065" s="54">
        <v>2.07139470766954E-2</v>
      </c>
      <c r="AA4065" s="62" t="s">
        <v>11518</v>
      </c>
      <c r="AB4065" s="54">
        <v>5.91080755963969E-2</v>
      </c>
      <c r="AC4065" s="54">
        <v>4.35137558365528E-2</v>
      </c>
      <c r="AQ4065" s="62" t="s">
        <v>14846</v>
      </c>
      <c r="AR4065" s="54">
        <v>6.6161258253496905E-2</v>
      </c>
      <c r="AS4065" s="54">
        <v>6.9099351771138504E-3</v>
      </c>
      <c r="AU4065" s="62" t="s">
        <v>11687</v>
      </c>
      <c r="AV4065" s="54">
        <v>-5.17815873233749E-2</v>
      </c>
      <c r="AW4065" s="54">
        <v>1.50982998050263E-2</v>
      </c>
    </row>
    <row r="4066" spans="2:49">
      <c r="B4066" s="62" t="s">
        <v>4854</v>
      </c>
      <c r="C4066" s="54">
        <v>7.4016090776245505E-2</v>
      </c>
      <c r="D4066" s="54">
        <v>1.04395383011556E-2</v>
      </c>
      <c r="S4066" s="62" t="s">
        <v>7548</v>
      </c>
      <c r="T4066" s="54">
        <v>6.3596940071451294E-2</v>
      </c>
      <c r="U4066" s="54">
        <v>2.0764931177474501E-2</v>
      </c>
      <c r="AA4066" s="62" t="s">
        <v>3347</v>
      </c>
      <c r="AB4066" s="54">
        <v>0.15852950497979401</v>
      </c>
      <c r="AC4066" s="54">
        <v>4.3643312733385599E-2</v>
      </c>
      <c r="AQ4066" s="62" t="s">
        <v>11533</v>
      </c>
      <c r="AR4066" s="54">
        <v>0.103324222005928</v>
      </c>
      <c r="AS4066" s="54">
        <v>6.9151083246335801E-3</v>
      </c>
      <c r="AU4066" s="62" t="s">
        <v>13770</v>
      </c>
      <c r="AV4066" s="54">
        <v>-5.1764906398569899E-2</v>
      </c>
      <c r="AW4066" s="54">
        <v>2.5703151680119999E-2</v>
      </c>
    </row>
    <row r="4067" spans="2:49">
      <c r="B4067" s="62" t="s">
        <v>4855</v>
      </c>
      <c r="C4067" s="54">
        <v>4.2111947422251099E-2</v>
      </c>
      <c r="D4067" s="54">
        <v>1.04401764003333E-2</v>
      </c>
      <c r="S4067" s="62" t="s">
        <v>4540</v>
      </c>
      <c r="T4067" s="54">
        <v>6.9761665352823202E-2</v>
      </c>
      <c r="U4067" s="54">
        <v>2.0769245326884199E-2</v>
      </c>
      <c r="AA4067" s="62" t="s">
        <v>5069</v>
      </c>
      <c r="AB4067" s="54">
        <v>5.1787563106977103E-2</v>
      </c>
      <c r="AC4067" s="54">
        <v>4.3643312733385599E-2</v>
      </c>
      <c r="AQ4067" s="62" t="s">
        <v>10732</v>
      </c>
      <c r="AR4067" s="54">
        <v>7.9164072285284895E-2</v>
      </c>
      <c r="AS4067" s="54">
        <v>6.9160950863731497E-3</v>
      </c>
      <c r="AU4067" s="62" t="s">
        <v>13894</v>
      </c>
      <c r="AV4067" s="54">
        <v>-5.1760382001560003E-2</v>
      </c>
      <c r="AW4067" s="54">
        <v>2.8709397429395999E-2</v>
      </c>
    </row>
    <row r="4068" spans="2:49">
      <c r="B4068" s="62" t="s">
        <v>4856</v>
      </c>
      <c r="C4068" s="54">
        <v>5.1632999414254102E-2</v>
      </c>
      <c r="D4068" s="54">
        <v>1.04425853369709E-2</v>
      </c>
      <c r="S4068" s="62" t="s">
        <v>4364</v>
      </c>
      <c r="T4068" s="54">
        <v>7.3596417514677298E-2</v>
      </c>
      <c r="U4068" s="54">
        <v>2.07834913324191E-2</v>
      </c>
      <c r="AA4068" s="62" t="s">
        <v>2811</v>
      </c>
      <c r="AB4068" s="54">
        <v>3.9347425244125503E-2</v>
      </c>
      <c r="AC4068" s="54">
        <v>4.3770654944087897E-2</v>
      </c>
      <c r="AQ4068" s="62" t="s">
        <v>10711</v>
      </c>
      <c r="AR4068" s="54">
        <v>9.8611280860941605E-2</v>
      </c>
      <c r="AS4068" s="54">
        <v>6.9256234622287003E-3</v>
      </c>
      <c r="AU4068" s="62" t="s">
        <v>8071</v>
      </c>
      <c r="AV4068" s="54">
        <v>-5.1735781515578297E-2</v>
      </c>
      <c r="AW4068" s="54">
        <v>1.4520686368727899E-3</v>
      </c>
    </row>
    <row r="4069" spans="2:49">
      <c r="B4069" s="62" t="s">
        <v>4857</v>
      </c>
      <c r="C4069" s="54">
        <v>0.13254414762492001</v>
      </c>
      <c r="D4069" s="54">
        <v>1.0476913454695E-2</v>
      </c>
      <c r="S4069" s="62" t="s">
        <v>11034</v>
      </c>
      <c r="T4069" s="54">
        <v>4.4077142509853402E-2</v>
      </c>
      <c r="U4069" s="54">
        <v>2.0806825494248799E-2</v>
      </c>
      <c r="AA4069" s="62" t="s">
        <v>11519</v>
      </c>
      <c r="AB4069" s="54">
        <v>6.9595906477808903E-2</v>
      </c>
      <c r="AC4069" s="54">
        <v>4.3792720024058297E-2</v>
      </c>
      <c r="AQ4069" s="62" t="s">
        <v>3441</v>
      </c>
      <c r="AR4069" s="54">
        <v>7.2006743067374798E-2</v>
      </c>
      <c r="AS4069" s="54">
        <v>6.9797654647580703E-3</v>
      </c>
      <c r="AU4069" s="62" t="s">
        <v>11668</v>
      </c>
      <c r="AV4069" s="54">
        <v>-5.1721899184787597E-2</v>
      </c>
      <c r="AW4069" s="54">
        <v>3.7119611821402702E-4</v>
      </c>
    </row>
    <row r="4070" spans="2:49">
      <c r="B4070" s="62" t="s">
        <v>4858</v>
      </c>
      <c r="C4070" s="54">
        <v>5.0828696870191002E-2</v>
      </c>
      <c r="D4070" s="54">
        <v>1.0481070638041301E-2</v>
      </c>
      <c r="S4070" s="62" t="s">
        <v>11035</v>
      </c>
      <c r="T4070" s="54">
        <v>2.9096429170929899E-2</v>
      </c>
      <c r="U4070" s="54">
        <v>2.0806825494248799E-2</v>
      </c>
      <c r="AA4070" s="62" t="s">
        <v>4309</v>
      </c>
      <c r="AB4070" s="54">
        <v>8.3960195606175098E-2</v>
      </c>
      <c r="AC4070" s="54">
        <v>4.3874787328268598E-2</v>
      </c>
      <c r="AQ4070" s="62" t="s">
        <v>10824</v>
      </c>
      <c r="AR4070" s="54">
        <v>0.13622305662647</v>
      </c>
      <c r="AS4070" s="54">
        <v>6.9833379955422997E-3</v>
      </c>
      <c r="AU4070" s="62" t="s">
        <v>13369</v>
      </c>
      <c r="AV4070" s="54">
        <v>-5.1717489810884303E-2</v>
      </c>
      <c r="AW4070" s="54">
        <v>1.86967625144643E-2</v>
      </c>
    </row>
    <row r="4071" spans="2:49">
      <c r="B4071" s="62" t="s">
        <v>4859</v>
      </c>
      <c r="C4071" s="54">
        <v>6.0236802513857803E-2</v>
      </c>
      <c r="D4071" s="54">
        <v>1.0528176793414201E-2</v>
      </c>
      <c r="S4071" s="62" t="s">
        <v>9759</v>
      </c>
      <c r="T4071" s="54">
        <v>6.3517090883961694E-2</v>
      </c>
      <c r="U4071" s="54">
        <v>2.0862869733022999E-2</v>
      </c>
      <c r="AA4071" s="62" t="s">
        <v>11520</v>
      </c>
      <c r="AB4071" s="54">
        <v>0.14178413037861601</v>
      </c>
      <c r="AC4071" s="54">
        <v>4.3905192693781903E-2</v>
      </c>
      <c r="AQ4071" s="62" t="s">
        <v>2065</v>
      </c>
      <c r="AR4071" s="54">
        <v>6.7023322531980498E-2</v>
      </c>
      <c r="AS4071" s="54">
        <v>6.9865920911520701E-3</v>
      </c>
      <c r="AU4071" s="62" t="s">
        <v>12592</v>
      </c>
      <c r="AV4071" s="54">
        <v>-5.1709823585920099E-2</v>
      </c>
      <c r="AW4071" s="54">
        <v>6.8640008013357602E-3</v>
      </c>
    </row>
    <row r="4072" spans="2:49">
      <c r="B4072" s="62" t="s">
        <v>1080</v>
      </c>
      <c r="C4072" s="54">
        <v>0.25383577392102202</v>
      </c>
      <c r="D4072" s="54">
        <v>1.05649800140395E-2</v>
      </c>
      <c r="S4072" s="62" t="s">
        <v>4997</v>
      </c>
      <c r="T4072" s="54">
        <v>3.5674357451502402E-2</v>
      </c>
      <c r="U4072" s="54">
        <v>2.0881814502194201E-2</v>
      </c>
      <c r="AA4072" s="62" t="s">
        <v>5644</v>
      </c>
      <c r="AB4072" s="54">
        <v>0.14024439514030099</v>
      </c>
      <c r="AC4072" s="54">
        <v>4.39362730485671E-2</v>
      </c>
      <c r="AQ4072" s="62" t="s">
        <v>2285</v>
      </c>
      <c r="AR4072" s="54">
        <v>8.6606473008671997E-2</v>
      </c>
      <c r="AS4072" s="54">
        <v>7.0118398330121503E-3</v>
      </c>
      <c r="AU4072" s="62" t="s">
        <v>12790</v>
      </c>
      <c r="AV4072" s="54">
        <v>-5.1695862222474402E-2</v>
      </c>
      <c r="AW4072" s="54">
        <v>9.7180720419168497E-3</v>
      </c>
    </row>
    <row r="4073" spans="2:49">
      <c r="B4073" s="62" t="s">
        <v>4860</v>
      </c>
      <c r="C4073" s="54">
        <v>0.1034220968127</v>
      </c>
      <c r="D4073" s="54">
        <v>1.06112374319984E-2</v>
      </c>
      <c r="S4073" s="62" t="s">
        <v>5021</v>
      </c>
      <c r="T4073" s="54">
        <v>0.108616844929386</v>
      </c>
      <c r="U4073" s="54">
        <v>2.0887080846850599E-2</v>
      </c>
      <c r="AA4073" s="62" t="s">
        <v>11521</v>
      </c>
      <c r="AB4073" s="54">
        <v>0.113024731438916</v>
      </c>
      <c r="AC4073" s="54">
        <v>4.3985598046046397E-2</v>
      </c>
      <c r="AQ4073" s="62" t="s">
        <v>4961</v>
      </c>
      <c r="AR4073" s="54">
        <v>5.4831219259297001E-2</v>
      </c>
      <c r="AS4073" s="54">
        <v>7.0243668329774602E-3</v>
      </c>
      <c r="AU4073" s="62" t="s">
        <v>9167</v>
      </c>
      <c r="AV4073" s="54">
        <v>-5.16941282239518E-2</v>
      </c>
      <c r="AW4073" s="54">
        <v>7.4727006275351103E-3</v>
      </c>
    </row>
    <row r="4074" spans="2:49">
      <c r="B4074" s="62" t="s">
        <v>4861</v>
      </c>
      <c r="C4074" s="54">
        <v>5.3772801464287298E-2</v>
      </c>
      <c r="D4074" s="54">
        <v>1.0624670809905101E-2</v>
      </c>
      <c r="S4074" s="62" t="s">
        <v>3768</v>
      </c>
      <c r="T4074" s="54">
        <v>6.7084230939355102E-2</v>
      </c>
      <c r="U4074" s="54">
        <v>2.0898324228955899E-2</v>
      </c>
      <c r="AA4074" s="62" t="s">
        <v>3021</v>
      </c>
      <c r="AB4074" s="54">
        <v>9.2225500246071193E-2</v>
      </c>
      <c r="AC4074" s="54">
        <v>4.4045800700379299E-2</v>
      </c>
      <c r="AQ4074" s="62" t="s">
        <v>2052</v>
      </c>
      <c r="AR4074" s="54">
        <v>4.3593601887939003E-2</v>
      </c>
      <c r="AS4074" s="54">
        <v>7.02454205174883E-3</v>
      </c>
      <c r="AU4074" s="62" t="s">
        <v>14519</v>
      </c>
      <c r="AV4074" s="54">
        <v>-5.1677971599372298E-2</v>
      </c>
      <c r="AW4074" s="54">
        <v>4.48522519293518E-2</v>
      </c>
    </row>
    <row r="4075" spans="2:49">
      <c r="B4075" s="62" t="s">
        <v>4862</v>
      </c>
      <c r="C4075" s="54">
        <v>7.3033177280438899E-2</v>
      </c>
      <c r="D4075" s="54">
        <v>1.0642810697818E-2</v>
      </c>
      <c r="S4075" s="62" t="s">
        <v>11036</v>
      </c>
      <c r="T4075" s="54">
        <v>2.1745801651403201E-2</v>
      </c>
      <c r="U4075" s="54">
        <v>2.0924971465476401E-2</v>
      </c>
      <c r="AA4075" s="62" t="s">
        <v>165</v>
      </c>
      <c r="AB4075" s="54">
        <v>0.300561713533952</v>
      </c>
      <c r="AC4075" s="54">
        <v>4.4053222183667098E-2</v>
      </c>
      <c r="AQ4075" s="62" t="s">
        <v>235</v>
      </c>
      <c r="AR4075" s="54">
        <v>0.11439257601116901</v>
      </c>
      <c r="AS4075" s="54">
        <v>7.02454205174883E-3</v>
      </c>
      <c r="AU4075" s="62" t="s">
        <v>12117</v>
      </c>
      <c r="AV4075" s="54">
        <v>-5.1673682205787899E-2</v>
      </c>
      <c r="AW4075" s="54">
        <v>3.2621574726586202E-4</v>
      </c>
    </row>
    <row r="4076" spans="2:49">
      <c r="B4076" s="62" t="s">
        <v>4863</v>
      </c>
      <c r="C4076" s="54">
        <v>0.114278376234918</v>
      </c>
      <c r="D4076" s="54">
        <v>1.06551397129E-2</v>
      </c>
      <c r="S4076" s="62" t="s">
        <v>5936</v>
      </c>
      <c r="T4076" s="54">
        <v>3.2002235599214203E-2</v>
      </c>
      <c r="U4076" s="54">
        <v>2.10399809714929E-2</v>
      </c>
      <c r="AA4076" s="62" t="s">
        <v>2183</v>
      </c>
      <c r="AB4076" s="54">
        <v>5.6442109820583397E-2</v>
      </c>
      <c r="AC4076" s="54">
        <v>4.4090027828662302E-2</v>
      </c>
      <c r="AQ4076" s="62" t="s">
        <v>1478</v>
      </c>
      <c r="AR4076" s="54">
        <v>5.6981110773315399E-2</v>
      </c>
      <c r="AS4076" s="54">
        <v>7.0315921142768203E-3</v>
      </c>
      <c r="AU4076" s="62" t="s">
        <v>14588</v>
      </c>
      <c r="AV4076" s="54">
        <v>-5.1670043399263399E-2</v>
      </c>
      <c r="AW4076" s="54">
        <v>4.7226273201733497E-2</v>
      </c>
    </row>
    <row r="4077" spans="2:49">
      <c r="B4077" s="62" t="s">
        <v>4864</v>
      </c>
      <c r="C4077" s="54">
        <v>6.8987995712244093E-2</v>
      </c>
      <c r="D4077" s="54">
        <v>1.06551397129E-2</v>
      </c>
      <c r="S4077" s="62" t="s">
        <v>9809</v>
      </c>
      <c r="T4077" s="54">
        <v>3.5832242366006503E-2</v>
      </c>
      <c r="U4077" s="54">
        <v>2.1063473459505998E-2</v>
      </c>
      <c r="AA4077" s="62" t="s">
        <v>455</v>
      </c>
      <c r="AB4077" s="54">
        <v>7.5111585546795603E-2</v>
      </c>
      <c r="AC4077" s="54">
        <v>4.4090027828662302E-2</v>
      </c>
      <c r="AQ4077" s="62" t="s">
        <v>2863</v>
      </c>
      <c r="AR4077" s="54">
        <v>0.17730915725647001</v>
      </c>
      <c r="AS4077" s="54">
        <v>7.0447060359893196E-3</v>
      </c>
      <c r="AU4077" s="62" t="s">
        <v>12549</v>
      </c>
      <c r="AV4077" s="54">
        <v>-5.1657345308057302E-2</v>
      </c>
      <c r="AW4077" s="54">
        <v>6.4288329634304897E-3</v>
      </c>
    </row>
    <row r="4078" spans="2:49">
      <c r="B4078" s="62" t="s">
        <v>4865</v>
      </c>
      <c r="C4078" s="54">
        <v>8.99793925281758E-2</v>
      </c>
      <c r="D4078" s="54">
        <v>1.06587259314825E-2</v>
      </c>
      <c r="S4078" s="62" t="s">
        <v>11037</v>
      </c>
      <c r="T4078" s="54">
        <v>5.9041416994438697E-2</v>
      </c>
      <c r="U4078" s="54">
        <v>2.1086373122560599E-2</v>
      </c>
      <c r="AA4078" s="62" t="s">
        <v>645</v>
      </c>
      <c r="AB4078" s="54">
        <v>9.8379102759950293E-2</v>
      </c>
      <c r="AC4078" s="54">
        <v>4.4256315582266198E-2</v>
      </c>
      <c r="AQ4078" s="62" t="s">
        <v>14847</v>
      </c>
      <c r="AR4078" s="54">
        <v>7.2822703030329394E-2</v>
      </c>
      <c r="AS4078" s="54">
        <v>7.0703864492311598E-3</v>
      </c>
      <c r="AU4078" s="62" t="s">
        <v>13905</v>
      </c>
      <c r="AV4078" s="54">
        <v>-5.16545128224992E-2</v>
      </c>
      <c r="AW4078" s="54">
        <v>2.8886784243354599E-2</v>
      </c>
    </row>
    <row r="4079" spans="2:49">
      <c r="B4079" s="62" t="s">
        <v>4866</v>
      </c>
      <c r="C4079" s="54">
        <v>0.10722747208788699</v>
      </c>
      <c r="D4079" s="54">
        <v>1.0658900473863499E-2</v>
      </c>
      <c r="S4079" s="62" t="s">
        <v>11038</v>
      </c>
      <c r="T4079" s="54">
        <v>8.2626903639987107E-2</v>
      </c>
      <c r="U4079" s="54">
        <v>2.1228842823970501E-2</v>
      </c>
      <c r="AA4079" s="62" t="s">
        <v>10893</v>
      </c>
      <c r="AB4079" s="54">
        <v>8.3866346544475306E-2</v>
      </c>
      <c r="AC4079" s="54">
        <v>4.4262039638048201E-2</v>
      </c>
      <c r="AQ4079" s="62" t="s">
        <v>1933</v>
      </c>
      <c r="AR4079" s="54">
        <v>0.102619792369641</v>
      </c>
      <c r="AS4079" s="54">
        <v>7.1172873280943702E-3</v>
      </c>
      <c r="AU4079" s="62" t="s">
        <v>13093</v>
      </c>
      <c r="AV4079" s="54">
        <v>-5.1651796212824203E-2</v>
      </c>
      <c r="AW4079" s="54">
        <v>1.4367155275314E-2</v>
      </c>
    </row>
    <row r="4080" spans="2:49">
      <c r="B4080" s="62" t="s">
        <v>4867</v>
      </c>
      <c r="C4080" s="54">
        <v>0.11589960438053699</v>
      </c>
      <c r="D4080" s="54">
        <v>1.06883211833878E-2</v>
      </c>
      <c r="S4080" s="62" t="s">
        <v>11039</v>
      </c>
      <c r="T4080" s="54">
        <v>4.0022838563991102E-2</v>
      </c>
      <c r="U4080" s="54">
        <v>2.1264490881840199E-2</v>
      </c>
      <c r="AA4080" s="62" t="s">
        <v>5670</v>
      </c>
      <c r="AB4080" s="54">
        <v>0.10724182699529899</v>
      </c>
      <c r="AC4080" s="54">
        <v>4.4274408127392001E-2</v>
      </c>
      <c r="AQ4080" s="62" t="s">
        <v>11427</v>
      </c>
      <c r="AR4080" s="54">
        <v>5.2977107374250203E-2</v>
      </c>
      <c r="AS4080" s="54">
        <v>7.1188122432879102E-3</v>
      </c>
      <c r="AU4080" s="62" t="s">
        <v>13096</v>
      </c>
      <c r="AV4080" s="54">
        <v>-5.1638569483564802E-2</v>
      </c>
      <c r="AW4080" s="54">
        <v>1.44129151601173E-2</v>
      </c>
    </row>
    <row r="4081" spans="2:49">
      <c r="B4081" s="62" t="s">
        <v>4868</v>
      </c>
      <c r="C4081" s="54">
        <v>7.4325720126969599E-2</v>
      </c>
      <c r="D4081" s="54">
        <v>1.0721490573828599E-2</v>
      </c>
      <c r="S4081" s="62" t="s">
        <v>2436</v>
      </c>
      <c r="T4081" s="54">
        <v>4.7251413051378997E-2</v>
      </c>
      <c r="U4081" s="54">
        <v>2.1292952589927999E-2</v>
      </c>
      <c r="AA4081" s="62" t="s">
        <v>11522</v>
      </c>
      <c r="AB4081" s="54">
        <v>3.9811743249199297E-2</v>
      </c>
      <c r="AC4081" s="54">
        <v>4.42891124854944E-2</v>
      </c>
      <c r="AQ4081" s="62" t="s">
        <v>14848</v>
      </c>
      <c r="AR4081" s="54">
        <v>5.8274452895459697E-2</v>
      </c>
      <c r="AS4081" s="54">
        <v>7.14492390469259E-3</v>
      </c>
      <c r="AU4081" s="62" t="s">
        <v>12621</v>
      </c>
      <c r="AV4081" s="54">
        <v>-5.1618694070306503E-2</v>
      </c>
      <c r="AW4081" s="54">
        <v>7.4611956953602098E-3</v>
      </c>
    </row>
    <row r="4082" spans="2:49">
      <c r="B4082" s="62" t="s">
        <v>4869</v>
      </c>
      <c r="C4082" s="54">
        <v>5.2745368967824099E-2</v>
      </c>
      <c r="D4082" s="54">
        <v>1.07516886712812E-2</v>
      </c>
      <c r="S4082" s="62" t="s">
        <v>833</v>
      </c>
      <c r="T4082" s="54">
        <v>7.0199424009770098E-2</v>
      </c>
      <c r="U4082" s="54">
        <v>2.1311935695267101E-2</v>
      </c>
      <c r="AA4082" s="62" t="s">
        <v>4508</v>
      </c>
      <c r="AB4082" s="54">
        <v>0.112138679494851</v>
      </c>
      <c r="AC4082" s="54">
        <v>4.4360160074176799E-2</v>
      </c>
      <c r="AQ4082" s="62" t="s">
        <v>4588</v>
      </c>
      <c r="AR4082" s="54">
        <v>8.0474679193121901E-2</v>
      </c>
      <c r="AS4082" s="54">
        <v>7.14492390469259E-3</v>
      </c>
      <c r="AU4082" s="62" t="s">
        <v>10201</v>
      </c>
      <c r="AV4082" s="54">
        <v>-5.1601611518931299E-2</v>
      </c>
      <c r="AW4082" s="54">
        <v>1.31830389394822E-2</v>
      </c>
    </row>
    <row r="4083" spans="2:49">
      <c r="B4083" s="62" t="s">
        <v>4870</v>
      </c>
      <c r="C4083" s="54">
        <v>0.104695169256475</v>
      </c>
      <c r="D4083" s="54">
        <v>1.0757731558460999E-2</v>
      </c>
      <c r="S4083" s="62" t="s">
        <v>4220</v>
      </c>
      <c r="T4083" s="54">
        <v>6.3377926312956995E-2</v>
      </c>
      <c r="U4083" s="54">
        <v>2.1311935695267101E-2</v>
      </c>
      <c r="AA4083" s="62" t="s">
        <v>5144</v>
      </c>
      <c r="AB4083" s="54">
        <v>7.7898499005295094E-2</v>
      </c>
      <c r="AC4083" s="54">
        <v>4.4385310286833603E-2</v>
      </c>
      <c r="AQ4083" s="62" t="s">
        <v>2995</v>
      </c>
      <c r="AR4083" s="54">
        <v>8.3146821981007896E-2</v>
      </c>
      <c r="AS4083" s="54">
        <v>7.1488018205423196E-3</v>
      </c>
      <c r="AU4083" s="62" t="s">
        <v>14281</v>
      </c>
      <c r="AV4083" s="54">
        <v>-5.1595967220462703E-2</v>
      </c>
      <c r="AW4083" s="54">
        <v>3.7972358241760797E-2</v>
      </c>
    </row>
    <row r="4084" spans="2:49">
      <c r="B4084" s="62" t="s">
        <v>4871</v>
      </c>
      <c r="C4084" s="54">
        <v>7.3985496126016195E-2</v>
      </c>
      <c r="D4084" s="54">
        <v>1.07697424274063E-2</v>
      </c>
      <c r="S4084" s="62" t="s">
        <v>11040</v>
      </c>
      <c r="T4084" s="54">
        <v>3.4678293008215497E-2</v>
      </c>
      <c r="U4084" s="54">
        <v>2.1311935695267101E-2</v>
      </c>
      <c r="AA4084" s="62" t="s">
        <v>11523</v>
      </c>
      <c r="AB4084" s="54">
        <v>6.0848685157464999E-2</v>
      </c>
      <c r="AC4084" s="54">
        <v>4.4385310286833603E-2</v>
      </c>
      <c r="AQ4084" s="62" t="s">
        <v>4143</v>
      </c>
      <c r="AR4084" s="54">
        <v>6.9165385625173506E-2</v>
      </c>
      <c r="AS4084" s="54">
        <v>7.1748928578113701E-3</v>
      </c>
      <c r="AU4084" s="62" t="s">
        <v>13111</v>
      </c>
      <c r="AV4084" s="54">
        <v>-5.15871873417897E-2</v>
      </c>
      <c r="AW4084" s="54">
        <v>1.45117367125309E-2</v>
      </c>
    </row>
    <row r="4085" spans="2:49">
      <c r="B4085" s="62" t="s">
        <v>4872</v>
      </c>
      <c r="C4085" s="54">
        <v>0.121988599267463</v>
      </c>
      <c r="D4085" s="54">
        <v>1.0790858049449899E-2</v>
      </c>
      <c r="S4085" s="62" t="s">
        <v>11041</v>
      </c>
      <c r="T4085" s="54">
        <v>4.96712456163904E-2</v>
      </c>
      <c r="U4085" s="54">
        <v>2.1382107732175901E-2</v>
      </c>
      <c r="AA4085" s="62" t="s">
        <v>2759</v>
      </c>
      <c r="AB4085" s="54">
        <v>7.40184519660438E-2</v>
      </c>
      <c r="AC4085" s="54">
        <v>4.4407504289142599E-2</v>
      </c>
      <c r="AQ4085" s="62" t="s">
        <v>9829</v>
      </c>
      <c r="AR4085" s="54">
        <v>9.3944166134196594E-2</v>
      </c>
      <c r="AS4085" s="54">
        <v>7.2141253245961504E-3</v>
      </c>
      <c r="AU4085" s="62" t="s">
        <v>14241</v>
      </c>
      <c r="AV4085" s="54">
        <v>-5.1544808864404601E-2</v>
      </c>
      <c r="AW4085" s="54">
        <v>3.6828760852423502E-2</v>
      </c>
    </row>
    <row r="4086" spans="2:49">
      <c r="B4086" s="62" t="s">
        <v>4873</v>
      </c>
      <c r="C4086" s="54">
        <v>8.6414533523825596E-2</v>
      </c>
      <c r="D4086" s="54">
        <v>1.08071982638726E-2</v>
      </c>
      <c r="S4086" s="62" t="s">
        <v>11042</v>
      </c>
      <c r="T4086" s="54">
        <v>3.5687147323935499E-2</v>
      </c>
      <c r="U4086" s="54">
        <v>2.1389612292279699E-2</v>
      </c>
      <c r="AA4086" s="62" t="s">
        <v>5904</v>
      </c>
      <c r="AB4086" s="54">
        <v>0.13256100117099301</v>
      </c>
      <c r="AC4086" s="54">
        <v>4.44341802851623E-2</v>
      </c>
      <c r="AQ4086" s="62" t="s">
        <v>3554</v>
      </c>
      <c r="AR4086" s="54">
        <v>0.13240052392932999</v>
      </c>
      <c r="AS4086" s="54">
        <v>7.2177995598027098E-3</v>
      </c>
      <c r="AU4086" s="62" t="s">
        <v>13953</v>
      </c>
      <c r="AV4086" s="54">
        <v>-5.1544218765732501E-2</v>
      </c>
      <c r="AW4086" s="54">
        <v>2.98301585003409E-2</v>
      </c>
    </row>
    <row r="4087" spans="2:49">
      <c r="B4087" s="62" t="s">
        <v>638</v>
      </c>
      <c r="C4087" s="54">
        <v>0.191644420431651</v>
      </c>
      <c r="D4087" s="54">
        <v>1.08162834711143E-2</v>
      </c>
      <c r="S4087" s="62" t="s">
        <v>9867</v>
      </c>
      <c r="T4087" s="54">
        <v>4.9643583181973497E-2</v>
      </c>
      <c r="U4087" s="54">
        <v>2.1393521393486999E-2</v>
      </c>
      <c r="AA4087" s="62" t="s">
        <v>5313</v>
      </c>
      <c r="AB4087" s="54">
        <v>0.102250618550515</v>
      </c>
      <c r="AC4087" s="54">
        <v>4.4745034418102E-2</v>
      </c>
      <c r="AQ4087" s="62" t="s">
        <v>1407</v>
      </c>
      <c r="AR4087" s="54">
        <v>4.45991699677704E-2</v>
      </c>
      <c r="AS4087" s="54">
        <v>7.2268258746294401E-3</v>
      </c>
      <c r="AU4087" s="62" t="s">
        <v>13397</v>
      </c>
      <c r="AV4087" s="54">
        <v>-5.1531789301893803E-2</v>
      </c>
      <c r="AW4087" s="54">
        <v>1.9014368359471699E-2</v>
      </c>
    </row>
    <row r="4088" spans="2:49">
      <c r="B4088" s="62" t="s">
        <v>4874</v>
      </c>
      <c r="C4088" s="54">
        <v>3.9861782055965897E-2</v>
      </c>
      <c r="D4088" s="54">
        <v>1.0816777313590801E-2</v>
      </c>
      <c r="S4088" s="62" t="s">
        <v>11043</v>
      </c>
      <c r="T4088" s="54">
        <v>6.0645975247791001E-2</v>
      </c>
      <c r="U4088" s="54">
        <v>2.14034357171041E-2</v>
      </c>
      <c r="AA4088" s="62" t="s">
        <v>11524</v>
      </c>
      <c r="AB4088" s="54">
        <v>9.6026103027424106E-2</v>
      </c>
      <c r="AC4088" s="54">
        <v>4.4789828239195001E-2</v>
      </c>
      <c r="AQ4088" s="62" t="s">
        <v>10906</v>
      </c>
      <c r="AR4088" s="54">
        <v>9.0832599250980195E-2</v>
      </c>
      <c r="AS4088" s="54">
        <v>7.24175345608197E-3</v>
      </c>
      <c r="AU4088" s="62" t="s">
        <v>14370</v>
      </c>
      <c r="AV4088" s="54">
        <v>-5.1500878760363897E-2</v>
      </c>
      <c r="AW4088" s="54">
        <v>4.0668300328883397E-2</v>
      </c>
    </row>
    <row r="4089" spans="2:49">
      <c r="B4089" s="62" t="s">
        <v>4875</v>
      </c>
      <c r="C4089" s="54">
        <v>4.14718310151505E-2</v>
      </c>
      <c r="D4089" s="54">
        <v>1.08337236298059E-2</v>
      </c>
      <c r="S4089" s="62" t="s">
        <v>8093</v>
      </c>
      <c r="T4089" s="54">
        <v>6.0140299102685403E-2</v>
      </c>
      <c r="U4089" s="54">
        <v>2.1429412880815499E-2</v>
      </c>
      <c r="AA4089" s="62" t="s">
        <v>3332</v>
      </c>
      <c r="AB4089" s="54">
        <v>0.17147438506302701</v>
      </c>
      <c r="AC4089" s="54">
        <v>4.4789828239195001E-2</v>
      </c>
      <c r="AQ4089" s="62" t="s">
        <v>5874</v>
      </c>
      <c r="AR4089" s="54">
        <v>0.13133995951896299</v>
      </c>
      <c r="AS4089" s="54">
        <v>7.2522777023138803E-3</v>
      </c>
      <c r="AU4089" s="62" t="s">
        <v>13110</v>
      </c>
      <c r="AV4089" s="54">
        <v>-5.1488356335304401E-2</v>
      </c>
      <c r="AW4089" s="54">
        <v>1.4507084841587799E-2</v>
      </c>
    </row>
    <row r="4090" spans="2:49">
      <c r="B4090" s="62" t="s">
        <v>586</v>
      </c>
      <c r="C4090" s="54">
        <v>0.12929468830861199</v>
      </c>
      <c r="D4090" s="54">
        <v>1.0846990690486599E-2</v>
      </c>
      <c r="S4090" s="62" t="s">
        <v>3378</v>
      </c>
      <c r="T4090" s="54">
        <v>6.3529363667769595E-2</v>
      </c>
      <c r="U4090" s="54">
        <v>2.1464962879915301E-2</v>
      </c>
      <c r="AA4090" s="62" t="s">
        <v>11525</v>
      </c>
      <c r="AB4090" s="54">
        <v>3.9566996419218001E-2</v>
      </c>
      <c r="AC4090" s="54">
        <v>4.48699248670439E-2</v>
      </c>
      <c r="AQ4090" s="62" t="s">
        <v>11221</v>
      </c>
      <c r="AR4090" s="54">
        <v>0.10790931786257001</v>
      </c>
      <c r="AS4090" s="54">
        <v>7.2554221718612597E-3</v>
      </c>
      <c r="AU4090" s="62" t="s">
        <v>12110</v>
      </c>
      <c r="AV4090" s="54">
        <v>-5.1484257655975099E-2</v>
      </c>
      <c r="AW4090" s="54">
        <v>2.7953121032669699E-4</v>
      </c>
    </row>
    <row r="4091" spans="2:49">
      <c r="B4091" s="62" t="s">
        <v>4876</v>
      </c>
      <c r="C4091" s="54">
        <v>7.5077244843789998E-2</v>
      </c>
      <c r="D4091" s="54">
        <v>1.0853694847186001E-2</v>
      </c>
      <c r="S4091" s="62" t="s">
        <v>1478</v>
      </c>
      <c r="T4091" s="54">
        <v>3.7522428632333203E-2</v>
      </c>
      <c r="U4091" s="54">
        <v>2.1465981032178401E-2</v>
      </c>
      <c r="AA4091" s="62" t="s">
        <v>11526</v>
      </c>
      <c r="AB4091" s="54">
        <v>0.181287769813748</v>
      </c>
      <c r="AC4091" s="54">
        <v>4.48981048704961E-2</v>
      </c>
      <c r="AQ4091" s="62" t="s">
        <v>2425</v>
      </c>
      <c r="AR4091" s="54">
        <v>0.13679239704971599</v>
      </c>
      <c r="AS4091" s="54">
        <v>7.2651232294358497E-3</v>
      </c>
      <c r="AU4091" s="62" t="s">
        <v>14261</v>
      </c>
      <c r="AV4091" s="54">
        <v>-5.1477909072436198E-2</v>
      </c>
      <c r="AW4091" s="54">
        <v>3.7514035351199099E-2</v>
      </c>
    </row>
    <row r="4092" spans="2:49">
      <c r="B4092" s="62" t="s">
        <v>4877</v>
      </c>
      <c r="C4092" s="54">
        <v>9.6265752143772906E-2</v>
      </c>
      <c r="D4092" s="54">
        <v>1.08951526382227E-2</v>
      </c>
      <c r="S4092" s="62" t="s">
        <v>4654</v>
      </c>
      <c r="T4092" s="54">
        <v>5.1337569567169603E-2</v>
      </c>
      <c r="U4092" s="54">
        <v>2.1493402783421801E-2</v>
      </c>
      <c r="AA4092" s="62" t="s">
        <v>9612</v>
      </c>
      <c r="AB4092" s="54">
        <v>0.113017290967401</v>
      </c>
      <c r="AC4092" s="54">
        <v>4.52801332829562E-2</v>
      </c>
      <c r="AQ4092" s="62" t="s">
        <v>10877</v>
      </c>
      <c r="AR4092" s="54">
        <v>9.9450125857614993E-2</v>
      </c>
      <c r="AS4092" s="54">
        <v>7.2696640072479604E-3</v>
      </c>
      <c r="AU4092" s="62" t="s">
        <v>14408</v>
      </c>
      <c r="AV4092" s="54">
        <v>-5.1470009282765801E-2</v>
      </c>
      <c r="AW4092" s="54">
        <v>4.1783302538243298E-2</v>
      </c>
    </row>
    <row r="4093" spans="2:49">
      <c r="B4093" s="62" t="s">
        <v>4878</v>
      </c>
      <c r="C4093" s="54">
        <v>6.7073633280079606E-2</v>
      </c>
      <c r="D4093" s="54">
        <v>1.0912963516729501E-2</v>
      </c>
      <c r="S4093" s="62" t="s">
        <v>3372</v>
      </c>
      <c r="T4093" s="54">
        <v>6.87945789742095E-2</v>
      </c>
      <c r="U4093" s="54">
        <v>2.1525399968615602E-2</v>
      </c>
      <c r="AA4093" s="62" t="s">
        <v>340</v>
      </c>
      <c r="AB4093" s="54">
        <v>8.6885651872186997E-2</v>
      </c>
      <c r="AC4093" s="54">
        <v>4.52843047557724E-2</v>
      </c>
      <c r="AQ4093" s="62" t="s">
        <v>5007</v>
      </c>
      <c r="AR4093" s="54">
        <v>0.107224147125145</v>
      </c>
      <c r="AS4093" s="54">
        <v>7.27327883326165E-3</v>
      </c>
      <c r="AU4093" s="62" t="s">
        <v>13826</v>
      </c>
      <c r="AV4093" s="54">
        <v>-5.1465913681040497E-2</v>
      </c>
      <c r="AW4093" s="54">
        <v>2.6790694150446E-2</v>
      </c>
    </row>
    <row r="4094" spans="2:49">
      <c r="B4094" s="62" t="s">
        <v>4879</v>
      </c>
      <c r="C4094" s="54">
        <v>0.23557839964236599</v>
      </c>
      <c r="D4094" s="54">
        <v>1.09237771579119E-2</v>
      </c>
      <c r="S4094" s="62" t="s">
        <v>2100</v>
      </c>
      <c r="T4094" s="54">
        <v>2.6023776602729101E-2</v>
      </c>
      <c r="U4094" s="54">
        <v>2.1546303548158799E-2</v>
      </c>
      <c r="AA4094" s="62" t="s">
        <v>11527</v>
      </c>
      <c r="AB4094" s="54">
        <v>0.15590354848381199</v>
      </c>
      <c r="AC4094" s="54">
        <v>4.52843047557724E-2</v>
      </c>
      <c r="AQ4094" s="62" t="s">
        <v>5391</v>
      </c>
      <c r="AR4094" s="54">
        <v>5.4433592897750002E-2</v>
      </c>
      <c r="AS4094" s="54">
        <v>7.28638819576143E-3</v>
      </c>
      <c r="AU4094" s="62" t="s">
        <v>14347</v>
      </c>
      <c r="AV4094" s="54">
        <v>-5.1461149151343498E-2</v>
      </c>
      <c r="AW4094" s="54">
        <v>4.01558963947986E-2</v>
      </c>
    </row>
    <row r="4095" spans="2:49">
      <c r="B4095" s="62" t="s">
        <v>4880</v>
      </c>
      <c r="C4095" s="54">
        <v>0.111845566007891</v>
      </c>
      <c r="D4095" s="54">
        <v>1.09347681657616E-2</v>
      </c>
      <c r="S4095" s="62" t="s">
        <v>1246</v>
      </c>
      <c r="T4095" s="54">
        <v>4.9610697509360001E-2</v>
      </c>
      <c r="U4095" s="54">
        <v>2.1560016355526498E-2</v>
      </c>
      <c r="AA4095" s="62" t="s">
        <v>1966</v>
      </c>
      <c r="AB4095" s="54">
        <v>5.4775282963443098E-2</v>
      </c>
      <c r="AC4095" s="54">
        <v>4.5326873470887999E-2</v>
      </c>
      <c r="AQ4095" s="62" t="s">
        <v>11971</v>
      </c>
      <c r="AR4095" s="54">
        <v>0.108286596978586</v>
      </c>
      <c r="AS4095" s="54">
        <v>7.3107153379090902E-3</v>
      </c>
      <c r="AU4095" s="62" t="s">
        <v>12984</v>
      </c>
      <c r="AV4095" s="54">
        <v>-5.1448823795054097E-2</v>
      </c>
      <c r="AW4095" s="54">
        <v>1.2740133044602701E-2</v>
      </c>
    </row>
    <row r="4096" spans="2:49">
      <c r="B4096" s="62" t="s">
        <v>4881</v>
      </c>
      <c r="C4096" s="54">
        <v>9.9242517088990595E-2</v>
      </c>
      <c r="D4096" s="54">
        <v>1.09359752319345E-2</v>
      </c>
      <c r="S4096" s="62" t="s">
        <v>5574</v>
      </c>
      <c r="T4096" s="54">
        <v>4.5033393993771903E-2</v>
      </c>
      <c r="U4096" s="54">
        <v>2.1598551273744399E-2</v>
      </c>
      <c r="AA4096" s="62" t="s">
        <v>4189</v>
      </c>
      <c r="AB4096" s="54">
        <v>0.174220494720499</v>
      </c>
      <c r="AC4096" s="54">
        <v>4.5365125628376197E-2</v>
      </c>
      <c r="AQ4096" s="62" t="s">
        <v>5253</v>
      </c>
      <c r="AR4096" s="54">
        <v>7.9047152786355199E-2</v>
      </c>
      <c r="AS4096" s="54">
        <v>7.3142571866854703E-3</v>
      </c>
      <c r="AU4096" s="62" t="s">
        <v>3571</v>
      </c>
      <c r="AV4096" s="54">
        <v>-5.1446234419042697E-2</v>
      </c>
      <c r="AW4096" s="54">
        <v>2.4579390885829101E-2</v>
      </c>
    </row>
    <row r="4097" spans="2:49">
      <c r="B4097" s="62" t="s">
        <v>4882</v>
      </c>
      <c r="C4097" s="54">
        <v>0.103619166952425</v>
      </c>
      <c r="D4097" s="54">
        <v>1.0951581518587E-2</v>
      </c>
      <c r="S4097" s="62" t="s">
        <v>11044</v>
      </c>
      <c r="T4097" s="54">
        <v>4.7380924044380997E-2</v>
      </c>
      <c r="U4097" s="54">
        <v>2.16046441154897E-2</v>
      </c>
      <c r="AA4097" s="62" t="s">
        <v>5348</v>
      </c>
      <c r="AB4097" s="54">
        <v>6.2835425790989802E-2</v>
      </c>
      <c r="AC4097" s="54">
        <v>4.55137985741568E-2</v>
      </c>
      <c r="AQ4097" s="62" t="s">
        <v>9805</v>
      </c>
      <c r="AR4097" s="54">
        <v>6.0118470257246599E-2</v>
      </c>
      <c r="AS4097" s="54">
        <v>7.3159859307589999E-3</v>
      </c>
      <c r="AU4097" s="62" t="s">
        <v>12690</v>
      </c>
      <c r="AV4097" s="54">
        <v>-5.1441425387484897E-2</v>
      </c>
      <c r="AW4097" s="54">
        <v>8.2862330455624102E-3</v>
      </c>
    </row>
    <row r="4098" spans="2:49">
      <c r="B4098" s="62" t="s">
        <v>4883</v>
      </c>
      <c r="C4098" s="54">
        <v>6.0822728896823698E-2</v>
      </c>
      <c r="D4098" s="54">
        <v>1.09908465400565E-2</v>
      </c>
      <c r="S4098" s="62" t="s">
        <v>4717</v>
      </c>
      <c r="T4098" s="54">
        <v>5.1601650183666699E-2</v>
      </c>
      <c r="U4098" s="54">
        <v>2.1634810751901299E-2</v>
      </c>
      <c r="AA4098" s="62" t="s">
        <v>5769</v>
      </c>
      <c r="AB4098" s="54">
        <v>9.8353047348525499E-2</v>
      </c>
      <c r="AC4098" s="54">
        <v>4.5675577180041803E-2</v>
      </c>
      <c r="AQ4098" s="62" t="s">
        <v>4618</v>
      </c>
      <c r="AR4098" s="54">
        <v>9.0118615189894904E-2</v>
      </c>
      <c r="AS4098" s="54">
        <v>7.3320794814162697E-3</v>
      </c>
      <c r="AU4098" s="62" t="s">
        <v>12805</v>
      </c>
      <c r="AV4098" s="54">
        <v>-5.1435459189091801E-2</v>
      </c>
      <c r="AW4098" s="54">
        <v>9.8552510434496803E-3</v>
      </c>
    </row>
    <row r="4099" spans="2:49">
      <c r="B4099" s="62" t="s">
        <v>4884</v>
      </c>
      <c r="C4099" s="54">
        <v>0.122536758563037</v>
      </c>
      <c r="D4099" s="54">
        <v>1.1014445784551E-2</v>
      </c>
      <c r="S4099" s="62" t="s">
        <v>11045</v>
      </c>
      <c r="T4099" s="54">
        <v>3.60605824767486E-2</v>
      </c>
      <c r="U4099" s="54">
        <v>2.1637600745562501E-2</v>
      </c>
      <c r="AA4099" s="62" t="s">
        <v>5479</v>
      </c>
      <c r="AB4099" s="54">
        <v>0.13080053165279501</v>
      </c>
      <c r="AC4099" s="54">
        <v>4.5746241064270797E-2</v>
      </c>
      <c r="AQ4099" s="62" t="s">
        <v>2101</v>
      </c>
      <c r="AR4099" s="54">
        <v>6.3722485424484901E-2</v>
      </c>
      <c r="AS4099" s="54">
        <v>7.3339955861443902E-3</v>
      </c>
      <c r="AU4099" s="62" t="s">
        <v>9250</v>
      </c>
      <c r="AV4099" s="54">
        <v>-5.1432886213297599E-2</v>
      </c>
      <c r="AW4099" s="54">
        <v>3.6478090287830902E-3</v>
      </c>
    </row>
    <row r="4100" spans="2:49">
      <c r="B4100" s="62" t="s">
        <v>4885</v>
      </c>
      <c r="C4100" s="54">
        <v>7.5591589650592497E-2</v>
      </c>
      <c r="D4100" s="54">
        <v>1.1028424821688299E-2</v>
      </c>
      <c r="S4100" s="62" t="s">
        <v>11046</v>
      </c>
      <c r="T4100" s="54">
        <v>2.6861386097921901E-2</v>
      </c>
      <c r="U4100" s="54">
        <v>2.16524491117881E-2</v>
      </c>
      <c r="AA4100" s="62" t="s">
        <v>3933</v>
      </c>
      <c r="AB4100" s="54">
        <v>6.6001876539964102E-2</v>
      </c>
      <c r="AC4100" s="54">
        <v>4.5753229667849803E-2</v>
      </c>
      <c r="AQ4100" s="62" t="s">
        <v>1495</v>
      </c>
      <c r="AR4100" s="54">
        <v>0.19924644386507401</v>
      </c>
      <c r="AS4100" s="54">
        <v>7.3581155997384197E-3</v>
      </c>
      <c r="AU4100" s="62" t="s">
        <v>12980</v>
      </c>
      <c r="AV4100" s="54">
        <v>-5.1428526182883502E-2</v>
      </c>
      <c r="AW4100" s="54">
        <v>1.2697554285347501E-2</v>
      </c>
    </row>
    <row r="4101" spans="2:49">
      <c r="B4101" s="62" t="s">
        <v>4886</v>
      </c>
      <c r="C4101" s="54">
        <v>0.125548684080586</v>
      </c>
      <c r="D4101" s="54">
        <v>1.1117074626845301E-2</v>
      </c>
      <c r="S4101" s="62" t="s">
        <v>3374</v>
      </c>
      <c r="T4101" s="54">
        <v>4.9941725632034001E-2</v>
      </c>
      <c r="U4101" s="54">
        <v>2.1658788367358999E-2</v>
      </c>
      <c r="AA4101" s="62" t="s">
        <v>4485</v>
      </c>
      <c r="AB4101" s="54">
        <v>0.13943002510889499</v>
      </c>
      <c r="AC4101" s="54">
        <v>4.5852403284986701E-2</v>
      </c>
      <c r="AQ4101" s="62" t="s">
        <v>3500</v>
      </c>
      <c r="AR4101" s="54">
        <v>4.0126361108475499E-2</v>
      </c>
      <c r="AS4101" s="54">
        <v>7.4029047985717496E-3</v>
      </c>
      <c r="AU4101" s="62" t="s">
        <v>14645</v>
      </c>
      <c r="AV4101" s="54">
        <v>-5.1416156199051599E-2</v>
      </c>
      <c r="AW4101" s="54">
        <v>4.9404696355067002E-2</v>
      </c>
    </row>
    <row r="4102" spans="2:49">
      <c r="B4102" s="62" t="s">
        <v>4887</v>
      </c>
      <c r="C4102" s="54">
        <v>6.1084117100929099E-2</v>
      </c>
      <c r="D4102" s="54">
        <v>1.11372594232722E-2</v>
      </c>
      <c r="S4102" s="62" t="s">
        <v>1926</v>
      </c>
      <c r="T4102" s="54">
        <v>0.101128186111172</v>
      </c>
      <c r="U4102" s="54">
        <v>2.16660204001425E-2</v>
      </c>
      <c r="AA4102" s="62" t="s">
        <v>5749</v>
      </c>
      <c r="AB4102" s="54">
        <v>9.6198097617469003E-2</v>
      </c>
      <c r="AC4102" s="54">
        <v>4.5852403284986701E-2</v>
      </c>
      <c r="AQ4102" s="62" t="s">
        <v>14849</v>
      </c>
      <c r="AR4102" s="54">
        <v>4.3555778896620503E-2</v>
      </c>
      <c r="AS4102" s="54">
        <v>7.4266279447024698E-3</v>
      </c>
      <c r="AU4102" s="62" t="s">
        <v>12808</v>
      </c>
      <c r="AV4102" s="54">
        <v>-5.1396932659933697E-2</v>
      </c>
      <c r="AW4102" s="54">
        <v>9.87418258999378E-3</v>
      </c>
    </row>
    <row r="4103" spans="2:49">
      <c r="B4103" s="62" t="s">
        <v>4888</v>
      </c>
      <c r="C4103" s="54">
        <v>0.11499434429486199</v>
      </c>
      <c r="D4103" s="54">
        <v>1.11372594232722E-2</v>
      </c>
      <c r="S4103" s="62" t="s">
        <v>5618</v>
      </c>
      <c r="T4103" s="54">
        <v>2.8631225553780799E-2</v>
      </c>
      <c r="U4103" s="54">
        <v>2.1775442477319301E-2</v>
      </c>
      <c r="AA4103" s="62" t="s">
        <v>3350</v>
      </c>
      <c r="AB4103" s="54">
        <v>9.4881266393320701E-2</v>
      </c>
      <c r="AC4103" s="54">
        <v>4.5874617154716697E-2</v>
      </c>
      <c r="AQ4103" s="62" t="s">
        <v>1966</v>
      </c>
      <c r="AR4103" s="54">
        <v>5.72505360421545E-2</v>
      </c>
      <c r="AS4103" s="54">
        <v>7.4266577908028196E-3</v>
      </c>
      <c r="AU4103" s="62" t="s">
        <v>14170</v>
      </c>
      <c r="AV4103" s="54">
        <v>-5.13860077578299E-2</v>
      </c>
      <c r="AW4103" s="54">
        <v>3.5276131067797901E-2</v>
      </c>
    </row>
    <row r="4104" spans="2:49">
      <c r="B4104" s="62" t="s">
        <v>4889</v>
      </c>
      <c r="C4104" s="54">
        <v>8.5339561776690304E-2</v>
      </c>
      <c r="D4104" s="54">
        <v>1.115868593465E-2</v>
      </c>
      <c r="S4104" s="62" t="s">
        <v>5685</v>
      </c>
      <c r="T4104" s="54">
        <v>3.5653651719134601E-2</v>
      </c>
      <c r="U4104" s="54">
        <v>2.1796333831747599E-2</v>
      </c>
      <c r="AA4104" s="62" t="s">
        <v>11528</v>
      </c>
      <c r="AB4104" s="54">
        <v>9.9434108580031697E-2</v>
      </c>
      <c r="AC4104" s="54">
        <v>4.5874789371064199E-2</v>
      </c>
      <c r="AQ4104" s="62" t="s">
        <v>11492</v>
      </c>
      <c r="AR4104" s="54">
        <v>0.117123301304803</v>
      </c>
      <c r="AS4104" s="54">
        <v>7.4859400736677802E-3</v>
      </c>
      <c r="AU4104" s="62" t="s">
        <v>12868</v>
      </c>
      <c r="AV4104" s="54">
        <v>-5.1383708673023797E-2</v>
      </c>
      <c r="AW4104" s="54">
        <v>1.08737702528973E-2</v>
      </c>
    </row>
    <row r="4105" spans="2:49">
      <c r="B4105" s="62" t="s">
        <v>4890</v>
      </c>
      <c r="C4105" s="54">
        <v>7.0607247906375306E-2</v>
      </c>
      <c r="D4105" s="54">
        <v>1.11623104961244E-2</v>
      </c>
      <c r="S4105" s="62" t="s">
        <v>3940</v>
      </c>
      <c r="T4105" s="54">
        <v>5.4276318009440799E-2</v>
      </c>
      <c r="U4105" s="54">
        <v>2.1809773271672502E-2</v>
      </c>
      <c r="AA4105" s="62" t="s">
        <v>5636</v>
      </c>
      <c r="AB4105" s="54">
        <v>9.4036628374808195E-2</v>
      </c>
      <c r="AC4105" s="54">
        <v>4.5922426884866897E-2</v>
      </c>
      <c r="AQ4105" s="62" t="s">
        <v>9059</v>
      </c>
      <c r="AR4105" s="54">
        <v>7.0067179688410697E-2</v>
      </c>
      <c r="AS4105" s="54">
        <v>7.5141670727965001E-3</v>
      </c>
      <c r="AU4105" s="62" t="s">
        <v>10366</v>
      </c>
      <c r="AV4105" s="54">
        <v>-5.13787690079281E-2</v>
      </c>
      <c r="AW4105" s="54">
        <v>1.5951318704837301E-3</v>
      </c>
    </row>
    <row r="4106" spans="2:49">
      <c r="B4106" s="62" t="s">
        <v>4891</v>
      </c>
      <c r="C4106" s="54">
        <v>4.1385491842155502E-2</v>
      </c>
      <c r="D4106" s="54">
        <v>1.1163440257194301E-2</v>
      </c>
      <c r="S4106" s="62" t="s">
        <v>598</v>
      </c>
      <c r="T4106" s="54">
        <v>0.13889070022996</v>
      </c>
      <c r="U4106" s="54">
        <v>2.1851991971518301E-2</v>
      </c>
      <c r="AA4106" s="62" t="s">
        <v>3955</v>
      </c>
      <c r="AB4106" s="54">
        <v>0.100515539163943</v>
      </c>
      <c r="AC4106" s="54">
        <v>4.5951743740203499E-2</v>
      </c>
      <c r="AQ4106" s="62" t="s">
        <v>14850</v>
      </c>
      <c r="AR4106" s="54">
        <v>0.102067144336303</v>
      </c>
      <c r="AS4106" s="54">
        <v>7.5310019429069798E-3</v>
      </c>
      <c r="AU4106" s="62" t="s">
        <v>13945</v>
      </c>
      <c r="AV4106" s="54">
        <v>-5.1343110029946203E-2</v>
      </c>
      <c r="AW4106" s="54">
        <v>2.9647945252437202E-2</v>
      </c>
    </row>
    <row r="4107" spans="2:49">
      <c r="B4107" s="62" t="s">
        <v>4892</v>
      </c>
      <c r="C4107" s="54">
        <v>4.87146597624157E-2</v>
      </c>
      <c r="D4107" s="54">
        <v>1.1175089470213E-2</v>
      </c>
      <c r="S4107" s="62" t="s">
        <v>4514</v>
      </c>
      <c r="T4107" s="54">
        <v>2.5526569075918999E-2</v>
      </c>
      <c r="U4107" s="54">
        <v>2.1855189354351899E-2</v>
      </c>
      <c r="AA4107" s="62" t="s">
        <v>4759</v>
      </c>
      <c r="AB4107" s="54">
        <v>5.2037916307497802E-2</v>
      </c>
      <c r="AC4107" s="54">
        <v>4.5990263432451099E-2</v>
      </c>
      <c r="AQ4107" s="62" t="s">
        <v>2641</v>
      </c>
      <c r="AR4107" s="54">
        <v>0.114604015321095</v>
      </c>
      <c r="AS4107" s="54">
        <v>7.5372897667608796E-3</v>
      </c>
      <c r="AU4107" s="62" t="s">
        <v>13476</v>
      </c>
      <c r="AV4107" s="54">
        <v>-5.1317304284308897E-2</v>
      </c>
      <c r="AW4107" s="54">
        <v>2.0357267707359499E-2</v>
      </c>
    </row>
    <row r="4108" spans="2:49">
      <c r="B4108" s="62" t="s">
        <v>4893</v>
      </c>
      <c r="C4108" s="54">
        <v>0.13835660621526799</v>
      </c>
      <c r="D4108" s="54">
        <v>1.1186725649545599E-2</v>
      </c>
      <c r="S4108" s="62" t="s">
        <v>2292</v>
      </c>
      <c r="T4108" s="54">
        <v>6.9356664920735306E-2</v>
      </c>
      <c r="U4108" s="54">
        <v>2.1863889959381301E-2</v>
      </c>
      <c r="AA4108" s="62" t="s">
        <v>1819</v>
      </c>
      <c r="AB4108" s="54">
        <v>0.112924894607355</v>
      </c>
      <c r="AC4108" s="54">
        <v>4.6223347158883002E-2</v>
      </c>
      <c r="AQ4108" s="62" t="s">
        <v>1766</v>
      </c>
      <c r="AR4108" s="54">
        <v>5.9988576010746399E-2</v>
      </c>
      <c r="AS4108" s="54">
        <v>7.5495985001168501E-3</v>
      </c>
      <c r="AU4108" s="62" t="s">
        <v>8485</v>
      </c>
      <c r="AV4108" s="54">
        <v>-5.1315620408762398E-2</v>
      </c>
      <c r="AW4108" s="54">
        <v>4.1122373142748199E-2</v>
      </c>
    </row>
    <row r="4109" spans="2:49">
      <c r="B4109" s="62" t="s">
        <v>4894</v>
      </c>
      <c r="C4109" s="54">
        <v>0.112829510200656</v>
      </c>
      <c r="D4109" s="54">
        <v>1.1232751897011501E-2</v>
      </c>
      <c r="S4109" s="62" t="s">
        <v>1412</v>
      </c>
      <c r="T4109" s="54">
        <v>2.36566800236142E-2</v>
      </c>
      <c r="U4109" s="54">
        <v>2.1895863432990499E-2</v>
      </c>
      <c r="AA4109" s="62" t="s">
        <v>122</v>
      </c>
      <c r="AB4109" s="54">
        <v>0.136003016521795</v>
      </c>
      <c r="AC4109" s="54">
        <v>4.6235225764158401E-2</v>
      </c>
      <c r="AQ4109" s="62" t="s">
        <v>3716</v>
      </c>
      <c r="AR4109" s="54">
        <v>4.7540151235598002E-2</v>
      </c>
      <c r="AS4109" s="54">
        <v>7.5601793183618198E-3</v>
      </c>
      <c r="AU4109" s="62" t="s">
        <v>13405</v>
      </c>
      <c r="AV4109" s="54">
        <v>-5.1315498035619599E-2</v>
      </c>
      <c r="AW4109" s="54">
        <v>1.92088631823224E-2</v>
      </c>
    </row>
    <row r="4110" spans="2:49">
      <c r="B4110" s="62" t="s">
        <v>4895</v>
      </c>
      <c r="C4110" s="54">
        <v>0.110869182746494</v>
      </c>
      <c r="D4110" s="54">
        <v>1.1274818739444499E-2</v>
      </c>
      <c r="S4110" s="62" t="s">
        <v>3098</v>
      </c>
      <c r="T4110" s="54">
        <v>5.39927388139105E-2</v>
      </c>
      <c r="U4110" s="54">
        <v>2.1918913643691001E-2</v>
      </c>
      <c r="AA4110" s="62" t="s">
        <v>5362</v>
      </c>
      <c r="AB4110" s="54">
        <v>8.9334990677761197E-2</v>
      </c>
      <c r="AC4110" s="54">
        <v>4.6243943323220703E-2</v>
      </c>
      <c r="AQ4110" s="62" t="s">
        <v>11018</v>
      </c>
      <c r="AR4110" s="54">
        <v>5.3014940812362403E-2</v>
      </c>
      <c r="AS4110" s="54">
        <v>7.5791034113455499E-3</v>
      </c>
      <c r="AU4110" s="62" t="s">
        <v>12762</v>
      </c>
      <c r="AV4110" s="54">
        <v>-5.1291955939558598E-2</v>
      </c>
      <c r="AW4110" s="54">
        <v>9.3342348654168097E-3</v>
      </c>
    </row>
    <row r="4111" spans="2:49">
      <c r="B4111" s="62" t="s">
        <v>4896</v>
      </c>
      <c r="C4111" s="54">
        <v>4.33511128607771E-2</v>
      </c>
      <c r="D4111" s="54">
        <v>1.12778661792054E-2</v>
      </c>
      <c r="S4111" s="62" t="s">
        <v>5722</v>
      </c>
      <c r="T4111" s="54">
        <v>8.0113200973251295E-2</v>
      </c>
      <c r="U4111" s="54">
        <v>2.1998943530136799E-2</v>
      </c>
      <c r="AA4111" s="62" t="s">
        <v>11140</v>
      </c>
      <c r="AB4111" s="54">
        <v>7.5212227317186006E-2</v>
      </c>
      <c r="AC4111" s="54">
        <v>4.6273788016288502E-2</v>
      </c>
      <c r="AQ4111" s="62" t="s">
        <v>4806</v>
      </c>
      <c r="AR4111" s="54">
        <v>5.80848832922456E-2</v>
      </c>
      <c r="AS4111" s="54">
        <v>7.5856803421197596E-3</v>
      </c>
      <c r="AU4111" s="62" t="s">
        <v>14517</v>
      </c>
      <c r="AV4111" s="54">
        <v>-5.1283267112445699E-2</v>
      </c>
      <c r="AW4111" s="54">
        <v>4.4820452204971301E-2</v>
      </c>
    </row>
    <row r="4112" spans="2:49">
      <c r="B4112" s="62" t="s">
        <v>4897</v>
      </c>
      <c r="C4112" s="54">
        <v>8.8774683825696393E-2</v>
      </c>
      <c r="D4112" s="54">
        <v>1.1287956166438301E-2</v>
      </c>
      <c r="S4112" s="62" t="s">
        <v>9830</v>
      </c>
      <c r="T4112" s="54">
        <v>4.5128662665529597E-2</v>
      </c>
      <c r="U4112" s="54">
        <v>2.2031503819524002E-2</v>
      </c>
      <c r="AA4112" s="62" t="s">
        <v>5009</v>
      </c>
      <c r="AB4112" s="54">
        <v>0.132747929631398</v>
      </c>
      <c r="AC4112" s="54">
        <v>4.63434370290111E-2</v>
      </c>
      <c r="AQ4112" s="62" t="s">
        <v>11305</v>
      </c>
      <c r="AR4112" s="54">
        <v>5.7198598675300097E-2</v>
      </c>
      <c r="AS4112" s="54">
        <v>7.59471287132209E-3</v>
      </c>
      <c r="AU4112" s="62" t="s">
        <v>14506</v>
      </c>
      <c r="AV4112" s="54">
        <v>-5.1263252438323199E-2</v>
      </c>
      <c r="AW4112" s="54">
        <v>4.4579280750796098E-2</v>
      </c>
    </row>
    <row r="4113" spans="2:49">
      <c r="B4113" s="62" t="s">
        <v>4898</v>
      </c>
      <c r="C4113" s="54">
        <v>0.102038359175408</v>
      </c>
      <c r="D4113" s="54">
        <v>1.1291687046712E-2</v>
      </c>
      <c r="S4113" s="62" t="s">
        <v>11047</v>
      </c>
      <c r="T4113" s="54">
        <v>4.9067813702820699E-2</v>
      </c>
      <c r="U4113" s="54">
        <v>2.2038338875313999E-2</v>
      </c>
      <c r="AA4113" s="62" t="s">
        <v>10592</v>
      </c>
      <c r="AB4113" s="54">
        <v>8.6376657445201802E-2</v>
      </c>
      <c r="AC4113" s="54">
        <v>4.6387193152787803E-2</v>
      </c>
      <c r="AQ4113" s="62" t="s">
        <v>2920</v>
      </c>
      <c r="AR4113" s="54">
        <v>0.127368206582684</v>
      </c>
      <c r="AS4113" s="54">
        <v>7.6136829988149701E-3</v>
      </c>
      <c r="AU4113" s="62" t="s">
        <v>13766</v>
      </c>
      <c r="AV4113" s="54">
        <v>-5.1228084834055401E-2</v>
      </c>
      <c r="AW4113" s="54">
        <v>2.5677047521736201E-2</v>
      </c>
    </row>
    <row r="4114" spans="2:49">
      <c r="B4114" s="62" t="s">
        <v>4899</v>
      </c>
      <c r="C4114" s="54">
        <v>0.21298022178344</v>
      </c>
      <c r="D4114" s="54">
        <v>1.13445154154841E-2</v>
      </c>
      <c r="S4114" s="62" t="s">
        <v>3697</v>
      </c>
      <c r="T4114" s="54">
        <v>6.3980645846575299E-2</v>
      </c>
      <c r="U4114" s="54">
        <v>2.2041944545656798E-2</v>
      </c>
      <c r="AA4114" s="62" t="s">
        <v>2556</v>
      </c>
      <c r="AB4114" s="54">
        <v>6.3492114018902895E-2</v>
      </c>
      <c r="AC4114" s="54">
        <v>4.64021783279513E-2</v>
      </c>
      <c r="AQ4114" s="62" t="s">
        <v>4491</v>
      </c>
      <c r="AR4114" s="54">
        <v>8.3991956269685794E-2</v>
      </c>
      <c r="AS4114" s="54">
        <v>7.6399073242384803E-3</v>
      </c>
      <c r="AU4114" s="62" t="s">
        <v>10324</v>
      </c>
      <c r="AV4114" s="54">
        <v>-5.11836194247852E-2</v>
      </c>
      <c r="AW4114" s="54">
        <v>6.6967099589235201E-4</v>
      </c>
    </row>
    <row r="4115" spans="2:49">
      <c r="B4115" s="62" t="s">
        <v>4900</v>
      </c>
      <c r="C4115" s="54">
        <v>0.16096677123098499</v>
      </c>
      <c r="D4115" s="54">
        <v>1.1367655040159399E-2</v>
      </c>
      <c r="S4115" s="62" t="s">
        <v>9823</v>
      </c>
      <c r="T4115" s="54">
        <v>4.1605261222162702E-2</v>
      </c>
      <c r="U4115" s="54">
        <v>2.2048717762361902E-2</v>
      </c>
      <c r="AA4115" s="62" t="s">
        <v>11529</v>
      </c>
      <c r="AB4115" s="54">
        <v>4.64695659894723E-2</v>
      </c>
      <c r="AC4115" s="54">
        <v>4.6472419565782103E-2</v>
      </c>
      <c r="AQ4115" s="62" t="s">
        <v>14851</v>
      </c>
      <c r="AR4115" s="54">
        <v>0.163301873268894</v>
      </c>
      <c r="AS4115" s="54">
        <v>7.6571928421841099E-3</v>
      </c>
      <c r="AU4115" s="62" t="s">
        <v>13350</v>
      </c>
      <c r="AV4115" s="54">
        <v>-5.11806384861258E-2</v>
      </c>
      <c r="AW4115" s="54">
        <v>1.84422616577452E-2</v>
      </c>
    </row>
    <row r="4116" spans="2:49">
      <c r="B4116" s="62" t="s">
        <v>4901</v>
      </c>
      <c r="C4116" s="54">
        <v>5.2293910597158301E-2</v>
      </c>
      <c r="D4116" s="54">
        <v>1.13839829899628E-2</v>
      </c>
      <c r="S4116" s="62" t="s">
        <v>4231</v>
      </c>
      <c r="T4116" s="54">
        <v>7.3602761223344096E-2</v>
      </c>
      <c r="U4116" s="54">
        <v>2.2143313396392299E-2</v>
      </c>
      <c r="AA4116" s="62" t="s">
        <v>4656</v>
      </c>
      <c r="AB4116" s="54">
        <v>9.7457858542835396E-2</v>
      </c>
      <c r="AC4116" s="54">
        <v>4.6504112313031601E-2</v>
      </c>
      <c r="AQ4116" s="62" t="s">
        <v>4642</v>
      </c>
      <c r="AR4116" s="54">
        <v>6.6746187217796099E-2</v>
      </c>
      <c r="AS4116" s="54">
        <v>7.6581457688319797E-3</v>
      </c>
      <c r="AU4116" s="62" t="s">
        <v>12909</v>
      </c>
      <c r="AV4116" s="54">
        <v>-5.11787806121244E-2</v>
      </c>
      <c r="AW4116" s="54">
        <v>1.1543284007325899E-2</v>
      </c>
    </row>
    <row r="4117" spans="2:49">
      <c r="B4117" s="62" t="s">
        <v>4902</v>
      </c>
      <c r="C4117" s="54">
        <v>7.8087122299804093E-2</v>
      </c>
      <c r="D4117" s="54">
        <v>1.14270735256188E-2</v>
      </c>
      <c r="S4117" s="62" t="s">
        <v>11048</v>
      </c>
      <c r="T4117" s="54">
        <v>3.0863917218506599E-2</v>
      </c>
      <c r="U4117" s="54">
        <v>2.2187805300555301E-2</v>
      </c>
      <c r="AA4117" s="62" t="s">
        <v>4569</v>
      </c>
      <c r="AB4117" s="54">
        <v>6.2968863547158804E-2</v>
      </c>
      <c r="AC4117" s="54">
        <v>4.6543091786328601E-2</v>
      </c>
      <c r="AQ4117" s="62" t="s">
        <v>5081</v>
      </c>
      <c r="AR4117" s="54">
        <v>6.8662021269468604E-2</v>
      </c>
      <c r="AS4117" s="54">
        <v>7.6821749917324296E-3</v>
      </c>
      <c r="AU4117" s="62" t="s">
        <v>14118</v>
      </c>
      <c r="AV4117" s="54">
        <v>-5.1175671662973002E-2</v>
      </c>
      <c r="AW4117" s="54">
        <v>3.3791984820552901E-2</v>
      </c>
    </row>
    <row r="4118" spans="2:49">
      <c r="B4118" s="62" t="s">
        <v>4903</v>
      </c>
      <c r="C4118" s="54">
        <v>0.106033830230662</v>
      </c>
      <c r="D4118" s="54">
        <v>1.1438476754456899E-2</v>
      </c>
      <c r="S4118" s="62" t="s">
        <v>2625</v>
      </c>
      <c r="T4118" s="54">
        <v>6.9448571269881604E-2</v>
      </c>
      <c r="U4118" s="54">
        <v>2.2195515439786401E-2</v>
      </c>
      <c r="AA4118" s="62" t="s">
        <v>5106</v>
      </c>
      <c r="AB4118" s="54">
        <v>7.13819011160544E-2</v>
      </c>
      <c r="AC4118" s="54">
        <v>4.6582732580886098E-2</v>
      </c>
      <c r="AQ4118" s="62" t="s">
        <v>11138</v>
      </c>
      <c r="AR4118" s="54">
        <v>0.10247771841813801</v>
      </c>
      <c r="AS4118" s="54">
        <v>7.6907926051969101E-3</v>
      </c>
      <c r="AU4118" s="62" t="s">
        <v>13182</v>
      </c>
      <c r="AV4118" s="54">
        <v>-5.1172115258620601E-2</v>
      </c>
      <c r="AW4118" s="54">
        <v>1.5574324653581001E-2</v>
      </c>
    </row>
    <row r="4119" spans="2:49">
      <c r="B4119" s="62" t="s">
        <v>4904</v>
      </c>
      <c r="C4119" s="54">
        <v>3.6238193872671701E-2</v>
      </c>
      <c r="D4119" s="54">
        <v>1.14766689707571E-2</v>
      </c>
      <c r="S4119" s="62" t="s">
        <v>11049</v>
      </c>
      <c r="T4119" s="54">
        <v>3.3701428634813603E-2</v>
      </c>
      <c r="U4119" s="54">
        <v>2.2196171975917101E-2</v>
      </c>
      <c r="AA4119" s="62" t="s">
        <v>5219</v>
      </c>
      <c r="AB4119" s="54">
        <v>5.6262861211501501E-2</v>
      </c>
      <c r="AC4119" s="54">
        <v>4.6631823751822697E-2</v>
      </c>
      <c r="AQ4119" s="62" t="s">
        <v>7599</v>
      </c>
      <c r="AR4119" s="54">
        <v>4.9299815047647598E-2</v>
      </c>
      <c r="AS4119" s="54">
        <v>7.6911552620306002E-3</v>
      </c>
      <c r="AU4119" s="62" t="s">
        <v>11877</v>
      </c>
      <c r="AV4119" s="54">
        <v>-5.1162676442047902E-2</v>
      </c>
      <c r="AW4119" s="54">
        <v>9.2152570571039892E-3</v>
      </c>
    </row>
    <row r="4120" spans="2:49">
      <c r="B4120" s="62" t="s">
        <v>4905</v>
      </c>
      <c r="C4120" s="54">
        <v>7.0118528588431595E-2</v>
      </c>
      <c r="D4120" s="54">
        <v>1.1486180200076799E-2</v>
      </c>
      <c r="S4120" s="62" t="s">
        <v>4414</v>
      </c>
      <c r="T4120" s="54">
        <v>9.5831377298965001E-2</v>
      </c>
      <c r="U4120" s="54">
        <v>2.2257922855279499E-2</v>
      </c>
      <c r="AA4120" s="62" t="s">
        <v>11530</v>
      </c>
      <c r="AB4120" s="54">
        <v>7.3349456422000997E-2</v>
      </c>
      <c r="AC4120" s="54">
        <v>4.6660920565317801E-2</v>
      </c>
      <c r="AQ4120" s="62" t="s">
        <v>4962</v>
      </c>
      <c r="AR4120" s="54">
        <v>8.1291897789519396E-2</v>
      </c>
      <c r="AS4120" s="54">
        <v>7.6978971377374503E-3</v>
      </c>
      <c r="AU4120" s="62" t="s">
        <v>9529</v>
      </c>
      <c r="AV4120" s="54">
        <v>-5.1146325734904102E-2</v>
      </c>
      <c r="AW4120" s="54">
        <v>4.7424164485305297E-3</v>
      </c>
    </row>
    <row r="4121" spans="2:49">
      <c r="B4121" s="62" t="s">
        <v>4906</v>
      </c>
      <c r="C4121" s="54">
        <v>7.1884540214534304E-2</v>
      </c>
      <c r="D4121" s="54">
        <v>1.1495184247148699E-2</v>
      </c>
      <c r="S4121" s="62" t="s">
        <v>5794</v>
      </c>
      <c r="T4121" s="54">
        <v>5.7072989612798601E-2</v>
      </c>
      <c r="U4121" s="54">
        <v>2.2269349353642599E-2</v>
      </c>
      <c r="AA4121" s="62" t="s">
        <v>5083</v>
      </c>
      <c r="AB4121" s="54">
        <v>0.214144101146582</v>
      </c>
      <c r="AC4121" s="54">
        <v>4.6664420744238502E-2</v>
      </c>
      <c r="AQ4121" s="62" t="s">
        <v>14852</v>
      </c>
      <c r="AR4121" s="54">
        <v>8.1231293005183502E-2</v>
      </c>
      <c r="AS4121" s="54">
        <v>7.7047966249792496E-3</v>
      </c>
      <c r="AU4121" s="62" t="s">
        <v>12710</v>
      </c>
      <c r="AV4121" s="54">
        <v>-5.1121273472040797E-2</v>
      </c>
      <c r="AW4121" s="54">
        <v>8.7027385546747695E-3</v>
      </c>
    </row>
    <row r="4122" spans="2:49">
      <c r="B4122" s="62" t="s">
        <v>4907</v>
      </c>
      <c r="C4122" s="54">
        <v>5.3795565940982101E-2</v>
      </c>
      <c r="D4122" s="54">
        <v>1.1509239879017001E-2</v>
      </c>
      <c r="S4122" s="62" t="s">
        <v>4108</v>
      </c>
      <c r="T4122" s="54">
        <v>4.7277564268710201E-2</v>
      </c>
      <c r="U4122" s="54">
        <v>2.2308553145811701E-2</v>
      </c>
      <c r="AA4122" s="62" t="s">
        <v>5287</v>
      </c>
      <c r="AB4122" s="54">
        <v>7.9141069225580701E-2</v>
      </c>
      <c r="AC4122" s="54">
        <v>4.6703902078713298E-2</v>
      </c>
      <c r="AQ4122" s="62" t="s">
        <v>14853</v>
      </c>
      <c r="AR4122" s="54">
        <v>8.4357896324582293E-2</v>
      </c>
      <c r="AS4122" s="54">
        <v>7.7057649540441297E-3</v>
      </c>
      <c r="AU4122" s="62" t="s">
        <v>13778</v>
      </c>
      <c r="AV4122" s="54">
        <v>-5.1105864911090898E-2</v>
      </c>
      <c r="AW4122" s="54">
        <v>2.5923521512398101E-2</v>
      </c>
    </row>
    <row r="4123" spans="2:49">
      <c r="B4123" s="62" t="s">
        <v>4908</v>
      </c>
      <c r="C4123" s="54">
        <v>0.10131666481661999</v>
      </c>
      <c r="D4123" s="54">
        <v>1.1511051084197E-2</v>
      </c>
      <c r="S4123" s="62" t="s">
        <v>4716</v>
      </c>
      <c r="T4123" s="54">
        <v>5.0709797399213698E-2</v>
      </c>
      <c r="U4123" s="54">
        <v>2.2369992546091101E-2</v>
      </c>
      <c r="AA4123" s="62" t="s">
        <v>2595</v>
      </c>
      <c r="AB4123" s="54">
        <v>0.11095216852036401</v>
      </c>
      <c r="AC4123" s="54">
        <v>4.6744472461812001E-2</v>
      </c>
      <c r="AQ4123" s="62" t="s">
        <v>1288</v>
      </c>
      <c r="AR4123" s="54">
        <v>4.6295561791576602E-2</v>
      </c>
      <c r="AS4123" s="54">
        <v>7.7095622384391596E-3</v>
      </c>
      <c r="AU4123" s="62" t="s">
        <v>14140</v>
      </c>
      <c r="AV4123" s="54">
        <v>-5.1104451126058797E-2</v>
      </c>
      <c r="AW4123" s="54">
        <v>3.4433503879819798E-2</v>
      </c>
    </row>
    <row r="4124" spans="2:49">
      <c r="B4124" s="62" t="s">
        <v>4909</v>
      </c>
      <c r="C4124" s="54">
        <v>8.2613744491980307E-2</v>
      </c>
      <c r="D4124" s="54">
        <v>1.15186728277167E-2</v>
      </c>
      <c r="S4124" s="62" t="s">
        <v>8457</v>
      </c>
      <c r="T4124" s="54">
        <v>4.5648529686968899E-2</v>
      </c>
      <c r="U4124" s="54">
        <v>2.24048476151823E-2</v>
      </c>
      <c r="AA4124" s="62" t="s">
        <v>9643</v>
      </c>
      <c r="AB4124" s="54">
        <v>0.10531088100658099</v>
      </c>
      <c r="AC4124" s="54">
        <v>4.6896602453301899E-2</v>
      </c>
      <c r="AQ4124" s="62" t="s">
        <v>10897</v>
      </c>
      <c r="AR4124" s="54">
        <v>4.3852912274752E-2</v>
      </c>
      <c r="AS4124" s="54">
        <v>7.7165597991012804E-3</v>
      </c>
      <c r="AU4124" s="62" t="s">
        <v>14447</v>
      </c>
      <c r="AV4124" s="54">
        <v>-5.10999382725386E-2</v>
      </c>
      <c r="AW4124" s="54">
        <v>4.2699247237693798E-2</v>
      </c>
    </row>
    <row r="4125" spans="2:49">
      <c r="B4125" s="62" t="s">
        <v>4910</v>
      </c>
      <c r="C4125" s="54">
        <v>7.6727589475966695E-2</v>
      </c>
      <c r="D4125" s="54">
        <v>1.15265808042142E-2</v>
      </c>
      <c r="S4125" s="62" t="s">
        <v>4909</v>
      </c>
      <c r="T4125" s="54">
        <v>5.6414675297396903E-2</v>
      </c>
      <c r="U4125" s="54">
        <v>2.24252480576233E-2</v>
      </c>
      <c r="AA4125" s="62" t="s">
        <v>11531</v>
      </c>
      <c r="AB4125" s="54">
        <v>9.4599082317806393E-2</v>
      </c>
      <c r="AC4125" s="54">
        <v>4.69113003725765E-2</v>
      </c>
      <c r="AQ4125" s="62" t="s">
        <v>14854</v>
      </c>
      <c r="AR4125" s="54">
        <v>0.19002700446519699</v>
      </c>
      <c r="AS4125" s="54">
        <v>7.7165597991012804E-3</v>
      </c>
      <c r="AU4125" s="62" t="s">
        <v>14545</v>
      </c>
      <c r="AV4125" s="54">
        <v>-5.1096317949250299E-2</v>
      </c>
      <c r="AW4125" s="54">
        <v>4.5543866220393199E-2</v>
      </c>
    </row>
    <row r="4126" spans="2:49">
      <c r="B4126" s="62" t="s">
        <v>706</v>
      </c>
      <c r="C4126" s="54">
        <v>0.20496458810250101</v>
      </c>
      <c r="D4126" s="54">
        <v>1.1533397388555199E-2</v>
      </c>
      <c r="S4126" s="62" t="s">
        <v>5803</v>
      </c>
      <c r="T4126" s="54">
        <v>3.8580051358575701E-2</v>
      </c>
      <c r="U4126" s="54">
        <v>2.2458072425273801E-2</v>
      </c>
      <c r="AA4126" s="62" t="s">
        <v>5339</v>
      </c>
      <c r="AB4126" s="54">
        <v>5.2150248437716797E-2</v>
      </c>
      <c r="AC4126" s="54">
        <v>4.6925155494156698E-2</v>
      </c>
      <c r="AQ4126" s="62" t="s">
        <v>1631</v>
      </c>
      <c r="AR4126" s="54">
        <v>7.8178756774788902E-2</v>
      </c>
      <c r="AS4126" s="54">
        <v>7.7254654691457404E-3</v>
      </c>
      <c r="AU4126" s="62" t="s">
        <v>14567</v>
      </c>
      <c r="AV4126" s="54">
        <v>-5.1095866527734998E-2</v>
      </c>
      <c r="AW4126" s="54">
        <v>4.6588944799433797E-2</v>
      </c>
    </row>
    <row r="4127" spans="2:49">
      <c r="B4127" s="62" t="s">
        <v>4911</v>
      </c>
      <c r="C4127" s="54">
        <v>6.6029029800402497E-2</v>
      </c>
      <c r="D4127" s="54">
        <v>1.1554364681981901E-2</v>
      </c>
      <c r="S4127" s="62" t="s">
        <v>3831</v>
      </c>
      <c r="T4127" s="54">
        <v>2.93903022637831E-2</v>
      </c>
      <c r="U4127" s="54">
        <v>2.2588511505629301E-2</v>
      </c>
      <c r="AA4127" s="62" t="s">
        <v>11532</v>
      </c>
      <c r="AB4127" s="54">
        <v>8.2047527905528397E-2</v>
      </c>
      <c r="AC4127" s="54">
        <v>4.7003770430472998E-2</v>
      </c>
      <c r="AQ4127" s="62" t="s">
        <v>11517</v>
      </c>
      <c r="AR4127" s="54">
        <v>0.141641060227539</v>
      </c>
      <c r="AS4127" s="54">
        <v>7.7472080457479204E-3</v>
      </c>
      <c r="AU4127" s="62" t="s">
        <v>7164</v>
      </c>
      <c r="AV4127" s="54">
        <v>-5.1071425687921702E-2</v>
      </c>
      <c r="AW4127" s="54">
        <v>1.7660986313595001E-2</v>
      </c>
    </row>
    <row r="4128" spans="2:49">
      <c r="B4128" s="62" t="s">
        <v>4912</v>
      </c>
      <c r="C4128" s="54">
        <v>4.29222863998069E-2</v>
      </c>
      <c r="D4128" s="54">
        <v>1.15591573334101E-2</v>
      </c>
      <c r="S4128" s="62" t="s">
        <v>3143</v>
      </c>
      <c r="T4128" s="54">
        <v>4.0092166450706998E-2</v>
      </c>
      <c r="U4128" s="54">
        <v>2.26449543512574E-2</v>
      </c>
      <c r="AA4128" s="62" t="s">
        <v>4418</v>
      </c>
      <c r="AB4128" s="54">
        <v>8.0311646787572896E-2</v>
      </c>
      <c r="AC4128" s="54">
        <v>4.7148554476948303E-2</v>
      </c>
      <c r="AQ4128" s="62" t="s">
        <v>284</v>
      </c>
      <c r="AR4128" s="54">
        <v>0.30936640278537603</v>
      </c>
      <c r="AS4128" s="54">
        <v>7.7763209836499304E-3</v>
      </c>
      <c r="AU4128" s="62" t="s">
        <v>14392</v>
      </c>
      <c r="AV4128" s="54">
        <v>-5.1062685329712899E-2</v>
      </c>
      <c r="AW4128" s="54">
        <v>4.1398541776403598E-2</v>
      </c>
    </row>
    <row r="4129" spans="2:49">
      <c r="B4129" s="62" t="s">
        <v>4913</v>
      </c>
      <c r="C4129" s="54">
        <v>4.3801258469467398E-2</v>
      </c>
      <c r="D4129" s="54">
        <v>1.1565204128149899E-2</v>
      </c>
      <c r="S4129" s="62" t="s">
        <v>11050</v>
      </c>
      <c r="T4129" s="54">
        <v>3.9134193058785599E-2</v>
      </c>
      <c r="U4129" s="54">
        <v>2.2656281342449801E-2</v>
      </c>
      <c r="AA4129" s="62" t="s">
        <v>11533</v>
      </c>
      <c r="AB4129" s="54">
        <v>0.106046559641283</v>
      </c>
      <c r="AC4129" s="54">
        <v>4.7158701099523602E-2</v>
      </c>
      <c r="AQ4129" s="62" t="s">
        <v>5207</v>
      </c>
      <c r="AR4129" s="54">
        <v>4.6390674792889698E-2</v>
      </c>
      <c r="AS4129" s="54">
        <v>7.7877822586427097E-3</v>
      </c>
      <c r="AU4129" s="62" t="s">
        <v>14538</v>
      </c>
      <c r="AV4129" s="54">
        <v>-5.1051856785760699E-2</v>
      </c>
      <c r="AW4129" s="54">
        <v>4.5433157512316899E-2</v>
      </c>
    </row>
    <row r="4130" spans="2:49">
      <c r="B4130" s="62" t="s">
        <v>4914</v>
      </c>
      <c r="C4130" s="54">
        <v>8.7493707528251405E-2</v>
      </c>
      <c r="D4130" s="54">
        <v>1.15912339550118E-2</v>
      </c>
      <c r="S4130" s="62" t="s">
        <v>11051</v>
      </c>
      <c r="T4130" s="54">
        <v>5.2080266295042997E-2</v>
      </c>
      <c r="U4130" s="54">
        <v>2.26801408102013E-2</v>
      </c>
      <c r="AA4130" s="62" t="s">
        <v>945</v>
      </c>
      <c r="AB4130" s="54">
        <v>0.13637683959092201</v>
      </c>
      <c r="AC4130" s="54">
        <v>4.7202777123790597E-2</v>
      </c>
      <c r="AQ4130" s="62" t="s">
        <v>11539</v>
      </c>
      <c r="AR4130" s="54">
        <v>4.4967466785074399E-2</v>
      </c>
      <c r="AS4130" s="54">
        <v>7.8213219900348206E-3</v>
      </c>
      <c r="AU4130" s="62" t="s">
        <v>14194</v>
      </c>
      <c r="AV4130" s="54">
        <v>-5.1026133299590298E-2</v>
      </c>
      <c r="AW4130" s="54">
        <v>3.58901431759329E-2</v>
      </c>
    </row>
    <row r="4131" spans="2:49">
      <c r="B4131" s="62" t="s">
        <v>500</v>
      </c>
      <c r="C4131" s="54">
        <v>0.31361225905853701</v>
      </c>
      <c r="D4131" s="54">
        <v>1.16423868329119E-2</v>
      </c>
      <c r="S4131" s="62" t="s">
        <v>5338</v>
      </c>
      <c r="T4131" s="54">
        <v>5.3104324392601002E-2</v>
      </c>
      <c r="U4131" s="54">
        <v>2.2737885400454599E-2</v>
      </c>
      <c r="AA4131" s="62" t="s">
        <v>5070</v>
      </c>
      <c r="AB4131" s="54">
        <v>4.5907740485684898E-2</v>
      </c>
      <c r="AC4131" s="54">
        <v>4.72281087301515E-2</v>
      </c>
      <c r="AQ4131" s="62" t="s">
        <v>14855</v>
      </c>
      <c r="AR4131" s="54">
        <v>7.9294152336839993E-2</v>
      </c>
      <c r="AS4131" s="54">
        <v>7.8428937565773408E-3</v>
      </c>
      <c r="AU4131" s="62" t="s">
        <v>13337</v>
      </c>
      <c r="AV4131" s="54">
        <v>-5.1023100350967403E-2</v>
      </c>
      <c r="AW4131" s="54">
        <v>1.8229395522096299E-2</v>
      </c>
    </row>
    <row r="4132" spans="2:49">
      <c r="B4132" s="62" t="s">
        <v>4915</v>
      </c>
      <c r="C4132" s="54">
        <v>7.4196228297568098E-2</v>
      </c>
      <c r="D4132" s="54">
        <v>1.16445803051437E-2</v>
      </c>
      <c r="S4132" s="62" t="s">
        <v>3017</v>
      </c>
      <c r="T4132" s="54">
        <v>6.4892253564571498E-2</v>
      </c>
      <c r="U4132" s="54">
        <v>2.29273684270223E-2</v>
      </c>
      <c r="AA4132" s="62" t="s">
        <v>5035</v>
      </c>
      <c r="AB4132" s="54">
        <v>6.4783853941529301E-2</v>
      </c>
      <c r="AC4132" s="54">
        <v>4.72332799921652E-2</v>
      </c>
      <c r="AQ4132" s="62" t="s">
        <v>5743</v>
      </c>
      <c r="AR4132" s="54">
        <v>7.3648815314912894E-2</v>
      </c>
      <c r="AS4132" s="54">
        <v>7.8805925189250493E-3</v>
      </c>
      <c r="AU4132" s="62" t="s">
        <v>13469</v>
      </c>
      <c r="AV4132" s="54">
        <v>-5.1017360607127103E-2</v>
      </c>
      <c r="AW4132" s="54">
        <v>2.0222259771661599E-2</v>
      </c>
    </row>
    <row r="4133" spans="2:49">
      <c r="B4133" s="62" t="s">
        <v>4916</v>
      </c>
      <c r="C4133" s="54">
        <v>0.10016660902058699</v>
      </c>
      <c r="D4133" s="54">
        <v>1.1650686258590099E-2</v>
      </c>
      <c r="S4133" s="62" t="s">
        <v>11052</v>
      </c>
      <c r="T4133" s="54">
        <v>2.69961523288389E-2</v>
      </c>
      <c r="U4133" s="54">
        <v>2.2928466468327999E-2</v>
      </c>
      <c r="AA4133" s="62" t="s">
        <v>4103</v>
      </c>
      <c r="AB4133" s="54">
        <v>5.2874070992492903E-2</v>
      </c>
      <c r="AC4133" s="54">
        <v>4.7236125188569497E-2</v>
      </c>
      <c r="AQ4133" s="62" t="s">
        <v>9820</v>
      </c>
      <c r="AR4133" s="54">
        <v>0.114690851048367</v>
      </c>
      <c r="AS4133" s="54">
        <v>7.8902583213536995E-3</v>
      </c>
      <c r="AU4133" s="62" t="s">
        <v>9577</v>
      </c>
      <c r="AV4133" s="54">
        <v>-5.1016440036589103E-2</v>
      </c>
      <c r="AW4133" s="54">
        <v>1.4479895980018401E-3</v>
      </c>
    </row>
    <row r="4134" spans="2:49">
      <c r="B4134" s="62" t="s">
        <v>4917</v>
      </c>
      <c r="C4134" s="54">
        <v>4.6615163743686197E-2</v>
      </c>
      <c r="D4134" s="54">
        <v>1.1654462750210599E-2</v>
      </c>
      <c r="S4134" s="62" t="s">
        <v>2034</v>
      </c>
      <c r="T4134" s="54">
        <v>5.8415737003718597E-2</v>
      </c>
      <c r="U4134" s="54">
        <v>2.29461473253301E-2</v>
      </c>
      <c r="AA4134" s="62" t="s">
        <v>11534</v>
      </c>
      <c r="AB4134" s="54">
        <v>7.9893872325376605E-2</v>
      </c>
      <c r="AC4134" s="54">
        <v>4.7240974452625602E-2</v>
      </c>
      <c r="AQ4134" s="62" t="s">
        <v>7807</v>
      </c>
      <c r="AR4134" s="54">
        <v>8.1794946083049602E-2</v>
      </c>
      <c r="AS4134" s="54">
        <v>7.9152077766376401E-3</v>
      </c>
      <c r="AU4134" s="62" t="s">
        <v>13748</v>
      </c>
      <c r="AV4134" s="54">
        <v>-5.1014937205022398E-2</v>
      </c>
      <c r="AW4134" s="54">
        <v>2.5304366942322E-2</v>
      </c>
    </row>
    <row r="4135" spans="2:49">
      <c r="B4135" s="62" t="s">
        <v>4918</v>
      </c>
      <c r="C4135" s="54">
        <v>7.8431114209575298E-2</v>
      </c>
      <c r="D4135" s="54">
        <v>1.16612427426806E-2</v>
      </c>
      <c r="S4135" s="62" t="s">
        <v>11053</v>
      </c>
      <c r="T4135" s="54">
        <v>3.76784722800751E-2</v>
      </c>
      <c r="U4135" s="54">
        <v>2.29461473253301E-2</v>
      </c>
      <c r="AA4135" s="62" t="s">
        <v>518</v>
      </c>
      <c r="AB4135" s="54">
        <v>0.39406792225884602</v>
      </c>
      <c r="AC4135" s="54">
        <v>4.7325871784444397E-2</v>
      </c>
      <c r="AQ4135" s="62" t="s">
        <v>14856</v>
      </c>
      <c r="AR4135" s="54">
        <v>9.1490824896475906E-2</v>
      </c>
      <c r="AS4135" s="54">
        <v>7.9400216373185506E-3</v>
      </c>
      <c r="AU4135" s="62" t="s">
        <v>13100</v>
      </c>
      <c r="AV4135" s="54">
        <v>-5.0997144232788998E-2</v>
      </c>
      <c r="AW4135" s="54">
        <v>1.44265763844467E-2</v>
      </c>
    </row>
    <row r="4136" spans="2:49">
      <c r="B4136" s="62" t="s">
        <v>4919</v>
      </c>
      <c r="C4136" s="54">
        <v>0.105160605146587</v>
      </c>
      <c r="D4136" s="54">
        <v>1.1705457387149201E-2</v>
      </c>
      <c r="S4136" s="62" t="s">
        <v>5656</v>
      </c>
      <c r="T4136" s="54">
        <v>5.3158676436805899E-2</v>
      </c>
      <c r="U4136" s="54">
        <v>2.2968961253598701E-2</v>
      </c>
      <c r="AA4136" s="62" t="s">
        <v>116</v>
      </c>
      <c r="AB4136" s="54">
        <v>0.194427929338544</v>
      </c>
      <c r="AC4136" s="54">
        <v>4.7443699972899399E-2</v>
      </c>
      <c r="AQ4136" s="62" t="s">
        <v>2805</v>
      </c>
      <c r="AR4136" s="54">
        <v>6.4266093565497506E-2</v>
      </c>
      <c r="AS4136" s="54">
        <v>7.98035651912553E-3</v>
      </c>
      <c r="AU4136" s="62" t="s">
        <v>13893</v>
      </c>
      <c r="AV4136" s="54">
        <v>-5.0987893964891597E-2</v>
      </c>
      <c r="AW4136" s="54">
        <v>2.8659862073029101E-2</v>
      </c>
    </row>
    <row r="4137" spans="2:49">
      <c r="B4137" s="62" t="s">
        <v>4920</v>
      </c>
      <c r="C4137" s="54">
        <v>7.6321408030597795E-2</v>
      </c>
      <c r="D4137" s="54">
        <v>1.1733944450675601E-2</v>
      </c>
      <c r="S4137" s="62" t="s">
        <v>671</v>
      </c>
      <c r="T4137" s="54">
        <v>0.147293381337082</v>
      </c>
      <c r="U4137" s="54">
        <v>2.3119483310601201E-2</v>
      </c>
      <c r="AA4137" s="62" t="s">
        <v>1445</v>
      </c>
      <c r="AB4137" s="54">
        <v>5.1179132776080202E-2</v>
      </c>
      <c r="AC4137" s="54">
        <v>4.7485238919658702E-2</v>
      </c>
      <c r="AQ4137" s="62" t="s">
        <v>5487</v>
      </c>
      <c r="AR4137" s="54">
        <v>9.9920017103708694E-2</v>
      </c>
      <c r="AS4137" s="54">
        <v>7.9836301855545407E-3</v>
      </c>
      <c r="AU4137" s="62" t="s">
        <v>12695</v>
      </c>
      <c r="AV4137" s="54">
        <v>-5.0979395500267102E-2</v>
      </c>
      <c r="AW4137" s="54">
        <v>8.3751807299685607E-3</v>
      </c>
    </row>
    <row r="4138" spans="2:49">
      <c r="B4138" s="62" t="s">
        <v>734</v>
      </c>
      <c r="C4138" s="54">
        <v>5.6335766715970501E-2</v>
      </c>
      <c r="D4138" s="54">
        <v>1.17760572293886E-2</v>
      </c>
      <c r="S4138" s="62" t="s">
        <v>11054</v>
      </c>
      <c r="T4138" s="54">
        <v>5.8522335450978097E-2</v>
      </c>
      <c r="U4138" s="54">
        <v>2.3119637273930901E-2</v>
      </c>
      <c r="AA4138" s="62" t="s">
        <v>305</v>
      </c>
      <c r="AB4138" s="54">
        <v>7.6395732972752498E-2</v>
      </c>
      <c r="AC4138" s="54">
        <v>4.7538371194165298E-2</v>
      </c>
      <c r="AQ4138" s="62" t="s">
        <v>5792</v>
      </c>
      <c r="AR4138" s="54">
        <v>0.182856034826715</v>
      </c>
      <c r="AS4138" s="54">
        <v>7.9851385556567994E-3</v>
      </c>
      <c r="AU4138" s="62" t="s">
        <v>13869</v>
      </c>
      <c r="AV4138" s="54">
        <v>-5.09741020168804E-2</v>
      </c>
      <c r="AW4138" s="54">
        <v>2.7936192657265799E-2</v>
      </c>
    </row>
    <row r="4139" spans="2:49">
      <c r="B4139" s="62" t="s">
        <v>4921</v>
      </c>
      <c r="C4139" s="54">
        <v>7.7637699424296394E-2</v>
      </c>
      <c r="D4139" s="54">
        <v>1.17760572293886E-2</v>
      </c>
      <c r="S4139" s="62" t="s">
        <v>11055</v>
      </c>
      <c r="T4139" s="54">
        <v>0.140829741300668</v>
      </c>
      <c r="U4139" s="54">
        <v>2.3204302955927399E-2</v>
      </c>
      <c r="AA4139" s="62" t="s">
        <v>4339</v>
      </c>
      <c r="AB4139" s="54">
        <v>0.113739288028711</v>
      </c>
      <c r="AC4139" s="54">
        <v>4.7623278311059197E-2</v>
      </c>
      <c r="AQ4139" s="62" t="s">
        <v>14857</v>
      </c>
      <c r="AR4139" s="54">
        <v>0.114008271675424</v>
      </c>
      <c r="AS4139" s="54">
        <v>8.0021873780142493E-3</v>
      </c>
      <c r="AU4139" s="62" t="s">
        <v>13283</v>
      </c>
      <c r="AV4139" s="54">
        <v>-5.0971314053852801E-2</v>
      </c>
      <c r="AW4139" s="54">
        <v>1.72572119408868E-2</v>
      </c>
    </row>
    <row r="4140" spans="2:49">
      <c r="B4140" s="62" t="s">
        <v>4922</v>
      </c>
      <c r="C4140" s="54">
        <v>0.10172807142535099</v>
      </c>
      <c r="D4140" s="54">
        <v>1.17828755538734E-2</v>
      </c>
      <c r="S4140" s="62" t="s">
        <v>4344</v>
      </c>
      <c r="T4140" s="54">
        <v>3.4863371459824301E-2</v>
      </c>
      <c r="U4140" s="54">
        <v>2.3267031488190301E-2</v>
      </c>
      <c r="AA4140" s="62" t="s">
        <v>5645</v>
      </c>
      <c r="AB4140" s="54">
        <v>8.8492539634279097E-2</v>
      </c>
      <c r="AC4140" s="54">
        <v>4.76354870639921E-2</v>
      </c>
      <c r="AQ4140" s="62" t="s">
        <v>3739</v>
      </c>
      <c r="AR4140" s="54">
        <v>8.7194387959493205E-2</v>
      </c>
      <c r="AS4140" s="54">
        <v>8.0149608672002402E-3</v>
      </c>
      <c r="AU4140" s="62" t="s">
        <v>13038</v>
      </c>
      <c r="AV4140" s="54">
        <v>-5.0957132320659702E-2</v>
      </c>
      <c r="AW4140" s="54">
        <v>1.3634116886143599E-2</v>
      </c>
    </row>
    <row r="4141" spans="2:49">
      <c r="B4141" s="62" t="s">
        <v>680</v>
      </c>
      <c r="C4141" s="54">
        <v>0.19577996096549599</v>
      </c>
      <c r="D4141" s="54">
        <v>1.18600270388003E-2</v>
      </c>
      <c r="S4141" s="62" t="s">
        <v>11056</v>
      </c>
      <c r="T4141" s="54">
        <v>3.0872514196040899E-2</v>
      </c>
      <c r="U4141" s="54">
        <v>2.3287149594327101E-2</v>
      </c>
      <c r="AA4141" s="62" t="s">
        <v>1624</v>
      </c>
      <c r="AB4141" s="54">
        <v>5.8241236499872798E-2</v>
      </c>
      <c r="AC4141" s="54">
        <v>4.7852446742125403E-2</v>
      </c>
      <c r="AQ4141" s="62" t="s">
        <v>4914</v>
      </c>
      <c r="AR4141" s="54">
        <v>9.4486103192705798E-2</v>
      </c>
      <c r="AS4141" s="54">
        <v>8.0178368072453005E-3</v>
      </c>
      <c r="AU4141" s="62" t="s">
        <v>13572</v>
      </c>
      <c r="AV4141" s="54">
        <v>-5.0948683927690502E-2</v>
      </c>
      <c r="AW4141" s="54">
        <v>2.1911504838612299E-2</v>
      </c>
    </row>
    <row r="4142" spans="2:49">
      <c r="B4142" s="62" t="s">
        <v>4923</v>
      </c>
      <c r="C4142" s="54">
        <v>7.8617312033104597E-2</v>
      </c>
      <c r="D4142" s="54">
        <v>1.18711051545167E-2</v>
      </c>
      <c r="S4142" s="62" t="s">
        <v>11057</v>
      </c>
      <c r="T4142" s="54">
        <v>7.5839181837037195E-2</v>
      </c>
      <c r="U4142" s="54">
        <v>2.3332981180783301E-2</v>
      </c>
      <c r="AA4142" s="62" t="s">
        <v>5526</v>
      </c>
      <c r="AB4142" s="54">
        <v>6.3075142568315798E-2</v>
      </c>
      <c r="AC4142" s="54">
        <v>4.7895475476085698E-2</v>
      </c>
      <c r="AQ4142" s="62" t="s">
        <v>3527</v>
      </c>
      <c r="AR4142" s="54">
        <v>7.0069944930652106E-2</v>
      </c>
      <c r="AS4142" s="54">
        <v>8.0405809032434595E-3</v>
      </c>
      <c r="AU4142" s="62" t="s">
        <v>796</v>
      </c>
      <c r="AV4142" s="54">
        <v>-5.09468191187352E-2</v>
      </c>
      <c r="AW4142" s="54">
        <v>9.7850302918572104E-3</v>
      </c>
    </row>
    <row r="4143" spans="2:49">
      <c r="B4143" s="62" t="s">
        <v>4924</v>
      </c>
      <c r="C4143" s="54">
        <v>0.108002553069094</v>
      </c>
      <c r="D4143" s="54">
        <v>1.1918904628843799E-2</v>
      </c>
      <c r="S4143" s="62" t="s">
        <v>5336</v>
      </c>
      <c r="T4143" s="54">
        <v>2.74246028496474E-2</v>
      </c>
      <c r="U4143" s="54">
        <v>2.3426025745015601E-2</v>
      </c>
      <c r="AA4143" s="62" t="s">
        <v>3803</v>
      </c>
      <c r="AB4143" s="54">
        <v>6.0017809162028299E-2</v>
      </c>
      <c r="AC4143" s="54">
        <v>4.7907835981710702E-2</v>
      </c>
      <c r="AQ4143" s="62" t="s">
        <v>1840</v>
      </c>
      <c r="AR4143" s="54">
        <v>8.0934145763380996E-2</v>
      </c>
      <c r="AS4143" s="54">
        <v>8.0429559870962702E-3</v>
      </c>
      <c r="AU4143" s="62" t="s">
        <v>13190</v>
      </c>
      <c r="AV4143" s="54">
        <v>-5.0935463240180397E-2</v>
      </c>
      <c r="AW4143" s="54">
        <v>1.5705868592751301E-2</v>
      </c>
    </row>
    <row r="4144" spans="2:49">
      <c r="B4144" s="62" t="s">
        <v>4925</v>
      </c>
      <c r="C4144" s="54">
        <v>6.6488606847903101E-2</v>
      </c>
      <c r="D4144" s="54">
        <v>1.1938065210695299E-2</v>
      </c>
      <c r="S4144" s="62" t="s">
        <v>11058</v>
      </c>
      <c r="T4144" s="54">
        <v>3.2725877820708703E-2</v>
      </c>
      <c r="U4144" s="54">
        <v>2.3452472096432302E-2</v>
      </c>
      <c r="AA4144" s="62" t="s">
        <v>3469</v>
      </c>
      <c r="AB4144" s="54">
        <v>6.6416017155234805E-2</v>
      </c>
      <c r="AC4144" s="54">
        <v>4.7997364782651299E-2</v>
      </c>
      <c r="AQ4144" s="62" t="s">
        <v>11222</v>
      </c>
      <c r="AR4144" s="54">
        <v>3.9172315494654199E-2</v>
      </c>
      <c r="AS4144" s="54">
        <v>8.0465992624911796E-3</v>
      </c>
      <c r="AU4144" s="62" t="s">
        <v>13115</v>
      </c>
      <c r="AV4144" s="54">
        <v>-5.0916615539594402E-2</v>
      </c>
      <c r="AW4144" s="54">
        <v>1.45623031515986E-2</v>
      </c>
    </row>
    <row r="4145" spans="2:49">
      <c r="B4145" s="62" t="s">
        <v>4926</v>
      </c>
      <c r="C4145" s="54">
        <v>0.112859767374676</v>
      </c>
      <c r="D4145" s="54">
        <v>1.19621215059162E-2</v>
      </c>
      <c r="S4145" s="62" t="s">
        <v>4503</v>
      </c>
      <c r="T4145" s="54">
        <v>3.7831534108490501E-2</v>
      </c>
      <c r="U4145" s="54">
        <v>2.3495763373635899E-2</v>
      </c>
      <c r="AA4145" s="62" t="s">
        <v>11535</v>
      </c>
      <c r="AB4145" s="54">
        <v>7.7201135250321698E-2</v>
      </c>
      <c r="AC4145" s="54">
        <v>4.7997364782651299E-2</v>
      </c>
      <c r="AQ4145" s="62" t="s">
        <v>5655</v>
      </c>
      <c r="AR4145" s="54">
        <v>5.4306728084898601E-2</v>
      </c>
      <c r="AS4145" s="54">
        <v>8.0797349373894593E-3</v>
      </c>
      <c r="AU4145" s="62" t="s">
        <v>13841</v>
      </c>
      <c r="AV4145" s="54">
        <v>-5.09120782166326E-2</v>
      </c>
      <c r="AW4145" s="54">
        <v>2.7199786808832602E-2</v>
      </c>
    </row>
    <row r="4146" spans="2:49">
      <c r="B4146" s="62" t="s">
        <v>4927</v>
      </c>
      <c r="C4146" s="54">
        <v>8.0246849789073593E-2</v>
      </c>
      <c r="D4146" s="54">
        <v>1.19643149294028E-2</v>
      </c>
      <c r="S4146" s="62" t="s">
        <v>11059</v>
      </c>
      <c r="T4146" s="54">
        <v>5.8826983246173199E-2</v>
      </c>
      <c r="U4146" s="54">
        <v>2.3587756258365299E-2</v>
      </c>
      <c r="AA4146" s="62" t="s">
        <v>10760</v>
      </c>
      <c r="AB4146" s="54">
        <v>6.5078164508171304E-2</v>
      </c>
      <c r="AC4146" s="54">
        <v>4.8053857177447902E-2</v>
      </c>
      <c r="AQ4146" s="62" t="s">
        <v>11468</v>
      </c>
      <c r="AR4146" s="54">
        <v>6.0230500894370202E-2</v>
      </c>
      <c r="AS4146" s="54">
        <v>8.0892437011936599E-3</v>
      </c>
      <c r="AU4146" s="62" t="s">
        <v>14582</v>
      </c>
      <c r="AV4146" s="54">
        <v>-5.0898123768662103E-2</v>
      </c>
      <c r="AW4146" s="54">
        <v>4.6972514633992997E-2</v>
      </c>
    </row>
    <row r="4147" spans="2:49">
      <c r="B4147" s="62" t="s">
        <v>4928</v>
      </c>
      <c r="C4147" s="54">
        <v>4.90985041484659E-2</v>
      </c>
      <c r="D4147" s="54">
        <v>1.20303084645329E-2</v>
      </c>
      <c r="S4147" s="62" t="s">
        <v>11060</v>
      </c>
      <c r="T4147" s="54">
        <v>3.1816988846808898E-2</v>
      </c>
      <c r="U4147" s="54">
        <v>2.3654446354226099E-2</v>
      </c>
      <c r="AA4147" s="62" t="s">
        <v>4802</v>
      </c>
      <c r="AB4147" s="54">
        <v>8.69656290343572E-2</v>
      </c>
      <c r="AC4147" s="54">
        <v>4.8112896407133197E-2</v>
      </c>
      <c r="AQ4147" s="62" t="s">
        <v>14858</v>
      </c>
      <c r="AR4147" s="54">
        <v>9.90395753461151E-2</v>
      </c>
      <c r="AS4147" s="54">
        <v>8.0931350946122308E-3</v>
      </c>
      <c r="AU4147" s="62" t="s">
        <v>6283</v>
      </c>
      <c r="AV4147" s="54">
        <v>-5.0884026378073002E-2</v>
      </c>
      <c r="AW4147" s="54">
        <v>4.1646131611579901E-2</v>
      </c>
    </row>
    <row r="4148" spans="2:49">
      <c r="B4148" s="62" t="s">
        <v>4929</v>
      </c>
      <c r="C4148" s="54">
        <v>0.132639223442336</v>
      </c>
      <c r="D4148" s="54">
        <v>1.20576876233769E-2</v>
      </c>
      <c r="S4148" s="62" t="s">
        <v>11061</v>
      </c>
      <c r="T4148" s="54">
        <v>3.1202912169439E-2</v>
      </c>
      <c r="U4148" s="54">
        <v>2.3706444494266801E-2</v>
      </c>
      <c r="AA4148" s="62" t="s">
        <v>3412</v>
      </c>
      <c r="AB4148" s="54">
        <v>6.1674531419617699E-2</v>
      </c>
      <c r="AC4148" s="54">
        <v>4.8122665109657299E-2</v>
      </c>
      <c r="AQ4148" s="62" t="s">
        <v>12093</v>
      </c>
      <c r="AR4148" s="54">
        <v>6.9885979829039394E-2</v>
      </c>
      <c r="AS4148" s="54">
        <v>8.0946314433843897E-3</v>
      </c>
      <c r="AU4148" s="62" t="s">
        <v>13136</v>
      </c>
      <c r="AV4148" s="54">
        <v>-5.0879286426229499E-2</v>
      </c>
      <c r="AW4148" s="54">
        <v>1.4843594831440999E-2</v>
      </c>
    </row>
    <row r="4149" spans="2:49">
      <c r="B4149" s="62" t="s">
        <v>4930</v>
      </c>
      <c r="C4149" s="54">
        <v>5.6958769309543897E-2</v>
      </c>
      <c r="D4149" s="54">
        <v>1.20670998396228E-2</v>
      </c>
      <c r="S4149" s="62" t="s">
        <v>9793</v>
      </c>
      <c r="T4149" s="54">
        <v>2.7827450245634801E-2</v>
      </c>
      <c r="U4149" s="54">
        <v>2.3706444494266801E-2</v>
      </c>
      <c r="AA4149" s="62" t="s">
        <v>5418</v>
      </c>
      <c r="AB4149" s="54">
        <v>0.107125890977286</v>
      </c>
      <c r="AC4149" s="54">
        <v>4.8190555217771498E-2</v>
      </c>
      <c r="AQ4149" s="62" t="s">
        <v>5893</v>
      </c>
      <c r="AR4149" s="54">
        <v>7.38183386426252E-2</v>
      </c>
      <c r="AS4149" s="54">
        <v>8.0962912113227495E-3</v>
      </c>
      <c r="AU4149" s="62" t="s">
        <v>14397</v>
      </c>
      <c r="AV4149" s="54">
        <v>-5.0875096680218897E-2</v>
      </c>
      <c r="AW4149" s="54">
        <v>4.1451780360947703E-2</v>
      </c>
    </row>
    <row r="4150" spans="2:49">
      <c r="B4150" s="62" t="s">
        <v>4931</v>
      </c>
      <c r="C4150" s="54">
        <v>7.7327505767331495E-2</v>
      </c>
      <c r="D4150" s="54">
        <v>1.20845895645209E-2</v>
      </c>
      <c r="S4150" s="62" t="s">
        <v>11062</v>
      </c>
      <c r="T4150" s="54">
        <v>4.7316290079294297E-2</v>
      </c>
      <c r="U4150" s="54">
        <v>2.3724025050010599E-2</v>
      </c>
      <c r="AA4150" s="62" t="s">
        <v>183</v>
      </c>
      <c r="AB4150" s="54">
        <v>6.7124317855922697E-2</v>
      </c>
      <c r="AC4150" s="54">
        <v>4.8271083602510499E-2</v>
      </c>
      <c r="AQ4150" s="62" t="s">
        <v>526</v>
      </c>
      <c r="AR4150" s="54">
        <v>0.133962891447752</v>
      </c>
      <c r="AS4150" s="54">
        <v>8.1208952811430892E-3</v>
      </c>
      <c r="AU4150" s="62" t="s">
        <v>12685</v>
      </c>
      <c r="AV4150" s="54">
        <v>-5.0865144779904399E-2</v>
      </c>
      <c r="AW4150" s="54">
        <v>8.2217499718086895E-3</v>
      </c>
    </row>
    <row r="4151" spans="2:49">
      <c r="B4151" s="62" t="s">
        <v>4932</v>
      </c>
      <c r="C4151" s="54">
        <v>0.117298748094703</v>
      </c>
      <c r="D4151" s="54">
        <v>1.20882525270599E-2</v>
      </c>
      <c r="S4151" s="62" t="s">
        <v>2998</v>
      </c>
      <c r="T4151" s="54">
        <v>2.7226052598058999E-2</v>
      </c>
      <c r="U4151" s="54">
        <v>2.3758293210814501E-2</v>
      </c>
      <c r="AA4151" s="62" t="s">
        <v>5049</v>
      </c>
      <c r="AB4151" s="54">
        <v>0.10096359456005</v>
      </c>
      <c r="AC4151" s="54">
        <v>4.8295915983685697E-2</v>
      </c>
      <c r="AQ4151" s="62" t="s">
        <v>2666</v>
      </c>
      <c r="AR4151" s="54">
        <v>8.6953527408285297E-2</v>
      </c>
      <c r="AS4151" s="54">
        <v>8.1864733156052395E-3</v>
      </c>
      <c r="AU4151" s="62" t="s">
        <v>12756</v>
      </c>
      <c r="AV4151" s="54">
        <v>-5.0863731067861899E-2</v>
      </c>
      <c r="AW4151" s="54">
        <v>9.2871014755452307E-3</v>
      </c>
    </row>
    <row r="4152" spans="2:49">
      <c r="B4152" s="62" t="s">
        <v>4933</v>
      </c>
      <c r="C4152" s="54">
        <v>0.10975753623599099</v>
      </c>
      <c r="D4152" s="54">
        <v>1.21048055116082E-2</v>
      </c>
      <c r="S4152" s="62" t="s">
        <v>11063</v>
      </c>
      <c r="T4152" s="54">
        <v>5.6307996650363498E-2</v>
      </c>
      <c r="U4152" s="54">
        <v>2.3775380094047099E-2</v>
      </c>
      <c r="AA4152" s="62" t="s">
        <v>10959</v>
      </c>
      <c r="AB4152" s="54">
        <v>8.1575215022627198E-2</v>
      </c>
      <c r="AC4152" s="54">
        <v>4.83746310143741E-2</v>
      </c>
      <c r="AQ4152" s="62" t="s">
        <v>2644</v>
      </c>
      <c r="AR4152" s="54">
        <v>0.10116746512427501</v>
      </c>
      <c r="AS4152" s="54">
        <v>8.1999851330746103E-3</v>
      </c>
      <c r="AU4152" s="62" t="s">
        <v>14344</v>
      </c>
      <c r="AV4152" s="54">
        <v>-5.0843631087591497E-2</v>
      </c>
      <c r="AW4152" s="54">
        <v>4.0075674220349897E-2</v>
      </c>
    </row>
    <row r="4153" spans="2:49">
      <c r="B4153" s="62" t="s">
        <v>4934</v>
      </c>
      <c r="C4153" s="54">
        <v>8.4111499008177895E-2</v>
      </c>
      <c r="D4153" s="54">
        <v>1.2115228113965801E-2</v>
      </c>
      <c r="S4153" s="62" t="s">
        <v>3404</v>
      </c>
      <c r="T4153" s="54">
        <v>4.8387103766074802E-2</v>
      </c>
      <c r="U4153" s="54">
        <v>2.37792807894853E-2</v>
      </c>
      <c r="AA4153" s="62" t="s">
        <v>11536</v>
      </c>
      <c r="AB4153" s="54">
        <v>0.10361222837308599</v>
      </c>
      <c r="AC4153" s="54">
        <v>4.8390588161187902E-2</v>
      </c>
      <c r="AQ4153" s="62" t="s">
        <v>2556</v>
      </c>
      <c r="AR4153" s="54">
        <v>5.7355456614916797E-2</v>
      </c>
      <c r="AS4153" s="54">
        <v>8.2170324628207999E-3</v>
      </c>
      <c r="AU4153" s="62" t="s">
        <v>9001</v>
      </c>
      <c r="AV4153" s="54">
        <v>-5.0838361914315101E-2</v>
      </c>
      <c r="AW4153" s="54">
        <v>1.3750494932014E-3</v>
      </c>
    </row>
    <row r="4154" spans="2:49">
      <c r="B4154" s="62" t="s">
        <v>4935</v>
      </c>
      <c r="C4154" s="54">
        <v>4.7463457891244502E-2</v>
      </c>
      <c r="D4154" s="54">
        <v>1.21378895839961E-2</v>
      </c>
      <c r="S4154" s="62" t="s">
        <v>3743</v>
      </c>
      <c r="T4154" s="54">
        <v>7.7484997281838594E-2</v>
      </c>
      <c r="U4154" s="54">
        <v>2.38351867962193E-2</v>
      </c>
      <c r="AA4154" s="62" t="s">
        <v>10524</v>
      </c>
      <c r="AB4154" s="54">
        <v>5.6813725781787602E-2</v>
      </c>
      <c r="AC4154" s="54">
        <v>4.8399086452208397E-2</v>
      </c>
      <c r="AQ4154" s="62" t="s">
        <v>11477</v>
      </c>
      <c r="AR4154" s="54">
        <v>9.9568278124714901E-2</v>
      </c>
      <c r="AS4154" s="54">
        <v>8.2170324628207999E-3</v>
      </c>
      <c r="AU4154" s="62" t="s">
        <v>6811</v>
      </c>
      <c r="AV4154" s="54">
        <v>-5.08284797780236E-2</v>
      </c>
      <c r="AW4154" s="54">
        <v>1.11158308351992E-2</v>
      </c>
    </row>
    <row r="4155" spans="2:49">
      <c r="B4155" s="62" t="s">
        <v>4936</v>
      </c>
      <c r="C4155" s="54">
        <v>8.2482563562452399E-2</v>
      </c>
      <c r="D4155" s="54">
        <v>1.21982281270396E-2</v>
      </c>
      <c r="S4155" s="62" t="s">
        <v>3623</v>
      </c>
      <c r="T4155" s="54">
        <v>2.1155849773285801E-2</v>
      </c>
      <c r="U4155" s="54">
        <v>2.38833177505215E-2</v>
      </c>
      <c r="AA4155" s="62" t="s">
        <v>3422</v>
      </c>
      <c r="AB4155" s="54">
        <v>6.0297728732111401E-2</v>
      </c>
      <c r="AC4155" s="54">
        <v>4.8575164884744497E-2</v>
      </c>
      <c r="AQ4155" s="62" t="s">
        <v>14859</v>
      </c>
      <c r="AR4155" s="54">
        <v>8.6728338438597993E-2</v>
      </c>
      <c r="AS4155" s="54">
        <v>8.2209609246759897E-3</v>
      </c>
      <c r="AU4155" s="62" t="s">
        <v>12311</v>
      </c>
      <c r="AV4155" s="54">
        <v>-5.0827209945697199E-2</v>
      </c>
      <c r="AW4155" s="54">
        <v>3.0829108359571398E-3</v>
      </c>
    </row>
    <row r="4156" spans="2:49">
      <c r="B4156" s="62" t="s">
        <v>4937</v>
      </c>
      <c r="C4156" s="54">
        <v>7.2229651760453706E-2</v>
      </c>
      <c r="D4156" s="54">
        <v>1.21982608870816E-2</v>
      </c>
      <c r="S4156" s="62" t="s">
        <v>2803</v>
      </c>
      <c r="T4156" s="54">
        <v>6.3616505904074694E-2</v>
      </c>
      <c r="U4156" s="54">
        <v>2.4022607831415299E-2</v>
      </c>
      <c r="AA4156" s="62" t="s">
        <v>4459</v>
      </c>
      <c r="AB4156" s="54">
        <v>8.4103520714899502E-2</v>
      </c>
      <c r="AC4156" s="54">
        <v>4.8575164884744497E-2</v>
      </c>
      <c r="AQ4156" s="62" t="s">
        <v>2939</v>
      </c>
      <c r="AR4156" s="54">
        <v>6.3161643837535295E-2</v>
      </c>
      <c r="AS4156" s="54">
        <v>8.23697940639051E-3</v>
      </c>
      <c r="AU4156" s="62" t="s">
        <v>13645</v>
      </c>
      <c r="AV4156" s="54">
        <v>-5.0819559699384301E-2</v>
      </c>
      <c r="AW4156" s="54">
        <v>2.34328917337982E-2</v>
      </c>
    </row>
    <row r="4157" spans="2:49">
      <c r="B4157" s="62" t="s">
        <v>665</v>
      </c>
      <c r="C4157" s="54">
        <v>0.16092263086884701</v>
      </c>
      <c r="D4157" s="54">
        <v>1.2263700690603001E-2</v>
      </c>
      <c r="S4157" s="62" t="s">
        <v>4632</v>
      </c>
      <c r="T4157" s="54">
        <v>6.4891046736658395E-2</v>
      </c>
      <c r="U4157" s="54">
        <v>2.40762287442868E-2</v>
      </c>
      <c r="AA4157" s="62" t="s">
        <v>11537</v>
      </c>
      <c r="AB4157" s="54">
        <v>7.0596448595196606E-2</v>
      </c>
      <c r="AC4157" s="54">
        <v>4.8580361532492601E-2</v>
      </c>
      <c r="AQ4157" s="62" t="s">
        <v>2014</v>
      </c>
      <c r="AR4157" s="54">
        <v>4.6525122904414601E-2</v>
      </c>
      <c r="AS4157" s="54">
        <v>8.2391953273390304E-3</v>
      </c>
      <c r="AU4157" s="62" t="s">
        <v>9343</v>
      </c>
      <c r="AV4157" s="54">
        <v>-5.0799364719816602E-2</v>
      </c>
      <c r="AW4157" s="54">
        <v>1.5845503095309198E-2</v>
      </c>
    </row>
    <row r="4158" spans="2:49">
      <c r="B4158" s="62" t="s">
        <v>4938</v>
      </c>
      <c r="C4158" s="54">
        <v>4.4770349243192301E-2</v>
      </c>
      <c r="D4158" s="54">
        <v>1.22639371681588E-2</v>
      </c>
      <c r="S4158" s="62" t="s">
        <v>973</v>
      </c>
      <c r="T4158" s="54">
        <v>0.10772343889713699</v>
      </c>
      <c r="U4158" s="54">
        <v>2.4102089791973601E-2</v>
      </c>
      <c r="AA4158" s="62" t="s">
        <v>4312</v>
      </c>
      <c r="AB4158" s="54">
        <v>7.2711567187036003E-2</v>
      </c>
      <c r="AC4158" s="54">
        <v>4.8663349559908899E-2</v>
      </c>
      <c r="AQ4158" s="62" t="s">
        <v>3647</v>
      </c>
      <c r="AR4158" s="54">
        <v>9.9276534590408097E-2</v>
      </c>
      <c r="AS4158" s="54">
        <v>8.2405629260825196E-3</v>
      </c>
      <c r="AU4158" s="62" t="s">
        <v>12933</v>
      </c>
      <c r="AV4158" s="54">
        <v>-5.07836460742856E-2</v>
      </c>
      <c r="AW4158" s="54">
        <v>1.19502233667373E-2</v>
      </c>
    </row>
    <row r="4159" spans="2:49">
      <c r="B4159" s="62" t="s">
        <v>4939</v>
      </c>
      <c r="C4159" s="54">
        <v>9.5587657588114702E-2</v>
      </c>
      <c r="D4159" s="54">
        <v>1.22988582471133E-2</v>
      </c>
      <c r="S4159" s="62" t="s">
        <v>5089</v>
      </c>
      <c r="T4159" s="54">
        <v>2.87484639491584E-2</v>
      </c>
      <c r="U4159" s="54">
        <v>2.4149017034778401E-2</v>
      </c>
      <c r="AA4159" s="62" t="s">
        <v>11538</v>
      </c>
      <c r="AB4159" s="54">
        <v>0.15227615815929699</v>
      </c>
      <c r="AC4159" s="54">
        <v>4.8693971141024403E-2</v>
      </c>
      <c r="AQ4159" s="62" t="s">
        <v>12044</v>
      </c>
      <c r="AR4159" s="54">
        <v>0.14501634444929401</v>
      </c>
      <c r="AS4159" s="54">
        <v>8.2458057052779005E-3</v>
      </c>
      <c r="AU4159" s="62" t="s">
        <v>12584</v>
      </c>
      <c r="AV4159" s="54">
        <v>-5.0760648812698199E-2</v>
      </c>
      <c r="AW4159" s="54">
        <v>6.7531866052754803E-3</v>
      </c>
    </row>
    <row r="4160" spans="2:49">
      <c r="B4160" s="62" t="s">
        <v>4940</v>
      </c>
      <c r="C4160" s="54">
        <v>4.5180886259411898E-2</v>
      </c>
      <c r="D4160" s="54">
        <v>1.22988582471133E-2</v>
      </c>
      <c r="S4160" s="62" t="s">
        <v>4852</v>
      </c>
      <c r="T4160" s="54">
        <v>4.5609917728771002E-2</v>
      </c>
      <c r="U4160" s="54">
        <v>2.4200114807866699E-2</v>
      </c>
      <c r="AA4160" s="62" t="s">
        <v>2852</v>
      </c>
      <c r="AB4160" s="54">
        <v>5.7409721416632899E-2</v>
      </c>
      <c r="AC4160" s="54">
        <v>4.8699868763212202E-2</v>
      </c>
      <c r="AQ4160" s="62" t="s">
        <v>5395</v>
      </c>
      <c r="AR4160" s="54">
        <v>5.0922213729445602E-2</v>
      </c>
      <c r="AS4160" s="54">
        <v>8.2625164934984705E-3</v>
      </c>
      <c r="AU4160" s="62" t="s">
        <v>13860</v>
      </c>
      <c r="AV4160" s="54">
        <v>-5.0760112208475802E-2</v>
      </c>
      <c r="AW4160" s="54">
        <v>2.7760247930751599E-2</v>
      </c>
    </row>
    <row r="4161" spans="2:49">
      <c r="B4161" s="62" t="s">
        <v>4941</v>
      </c>
      <c r="C4161" s="54">
        <v>0.122320044883692</v>
      </c>
      <c r="D4161" s="54">
        <v>1.23084614604888E-2</v>
      </c>
      <c r="S4161" s="62" t="s">
        <v>2641</v>
      </c>
      <c r="T4161" s="54">
        <v>7.2559430079174994E-2</v>
      </c>
      <c r="U4161" s="54">
        <v>2.4235619145568401E-2</v>
      </c>
      <c r="AA4161" s="62" t="s">
        <v>3957</v>
      </c>
      <c r="AB4161" s="54">
        <v>9.1263247621568205E-2</v>
      </c>
      <c r="AC4161" s="54">
        <v>4.8834399647442503E-2</v>
      </c>
      <c r="AQ4161" s="62" t="s">
        <v>10694</v>
      </c>
      <c r="AR4161" s="54">
        <v>5.1354938226628698E-2</v>
      </c>
      <c r="AS4161" s="54">
        <v>8.2654879295711598E-3</v>
      </c>
      <c r="AU4161" s="62" t="s">
        <v>14313</v>
      </c>
      <c r="AV4161" s="54">
        <v>-5.0738239361611398E-2</v>
      </c>
      <c r="AW4161" s="54">
        <v>3.9004209837089299E-2</v>
      </c>
    </row>
    <row r="4162" spans="2:49">
      <c r="B4162" s="62" t="s">
        <v>4942</v>
      </c>
      <c r="C4162" s="54">
        <v>6.9292579895517306E-2</v>
      </c>
      <c r="D4162" s="54">
        <v>1.23155471350728E-2</v>
      </c>
      <c r="S4162" s="62" t="s">
        <v>5687</v>
      </c>
      <c r="T4162" s="54">
        <v>4.06216961552461E-2</v>
      </c>
      <c r="U4162" s="54">
        <v>2.4269530967368998E-2</v>
      </c>
      <c r="AA4162" s="62" t="s">
        <v>2095</v>
      </c>
      <c r="AB4162" s="54">
        <v>0.109043341526597</v>
      </c>
      <c r="AC4162" s="54">
        <v>4.8858999961988399E-2</v>
      </c>
      <c r="AQ4162" s="62" t="s">
        <v>3606</v>
      </c>
      <c r="AR4162" s="54">
        <v>0.12338594653113601</v>
      </c>
      <c r="AS4162" s="54">
        <v>8.2860511317566794E-3</v>
      </c>
      <c r="AU4162" s="62" t="s">
        <v>8840</v>
      </c>
      <c r="AV4162" s="54">
        <v>-5.0728297921779998E-2</v>
      </c>
      <c r="AW4162" s="54">
        <v>8.7352807782092798E-3</v>
      </c>
    </row>
    <row r="4163" spans="2:49">
      <c r="B4163" s="62" t="s">
        <v>4943</v>
      </c>
      <c r="C4163" s="54">
        <v>5.8082262148071898E-2</v>
      </c>
      <c r="D4163" s="54">
        <v>1.23364364128878E-2</v>
      </c>
      <c r="S4163" s="62" t="s">
        <v>1409</v>
      </c>
      <c r="T4163" s="54">
        <v>0.14964069695593901</v>
      </c>
      <c r="U4163" s="54">
        <v>2.4310296903701099E-2</v>
      </c>
      <c r="AA4163" s="62" t="s">
        <v>11539</v>
      </c>
      <c r="AB4163" s="54">
        <v>4.75213195352868E-2</v>
      </c>
      <c r="AC4163" s="54">
        <v>4.8968136394738897E-2</v>
      </c>
      <c r="AQ4163" s="62" t="s">
        <v>5456</v>
      </c>
      <c r="AR4163" s="54">
        <v>0.19268213525971201</v>
      </c>
      <c r="AS4163" s="54">
        <v>8.3267276244061404E-3</v>
      </c>
      <c r="AU4163" s="62" t="s">
        <v>7645</v>
      </c>
      <c r="AV4163" s="54">
        <v>-5.0723824700660301E-2</v>
      </c>
      <c r="AW4163" s="54">
        <v>4.1392080133317501E-2</v>
      </c>
    </row>
    <row r="4164" spans="2:49">
      <c r="B4164" s="62" t="s">
        <v>4944</v>
      </c>
      <c r="C4164" s="54">
        <v>5.7039693920698298E-2</v>
      </c>
      <c r="D4164" s="54">
        <v>1.23382582445193E-2</v>
      </c>
      <c r="S4164" s="62" t="s">
        <v>4026</v>
      </c>
      <c r="T4164" s="54">
        <v>5.1346430753994803E-2</v>
      </c>
      <c r="U4164" s="54">
        <v>2.4314381890687801E-2</v>
      </c>
      <c r="AA4164" s="62" t="s">
        <v>5079</v>
      </c>
      <c r="AB4164" s="54">
        <v>0.184987028520294</v>
      </c>
      <c r="AC4164" s="54">
        <v>4.8984715833592297E-2</v>
      </c>
      <c r="AQ4164" s="62" t="s">
        <v>5885</v>
      </c>
      <c r="AR4164" s="54">
        <v>4.5615434742238399E-2</v>
      </c>
      <c r="AS4164" s="54">
        <v>8.3508863536620199E-3</v>
      </c>
      <c r="AU4164" s="62" t="s">
        <v>13589</v>
      </c>
      <c r="AV4164" s="54">
        <v>-5.07214062489467E-2</v>
      </c>
      <c r="AW4164" s="54">
        <v>2.2358172783332901E-2</v>
      </c>
    </row>
    <row r="4165" spans="2:49">
      <c r="B4165" s="62" t="s">
        <v>4945</v>
      </c>
      <c r="C4165" s="54">
        <v>5.7107261235693797E-2</v>
      </c>
      <c r="D4165" s="54">
        <v>1.23462713642665E-2</v>
      </c>
      <c r="S4165" s="62" t="s">
        <v>1746</v>
      </c>
      <c r="T4165" s="54">
        <v>4.5016430471940302E-2</v>
      </c>
      <c r="U4165" s="54">
        <v>2.4328504955169399E-2</v>
      </c>
      <c r="AA4165" s="62" t="s">
        <v>10800</v>
      </c>
      <c r="AB4165" s="54">
        <v>4.4182557868200703E-2</v>
      </c>
      <c r="AC4165" s="54">
        <v>4.9032630109221001E-2</v>
      </c>
      <c r="AQ4165" s="62" t="s">
        <v>10819</v>
      </c>
      <c r="AR4165" s="54">
        <v>4.21772790189738E-2</v>
      </c>
      <c r="AS4165" s="54">
        <v>8.3707535385392096E-3</v>
      </c>
      <c r="AU4165" s="62" t="s">
        <v>13464</v>
      </c>
      <c r="AV4165" s="54">
        <v>-5.0704759336602102E-2</v>
      </c>
      <c r="AW4165" s="54">
        <v>2.0169332657231601E-2</v>
      </c>
    </row>
    <row r="4166" spans="2:49">
      <c r="B4166" s="62" t="s">
        <v>4946</v>
      </c>
      <c r="C4166" s="54">
        <v>0.102867544346591</v>
      </c>
      <c r="D4166" s="54">
        <v>1.2351361257892801E-2</v>
      </c>
      <c r="S4166" s="62" t="s">
        <v>5456</v>
      </c>
      <c r="T4166" s="54">
        <v>0.119330844074024</v>
      </c>
      <c r="U4166" s="54">
        <v>2.4344941837752598E-2</v>
      </c>
      <c r="AA4166" s="62" t="s">
        <v>4564</v>
      </c>
      <c r="AB4166" s="54">
        <v>9.0973991717069297E-2</v>
      </c>
      <c r="AC4166" s="54">
        <v>4.9045769757265399E-2</v>
      </c>
      <c r="AQ4166" s="62" t="s">
        <v>5926</v>
      </c>
      <c r="AR4166" s="54">
        <v>6.6842419922378896E-2</v>
      </c>
      <c r="AS4166" s="54">
        <v>8.3791950185045996E-3</v>
      </c>
      <c r="AU4166" s="62" t="s">
        <v>14500</v>
      </c>
      <c r="AV4166" s="54">
        <v>-5.0684305131539098E-2</v>
      </c>
      <c r="AW4166" s="54">
        <v>4.4399465403206301E-2</v>
      </c>
    </row>
    <row r="4167" spans="2:49">
      <c r="B4167" s="62" t="s">
        <v>4947</v>
      </c>
      <c r="C4167" s="54">
        <v>5.0831997863451099E-2</v>
      </c>
      <c r="D4167" s="54">
        <v>1.24335485111132E-2</v>
      </c>
      <c r="S4167" s="62" t="s">
        <v>11064</v>
      </c>
      <c r="T4167" s="54">
        <v>3.5813779098078598E-2</v>
      </c>
      <c r="U4167" s="54">
        <v>2.4349299429698001E-2</v>
      </c>
      <c r="AA4167" s="62" t="s">
        <v>10565</v>
      </c>
      <c r="AB4167" s="54">
        <v>7.6023525136566406E-2</v>
      </c>
      <c r="AC4167" s="54">
        <v>4.9182396884800403E-2</v>
      </c>
      <c r="AQ4167" s="62" t="s">
        <v>10860</v>
      </c>
      <c r="AR4167" s="54">
        <v>4.7684631729585397E-2</v>
      </c>
      <c r="AS4167" s="54">
        <v>8.3800559528196903E-3</v>
      </c>
      <c r="AU4167" s="62" t="s">
        <v>11725</v>
      </c>
      <c r="AV4167" s="54">
        <v>-5.06790228822043E-2</v>
      </c>
      <c r="AW4167" s="54">
        <v>7.6788871158207702E-3</v>
      </c>
    </row>
    <row r="4168" spans="2:49">
      <c r="B4168" s="62" t="s">
        <v>4948</v>
      </c>
      <c r="C4168" s="54">
        <v>7.2109638863520495E-2</v>
      </c>
      <c r="D4168" s="54">
        <v>1.2482320442908401E-2</v>
      </c>
      <c r="S4168" s="62" t="s">
        <v>4629</v>
      </c>
      <c r="T4168" s="54">
        <v>3.6560415336956503E-2</v>
      </c>
      <c r="U4168" s="54">
        <v>2.4355278785585001E-2</v>
      </c>
      <c r="AA4168" s="62" t="s">
        <v>2587</v>
      </c>
      <c r="AB4168" s="54">
        <v>0.111343743447415</v>
      </c>
      <c r="AC4168" s="54">
        <v>4.9193716836291597E-2</v>
      </c>
      <c r="AQ4168" s="62" t="s">
        <v>14860</v>
      </c>
      <c r="AR4168" s="54">
        <v>0.13987494721326901</v>
      </c>
      <c r="AS4168" s="54">
        <v>8.38394492579193E-3</v>
      </c>
      <c r="AU4168" s="62" t="s">
        <v>14348</v>
      </c>
      <c r="AV4168" s="54">
        <v>-5.06787638451325E-2</v>
      </c>
      <c r="AW4168" s="54">
        <v>4.0191730243052497E-2</v>
      </c>
    </row>
    <row r="4169" spans="2:49">
      <c r="B4169" s="62" t="s">
        <v>1102</v>
      </c>
      <c r="C4169" s="54">
        <v>0.118505720683923</v>
      </c>
      <c r="D4169" s="54">
        <v>1.24827586403463E-2</v>
      </c>
      <c r="S4169" s="62" t="s">
        <v>5366</v>
      </c>
      <c r="T4169" s="54">
        <v>4.6487340427062498E-2</v>
      </c>
      <c r="U4169" s="54">
        <v>2.4369134683917999E-2</v>
      </c>
      <c r="AA4169" s="62" t="s">
        <v>1893</v>
      </c>
      <c r="AB4169" s="54">
        <v>0.14742207150637399</v>
      </c>
      <c r="AC4169" s="54">
        <v>4.9194178300730501E-2</v>
      </c>
      <c r="AQ4169" s="62" t="s">
        <v>14861</v>
      </c>
      <c r="AR4169" s="54">
        <v>7.5787935016877306E-2</v>
      </c>
      <c r="AS4169" s="54">
        <v>8.4146951782836394E-3</v>
      </c>
      <c r="AU4169" s="62" t="s">
        <v>13509</v>
      </c>
      <c r="AV4169" s="54">
        <v>-5.06717070893297E-2</v>
      </c>
      <c r="AW4169" s="54">
        <v>2.0910061133992901E-2</v>
      </c>
    </row>
    <row r="4170" spans="2:49">
      <c r="B4170" s="62" t="s">
        <v>4949</v>
      </c>
      <c r="C4170" s="54">
        <v>6.2483389562119698E-2</v>
      </c>
      <c r="D4170" s="54">
        <v>1.25068394902874E-2</v>
      </c>
      <c r="S4170" s="62" t="s">
        <v>4390</v>
      </c>
      <c r="T4170" s="54">
        <v>2.9428860082909999E-2</v>
      </c>
      <c r="U4170" s="54">
        <v>2.4404169033430002E-2</v>
      </c>
      <c r="AA4170" s="62" t="s">
        <v>4902</v>
      </c>
      <c r="AB4170" s="54">
        <v>7.7766913262910201E-2</v>
      </c>
      <c r="AC4170" s="54">
        <v>4.9214471835227001E-2</v>
      </c>
      <c r="AQ4170" s="62" t="s">
        <v>14862</v>
      </c>
      <c r="AR4170" s="54">
        <v>7.8156922288644501E-2</v>
      </c>
      <c r="AS4170" s="54">
        <v>8.4330885224812406E-3</v>
      </c>
      <c r="AU4170" s="62" t="s">
        <v>9635</v>
      </c>
      <c r="AV4170" s="54">
        <v>-5.0669181685471201E-2</v>
      </c>
      <c r="AW4170" s="54">
        <v>9.9167997769109397E-4</v>
      </c>
    </row>
    <row r="4171" spans="2:49">
      <c r="B4171" s="62" t="s">
        <v>4950</v>
      </c>
      <c r="C4171" s="54">
        <v>0.106186296929716</v>
      </c>
      <c r="D4171" s="54">
        <v>1.2535113226694599E-2</v>
      </c>
      <c r="S4171" s="62" t="s">
        <v>3470</v>
      </c>
      <c r="T4171" s="54">
        <v>3.41870023727164E-2</v>
      </c>
      <c r="U4171" s="54">
        <v>2.4410849148794801E-2</v>
      </c>
      <c r="AA4171" s="62" t="s">
        <v>4290</v>
      </c>
      <c r="AB4171" s="54">
        <v>0.105418880954029</v>
      </c>
      <c r="AC4171" s="54">
        <v>4.9255403572328202E-2</v>
      </c>
      <c r="AQ4171" s="62" t="s">
        <v>3074</v>
      </c>
      <c r="AR4171" s="54">
        <v>5.44417198015772E-2</v>
      </c>
      <c r="AS4171" s="54">
        <v>8.4343294040490607E-3</v>
      </c>
      <c r="AU4171" s="62" t="s">
        <v>14328</v>
      </c>
      <c r="AV4171" s="54">
        <v>-5.0654151826623001E-2</v>
      </c>
      <c r="AW4171" s="54">
        <v>3.9604739655151301E-2</v>
      </c>
    </row>
    <row r="4172" spans="2:49">
      <c r="B4172" s="62" t="s">
        <v>4951</v>
      </c>
      <c r="C4172" s="54">
        <v>5.0856017094987202E-2</v>
      </c>
      <c r="D4172" s="54">
        <v>1.25647548531521E-2</v>
      </c>
      <c r="S4172" s="62" t="s">
        <v>11065</v>
      </c>
      <c r="T4172" s="54">
        <v>9.5884164303179795E-2</v>
      </c>
      <c r="U4172" s="54">
        <v>2.44366004089159E-2</v>
      </c>
      <c r="AA4172" s="62" t="s">
        <v>10764</v>
      </c>
      <c r="AB4172" s="54">
        <v>8.2073262259890506E-2</v>
      </c>
      <c r="AC4172" s="54">
        <v>4.9344013381875898E-2</v>
      </c>
      <c r="AQ4172" s="62" t="s">
        <v>14863</v>
      </c>
      <c r="AR4172" s="54">
        <v>7.5805336796812603E-2</v>
      </c>
      <c r="AS4172" s="54">
        <v>8.4553908506681801E-3</v>
      </c>
      <c r="AU4172" s="62" t="s">
        <v>13044</v>
      </c>
      <c r="AV4172" s="54">
        <v>-5.0649551093725299E-2</v>
      </c>
      <c r="AW4172" s="54">
        <v>1.37008751698707E-2</v>
      </c>
    </row>
    <row r="4173" spans="2:49">
      <c r="B4173" s="62" t="s">
        <v>4952</v>
      </c>
      <c r="C4173" s="54">
        <v>8.9996078011885999E-2</v>
      </c>
      <c r="D4173" s="54">
        <v>1.25849174893134E-2</v>
      </c>
      <c r="S4173" s="62" t="s">
        <v>3849</v>
      </c>
      <c r="T4173" s="54">
        <v>3.4216002843982601E-2</v>
      </c>
      <c r="U4173" s="54">
        <v>2.44366004089159E-2</v>
      </c>
      <c r="AA4173" s="62" t="s">
        <v>5269</v>
      </c>
      <c r="AB4173" s="54">
        <v>0.10282921986343301</v>
      </c>
      <c r="AC4173" s="54">
        <v>4.9389572147053203E-2</v>
      </c>
      <c r="AQ4173" s="62" t="s">
        <v>3318</v>
      </c>
      <c r="AR4173" s="54">
        <v>0.10358618517886101</v>
      </c>
      <c r="AS4173" s="54">
        <v>8.4553908506681801E-3</v>
      </c>
      <c r="AU4173" s="62" t="s">
        <v>14128</v>
      </c>
      <c r="AV4173" s="54">
        <v>-5.06320314002906E-2</v>
      </c>
      <c r="AW4173" s="54">
        <v>3.39369095180862E-2</v>
      </c>
    </row>
    <row r="4174" spans="2:49">
      <c r="B4174" s="62" t="s">
        <v>4953</v>
      </c>
      <c r="C4174" s="54">
        <v>0.102843218090063</v>
      </c>
      <c r="D4174" s="54">
        <v>1.26172724233119E-2</v>
      </c>
      <c r="S4174" s="62" t="s">
        <v>4258</v>
      </c>
      <c r="T4174" s="54">
        <v>3.1260961197673999E-2</v>
      </c>
      <c r="U4174" s="54">
        <v>2.44366004089159E-2</v>
      </c>
      <c r="AA4174" s="62" t="s">
        <v>4288</v>
      </c>
      <c r="AB4174" s="54">
        <v>8.8414858073348604E-2</v>
      </c>
      <c r="AC4174" s="54">
        <v>4.9526069204878002E-2</v>
      </c>
      <c r="AQ4174" s="62" t="s">
        <v>14864</v>
      </c>
      <c r="AR4174" s="54">
        <v>0.237357651434732</v>
      </c>
      <c r="AS4174" s="54">
        <v>8.4553908506681801E-3</v>
      </c>
      <c r="AU4174" s="62" t="s">
        <v>13483</v>
      </c>
      <c r="AV4174" s="54">
        <v>-5.0624184969761302E-2</v>
      </c>
      <c r="AW4174" s="54">
        <v>2.04360484198115E-2</v>
      </c>
    </row>
    <row r="4175" spans="2:49">
      <c r="B4175" s="62" t="s">
        <v>1082</v>
      </c>
      <c r="C4175" s="54">
        <v>0.22874079249917201</v>
      </c>
      <c r="D4175" s="54">
        <v>1.26173659555853E-2</v>
      </c>
      <c r="S4175" s="62" t="s">
        <v>5791</v>
      </c>
      <c r="T4175" s="54">
        <v>5.77772954432225E-2</v>
      </c>
      <c r="U4175" s="54">
        <v>2.4453574343511301E-2</v>
      </c>
      <c r="AA4175" s="62" t="s">
        <v>11540</v>
      </c>
      <c r="AB4175" s="54">
        <v>7.5359370760489597E-2</v>
      </c>
      <c r="AC4175" s="54">
        <v>4.952999568324E-2</v>
      </c>
      <c r="AQ4175" s="62" t="s">
        <v>14865</v>
      </c>
      <c r="AR4175" s="54">
        <v>7.9210635350435196E-2</v>
      </c>
      <c r="AS4175" s="54">
        <v>8.4625363636875207E-3</v>
      </c>
      <c r="AU4175" s="62" t="s">
        <v>7136</v>
      </c>
      <c r="AV4175" s="54">
        <v>-5.0622282118961699E-2</v>
      </c>
      <c r="AW4175" s="54">
        <v>1.1812482674297501E-2</v>
      </c>
    </row>
    <row r="4176" spans="2:49">
      <c r="B4176" s="62" t="s">
        <v>4954</v>
      </c>
      <c r="C4176" s="54">
        <v>9.8555495333623205E-2</v>
      </c>
      <c r="D4176" s="54">
        <v>1.2626588572429299E-2</v>
      </c>
      <c r="S4176" s="62" t="s">
        <v>4658</v>
      </c>
      <c r="T4176" s="54">
        <v>7.5121704480117998E-2</v>
      </c>
      <c r="U4176" s="54">
        <v>2.4503042264929401E-2</v>
      </c>
      <c r="AA4176" s="62" t="s">
        <v>10715</v>
      </c>
      <c r="AB4176" s="54">
        <v>6.0156236887428903E-2</v>
      </c>
      <c r="AC4176" s="54">
        <v>4.9581095781385399E-2</v>
      </c>
      <c r="AQ4176" s="62" t="s">
        <v>11226</v>
      </c>
      <c r="AR4176" s="54">
        <v>5.3312743672181598E-2</v>
      </c>
      <c r="AS4176" s="54">
        <v>8.4676157602656104E-3</v>
      </c>
      <c r="AU4176" s="62" t="s">
        <v>11679</v>
      </c>
      <c r="AV4176" s="54">
        <v>-5.0617033087517499E-2</v>
      </c>
      <c r="AW4176" s="54">
        <v>3.9150720739658203E-2</v>
      </c>
    </row>
    <row r="4177" spans="2:49">
      <c r="B4177" s="62" t="s">
        <v>4955</v>
      </c>
      <c r="C4177" s="54">
        <v>7.4117473449037505E-2</v>
      </c>
      <c r="D4177" s="54">
        <v>1.26617311968796E-2</v>
      </c>
      <c r="S4177" s="62" t="s">
        <v>5664</v>
      </c>
      <c r="T4177" s="54">
        <v>5.1560159917420897E-2</v>
      </c>
      <c r="U4177" s="54">
        <v>2.4529224130514699E-2</v>
      </c>
      <c r="AA4177" s="62" t="s">
        <v>4778</v>
      </c>
      <c r="AB4177" s="54">
        <v>5.89131373186031E-2</v>
      </c>
      <c r="AC4177" s="54">
        <v>4.9604903673596601E-2</v>
      </c>
      <c r="AQ4177" s="62" t="s">
        <v>14866</v>
      </c>
      <c r="AR4177" s="54">
        <v>9.8812851631167001E-2</v>
      </c>
      <c r="AS4177" s="54">
        <v>8.4709259987730701E-3</v>
      </c>
      <c r="AU4177" s="62" t="s">
        <v>11649</v>
      </c>
      <c r="AV4177" s="54">
        <v>-5.0583099145094401E-2</v>
      </c>
      <c r="AW4177" s="54">
        <v>1.1514874202499499E-2</v>
      </c>
    </row>
    <row r="4178" spans="2:49">
      <c r="B4178" s="62" t="s">
        <v>4956</v>
      </c>
      <c r="C4178" s="54">
        <v>5.2358785649707001E-2</v>
      </c>
      <c r="D4178" s="54">
        <v>1.26649525384667E-2</v>
      </c>
      <c r="S4178" s="62" t="s">
        <v>3054</v>
      </c>
      <c r="T4178" s="54">
        <v>4.6009845245997397E-2</v>
      </c>
      <c r="U4178" s="54">
        <v>2.46221572115355E-2</v>
      </c>
      <c r="AA4178" s="62" t="s">
        <v>11541</v>
      </c>
      <c r="AB4178" s="54">
        <v>0.140783089206828</v>
      </c>
      <c r="AC4178" s="54">
        <v>4.9629001285836499E-2</v>
      </c>
      <c r="AQ4178" s="62" t="s">
        <v>2150</v>
      </c>
      <c r="AR4178" s="54">
        <v>4.5790549418083699E-2</v>
      </c>
      <c r="AS4178" s="54">
        <v>8.4824866118682896E-3</v>
      </c>
      <c r="AU4178" s="62" t="s">
        <v>14147</v>
      </c>
      <c r="AV4178" s="54">
        <v>-5.0579231599109598E-2</v>
      </c>
      <c r="AW4178" s="54">
        <v>3.4746486417000497E-2</v>
      </c>
    </row>
    <row r="4179" spans="2:49">
      <c r="B4179" s="62" t="s">
        <v>4957</v>
      </c>
      <c r="C4179" s="54">
        <v>0.11971526122642</v>
      </c>
      <c r="D4179" s="54">
        <v>1.26662529729674E-2</v>
      </c>
      <c r="S4179" s="62" t="s">
        <v>3016</v>
      </c>
      <c r="T4179" s="54">
        <v>6.07859641941619E-2</v>
      </c>
      <c r="U4179" s="54">
        <v>2.46880088955394E-2</v>
      </c>
      <c r="AA4179" s="62" t="s">
        <v>11542</v>
      </c>
      <c r="AB4179" s="54">
        <v>6.7723794424637204E-2</v>
      </c>
      <c r="AC4179" s="54">
        <v>4.9640201462721197E-2</v>
      </c>
      <c r="AQ4179" s="62" t="s">
        <v>3947</v>
      </c>
      <c r="AR4179" s="54">
        <v>6.8460532533110005E-2</v>
      </c>
      <c r="AS4179" s="54">
        <v>8.4855119110513692E-3</v>
      </c>
      <c r="AU4179" s="62" t="s">
        <v>13612</v>
      </c>
      <c r="AV4179" s="54">
        <v>-5.05719867963954E-2</v>
      </c>
      <c r="AW4179" s="54">
        <v>2.2673752691241899E-2</v>
      </c>
    </row>
    <row r="4180" spans="2:49">
      <c r="B4180" s="49" t="s">
        <v>1108</v>
      </c>
      <c r="C4180" s="48">
        <v>0.15414800844600801</v>
      </c>
      <c r="D4180" s="54">
        <v>1.26910818189449E-2</v>
      </c>
      <c r="S4180" s="62" t="s">
        <v>5181</v>
      </c>
      <c r="T4180" s="54">
        <v>3.3577671713187499E-2</v>
      </c>
      <c r="U4180" s="54">
        <v>2.4768707852061599E-2</v>
      </c>
      <c r="AA4180" s="62" t="s">
        <v>5330</v>
      </c>
      <c r="AB4180" s="54">
        <v>7.0563577775454994E-2</v>
      </c>
      <c r="AC4180" s="54">
        <v>4.9658947943505803E-2</v>
      </c>
      <c r="AQ4180" s="62" t="s">
        <v>10616</v>
      </c>
      <c r="AR4180" s="54">
        <v>7.1865590441821503E-2</v>
      </c>
      <c r="AS4180" s="54">
        <v>8.5004454852563704E-3</v>
      </c>
      <c r="AU4180" s="62" t="s">
        <v>7062</v>
      </c>
      <c r="AV4180" s="54">
        <v>-5.0555544177469401E-2</v>
      </c>
      <c r="AW4180" s="54">
        <v>3.9079632022150502E-4</v>
      </c>
    </row>
    <row r="4181" spans="2:49">
      <c r="B4181" s="62" t="s">
        <v>4958</v>
      </c>
      <c r="C4181" s="54">
        <v>7.3943430786039599E-2</v>
      </c>
      <c r="D4181" s="54">
        <v>1.2719569897496201E-2</v>
      </c>
      <c r="S4181" s="62" t="s">
        <v>2749</v>
      </c>
      <c r="T4181" s="54">
        <v>7.7351805447230901E-2</v>
      </c>
      <c r="U4181" s="54">
        <v>2.4849116217145001E-2</v>
      </c>
      <c r="AA4181" s="62" t="s">
        <v>694</v>
      </c>
      <c r="AB4181" s="54">
        <v>0.218637133729157</v>
      </c>
      <c r="AC4181" s="54">
        <v>4.9675189200722197E-2</v>
      </c>
      <c r="AQ4181" s="62" t="s">
        <v>10559</v>
      </c>
      <c r="AR4181" s="54">
        <v>7.7327871560184405E-2</v>
      </c>
      <c r="AS4181" s="54">
        <v>8.5011794984971405E-3</v>
      </c>
      <c r="AU4181" s="62" t="s">
        <v>13591</v>
      </c>
      <c r="AV4181" s="54">
        <v>-5.0540215462717697E-2</v>
      </c>
      <c r="AW4181" s="54">
        <v>2.2360204297180199E-2</v>
      </c>
    </row>
    <row r="4182" spans="2:49">
      <c r="B4182" s="62" t="s">
        <v>4959</v>
      </c>
      <c r="C4182" s="54">
        <v>6.6629757917740007E-2</v>
      </c>
      <c r="D4182" s="54">
        <v>1.2733672243736199E-2</v>
      </c>
      <c r="S4182" s="62" t="s">
        <v>2886</v>
      </c>
      <c r="T4182" s="54">
        <v>6.3421450391548007E-2</v>
      </c>
      <c r="U4182" s="54">
        <v>2.4883150022566001E-2</v>
      </c>
      <c r="AA4182" s="62" t="s">
        <v>4907</v>
      </c>
      <c r="AB4182" s="54">
        <v>8.9217368473417699E-2</v>
      </c>
      <c r="AC4182" s="54">
        <v>4.9883780143404798E-2</v>
      </c>
      <c r="AQ4182" s="62" t="s">
        <v>4688</v>
      </c>
      <c r="AR4182" s="54">
        <v>8.4224244997892897E-2</v>
      </c>
      <c r="AS4182" s="54">
        <v>8.5054471937190904E-3</v>
      </c>
      <c r="AU4182" s="62" t="s">
        <v>14010</v>
      </c>
      <c r="AV4182" s="54">
        <v>-5.0535090734051401E-2</v>
      </c>
      <c r="AW4182" s="54">
        <v>3.1001310888140701E-2</v>
      </c>
    </row>
    <row r="4183" spans="2:49">
      <c r="B4183" s="62" t="s">
        <v>1100</v>
      </c>
      <c r="C4183" s="54">
        <v>0.13748374925902099</v>
      </c>
      <c r="D4183" s="54">
        <v>1.2738519500889899E-2</v>
      </c>
      <c r="S4183" s="62" t="s">
        <v>4466</v>
      </c>
      <c r="T4183" s="54">
        <v>3.9700918245365799E-2</v>
      </c>
      <c r="U4183" s="54">
        <v>2.48889531371904E-2</v>
      </c>
      <c r="AA4183" s="62" t="s">
        <v>10686</v>
      </c>
      <c r="AB4183" s="54">
        <v>9.9464598934490694E-2</v>
      </c>
      <c r="AC4183" s="54">
        <v>4.99009555903379E-2</v>
      </c>
      <c r="AQ4183" s="62" t="s">
        <v>2899</v>
      </c>
      <c r="AR4183" s="54">
        <v>6.4750567953525198E-2</v>
      </c>
      <c r="AS4183" s="54">
        <v>8.5134705124828899E-3</v>
      </c>
      <c r="AU4183" s="62" t="s">
        <v>14543</v>
      </c>
      <c r="AV4183" s="54">
        <v>-5.0532503165167802E-2</v>
      </c>
      <c r="AW4183" s="54">
        <v>4.5543601567345798E-2</v>
      </c>
    </row>
    <row r="4184" spans="2:49">
      <c r="B4184" s="62" t="s">
        <v>4960</v>
      </c>
      <c r="C4184" s="54">
        <v>5.0576135927771701E-2</v>
      </c>
      <c r="D4184" s="54">
        <v>1.2746088326923101E-2</v>
      </c>
      <c r="S4184" s="62" t="s">
        <v>11066</v>
      </c>
      <c r="T4184" s="54">
        <v>6.0991473586270203E-2</v>
      </c>
      <c r="U4184" s="54">
        <v>2.4936212256832901E-2</v>
      </c>
      <c r="AA4184" s="62" t="s">
        <v>5378</v>
      </c>
      <c r="AB4184" s="54">
        <v>9.8817783441379703E-2</v>
      </c>
      <c r="AC4184" s="54">
        <v>4.9971314060791402E-2</v>
      </c>
      <c r="AQ4184" s="62" t="s">
        <v>14867</v>
      </c>
      <c r="AR4184" s="54">
        <v>4.1753477039853798E-2</v>
      </c>
      <c r="AS4184" s="54">
        <v>8.5294314227085197E-3</v>
      </c>
      <c r="AU4184" s="62" t="s">
        <v>639</v>
      </c>
      <c r="AV4184" s="54">
        <v>-5.0526613705644201E-2</v>
      </c>
      <c r="AW4184" s="54">
        <v>3.5324821220359903E-2</v>
      </c>
    </row>
    <row r="4185" spans="2:49">
      <c r="B4185" s="62" t="s">
        <v>4961</v>
      </c>
      <c r="C4185" s="54">
        <v>6.8164550907195795E-2</v>
      </c>
      <c r="D4185" s="54">
        <v>1.2771922330944801E-2</v>
      </c>
      <c r="S4185" s="62" t="s">
        <v>5002</v>
      </c>
      <c r="T4185" s="54">
        <v>7.9497078977146501E-2</v>
      </c>
      <c r="U4185" s="54">
        <v>2.49953005032095E-2</v>
      </c>
      <c r="AA4185" s="62" t="s">
        <v>756</v>
      </c>
      <c r="AB4185" s="54">
        <v>0.329145307438796</v>
      </c>
      <c r="AC4185" s="54">
        <v>4.9971314060791402E-2</v>
      </c>
      <c r="AQ4185" s="62" t="s">
        <v>14868</v>
      </c>
      <c r="AR4185" s="54">
        <v>0.160985993395832</v>
      </c>
      <c r="AS4185" s="54">
        <v>8.5434039839734702E-3</v>
      </c>
      <c r="AU4185" s="62" t="s">
        <v>13474</v>
      </c>
      <c r="AV4185" s="54">
        <v>-5.05236725170626E-2</v>
      </c>
      <c r="AW4185" s="54">
        <v>2.0346770585747399E-2</v>
      </c>
    </row>
    <row r="4186" spans="2:49">
      <c r="B4186" s="62" t="s">
        <v>4962</v>
      </c>
      <c r="C4186" s="54">
        <v>7.9163456375311206E-2</v>
      </c>
      <c r="D4186" s="54">
        <v>1.27871970283862E-2</v>
      </c>
      <c r="S4186" s="62" t="s">
        <v>5434</v>
      </c>
      <c r="T4186" s="54">
        <v>2.9380132833904501E-2</v>
      </c>
      <c r="U4186" s="54">
        <v>2.50597868760183E-2</v>
      </c>
      <c r="AA4186" s="62" t="s">
        <v>3205</v>
      </c>
      <c r="AB4186" s="54">
        <v>5.7591393103818299E-2</v>
      </c>
      <c r="AC4186" s="54">
        <v>4.9978104696912197E-2</v>
      </c>
      <c r="AQ4186" s="62" t="s">
        <v>481</v>
      </c>
      <c r="AR4186" s="54">
        <v>7.5369482475636601E-2</v>
      </c>
      <c r="AS4186" s="54">
        <v>8.5721609299772798E-3</v>
      </c>
      <c r="AU4186" s="62" t="s">
        <v>13516</v>
      </c>
      <c r="AV4186" s="54">
        <v>-5.0523258231630001E-2</v>
      </c>
      <c r="AW4186" s="54">
        <v>2.1034192131002601E-2</v>
      </c>
    </row>
    <row r="4187" spans="2:49">
      <c r="B4187" s="62" t="s">
        <v>4963</v>
      </c>
      <c r="C4187" s="54">
        <v>9.2342959829887897E-2</v>
      </c>
      <c r="D4187" s="54">
        <v>1.28085855719067E-2</v>
      </c>
      <c r="S4187" s="62" t="s">
        <v>11067</v>
      </c>
      <c r="T4187" s="54">
        <v>3.35265189793192E-2</v>
      </c>
      <c r="U4187" s="54">
        <v>2.5073279113637801E-2</v>
      </c>
      <c r="AA4187" s="62" t="s">
        <v>4397</v>
      </c>
      <c r="AB4187" s="54">
        <v>7.9883709885700094E-2</v>
      </c>
      <c r="AC4187" s="54">
        <v>4.9997414441050499E-2</v>
      </c>
      <c r="AQ4187" s="62" t="s">
        <v>5673</v>
      </c>
      <c r="AR4187" s="54">
        <v>0.10811474070896</v>
      </c>
      <c r="AS4187" s="54">
        <v>8.5752276427021601E-3</v>
      </c>
      <c r="AU4187" s="62" t="s">
        <v>14422</v>
      </c>
      <c r="AV4187" s="54">
        <v>-5.0516522326709903E-2</v>
      </c>
      <c r="AW4187" s="54">
        <v>4.2112695210265901E-2</v>
      </c>
    </row>
    <row r="4188" spans="2:49">
      <c r="B4188" s="62" t="s">
        <v>4964</v>
      </c>
      <c r="C4188" s="54">
        <v>9.6607915534135294E-2</v>
      </c>
      <c r="D4188" s="54">
        <v>1.2815209440659E-2</v>
      </c>
      <c r="S4188" s="62" t="s">
        <v>3343</v>
      </c>
      <c r="T4188" s="54">
        <v>8.8192225346574601E-2</v>
      </c>
      <c r="U4188" s="54">
        <v>2.5076271555300299E-2</v>
      </c>
      <c r="AQ4188" s="62" t="s">
        <v>10895</v>
      </c>
      <c r="AR4188" s="54">
        <v>9.9457596189398395E-2</v>
      </c>
      <c r="AS4188" s="54">
        <v>8.5981059098314497E-3</v>
      </c>
      <c r="AU4188" s="62" t="s">
        <v>13152</v>
      </c>
      <c r="AV4188" s="54">
        <v>-5.0504633269017801E-2</v>
      </c>
      <c r="AW4188" s="54">
        <v>1.5137326615578201E-2</v>
      </c>
    </row>
    <row r="4189" spans="2:49">
      <c r="B4189" s="62" t="s">
        <v>4965</v>
      </c>
      <c r="C4189" s="54">
        <v>9.9068670354617097E-2</v>
      </c>
      <c r="D4189" s="54">
        <v>1.2847114135367E-2</v>
      </c>
      <c r="S4189" s="62" t="s">
        <v>3494</v>
      </c>
      <c r="T4189" s="54">
        <v>2.4547915967784401E-2</v>
      </c>
      <c r="U4189" s="54">
        <v>2.50775655059924E-2</v>
      </c>
      <c r="AQ4189" s="62" t="s">
        <v>135</v>
      </c>
      <c r="AR4189" s="54">
        <v>0.24181164924201701</v>
      </c>
      <c r="AS4189" s="54">
        <v>8.6160634234180595E-3</v>
      </c>
      <c r="AU4189" s="62" t="s">
        <v>12572</v>
      </c>
      <c r="AV4189" s="54">
        <v>-5.05022520167362E-2</v>
      </c>
      <c r="AW4189" s="54">
        <v>6.6353203740358397E-3</v>
      </c>
    </row>
    <row r="4190" spans="2:49">
      <c r="B4190" s="62" t="s">
        <v>4966</v>
      </c>
      <c r="C4190" s="54">
        <v>4.68849473787172E-2</v>
      </c>
      <c r="D4190" s="54">
        <v>1.2866270514215499E-2</v>
      </c>
      <c r="S4190" s="62" t="s">
        <v>3972</v>
      </c>
      <c r="T4190" s="54">
        <v>2.7249527454954701E-2</v>
      </c>
      <c r="U4190" s="54">
        <v>2.5112604915115699E-2</v>
      </c>
      <c r="AQ4190" s="62" t="s">
        <v>3459</v>
      </c>
      <c r="AR4190" s="54">
        <v>0.101852550620981</v>
      </c>
      <c r="AS4190" s="54">
        <v>8.6269156805965797E-3</v>
      </c>
      <c r="AU4190" s="62" t="s">
        <v>14265</v>
      </c>
      <c r="AV4190" s="54">
        <v>-5.0489163098722797E-2</v>
      </c>
      <c r="AW4190" s="54">
        <v>3.7555355292924898E-2</v>
      </c>
    </row>
    <row r="4191" spans="2:49">
      <c r="B4191" s="62" t="s">
        <v>4967</v>
      </c>
      <c r="C4191" s="54">
        <v>6.5875305539310397E-2</v>
      </c>
      <c r="D4191" s="54">
        <v>1.2866270514215499E-2</v>
      </c>
      <c r="S4191" s="62" t="s">
        <v>11068</v>
      </c>
      <c r="T4191" s="54">
        <v>8.5424017617852704E-2</v>
      </c>
      <c r="U4191" s="54">
        <v>2.5113907215419399E-2</v>
      </c>
      <c r="AQ4191" s="62" t="s">
        <v>14869</v>
      </c>
      <c r="AR4191" s="54">
        <v>6.08494007896834E-2</v>
      </c>
      <c r="AS4191" s="54">
        <v>8.6284027914314294E-3</v>
      </c>
      <c r="AU4191" s="62" t="s">
        <v>14465</v>
      </c>
      <c r="AV4191" s="54">
        <v>-5.0471553079310297E-2</v>
      </c>
      <c r="AW4191" s="54">
        <v>4.3139173428994301E-2</v>
      </c>
    </row>
    <row r="4192" spans="2:49">
      <c r="B4192" s="62" t="s">
        <v>4968</v>
      </c>
      <c r="C4192" s="54">
        <v>4.9387911025385201E-2</v>
      </c>
      <c r="D4192" s="54">
        <v>1.28710162888245E-2</v>
      </c>
      <c r="S4192" s="62" t="s">
        <v>11069</v>
      </c>
      <c r="T4192" s="54">
        <v>4.5418603887753803E-2</v>
      </c>
      <c r="U4192" s="54">
        <v>2.5136851331478999E-2</v>
      </c>
      <c r="AQ4192" s="62" t="s">
        <v>14870</v>
      </c>
      <c r="AR4192" s="54">
        <v>8.47310089476698E-2</v>
      </c>
      <c r="AS4192" s="54">
        <v>8.6345629911726302E-3</v>
      </c>
      <c r="AU4192" s="62" t="s">
        <v>8303</v>
      </c>
      <c r="AV4192" s="54">
        <v>-5.0468049078825801E-2</v>
      </c>
      <c r="AW4192" s="54">
        <v>2.5889999159581401E-2</v>
      </c>
    </row>
    <row r="4193" spans="2:49">
      <c r="B4193" s="62" t="s">
        <v>4969</v>
      </c>
      <c r="C4193" s="54">
        <v>9.8016562914218702E-2</v>
      </c>
      <c r="D4193" s="54">
        <v>1.2881414643456801E-2</v>
      </c>
      <c r="S4193" s="62" t="s">
        <v>11070</v>
      </c>
      <c r="T4193" s="54">
        <v>3.8417609342323203E-2</v>
      </c>
      <c r="U4193" s="54">
        <v>2.5149511271991502E-2</v>
      </c>
      <c r="AQ4193" s="62" t="s">
        <v>4719</v>
      </c>
      <c r="AR4193" s="54">
        <v>9.3883827603106901E-2</v>
      </c>
      <c r="AS4193" s="54">
        <v>8.6470797673876207E-3</v>
      </c>
      <c r="AU4193" s="62" t="s">
        <v>13281</v>
      </c>
      <c r="AV4193" s="54">
        <v>-5.0461150039898199E-2</v>
      </c>
      <c r="AW4193" s="54">
        <v>1.72425390077042E-2</v>
      </c>
    </row>
    <row r="4194" spans="2:49">
      <c r="B4194" s="62" t="s">
        <v>4970</v>
      </c>
      <c r="C4194" s="54">
        <v>5.8562179953360001E-2</v>
      </c>
      <c r="D4194" s="54">
        <v>1.2888789261227E-2</v>
      </c>
      <c r="S4194" s="62" t="s">
        <v>3802</v>
      </c>
      <c r="T4194" s="54">
        <v>5.70281065074765E-2</v>
      </c>
      <c r="U4194" s="54">
        <v>2.5151530976727898E-2</v>
      </c>
      <c r="AQ4194" s="62" t="s">
        <v>5262</v>
      </c>
      <c r="AR4194" s="54">
        <v>8.0126117771449401E-2</v>
      </c>
      <c r="AS4194" s="54">
        <v>8.6523820799684695E-3</v>
      </c>
      <c r="AU4194" s="62" t="s">
        <v>13641</v>
      </c>
      <c r="AV4194" s="54">
        <v>-5.0446789141338003E-2</v>
      </c>
      <c r="AW4194" s="54">
        <v>2.33479794427227E-2</v>
      </c>
    </row>
    <row r="4195" spans="2:49">
      <c r="B4195" s="62" t="s">
        <v>4971</v>
      </c>
      <c r="C4195" s="54">
        <v>0.13366808582119599</v>
      </c>
      <c r="D4195" s="54">
        <v>1.2891847343160699E-2</v>
      </c>
      <c r="S4195" s="62" t="s">
        <v>3818</v>
      </c>
      <c r="T4195" s="54">
        <v>7.6286675796360698E-2</v>
      </c>
      <c r="U4195" s="54">
        <v>2.52002039995649E-2</v>
      </c>
      <c r="AQ4195" s="62" t="s">
        <v>14871</v>
      </c>
      <c r="AR4195" s="54">
        <v>7.1365322604697704E-2</v>
      </c>
      <c r="AS4195" s="54">
        <v>8.66938844007859E-3</v>
      </c>
      <c r="AU4195" s="62" t="s">
        <v>13550</v>
      </c>
      <c r="AV4195" s="54">
        <v>-5.0442075072004898E-2</v>
      </c>
      <c r="AW4195" s="54">
        <v>2.1687351947332501E-2</v>
      </c>
    </row>
    <row r="4196" spans="2:49">
      <c r="B4196" s="62" t="s">
        <v>4972</v>
      </c>
      <c r="C4196" s="54">
        <v>8.4555184258341895E-2</v>
      </c>
      <c r="D4196" s="54">
        <v>1.2908395365552199E-2</v>
      </c>
      <c r="S4196" s="62" t="s">
        <v>9808</v>
      </c>
      <c r="T4196" s="54">
        <v>4.2659772382339901E-2</v>
      </c>
      <c r="U4196" s="54">
        <v>2.52296542068619E-2</v>
      </c>
      <c r="AQ4196" s="62" t="s">
        <v>10426</v>
      </c>
      <c r="AR4196" s="54">
        <v>0.120207097053715</v>
      </c>
      <c r="AS4196" s="54">
        <v>8.6745320846800308E-3</v>
      </c>
      <c r="AU4196" s="62" t="s">
        <v>13099</v>
      </c>
      <c r="AV4196" s="54">
        <v>-5.0438344696613201E-2</v>
      </c>
      <c r="AW4196" s="54">
        <v>1.44224837209074E-2</v>
      </c>
    </row>
    <row r="4197" spans="2:49">
      <c r="B4197" s="62" t="s">
        <v>733</v>
      </c>
      <c r="C4197" s="54">
        <v>0.26527957630758398</v>
      </c>
      <c r="D4197" s="54">
        <v>1.2960519873147201E-2</v>
      </c>
      <c r="S4197" s="62" t="s">
        <v>11071</v>
      </c>
      <c r="T4197" s="54">
        <v>6.8976444635160006E-2</v>
      </c>
      <c r="U4197" s="54">
        <v>2.5233691628445E-2</v>
      </c>
      <c r="AQ4197" s="62" t="s">
        <v>3184</v>
      </c>
      <c r="AR4197" s="54">
        <v>5.8997666489527298E-2</v>
      </c>
      <c r="AS4197" s="54">
        <v>8.7215288821848192E-3</v>
      </c>
      <c r="AU4197" s="62" t="s">
        <v>13570</v>
      </c>
      <c r="AV4197" s="54">
        <v>-5.0436383596737903E-2</v>
      </c>
      <c r="AW4197" s="54">
        <v>2.1885143070690401E-2</v>
      </c>
    </row>
    <row r="4198" spans="2:49">
      <c r="B4198" s="62" t="s">
        <v>4973</v>
      </c>
      <c r="C4198" s="54">
        <v>3.9677753664474999E-2</v>
      </c>
      <c r="D4198" s="54">
        <v>1.2999517636080701E-2</v>
      </c>
      <c r="S4198" s="62" t="s">
        <v>11072</v>
      </c>
      <c r="T4198" s="54">
        <v>4.2397903148188497E-2</v>
      </c>
      <c r="U4198" s="54">
        <v>2.5283225483962699E-2</v>
      </c>
      <c r="AQ4198" s="62" t="s">
        <v>10953</v>
      </c>
      <c r="AR4198" s="54">
        <v>7.3980640775472395E-2</v>
      </c>
      <c r="AS4198" s="54">
        <v>8.7451719263612008E-3</v>
      </c>
      <c r="AU4198" s="62" t="s">
        <v>10097</v>
      </c>
      <c r="AV4198" s="54">
        <v>-5.0403575851377398E-2</v>
      </c>
      <c r="AW4198" s="54">
        <v>1.4087201886621901E-3</v>
      </c>
    </row>
    <row r="4199" spans="2:49">
      <c r="B4199" s="62" t="s">
        <v>4974</v>
      </c>
      <c r="C4199" s="54">
        <v>0.13172936643184299</v>
      </c>
      <c r="D4199" s="54">
        <v>1.3012825440639499E-2</v>
      </c>
      <c r="S4199" s="62" t="s">
        <v>11073</v>
      </c>
      <c r="T4199" s="54">
        <v>6.1677974570082797E-2</v>
      </c>
      <c r="U4199" s="54">
        <v>2.53314549470951E-2</v>
      </c>
      <c r="AQ4199" s="62" t="s">
        <v>4985</v>
      </c>
      <c r="AR4199" s="54">
        <v>7.5643073924713797E-2</v>
      </c>
      <c r="AS4199" s="54">
        <v>8.7486245596707507E-3</v>
      </c>
      <c r="AU4199" s="62" t="s">
        <v>13246</v>
      </c>
      <c r="AV4199" s="54">
        <v>-5.0400541244251001E-2</v>
      </c>
      <c r="AW4199" s="54">
        <v>1.6503919405759501E-2</v>
      </c>
    </row>
    <row r="4200" spans="2:49">
      <c r="B4200" s="62" t="s">
        <v>4975</v>
      </c>
      <c r="C4200" s="54">
        <v>0.13165413590476799</v>
      </c>
      <c r="D4200" s="54">
        <v>1.30977692011271E-2</v>
      </c>
      <c r="S4200" s="62" t="s">
        <v>11074</v>
      </c>
      <c r="T4200" s="54">
        <v>2.4992572775960099E-2</v>
      </c>
      <c r="U4200" s="54">
        <v>2.53314549470951E-2</v>
      </c>
      <c r="AQ4200" s="62" t="s">
        <v>3008</v>
      </c>
      <c r="AR4200" s="54">
        <v>0.131216723933405</v>
      </c>
      <c r="AS4200" s="54">
        <v>8.7564986435874105E-3</v>
      </c>
      <c r="AU4200" s="62" t="s">
        <v>13783</v>
      </c>
      <c r="AV4200" s="54">
        <v>-5.0392366555862503E-2</v>
      </c>
      <c r="AW4200" s="54">
        <v>2.6079517527597101E-2</v>
      </c>
    </row>
    <row r="4201" spans="2:49">
      <c r="B4201" s="62" t="s">
        <v>4976</v>
      </c>
      <c r="C4201" s="54">
        <v>0.139447714887143</v>
      </c>
      <c r="D4201" s="54">
        <v>1.31194921468679E-2</v>
      </c>
      <c r="S4201" s="62" t="s">
        <v>4334</v>
      </c>
      <c r="T4201" s="54">
        <v>7.4011796011985695E-2</v>
      </c>
      <c r="U4201" s="54">
        <v>2.54166259038324E-2</v>
      </c>
      <c r="AQ4201" s="62" t="s">
        <v>11005</v>
      </c>
      <c r="AR4201" s="54">
        <v>4.1174212085297597E-2</v>
      </c>
      <c r="AS4201" s="54">
        <v>8.7773369265230598E-3</v>
      </c>
      <c r="AU4201" s="62" t="s">
        <v>13535</v>
      </c>
      <c r="AV4201" s="54">
        <v>-5.0387998821114402E-2</v>
      </c>
      <c r="AW4201" s="54">
        <v>2.1345242120170499E-2</v>
      </c>
    </row>
    <row r="4202" spans="2:49">
      <c r="B4202" s="62" t="s">
        <v>4977</v>
      </c>
      <c r="C4202" s="54">
        <v>7.4551237434361498E-2</v>
      </c>
      <c r="D4202" s="54">
        <v>1.31254239786937E-2</v>
      </c>
      <c r="S4202" s="62" t="s">
        <v>11075</v>
      </c>
      <c r="T4202" s="54">
        <v>3.5922363741003799E-2</v>
      </c>
      <c r="U4202" s="54">
        <v>2.5425028779094801E-2</v>
      </c>
      <c r="AQ4202" s="62" t="s">
        <v>10787</v>
      </c>
      <c r="AR4202" s="54">
        <v>6.4613995805095706E-2</v>
      </c>
      <c r="AS4202" s="54">
        <v>8.78573649445759E-3</v>
      </c>
      <c r="AU4202" s="62" t="s">
        <v>13846</v>
      </c>
      <c r="AV4202" s="54">
        <v>-5.0378469254496003E-2</v>
      </c>
      <c r="AW4202" s="54">
        <v>2.7351202397653599E-2</v>
      </c>
    </row>
    <row r="4203" spans="2:49">
      <c r="B4203" s="62" t="s">
        <v>4978</v>
      </c>
      <c r="C4203" s="54">
        <v>3.8085112338102099E-2</v>
      </c>
      <c r="D4203" s="54">
        <v>1.3129417651965901E-2</v>
      </c>
      <c r="S4203" s="62" t="s">
        <v>3255</v>
      </c>
      <c r="T4203" s="54">
        <v>3.0266049615824499E-2</v>
      </c>
      <c r="U4203" s="54">
        <v>2.5478765085569101E-2</v>
      </c>
      <c r="AQ4203" s="62" t="s">
        <v>5592</v>
      </c>
      <c r="AR4203" s="54">
        <v>6.2104439383835697E-2</v>
      </c>
      <c r="AS4203" s="54">
        <v>8.8018643332221595E-3</v>
      </c>
      <c r="AU4203" s="62" t="s">
        <v>13459</v>
      </c>
      <c r="AV4203" s="54">
        <v>-5.0370229461468498E-2</v>
      </c>
      <c r="AW4203" s="54">
        <v>2.0051536231538498E-2</v>
      </c>
    </row>
    <row r="4204" spans="2:49">
      <c r="B4204" s="62" t="s">
        <v>4979</v>
      </c>
      <c r="C4204" s="54">
        <v>7.3136106938520101E-2</v>
      </c>
      <c r="D4204" s="54">
        <v>1.31359856944214E-2</v>
      </c>
      <c r="S4204" s="62" t="s">
        <v>3290</v>
      </c>
      <c r="T4204" s="54">
        <v>3.6619172015738499E-2</v>
      </c>
      <c r="U4204" s="54">
        <v>2.54894136095484E-2</v>
      </c>
      <c r="AQ4204" s="62" t="s">
        <v>14872</v>
      </c>
      <c r="AR4204" s="54">
        <v>8.5111333689454199E-2</v>
      </c>
      <c r="AS4204" s="54">
        <v>8.8018643332221595E-3</v>
      </c>
      <c r="AU4204" s="62" t="s">
        <v>12957</v>
      </c>
      <c r="AV4204" s="54">
        <v>-5.0367555740528799E-2</v>
      </c>
      <c r="AW4204" s="54">
        <v>1.23500596985125E-2</v>
      </c>
    </row>
    <row r="4205" spans="2:49">
      <c r="B4205" s="62" t="s">
        <v>4980</v>
      </c>
      <c r="C4205" s="54">
        <v>3.8876722516998398E-2</v>
      </c>
      <c r="D4205" s="54">
        <v>1.31386880137259E-2</v>
      </c>
      <c r="S4205" s="62" t="s">
        <v>3321</v>
      </c>
      <c r="T4205" s="54">
        <v>7.7844821577847306E-2</v>
      </c>
      <c r="U4205" s="54">
        <v>2.5532694226575399E-2</v>
      </c>
      <c r="AQ4205" s="62" t="s">
        <v>4512</v>
      </c>
      <c r="AR4205" s="54">
        <v>7.9958439594176603E-2</v>
      </c>
      <c r="AS4205" s="54">
        <v>8.8018643332221595E-3</v>
      </c>
      <c r="AU4205" s="62" t="s">
        <v>13058</v>
      </c>
      <c r="AV4205" s="54">
        <v>-5.0364172653129202E-2</v>
      </c>
      <c r="AW4205" s="54">
        <v>1.38215131559981E-2</v>
      </c>
    </row>
    <row r="4206" spans="2:49">
      <c r="B4206" s="62" t="s">
        <v>4981</v>
      </c>
      <c r="C4206" s="54">
        <v>8.1323979145275296E-2</v>
      </c>
      <c r="D4206" s="54">
        <v>1.31561327453884E-2</v>
      </c>
      <c r="S4206" s="62" t="s">
        <v>5062</v>
      </c>
      <c r="T4206" s="54">
        <v>2.97631946955947E-2</v>
      </c>
      <c r="U4206" s="54">
        <v>2.5532694226575399E-2</v>
      </c>
      <c r="AQ4206" s="62" t="s">
        <v>9704</v>
      </c>
      <c r="AR4206" s="54">
        <v>5.0617044201382001E-2</v>
      </c>
      <c r="AS4206" s="54">
        <v>8.8214232636088796E-3</v>
      </c>
      <c r="AU4206" s="62" t="s">
        <v>13278</v>
      </c>
      <c r="AV4206" s="54">
        <v>-5.03590944234205E-2</v>
      </c>
      <c r="AW4206" s="54">
        <v>1.7134594414817999E-2</v>
      </c>
    </row>
    <row r="4207" spans="2:49">
      <c r="B4207" s="62" t="s">
        <v>4982</v>
      </c>
      <c r="C4207" s="54">
        <v>0.101509667286315</v>
      </c>
      <c r="D4207" s="54">
        <v>1.3168499783221699E-2</v>
      </c>
      <c r="S4207" s="62" t="s">
        <v>11076</v>
      </c>
      <c r="T4207" s="54">
        <v>7.4643564233916507E-2</v>
      </c>
      <c r="U4207" s="54">
        <v>2.5549052471781301E-2</v>
      </c>
      <c r="AQ4207" s="62" t="s">
        <v>10748</v>
      </c>
      <c r="AR4207" s="54">
        <v>7.2858444503599407E-2</v>
      </c>
      <c r="AS4207" s="54">
        <v>8.8214232636088796E-3</v>
      </c>
      <c r="AU4207" s="62" t="s">
        <v>13562</v>
      </c>
      <c r="AV4207" s="54">
        <v>-5.0358745688865399E-2</v>
      </c>
      <c r="AW4207" s="54">
        <v>2.1772250070855901E-2</v>
      </c>
    </row>
    <row r="4208" spans="2:49">
      <c r="B4208" s="62" t="s">
        <v>4983</v>
      </c>
      <c r="C4208" s="54">
        <v>0.100432846162581</v>
      </c>
      <c r="D4208" s="54">
        <v>1.31713398539014E-2</v>
      </c>
      <c r="S4208" s="62" t="s">
        <v>5558</v>
      </c>
      <c r="T4208" s="54">
        <v>5.1936948915935602E-2</v>
      </c>
      <c r="U4208" s="54">
        <v>2.5580775023048501E-2</v>
      </c>
      <c r="AQ4208" s="62" t="s">
        <v>5737</v>
      </c>
      <c r="AR4208" s="54">
        <v>8.5160379670000494E-2</v>
      </c>
      <c r="AS4208" s="54">
        <v>8.8367722137617302E-3</v>
      </c>
      <c r="AU4208" s="62" t="s">
        <v>12821</v>
      </c>
      <c r="AV4208" s="54">
        <v>-5.03529377397074E-2</v>
      </c>
      <c r="AW4208" s="54">
        <v>1.0161917511026399E-2</v>
      </c>
    </row>
    <row r="4209" spans="2:49">
      <c r="B4209" s="62" t="s">
        <v>4984</v>
      </c>
      <c r="C4209" s="54">
        <v>0.121693466154287</v>
      </c>
      <c r="D4209" s="54">
        <v>1.31882411814202E-2</v>
      </c>
      <c r="S4209" s="62" t="s">
        <v>2265</v>
      </c>
      <c r="T4209" s="54">
        <v>6.3750989794454094E-2</v>
      </c>
      <c r="U4209" s="54">
        <v>2.5676325532570401E-2</v>
      </c>
      <c r="AQ4209" s="62" t="s">
        <v>3612</v>
      </c>
      <c r="AR4209" s="54">
        <v>7.1281629278484401E-2</v>
      </c>
      <c r="AS4209" s="54">
        <v>8.8501738813775294E-3</v>
      </c>
      <c r="AU4209" s="62" t="s">
        <v>13485</v>
      </c>
      <c r="AV4209" s="54">
        <v>-5.0349516963055202E-2</v>
      </c>
      <c r="AW4209" s="54">
        <v>2.0449710573037402E-2</v>
      </c>
    </row>
    <row r="4210" spans="2:49">
      <c r="B4210" s="62" t="s">
        <v>4985</v>
      </c>
      <c r="C4210" s="54">
        <v>8.8899025902375001E-2</v>
      </c>
      <c r="D4210" s="54">
        <v>1.32054930417506E-2</v>
      </c>
      <c r="S4210" s="62" t="s">
        <v>5661</v>
      </c>
      <c r="T4210" s="54">
        <v>3.9386894492464498E-2</v>
      </c>
      <c r="U4210" s="54">
        <v>2.5676325532570401E-2</v>
      </c>
      <c r="AQ4210" s="62" t="s">
        <v>1838</v>
      </c>
      <c r="AR4210" s="54">
        <v>4.6233809071689599E-2</v>
      </c>
      <c r="AS4210" s="54">
        <v>8.8704118102684807E-3</v>
      </c>
      <c r="AU4210" s="62" t="s">
        <v>14393</v>
      </c>
      <c r="AV4210" s="54">
        <v>-5.0322731367794298E-2</v>
      </c>
      <c r="AW4210" s="54">
        <v>4.1398541776403598E-2</v>
      </c>
    </row>
    <row r="4211" spans="2:49">
      <c r="B4211" s="62" t="s">
        <v>4986</v>
      </c>
      <c r="C4211" s="54">
        <v>0.15506549113968099</v>
      </c>
      <c r="D4211" s="54">
        <v>1.32054930417506E-2</v>
      </c>
      <c r="S4211" s="62" t="s">
        <v>11077</v>
      </c>
      <c r="T4211" s="54">
        <v>7.8350293487600794E-2</v>
      </c>
      <c r="U4211" s="54">
        <v>2.5721072766232499E-2</v>
      </c>
      <c r="AQ4211" s="62" t="s">
        <v>10563</v>
      </c>
      <c r="AR4211" s="54">
        <v>4.1325961590524998E-2</v>
      </c>
      <c r="AS4211" s="54">
        <v>8.9447368482556498E-3</v>
      </c>
      <c r="AU4211" s="62" t="s">
        <v>13415</v>
      </c>
      <c r="AV4211" s="54">
        <v>-5.0322439159378597E-2</v>
      </c>
      <c r="AW4211" s="54">
        <v>1.9381615281346701E-2</v>
      </c>
    </row>
    <row r="4212" spans="2:49">
      <c r="B4212" s="62" t="s">
        <v>4987</v>
      </c>
      <c r="C4212" s="54">
        <v>4.9348935778018799E-2</v>
      </c>
      <c r="D4212" s="54">
        <v>1.32060705801914E-2</v>
      </c>
      <c r="S4212" s="62" t="s">
        <v>2229</v>
      </c>
      <c r="T4212" s="54">
        <v>3.4736642180319202E-2</v>
      </c>
      <c r="U4212" s="54">
        <v>2.5732421484080201E-2</v>
      </c>
      <c r="AQ4212" s="62" t="s">
        <v>3004</v>
      </c>
      <c r="AR4212" s="54">
        <v>6.6760950215311296E-2</v>
      </c>
      <c r="AS4212" s="54">
        <v>8.9502759003967092E-3</v>
      </c>
      <c r="AU4212" s="62" t="s">
        <v>12556</v>
      </c>
      <c r="AV4212" s="54">
        <v>-5.0304579828874402E-2</v>
      </c>
      <c r="AW4212" s="54">
        <v>6.4994436797389402E-3</v>
      </c>
    </row>
    <row r="4213" spans="2:49">
      <c r="B4213" s="62" t="s">
        <v>4988</v>
      </c>
      <c r="C4213" s="54">
        <v>9.8942115238850506E-2</v>
      </c>
      <c r="D4213" s="54">
        <v>1.32442007885137E-2</v>
      </c>
      <c r="S4213" s="62" t="s">
        <v>11078</v>
      </c>
      <c r="T4213" s="54">
        <v>8.9274882320840895E-2</v>
      </c>
      <c r="U4213" s="54">
        <v>2.5743546629314901E-2</v>
      </c>
      <c r="AQ4213" s="62" t="s">
        <v>4273</v>
      </c>
      <c r="AR4213" s="54">
        <v>4.4403519019936298E-2</v>
      </c>
      <c r="AS4213" s="54">
        <v>8.9502759003967092E-3</v>
      </c>
      <c r="AU4213" s="62" t="s">
        <v>13928</v>
      </c>
      <c r="AV4213" s="54">
        <v>-5.0303953193437501E-2</v>
      </c>
      <c r="AW4213" s="54">
        <v>2.9293386044343998E-2</v>
      </c>
    </row>
    <row r="4214" spans="2:49">
      <c r="B4214" s="62" t="s">
        <v>4989</v>
      </c>
      <c r="C4214" s="54">
        <v>9.6632637801852703E-2</v>
      </c>
      <c r="D4214" s="54">
        <v>1.3266994891660999E-2</v>
      </c>
      <c r="S4214" s="62" t="s">
        <v>4075</v>
      </c>
      <c r="T4214" s="54">
        <v>4.6685764123188797E-2</v>
      </c>
      <c r="U4214" s="54">
        <v>2.5784125107319401E-2</v>
      </c>
      <c r="AQ4214" s="62" t="s">
        <v>1205</v>
      </c>
      <c r="AR4214" s="54">
        <v>0.19441361224652201</v>
      </c>
      <c r="AS4214" s="54">
        <v>8.9706281093782005E-3</v>
      </c>
      <c r="AU4214" s="62" t="s">
        <v>13974</v>
      </c>
      <c r="AV4214" s="54">
        <v>-5.02728758304372E-2</v>
      </c>
      <c r="AW4214" s="54">
        <v>3.0329057579439898E-2</v>
      </c>
    </row>
    <row r="4215" spans="2:49">
      <c r="B4215" s="62" t="s">
        <v>4990</v>
      </c>
      <c r="C4215" s="54">
        <v>4.9908608843587401E-2</v>
      </c>
      <c r="D4215" s="54">
        <v>1.3290832879152699E-2</v>
      </c>
      <c r="S4215" s="62" t="s">
        <v>9772</v>
      </c>
      <c r="T4215" s="54">
        <v>4.2270563496356502E-2</v>
      </c>
      <c r="U4215" s="54">
        <v>2.5822488584250999E-2</v>
      </c>
      <c r="AQ4215" s="62" t="s">
        <v>5146</v>
      </c>
      <c r="AR4215" s="54">
        <v>6.1075596408682202E-2</v>
      </c>
      <c r="AS4215" s="54">
        <v>8.9936270435982905E-3</v>
      </c>
      <c r="AU4215" s="62" t="s">
        <v>13763</v>
      </c>
      <c r="AV4215" s="54">
        <v>-5.0264365753676502E-2</v>
      </c>
      <c r="AW4215" s="54">
        <v>2.5604690130848599E-2</v>
      </c>
    </row>
    <row r="4216" spans="2:49">
      <c r="B4216" s="62" t="s">
        <v>4991</v>
      </c>
      <c r="C4216" s="54">
        <v>4.6073112872942801E-2</v>
      </c>
      <c r="D4216" s="54">
        <v>1.33023894789906E-2</v>
      </c>
      <c r="S4216" s="62" t="s">
        <v>3473</v>
      </c>
      <c r="T4216" s="54">
        <v>9.0444484561646596E-2</v>
      </c>
      <c r="U4216" s="54">
        <v>2.5823776753961601E-2</v>
      </c>
      <c r="AQ4216" s="62" t="s">
        <v>14873</v>
      </c>
      <c r="AR4216" s="54">
        <v>0.24672725297088099</v>
      </c>
      <c r="AS4216" s="54">
        <v>9.0144328446298706E-3</v>
      </c>
      <c r="AU4216" s="62" t="s">
        <v>7450</v>
      </c>
      <c r="AV4216" s="54">
        <v>-5.0256318700681001E-2</v>
      </c>
      <c r="AW4216" s="54">
        <v>1.59132613295257E-2</v>
      </c>
    </row>
    <row r="4217" spans="2:49">
      <c r="B4217" s="62" t="s">
        <v>4992</v>
      </c>
      <c r="C4217" s="54">
        <v>7.8788688843962604E-2</v>
      </c>
      <c r="D4217" s="54">
        <v>1.3312688723149601E-2</v>
      </c>
      <c r="S4217" s="62" t="s">
        <v>3705</v>
      </c>
      <c r="T4217" s="54">
        <v>6.80399572751966E-2</v>
      </c>
      <c r="U4217" s="54">
        <v>2.5862366719798E-2</v>
      </c>
      <c r="AQ4217" s="62" t="s">
        <v>609</v>
      </c>
      <c r="AR4217" s="54">
        <v>0.117758727879027</v>
      </c>
      <c r="AS4217" s="54">
        <v>9.0236854872312693E-3</v>
      </c>
      <c r="AU4217" s="62" t="s">
        <v>14255</v>
      </c>
      <c r="AV4217" s="54">
        <v>-5.02554335540841E-2</v>
      </c>
      <c r="AW4217" s="54">
        <v>3.7257964256532203E-2</v>
      </c>
    </row>
    <row r="4218" spans="2:49">
      <c r="B4218" s="62" t="s">
        <v>4993</v>
      </c>
      <c r="C4218" s="54">
        <v>4.90151922291817E-2</v>
      </c>
      <c r="D4218" s="54">
        <v>1.3340414294013401E-2</v>
      </c>
      <c r="S4218" s="62" t="s">
        <v>4734</v>
      </c>
      <c r="T4218" s="54">
        <v>5.31585768182374E-2</v>
      </c>
      <c r="U4218" s="54">
        <v>2.5934268842402401E-2</v>
      </c>
      <c r="AQ4218" s="62" t="s">
        <v>4017</v>
      </c>
      <c r="AR4218" s="54">
        <v>6.5821332832950205E-2</v>
      </c>
      <c r="AS4218" s="54">
        <v>9.0295563131265692E-3</v>
      </c>
      <c r="AU4218" s="62" t="s">
        <v>14205</v>
      </c>
      <c r="AV4218" s="54">
        <v>-5.0250096077940398E-2</v>
      </c>
      <c r="AW4218" s="54">
        <v>3.6144000790714802E-2</v>
      </c>
    </row>
    <row r="4219" spans="2:49">
      <c r="B4219" s="62" t="s">
        <v>4994</v>
      </c>
      <c r="C4219" s="54">
        <v>0.11630054274825199</v>
      </c>
      <c r="D4219" s="54">
        <v>1.3341592832933499E-2</v>
      </c>
      <c r="S4219" s="62" t="s">
        <v>1779</v>
      </c>
      <c r="T4219" s="54">
        <v>5.97633202481367E-2</v>
      </c>
      <c r="U4219" s="54">
        <v>2.59344078195256E-2</v>
      </c>
      <c r="AQ4219" s="62" t="s">
        <v>10844</v>
      </c>
      <c r="AR4219" s="54">
        <v>8.5724928187193697E-2</v>
      </c>
      <c r="AS4219" s="54">
        <v>9.0298603996078908E-3</v>
      </c>
      <c r="AU4219" s="62" t="s">
        <v>8717</v>
      </c>
      <c r="AV4219" s="54">
        <v>-5.0242457730322002E-2</v>
      </c>
      <c r="AW4219" s="54">
        <v>3.9593728221450498E-2</v>
      </c>
    </row>
    <row r="4220" spans="2:49">
      <c r="B4220" s="62" t="s">
        <v>4995</v>
      </c>
      <c r="C4220" s="54">
        <v>4.3647460321328602E-2</v>
      </c>
      <c r="D4220" s="54">
        <v>1.33444109807651E-2</v>
      </c>
      <c r="S4220" s="62" t="s">
        <v>11079</v>
      </c>
      <c r="T4220" s="54">
        <v>2.9315130512508801E-2</v>
      </c>
      <c r="U4220" s="54">
        <v>2.5998217730729401E-2</v>
      </c>
      <c r="AQ4220" s="62" t="s">
        <v>10774</v>
      </c>
      <c r="AR4220" s="54">
        <v>5.0473247030216099E-2</v>
      </c>
      <c r="AS4220" s="54">
        <v>9.0347572245279492E-3</v>
      </c>
      <c r="AU4220" s="62" t="s">
        <v>13540</v>
      </c>
      <c r="AV4220" s="54">
        <v>-5.0231833784641501E-2</v>
      </c>
      <c r="AW4220" s="54">
        <v>2.14440784396722E-2</v>
      </c>
    </row>
    <row r="4221" spans="2:49">
      <c r="B4221" s="62" t="s">
        <v>4996</v>
      </c>
      <c r="C4221" s="54">
        <v>0.11483610560341299</v>
      </c>
      <c r="D4221" s="54">
        <v>1.33637103829241E-2</v>
      </c>
      <c r="S4221" s="62" t="s">
        <v>11080</v>
      </c>
      <c r="T4221" s="54">
        <v>9.9081939334443106E-2</v>
      </c>
      <c r="U4221" s="54">
        <v>2.6132969506353999E-2</v>
      </c>
      <c r="AQ4221" s="62" t="s">
        <v>3076</v>
      </c>
      <c r="AR4221" s="54">
        <v>7.3345586898160106E-2</v>
      </c>
      <c r="AS4221" s="54">
        <v>9.0623398253083E-3</v>
      </c>
      <c r="AU4221" s="62" t="s">
        <v>13062</v>
      </c>
      <c r="AV4221" s="54">
        <v>-5.0225097052460498E-2</v>
      </c>
      <c r="AW4221" s="54">
        <v>1.38467796442488E-2</v>
      </c>
    </row>
    <row r="4222" spans="2:49">
      <c r="B4222" s="62" t="s">
        <v>4997</v>
      </c>
      <c r="C4222" s="54">
        <v>5.5443909057378199E-2</v>
      </c>
      <c r="D4222" s="54">
        <v>1.33777471375223E-2</v>
      </c>
      <c r="S4222" s="62" t="s">
        <v>11081</v>
      </c>
      <c r="T4222" s="54">
        <v>5.0086674328499101E-2</v>
      </c>
      <c r="U4222" s="54">
        <v>2.615063428847E-2</v>
      </c>
      <c r="AQ4222" s="62" t="s">
        <v>11091</v>
      </c>
      <c r="AR4222" s="54">
        <v>6.0113605277282801E-2</v>
      </c>
      <c r="AS4222" s="54">
        <v>9.1541576087196992E-3</v>
      </c>
      <c r="AU4222" s="62" t="s">
        <v>11779</v>
      </c>
      <c r="AV4222" s="54">
        <v>-5.0222223096327803E-2</v>
      </c>
      <c r="AW4222" s="54">
        <v>3.3134486895956598E-2</v>
      </c>
    </row>
    <row r="4223" spans="2:49">
      <c r="B4223" s="62" t="s">
        <v>4998</v>
      </c>
      <c r="C4223" s="54">
        <v>8.6257370347430806E-2</v>
      </c>
      <c r="D4223" s="54">
        <v>1.3398791124579401E-2</v>
      </c>
      <c r="S4223" s="62" t="s">
        <v>1666</v>
      </c>
      <c r="T4223" s="54">
        <v>2.11653388216488E-2</v>
      </c>
      <c r="U4223" s="54">
        <v>2.61928363261229E-2</v>
      </c>
      <c r="AQ4223" s="62" t="s">
        <v>3380</v>
      </c>
      <c r="AR4223" s="54">
        <v>7.1943803597529901E-2</v>
      </c>
      <c r="AS4223" s="54">
        <v>9.1856255641243004E-3</v>
      </c>
      <c r="AU4223" s="62" t="s">
        <v>14513</v>
      </c>
      <c r="AV4223" s="54">
        <v>-5.0201444646903702E-2</v>
      </c>
      <c r="AW4223" s="54">
        <v>4.4610470449091298E-2</v>
      </c>
    </row>
    <row r="4224" spans="2:49">
      <c r="B4224" s="62" t="s">
        <v>4999</v>
      </c>
      <c r="C4224" s="54">
        <v>5.4010203927092902E-2</v>
      </c>
      <c r="D4224" s="54">
        <v>1.3432731964564701E-2</v>
      </c>
      <c r="S4224" s="62" t="s">
        <v>4206</v>
      </c>
      <c r="T4224" s="54">
        <v>0.10133900700694</v>
      </c>
      <c r="U4224" s="54">
        <v>2.6211705660802699E-2</v>
      </c>
      <c r="AQ4224" s="62" t="s">
        <v>14874</v>
      </c>
      <c r="AR4224" s="54">
        <v>7.8580874906238704E-2</v>
      </c>
      <c r="AS4224" s="54">
        <v>9.1969156957783394E-3</v>
      </c>
      <c r="AU4224" s="62" t="s">
        <v>13890</v>
      </c>
      <c r="AV4224" s="54">
        <v>-5.0160181777073397E-2</v>
      </c>
      <c r="AW4224" s="54">
        <v>2.8545952895998698E-2</v>
      </c>
    </row>
    <row r="4225" spans="2:49">
      <c r="B4225" s="62" t="s">
        <v>5000</v>
      </c>
      <c r="C4225" s="54">
        <v>4.05265396070646E-2</v>
      </c>
      <c r="D4225" s="54">
        <v>1.3440416805198399E-2</v>
      </c>
      <c r="S4225" s="62" t="s">
        <v>4130</v>
      </c>
      <c r="T4225" s="54">
        <v>3.2634782386004701E-2</v>
      </c>
      <c r="U4225" s="54">
        <v>2.63507771759636E-2</v>
      </c>
      <c r="AQ4225" s="62" t="s">
        <v>14875</v>
      </c>
      <c r="AR4225" s="54">
        <v>0.18175757626676101</v>
      </c>
      <c r="AS4225" s="54">
        <v>9.2114486853960807E-3</v>
      </c>
      <c r="AU4225" s="62" t="s">
        <v>12133</v>
      </c>
      <c r="AV4225" s="54">
        <v>-5.0147066909729303E-2</v>
      </c>
      <c r="AW4225" s="54">
        <v>4.6706594142001699E-4</v>
      </c>
    </row>
    <row r="4226" spans="2:49">
      <c r="B4226" s="62" t="s">
        <v>5001</v>
      </c>
      <c r="C4226" s="54">
        <v>9.9415088922853598E-2</v>
      </c>
      <c r="D4226" s="54">
        <v>1.34428203878983E-2</v>
      </c>
      <c r="S4226" s="62" t="s">
        <v>2339</v>
      </c>
      <c r="T4226" s="54">
        <v>4.3594890931944803E-2</v>
      </c>
      <c r="U4226" s="54">
        <v>2.63513792545257E-2</v>
      </c>
      <c r="AQ4226" s="62" t="s">
        <v>3961</v>
      </c>
      <c r="AR4226" s="54">
        <v>0.104255008368086</v>
      </c>
      <c r="AS4226" s="54">
        <v>9.2190936194509795E-3</v>
      </c>
      <c r="AU4226" s="62" t="s">
        <v>13952</v>
      </c>
      <c r="AV4226" s="54">
        <v>-5.0141922478518501E-2</v>
      </c>
      <c r="AW4226" s="54">
        <v>2.9819182506285E-2</v>
      </c>
    </row>
    <row r="4227" spans="2:49">
      <c r="B4227" s="62" t="s">
        <v>5002</v>
      </c>
      <c r="C4227" s="54">
        <v>0.11247172810643299</v>
      </c>
      <c r="D4227" s="54">
        <v>1.3452415817027099E-2</v>
      </c>
      <c r="S4227" s="62" t="s">
        <v>5004</v>
      </c>
      <c r="T4227" s="54">
        <v>7.1398369959346106E-2</v>
      </c>
      <c r="U4227" s="54">
        <v>2.6370938741160602E-2</v>
      </c>
      <c r="AQ4227" s="62" t="s">
        <v>2979</v>
      </c>
      <c r="AR4227" s="54">
        <v>7.7763504796611593E-2</v>
      </c>
      <c r="AS4227" s="54">
        <v>9.2377514658779202E-3</v>
      </c>
      <c r="AU4227" s="62" t="s">
        <v>13833</v>
      </c>
      <c r="AV4227" s="54">
        <v>-5.0137205867999399E-2</v>
      </c>
      <c r="AW4227" s="54">
        <v>2.69640979724418E-2</v>
      </c>
    </row>
    <row r="4228" spans="2:49">
      <c r="B4228" s="62" t="s">
        <v>5003</v>
      </c>
      <c r="C4228" s="54">
        <v>3.4465425745084502E-2</v>
      </c>
      <c r="D4228" s="54">
        <v>1.3498234794332599E-2</v>
      </c>
      <c r="S4228" s="62" t="s">
        <v>3650</v>
      </c>
      <c r="T4228" s="54">
        <v>5.59161067037479E-2</v>
      </c>
      <c r="U4228" s="54">
        <v>2.6402958683944201E-2</v>
      </c>
      <c r="AQ4228" s="62" t="s">
        <v>5866</v>
      </c>
      <c r="AR4228" s="54">
        <v>0.31811577895396098</v>
      </c>
      <c r="AS4228" s="54">
        <v>9.2438308910664894E-3</v>
      </c>
      <c r="AU4228" s="62" t="s">
        <v>13035</v>
      </c>
      <c r="AV4228" s="54">
        <v>-5.0126998946618401E-2</v>
      </c>
      <c r="AW4228" s="54">
        <v>1.3609158508585E-2</v>
      </c>
    </row>
    <row r="4229" spans="2:49">
      <c r="B4229" s="62" t="s">
        <v>5004</v>
      </c>
      <c r="C4229" s="54">
        <v>0.102750748166388</v>
      </c>
      <c r="D4229" s="54">
        <v>1.3547890531096901E-2</v>
      </c>
      <c r="S4229" s="62" t="s">
        <v>3316</v>
      </c>
      <c r="T4229" s="54">
        <v>6.2881441303130003E-2</v>
      </c>
      <c r="U4229" s="54">
        <v>2.64713447357223E-2</v>
      </c>
      <c r="AQ4229" s="62" t="s">
        <v>14876</v>
      </c>
      <c r="AR4229" s="54">
        <v>0.10106221669422399</v>
      </c>
      <c r="AS4229" s="54">
        <v>9.2644422095883496E-3</v>
      </c>
      <c r="AU4229" s="62" t="s">
        <v>14652</v>
      </c>
      <c r="AV4229" s="54">
        <v>-5.0120533996381902E-2</v>
      </c>
      <c r="AW4229" s="54">
        <v>4.95853892039139E-2</v>
      </c>
    </row>
    <row r="4230" spans="2:49">
      <c r="B4230" s="62" t="s">
        <v>5005</v>
      </c>
      <c r="C4230" s="54">
        <v>0.191766153856641</v>
      </c>
      <c r="D4230" s="54">
        <v>1.3547890531096901E-2</v>
      </c>
      <c r="S4230" s="62" t="s">
        <v>3466</v>
      </c>
      <c r="T4230" s="54">
        <v>5.63853720053284E-2</v>
      </c>
      <c r="U4230" s="54">
        <v>2.65008706190401E-2</v>
      </c>
      <c r="AQ4230" s="62" t="s">
        <v>5826</v>
      </c>
      <c r="AR4230" s="54">
        <v>8.53398033143353E-2</v>
      </c>
      <c r="AS4230" s="54">
        <v>9.2694658795378394E-3</v>
      </c>
      <c r="AU4230" s="62" t="s">
        <v>13140</v>
      </c>
      <c r="AV4230" s="54">
        <v>-5.0110361966849502E-2</v>
      </c>
      <c r="AW4230" s="54">
        <v>1.4941601891372201E-2</v>
      </c>
    </row>
    <row r="4231" spans="2:49">
      <c r="B4231" s="62" t="s">
        <v>5006</v>
      </c>
      <c r="C4231" s="54">
        <v>9.6760475556292705E-2</v>
      </c>
      <c r="D4231" s="54">
        <v>1.35764679896298E-2</v>
      </c>
      <c r="S4231" s="62" t="s">
        <v>3729</v>
      </c>
      <c r="T4231" s="54">
        <v>7.4180562842080605E-2</v>
      </c>
      <c r="U4231" s="54">
        <v>2.65524505417538E-2</v>
      </c>
      <c r="AQ4231" s="62" t="s">
        <v>14877</v>
      </c>
      <c r="AR4231" s="54">
        <v>7.3549901975265897E-2</v>
      </c>
      <c r="AS4231" s="54">
        <v>9.3070783869417407E-3</v>
      </c>
      <c r="AU4231" s="62" t="s">
        <v>13871</v>
      </c>
      <c r="AV4231" s="54">
        <v>-5.0099896932948702E-2</v>
      </c>
      <c r="AW4231" s="54">
        <v>2.7968173629117399E-2</v>
      </c>
    </row>
    <row r="4232" spans="2:49">
      <c r="B4232" s="62" t="s">
        <v>5007</v>
      </c>
      <c r="C4232" s="54">
        <v>0.110066383719101</v>
      </c>
      <c r="D4232" s="54">
        <v>1.3579602180272999E-2</v>
      </c>
      <c r="S4232" s="62" t="s">
        <v>2384</v>
      </c>
      <c r="T4232" s="54">
        <v>5.6098198464614099E-2</v>
      </c>
      <c r="U4232" s="54">
        <v>2.6620560671950101E-2</v>
      </c>
      <c r="AQ4232" s="62" t="s">
        <v>14878</v>
      </c>
      <c r="AR4232" s="54">
        <v>6.9988471339544694E-2</v>
      </c>
      <c r="AS4232" s="54">
        <v>9.3190845615864094E-3</v>
      </c>
      <c r="AU4232" s="62" t="s">
        <v>11660</v>
      </c>
      <c r="AV4232" s="54">
        <v>-5.0085116041880297E-2</v>
      </c>
      <c r="AW4232" s="54">
        <v>1.9422887976698201E-2</v>
      </c>
    </row>
    <row r="4233" spans="2:49">
      <c r="B4233" s="62" t="s">
        <v>5008</v>
      </c>
      <c r="C4233" s="54">
        <v>7.8294033730923501E-2</v>
      </c>
      <c r="D4233" s="54">
        <v>1.36386768752557E-2</v>
      </c>
      <c r="S4233" s="62" t="s">
        <v>11082</v>
      </c>
      <c r="T4233" s="54">
        <v>4.8580496144616299E-2</v>
      </c>
      <c r="U4233" s="54">
        <v>2.6627099088986701E-2</v>
      </c>
      <c r="AQ4233" s="62" t="s">
        <v>11025</v>
      </c>
      <c r="AR4233" s="54">
        <v>7.0765535486455797E-2</v>
      </c>
      <c r="AS4233" s="54">
        <v>9.3193758057639395E-3</v>
      </c>
      <c r="AU4233" s="62" t="s">
        <v>14045</v>
      </c>
      <c r="AV4233" s="54">
        <v>-5.0074952387530097E-2</v>
      </c>
      <c r="AW4233" s="54">
        <v>3.1914843607599899E-2</v>
      </c>
    </row>
    <row r="4234" spans="2:49">
      <c r="B4234" s="62" t="s">
        <v>5009</v>
      </c>
      <c r="C4234" s="54">
        <v>0.14172344544330301</v>
      </c>
      <c r="D4234" s="54">
        <v>1.36746139988925E-2</v>
      </c>
      <c r="S4234" s="62" t="s">
        <v>11083</v>
      </c>
      <c r="T4234" s="54">
        <v>3.0513874491783E-2</v>
      </c>
      <c r="U4234" s="54">
        <v>2.67017794509966E-2</v>
      </c>
      <c r="AQ4234" s="62" t="s">
        <v>11496</v>
      </c>
      <c r="AR4234" s="54">
        <v>7.1661173208225307E-2</v>
      </c>
      <c r="AS4234" s="54">
        <v>9.3380187234748096E-3</v>
      </c>
      <c r="AU4234" s="62" t="s">
        <v>13772</v>
      </c>
      <c r="AV4234" s="54">
        <v>-5.0072219325699899E-2</v>
      </c>
      <c r="AW4234" s="54">
        <v>2.5756351312946499E-2</v>
      </c>
    </row>
    <row r="4235" spans="2:49">
      <c r="B4235" s="62" t="s">
        <v>5010</v>
      </c>
      <c r="C4235" s="54">
        <v>3.9943791041166E-2</v>
      </c>
      <c r="D4235" s="54">
        <v>1.3683229648488801E-2</v>
      </c>
      <c r="S4235" s="62" t="s">
        <v>1791</v>
      </c>
      <c r="T4235" s="54">
        <v>5.9823146622398397E-2</v>
      </c>
      <c r="U4235" s="54">
        <v>2.6706238254762399E-2</v>
      </c>
      <c r="AQ4235" s="62" t="s">
        <v>14879</v>
      </c>
      <c r="AR4235" s="54">
        <v>0.10429004369422799</v>
      </c>
      <c r="AS4235" s="54">
        <v>9.3503518953137604E-3</v>
      </c>
      <c r="AU4235" s="62" t="s">
        <v>12966</v>
      </c>
      <c r="AV4235" s="54">
        <v>-5.00578413962822E-2</v>
      </c>
      <c r="AW4235" s="54">
        <v>1.2524682806998999E-2</v>
      </c>
    </row>
    <row r="4236" spans="2:49">
      <c r="B4236" s="62" t="s">
        <v>5011</v>
      </c>
      <c r="C4236" s="54">
        <v>5.0430115477760197E-2</v>
      </c>
      <c r="D4236" s="54">
        <v>1.37088989014434E-2</v>
      </c>
      <c r="S4236" s="62" t="s">
        <v>11084</v>
      </c>
      <c r="T4236" s="54">
        <v>3.0569421010297599E-2</v>
      </c>
      <c r="U4236" s="54">
        <v>2.6734663898856498E-2</v>
      </c>
      <c r="AQ4236" s="62" t="s">
        <v>3804</v>
      </c>
      <c r="AR4236" s="54">
        <v>6.8893857721683105E-2</v>
      </c>
      <c r="AS4236" s="54">
        <v>9.3931336510600597E-3</v>
      </c>
      <c r="AU4236" s="62" t="s">
        <v>7729</v>
      </c>
      <c r="AV4236" s="54">
        <v>-5.0056189293465898E-2</v>
      </c>
      <c r="AW4236" s="54">
        <v>6.4981971952854404E-3</v>
      </c>
    </row>
    <row r="4237" spans="2:49">
      <c r="B4237" s="62" t="s">
        <v>374</v>
      </c>
      <c r="C4237" s="54">
        <v>0.367204453968064</v>
      </c>
      <c r="D4237" s="54">
        <v>1.37224494975586E-2</v>
      </c>
      <c r="S4237" s="62" t="s">
        <v>11085</v>
      </c>
      <c r="T4237" s="54">
        <v>6.8965478014550996E-2</v>
      </c>
      <c r="U4237" s="54">
        <v>2.6803070598145899E-2</v>
      </c>
      <c r="AQ4237" s="62" t="s">
        <v>14880</v>
      </c>
      <c r="AR4237" s="54">
        <v>7.1295934782984502E-2</v>
      </c>
      <c r="AS4237" s="54">
        <v>9.4557362513614397E-3</v>
      </c>
      <c r="AU4237" s="62" t="s">
        <v>14067</v>
      </c>
      <c r="AV4237" s="54">
        <v>-5.0040199454195501E-2</v>
      </c>
      <c r="AW4237" s="54">
        <v>3.2558459013531001E-2</v>
      </c>
    </row>
    <row r="4238" spans="2:49">
      <c r="B4238" s="62" t="s">
        <v>5012</v>
      </c>
      <c r="C4238" s="54">
        <v>7.7810208258258101E-2</v>
      </c>
      <c r="D4238" s="54">
        <v>1.37396061578692E-2</v>
      </c>
      <c r="S4238" s="62" t="s">
        <v>11086</v>
      </c>
      <c r="T4238" s="54">
        <v>4.1207147547234001E-2</v>
      </c>
      <c r="U4238" s="54">
        <v>2.6828559659377801E-2</v>
      </c>
      <c r="AQ4238" s="62" t="s">
        <v>14881</v>
      </c>
      <c r="AR4238" s="54">
        <v>9.1323573983101994E-2</v>
      </c>
      <c r="AS4238" s="54">
        <v>9.4576100901019294E-3</v>
      </c>
      <c r="AU4238" s="62" t="s">
        <v>10388</v>
      </c>
      <c r="AV4238" s="54">
        <v>-5.0039510448758803E-2</v>
      </c>
      <c r="AW4238" s="54">
        <v>3.62512331499696E-3</v>
      </c>
    </row>
    <row r="4239" spans="2:49">
      <c r="B4239" s="62" t="s">
        <v>5013</v>
      </c>
      <c r="C4239" s="54">
        <v>9.4321739326739304E-2</v>
      </c>
      <c r="D4239" s="54">
        <v>1.37527412272219E-2</v>
      </c>
      <c r="S4239" s="62" t="s">
        <v>3777</v>
      </c>
      <c r="T4239" s="54">
        <v>2.2303707484502899E-2</v>
      </c>
      <c r="U4239" s="54">
        <v>2.6833428848605199E-2</v>
      </c>
      <c r="AQ4239" s="62" t="s">
        <v>4382</v>
      </c>
      <c r="AR4239" s="54">
        <v>0.19387176268367501</v>
      </c>
      <c r="AS4239" s="54">
        <v>9.4589151336584992E-3</v>
      </c>
      <c r="AU4239" s="62" t="s">
        <v>1155</v>
      </c>
      <c r="AV4239" s="54">
        <v>-5.0038752756310402E-2</v>
      </c>
      <c r="AW4239" s="54">
        <v>3.0606937838139201E-2</v>
      </c>
    </row>
    <row r="4240" spans="2:49">
      <c r="B4240" s="62" t="s">
        <v>5014</v>
      </c>
      <c r="C4240" s="54">
        <v>0.14805838610584801</v>
      </c>
      <c r="D4240" s="54">
        <v>1.3848213575860699E-2</v>
      </c>
      <c r="S4240" s="62" t="s">
        <v>11087</v>
      </c>
      <c r="T4240" s="54">
        <v>4.4360752146522998E-2</v>
      </c>
      <c r="U4240" s="54">
        <v>2.6886604262643998E-2</v>
      </c>
      <c r="AQ4240" s="62" t="s">
        <v>4941</v>
      </c>
      <c r="AR4240" s="54">
        <v>0.1171223030903</v>
      </c>
      <c r="AS4240" s="54">
        <v>9.4985828596959899E-3</v>
      </c>
      <c r="AU4240" s="62" t="s">
        <v>14254</v>
      </c>
      <c r="AV4240" s="54">
        <v>-5.0035348323222997E-2</v>
      </c>
      <c r="AW4240" s="54">
        <v>3.7195280841775598E-2</v>
      </c>
    </row>
    <row r="4241" spans="2:49">
      <c r="B4241" s="62" t="s">
        <v>5015</v>
      </c>
      <c r="C4241" s="54">
        <v>0.11747557220183399</v>
      </c>
      <c r="D4241" s="54">
        <v>1.38535890495668E-2</v>
      </c>
      <c r="S4241" s="62" t="s">
        <v>491</v>
      </c>
      <c r="T4241" s="54">
        <v>3.8356429164651699E-2</v>
      </c>
      <c r="U4241" s="54">
        <v>2.70041482532461E-2</v>
      </c>
      <c r="AQ4241" s="62" t="s">
        <v>4921</v>
      </c>
      <c r="AR4241" s="54">
        <v>8.4578282188600099E-2</v>
      </c>
      <c r="AS4241" s="54">
        <v>9.5031828190757402E-3</v>
      </c>
      <c r="AU4241" s="62" t="s">
        <v>11589</v>
      </c>
      <c r="AV4241" s="54">
        <v>-5.0034816182519003E-2</v>
      </c>
      <c r="AW4241" s="54">
        <v>3.5573340370386897E-2</v>
      </c>
    </row>
    <row r="4242" spans="2:49">
      <c r="B4242" s="62" t="s">
        <v>5016</v>
      </c>
      <c r="C4242" s="54">
        <v>0.10364246363525099</v>
      </c>
      <c r="D4242" s="54">
        <v>1.38675623902929E-2</v>
      </c>
      <c r="S4242" s="62" t="s">
        <v>5483</v>
      </c>
      <c r="T4242" s="54">
        <v>5.9539648975220197E-2</v>
      </c>
      <c r="U4242" s="54">
        <v>2.70052970308923E-2</v>
      </c>
      <c r="AQ4242" s="62" t="s">
        <v>14882</v>
      </c>
      <c r="AR4242" s="54">
        <v>4.7293788752559997E-2</v>
      </c>
      <c r="AS4242" s="54">
        <v>9.5224854057258494E-3</v>
      </c>
      <c r="AU4242" s="62" t="s">
        <v>11662</v>
      </c>
      <c r="AV4242" s="54">
        <v>-5.0028649910636602E-2</v>
      </c>
      <c r="AW4242" s="54">
        <v>1.5188879388033301E-2</v>
      </c>
    </row>
    <row r="4243" spans="2:49">
      <c r="B4243" s="62" t="s">
        <v>5017</v>
      </c>
      <c r="C4243" s="54">
        <v>5.7590971765775698E-2</v>
      </c>
      <c r="D4243" s="54">
        <v>1.3870170281674201E-2</v>
      </c>
      <c r="S4243" s="62" t="s">
        <v>11088</v>
      </c>
      <c r="T4243" s="54">
        <v>5.8000385067433803E-2</v>
      </c>
      <c r="U4243" s="54">
        <v>2.70763860804334E-2</v>
      </c>
      <c r="AQ4243" s="62" t="s">
        <v>2667</v>
      </c>
      <c r="AR4243" s="54">
        <v>5.9450084730518597E-2</v>
      </c>
      <c r="AS4243" s="54">
        <v>9.5579679168144895E-3</v>
      </c>
      <c r="AU4243" s="62" t="s">
        <v>7071</v>
      </c>
      <c r="AV4243" s="54">
        <v>-5.0028314453450101E-2</v>
      </c>
      <c r="AW4243" s="54">
        <v>2.0520372802177601E-3</v>
      </c>
    </row>
    <row r="4244" spans="2:49">
      <c r="B4244" s="62" t="s">
        <v>443</v>
      </c>
      <c r="C4244" s="54">
        <v>0.18358240661324901</v>
      </c>
      <c r="D4244" s="54">
        <v>1.3883045346698901E-2</v>
      </c>
      <c r="S4244" s="62" t="s">
        <v>11089</v>
      </c>
      <c r="T4244" s="54">
        <v>0.111532669445701</v>
      </c>
      <c r="U4244" s="54">
        <v>2.70888903852992E-2</v>
      </c>
      <c r="AQ4244" s="62" t="s">
        <v>8789</v>
      </c>
      <c r="AR4244" s="54">
        <v>5.7199736276586997E-2</v>
      </c>
      <c r="AS4244" s="54">
        <v>9.5644885388687303E-3</v>
      </c>
      <c r="AU4244" s="62" t="s">
        <v>8418</v>
      </c>
      <c r="AV4244" s="54">
        <v>-5.00163739680239E-2</v>
      </c>
      <c r="AW4244" s="54">
        <v>1.7946298607509702E-2</v>
      </c>
    </row>
    <row r="4245" spans="2:49">
      <c r="B4245" s="62" t="s">
        <v>5018</v>
      </c>
      <c r="C4245" s="54">
        <v>4.0586532833575703E-2</v>
      </c>
      <c r="D4245" s="54">
        <v>1.39112933346158E-2</v>
      </c>
      <c r="S4245" s="62" t="s">
        <v>5611</v>
      </c>
      <c r="T4245" s="54">
        <v>3.7662320401581802E-2</v>
      </c>
      <c r="U4245" s="54">
        <v>2.7101860754938301E-2</v>
      </c>
      <c r="AQ4245" s="62" t="s">
        <v>11345</v>
      </c>
      <c r="AR4245" s="54">
        <v>6.17591815797187E-2</v>
      </c>
      <c r="AS4245" s="54">
        <v>9.5832205448376003E-3</v>
      </c>
      <c r="AU4245" s="62" t="s">
        <v>14183</v>
      </c>
      <c r="AV4245" s="54">
        <v>-5.0007507031984297E-2</v>
      </c>
      <c r="AW4245" s="54">
        <v>3.5632080259822597E-2</v>
      </c>
    </row>
    <row r="4246" spans="2:49">
      <c r="B4246" s="62" t="s">
        <v>5019</v>
      </c>
      <c r="C4246" s="54">
        <v>7.4697529452160794E-2</v>
      </c>
      <c r="D4246" s="54">
        <v>1.3917066930707401E-2</v>
      </c>
      <c r="S4246" s="62" t="s">
        <v>4136</v>
      </c>
      <c r="T4246" s="54">
        <v>4.0334603738468602E-2</v>
      </c>
      <c r="U4246" s="54">
        <v>2.7112089162120601E-2</v>
      </c>
      <c r="AQ4246" s="62" t="s">
        <v>1464</v>
      </c>
      <c r="AR4246" s="54">
        <v>7.9071694348034099E-2</v>
      </c>
      <c r="AS4246" s="54">
        <v>9.6257790679350197E-3</v>
      </c>
      <c r="AU4246" s="62" t="s">
        <v>13364</v>
      </c>
      <c r="AV4246" s="54">
        <v>-4.9993503706301297E-2</v>
      </c>
      <c r="AW4246" s="54">
        <v>1.8667778781147899E-2</v>
      </c>
    </row>
    <row r="4247" spans="2:49">
      <c r="B4247" s="62" t="s">
        <v>5020</v>
      </c>
      <c r="C4247" s="54">
        <v>9.3934746489725995E-2</v>
      </c>
      <c r="D4247" s="54">
        <v>1.3951865698459799E-2</v>
      </c>
      <c r="S4247" s="62" t="s">
        <v>4234</v>
      </c>
      <c r="T4247" s="54">
        <v>4.7067128334910897E-2</v>
      </c>
      <c r="U4247" s="54">
        <v>2.7131193207163999E-2</v>
      </c>
      <c r="AQ4247" s="62" t="s">
        <v>2147</v>
      </c>
      <c r="AR4247" s="54">
        <v>8.7145552982665506E-2</v>
      </c>
      <c r="AS4247" s="54">
        <v>9.6614648921981208E-3</v>
      </c>
      <c r="AU4247" s="62" t="s">
        <v>14037</v>
      </c>
      <c r="AV4247" s="54">
        <v>-4.99860903953619E-2</v>
      </c>
      <c r="AW4247" s="54">
        <v>3.1726078073877298E-2</v>
      </c>
    </row>
    <row r="4248" spans="2:49">
      <c r="B4248" s="62" t="s">
        <v>5021</v>
      </c>
      <c r="C4248" s="54">
        <v>0.13458259869751199</v>
      </c>
      <c r="D4248" s="54">
        <v>1.39577632176779E-2</v>
      </c>
      <c r="S4248" s="62" t="s">
        <v>3367</v>
      </c>
      <c r="T4248" s="54">
        <v>6.0751208820268403E-2</v>
      </c>
      <c r="U4248" s="54">
        <v>2.71837874076063E-2</v>
      </c>
      <c r="AQ4248" s="62" t="s">
        <v>2914</v>
      </c>
      <c r="AR4248" s="54">
        <v>7.92661312047898E-2</v>
      </c>
      <c r="AS4248" s="54">
        <v>9.6666889061659406E-3</v>
      </c>
      <c r="AU4248" s="62" t="s">
        <v>7931</v>
      </c>
      <c r="AV4248" s="54">
        <v>-4.9972158799153697E-2</v>
      </c>
      <c r="AW4248" s="54">
        <v>2.9891245981173702E-2</v>
      </c>
    </row>
    <row r="4249" spans="2:49">
      <c r="B4249" s="62" t="s">
        <v>5022</v>
      </c>
      <c r="C4249" s="54">
        <v>6.0058826062179299E-2</v>
      </c>
      <c r="D4249" s="54">
        <v>1.39812254873149E-2</v>
      </c>
      <c r="S4249" s="62" t="s">
        <v>11090</v>
      </c>
      <c r="T4249" s="54">
        <v>5.7956345115643501E-2</v>
      </c>
      <c r="U4249" s="54">
        <v>2.7196245479114398E-2</v>
      </c>
      <c r="AQ4249" s="62" t="s">
        <v>14883</v>
      </c>
      <c r="AR4249" s="54">
        <v>8.2824171524357795E-2</v>
      </c>
      <c r="AS4249" s="54">
        <v>9.6846931287946306E-3</v>
      </c>
      <c r="AU4249" s="62" t="s">
        <v>13651</v>
      </c>
      <c r="AV4249" s="54">
        <v>-4.9953045827149503E-2</v>
      </c>
      <c r="AW4249" s="54">
        <v>2.3618079146516199E-2</v>
      </c>
    </row>
    <row r="4250" spans="2:49">
      <c r="B4250" s="62" t="s">
        <v>5023</v>
      </c>
      <c r="C4250" s="54">
        <v>4.33713257033599E-2</v>
      </c>
      <c r="D4250" s="54">
        <v>1.39817833505949E-2</v>
      </c>
      <c r="S4250" s="62" t="s">
        <v>11091</v>
      </c>
      <c r="T4250" s="54">
        <v>4.2018079457840002E-2</v>
      </c>
      <c r="U4250" s="54">
        <v>2.7270601256619599E-2</v>
      </c>
      <c r="AQ4250" s="62" t="s">
        <v>4135</v>
      </c>
      <c r="AR4250" s="54">
        <v>6.3798245415847901E-2</v>
      </c>
      <c r="AS4250" s="54">
        <v>9.6846931287946306E-3</v>
      </c>
      <c r="AU4250" s="62" t="s">
        <v>13430</v>
      </c>
      <c r="AV4250" s="54">
        <v>-4.9929263801767702E-2</v>
      </c>
      <c r="AW4250" s="54">
        <v>1.9570017193773801E-2</v>
      </c>
    </row>
    <row r="4251" spans="2:49">
      <c r="B4251" s="62" t="s">
        <v>5024</v>
      </c>
      <c r="C4251" s="54">
        <v>0.151334763138118</v>
      </c>
      <c r="D4251" s="54">
        <v>1.39942233653446E-2</v>
      </c>
      <c r="S4251" s="62" t="s">
        <v>5174</v>
      </c>
      <c r="T4251" s="54">
        <v>2.2993775957848701E-2</v>
      </c>
      <c r="U4251" s="54">
        <v>2.7273163051502201E-2</v>
      </c>
      <c r="AQ4251" s="62" t="s">
        <v>4134</v>
      </c>
      <c r="AR4251" s="54">
        <v>8.9873726648090901E-2</v>
      </c>
      <c r="AS4251" s="54">
        <v>9.6873431663149906E-3</v>
      </c>
      <c r="AU4251" s="62" t="s">
        <v>14288</v>
      </c>
      <c r="AV4251" s="54">
        <v>-4.9925086576019198E-2</v>
      </c>
      <c r="AW4251" s="54">
        <v>3.8253071067170102E-2</v>
      </c>
    </row>
    <row r="4252" spans="2:49">
      <c r="B4252" s="62" t="s">
        <v>5025</v>
      </c>
      <c r="C4252" s="54">
        <v>5.5081778938074401E-2</v>
      </c>
      <c r="D4252" s="54">
        <v>1.40203941110749E-2</v>
      </c>
      <c r="S4252" s="62" t="s">
        <v>3599</v>
      </c>
      <c r="T4252" s="54">
        <v>3.0013780398358701E-2</v>
      </c>
      <c r="U4252" s="54">
        <v>2.7273272708549099E-2</v>
      </c>
      <c r="AQ4252" s="62" t="s">
        <v>14884</v>
      </c>
      <c r="AR4252" s="54">
        <v>4.6404960005616197E-2</v>
      </c>
      <c r="AS4252" s="54">
        <v>9.6907331010970196E-3</v>
      </c>
      <c r="AU4252" s="62" t="s">
        <v>13019</v>
      </c>
      <c r="AV4252" s="54">
        <v>-4.9909688642506098E-2</v>
      </c>
      <c r="AW4252" s="54">
        <v>1.3330638644026E-2</v>
      </c>
    </row>
    <row r="4253" spans="2:49">
      <c r="B4253" s="62" t="s">
        <v>5026</v>
      </c>
      <c r="C4253" s="54">
        <v>7.6408912238592905E-2</v>
      </c>
      <c r="D4253" s="54">
        <v>1.40350965256495E-2</v>
      </c>
      <c r="S4253" s="62" t="s">
        <v>11092</v>
      </c>
      <c r="T4253" s="54">
        <v>4.7983798291840102E-2</v>
      </c>
      <c r="U4253" s="54">
        <v>2.7338651262107199E-2</v>
      </c>
      <c r="AQ4253" s="62" t="s">
        <v>4140</v>
      </c>
      <c r="AR4253" s="54">
        <v>0.194583257034977</v>
      </c>
      <c r="AS4253" s="54">
        <v>9.6907331010970196E-3</v>
      </c>
      <c r="AU4253" s="62" t="s">
        <v>13649</v>
      </c>
      <c r="AV4253" s="54">
        <v>-4.9906501943394403E-2</v>
      </c>
      <c r="AW4253" s="54">
        <v>2.3605231483150801E-2</v>
      </c>
    </row>
    <row r="4254" spans="2:49">
      <c r="B4254" s="62" t="s">
        <v>5027</v>
      </c>
      <c r="C4254" s="54">
        <v>0.107005907467734</v>
      </c>
      <c r="D4254" s="54">
        <v>1.4047800689280901E-2</v>
      </c>
      <c r="S4254" s="62" t="s">
        <v>11093</v>
      </c>
      <c r="T4254" s="54">
        <v>3.6610773828704701E-2</v>
      </c>
      <c r="U4254" s="54">
        <v>2.7381680074510799E-2</v>
      </c>
      <c r="AQ4254" s="62" t="s">
        <v>10658</v>
      </c>
      <c r="AR4254" s="54">
        <v>7.2104072916997303E-2</v>
      </c>
      <c r="AS4254" s="54">
        <v>9.7782233744612701E-3</v>
      </c>
      <c r="AU4254" s="62" t="s">
        <v>13600</v>
      </c>
      <c r="AV4254" s="54">
        <v>-4.9896848840337099E-2</v>
      </c>
      <c r="AW4254" s="54">
        <v>2.2432835079296599E-2</v>
      </c>
    </row>
    <row r="4255" spans="2:49">
      <c r="B4255" s="62" t="s">
        <v>5028</v>
      </c>
      <c r="C4255" s="54">
        <v>0.11972985524721701</v>
      </c>
      <c r="D4255" s="54">
        <v>1.40550145304032E-2</v>
      </c>
      <c r="S4255" s="62" t="s">
        <v>11094</v>
      </c>
      <c r="T4255" s="54">
        <v>4.5759825731122902E-2</v>
      </c>
      <c r="U4255" s="54">
        <v>2.7386317572655999E-2</v>
      </c>
      <c r="AQ4255" s="62" t="s">
        <v>14885</v>
      </c>
      <c r="AR4255" s="54">
        <v>7.8586372620635295E-2</v>
      </c>
      <c r="AS4255" s="54">
        <v>9.8286385388646202E-3</v>
      </c>
      <c r="AU4255" s="62" t="s">
        <v>14035</v>
      </c>
      <c r="AV4255" s="54">
        <v>-4.98946153718531E-2</v>
      </c>
      <c r="AW4255" s="54">
        <v>3.17173068797331E-2</v>
      </c>
    </row>
    <row r="4256" spans="2:49">
      <c r="B4256" s="62" t="s">
        <v>5029</v>
      </c>
      <c r="C4256" s="54">
        <v>0.14521658264925599</v>
      </c>
      <c r="D4256" s="54">
        <v>1.40735051071827E-2</v>
      </c>
      <c r="S4256" s="62" t="s">
        <v>11095</v>
      </c>
      <c r="T4256" s="54">
        <v>2.4865994767869999E-2</v>
      </c>
      <c r="U4256" s="54">
        <v>2.74743967917816E-2</v>
      </c>
      <c r="AQ4256" s="62" t="s">
        <v>11484</v>
      </c>
      <c r="AR4256" s="54">
        <v>7.8897240645217095E-2</v>
      </c>
      <c r="AS4256" s="54">
        <v>9.8643406437770899E-3</v>
      </c>
      <c r="AU4256" s="62" t="s">
        <v>12899</v>
      </c>
      <c r="AV4256" s="54">
        <v>-4.9894271503196898E-2</v>
      </c>
      <c r="AW4256" s="54">
        <v>1.1407322172148999E-2</v>
      </c>
    </row>
    <row r="4257" spans="2:49">
      <c r="B4257" s="62" t="s">
        <v>5030</v>
      </c>
      <c r="C4257" s="54">
        <v>3.94903127321014E-2</v>
      </c>
      <c r="D4257" s="54">
        <v>1.40891017014929E-2</v>
      </c>
      <c r="S4257" s="62" t="s">
        <v>4264</v>
      </c>
      <c r="T4257" s="54">
        <v>4.8330149765532397E-2</v>
      </c>
      <c r="U4257" s="54">
        <v>2.7560425317820301E-2</v>
      </c>
      <c r="AQ4257" s="62" t="s">
        <v>14886</v>
      </c>
      <c r="AR4257" s="54">
        <v>0.173445167069221</v>
      </c>
      <c r="AS4257" s="54">
        <v>9.8780012096797605E-3</v>
      </c>
      <c r="AU4257" s="62" t="s">
        <v>13015</v>
      </c>
      <c r="AV4257" s="54">
        <v>-4.9859918590345699E-2</v>
      </c>
      <c r="AW4257" s="54">
        <v>1.32818798264349E-2</v>
      </c>
    </row>
    <row r="4258" spans="2:49">
      <c r="B4258" s="62" t="s">
        <v>5031</v>
      </c>
      <c r="C4258" s="54">
        <v>7.1219154842079704E-2</v>
      </c>
      <c r="D4258" s="54">
        <v>1.41125895189088E-2</v>
      </c>
      <c r="S4258" s="62" t="s">
        <v>11096</v>
      </c>
      <c r="T4258" s="54">
        <v>6.2979521671255895E-2</v>
      </c>
      <c r="U4258" s="54">
        <v>2.76193307453617E-2</v>
      </c>
      <c r="AQ4258" s="62" t="s">
        <v>5143</v>
      </c>
      <c r="AR4258" s="54">
        <v>0.175015818040475</v>
      </c>
      <c r="AS4258" s="54">
        <v>9.8899368764748096E-3</v>
      </c>
      <c r="AU4258" s="62" t="s">
        <v>14102</v>
      </c>
      <c r="AV4258" s="54">
        <v>-4.9844903338708099E-2</v>
      </c>
      <c r="AW4258" s="54">
        <v>3.3434214078318501E-2</v>
      </c>
    </row>
    <row r="4259" spans="2:49">
      <c r="B4259" s="62" t="s">
        <v>5032</v>
      </c>
      <c r="C4259" s="54">
        <v>0.13370636931739599</v>
      </c>
      <c r="D4259" s="54">
        <v>1.4161784649236101E-2</v>
      </c>
      <c r="S4259" s="62" t="s">
        <v>4851</v>
      </c>
      <c r="T4259" s="54">
        <v>5.7083756535367201E-2</v>
      </c>
      <c r="U4259" s="54">
        <v>2.76193307453617E-2</v>
      </c>
      <c r="AQ4259" s="62" t="s">
        <v>14887</v>
      </c>
      <c r="AR4259" s="54">
        <v>9.2763693746483994E-2</v>
      </c>
      <c r="AS4259" s="54">
        <v>9.9037249139365194E-3</v>
      </c>
      <c r="AU4259" s="62" t="s">
        <v>12454</v>
      </c>
      <c r="AV4259" s="54">
        <v>-4.9830404385684098E-2</v>
      </c>
      <c r="AW4259" s="54">
        <v>5.0751630807647904E-3</v>
      </c>
    </row>
    <row r="4260" spans="2:49">
      <c r="B4260" s="62" t="s">
        <v>5033</v>
      </c>
      <c r="C4260" s="54">
        <v>9.8835454762167693E-2</v>
      </c>
      <c r="D4260" s="54">
        <v>1.42052994552109E-2</v>
      </c>
      <c r="S4260" s="62" t="s">
        <v>8961</v>
      </c>
      <c r="T4260" s="54">
        <v>3.4254040832726297E-2</v>
      </c>
      <c r="U4260" s="54">
        <v>2.7619338596906601E-2</v>
      </c>
      <c r="AQ4260" s="62" t="s">
        <v>14888</v>
      </c>
      <c r="AR4260" s="54">
        <v>5.28942016782201E-2</v>
      </c>
      <c r="AS4260" s="54">
        <v>9.9049748266404995E-3</v>
      </c>
      <c r="AU4260" s="62" t="s">
        <v>13956</v>
      </c>
      <c r="AV4260" s="54">
        <v>-4.9814725102331502E-2</v>
      </c>
      <c r="AW4260" s="54">
        <v>2.9881040217416902E-2</v>
      </c>
    </row>
    <row r="4261" spans="2:49">
      <c r="B4261" s="62" t="s">
        <v>5034</v>
      </c>
      <c r="C4261" s="54">
        <v>4.28216610637406E-2</v>
      </c>
      <c r="D4261" s="54">
        <v>1.4216274472539699E-2</v>
      </c>
      <c r="S4261" s="62" t="s">
        <v>293</v>
      </c>
      <c r="T4261" s="54">
        <v>9.3973031976618798E-2</v>
      </c>
      <c r="U4261" s="54">
        <v>2.7647912740922299E-2</v>
      </c>
      <c r="AQ4261" s="62" t="s">
        <v>10697</v>
      </c>
      <c r="AR4261" s="54">
        <v>8.3947266177662294E-2</v>
      </c>
      <c r="AS4261" s="54">
        <v>9.9474662680292501E-3</v>
      </c>
      <c r="AU4261" s="62" t="s">
        <v>14419</v>
      </c>
      <c r="AV4261" s="54">
        <v>-4.9804894971934702E-2</v>
      </c>
      <c r="AW4261" s="54">
        <v>4.2065939587333102E-2</v>
      </c>
    </row>
    <row r="4262" spans="2:49">
      <c r="B4262" s="62" t="s">
        <v>5035</v>
      </c>
      <c r="C4262" s="54">
        <v>5.4140251066835197E-2</v>
      </c>
      <c r="D4262" s="54">
        <v>1.42175572775909E-2</v>
      </c>
      <c r="S4262" s="62" t="s">
        <v>3873</v>
      </c>
      <c r="T4262" s="54">
        <v>6.3152414223064404E-2</v>
      </c>
      <c r="U4262" s="54">
        <v>2.7685757969663299E-2</v>
      </c>
      <c r="AQ4262" s="62" t="s">
        <v>939</v>
      </c>
      <c r="AR4262" s="54">
        <v>0.12321708239925599</v>
      </c>
      <c r="AS4262" s="54">
        <v>9.9773084681110593E-3</v>
      </c>
      <c r="AU4262" s="62" t="s">
        <v>14214</v>
      </c>
      <c r="AV4262" s="54">
        <v>-4.9802240994715398E-2</v>
      </c>
      <c r="AW4262" s="54">
        <v>3.6333613130889397E-2</v>
      </c>
    </row>
    <row r="4263" spans="2:49">
      <c r="B4263" s="62" t="s">
        <v>5036</v>
      </c>
      <c r="C4263" s="54">
        <v>7.37368164377461E-2</v>
      </c>
      <c r="D4263" s="54">
        <v>1.42321666588672E-2</v>
      </c>
      <c r="S4263" s="62" t="s">
        <v>437</v>
      </c>
      <c r="T4263" s="54">
        <v>4.8565058149637103E-2</v>
      </c>
      <c r="U4263" s="54">
        <v>2.7800008602783598E-2</v>
      </c>
      <c r="AQ4263" s="62" t="s">
        <v>2854</v>
      </c>
      <c r="AR4263" s="54">
        <v>7.2285974282978699E-2</v>
      </c>
      <c r="AS4263" s="54">
        <v>9.9794314781417402E-3</v>
      </c>
      <c r="AU4263" s="62" t="s">
        <v>13243</v>
      </c>
      <c r="AV4263" s="54">
        <v>-4.9794602680824702E-2</v>
      </c>
      <c r="AW4263" s="54">
        <v>1.6470804888783899E-2</v>
      </c>
    </row>
    <row r="4264" spans="2:49">
      <c r="B4264" s="62" t="s">
        <v>5037</v>
      </c>
      <c r="C4264" s="54">
        <v>3.4910750967471302E-2</v>
      </c>
      <c r="D4264" s="54">
        <v>1.4290011894179E-2</v>
      </c>
      <c r="S4264" s="62" t="s">
        <v>4017</v>
      </c>
      <c r="T4264" s="54">
        <v>4.1665112848530597E-2</v>
      </c>
      <c r="U4264" s="54">
        <v>2.7818133493945699E-2</v>
      </c>
      <c r="AQ4264" s="62" t="s">
        <v>10773</v>
      </c>
      <c r="AR4264" s="54">
        <v>9.0092305762573793E-2</v>
      </c>
      <c r="AS4264" s="54">
        <v>9.9836017344895698E-3</v>
      </c>
      <c r="AU4264" s="62" t="s">
        <v>13588</v>
      </c>
      <c r="AV4264" s="54">
        <v>-4.9774458893709003E-2</v>
      </c>
      <c r="AW4264" s="54">
        <v>2.2328349290838E-2</v>
      </c>
    </row>
    <row r="4265" spans="2:49">
      <c r="B4265" s="62" t="s">
        <v>5038</v>
      </c>
      <c r="C4265" s="54">
        <v>6.6031411817295493E-2</v>
      </c>
      <c r="D4265" s="54">
        <v>1.43067599949182E-2</v>
      </c>
      <c r="S4265" s="62" t="s">
        <v>11097</v>
      </c>
      <c r="T4265" s="54">
        <v>6.0548673056944197E-2</v>
      </c>
      <c r="U4265" s="54">
        <v>2.7827763574678799E-2</v>
      </c>
      <c r="AQ4265" s="62" t="s">
        <v>4589</v>
      </c>
      <c r="AR4265" s="54">
        <v>8.3976835713293105E-2</v>
      </c>
      <c r="AS4265" s="54">
        <v>9.9839990281645006E-3</v>
      </c>
      <c r="AU4265" s="62" t="s">
        <v>13520</v>
      </c>
      <c r="AV4265" s="54">
        <v>-4.9753777254825798E-2</v>
      </c>
      <c r="AW4265" s="54">
        <v>2.11226439851557E-2</v>
      </c>
    </row>
    <row r="4266" spans="2:49">
      <c r="B4266" s="62" t="s">
        <v>5039</v>
      </c>
      <c r="C4266" s="54">
        <v>5.7443962847115101E-2</v>
      </c>
      <c r="D4266" s="54">
        <v>1.43281255901824E-2</v>
      </c>
      <c r="S4266" s="62" t="s">
        <v>11098</v>
      </c>
      <c r="T4266" s="54">
        <v>5.3791297206697002E-2</v>
      </c>
      <c r="U4266" s="54">
        <v>2.7862254561763899E-2</v>
      </c>
      <c r="AQ4266" s="62" t="s">
        <v>14889</v>
      </c>
      <c r="AR4266" s="54">
        <v>0.13866589750077299</v>
      </c>
      <c r="AS4266" s="54">
        <v>9.9976040511206392E-3</v>
      </c>
      <c r="AU4266" s="62" t="s">
        <v>12560</v>
      </c>
      <c r="AV4266" s="54">
        <v>-4.9749880580759701E-2</v>
      </c>
      <c r="AW4266" s="54">
        <v>6.56535862600819E-3</v>
      </c>
    </row>
    <row r="4267" spans="2:49">
      <c r="B4267" s="62" t="s">
        <v>5040</v>
      </c>
      <c r="C4267" s="54">
        <v>3.6365715162151702E-2</v>
      </c>
      <c r="D4267" s="54">
        <v>1.43281255901824E-2</v>
      </c>
      <c r="S4267" s="62" t="s">
        <v>11099</v>
      </c>
      <c r="T4267" s="54">
        <v>4.7023275023971002E-2</v>
      </c>
      <c r="U4267" s="54">
        <v>2.7862254561763899E-2</v>
      </c>
      <c r="AQ4267" s="62" t="s">
        <v>5853</v>
      </c>
      <c r="AR4267" s="54">
        <v>7.4817294550327595E-2</v>
      </c>
      <c r="AS4267" s="54">
        <v>9.9979268332213607E-3</v>
      </c>
      <c r="AU4267" s="62" t="s">
        <v>10488</v>
      </c>
      <c r="AV4267" s="54">
        <v>-4.9740025021355501E-2</v>
      </c>
      <c r="AW4267" s="54">
        <v>5.0217231618744796E-3</v>
      </c>
    </row>
    <row r="4268" spans="2:49">
      <c r="B4268" s="62" t="s">
        <v>5041</v>
      </c>
      <c r="C4268" s="54">
        <v>0.13344556969376201</v>
      </c>
      <c r="D4268" s="54">
        <v>1.43294382353837E-2</v>
      </c>
      <c r="S4268" s="62" t="s">
        <v>11100</v>
      </c>
      <c r="T4268" s="54">
        <v>4.4886447712825898E-2</v>
      </c>
      <c r="U4268" s="54">
        <v>2.7946843349297E-2</v>
      </c>
      <c r="AQ4268" s="62" t="s">
        <v>5580</v>
      </c>
      <c r="AR4268" s="54">
        <v>6.6705988399091296E-2</v>
      </c>
      <c r="AS4268" s="54">
        <v>1.00021938108599E-2</v>
      </c>
      <c r="AU4268" s="62" t="s">
        <v>13698</v>
      </c>
      <c r="AV4268" s="54">
        <v>-4.97349891541621E-2</v>
      </c>
      <c r="AW4268" s="54">
        <v>2.43469330469278E-2</v>
      </c>
    </row>
    <row r="4269" spans="2:49">
      <c r="B4269" s="62" t="s">
        <v>5042</v>
      </c>
      <c r="C4269" s="54">
        <v>0.11685653866927501</v>
      </c>
      <c r="D4269" s="54">
        <v>1.43294382353837E-2</v>
      </c>
      <c r="S4269" s="62" t="s">
        <v>9812</v>
      </c>
      <c r="T4269" s="54">
        <v>5.37195257727952E-2</v>
      </c>
      <c r="U4269" s="54">
        <v>2.79580056385349E-2</v>
      </c>
      <c r="AQ4269" s="62" t="s">
        <v>8675</v>
      </c>
      <c r="AR4269" s="54">
        <v>0.10230190235524</v>
      </c>
      <c r="AS4269" s="54">
        <v>1.00061308817978E-2</v>
      </c>
      <c r="AU4269" s="62" t="s">
        <v>13887</v>
      </c>
      <c r="AV4269" s="54">
        <v>-4.9732183718805202E-2</v>
      </c>
      <c r="AW4269" s="54">
        <v>2.84393172301418E-2</v>
      </c>
    </row>
    <row r="4270" spans="2:49">
      <c r="B4270" s="62" t="s">
        <v>5043</v>
      </c>
      <c r="C4270" s="54">
        <v>0.145623178809444</v>
      </c>
      <c r="D4270" s="54">
        <v>1.4383734874833199E-2</v>
      </c>
      <c r="S4270" s="62" t="s">
        <v>11101</v>
      </c>
      <c r="T4270" s="54">
        <v>7.6585356841650104E-2</v>
      </c>
      <c r="U4270" s="54">
        <v>2.7972421445309498E-2</v>
      </c>
      <c r="AQ4270" s="62" t="s">
        <v>12048</v>
      </c>
      <c r="AR4270" s="54">
        <v>7.0884825700236603E-2</v>
      </c>
      <c r="AS4270" s="54">
        <v>1.00647067577571E-2</v>
      </c>
      <c r="AU4270" s="62" t="s">
        <v>8999</v>
      </c>
      <c r="AV4270" s="54">
        <v>-4.9714290135899099E-2</v>
      </c>
      <c r="AW4270" s="54">
        <v>4.7237167699857698E-3</v>
      </c>
    </row>
    <row r="4271" spans="2:49">
      <c r="B4271" s="62" t="s">
        <v>5044</v>
      </c>
      <c r="C4271" s="54">
        <v>5.1086887615281497E-2</v>
      </c>
      <c r="D4271" s="54">
        <v>1.4391855079125E-2</v>
      </c>
      <c r="S4271" s="62" t="s">
        <v>2421</v>
      </c>
      <c r="T4271" s="54">
        <v>4.5454202854468703E-2</v>
      </c>
      <c r="U4271" s="54">
        <v>2.79756500182025E-2</v>
      </c>
      <c r="AQ4271" s="62" t="s">
        <v>2151</v>
      </c>
      <c r="AR4271" s="54">
        <v>6.8056898809277094E-2</v>
      </c>
      <c r="AS4271" s="54">
        <v>1.0065365716093099E-2</v>
      </c>
      <c r="AU4271" s="62" t="s">
        <v>13237</v>
      </c>
      <c r="AV4271" s="54">
        <v>-4.9709309745014502E-2</v>
      </c>
      <c r="AW4271" s="54">
        <v>1.64054640979997E-2</v>
      </c>
    </row>
    <row r="4272" spans="2:49">
      <c r="B4272" s="62" t="s">
        <v>5045</v>
      </c>
      <c r="C4272" s="54">
        <v>0.20102621030444401</v>
      </c>
      <c r="D4272" s="54">
        <v>1.4405126670128899E-2</v>
      </c>
      <c r="S4272" s="62" t="s">
        <v>5075</v>
      </c>
      <c r="T4272" s="54">
        <v>8.8108128298201499E-2</v>
      </c>
      <c r="U4272" s="54">
        <v>2.80277190370148E-2</v>
      </c>
      <c r="AQ4272" s="62" t="s">
        <v>443</v>
      </c>
      <c r="AR4272" s="54">
        <v>0.16783905574090799</v>
      </c>
      <c r="AS4272" s="54">
        <v>1.01128439831921E-2</v>
      </c>
      <c r="AU4272" s="62" t="s">
        <v>13923</v>
      </c>
      <c r="AV4272" s="54">
        <v>-4.96836744043581E-2</v>
      </c>
      <c r="AW4272" s="54">
        <v>2.92151834355493E-2</v>
      </c>
    </row>
    <row r="4273" spans="2:49">
      <c r="B4273" s="62" t="s">
        <v>5046</v>
      </c>
      <c r="C4273" s="54">
        <v>8.8391380811954107E-2</v>
      </c>
      <c r="D4273" s="54">
        <v>1.4486953848898001E-2</v>
      </c>
      <c r="S4273" s="62" t="s">
        <v>5367</v>
      </c>
      <c r="T4273" s="54">
        <v>5.0681255659385201E-2</v>
      </c>
      <c r="U4273" s="54">
        <v>2.8040878446166199E-2</v>
      </c>
      <c r="AQ4273" s="62" t="s">
        <v>11152</v>
      </c>
      <c r="AR4273" s="54">
        <v>4.9274767928959101E-2</v>
      </c>
      <c r="AS4273" s="54">
        <v>1.01253351934926E-2</v>
      </c>
      <c r="AU4273" s="62" t="s">
        <v>9398</v>
      </c>
      <c r="AV4273" s="54">
        <v>-4.9682880195288902E-2</v>
      </c>
      <c r="AW4273" s="54">
        <v>1.5411895202889599E-2</v>
      </c>
    </row>
    <row r="4274" spans="2:49">
      <c r="B4274" s="62" t="s">
        <v>5047</v>
      </c>
      <c r="C4274" s="54">
        <v>8.4782681025242099E-2</v>
      </c>
      <c r="D4274" s="54">
        <v>1.4488374183446701E-2</v>
      </c>
      <c r="S4274" s="62" t="s">
        <v>11102</v>
      </c>
      <c r="T4274" s="54">
        <v>7.9420587356461098E-2</v>
      </c>
      <c r="U4274" s="54">
        <v>2.8051286812817499E-2</v>
      </c>
      <c r="AQ4274" s="62" t="s">
        <v>14890</v>
      </c>
      <c r="AR4274" s="54">
        <v>0.141234436521055</v>
      </c>
      <c r="AS4274" s="54">
        <v>1.0178255163219799E-2</v>
      </c>
      <c r="AU4274" s="62" t="s">
        <v>14586</v>
      </c>
      <c r="AV4274" s="54">
        <v>-4.9679611180145897E-2</v>
      </c>
      <c r="AW4274" s="54">
        <v>4.71498999015783E-2</v>
      </c>
    </row>
    <row r="4275" spans="2:49">
      <c r="B4275" s="62" t="s">
        <v>5048</v>
      </c>
      <c r="C4275" s="54">
        <v>0.104364039678335</v>
      </c>
      <c r="D4275" s="54">
        <v>1.4497527300925701E-2</v>
      </c>
      <c r="S4275" s="62" t="s">
        <v>11103</v>
      </c>
      <c r="T4275" s="54">
        <v>1.7881810328961301E-2</v>
      </c>
      <c r="U4275" s="54">
        <v>2.8065856408228299E-2</v>
      </c>
      <c r="AQ4275" s="62" t="s">
        <v>2212</v>
      </c>
      <c r="AR4275" s="54">
        <v>4.1290946179080003E-2</v>
      </c>
      <c r="AS4275" s="54">
        <v>1.02130550200161E-2</v>
      </c>
      <c r="AU4275" s="62" t="s">
        <v>14521</v>
      </c>
      <c r="AV4275" s="54">
        <v>-4.9675093503180903E-2</v>
      </c>
      <c r="AW4275" s="54">
        <v>4.4863477928194603E-2</v>
      </c>
    </row>
    <row r="4276" spans="2:49">
      <c r="B4276" s="62" t="s">
        <v>5049</v>
      </c>
      <c r="C4276" s="54">
        <v>0.10325138353574</v>
      </c>
      <c r="D4276" s="54">
        <v>1.4518148022676701E-2</v>
      </c>
      <c r="S4276" s="62" t="s">
        <v>2644</v>
      </c>
      <c r="T4276" s="54">
        <v>6.1757022352961301E-2</v>
      </c>
      <c r="U4276" s="54">
        <v>2.8169441347184999E-2</v>
      </c>
      <c r="AQ4276" s="62" t="s">
        <v>10639</v>
      </c>
      <c r="AR4276" s="54">
        <v>4.6531600142925497E-2</v>
      </c>
      <c r="AS4276" s="54">
        <v>1.0218349611500199E-2</v>
      </c>
      <c r="AU4276" s="62" t="s">
        <v>12691</v>
      </c>
      <c r="AV4276" s="54">
        <v>-4.9645770589664899E-2</v>
      </c>
      <c r="AW4276" s="54">
        <v>8.3026187556397395E-3</v>
      </c>
    </row>
    <row r="4277" spans="2:49">
      <c r="B4277" s="62" t="s">
        <v>5050</v>
      </c>
      <c r="C4277" s="54">
        <v>6.7779361369632696E-2</v>
      </c>
      <c r="D4277" s="54">
        <v>1.4522754510019701E-2</v>
      </c>
      <c r="S4277" s="62" t="s">
        <v>11104</v>
      </c>
      <c r="T4277" s="54">
        <v>4.8980855470542699E-2</v>
      </c>
      <c r="U4277" s="54">
        <v>2.81797635573834E-2</v>
      </c>
      <c r="AQ4277" s="62" t="s">
        <v>1666</v>
      </c>
      <c r="AR4277" s="54">
        <v>2.6668938446154498E-2</v>
      </c>
      <c r="AS4277" s="54">
        <v>1.02278631135978E-2</v>
      </c>
      <c r="AU4277" s="62" t="s">
        <v>8408</v>
      </c>
      <c r="AV4277" s="54">
        <v>-4.96439559930675E-2</v>
      </c>
      <c r="AW4277" s="54">
        <v>4.4898019643437898E-2</v>
      </c>
    </row>
    <row r="4278" spans="2:49">
      <c r="B4278" s="62" t="s">
        <v>5051</v>
      </c>
      <c r="C4278" s="54">
        <v>5.2485594656434202E-2</v>
      </c>
      <c r="D4278" s="54">
        <v>1.46355795040547E-2</v>
      </c>
      <c r="S4278" s="62" t="s">
        <v>11105</v>
      </c>
      <c r="T4278" s="54">
        <v>2.8870024204571201E-2</v>
      </c>
      <c r="U4278" s="54">
        <v>2.8240285601468299E-2</v>
      </c>
      <c r="AQ4278" s="62" t="s">
        <v>9472</v>
      </c>
      <c r="AR4278" s="54">
        <v>7.2995417310473001E-2</v>
      </c>
      <c r="AS4278" s="54">
        <v>1.02374599763957E-2</v>
      </c>
      <c r="AU4278" s="62" t="s">
        <v>13585</v>
      </c>
      <c r="AV4278" s="54">
        <v>-4.96359144038356E-2</v>
      </c>
      <c r="AW4278" s="54">
        <v>2.2295648343969601E-2</v>
      </c>
    </row>
    <row r="4279" spans="2:49">
      <c r="B4279" s="62" t="s">
        <v>5052</v>
      </c>
      <c r="C4279" s="54">
        <v>7.4463480772543306E-2</v>
      </c>
      <c r="D4279" s="54">
        <v>1.46372495944541E-2</v>
      </c>
      <c r="S4279" s="62" t="s">
        <v>5874</v>
      </c>
      <c r="T4279" s="54">
        <v>8.2994440146780604E-2</v>
      </c>
      <c r="U4279" s="54">
        <v>2.82964165458276E-2</v>
      </c>
      <c r="AQ4279" s="62" t="s">
        <v>14891</v>
      </c>
      <c r="AR4279" s="54">
        <v>0.17927086919955801</v>
      </c>
      <c r="AS4279" s="54">
        <v>1.0240794258562299E-2</v>
      </c>
      <c r="AU4279" s="62" t="s">
        <v>14020</v>
      </c>
      <c r="AV4279" s="54">
        <v>-4.9612913042793097E-2</v>
      </c>
      <c r="AW4279" s="54">
        <v>3.1345501382251201E-2</v>
      </c>
    </row>
    <row r="4280" spans="2:49">
      <c r="B4280" s="62" t="s">
        <v>5053</v>
      </c>
      <c r="C4280" s="54">
        <v>0.13278793417368501</v>
      </c>
      <c r="D4280" s="54">
        <v>1.46419395531735E-2</v>
      </c>
      <c r="S4280" s="62" t="s">
        <v>4962</v>
      </c>
      <c r="T4280" s="54">
        <v>5.0450556527962903E-2</v>
      </c>
      <c r="U4280" s="54">
        <v>2.8325447790862501E-2</v>
      </c>
      <c r="AQ4280" s="62" t="s">
        <v>4585</v>
      </c>
      <c r="AR4280" s="54">
        <v>7.9892120943769698E-2</v>
      </c>
      <c r="AS4280" s="54">
        <v>1.0255992005318E-2</v>
      </c>
      <c r="AU4280" s="62" t="s">
        <v>13965</v>
      </c>
      <c r="AV4280" s="54">
        <v>-4.9601872991221499E-2</v>
      </c>
      <c r="AW4280" s="54">
        <v>3.0150598739495001E-2</v>
      </c>
    </row>
    <row r="4281" spans="2:49">
      <c r="B4281" s="62" t="s">
        <v>5054</v>
      </c>
      <c r="C4281" s="54">
        <v>4.8366479506425399E-2</v>
      </c>
      <c r="D4281" s="54">
        <v>1.46618734573593E-2</v>
      </c>
      <c r="S4281" s="62" t="s">
        <v>4197</v>
      </c>
      <c r="T4281" s="54">
        <v>2.6951142126122801E-2</v>
      </c>
      <c r="U4281" s="54">
        <v>2.8325447790862501E-2</v>
      </c>
      <c r="AQ4281" s="62" t="s">
        <v>1856</v>
      </c>
      <c r="AR4281" s="54">
        <v>5.5042144985447898E-2</v>
      </c>
      <c r="AS4281" s="54">
        <v>1.0265632066720201E-2</v>
      </c>
      <c r="AU4281" s="62" t="s">
        <v>13765</v>
      </c>
      <c r="AV4281" s="54">
        <v>-4.9590550258192999E-2</v>
      </c>
      <c r="AW4281" s="54">
        <v>2.56687587391774E-2</v>
      </c>
    </row>
    <row r="4282" spans="2:49">
      <c r="B4282" s="62" t="s">
        <v>5055</v>
      </c>
      <c r="C4282" s="54">
        <v>4.6795660374645102E-2</v>
      </c>
      <c r="D4282" s="54">
        <v>1.46790538852693E-2</v>
      </c>
      <c r="S4282" s="62" t="s">
        <v>5077</v>
      </c>
      <c r="T4282" s="54">
        <v>5.6729876966583603E-2</v>
      </c>
      <c r="U4282" s="54">
        <v>2.8406881361288602E-2</v>
      </c>
      <c r="AQ4282" s="62" t="s">
        <v>11267</v>
      </c>
      <c r="AR4282" s="54">
        <v>6.0201154268456798E-2</v>
      </c>
      <c r="AS4282" s="54">
        <v>1.02964080441978E-2</v>
      </c>
      <c r="AU4282" s="62" t="s">
        <v>13682</v>
      </c>
      <c r="AV4282" s="54">
        <v>-4.9590281167681403E-2</v>
      </c>
      <c r="AW4282" s="54">
        <v>2.4083859748828599E-2</v>
      </c>
    </row>
    <row r="4283" spans="2:49">
      <c r="B4283" s="62" t="s">
        <v>5056</v>
      </c>
      <c r="C4283" s="54">
        <v>0.122127789981087</v>
      </c>
      <c r="D4283" s="54">
        <v>1.4690902975803E-2</v>
      </c>
      <c r="S4283" s="62" t="s">
        <v>5137</v>
      </c>
      <c r="T4283" s="54">
        <v>2.6599590302232901E-2</v>
      </c>
      <c r="U4283" s="54">
        <v>2.8466913221422401E-2</v>
      </c>
      <c r="AQ4283" s="62" t="s">
        <v>14892</v>
      </c>
      <c r="AR4283" s="54">
        <v>4.2639636552281403E-2</v>
      </c>
      <c r="AS4283" s="54">
        <v>1.0313076036331E-2</v>
      </c>
      <c r="AU4283" s="62" t="s">
        <v>13961</v>
      </c>
      <c r="AV4283" s="54">
        <v>-4.9580366583851003E-2</v>
      </c>
      <c r="AW4283" s="54">
        <v>3.01136462720882E-2</v>
      </c>
    </row>
    <row r="4284" spans="2:49">
      <c r="B4284" s="62" t="s">
        <v>5057</v>
      </c>
      <c r="C4284" s="54">
        <v>3.2931164838617001E-2</v>
      </c>
      <c r="D4284" s="54">
        <v>1.4702605481892001E-2</v>
      </c>
      <c r="S4284" s="62" t="s">
        <v>4695</v>
      </c>
      <c r="T4284" s="54">
        <v>2.1572897099256999E-2</v>
      </c>
      <c r="U4284" s="54">
        <v>2.85135038916479E-2</v>
      </c>
      <c r="AQ4284" s="62" t="s">
        <v>10514</v>
      </c>
      <c r="AR4284" s="54">
        <v>4.5857793218098103E-2</v>
      </c>
      <c r="AS4284" s="54">
        <v>1.0379863481998999E-2</v>
      </c>
      <c r="AU4284" s="62" t="s">
        <v>13006</v>
      </c>
      <c r="AV4284" s="54">
        <v>-4.95756277114845E-2</v>
      </c>
      <c r="AW4284" s="54">
        <v>1.32058784245056E-2</v>
      </c>
    </row>
    <row r="4285" spans="2:49">
      <c r="B4285" s="62" t="s">
        <v>5058</v>
      </c>
      <c r="C4285" s="54">
        <v>4.3431867502753199E-2</v>
      </c>
      <c r="D4285" s="54">
        <v>1.47037336392191E-2</v>
      </c>
      <c r="S4285" s="62" t="s">
        <v>11106</v>
      </c>
      <c r="T4285" s="54">
        <v>6.78092332751703E-2</v>
      </c>
      <c r="U4285" s="54">
        <v>2.85368520163434E-2</v>
      </c>
      <c r="AQ4285" s="62" t="s">
        <v>10607</v>
      </c>
      <c r="AR4285" s="54">
        <v>4.8099406760408102E-2</v>
      </c>
      <c r="AS4285" s="54">
        <v>1.03928013401768E-2</v>
      </c>
      <c r="AU4285" s="62" t="s">
        <v>10088</v>
      </c>
      <c r="AV4285" s="54">
        <v>-4.9563681427617502E-2</v>
      </c>
      <c r="AW4285" s="54">
        <v>2.4317689325584299E-2</v>
      </c>
    </row>
    <row r="4286" spans="2:49">
      <c r="B4286" s="62" t="s">
        <v>5059</v>
      </c>
      <c r="C4286" s="54">
        <v>6.79062637171821E-2</v>
      </c>
      <c r="D4286" s="54">
        <v>1.47146078183514E-2</v>
      </c>
      <c r="S4286" s="62" t="s">
        <v>2060</v>
      </c>
      <c r="T4286" s="54">
        <v>3.4645730762803403E-2</v>
      </c>
      <c r="U4286" s="54">
        <v>2.85368520163434E-2</v>
      </c>
      <c r="AQ4286" s="62" t="s">
        <v>9839</v>
      </c>
      <c r="AR4286" s="54">
        <v>0.14577071320201501</v>
      </c>
      <c r="AS4286" s="54">
        <v>1.04049556033092E-2</v>
      </c>
      <c r="AU4286" s="62" t="s">
        <v>13206</v>
      </c>
      <c r="AV4286" s="54">
        <v>-4.9559618662386597E-2</v>
      </c>
      <c r="AW4286" s="54">
        <v>1.5960561115835499E-2</v>
      </c>
    </row>
    <row r="4287" spans="2:49">
      <c r="B4287" s="62" t="s">
        <v>5060</v>
      </c>
      <c r="C4287" s="54">
        <v>0.14840626446729699</v>
      </c>
      <c r="D4287" s="54">
        <v>1.4718011847965199E-2</v>
      </c>
      <c r="S4287" s="62" t="s">
        <v>4609</v>
      </c>
      <c r="T4287" s="54">
        <v>2.5300271468284799E-2</v>
      </c>
      <c r="U4287" s="54">
        <v>2.8567056990061301E-2</v>
      </c>
      <c r="AQ4287" s="62" t="s">
        <v>14893</v>
      </c>
      <c r="AR4287" s="54">
        <v>4.8020325095226503E-2</v>
      </c>
      <c r="AS4287" s="54">
        <v>1.04240501675384E-2</v>
      </c>
      <c r="AU4287" s="62" t="s">
        <v>14217</v>
      </c>
      <c r="AV4287" s="54">
        <v>-4.9546034969203803E-2</v>
      </c>
      <c r="AW4287" s="54">
        <v>3.6399821191284099E-2</v>
      </c>
    </row>
    <row r="4288" spans="2:49">
      <c r="B4288" s="62" t="s">
        <v>5061</v>
      </c>
      <c r="C4288" s="54">
        <v>6.8927668124116395E-2</v>
      </c>
      <c r="D4288" s="54">
        <v>1.4794877557229099E-2</v>
      </c>
      <c r="S4288" s="62" t="s">
        <v>1279</v>
      </c>
      <c r="T4288" s="54">
        <v>2.46884495044641E-2</v>
      </c>
      <c r="U4288" s="54">
        <v>2.8581005791619402E-2</v>
      </c>
      <c r="AQ4288" s="62" t="s">
        <v>5035</v>
      </c>
      <c r="AR4288" s="54">
        <v>5.4647602206885401E-2</v>
      </c>
      <c r="AS4288" s="54">
        <v>1.04269881075972E-2</v>
      </c>
      <c r="AU4288" s="62" t="s">
        <v>8283</v>
      </c>
      <c r="AV4288" s="54">
        <v>-4.9544223836826398E-2</v>
      </c>
      <c r="AW4288" s="54">
        <v>2.82209114242154E-2</v>
      </c>
    </row>
    <row r="4289" spans="2:49">
      <c r="B4289" s="62" t="s">
        <v>5062</v>
      </c>
      <c r="C4289" s="54">
        <v>4.3587739171814903E-2</v>
      </c>
      <c r="D4289" s="54">
        <v>1.47957811190498E-2</v>
      </c>
      <c r="S4289" s="62" t="s">
        <v>11107</v>
      </c>
      <c r="T4289" s="54">
        <v>4.7777809621910798E-2</v>
      </c>
      <c r="U4289" s="54">
        <v>2.87226376986153E-2</v>
      </c>
      <c r="AQ4289" s="62" t="s">
        <v>36</v>
      </c>
      <c r="AR4289" s="54">
        <v>0.123397477392286</v>
      </c>
      <c r="AS4289" s="54">
        <v>1.04306166561204E-2</v>
      </c>
      <c r="AU4289" s="62" t="s">
        <v>13868</v>
      </c>
      <c r="AV4289" s="54">
        <v>-4.9542263950378598E-2</v>
      </c>
      <c r="AW4289" s="54">
        <v>2.7922173652050401E-2</v>
      </c>
    </row>
    <row r="4290" spans="2:49">
      <c r="B4290" s="62" t="s">
        <v>5063</v>
      </c>
      <c r="C4290" s="54">
        <v>6.2496838987668099E-2</v>
      </c>
      <c r="D4290" s="54">
        <v>1.48031359745992E-2</v>
      </c>
      <c r="S4290" s="62" t="s">
        <v>2680</v>
      </c>
      <c r="T4290" s="54">
        <v>3.3351077941675002E-2</v>
      </c>
      <c r="U4290" s="54">
        <v>2.8810640250739799E-2</v>
      </c>
      <c r="AQ4290" s="62" t="s">
        <v>4668</v>
      </c>
      <c r="AR4290" s="54">
        <v>0.15678703748017001</v>
      </c>
      <c r="AS4290" s="54">
        <v>1.04319053885281E-2</v>
      </c>
      <c r="AU4290" s="62" t="s">
        <v>13047</v>
      </c>
      <c r="AV4290" s="54">
        <v>-4.9540201897589703E-2</v>
      </c>
      <c r="AW4290" s="54">
        <v>1.37239618668131E-2</v>
      </c>
    </row>
    <row r="4291" spans="2:49">
      <c r="B4291" s="62" t="s">
        <v>5064</v>
      </c>
      <c r="C4291" s="54">
        <v>3.9005634694695403E-2</v>
      </c>
      <c r="D4291" s="54">
        <v>1.48288221389258E-2</v>
      </c>
      <c r="S4291" s="62" t="s">
        <v>11108</v>
      </c>
      <c r="T4291" s="54">
        <v>4.7486134833279799E-2</v>
      </c>
      <c r="U4291" s="54">
        <v>2.8846946824624201E-2</v>
      </c>
      <c r="AQ4291" s="62" t="s">
        <v>11251</v>
      </c>
      <c r="AR4291" s="54">
        <v>6.2802310661748406E-2</v>
      </c>
      <c r="AS4291" s="54">
        <v>1.0480173431011101E-2</v>
      </c>
      <c r="AU4291" s="62" t="s">
        <v>14453</v>
      </c>
      <c r="AV4291" s="54">
        <v>-4.9534870064375597E-2</v>
      </c>
      <c r="AW4291" s="54">
        <v>4.2879853091294898E-2</v>
      </c>
    </row>
    <row r="4292" spans="2:49">
      <c r="B4292" s="62" t="s">
        <v>5065</v>
      </c>
      <c r="C4292" s="54">
        <v>0.21460851684788801</v>
      </c>
      <c r="D4292" s="54">
        <v>1.48351666833404E-2</v>
      </c>
      <c r="S4292" s="62" t="s">
        <v>4584</v>
      </c>
      <c r="T4292" s="54">
        <v>4.7029048697233997E-2</v>
      </c>
      <c r="U4292" s="54">
        <v>2.8849990364209401E-2</v>
      </c>
      <c r="AQ4292" s="62" t="s">
        <v>14894</v>
      </c>
      <c r="AR4292" s="54">
        <v>7.5171654215885994E-2</v>
      </c>
      <c r="AS4292" s="54">
        <v>1.0502228158804101E-2</v>
      </c>
      <c r="AU4292" s="62" t="s">
        <v>9125</v>
      </c>
      <c r="AV4292" s="54">
        <v>-4.95317253272285E-2</v>
      </c>
      <c r="AW4292" s="54">
        <v>3.7871205503841397E-2</v>
      </c>
    </row>
    <row r="4293" spans="2:49">
      <c r="B4293" s="62" t="s">
        <v>5066</v>
      </c>
      <c r="C4293" s="54">
        <v>3.7814176673789397E-2</v>
      </c>
      <c r="D4293" s="54">
        <v>1.48412680680857E-2</v>
      </c>
      <c r="S4293" s="62" t="s">
        <v>3251</v>
      </c>
      <c r="T4293" s="54">
        <v>6.4876505228423503E-2</v>
      </c>
      <c r="U4293" s="54">
        <v>2.8887275348138002E-2</v>
      </c>
      <c r="AQ4293" s="62" t="s">
        <v>483</v>
      </c>
      <c r="AR4293" s="54">
        <v>7.9450944123697895E-2</v>
      </c>
      <c r="AS4293" s="54">
        <v>1.05252378859508E-2</v>
      </c>
      <c r="AU4293" s="62" t="s">
        <v>14040</v>
      </c>
      <c r="AV4293" s="54">
        <v>-4.9506656270587299E-2</v>
      </c>
      <c r="AW4293" s="54">
        <v>3.1751447682864198E-2</v>
      </c>
    </row>
    <row r="4294" spans="2:49">
      <c r="B4294" s="62" t="s">
        <v>5067</v>
      </c>
      <c r="C4294" s="54">
        <v>4.6321297924797597E-2</v>
      </c>
      <c r="D4294" s="54">
        <v>1.4860017729486299E-2</v>
      </c>
      <c r="S4294" s="62" t="s">
        <v>2408</v>
      </c>
      <c r="T4294" s="54">
        <v>4.2202359505462403E-2</v>
      </c>
      <c r="U4294" s="54">
        <v>2.8890208306204701E-2</v>
      </c>
      <c r="AQ4294" s="62" t="s">
        <v>2136</v>
      </c>
      <c r="AR4294" s="54">
        <v>3.8388981830116201E-2</v>
      </c>
      <c r="AS4294" s="54">
        <v>1.06041009533684E-2</v>
      </c>
      <c r="AU4294" s="62" t="s">
        <v>9030</v>
      </c>
      <c r="AV4294" s="54">
        <v>-4.9505085652535599E-2</v>
      </c>
      <c r="AW4294" s="54">
        <v>1.1223954063765701E-2</v>
      </c>
    </row>
    <row r="4295" spans="2:49">
      <c r="B4295" s="62" t="s">
        <v>5068</v>
      </c>
      <c r="C4295" s="54">
        <v>6.8825340501181401E-2</v>
      </c>
      <c r="D4295" s="54">
        <v>1.4864726121681901E-2</v>
      </c>
      <c r="S4295" s="62" t="s">
        <v>11109</v>
      </c>
      <c r="T4295" s="54">
        <v>4.2643280780241703E-2</v>
      </c>
      <c r="U4295" s="54">
        <v>2.8934585331738399E-2</v>
      </c>
      <c r="AQ4295" s="62" t="s">
        <v>3623</v>
      </c>
      <c r="AR4295" s="54">
        <v>3.3660804657118099E-2</v>
      </c>
      <c r="AS4295" s="54">
        <v>1.0605638286718001E-2</v>
      </c>
      <c r="AU4295" s="62" t="s">
        <v>7230</v>
      </c>
      <c r="AV4295" s="54">
        <v>-4.9501378696381999E-2</v>
      </c>
      <c r="AW4295" s="54">
        <v>9.9943695038004904E-3</v>
      </c>
    </row>
    <row r="4296" spans="2:49">
      <c r="B4296" s="62" t="s">
        <v>5069</v>
      </c>
      <c r="C4296" s="54">
        <v>5.6974243603813902E-2</v>
      </c>
      <c r="D4296" s="54">
        <v>1.4869283330432199E-2</v>
      </c>
      <c r="S4296" s="62" t="s">
        <v>5194</v>
      </c>
      <c r="T4296" s="54">
        <v>5.8402890041724803E-2</v>
      </c>
      <c r="U4296" s="54">
        <v>2.8949463630537499E-2</v>
      </c>
      <c r="AQ4296" s="62" t="s">
        <v>5645</v>
      </c>
      <c r="AR4296" s="54">
        <v>8.1818565009080593E-2</v>
      </c>
      <c r="AS4296" s="54">
        <v>1.06090930702458E-2</v>
      </c>
      <c r="AU4296" s="62" t="s">
        <v>13610</v>
      </c>
      <c r="AV4296" s="54">
        <v>-4.9493112453682798E-2</v>
      </c>
      <c r="AW4296" s="54">
        <v>2.2630972796076499E-2</v>
      </c>
    </row>
    <row r="4297" spans="2:49">
      <c r="B4297" s="62" t="s">
        <v>5070</v>
      </c>
      <c r="C4297" s="54">
        <v>3.9711215991321297E-2</v>
      </c>
      <c r="D4297" s="54">
        <v>1.4897533416942201E-2</v>
      </c>
      <c r="S4297" s="62" t="s">
        <v>4504</v>
      </c>
      <c r="T4297" s="54">
        <v>3.5911011317470098E-2</v>
      </c>
      <c r="U4297" s="54">
        <v>2.8988848360295399E-2</v>
      </c>
      <c r="AQ4297" s="62" t="s">
        <v>2825</v>
      </c>
      <c r="AR4297" s="54">
        <v>6.7455082205185604E-2</v>
      </c>
      <c r="AS4297" s="54">
        <v>1.0631308270394499E-2</v>
      </c>
      <c r="AU4297" s="62" t="s">
        <v>13747</v>
      </c>
      <c r="AV4297" s="54">
        <v>-4.9490963797370398E-2</v>
      </c>
      <c r="AW4297" s="54">
        <v>2.5304366942322E-2</v>
      </c>
    </row>
    <row r="4298" spans="2:49">
      <c r="B4298" s="62" t="s">
        <v>5071</v>
      </c>
      <c r="C4298" s="54">
        <v>7.9428033739892698E-2</v>
      </c>
      <c r="D4298" s="54">
        <v>1.4928140898286099E-2</v>
      </c>
      <c r="S4298" s="62" t="s">
        <v>9803</v>
      </c>
      <c r="T4298" s="54">
        <v>8.0446619533481603E-2</v>
      </c>
      <c r="U4298" s="54">
        <v>2.9018763983938E-2</v>
      </c>
      <c r="AQ4298" s="62" t="s">
        <v>5077</v>
      </c>
      <c r="AR4298" s="54">
        <v>7.9074561199586696E-2</v>
      </c>
      <c r="AS4298" s="54">
        <v>1.0637224390486401E-2</v>
      </c>
      <c r="AU4298" s="62" t="s">
        <v>14647</v>
      </c>
      <c r="AV4298" s="54">
        <v>-4.9490693332780097E-2</v>
      </c>
      <c r="AW4298" s="54">
        <v>4.9556055784492598E-2</v>
      </c>
    </row>
    <row r="4299" spans="2:49">
      <c r="B4299" s="62" t="s">
        <v>5072</v>
      </c>
      <c r="C4299" s="54">
        <v>7.3746423976798398E-2</v>
      </c>
      <c r="D4299" s="54">
        <v>1.4936033581617001E-2</v>
      </c>
      <c r="S4299" s="62" t="s">
        <v>11110</v>
      </c>
      <c r="T4299" s="54">
        <v>6.92384371901857E-2</v>
      </c>
      <c r="U4299" s="54">
        <v>2.9018763983938E-2</v>
      </c>
      <c r="AQ4299" s="49" t="s">
        <v>3186</v>
      </c>
      <c r="AR4299" s="54">
        <v>7.8683633924331503E-2</v>
      </c>
      <c r="AS4299" s="54">
        <v>1.07029670275989E-2</v>
      </c>
      <c r="AU4299" s="62" t="s">
        <v>13862</v>
      </c>
      <c r="AV4299" s="54">
        <v>-4.9489275305363699E-2</v>
      </c>
      <c r="AW4299" s="54">
        <v>2.7763193377626099E-2</v>
      </c>
    </row>
    <row r="4300" spans="2:49">
      <c r="B4300" s="62" t="s">
        <v>5073</v>
      </c>
      <c r="C4300" s="54">
        <v>0.11886234757438199</v>
      </c>
      <c r="D4300" s="54">
        <v>1.49470572094219E-2</v>
      </c>
      <c r="S4300" s="62" t="s">
        <v>2675</v>
      </c>
      <c r="T4300" s="54">
        <v>2.56038202910247E-2</v>
      </c>
      <c r="U4300" s="54">
        <v>2.90270563987516E-2</v>
      </c>
      <c r="AQ4300" s="62" t="s">
        <v>11116</v>
      </c>
      <c r="AR4300" s="54">
        <v>5.8297399114881202E-2</v>
      </c>
      <c r="AS4300" s="54">
        <v>1.0706800894564E-2</v>
      </c>
      <c r="AU4300" s="62" t="s">
        <v>13700</v>
      </c>
      <c r="AV4300" s="54">
        <v>-4.9465137128227497E-2</v>
      </c>
      <c r="AW4300" s="54">
        <v>2.4365865757278699E-2</v>
      </c>
    </row>
    <row r="4301" spans="2:49">
      <c r="B4301" s="62" t="s">
        <v>5074</v>
      </c>
      <c r="C4301" s="54">
        <v>6.71606225613193E-2</v>
      </c>
      <c r="D4301" s="54">
        <v>1.49589432328542E-2</v>
      </c>
      <c r="S4301" s="62" t="s">
        <v>5000</v>
      </c>
      <c r="T4301" s="54">
        <v>2.6367366138998701E-2</v>
      </c>
      <c r="U4301" s="54">
        <v>2.9233546195948999E-2</v>
      </c>
      <c r="AQ4301" s="62" t="s">
        <v>11103</v>
      </c>
      <c r="AR4301" s="54">
        <v>2.83339737630692E-2</v>
      </c>
      <c r="AS4301" s="54">
        <v>1.07206779690385E-2</v>
      </c>
      <c r="AU4301" s="62" t="s">
        <v>13664</v>
      </c>
      <c r="AV4301" s="54">
        <v>-4.9460050915518701E-2</v>
      </c>
      <c r="AW4301" s="54">
        <v>2.3864297647944899E-2</v>
      </c>
    </row>
    <row r="4302" spans="2:49">
      <c r="B4302" s="62" t="s">
        <v>5075</v>
      </c>
      <c r="C4302" s="54">
        <v>0.133255173996842</v>
      </c>
      <c r="D4302" s="54">
        <v>1.49596253780494E-2</v>
      </c>
      <c r="S4302" s="62" t="s">
        <v>11111</v>
      </c>
      <c r="T4302" s="54">
        <v>7.8422500566915701E-2</v>
      </c>
      <c r="U4302" s="54">
        <v>2.92869983824923E-2</v>
      </c>
      <c r="AQ4302" s="62" t="s">
        <v>3239</v>
      </c>
      <c r="AR4302" s="54">
        <v>4.3872788753207097E-2</v>
      </c>
      <c r="AS4302" s="54">
        <v>1.0751139939270399E-2</v>
      </c>
      <c r="AU4302" s="62" t="s">
        <v>13224</v>
      </c>
      <c r="AV4302" s="54">
        <v>-4.9455451618835702E-2</v>
      </c>
      <c r="AW4302" s="54">
        <v>1.6240034503978099E-2</v>
      </c>
    </row>
    <row r="4303" spans="2:49">
      <c r="B4303" s="62" t="s">
        <v>5076</v>
      </c>
      <c r="C4303" s="54">
        <v>0.122527352451673</v>
      </c>
      <c r="D4303" s="54">
        <v>1.4974935929633001E-2</v>
      </c>
      <c r="S4303" s="62" t="s">
        <v>5627</v>
      </c>
      <c r="T4303" s="54">
        <v>3.0768374489020402E-2</v>
      </c>
      <c r="U4303" s="54">
        <v>2.9323177724686102E-2</v>
      </c>
      <c r="AQ4303" s="62" t="s">
        <v>3127</v>
      </c>
      <c r="AR4303" s="54">
        <v>5.5805762643592202E-2</v>
      </c>
      <c r="AS4303" s="54">
        <v>1.0767451211859499E-2</v>
      </c>
      <c r="AU4303" s="62" t="s">
        <v>13697</v>
      </c>
      <c r="AV4303" s="54">
        <v>-4.9453600717487903E-2</v>
      </c>
      <c r="AW4303" s="54">
        <v>2.4323872055093902E-2</v>
      </c>
    </row>
    <row r="4304" spans="2:49">
      <c r="B4304" s="62" t="s">
        <v>5077</v>
      </c>
      <c r="C4304" s="54">
        <v>8.8224826955236105E-2</v>
      </c>
      <c r="D4304" s="54">
        <v>1.4976990631696E-2</v>
      </c>
      <c r="S4304" s="62" t="s">
        <v>11112</v>
      </c>
      <c r="T4304" s="54">
        <v>2.7162273212527E-2</v>
      </c>
      <c r="U4304" s="54">
        <v>2.9323177724686102E-2</v>
      </c>
      <c r="AQ4304" s="62" t="s">
        <v>11411</v>
      </c>
      <c r="AR4304" s="54">
        <v>7.6012770174151506E-2</v>
      </c>
      <c r="AS4304" s="54">
        <v>1.07735453194246E-2</v>
      </c>
      <c r="AU4304" s="62" t="s">
        <v>13386</v>
      </c>
      <c r="AV4304" s="54">
        <v>-4.9448881499476002E-2</v>
      </c>
      <c r="AW4304" s="54">
        <v>1.89196133637007E-2</v>
      </c>
    </row>
    <row r="4305" spans="2:49">
      <c r="B4305" s="62" t="s">
        <v>5078</v>
      </c>
      <c r="C4305" s="54">
        <v>5.0539633540484602E-2</v>
      </c>
      <c r="D4305" s="54">
        <v>1.50031694406043E-2</v>
      </c>
      <c r="S4305" s="62" t="s">
        <v>5757</v>
      </c>
      <c r="T4305" s="54">
        <v>7.6060490314153698E-2</v>
      </c>
      <c r="U4305" s="54">
        <v>2.9449862014902701E-2</v>
      </c>
      <c r="AQ4305" s="62" t="s">
        <v>14895</v>
      </c>
      <c r="AR4305" s="54">
        <v>5.6063552469059801E-2</v>
      </c>
      <c r="AS4305" s="54">
        <v>1.0774713422792801E-2</v>
      </c>
      <c r="AU4305" s="62" t="s">
        <v>13683</v>
      </c>
      <c r="AV4305" s="54">
        <v>-4.9446299571957099E-2</v>
      </c>
      <c r="AW4305" s="54">
        <v>2.41425212553656E-2</v>
      </c>
    </row>
    <row r="4306" spans="2:49">
      <c r="B4306" s="62" t="s">
        <v>5079</v>
      </c>
      <c r="C4306" s="54">
        <v>0.17291453100988899</v>
      </c>
      <c r="D4306" s="54">
        <v>1.50086308387689E-2</v>
      </c>
      <c r="S4306" s="62" t="s">
        <v>11113</v>
      </c>
      <c r="T4306" s="54">
        <v>4.9238675111118901E-2</v>
      </c>
      <c r="U4306" s="54">
        <v>2.94932475284987E-2</v>
      </c>
      <c r="AQ4306" s="62" t="s">
        <v>5178</v>
      </c>
      <c r="AR4306" s="54">
        <v>9.5965672351847595E-2</v>
      </c>
      <c r="AS4306" s="54">
        <v>1.07905683358142E-2</v>
      </c>
      <c r="AU4306" s="62" t="s">
        <v>14075</v>
      </c>
      <c r="AV4306" s="54">
        <v>-4.9434573841848503E-2</v>
      </c>
      <c r="AW4306" s="54">
        <v>3.2733344339149699E-2</v>
      </c>
    </row>
    <row r="4307" spans="2:49">
      <c r="B4307" s="62" t="s">
        <v>5080</v>
      </c>
      <c r="C4307" s="54">
        <v>0.113984254827998</v>
      </c>
      <c r="D4307" s="54">
        <v>1.5041925569492701E-2</v>
      </c>
      <c r="S4307" s="62" t="s">
        <v>5240</v>
      </c>
      <c r="T4307" s="54">
        <v>4.4666844128394202E-2</v>
      </c>
      <c r="U4307" s="54">
        <v>2.9543273018911201E-2</v>
      </c>
      <c r="AQ4307" s="62" t="s">
        <v>11017</v>
      </c>
      <c r="AR4307" s="54">
        <v>0.35012242168295998</v>
      </c>
      <c r="AS4307" s="54">
        <v>1.0830841309698301E-2</v>
      </c>
      <c r="AU4307" s="62" t="s">
        <v>14142</v>
      </c>
      <c r="AV4307" s="54">
        <v>-4.9433818092614601E-2</v>
      </c>
      <c r="AW4307" s="54">
        <v>3.4604792771959797E-2</v>
      </c>
    </row>
    <row r="4308" spans="2:49">
      <c r="B4308" s="62" t="s">
        <v>5081</v>
      </c>
      <c r="C4308" s="54">
        <v>5.3635776843064399E-2</v>
      </c>
      <c r="D4308" s="54">
        <v>1.5103407873038901E-2</v>
      </c>
      <c r="S4308" s="62" t="s">
        <v>2199</v>
      </c>
      <c r="T4308" s="54">
        <v>4.7093417769187497E-2</v>
      </c>
      <c r="U4308" s="54">
        <v>2.95478822902638E-2</v>
      </c>
      <c r="AQ4308" s="62" t="s">
        <v>198</v>
      </c>
      <c r="AR4308" s="54">
        <v>0.25769380399563901</v>
      </c>
      <c r="AS4308" s="54">
        <v>1.08361560077215E-2</v>
      </c>
      <c r="AU4308" s="62" t="s">
        <v>13962</v>
      </c>
      <c r="AV4308" s="54">
        <v>-4.9423855550724503E-2</v>
      </c>
      <c r="AW4308" s="54">
        <v>3.01136462720882E-2</v>
      </c>
    </row>
    <row r="4309" spans="2:49">
      <c r="B4309" s="62" t="s">
        <v>5082</v>
      </c>
      <c r="C4309" s="54">
        <v>4.9354847597913802E-2</v>
      </c>
      <c r="D4309" s="54">
        <v>1.5117794817038999E-2</v>
      </c>
      <c r="S4309" s="62" t="s">
        <v>11114</v>
      </c>
      <c r="T4309" s="54">
        <v>6.2961216029634698E-2</v>
      </c>
      <c r="U4309" s="54">
        <v>2.96572500959306E-2</v>
      </c>
      <c r="AQ4309" s="62" t="s">
        <v>5494</v>
      </c>
      <c r="AR4309" s="54">
        <v>4.25293009600409E-2</v>
      </c>
      <c r="AS4309" s="54">
        <v>1.08467669417675E-2</v>
      </c>
      <c r="AU4309" s="62" t="s">
        <v>1053</v>
      </c>
      <c r="AV4309" s="54">
        <v>-4.9411163480923101E-2</v>
      </c>
      <c r="AW4309" s="54">
        <v>2.21055405946162E-2</v>
      </c>
    </row>
    <row r="4310" spans="2:49">
      <c r="B4310" s="62" t="s">
        <v>5083</v>
      </c>
      <c r="C4310" s="54">
        <v>0.20667681281769901</v>
      </c>
      <c r="D4310" s="54">
        <v>1.51211211324712E-2</v>
      </c>
      <c r="S4310" s="62" t="s">
        <v>494</v>
      </c>
      <c r="T4310" s="54">
        <v>4.9187416665425601E-2</v>
      </c>
      <c r="U4310" s="54">
        <v>2.9705264778210099E-2</v>
      </c>
      <c r="AQ4310" s="62" t="s">
        <v>14896</v>
      </c>
      <c r="AR4310" s="54">
        <v>8.5182967342619903E-2</v>
      </c>
      <c r="AS4310" s="54">
        <v>1.08532804409666E-2</v>
      </c>
      <c r="AU4310" s="62" t="s">
        <v>7635</v>
      </c>
      <c r="AV4310" s="54">
        <v>-4.9410144727049903E-2</v>
      </c>
      <c r="AW4310" s="54">
        <v>2.4983292673900399E-3</v>
      </c>
    </row>
    <row r="4311" spans="2:49">
      <c r="B4311" s="62" t="s">
        <v>522</v>
      </c>
      <c r="C4311" s="54">
        <v>0.118355576028513</v>
      </c>
      <c r="D4311" s="54">
        <v>1.51244850018815E-2</v>
      </c>
      <c r="S4311" s="62" t="s">
        <v>11115</v>
      </c>
      <c r="T4311" s="54">
        <v>2.5284274244191E-2</v>
      </c>
      <c r="U4311" s="54">
        <v>2.97190358872951E-2</v>
      </c>
      <c r="AQ4311" s="62" t="s">
        <v>14897</v>
      </c>
      <c r="AR4311" s="54">
        <v>6.7598070257635506E-2</v>
      </c>
      <c r="AS4311" s="54">
        <v>1.08719119792749E-2</v>
      </c>
      <c r="AU4311" s="62" t="s">
        <v>13388</v>
      </c>
      <c r="AV4311" s="54">
        <v>-4.9408986207612103E-2</v>
      </c>
      <c r="AW4311" s="54">
        <v>1.8922058638378099E-2</v>
      </c>
    </row>
    <row r="4312" spans="2:49">
      <c r="B4312" s="62" t="s">
        <v>5084</v>
      </c>
      <c r="C4312" s="54">
        <v>4.4558243149278802E-2</v>
      </c>
      <c r="D4312" s="54">
        <v>1.51244850018815E-2</v>
      </c>
      <c r="S4312" s="62" t="s">
        <v>11116</v>
      </c>
      <c r="T4312" s="54">
        <v>3.8551119647248597E-2</v>
      </c>
      <c r="U4312" s="54">
        <v>2.9750701403502101E-2</v>
      </c>
      <c r="AQ4312" s="62" t="s">
        <v>14898</v>
      </c>
      <c r="AR4312" s="54">
        <v>9.7003143277821599E-2</v>
      </c>
      <c r="AS4312" s="54">
        <v>1.0944227463039601E-2</v>
      </c>
      <c r="AU4312" s="62" t="s">
        <v>12253</v>
      </c>
      <c r="AV4312" s="54">
        <v>-4.9406240356337797E-2</v>
      </c>
      <c r="AW4312" s="54">
        <v>2.2850772788043801E-3</v>
      </c>
    </row>
    <row r="4313" spans="2:49">
      <c r="B4313" s="62" t="s">
        <v>5085</v>
      </c>
      <c r="C4313" s="54">
        <v>6.1139767917995698E-2</v>
      </c>
      <c r="D4313" s="54">
        <v>1.5126153913584101E-2</v>
      </c>
      <c r="S4313" s="62" t="s">
        <v>11117</v>
      </c>
      <c r="T4313" s="54">
        <v>3.6185514725097803E-2</v>
      </c>
      <c r="U4313" s="54">
        <v>2.9768466700155101E-2</v>
      </c>
      <c r="AQ4313" s="62" t="s">
        <v>5109</v>
      </c>
      <c r="AR4313" s="54">
        <v>4.5256859340211598E-2</v>
      </c>
      <c r="AS4313" s="54">
        <v>1.09616767342368E-2</v>
      </c>
      <c r="AU4313" s="62" t="s">
        <v>13351</v>
      </c>
      <c r="AV4313" s="54">
        <v>-4.9403879688474803E-2</v>
      </c>
      <c r="AW4313" s="54">
        <v>1.8444766935721401E-2</v>
      </c>
    </row>
    <row r="4314" spans="2:49">
      <c r="B4314" s="62" t="s">
        <v>5086</v>
      </c>
      <c r="C4314" s="54">
        <v>5.8941366737250298E-2</v>
      </c>
      <c r="D4314" s="54">
        <v>1.5132583279754201E-2</v>
      </c>
      <c r="S4314" s="62" t="s">
        <v>11118</v>
      </c>
      <c r="T4314" s="54">
        <v>2.5568076471136798E-2</v>
      </c>
      <c r="U4314" s="54">
        <v>2.97704789189508E-2</v>
      </c>
      <c r="AQ4314" s="62" t="s">
        <v>2766</v>
      </c>
      <c r="AR4314" s="54">
        <v>9.8510119166241403E-2</v>
      </c>
      <c r="AS4314" s="54">
        <v>1.1003191055121399E-2</v>
      </c>
      <c r="AU4314" s="62" t="s">
        <v>14160</v>
      </c>
      <c r="AV4314" s="54">
        <v>-4.9390970763291797E-2</v>
      </c>
      <c r="AW4314" s="54">
        <v>3.4980813243382702E-2</v>
      </c>
    </row>
    <row r="4315" spans="2:49">
      <c r="B4315" s="62" t="s">
        <v>5087</v>
      </c>
      <c r="C4315" s="54">
        <v>7.3642042634749494E-2</v>
      </c>
      <c r="D4315" s="54">
        <v>1.51380175060259E-2</v>
      </c>
      <c r="S4315" s="62" t="s">
        <v>1641</v>
      </c>
      <c r="T4315" s="54">
        <v>7.9046609619235902E-2</v>
      </c>
      <c r="U4315" s="54">
        <v>2.9789913173283701E-2</v>
      </c>
      <c r="AQ4315" s="62" t="s">
        <v>2124</v>
      </c>
      <c r="AR4315" s="54">
        <v>4.8587408972640099E-2</v>
      </c>
      <c r="AS4315" s="54">
        <v>1.1013282076034201E-2</v>
      </c>
      <c r="AU4315" s="62" t="s">
        <v>6747</v>
      </c>
      <c r="AV4315" s="54">
        <v>-4.9366567989141102E-2</v>
      </c>
      <c r="AW4315" s="54">
        <v>8.5465185410967207E-3</v>
      </c>
    </row>
    <row r="4316" spans="2:49">
      <c r="B4316" s="62" t="s">
        <v>5088</v>
      </c>
      <c r="C4316" s="54">
        <v>3.6240597692353702E-2</v>
      </c>
      <c r="D4316" s="54">
        <v>1.5183191326394599E-2</v>
      </c>
      <c r="S4316" s="62" t="s">
        <v>2712</v>
      </c>
      <c r="T4316" s="54">
        <v>6.4012238692417803E-2</v>
      </c>
      <c r="U4316" s="54">
        <v>2.9875201467636399E-2</v>
      </c>
      <c r="AQ4316" s="62" t="s">
        <v>11353</v>
      </c>
      <c r="AR4316" s="54">
        <v>6.99226686279983E-2</v>
      </c>
      <c r="AS4316" s="54">
        <v>1.1030354364633401E-2</v>
      </c>
      <c r="AU4316" s="62" t="s">
        <v>13944</v>
      </c>
      <c r="AV4316" s="54">
        <v>-4.93662514994666E-2</v>
      </c>
      <c r="AW4316" s="54">
        <v>2.9639105971100099E-2</v>
      </c>
    </row>
    <row r="4317" spans="2:49">
      <c r="B4317" s="62" t="s">
        <v>623</v>
      </c>
      <c r="C4317" s="54">
        <v>0.24723167996857801</v>
      </c>
      <c r="D4317" s="54">
        <v>1.5189679802011099E-2</v>
      </c>
      <c r="S4317" s="62" t="s">
        <v>539</v>
      </c>
      <c r="T4317" s="54">
        <v>0.11147220463492501</v>
      </c>
      <c r="U4317" s="54">
        <v>2.9900959842557799E-2</v>
      </c>
      <c r="AQ4317" s="62" t="s">
        <v>1323</v>
      </c>
      <c r="AR4317" s="54">
        <v>4.01144050905353E-2</v>
      </c>
      <c r="AS4317" s="54">
        <v>1.1059590033250501E-2</v>
      </c>
      <c r="AU4317" s="62" t="s">
        <v>9281</v>
      </c>
      <c r="AV4317" s="54">
        <v>-4.93644015201831E-2</v>
      </c>
      <c r="AW4317" s="54">
        <v>2.2550242700492499E-2</v>
      </c>
    </row>
    <row r="4318" spans="2:49">
      <c r="B4318" s="62" t="s">
        <v>5089</v>
      </c>
      <c r="C4318" s="54">
        <v>4.23460100763755E-2</v>
      </c>
      <c r="D4318" s="54">
        <v>1.52323727645886E-2</v>
      </c>
      <c r="S4318" s="62" t="s">
        <v>5549</v>
      </c>
      <c r="T4318" s="54">
        <v>4.8770952001210503E-2</v>
      </c>
      <c r="U4318" s="54">
        <v>2.99084857228906E-2</v>
      </c>
      <c r="AQ4318" s="62" t="s">
        <v>5442</v>
      </c>
      <c r="AR4318" s="54">
        <v>5.4418138801265697E-2</v>
      </c>
      <c r="AS4318" s="54">
        <v>1.1110783830142299E-2</v>
      </c>
      <c r="AU4318" s="62" t="s">
        <v>14634</v>
      </c>
      <c r="AV4318" s="54">
        <v>-4.9341050746473797E-2</v>
      </c>
      <c r="AW4318" s="54">
        <v>4.9292722179182603E-2</v>
      </c>
    </row>
    <row r="4319" spans="2:49">
      <c r="B4319" s="62" t="s">
        <v>5090</v>
      </c>
      <c r="C4319" s="54">
        <v>0.12320466380771899</v>
      </c>
      <c r="D4319" s="54">
        <v>1.5235185965015399E-2</v>
      </c>
      <c r="S4319" s="62" t="s">
        <v>11119</v>
      </c>
      <c r="T4319" s="54">
        <v>5.2544742862867401E-2</v>
      </c>
      <c r="U4319" s="54">
        <v>2.9933371782938301E-2</v>
      </c>
      <c r="AQ4319" s="62" t="s">
        <v>14899</v>
      </c>
      <c r="AR4319" s="54">
        <v>8.0293002035377398E-2</v>
      </c>
      <c r="AS4319" s="54">
        <v>1.11119770502662E-2</v>
      </c>
      <c r="AU4319" s="62" t="s">
        <v>14601</v>
      </c>
      <c r="AV4319" s="54">
        <v>-4.9334631261549702E-2</v>
      </c>
      <c r="AW4319" s="54">
        <v>4.7966976311389603E-2</v>
      </c>
    </row>
    <row r="4320" spans="2:49">
      <c r="B4320" s="62" t="s">
        <v>5091</v>
      </c>
      <c r="C4320" s="54">
        <v>0.10903998713051601</v>
      </c>
      <c r="D4320" s="54">
        <v>1.52452555421812E-2</v>
      </c>
      <c r="S4320" s="62" t="s">
        <v>5696</v>
      </c>
      <c r="T4320" s="54">
        <v>4.6349921738655403E-2</v>
      </c>
      <c r="U4320" s="54">
        <v>2.9943259427782198E-2</v>
      </c>
      <c r="AQ4320" s="62" t="s">
        <v>11391</v>
      </c>
      <c r="AR4320" s="54">
        <v>8.4128123358075499E-2</v>
      </c>
      <c r="AS4320" s="54">
        <v>1.11235130151558E-2</v>
      </c>
      <c r="AU4320" s="62" t="s">
        <v>8568</v>
      </c>
      <c r="AV4320" s="54">
        <v>-4.9305689677360903E-2</v>
      </c>
      <c r="AW4320" s="54">
        <v>1.4975762204159001E-2</v>
      </c>
    </row>
    <row r="4321" spans="2:49">
      <c r="B4321" s="62" t="s">
        <v>5092</v>
      </c>
      <c r="C4321" s="54">
        <v>4.0723637033758003E-2</v>
      </c>
      <c r="D4321" s="54">
        <v>1.5247299410449999E-2</v>
      </c>
      <c r="S4321" s="62" t="s">
        <v>2542</v>
      </c>
      <c r="T4321" s="54">
        <v>6.5554643614733593E-2</v>
      </c>
      <c r="U4321" s="54">
        <v>2.9978520816839101E-2</v>
      </c>
      <c r="AQ4321" s="62" t="s">
        <v>11338</v>
      </c>
      <c r="AR4321" s="54">
        <v>4.3885080968263601E-2</v>
      </c>
      <c r="AS4321" s="54">
        <v>1.1131609804782E-2</v>
      </c>
      <c r="AU4321" s="62" t="s">
        <v>9501</v>
      </c>
      <c r="AV4321" s="54">
        <v>-4.9290564716431902E-2</v>
      </c>
      <c r="AW4321" s="54">
        <v>1.4036035046465401E-3</v>
      </c>
    </row>
    <row r="4322" spans="2:49">
      <c r="B4322" s="62" t="s">
        <v>5093</v>
      </c>
      <c r="C4322" s="54">
        <v>4.96324389149079E-2</v>
      </c>
      <c r="D4322" s="54">
        <v>1.53484898157112E-2</v>
      </c>
      <c r="S4322" s="62" t="s">
        <v>5184</v>
      </c>
      <c r="T4322" s="54">
        <v>6.0336533767532799E-2</v>
      </c>
      <c r="U4322" s="54">
        <v>2.99830386773575E-2</v>
      </c>
      <c r="AQ4322" s="62" t="s">
        <v>998</v>
      </c>
      <c r="AR4322" s="54">
        <v>8.2094704858417494E-2</v>
      </c>
      <c r="AS4322" s="54">
        <v>1.11442359071898E-2</v>
      </c>
      <c r="AU4322" s="62" t="s">
        <v>14412</v>
      </c>
      <c r="AV4322" s="54">
        <v>-4.9268860115842202E-2</v>
      </c>
      <c r="AW4322" s="54">
        <v>4.1938534334043702E-2</v>
      </c>
    </row>
    <row r="4323" spans="2:49">
      <c r="B4323" s="62" t="s">
        <v>5094</v>
      </c>
      <c r="C4323" s="54">
        <v>0.13654856856629799</v>
      </c>
      <c r="D4323" s="54">
        <v>1.5349486574110499E-2</v>
      </c>
      <c r="S4323" s="62" t="s">
        <v>4300</v>
      </c>
      <c r="T4323" s="54">
        <v>3.8478198074749101E-2</v>
      </c>
      <c r="U4323" s="54">
        <v>3.0014881002186199E-2</v>
      </c>
      <c r="AQ4323" s="62" t="s">
        <v>14900</v>
      </c>
      <c r="AR4323" s="54">
        <v>6.5781634113902102E-2</v>
      </c>
      <c r="AS4323" s="54">
        <v>1.11713842764868E-2</v>
      </c>
      <c r="AU4323" s="62" t="s">
        <v>14256</v>
      </c>
      <c r="AV4323" s="54">
        <v>-4.9268793510263399E-2</v>
      </c>
      <c r="AW4323" s="54">
        <v>3.73044282792361E-2</v>
      </c>
    </row>
    <row r="4324" spans="2:49">
      <c r="B4324" s="62" t="s">
        <v>5095</v>
      </c>
      <c r="C4324" s="54">
        <v>9.5754355112940295E-2</v>
      </c>
      <c r="D4324" s="54">
        <v>1.53534801430515E-2</v>
      </c>
      <c r="S4324" s="62" t="s">
        <v>5072</v>
      </c>
      <c r="T4324" s="54">
        <v>4.5449831235193201E-2</v>
      </c>
      <c r="U4324" s="54">
        <v>3.00160110644252E-2</v>
      </c>
      <c r="AQ4324" s="62" t="s">
        <v>11383</v>
      </c>
      <c r="AR4324" s="54">
        <v>5.3541278069503498E-2</v>
      </c>
      <c r="AS4324" s="54">
        <v>1.11743749376197E-2</v>
      </c>
      <c r="AU4324" s="62" t="s">
        <v>11934</v>
      </c>
      <c r="AV4324" s="54">
        <v>-4.9265667348851801E-2</v>
      </c>
      <c r="AW4324" s="54">
        <v>5.7277034762097901E-3</v>
      </c>
    </row>
    <row r="4325" spans="2:49">
      <c r="B4325" s="62" t="s">
        <v>1075</v>
      </c>
      <c r="C4325" s="54">
        <v>0.32805211408298801</v>
      </c>
      <c r="D4325" s="54">
        <v>1.54943437458471E-2</v>
      </c>
      <c r="S4325" s="62" t="s">
        <v>4426</v>
      </c>
      <c r="T4325" s="54">
        <v>2.8122108967596499E-2</v>
      </c>
      <c r="U4325" s="54">
        <v>3.0030232375502699E-2</v>
      </c>
      <c r="AQ4325" s="62" t="s">
        <v>3683</v>
      </c>
      <c r="AR4325" s="54">
        <v>4.77576218098896E-2</v>
      </c>
      <c r="AS4325" s="54">
        <v>1.1239405577433199E-2</v>
      </c>
      <c r="AU4325" s="62" t="s">
        <v>11908</v>
      </c>
      <c r="AV4325" s="54">
        <v>-4.9261709798638101E-2</v>
      </c>
      <c r="AW4325" s="54">
        <v>5.7277034762097901E-3</v>
      </c>
    </row>
    <row r="4326" spans="2:49">
      <c r="B4326" s="62" t="s">
        <v>5096</v>
      </c>
      <c r="C4326" s="54">
        <v>0.108089740695548</v>
      </c>
      <c r="D4326" s="54">
        <v>1.55053518361062E-2</v>
      </c>
      <c r="S4326" s="62" t="s">
        <v>11120</v>
      </c>
      <c r="T4326" s="54">
        <v>7.2087275767964698E-2</v>
      </c>
      <c r="U4326" s="54">
        <v>3.0042948234904301E-2</v>
      </c>
      <c r="AQ4326" s="62" t="s">
        <v>11237</v>
      </c>
      <c r="AR4326" s="54">
        <v>6.8553186692958498E-2</v>
      </c>
      <c r="AS4326" s="54">
        <v>1.1293137044065401E-2</v>
      </c>
      <c r="AU4326" s="62" t="s">
        <v>13899</v>
      </c>
      <c r="AV4326" s="54">
        <v>-4.9253095125112403E-2</v>
      </c>
      <c r="AW4326" s="54">
        <v>2.88195881852048E-2</v>
      </c>
    </row>
    <row r="4327" spans="2:49">
      <c r="B4327" s="62" t="s">
        <v>5097</v>
      </c>
      <c r="C4327" s="54">
        <v>4.1230754160261902E-2</v>
      </c>
      <c r="D4327" s="54">
        <v>1.5533229388073199E-2</v>
      </c>
      <c r="S4327" s="62" t="s">
        <v>11121</v>
      </c>
      <c r="T4327" s="54">
        <v>2.8032776441316201E-2</v>
      </c>
      <c r="U4327" s="54">
        <v>3.0070474006569502E-2</v>
      </c>
      <c r="AQ4327" s="62" t="s">
        <v>857</v>
      </c>
      <c r="AR4327" s="54">
        <v>0.191958412475222</v>
      </c>
      <c r="AS4327" s="54">
        <v>1.13065078659772E-2</v>
      </c>
      <c r="AU4327" s="62" t="s">
        <v>14407</v>
      </c>
      <c r="AV4327" s="54">
        <v>-4.9252708370440601E-2</v>
      </c>
      <c r="AW4327" s="54">
        <v>4.1760786413595201E-2</v>
      </c>
    </row>
    <row r="4328" spans="2:49">
      <c r="B4328" s="62" t="s">
        <v>5098</v>
      </c>
      <c r="C4328" s="54">
        <v>5.8038083660112399E-2</v>
      </c>
      <c r="D4328" s="54">
        <v>1.56150313161862E-2</v>
      </c>
      <c r="S4328" s="62" t="s">
        <v>11122</v>
      </c>
      <c r="T4328" s="54">
        <v>7.5763101199039604E-2</v>
      </c>
      <c r="U4328" s="54">
        <v>3.0130540224413801E-2</v>
      </c>
      <c r="AQ4328" s="62" t="s">
        <v>3050</v>
      </c>
      <c r="AR4328" s="54">
        <v>0.118431239930715</v>
      </c>
      <c r="AS4328" s="54">
        <v>1.14132269077189E-2</v>
      </c>
      <c r="AU4328" s="62" t="s">
        <v>13482</v>
      </c>
      <c r="AV4328" s="54">
        <v>-4.9244620937170899E-2</v>
      </c>
      <c r="AW4328" s="54">
        <v>2.0425362008810899E-2</v>
      </c>
    </row>
    <row r="4329" spans="2:49">
      <c r="B4329" s="62" t="s">
        <v>5099</v>
      </c>
      <c r="C4329" s="54">
        <v>8.0413312065787501E-2</v>
      </c>
      <c r="D4329" s="54">
        <v>1.5643790255636902E-2</v>
      </c>
      <c r="S4329" s="62" t="s">
        <v>4661</v>
      </c>
      <c r="T4329" s="54">
        <v>6.0685430541528099E-2</v>
      </c>
      <c r="U4329" s="54">
        <v>3.0146489257051001E-2</v>
      </c>
      <c r="AQ4329" s="62" t="s">
        <v>5349</v>
      </c>
      <c r="AR4329" s="54">
        <v>6.9079149936914802E-2</v>
      </c>
      <c r="AS4329" s="54">
        <v>1.1419512242072801E-2</v>
      </c>
      <c r="AU4329" s="62" t="s">
        <v>13706</v>
      </c>
      <c r="AV4329" s="54">
        <v>-4.92306859964486E-2</v>
      </c>
      <c r="AW4329" s="54">
        <v>2.4479802749268299E-2</v>
      </c>
    </row>
    <row r="4330" spans="2:49">
      <c r="B4330" s="62" t="s">
        <v>5100</v>
      </c>
      <c r="C4330" s="54">
        <v>0.155208297191581</v>
      </c>
      <c r="D4330" s="54">
        <v>1.56444577065196E-2</v>
      </c>
      <c r="S4330" s="62" t="s">
        <v>11123</v>
      </c>
      <c r="T4330" s="54">
        <v>4.6691722053995299E-2</v>
      </c>
      <c r="U4330" s="54">
        <v>3.0154735671826E-2</v>
      </c>
      <c r="AQ4330" s="62" t="s">
        <v>5665</v>
      </c>
      <c r="AR4330" s="54">
        <v>0.105875460009769</v>
      </c>
      <c r="AS4330" s="54">
        <v>1.14297682155887E-2</v>
      </c>
      <c r="AU4330" s="62" t="s">
        <v>8171</v>
      </c>
      <c r="AV4330" s="54">
        <v>-4.92094198193751E-2</v>
      </c>
      <c r="AW4330" s="54">
        <v>1.29029198226196E-2</v>
      </c>
    </row>
    <row r="4331" spans="2:49">
      <c r="B4331" s="62" t="s">
        <v>5101</v>
      </c>
      <c r="C4331" s="54">
        <v>6.7029299301003306E-2</v>
      </c>
      <c r="D4331" s="54">
        <v>1.5674701757967702E-2</v>
      </c>
      <c r="S4331" s="62" t="s">
        <v>9727</v>
      </c>
      <c r="T4331" s="54">
        <v>5.50273492093485E-2</v>
      </c>
      <c r="U4331" s="54">
        <v>3.0179631982626999E-2</v>
      </c>
      <c r="AQ4331" s="62" t="s">
        <v>14901</v>
      </c>
      <c r="AR4331" s="54">
        <v>7.8179482607168893E-2</v>
      </c>
      <c r="AS4331" s="54">
        <v>1.1480998065596E-2</v>
      </c>
      <c r="AU4331" s="62" t="s">
        <v>10348</v>
      </c>
      <c r="AV4331" s="54">
        <v>-4.9208565063729302E-2</v>
      </c>
      <c r="AW4331" s="54">
        <v>2.1888980660570701E-2</v>
      </c>
    </row>
    <row r="4332" spans="2:49">
      <c r="B4332" s="62" t="s">
        <v>5102</v>
      </c>
      <c r="C4332" s="54">
        <v>3.9263634639871398E-2</v>
      </c>
      <c r="D4332" s="54">
        <v>1.56875488935476E-2</v>
      </c>
      <c r="S4332" s="62" t="s">
        <v>11124</v>
      </c>
      <c r="T4332" s="54">
        <v>6.8306393445267205E-2</v>
      </c>
      <c r="U4332" s="54">
        <v>3.0223992458786798E-2</v>
      </c>
      <c r="AQ4332" s="62" t="s">
        <v>2746</v>
      </c>
      <c r="AR4332" s="54">
        <v>0.109949366006658</v>
      </c>
      <c r="AS4332" s="54">
        <v>1.1482922188975999E-2</v>
      </c>
      <c r="AU4332" s="62" t="s">
        <v>9597</v>
      </c>
      <c r="AV4332" s="54">
        <v>-4.9202886113237199E-2</v>
      </c>
      <c r="AW4332" s="54">
        <v>4.0098917715093501E-3</v>
      </c>
    </row>
    <row r="4333" spans="2:49">
      <c r="B4333" s="62" t="s">
        <v>5103</v>
      </c>
      <c r="C4333" s="54">
        <v>2.720935411336E-2</v>
      </c>
      <c r="D4333" s="54">
        <v>1.5745727817197699E-2</v>
      </c>
      <c r="S4333" s="62" t="s">
        <v>5218</v>
      </c>
      <c r="T4333" s="54">
        <v>2.5206912500418201E-2</v>
      </c>
      <c r="U4333" s="54">
        <v>3.0239101782019599E-2</v>
      </c>
      <c r="AQ4333" s="62" t="s">
        <v>10575</v>
      </c>
      <c r="AR4333" s="54">
        <v>5.3248717451060301E-2</v>
      </c>
      <c r="AS4333" s="54">
        <v>1.1485747354584699E-2</v>
      </c>
      <c r="AU4333" s="62" t="s">
        <v>13687</v>
      </c>
      <c r="AV4333" s="54">
        <v>-4.9185552444979998E-2</v>
      </c>
      <c r="AW4333" s="54">
        <v>2.42087038413729E-2</v>
      </c>
    </row>
    <row r="4334" spans="2:49">
      <c r="B4334" s="62" t="s">
        <v>5104</v>
      </c>
      <c r="C4334" s="54">
        <v>0.13133237437218701</v>
      </c>
      <c r="D4334" s="54">
        <v>1.5761790232882801E-2</v>
      </c>
      <c r="S4334" s="62" t="s">
        <v>4102</v>
      </c>
      <c r="T4334" s="54">
        <v>2.62209326911007E-2</v>
      </c>
      <c r="U4334" s="54">
        <v>3.0296343963058001E-2</v>
      </c>
      <c r="AQ4334" s="62" t="s">
        <v>1343</v>
      </c>
      <c r="AR4334" s="54">
        <v>8.3768312094249203E-2</v>
      </c>
      <c r="AS4334" s="54">
        <v>1.1523226043231499E-2</v>
      </c>
      <c r="AU4334" s="62" t="s">
        <v>14226</v>
      </c>
      <c r="AV4334" s="54">
        <v>-4.9180129488904697E-2</v>
      </c>
      <c r="AW4334" s="54">
        <v>3.6489859561737802E-2</v>
      </c>
    </row>
    <row r="4335" spans="2:49">
      <c r="B4335" s="62" t="s">
        <v>5105</v>
      </c>
      <c r="C4335" s="54">
        <v>8.0345225143153301E-2</v>
      </c>
      <c r="D4335" s="54">
        <v>1.57917157064336E-2</v>
      </c>
      <c r="S4335" s="62" t="s">
        <v>4491</v>
      </c>
      <c r="T4335" s="54">
        <v>3.1096001012028501E-2</v>
      </c>
      <c r="U4335" s="54">
        <v>3.03015944923158E-2</v>
      </c>
      <c r="AQ4335" s="62" t="s">
        <v>4728</v>
      </c>
      <c r="AR4335" s="54">
        <v>3.8292977677395298E-2</v>
      </c>
      <c r="AS4335" s="54">
        <v>1.15438916885372E-2</v>
      </c>
      <c r="AU4335" s="62" t="s">
        <v>8108</v>
      </c>
      <c r="AV4335" s="54">
        <v>-4.9173646925572398E-2</v>
      </c>
      <c r="AW4335" s="54">
        <v>1.9904423404691601E-2</v>
      </c>
    </row>
    <row r="4336" spans="2:49">
      <c r="B4336" s="62" t="s">
        <v>5106</v>
      </c>
      <c r="C4336" s="54">
        <v>5.8550553536488997E-2</v>
      </c>
      <c r="D4336" s="54">
        <v>1.5803955982856201E-2</v>
      </c>
      <c r="S4336" s="62" t="s">
        <v>227</v>
      </c>
      <c r="T4336" s="54">
        <v>0.112629819627162</v>
      </c>
      <c r="U4336" s="54">
        <v>3.03479128351128E-2</v>
      </c>
      <c r="AQ4336" s="62" t="s">
        <v>5601</v>
      </c>
      <c r="AR4336" s="54">
        <v>6.7522242426545795E-2</v>
      </c>
      <c r="AS4336" s="54">
        <v>1.15515137129884E-2</v>
      </c>
      <c r="AU4336" s="62" t="s">
        <v>14613</v>
      </c>
      <c r="AV4336" s="54">
        <v>-4.9170788855425598E-2</v>
      </c>
      <c r="AW4336" s="54">
        <v>4.8216466955409099E-2</v>
      </c>
    </row>
    <row r="4337" spans="2:49">
      <c r="B4337" s="62" t="s">
        <v>5107</v>
      </c>
      <c r="C4337" s="54">
        <v>0.106070652788295</v>
      </c>
      <c r="D4337" s="54">
        <v>1.5839340322119401E-2</v>
      </c>
      <c r="S4337" s="62" t="s">
        <v>4744</v>
      </c>
      <c r="T4337" s="54">
        <v>7.2089615662804404E-2</v>
      </c>
      <c r="U4337" s="54">
        <v>3.0360945260316002E-2</v>
      </c>
      <c r="AQ4337" s="62" t="s">
        <v>1405</v>
      </c>
      <c r="AR4337" s="54">
        <v>5.05382361591682E-2</v>
      </c>
      <c r="AS4337" s="54">
        <v>1.15651307288383E-2</v>
      </c>
      <c r="AU4337" s="62" t="s">
        <v>7755</v>
      </c>
      <c r="AV4337" s="54">
        <v>-4.9159938221271703E-2</v>
      </c>
      <c r="AW4337" s="54">
        <v>8.7065620768376605E-3</v>
      </c>
    </row>
    <row r="4338" spans="2:49">
      <c r="B4338" s="62" t="s">
        <v>5108</v>
      </c>
      <c r="C4338" s="54">
        <v>6.3130656634424298E-2</v>
      </c>
      <c r="D4338" s="54">
        <v>1.5839340322119401E-2</v>
      </c>
      <c r="S4338" s="62" t="s">
        <v>4161</v>
      </c>
      <c r="T4338" s="54">
        <v>6.16738375545616E-2</v>
      </c>
      <c r="U4338" s="54">
        <v>3.0360945260316002E-2</v>
      </c>
      <c r="AQ4338" s="62" t="s">
        <v>11398</v>
      </c>
      <c r="AR4338" s="54">
        <v>4.8863037556155398E-2</v>
      </c>
      <c r="AS4338" s="54">
        <v>1.15790331962701E-2</v>
      </c>
      <c r="AU4338" s="62" t="s">
        <v>14354</v>
      </c>
      <c r="AV4338" s="54">
        <v>-4.9094078965274499E-2</v>
      </c>
      <c r="AW4338" s="54">
        <v>4.0327837222968697E-2</v>
      </c>
    </row>
    <row r="4339" spans="2:49">
      <c r="B4339" s="62" t="s">
        <v>5109</v>
      </c>
      <c r="C4339" s="54">
        <v>4.4345414005605703E-2</v>
      </c>
      <c r="D4339" s="54">
        <v>1.5847347292133399E-2</v>
      </c>
      <c r="S4339" s="62" t="s">
        <v>3172</v>
      </c>
      <c r="T4339" s="54">
        <v>4.3852296040443099E-2</v>
      </c>
      <c r="U4339" s="54">
        <v>3.0369250348413101E-2</v>
      </c>
      <c r="AQ4339" s="62" t="s">
        <v>14902</v>
      </c>
      <c r="AR4339" s="54">
        <v>5.7140974329547199E-2</v>
      </c>
      <c r="AS4339" s="54">
        <v>1.1687873291666101E-2</v>
      </c>
      <c r="AU4339" s="62" t="s">
        <v>13226</v>
      </c>
      <c r="AV4339" s="54">
        <v>-4.9085121086937598E-2</v>
      </c>
      <c r="AW4339" s="54">
        <v>1.6297151262113899E-2</v>
      </c>
    </row>
    <row r="4340" spans="2:49">
      <c r="B4340" s="62" t="s">
        <v>5110</v>
      </c>
      <c r="C4340" s="54">
        <v>9.5899961385212507E-2</v>
      </c>
      <c r="D4340" s="54">
        <v>1.5851564481608699E-2</v>
      </c>
      <c r="S4340" s="62" t="s">
        <v>11125</v>
      </c>
      <c r="T4340" s="54">
        <v>5.7793884056518897E-2</v>
      </c>
      <c r="U4340" s="54">
        <v>3.0394645957280898E-2</v>
      </c>
      <c r="AQ4340" s="62" t="s">
        <v>565</v>
      </c>
      <c r="AR4340" s="54">
        <v>0.19787515543686299</v>
      </c>
      <c r="AS4340" s="54">
        <v>1.1692481340166001E-2</v>
      </c>
      <c r="AU4340" s="62" t="s">
        <v>13524</v>
      </c>
      <c r="AV4340" s="54">
        <v>-4.9083388114018703E-2</v>
      </c>
      <c r="AW4340" s="54">
        <v>2.1168057168568399E-2</v>
      </c>
    </row>
    <row r="4341" spans="2:49">
      <c r="B4341" s="62" t="s">
        <v>5111</v>
      </c>
      <c r="C4341" s="54">
        <v>0.149207117657742</v>
      </c>
      <c r="D4341" s="54">
        <v>1.586960425815E-2</v>
      </c>
      <c r="S4341" s="62" t="s">
        <v>11126</v>
      </c>
      <c r="T4341" s="54">
        <v>5.4501072843780897E-2</v>
      </c>
      <c r="U4341" s="54">
        <v>3.0439061172481501E-2</v>
      </c>
      <c r="AQ4341" s="62" t="s">
        <v>3326</v>
      </c>
      <c r="AR4341" s="54">
        <v>7.5397795167024398E-2</v>
      </c>
      <c r="AS4341" s="54">
        <v>1.1693750456346101E-2</v>
      </c>
      <c r="AU4341" s="62" t="s">
        <v>14071</v>
      </c>
      <c r="AV4341" s="54">
        <v>-4.9082425050808197E-2</v>
      </c>
      <c r="AW4341" s="54">
        <v>3.2671282881815401E-2</v>
      </c>
    </row>
    <row r="4342" spans="2:49">
      <c r="B4342" s="62" t="s">
        <v>5112</v>
      </c>
      <c r="C4342" s="54">
        <v>5.9113305824157102E-2</v>
      </c>
      <c r="D4342" s="54">
        <v>1.6013353611083001E-2</v>
      </c>
      <c r="S4342" s="62" t="s">
        <v>4778</v>
      </c>
      <c r="T4342" s="54">
        <v>3.8223613524861498E-2</v>
      </c>
      <c r="U4342" s="54">
        <v>3.04844941386067E-2</v>
      </c>
      <c r="AQ4342" s="62" t="s">
        <v>6402</v>
      </c>
      <c r="AR4342" s="54">
        <v>0.13331447820676001</v>
      </c>
      <c r="AS4342" s="54">
        <v>1.17108807574379E-2</v>
      </c>
      <c r="AU4342" s="62" t="s">
        <v>9963</v>
      </c>
      <c r="AV4342" s="54">
        <v>-4.9074605161774101E-2</v>
      </c>
      <c r="AW4342" s="54">
        <v>1.7232176440986401E-3</v>
      </c>
    </row>
    <row r="4343" spans="2:49">
      <c r="B4343" s="62" t="s">
        <v>5113</v>
      </c>
      <c r="C4343" s="54">
        <v>6.2512001209836604E-2</v>
      </c>
      <c r="D4343" s="54">
        <v>1.60298929480444E-2</v>
      </c>
      <c r="S4343" s="62" t="s">
        <v>11127</v>
      </c>
      <c r="T4343" s="54">
        <v>7.2590000992448694E-2</v>
      </c>
      <c r="U4343" s="54">
        <v>3.05013769002235E-2</v>
      </c>
      <c r="AQ4343" s="62" t="s">
        <v>4943</v>
      </c>
      <c r="AR4343" s="54">
        <v>5.4089451020350197E-2</v>
      </c>
      <c r="AS4343" s="54">
        <v>1.17465566909406E-2</v>
      </c>
      <c r="AU4343" s="62" t="s">
        <v>12666</v>
      </c>
      <c r="AV4343" s="54">
        <v>-4.9074098837618201E-2</v>
      </c>
      <c r="AW4343" s="54">
        <v>7.9841686823957508E-3</v>
      </c>
    </row>
    <row r="4344" spans="2:49">
      <c r="B4344" s="62" t="s">
        <v>5114</v>
      </c>
      <c r="C4344" s="54">
        <v>0.10762464016925601</v>
      </c>
      <c r="D4344" s="54">
        <v>1.6077122576146598E-2</v>
      </c>
      <c r="S4344" s="62" t="s">
        <v>5316</v>
      </c>
      <c r="T4344" s="54">
        <v>6.1236350596154003E-2</v>
      </c>
      <c r="U4344" s="54">
        <v>3.0501451026493799E-2</v>
      </c>
      <c r="AQ4344" s="62" t="s">
        <v>3933</v>
      </c>
      <c r="AR4344" s="54">
        <v>5.8071641792496499E-2</v>
      </c>
      <c r="AS4344" s="54">
        <v>1.1790800080312001E-2</v>
      </c>
      <c r="AU4344" s="62" t="s">
        <v>13248</v>
      </c>
      <c r="AV4344" s="54">
        <v>-4.9060047203054701E-2</v>
      </c>
      <c r="AW4344" s="54">
        <v>1.6530790871178199E-2</v>
      </c>
    </row>
    <row r="4345" spans="2:49">
      <c r="B4345" s="62" t="s">
        <v>5115</v>
      </c>
      <c r="C4345" s="54">
        <v>0.10700556966669</v>
      </c>
      <c r="D4345" s="54">
        <v>1.60794906134906E-2</v>
      </c>
      <c r="S4345" s="62" t="s">
        <v>4684</v>
      </c>
      <c r="T4345" s="54">
        <v>4.4339935048129497E-2</v>
      </c>
      <c r="U4345" s="54">
        <v>3.05232527330614E-2</v>
      </c>
      <c r="AQ4345" s="62" t="s">
        <v>4784</v>
      </c>
      <c r="AR4345" s="54">
        <v>4.3879491175985698E-2</v>
      </c>
      <c r="AS4345" s="54">
        <v>1.18241550965562E-2</v>
      </c>
      <c r="AU4345" s="62" t="s">
        <v>13515</v>
      </c>
      <c r="AV4345" s="54">
        <v>-4.9029453619775502E-2</v>
      </c>
      <c r="AW4345" s="54">
        <v>2.0964507711477801E-2</v>
      </c>
    </row>
    <row r="4346" spans="2:49">
      <c r="B4346" s="62" t="s">
        <v>5116</v>
      </c>
      <c r="C4346" s="54">
        <v>6.8699389287937507E-2</v>
      </c>
      <c r="D4346" s="54">
        <v>1.6148596264324001E-2</v>
      </c>
      <c r="S4346" s="62" t="s">
        <v>4511</v>
      </c>
      <c r="T4346" s="54">
        <v>3.8860111568847201E-2</v>
      </c>
      <c r="U4346" s="54">
        <v>3.0525260568809501E-2</v>
      </c>
      <c r="AQ4346" s="62" t="s">
        <v>5173</v>
      </c>
      <c r="AR4346" s="54">
        <v>4.3927082744448703E-2</v>
      </c>
      <c r="AS4346" s="54">
        <v>1.18349629425293E-2</v>
      </c>
      <c r="AU4346" s="62" t="s">
        <v>14289</v>
      </c>
      <c r="AV4346" s="54">
        <v>-4.9027866784527398E-2</v>
      </c>
      <c r="AW4346" s="54">
        <v>3.8289024848822198E-2</v>
      </c>
    </row>
    <row r="4347" spans="2:49">
      <c r="B4347" s="62" t="s">
        <v>5117</v>
      </c>
      <c r="C4347" s="54">
        <v>5.31296484047106E-2</v>
      </c>
      <c r="D4347" s="54">
        <v>1.6198190190836299E-2</v>
      </c>
      <c r="S4347" s="62" t="s">
        <v>11128</v>
      </c>
      <c r="T4347" s="54">
        <v>0.119371538080025</v>
      </c>
      <c r="U4347" s="54">
        <v>3.0546428306356701E-2</v>
      </c>
      <c r="AQ4347" s="62" t="s">
        <v>4830</v>
      </c>
      <c r="AR4347" s="54">
        <v>8.0925752335431006E-2</v>
      </c>
      <c r="AS4347" s="54">
        <v>1.18683333795072E-2</v>
      </c>
      <c r="AU4347" s="62" t="s">
        <v>12998</v>
      </c>
      <c r="AV4347" s="54">
        <v>-4.9025899594320202E-2</v>
      </c>
      <c r="AW4347" s="54">
        <v>1.29670697228902E-2</v>
      </c>
    </row>
    <row r="4348" spans="2:49">
      <c r="B4348" s="62" t="s">
        <v>5118</v>
      </c>
      <c r="C4348" s="54">
        <v>4.0368833687703699E-2</v>
      </c>
      <c r="D4348" s="54">
        <v>1.6233172900118699E-2</v>
      </c>
      <c r="S4348" s="62" t="s">
        <v>11129</v>
      </c>
      <c r="T4348" s="54">
        <v>3.1276310637049498E-2</v>
      </c>
      <c r="U4348" s="54">
        <v>3.0571722437501302E-2</v>
      </c>
      <c r="AQ4348" s="62" t="s">
        <v>14903</v>
      </c>
      <c r="AR4348" s="54">
        <v>5.8948871505429601E-2</v>
      </c>
      <c r="AS4348" s="54">
        <v>1.1874191766347301E-2</v>
      </c>
      <c r="AU4348" s="62" t="s">
        <v>13795</v>
      </c>
      <c r="AV4348" s="54">
        <v>-4.9025256258237199E-2</v>
      </c>
      <c r="AW4348" s="54">
        <v>2.6316277776312302E-2</v>
      </c>
    </row>
    <row r="4349" spans="2:49">
      <c r="B4349" s="62" t="s">
        <v>5119</v>
      </c>
      <c r="C4349" s="54">
        <v>0.10244344555224</v>
      </c>
      <c r="D4349" s="54">
        <v>1.62641918178845E-2</v>
      </c>
      <c r="S4349" s="62" t="s">
        <v>5339</v>
      </c>
      <c r="T4349" s="54">
        <v>3.0769496300553801E-2</v>
      </c>
      <c r="U4349" s="54">
        <v>3.0640513407617E-2</v>
      </c>
      <c r="AQ4349" s="62" t="s">
        <v>9720</v>
      </c>
      <c r="AR4349" s="54">
        <v>6.1093800913418803E-2</v>
      </c>
      <c r="AS4349" s="54">
        <v>1.1893146842238401E-2</v>
      </c>
      <c r="AU4349" s="62" t="s">
        <v>10282</v>
      </c>
      <c r="AV4349" s="54">
        <v>-4.9019628440162499E-2</v>
      </c>
      <c r="AW4349" s="54">
        <v>7.3581155997384197E-3</v>
      </c>
    </row>
    <row r="4350" spans="2:49">
      <c r="B4350" s="62" t="s">
        <v>5120</v>
      </c>
      <c r="C4350" s="54">
        <v>9.7644079983270501E-2</v>
      </c>
      <c r="D4350" s="54">
        <v>1.6283268857274599E-2</v>
      </c>
      <c r="S4350" s="62" t="s">
        <v>976</v>
      </c>
      <c r="T4350" s="54">
        <v>0.112172816683229</v>
      </c>
      <c r="U4350" s="54">
        <v>3.07453891464292E-2</v>
      </c>
      <c r="AQ4350" s="62" t="s">
        <v>2747</v>
      </c>
      <c r="AR4350" s="54">
        <v>5.1723922978416298E-2</v>
      </c>
      <c r="AS4350" s="54">
        <v>1.1893601753746E-2</v>
      </c>
      <c r="AU4350" s="62" t="s">
        <v>10180</v>
      </c>
      <c r="AV4350" s="54">
        <v>-4.9011742357987699E-2</v>
      </c>
      <c r="AW4350" s="54">
        <v>6.6868609154230397E-3</v>
      </c>
    </row>
    <row r="4351" spans="2:49">
      <c r="B4351" s="62" t="s">
        <v>5121</v>
      </c>
      <c r="C4351" s="54">
        <v>6.5992454268546802E-2</v>
      </c>
      <c r="D4351" s="54">
        <v>1.6291162042931399E-2</v>
      </c>
      <c r="S4351" s="62" t="s">
        <v>5880</v>
      </c>
      <c r="T4351" s="54">
        <v>5.5129678103244699E-2</v>
      </c>
      <c r="U4351" s="54">
        <v>3.0826239514625198E-2</v>
      </c>
      <c r="AQ4351" s="62" t="s">
        <v>14904</v>
      </c>
      <c r="AR4351" s="54">
        <v>7.0820763463006906E-2</v>
      </c>
      <c r="AS4351" s="54">
        <v>1.1898617864282099E-2</v>
      </c>
      <c r="AU4351" s="62" t="s">
        <v>14070</v>
      </c>
      <c r="AV4351" s="54">
        <v>-4.90084791805128E-2</v>
      </c>
      <c r="AW4351" s="54">
        <v>3.2671282881815401E-2</v>
      </c>
    </row>
    <row r="4352" spans="2:49">
      <c r="B4352" s="62" t="s">
        <v>5122</v>
      </c>
      <c r="C4352" s="54">
        <v>5.2101078367872602E-2</v>
      </c>
      <c r="D4352" s="54">
        <v>1.6357816601309499E-2</v>
      </c>
      <c r="S4352" s="62" t="s">
        <v>2343</v>
      </c>
      <c r="T4352" s="54">
        <v>5.9669952692273903E-2</v>
      </c>
      <c r="U4352" s="54">
        <v>3.08618066768028E-2</v>
      </c>
      <c r="AQ4352" s="62" t="s">
        <v>4214</v>
      </c>
      <c r="AR4352" s="54">
        <v>4.4655016332255201E-2</v>
      </c>
      <c r="AS4352" s="54">
        <v>1.1906477770462E-2</v>
      </c>
      <c r="AU4352" s="62" t="s">
        <v>14389</v>
      </c>
      <c r="AV4352" s="54">
        <v>-4.8999983938956299E-2</v>
      </c>
      <c r="AW4352" s="54">
        <v>4.1262726768272799E-2</v>
      </c>
    </row>
    <row r="4353" spans="2:49">
      <c r="B4353" s="62" t="s">
        <v>5123</v>
      </c>
      <c r="C4353" s="54">
        <v>7.4209330516847402E-2</v>
      </c>
      <c r="D4353" s="54">
        <v>1.6458246365309601E-2</v>
      </c>
      <c r="S4353" s="62" t="s">
        <v>2401</v>
      </c>
      <c r="T4353" s="54">
        <v>9.6321885833190499E-2</v>
      </c>
      <c r="U4353" s="54">
        <v>3.0911100325411198E-2</v>
      </c>
      <c r="AQ4353" s="62" t="s">
        <v>11359</v>
      </c>
      <c r="AR4353" s="54">
        <v>6.0423309755371697E-2</v>
      </c>
      <c r="AS4353" s="54">
        <v>1.19198425366507E-2</v>
      </c>
      <c r="AU4353" s="62" t="s">
        <v>13353</v>
      </c>
      <c r="AV4353" s="54">
        <v>-4.8997125870577002E-2</v>
      </c>
      <c r="AW4353" s="54">
        <v>1.8515521939121898E-2</v>
      </c>
    </row>
    <row r="4354" spans="2:49">
      <c r="B4354" s="62" t="s">
        <v>5124</v>
      </c>
      <c r="C4354" s="54">
        <v>4.8146012109381998E-2</v>
      </c>
      <c r="D4354" s="54">
        <v>1.6528724044152E-2</v>
      </c>
      <c r="S4354" s="62" t="s">
        <v>957</v>
      </c>
      <c r="T4354" s="54">
        <v>5.60638396720003E-2</v>
      </c>
      <c r="U4354" s="54">
        <v>3.09181855052067E-2</v>
      </c>
      <c r="AQ4354" s="62" t="s">
        <v>1671</v>
      </c>
      <c r="AR4354" s="54">
        <v>7.8953858361455104E-2</v>
      </c>
      <c r="AS4354" s="54">
        <v>1.1951870836860499E-2</v>
      </c>
      <c r="AU4354" s="62" t="s">
        <v>14555</v>
      </c>
      <c r="AV4354" s="54">
        <v>-4.8981541631695401E-2</v>
      </c>
      <c r="AW4354" s="54">
        <v>4.6057379662706503E-2</v>
      </c>
    </row>
    <row r="4355" spans="2:49">
      <c r="B4355" s="62" t="s">
        <v>5125</v>
      </c>
      <c r="C4355" s="54">
        <v>9.43880932812622E-2</v>
      </c>
      <c r="D4355" s="54">
        <v>1.6536777304868699E-2</v>
      </c>
      <c r="S4355" s="62" t="s">
        <v>4218</v>
      </c>
      <c r="T4355" s="54">
        <v>9.8742318655022004E-2</v>
      </c>
      <c r="U4355" s="54">
        <v>3.1053721311983098E-2</v>
      </c>
      <c r="AQ4355" s="62" t="s">
        <v>2475</v>
      </c>
      <c r="AR4355" s="54">
        <v>4.1433428857755999E-2</v>
      </c>
      <c r="AS4355" s="54">
        <v>1.1962946149777999E-2</v>
      </c>
      <c r="AU4355" s="62" t="s">
        <v>14234</v>
      </c>
      <c r="AV4355" s="54">
        <v>-4.8975737762807697E-2</v>
      </c>
      <c r="AW4355" s="54">
        <v>3.6617766393043698E-2</v>
      </c>
    </row>
    <row r="4356" spans="2:49">
      <c r="B4356" s="62" t="s">
        <v>5126</v>
      </c>
      <c r="C4356" s="54">
        <v>0.110138671712119</v>
      </c>
      <c r="D4356" s="54">
        <v>1.6581130887782201E-2</v>
      </c>
      <c r="S4356" s="62" t="s">
        <v>11130</v>
      </c>
      <c r="T4356" s="54">
        <v>0.102494793484516</v>
      </c>
      <c r="U4356" s="54">
        <v>3.1070928672254999E-2</v>
      </c>
      <c r="AQ4356" s="62" t="s">
        <v>1700</v>
      </c>
      <c r="AR4356" s="54">
        <v>4.1897597044894902E-2</v>
      </c>
      <c r="AS4356" s="54">
        <v>1.19666692295681E-2</v>
      </c>
      <c r="AU4356" s="62" t="s">
        <v>12610</v>
      </c>
      <c r="AV4356" s="54">
        <v>-4.8951309039362699E-2</v>
      </c>
      <c r="AW4356" s="54">
        <v>7.2350098786656504E-3</v>
      </c>
    </row>
    <row r="4357" spans="2:49">
      <c r="B4357" s="62" t="s">
        <v>5127</v>
      </c>
      <c r="C4357" s="54">
        <v>4.3328621583129702E-2</v>
      </c>
      <c r="D4357" s="54">
        <v>1.6585053724310399E-2</v>
      </c>
      <c r="S4357" s="62" t="s">
        <v>1790</v>
      </c>
      <c r="T4357" s="54">
        <v>5.0557145321706201E-2</v>
      </c>
      <c r="U4357" s="54">
        <v>3.1082037536778601E-2</v>
      </c>
      <c r="AQ4357" s="62" t="s">
        <v>5700</v>
      </c>
      <c r="AR4357" s="54">
        <v>9.7939519751185394E-2</v>
      </c>
      <c r="AS4357" s="54">
        <v>1.19666692295681E-2</v>
      </c>
      <c r="AU4357" s="62" t="s">
        <v>13872</v>
      </c>
      <c r="AV4357" s="54">
        <v>-4.8915492339943099E-2</v>
      </c>
      <c r="AW4357" s="54">
        <v>2.80515147722918E-2</v>
      </c>
    </row>
    <row r="4358" spans="2:49">
      <c r="B4358" s="62" t="s">
        <v>5128</v>
      </c>
      <c r="C4358" s="54">
        <v>9.8531833335972999E-2</v>
      </c>
      <c r="D4358" s="54">
        <v>1.6685646740907799E-2</v>
      </c>
      <c r="S4358" s="62" t="s">
        <v>3716</v>
      </c>
      <c r="T4358" s="54">
        <v>3.1438804456462903E-2</v>
      </c>
      <c r="U4358" s="54">
        <v>3.1114595847245002E-2</v>
      </c>
      <c r="AQ4358" s="62" t="s">
        <v>5467</v>
      </c>
      <c r="AR4358" s="54">
        <v>0.198663457540104</v>
      </c>
      <c r="AS4358" s="54">
        <v>1.20201431132472E-2</v>
      </c>
      <c r="AU4358" s="62" t="s">
        <v>14614</v>
      </c>
      <c r="AV4358" s="54">
        <v>-4.8905720149941899E-2</v>
      </c>
      <c r="AW4358" s="54">
        <v>4.8216466955409099E-2</v>
      </c>
    </row>
    <row r="4359" spans="2:49">
      <c r="B4359" s="62" t="s">
        <v>5129</v>
      </c>
      <c r="C4359" s="54">
        <v>7.8979119033324899E-2</v>
      </c>
      <c r="D4359" s="54">
        <v>1.66902962176823E-2</v>
      </c>
      <c r="S4359" s="62" t="s">
        <v>11131</v>
      </c>
      <c r="T4359" s="54">
        <v>5.10131979288522E-2</v>
      </c>
      <c r="U4359" s="54">
        <v>3.1129251683261801E-2</v>
      </c>
      <c r="AQ4359" s="62" t="s">
        <v>492</v>
      </c>
      <c r="AR4359" s="54">
        <v>0.18070368678325499</v>
      </c>
      <c r="AS4359" s="54">
        <v>1.20219379802287E-2</v>
      </c>
      <c r="AU4359" s="62" t="s">
        <v>13347</v>
      </c>
      <c r="AV4359" s="54">
        <v>-4.8899754783821699E-2</v>
      </c>
      <c r="AW4359" s="54">
        <v>1.8387981971920798E-2</v>
      </c>
    </row>
    <row r="4360" spans="2:49">
      <c r="B4360" s="62" t="s">
        <v>5130</v>
      </c>
      <c r="C4360" s="54">
        <v>4.3560981527731399E-2</v>
      </c>
      <c r="D4360" s="54">
        <v>1.6697568395243501E-2</v>
      </c>
      <c r="S4360" s="62" t="s">
        <v>2379</v>
      </c>
      <c r="T4360" s="54">
        <v>6.7113328230008498E-2</v>
      </c>
      <c r="U4360" s="54">
        <v>3.1182986888581499E-2</v>
      </c>
      <c r="AQ4360" s="62" t="s">
        <v>2836</v>
      </c>
      <c r="AR4360" s="54">
        <v>8.6287729187779896E-2</v>
      </c>
      <c r="AS4360" s="54">
        <v>1.21091890600954E-2</v>
      </c>
      <c r="AU4360" s="62" t="s">
        <v>13497</v>
      </c>
      <c r="AV4360" s="54">
        <v>-4.8887119662035503E-2</v>
      </c>
      <c r="AW4360" s="54">
        <v>2.0675461897587202E-2</v>
      </c>
    </row>
    <row r="4361" spans="2:49">
      <c r="B4361" s="62" t="s">
        <v>5131</v>
      </c>
      <c r="C4361" s="54">
        <v>0.124394967357146</v>
      </c>
      <c r="D4361" s="54">
        <v>1.67015985841453E-2</v>
      </c>
      <c r="S4361" s="62" t="s">
        <v>4216</v>
      </c>
      <c r="T4361" s="54">
        <v>5.3786729799085699E-2</v>
      </c>
      <c r="U4361" s="54">
        <v>3.1257398940055997E-2</v>
      </c>
      <c r="AQ4361" s="62" t="s">
        <v>5189</v>
      </c>
      <c r="AR4361" s="54">
        <v>0.11145447115842</v>
      </c>
      <c r="AS4361" s="54">
        <v>1.2120171485976401E-2</v>
      </c>
      <c r="AU4361" s="62" t="s">
        <v>13123</v>
      </c>
      <c r="AV4361" s="54">
        <v>-4.8880699597161098E-2</v>
      </c>
      <c r="AW4361" s="54">
        <v>1.4610953425540101E-2</v>
      </c>
    </row>
    <row r="4362" spans="2:49">
      <c r="B4362" s="62" t="s">
        <v>5132</v>
      </c>
      <c r="C4362" s="54">
        <v>0.110720546618094</v>
      </c>
      <c r="D4362" s="54">
        <v>1.6714987982711399E-2</v>
      </c>
      <c r="S4362" s="62" t="s">
        <v>3609</v>
      </c>
      <c r="T4362" s="54">
        <v>2.4181843950183999E-2</v>
      </c>
      <c r="U4362" s="54">
        <v>3.1304290744647002E-2</v>
      </c>
      <c r="AQ4362" s="62" t="s">
        <v>4305</v>
      </c>
      <c r="AR4362" s="54">
        <v>5.8945370459298402E-2</v>
      </c>
      <c r="AS4362" s="54">
        <v>1.21593346986381E-2</v>
      </c>
      <c r="AU4362" s="62" t="s">
        <v>14477</v>
      </c>
      <c r="AV4362" s="54">
        <v>-4.8867646449963303E-2</v>
      </c>
      <c r="AW4362" s="54">
        <v>4.35158308986765E-2</v>
      </c>
    </row>
    <row r="4363" spans="2:49">
      <c r="B4363" s="62" t="s">
        <v>5133</v>
      </c>
      <c r="C4363" s="54">
        <v>4.2723773963962798E-2</v>
      </c>
      <c r="D4363" s="54">
        <v>1.6724125596545899E-2</v>
      </c>
      <c r="S4363" s="62" t="s">
        <v>11132</v>
      </c>
      <c r="T4363" s="54">
        <v>4.5497295174188303E-2</v>
      </c>
      <c r="U4363" s="54">
        <v>3.1429965685165602E-2</v>
      </c>
      <c r="AQ4363" s="62" t="s">
        <v>9831</v>
      </c>
      <c r="AR4363" s="54">
        <v>8.4379146220201498E-2</v>
      </c>
      <c r="AS4363" s="54">
        <v>1.22115874822633E-2</v>
      </c>
      <c r="AU4363" s="62" t="s">
        <v>14417</v>
      </c>
      <c r="AV4363" s="54">
        <v>-4.8864458247969401E-2</v>
      </c>
      <c r="AW4363" s="54">
        <v>4.2046778537447801E-2</v>
      </c>
    </row>
    <row r="4364" spans="2:49">
      <c r="B4364" s="62" t="s">
        <v>5134</v>
      </c>
      <c r="C4364" s="54">
        <v>3.7937293017566098E-2</v>
      </c>
      <c r="D4364" s="54">
        <v>1.6725717509604401E-2</v>
      </c>
      <c r="S4364" s="62" t="s">
        <v>11133</v>
      </c>
      <c r="T4364" s="54">
        <v>2.3476132922070299E-2</v>
      </c>
      <c r="U4364" s="54">
        <v>3.1431142162737499E-2</v>
      </c>
      <c r="AQ4364" s="62" t="s">
        <v>10635</v>
      </c>
      <c r="AR4364" s="54">
        <v>3.2644767173578303E-2</v>
      </c>
      <c r="AS4364" s="54">
        <v>1.2213860123463901E-2</v>
      </c>
      <c r="AU4364" s="62" t="s">
        <v>5118</v>
      </c>
      <c r="AV4364" s="54">
        <v>-4.88623260712409E-2</v>
      </c>
      <c r="AW4364" s="54">
        <v>3.7972358241760797E-2</v>
      </c>
    </row>
    <row r="4365" spans="2:49">
      <c r="B4365" s="62" t="s">
        <v>5135</v>
      </c>
      <c r="C4365" s="54">
        <v>3.7735979869807999E-2</v>
      </c>
      <c r="D4365" s="54">
        <v>1.6747536485461699E-2</v>
      </c>
      <c r="S4365" s="62" t="s">
        <v>2885</v>
      </c>
      <c r="T4365" s="54">
        <v>8.1944396480840204E-2</v>
      </c>
      <c r="U4365" s="54">
        <v>3.1465111976483801E-2</v>
      </c>
      <c r="AQ4365" s="62" t="s">
        <v>14905</v>
      </c>
      <c r="AR4365" s="54">
        <v>8.28899592487886E-2</v>
      </c>
      <c r="AS4365" s="54">
        <v>1.22191837414389E-2</v>
      </c>
      <c r="AU4365" s="62" t="s">
        <v>14050</v>
      </c>
      <c r="AV4365" s="54">
        <v>-4.88556053331166E-2</v>
      </c>
      <c r="AW4365" s="54">
        <v>3.2048378993564101E-2</v>
      </c>
    </row>
    <row r="4366" spans="2:49">
      <c r="B4366" s="62" t="s">
        <v>5136</v>
      </c>
      <c r="C4366" s="54">
        <v>6.4809790673050899E-2</v>
      </c>
      <c r="D4366" s="54">
        <v>1.6747536485461699E-2</v>
      </c>
      <c r="S4366" s="62" t="s">
        <v>11134</v>
      </c>
      <c r="T4366" s="54">
        <v>9.0251851450089404E-2</v>
      </c>
      <c r="U4366" s="54">
        <v>3.1490099512630799E-2</v>
      </c>
      <c r="AQ4366" s="62" t="s">
        <v>14906</v>
      </c>
      <c r="AR4366" s="54">
        <v>6.9802175239633599E-2</v>
      </c>
      <c r="AS4366" s="54">
        <v>1.2221833302003E-2</v>
      </c>
      <c r="AU4366" s="62" t="s">
        <v>14644</v>
      </c>
      <c r="AV4366" s="54">
        <v>-4.8837849724605101E-2</v>
      </c>
      <c r="AW4366" s="54">
        <v>4.9404696355067002E-2</v>
      </c>
    </row>
    <row r="4367" spans="2:49">
      <c r="B4367" s="62" t="s">
        <v>5137</v>
      </c>
      <c r="C4367" s="54">
        <v>3.8119439665963199E-2</v>
      </c>
      <c r="D4367" s="54">
        <v>1.6782744780195799E-2</v>
      </c>
      <c r="S4367" s="62" t="s">
        <v>5354</v>
      </c>
      <c r="T4367" s="54">
        <v>4.5028076386808301E-2</v>
      </c>
      <c r="U4367" s="54">
        <v>3.1541155766672997E-2</v>
      </c>
      <c r="AQ4367" s="62" t="s">
        <v>12043</v>
      </c>
      <c r="AR4367" s="54">
        <v>4.4855058809448997E-2</v>
      </c>
      <c r="AS4367" s="54">
        <v>1.2223170686827701E-2</v>
      </c>
      <c r="AU4367" s="62" t="s">
        <v>14052</v>
      </c>
      <c r="AV4367" s="54">
        <v>-4.8832336166071903E-2</v>
      </c>
      <c r="AW4367" s="54">
        <v>3.2069898464652302E-2</v>
      </c>
    </row>
    <row r="4368" spans="2:49">
      <c r="B4368" s="62" t="s">
        <v>5138</v>
      </c>
      <c r="C4368" s="54">
        <v>0.101612468974251</v>
      </c>
      <c r="D4368" s="54">
        <v>1.6793815839833699E-2</v>
      </c>
      <c r="S4368" s="62" t="s">
        <v>11135</v>
      </c>
      <c r="T4368" s="54">
        <v>3.3443799568971103E-2</v>
      </c>
      <c r="U4368" s="54">
        <v>3.1553660715521299E-2</v>
      </c>
      <c r="AQ4368" s="62" t="s">
        <v>11534</v>
      </c>
      <c r="AR4368" s="54">
        <v>7.1907055206763104E-2</v>
      </c>
      <c r="AS4368" s="54">
        <v>1.22720128296186E-2</v>
      </c>
      <c r="AU4368" s="62" t="s">
        <v>13637</v>
      </c>
      <c r="AV4368" s="54">
        <v>-4.8829889390966698E-2</v>
      </c>
      <c r="AW4368" s="54">
        <v>2.3214920715526201E-2</v>
      </c>
    </row>
    <row r="4369" spans="2:49">
      <c r="B4369" s="62" t="s">
        <v>5139</v>
      </c>
      <c r="C4369" s="54">
        <v>4.4181136905874198E-2</v>
      </c>
      <c r="D4369" s="54">
        <v>1.6802728841467499E-2</v>
      </c>
      <c r="S4369" s="62" t="s">
        <v>4850</v>
      </c>
      <c r="T4369" s="54">
        <v>3.0356483774807999E-2</v>
      </c>
      <c r="U4369" s="54">
        <v>3.1564618871601301E-2</v>
      </c>
      <c r="AQ4369" s="62" t="s">
        <v>925</v>
      </c>
      <c r="AR4369" s="54">
        <v>0.12773856531422501</v>
      </c>
      <c r="AS4369" s="54">
        <v>1.22720128296186E-2</v>
      </c>
      <c r="AU4369" s="62" t="s">
        <v>14655</v>
      </c>
      <c r="AV4369" s="54">
        <v>-4.8824460687489697E-2</v>
      </c>
      <c r="AW4369" s="54">
        <v>4.9668959966322299E-2</v>
      </c>
    </row>
    <row r="4370" spans="2:49">
      <c r="B4370" s="62" t="s">
        <v>1088</v>
      </c>
      <c r="C4370" s="54">
        <v>6.2245605669531301E-2</v>
      </c>
      <c r="D4370" s="54">
        <v>1.6802830197495199E-2</v>
      </c>
      <c r="S4370" s="62" t="s">
        <v>11136</v>
      </c>
      <c r="T4370" s="54">
        <v>0.13520473156776999</v>
      </c>
      <c r="U4370" s="54">
        <v>3.1565063599583901E-2</v>
      </c>
      <c r="AQ4370" s="62" t="s">
        <v>11518</v>
      </c>
      <c r="AR4370" s="54">
        <v>5.7991715781360802E-2</v>
      </c>
      <c r="AS4370" s="54">
        <v>1.22811627609575E-2</v>
      </c>
      <c r="AU4370" s="62" t="s">
        <v>13908</v>
      </c>
      <c r="AV4370" s="54">
        <v>-4.8806531812814101E-2</v>
      </c>
      <c r="AW4370" s="54">
        <v>2.89057259170723E-2</v>
      </c>
    </row>
    <row r="4371" spans="2:49">
      <c r="B4371" s="62" t="s">
        <v>5140</v>
      </c>
      <c r="C4371" s="54">
        <v>5.8878213861508003E-2</v>
      </c>
      <c r="D4371" s="54">
        <v>1.6901119255715701E-2</v>
      </c>
      <c r="S4371" s="62" t="s">
        <v>5678</v>
      </c>
      <c r="T4371" s="54">
        <v>6.2322252436758603E-2</v>
      </c>
      <c r="U4371" s="54">
        <v>3.1817815471238103E-2</v>
      </c>
      <c r="AQ4371" s="62" t="s">
        <v>1448</v>
      </c>
      <c r="AR4371" s="54">
        <v>0.108326208525082</v>
      </c>
      <c r="AS4371" s="54">
        <v>1.2335184758689799E-2</v>
      </c>
      <c r="AU4371" s="62" t="s">
        <v>12982</v>
      </c>
      <c r="AV4371" s="54">
        <v>-4.8797426439882899E-2</v>
      </c>
      <c r="AW4371" s="54">
        <v>1.2720006151298801E-2</v>
      </c>
    </row>
    <row r="4372" spans="2:49">
      <c r="B4372" s="62" t="s">
        <v>5141</v>
      </c>
      <c r="C4372" s="54">
        <v>6.0291893692548698E-2</v>
      </c>
      <c r="D4372" s="54">
        <v>1.6926722145854101E-2</v>
      </c>
      <c r="S4372" s="62" t="s">
        <v>4468</v>
      </c>
      <c r="T4372" s="54">
        <v>7.7182822990131697E-2</v>
      </c>
      <c r="U4372" s="54">
        <v>3.1942437644925797E-2</v>
      </c>
      <c r="AQ4372" s="62" t="s">
        <v>14907</v>
      </c>
      <c r="AR4372" s="54">
        <v>4.5732386071533099E-2</v>
      </c>
      <c r="AS4372" s="54">
        <v>1.23483455329393E-2</v>
      </c>
      <c r="AU4372" s="62" t="s">
        <v>14219</v>
      </c>
      <c r="AV4372" s="54">
        <v>-4.8785879846243503E-2</v>
      </c>
      <c r="AW4372" s="54">
        <v>3.6412177289481797E-2</v>
      </c>
    </row>
    <row r="4373" spans="2:49">
      <c r="B4373" s="62" t="s">
        <v>659</v>
      </c>
      <c r="C4373" s="54">
        <v>0.20528938574337899</v>
      </c>
      <c r="D4373" s="54">
        <v>1.6931596989012799E-2</v>
      </c>
      <c r="S4373" s="62" t="s">
        <v>5135</v>
      </c>
      <c r="T4373" s="54">
        <v>2.5339440668338899E-2</v>
      </c>
      <c r="U4373" s="54">
        <v>3.19975919382516E-2</v>
      </c>
      <c r="AQ4373" s="62" t="s">
        <v>14908</v>
      </c>
      <c r="AR4373" s="54">
        <v>4.9815743584036697E-2</v>
      </c>
      <c r="AS4373" s="54">
        <v>1.23483455329393E-2</v>
      </c>
      <c r="AU4373" s="62" t="s">
        <v>11878</v>
      </c>
      <c r="AV4373" s="54">
        <v>-4.8780446799273798E-2</v>
      </c>
      <c r="AW4373" s="54">
        <v>4.1868151228688602E-2</v>
      </c>
    </row>
    <row r="4374" spans="2:49">
      <c r="B4374" s="62" t="s">
        <v>5142</v>
      </c>
      <c r="C4374" s="54">
        <v>0.118509128816735</v>
      </c>
      <c r="D4374" s="54">
        <v>1.6931596989012799E-2</v>
      </c>
      <c r="S4374" s="62" t="s">
        <v>11137</v>
      </c>
      <c r="T4374" s="54">
        <v>5.6227862234491603E-2</v>
      </c>
      <c r="U4374" s="54">
        <v>3.2014513957951303E-2</v>
      </c>
      <c r="AQ4374" s="62" t="s">
        <v>5765</v>
      </c>
      <c r="AR4374" s="54">
        <v>4.42082300086684E-2</v>
      </c>
      <c r="AS4374" s="54">
        <v>1.2372347350863899E-2</v>
      </c>
      <c r="AU4374" s="62" t="s">
        <v>13586</v>
      </c>
      <c r="AV4374" s="54">
        <v>-4.87750554870994E-2</v>
      </c>
      <c r="AW4374" s="54">
        <v>2.23092513662837E-2</v>
      </c>
    </row>
    <row r="4375" spans="2:49">
      <c r="B4375" s="62" t="s">
        <v>5143</v>
      </c>
      <c r="C4375" s="54">
        <v>0.16541878470148</v>
      </c>
      <c r="D4375" s="54">
        <v>1.6931596989012799E-2</v>
      </c>
      <c r="S4375" s="62" t="s">
        <v>5925</v>
      </c>
      <c r="T4375" s="54">
        <v>3.4848138325653401E-2</v>
      </c>
      <c r="U4375" s="54">
        <v>3.2014815687003699E-2</v>
      </c>
      <c r="AQ4375" s="62" t="s">
        <v>5432</v>
      </c>
      <c r="AR4375" s="54">
        <v>9.9757222817321398E-2</v>
      </c>
      <c r="AS4375" s="54">
        <v>1.23731868285063E-2</v>
      </c>
      <c r="AU4375" s="62" t="s">
        <v>10341</v>
      </c>
      <c r="AV4375" s="54">
        <v>-4.8756543174310003E-2</v>
      </c>
      <c r="AW4375" s="54">
        <v>1.242941802422E-2</v>
      </c>
    </row>
    <row r="4376" spans="2:49">
      <c r="B4376" s="62" t="s">
        <v>5144</v>
      </c>
      <c r="C4376" s="54">
        <v>8.27866326834448E-2</v>
      </c>
      <c r="D4376" s="54">
        <v>1.7025778500255901E-2</v>
      </c>
      <c r="S4376" s="62" t="s">
        <v>4227</v>
      </c>
      <c r="T4376" s="54">
        <v>2.0682287015162601E-2</v>
      </c>
      <c r="U4376" s="54">
        <v>3.2062225112472698E-2</v>
      </c>
      <c r="AQ4376" s="62" t="s">
        <v>8667</v>
      </c>
      <c r="AR4376" s="54">
        <v>9.4339491620854907E-2</v>
      </c>
      <c r="AS4376" s="54">
        <v>1.24667389094911E-2</v>
      </c>
      <c r="AU4376" s="62" t="s">
        <v>6651</v>
      </c>
      <c r="AV4376" s="54">
        <v>-4.87198263954376E-2</v>
      </c>
      <c r="AW4376" s="54">
        <v>2.6448534736076799E-2</v>
      </c>
    </row>
    <row r="4377" spans="2:49">
      <c r="B4377" s="62" t="s">
        <v>5145</v>
      </c>
      <c r="C4377" s="54">
        <v>4.5347432327171901E-2</v>
      </c>
      <c r="D4377" s="54">
        <v>1.7031817001306501E-2</v>
      </c>
      <c r="S4377" s="62" t="s">
        <v>2346</v>
      </c>
      <c r="T4377" s="54">
        <v>3.1863529758601801E-2</v>
      </c>
      <c r="U4377" s="54">
        <v>3.2170018267454699E-2</v>
      </c>
      <c r="AQ4377" s="62" t="s">
        <v>14909</v>
      </c>
      <c r="AR4377" s="54">
        <v>9.6052320146102793E-2</v>
      </c>
      <c r="AS4377" s="54">
        <v>1.2473386881832599E-2</v>
      </c>
      <c r="AU4377" s="62" t="s">
        <v>13654</v>
      </c>
      <c r="AV4377" s="54">
        <v>-4.8713562847465801E-2</v>
      </c>
      <c r="AW4377" s="54">
        <v>2.3653881529720599E-2</v>
      </c>
    </row>
    <row r="4378" spans="2:49">
      <c r="B4378" s="62" t="s">
        <v>5146</v>
      </c>
      <c r="C4378" s="54">
        <v>5.7296022192031303E-2</v>
      </c>
      <c r="D4378" s="54">
        <v>1.7069166970525702E-2</v>
      </c>
      <c r="S4378" s="62" t="s">
        <v>3157</v>
      </c>
      <c r="T4378" s="54">
        <v>7.3615142470135495E-2</v>
      </c>
      <c r="U4378" s="54">
        <v>3.2183963852216398E-2</v>
      </c>
      <c r="AQ4378" s="62" t="s">
        <v>14910</v>
      </c>
      <c r="AR4378" s="54">
        <v>4.6917000766626402E-2</v>
      </c>
      <c r="AS4378" s="54">
        <v>1.24755220608158E-2</v>
      </c>
      <c r="AU4378" s="62" t="s">
        <v>12842</v>
      </c>
      <c r="AV4378" s="54">
        <v>-4.8709621425709698E-2</v>
      </c>
      <c r="AW4378" s="54">
        <v>1.05543819711855E-2</v>
      </c>
    </row>
    <row r="4379" spans="2:49">
      <c r="B4379" s="62" t="s">
        <v>5147</v>
      </c>
      <c r="C4379" s="54">
        <v>0.110015712390686</v>
      </c>
      <c r="D4379" s="54">
        <v>1.7072466350276899E-2</v>
      </c>
      <c r="S4379" s="62" t="s">
        <v>11138</v>
      </c>
      <c r="T4379" s="54">
        <v>6.1558955881222802E-2</v>
      </c>
      <c r="U4379" s="54">
        <v>3.2224834382159E-2</v>
      </c>
      <c r="AQ4379" s="62" t="s">
        <v>5634</v>
      </c>
      <c r="AR4379" s="54">
        <v>0.12145618693778799</v>
      </c>
      <c r="AS4379" s="54">
        <v>1.2492436676365499E-2</v>
      </c>
      <c r="AU4379" s="62" t="s">
        <v>12319</v>
      </c>
      <c r="AV4379" s="54">
        <v>-4.8704886261185201E-2</v>
      </c>
      <c r="AW4379" s="54">
        <v>3.1617978895662501E-3</v>
      </c>
    </row>
    <row r="4380" spans="2:49">
      <c r="B4380" s="62" t="s">
        <v>5148</v>
      </c>
      <c r="C4380" s="54">
        <v>9.3962027186577798E-2</v>
      </c>
      <c r="D4380" s="54">
        <v>1.7083415315583099E-2</v>
      </c>
      <c r="S4380" s="62" t="s">
        <v>11139</v>
      </c>
      <c r="T4380" s="54">
        <v>4.1797533298286303E-2</v>
      </c>
      <c r="U4380" s="54">
        <v>3.2224834382159E-2</v>
      </c>
      <c r="AQ4380" s="62" t="s">
        <v>5902</v>
      </c>
      <c r="AR4380" s="54">
        <v>5.15272235794084E-2</v>
      </c>
      <c r="AS4380" s="54">
        <v>1.25007110323372E-2</v>
      </c>
      <c r="AU4380" s="62" t="s">
        <v>4991</v>
      </c>
      <c r="AV4380" s="54">
        <v>-4.8703890859404603E-2</v>
      </c>
      <c r="AW4380" s="54">
        <v>8.3463152228915993E-3</v>
      </c>
    </row>
    <row r="4381" spans="2:49">
      <c r="B4381" s="62" t="s">
        <v>5149</v>
      </c>
      <c r="C4381" s="54">
        <v>4.1816770077865301E-2</v>
      </c>
      <c r="D4381" s="54">
        <v>1.7135597401437701E-2</v>
      </c>
      <c r="S4381" s="62" t="s">
        <v>1491</v>
      </c>
      <c r="T4381" s="54">
        <v>2.20039539198051E-2</v>
      </c>
      <c r="U4381" s="54">
        <v>3.2275927423373603E-2</v>
      </c>
      <c r="AQ4381" s="62" t="s">
        <v>3658</v>
      </c>
      <c r="AR4381" s="54">
        <v>7.4806592325765905E-2</v>
      </c>
      <c r="AS4381" s="54">
        <v>1.25019206614681E-2</v>
      </c>
      <c r="AU4381" s="62" t="s">
        <v>10197</v>
      </c>
      <c r="AV4381" s="54">
        <v>-4.86998981174631E-2</v>
      </c>
      <c r="AW4381" s="54">
        <v>1.1268310850108801E-3</v>
      </c>
    </row>
    <row r="4382" spans="2:49">
      <c r="B4382" s="62" t="s">
        <v>5150</v>
      </c>
      <c r="C4382" s="54">
        <v>3.11915350585448E-2</v>
      </c>
      <c r="D4382" s="54">
        <v>1.7135597401437701E-2</v>
      </c>
      <c r="S4382" s="62" t="s">
        <v>4437</v>
      </c>
      <c r="T4382" s="54">
        <v>5.1688676016614601E-2</v>
      </c>
      <c r="U4382" s="54">
        <v>3.2346672971611E-2</v>
      </c>
      <c r="AQ4382" s="62" t="s">
        <v>11989</v>
      </c>
      <c r="AR4382" s="54">
        <v>6.2543129801868602E-2</v>
      </c>
      <c r="AS4382" s="54">
        <v>1.2515955166326699E-2</v>
      </c>
      <c r="AU4382" s="62" t="s">
        <v>8645</v>
      </c>
      <c r="AV4382" s="54">
        <v>-4.8693948477985999E-2</v>
      </c>
      <c r="AW4382" s="54">
        <v>1.73650756218648E-2</v>
      </c>
    </row>
    <row r="4383" spans="2:49">
      <c r="B4383" s="62" t="s">
        <v>5151</v>
      </c>
      <c r="C4383" s="54">
        <v>4.4035084721391698E-2</v>
      </c>
      <c r="D4383" s="54">
        <v>1.7149806552161102E-2</v>
      </c>
      <c r="S4383" s="62" t="s">
        <v>3983</v>
      </c>
      <c r="T4383" s="54">
        <v>2.7120994073289498E-2</v>
      </c>
      <c r="U4383" s="54">
        <v>3.2389727152046202E-2</v>
      </c>
      <c r="AQ4383" s="62" t="s">
        <v>2153</v>
      </c>
      <c r="AR4383" s="54">
        <v>6.2465975020022498E-2</v>
      </c>
      <c r="AS4383" s="54">
        <v>1.25180321338064E-2</v>
      </c>
      <c r="AU4383" s="62" t="s">
        <v>14391</v>
      </c>
      <c r="AV4383" s="54">
        <v>-4.8690761290341597E-2</v>
      </c>
      <c r="AW4383" s="54">
        <v>4.1392080133317501E-2</v>
      </c>
    </row>
    <row r="4384" spans="2:49">
      <c r="B4384" s="62" t="s">
        <v>5152</v>
      </c>
      <c r="C4384" s="54">
        <v>4.2982081867366503E-2</v>
      </c>
      <c r="D4384" s="54">
        <v>1.7182519293893798E-2</v>
      </c>
      <c r="S4384" s="62" t="s">
        <v>4018</v>
      </c>
      <c r="T4384" s="54">
        <v>2.5466196807384399E-2</v>
      </c>
      <c r="U4384" s="54">
        <v>3.2416862002706298E-2</v>
      </c>
      <c r="AQ4384" s="62" t="s">
        <v>5154</v>
      </c>
      <c r="AR4384" s="54">
        <v>7.2085238253419198E-2</v>
      </c>
      <c r="AS4384" s="54">
        <v>1.25538624086447E-2</v>
      </c>
      <c r="AU4384" s="62" t="s">
        <v>9921</v>
      </c>
      <c r="AV4384" s="54">
        <v>-4.8684303352625399E-2</v>
      </c>
      <c r="AW4384" s="54">
        <v>3.5927185237759202E-3</v>
      </c>
    </row>
    <row r="4385" spans="2:49">
      <c r="B4385" s="62" t="s">
        <v>5153</v>
      </c>
      <c r="C4385" s="54">
        <v>0.120474921736173</v>
      </c>
      <c r="D4385" s="54">
        <v>1.72136346506013E-2</v>
      </c>
      <c r="S4385" s="62" t="s">
        <v>5866</v>
      </c>
      <c r="T4385" s="54">
        <v>0.20350323563223299</v>
      </c>
      <c r="U4385" s="54">
        <v>3.24189488904306E-2</v>
      </c>
      <c r="AQ4385" s="62" t="s">
        <v>2607</v>
      </c>
      <c r="AR4385" s="54">
        <v>3.3035637572516499E-2</v>
      </c>
      <c r="AS4385" s="54">
        <v>1.25834095190255E-2</v>
      </c>
      <c r="AU4385" s="62" t="s">
        <v>14333</v>
      </c>
      <c r="AV4385" s="54">
        <v>-4.8674927096340199E-2</v>
      </c>
      <c r="AW4385" s="54">
        <v>3.98472539211066E-2</v>
      </c>
    </row>
    <row r="4386" spans="2:49">
      <c r="B4386" s="62" t="s">
        <v>5154</v>
      </c>
      <c r="C4386" s="54">
        <v>6.8275682823667694E-2</v>
      </c>
      <c r="D4386" s="54">
        <v>1.7215751905647E-2</v>
      </c>
      <c r="S4386" s="62" t="s">
        <v>11140</v>
      </c>
      <c r="T4386" s="54">
        <v>4.6521525005980301E-2</v>
      </c>
      <c r="U4386" s="54">
        <v>3.2449632342676497E-2</v>
      </c>
      <c r="AQ4386" s="62" t="s">
        <v>1953</v>
      </c>
      <c r="AR4386" s="54">
        <v>4.4124559456590398E-2</v>
      </c>
      <c r="AS4386" s="54">
        <v>1.2599709277438399E-2</v>
      </c>
      <c r="AU4386" s="62" t="s">
        <v>12895</v>
      </c>
      <c r="AV4386" s="54">
        <v>-4.8671738846986799E-2</v>
      </c>
      <c r="AW4386" s="54">
        <v>1.1212789890786499E-2</v>
      </c>
    </row>
    <row r="4387" spans="2:49">
      <c r="B4387" s="62" t="s">
        <v>5155</v>
      </c>
      <c r="C4387" s="54">
        <v>4.3913093915396197E-2</v>
      </c>
      <c r="D4387" s="54">
        <v>1.7220361022860599E-2</v>
      </c>
      <c r="S4387" s="62" t="s">
        <v>4146</v>
      </c>
      <c r="T4387" s="54">
        <v>8.10442848324993E-2</v>
      </c>
      <c r="U4387" s="54">
        <v>3.2496003831402998E-2</v>
      </c>
      <c r="AQ4387" s="62" t="s">
        <v>12065</v>
      </c>
      <c r="AR4387" s="54">
        <v>3.28594241986861E-2</v>
      </c>
      <c r="AS4387" s="54">
        <v>1.2610436205721399E-2</v>
      </c>
      <c r="AU4387" s="62" t="s">
        <v>14106</v>
      </c>
      <c r="AV4387" s="54">
        <v>-4.8667794809848203E-2</v>
      </c>
      <c r="AW4387" s="54">
        <v>3.3501985581691401E-2</v>
      </c>
    </row>
    <row r="4388" spans="2:49">
      <c r="B4388" s="62" t="s">
        <v>5156</v>
      </c>
      <c r="C4388" s="54">
        <v>7.5831986518909197E-2</v>
      </c>
      <c r="D4388" s="54">
        <v>1.72424623352306E-2</v>
      </c>
      <c r="S4388" s="62" t="s">
        <v>3674</v>
      </c>
      <c r="T4388" s="54">
        <v>3.9367535480711702E-2</v>
      </c>
      <c r="U4388" s="54">
        <v>3.2496003831402998E-2</v>
      </c>
      <c r="AQ4388" s="62" t="s">
        <v>14911</v>
      </c>
      <c r="AR4388" s="54">
        <v>3.7261894092259801E-2</v>
      </c>
      <c r="AS4388" s="54">
        <v>1.26124860871848E-2</v>
      </c>
      <c r="AU4388" s="62" t="s">
        <v>13670</v>
      </c>
      <c r="AV4388" s="54">
        <v>-4.8661288820439602E-2</v>
      </c>
      <c r="AW4388" s="54">
        <v>2.39348920913037E-2</v>
      </c>
    </row>
    <row r="4389" spans="2:49">
      <c r="B4389" s="62" t="s">
        <v>5157</v>
      </c>
      <c r="C4389" s="54">
        <v>5.0104766519341502E-2</v>
      </c>
      <c r="D4389" s="54">
        <v>1.7265916539799898E-2</v>
      </c>
      <c r="S4389" s="62" t="s">
        <v>11141</v>
      </c>
      <c r="T4389" s="54">
        <v>3.0830548179115298E-2</v>
      </c>
      <c r="U4389" s="54">
        <v>3.2521562674582498E-2</v>
      </c>
      <c r="AQ4389" s="62" t="s">
        <v>4958</v>
      </c>
      <c r="AR4389" s="54">
        <v>6.4339655417369607E-2</v>
      </c>
      <c r="AS4389" s="54">
        <v>1.26287970166373E-2</v>
      </c>
      <c r="AU4389" s="62" t="s">
        <v>14042</v>
      </c>
      <c r="AV4389" s="54">
        <v>-4.8658031695730998E-2</v>
      </c>
      <c r="AW4389" s="54">
        <v>3.1783822131077298E-2</v>
      </c>
    </row>
    <row r="4390" spans="2:49">
      <c r="B4390" s="62" t="s">
        <v>1065</v>
      </c>
      <c r="C4390" s="54">
        <v>5.7988540115569101E-2</v>
      </c>
      <c r="D4390" s="54">
        <v>1.72679191572668E-2</v>
      </c>
      <c r="S4390" s="62" t="s">
        <v>11142</v>
      </c>
      <c r="T4390" s="54">
        <v>4.5386976470224397E-2</v>
      </c>
      <c r="U4390" s="54">
        <v>3.2556917607578402E-2</v>
      </c>
      <c r="AQ4390" s="62" t="s">
        <v>4939</v>
      </c>
      <c r="AR4390" s="54">
        <v>8.3082010360401498E-2</v>
      </c>
      <c r="AS4390" s="54">
        <v>1.26737158629683E-2</v>
      </c>
      <c r="AU4390" s="62" t="s">
        <v>14331</v>
      </c>
      <c r="AV4390" s="54">
        <v>-4.86485898127667E-2</v>
      </c>
      <c r="AW4390" s="54">
        <v>3.97176755206873E-2</v>
      </c>
    </row>
    <row r="4391" spans="2:49">
      <c r="B4391" s="62" t="s">
        <v>5158</v>
      </c>
      <c r="C4391" s="54">
        <v>2.6762473788219901E-2</v>
      </c>
      <c r="D4391" s="54">
        <v>1.7299189763794399E-2</v>
      </c>
      <c r="S4391" s="62" t="s">
        <v>5676</v>
      </c>
      <c r="T4391" s="54">
        <v>5.1536761243518497E-2</v>
      </c>
      <c r="U4391" s="54">
        <v>3.2595207694515897E-2</v>
      </c>
      <c r="AQ4391" s="62" t="s">
        <v>11328</v>
      </c>
      <c r="AR4391" s="54">
        <v>5.5377024424701403E-2</v>
      </c>
      <c r="AS4391" s="54">
        <v>1.2743733737347799E-2</v>
      </c>
      <c r="AU4391" s="62" t="s">
        <v>14198</v>
      </c>
      <c r="AV4391" s="54">
        <v>-4.8618293667413298E-2</v>
      </c>
      <c r="AW4391" s="54">
        <v>3.6019658152309501E-2</v>
      </c>
    </row>
    <row r="4392" spans="2:49">
      <c r="B4392" s="62" t="s">
        <v>5159</v>
      </c>
      <c r="C4392" s="54">
        <v>5.1394149668929898E-2</v>
      </c>
      <c r="D4392" s="54">
        <v>1.7302831758890601E-2</v>
      </c>
      <c r="S4392" s="62" t="s">
        <v>490</v>
      </c>
      <c r="T4392" s="54">
        <v>0.15803643234189599</v>
      </c>
      <c r="U4392" s="54">
        <v>3.2632056531241301E-2</v>
      </c>
      <c r="AQ4392" s="62" t="s">
        <v>10671</v>
      </c>
      <c r="AR4392" s="54">
        <v>4.3715291572624403E-2</v>
      </c>
      <c r="AS4392" s="54">
        <v>1.2746564925311701E-2</v>
      </c>
      <c r="AU4392" s="62" t="s">
        <v>14120</v>
      </c>
      <c r="AV4392" s="54">
        <v>-4.8614858388154901E-2</v>
      </c>
      <c r="AW4392" s="54">
        <v>3.3791984820552901E-2</v>
      </c>
    </row>
    <row r="4393" spans="2:49">
      <c r="B4393" s="62" t="s">
        <v>5160</v>
      </c>
      <c r="C4393" s="54">
        <v>8.5938813338073794E-2</v>
      </c>
      <c r="D4393" s="54">
        <v>1.7322629640357801E-2</v>
      </c>
      <c r="S4393" s="62" t="s">
        <v>11143</v>
      </c>
      <c r="T4393" s="54">
        <v>3.9620715117360199E-2</v>
      </c>
      <c r="U4393" s="54">
        <v>3.2632056531241301E-2</v>
      </c>
      <c r="AQ4393" s="62" t="s">
        <v>10807</v>
      </c>
      <c r="AR4393" s="54">
        <v>0.109938868883398</v>
      </c>
      <c r="AS4393" s="54">
        <v>1.2800071549683E-2</v>
      </c>
      <c r="AU4393" s="62" t="s">
        <v>11803</v>
      </c>
      <c r="AV4393" s="54">
        <v>-4.8608609601639999E-2</v>
      </c>
      <c r="AW4393" s="54">
        <v>2.2166805199827801E-2</v>
      </c>
    </row>
    <row r="4394" spans="2:49">
      <c r="B4394" s="62" t="s">
        <v>259</v>
      </c>
      <c r="C4394" s="54">
        <v>0.26007149166168603</v>
      </c>
      <c r="D4394" s="54">
        <v>1.73451266556276E-2</v>
      </c>
      <c r="S4394" s="62" t="s">
        <v>3201</v>
      </c>
      <c r="T4394" s="54">
        <v>3.6804395144682402E-2</v>
      </c>
      <c r="U4394" s="54">
        <v>3.27771940823769E-2</v>
      </c>
      <c r="AQ4394" s="62" t="s">
        <v>14912</v>
      </c>
      <c r="AR4394" s="54">
        <v>0.13850534913698301</v>
      </c>
      <c r="AS4394" s="54">
        <v>1.2804842264607E-2</v>
      </c>
      <c r="AU4394" s="62" t="s">
        <v>14073</v>
      </c>
      <c r="AV4394" s="54">
        <v>-4.8603715149734897E-2</v>
      </c>
      <c r="AW4394" s="54">
        <v>3.2719455519107002E-2</v>
      </c>
    </row>
    <row r="4395" spans="2:49">
      <c r="B4395" s="62" t="s">
        <v>5161</v>
      </c>
      <c r="C4395" s="54">
        <v>0.105415114852836</v>
      </c>
      <c r="D4395" s="54">
        <v>1.7403600360857498E-2</v>
      </c>
      <c r="S4395" s="62" t="s">
        <v>316</v>
      </c>
      <c r="T4395" s="54">
        <v>0.10954182630202</v>
      </c>
      <c r="U4395" s="54">
        <v>3.2781194157103101E-2</v>
      </c>
      <c r="AQ4395" s="62" t="s">
        <v>11039</v>
      </c>
      <c r="AR4395" s="54">
        <v>5.5277840703682898E-2</v>
      </c>
      <c r="AS4395" s="54">
        <v>1.28048905670387E-2</v>
      </c>
      <c r="AU4395" s="62" t="s">
        <v>13380</v>
      </c>
      <c r="AV4395" s="54">
        <v>-4.8582011504419299E-2</v>
      </c>
      <c r="AW4395" s="54">
        <v>1.8891872347335699E-2</v>
      </c>
    </row>
    <row r="4396" spans="2:49">
      <c r="B4396" s="62" t="s">
        <v>5162</v>
      </c>
      <c r="C4396" s="54">
        <v>8.9871095431470302E-2</v>
      </c>
      <c r="D4396" s="54">
        <v>1.7452596594191599E-2</v>
      </c>
      <c r="S4396" s="62" t="s">
        <v>11144</v>
      </c>
      <c r="T4396" s="54">
        <v>3.6047174221313802E-2</v>
      </c>
      <c r="U4396" s="54">
        <v>3.2804840946035203E-2</v>
      </c>
      <c r="AQ4396" s="62" t="s">
        <v>4733</v>
      </c>
      <c r="AR4396" s="54">
        <v>5.6742578352765499E-2</v>
      </c>
      <c r="AS4396" s="54">
        <v>1.28277117331541E-2</v>
      </c>
      <c r="AU4396" s="62" t="s">
        <v>12565</v>
      </c>
      <c r="AV4396" s="54">
        <v>-4.8579292244038001E-2</v>
      </c>
      <c r="AW4396" s="54">
        <v>6.5947872336822597E-3</v>
      </c>
    </row>
    <row r="4397" spans="2:49">
      <c r="B4397" s="62" t="s">
        <v>5163</v>
      </c>
      <c r="C4397" s="54">
        <v>0.106727023733999</v>
      </c>
      <c r="D4397" s="54">
        <v>1.74556946362018E-2</v>
      </c>
      <c r="S4397" s="62" t="s">
        <v>4093</v>
      </c>
      <c r="T4397" s="54">
        <v>2.6734865814273898E-2</v>
      </c>
      <c r="U4397" s="54">
        <v>3.2809018387266201E-2</v>
      </c>
      <c r="AQ4397" s="62" t="s">
        <v>11503</v>
      </c>
      <c r="AR4397" s="54">
        <v>8.3299918281567506E-2</v>
      </c>
      <c r="AS4397" s="54">
        <v>1.2846950431994001E-2</v>
      </c>
      <c r="AU4397" s="62" t="s">
        <v>13984</v>
      </c>
      <c r="AV4397" s="54">
        <v>-4.8578558081895401E-2</v>
      </c>
      <c r="AW4397" s="54">
        <v>3.0454553788022299E-2</v>
      </c>
    </row>
    <row r="4398" spans="2:49">
      <c r="B4398" s="62" t="s">
        <v>482</v>
      </c>
      <c r="C4398" s="54">
        <v>0.12657034654226801</v>
      </c>
      <c r="D4398" s="54">
        <v>1.75861239014827E-2</v>
      </c>
      <c r="S4398" s="62" t="s">
        <v>1352</v>
      </c>
      <c r="T4398" s="54">
        <v>3.61612885361016E-2</v>
      </c>
      <c r="U4398" s="54">
        <v>3.2884426989672498E-2</v>
      </c>
      <c r="AQ4398" s="62" t="s">
        <v>3646</v>
      </c>
      <c r="AR4398" s="54">
        <v>5.55184380104485E-2</v>
      </c>
      <c r="AS4398" s="54">
        <v>1.2880086619262999E-2</v>
      </c>
      <c r="AU4398" s="62" t="s">
        <v>13878</v>
      </c>
      <c r="AV4398" s="54">
        <v>-4.8575455410779803E-2</v>
      </c>
      <c r="AW4398" s="54">
        <v>2.8196787037232902E-2</v>
      </c>
    </row>
    <row r="4399" spans="2:49">
      <c r="B4399" s="62" t="s">
        <v>5164</v>
      </c>
      <c r="C4399" s="54">
        <v>0.102292453221087</v>
      </c>
      <c r="D4399" s="54">
        <v>1.7619596176707601E-2</v>
      </c>
      <c r="S4399" s="62" t="s">
        <v>3934</v>
      </c>
      <c r="T4399" s="54">
        <v>6.3041664713831699E-2</v>
      </c>
      <c r="U4399" s="54">
        <v>3.2888464713033701E-2</v>
      </c>
      <c r="AQ4399" s="62" t="s">
        <v>14913</v>
      </c>
      <c r="AR4399" s="54">
        <v>6.0789324057664899E-2</v>
      </c>
      <c r="AS4399" s="54">
        <v>1.2884997353417599E-2</v>
      </c>
      <c r="AU4399" s="62" t="s">
        <v>13329</v>
      </c>
      <c r="AV4399" s="54">
        <v>-4.8562842303422997E-2</v>
      </c>
      <c r="AW4399" s="54">
        <v>1.80725488669E-2</v>
      </c>
    </row>
    <row r="4400" spans="2:49">
      <c r="B4400" s="62" t="s">
        <v>5165</v>
      </c>
      <c r="C4400" s="54">
        <v>0.19571089333396299</v>
      </c>
      <c r="D4400" s="54">
        <v>1.76299449911839E-2</v>
      </c>
      <c r="S4400" s="62" t="s">
        <v>11145</v>
      </c>
      <c r="T4400" s="54">
        <v>4.0300151357711499E-2</v>
      </c>
      <c r="U4400" s="54">
        <v>3.28936129943352E-2</v>
      </c>
      <c r="AQ4400" s="62" t="s">
        <v>4098</v>
      </c>
      <c r="AR4400" s="54">
        <v>8.3058628925804207E-2</v>
      </c>
      <c r="AS4400" s="54">
        <v>1.2889452926275099E-2</v>
      </c>
      <c r="AU4400" s="62" t="s">
        <v>13631</v>
      </c>
      <c r="AV4400" s="54">
        <v>-4.8556136857652803E-2</v>
      </c>
      <c r="AW4400" s="54">
        <v>2.2977850547390499E-2</v>
      </c>
    </row>
    <row r="4401" spans="2:49">
      <c r="B4401" s="62" t="s">
        <v>5166</v>
      </c>
      <c r="C4401" s="54">
        <v>4.6158459597426003E-2</v>
      </c>
      <c r="D4401" s="54">
        <v>1.7639226354274801E-2</v>
      </c>
      <c r="S4401" s="62" t="s">
        <v>11146</v>
      </c>
      <c r="T4401" s="54">
        <v>3.5054827845895503E-2</v>
      </c>
      <c r="U4401" s="54">
        <v>3.2948397848858599E-2</v>
      </c>
      <c r="AQ4401" s="62" t="s">
        <v>3181</v>
      </c>
      <c r="AR4401" s="54">
        <v>0.121688704978954</v>
      </c>
      <c r="AS4401" s="54">
        <v>1.2889452926275099E-2</v>
      </c>
      <c r="AU4401" s="62" t="s">
        <v>13616</v>
      </c>
      <c r="AV4401" s="54">
        <v>-4.8548058099200403E-2</v>
      </c>
      <c r="AW4401" s="54">
        <v>2.2756873674880801E-2</v>
      </c>
    </row>
    <row r="4402" spans="2:49">
      <c r="B4402" s="62" t="s">
        <v>5167</v>
      </c>
      <c r="C4402" s="54">
        <v>3.9233366122150698E-2</v>
      </c>
      <c r="D4402" s="54">
        <v>1.76956619105679E-2</v>
      </c>
      <c r="S4402" s="62" t="s">
        <v>11147</v>
      </c>
      <c r="T4402" s="54">
        <v>0.114946193936069</v>
      </c>
      <c r="U4402" s="54">
        <v>3.31117455492239E-2</v>
      </c>
      <c r="AQ4402" s="62" t="s">
        <v>10467</v>
      </c>
      <c r="AR4402" s="54">
        <v>5.4177009216942899E-2</v>
      </c>
      <c r="AS4402" s="54">
        <v>1.29312723716433E-2</v>
      </c>
      <c r="AU4402" s="62" t="s">
        <v>6578</v>
      </c>
      <c r="AV4402" s="54">
        <v>-4.85479762907675E-2</v>
      </c>
      <c r="AW4402" s="54">
        <v>4.35158308986765E-2</v>
      </c>
    </row>
    <row r="4403" spans="2:49">
      <c r="B4403" s="62" t="s">
        <v>5168</v>
      </c>
      <c r="C4403" s="54">
        <v>7.43244272554522E-2</v>
      </c>
      <c r="D4403" s="54">
        <v>1.77041783647333E-2</v>
      </c>
      <c r="S4403" s="62" t="s">
        <v>11148</v>
      </c>
      <c r="T4403" s="54">
        <v>5.4106590159626003E-2</v>
      </c>
      <c r="U4403" s="54">
        <v>3.3246013406611701E-2</v>
      </c>
      <c r="AQ4403" s="62" t="s">
        <v>5180</v>
      </c>
      <c r="AR4403" s="54">
        <v>6.18132060717436E-2</v>
      </c>
      <c r="AS4403" s="54">
        <v>1.30105222752266E-2</v>
      </c>
      <c r="AU4403" s="62" t="s">
        <v>8360</v>
      </c>
      <c r="AV4403" s="54">
        <v>-4.8542022125888998E-2</v>
      </c>
      <c r="AW4403" s="54">
        <v>3.3869280799002201E-3</v>
      </c>
    </row>
    <row r="4404" spans="2:49">
      <c r="B4404" s="62" t="s">
        <v>5169</v>
      </c>
      <c r="C4404" s="54">
        <v>7.6719045121408605E-2</v>
      </c>
      <c r="D4404" s="54">
        <v>1.7730393886927601E-2</v>
      </c>
      <c r="S4404" s="62" t="s">
        <v>11149</v>
      </c>
      <c r="T4404" s="54">
        <v>2.0951360119262599E-2</v>
      </c>
      <c r="U4404" s="54">
        <v>3.3249338576498103E-2</v>
      </c>
      <c r="AQ4404" s="62" t="s">
        <v>14914</v>
      </c>
      <c r="AR4404" s="54">
        <v>0.10234691040834799</v>
      </c>
      <c r="AS4404" s="54">
        <v>1.30282448502277E-2</v>
      </c>
      <c r="AU4404" s="62" t="s">
        <v>14569</v>
      </c>
      <c r="AV4404" s="54">
        <v>-4.8506602636718903E-2</v>
      </c>
      <c r="AW4404" s="54">
        <v>4.6623134983297697E-2</v>
      </c>
    </row>
    <row r="4405" spans="2:49">
      <c r="B4405" s="62" t="s">
        <v>5170</v>
      </c>
      <c r="C4405" s="54">
        <v>5.4074220018293297E-2</v>
      </c>
      <c r="D4405" s="54">
        <v>1.77405158416328E-2</v>
      </c>
      <c r="S4405" s="62" t="s">
        <v>11150</v>
      </c>
      <c r="T4405" s="54">
        <v>6.4836717376981504E-2</v>
      </c>
      <c r="U4405" s="54">
        <v>3.3261563552440698E-2</v>
      </c>
      <c r="AQ4405" s="62" t="s">
        <v>4302</v>
      </c>
      <c r="AR4405" s="54">
        <v>6.2327542728208001E-2</v>
      </c>
      <c r="AS4405" s="54">
        <v>1.3038689680173901E-2</v>
      </c>
      <c r="AU4405" s="62" t="s">
        <v>14466</v>
      </c>
      <c r="AV4405" s="54">
        <v>-4.8487866225628701E-2</v>
      </c>
      <c r="AW4405" s="54">
        <v>4.31498102623952E-2</v>
      </c>
    </row>
    <row r="4406" spans="2:49">
      <c r="B4406" s="62" t="s">
        <v>5171</v>
      </c>
      <c r="C4406" s="54">
        <v>0.102433389783385</v>
      </c>
      <c r="D4406" s="54">
        <v>1.78066260772131E-2</v>
      </c>
      <c r="S4406" s="62" t="s">
        <v>11151</v>
      </c>
      <c r="T4406" s="54">
        <v>2.7240999683205501E-2</v>
      </c>
      <c r="U4406" s="54">
        <v>3.3271572390988803E-2</v>
      </c>
      <c r="AQ4406" s="62" t="s">
        <v>10831</v>
      </c>
      <c r="AR4406" s="54">
        <v>6.20221992581165E-2</v>
      </c>
      <c r="AS4406" s="54">
        <v>1.3061324037212199E-2</v>
      </c>
      <c r="AU4406" s="62" t="s">
        <v>14385</v>
      </c>
      <c r="AV4406" s="54">
        <v>-4.8485648626002097E-2</v>
      </c>
      <c r="AW4406" s="54">
        <v>4.1156175324650997E-2</v>
      </c>
    </row>
    <row r="4407" spans="2:49">
      <c r="B4407" s="62" t="s">
        <v>5172</v>
      </c>
      <c r="C4407" s="54">
        <v>6.1350095220569202E-2</v>
      </c>
      <c r="D4407" s="54">
        <v>1.7824143327294501E-2</v>
      </c>
      <c r="S4407" s="62" t="s">
        <v>5593</v>
      </c>
      <c r="T4407" s="54">
        <v>3.3392365786404803E-2</v>
      </c>
      <c r="U4407" s="54">
        <v>3.3285806816321803E-2</v>
      </c>
      <c r="AQ4407" s="62" t="s">
        <v>10657</v>
      </c>
      <c r="AR4407" s="54">
        <v>3.3042708369393402E-2</v>
      </c>
      <c r="AS4407" s="54">
        <v>1.3065705476766E-2</v>
      </c>
      <c r="AU4407" s="62" t="s">
        <v>31</v>
      </c>
      <c r="AV4407" s="54">
        <v>-4.8479048019021101E-2</v>
      </c>
      <c r="AW4407" s="54">
        <v>3.3808070607642002E-2</v>
      </c>
    </row>
    <row r="4408" spans="2:49">
      <c r="B4408" s="62" t="s">
        <v>5173</v>
      </c>
      <c r="C4408" s="54">
        <v>4.0102558942033198E-2</v>
      </c>
      <c r="D4408" s="54">
        <v>1.7894465328850698E-2</v>
      </c>
      <c r="S4408" s="62" t="s">
        <v>3548</v>
      </c>
      <c r="T4408" s="54">
        <v>4.6839671414963903E-2</v>
      </c>
      <c r="U4408" s="54">
        <v>3.3306827885064602E-2</v>
      </c>
      <c r="AQ4408" s="62" t="s">
        <v>11527</v>
      </c>
      <c r="AR4408" s="54">
        <v>0.156131031702988</v>
      </c>
      <c r="AS4408" s="54">
        <v>1.3093588232931301E-2</v>
      </c>
      <c r="AU4408" s="62" t="s">
        <v>14406</v>
      </c>
      <c r="AV4408" s="54">
        <v>-4.8412790472371001E-2</v>
      </c>
      <c r="AW4408" s="54">
        <v>4.1760786413595201E-2</v>
      </c>
    </row>
    <row r="4409" spans="2:49">
      <c r="B4409" s="62" t="s">
        <v>5174</v>
      </c>
      <c r="C4409" s="54">
        <v>3.38626019390409E-2</v>
      </c>
      <c r="D4409" s="54">
        <v>1.7897290740307301E-2</v>
      </c>
      <c r="S4409" s="62" t="s">
        <v>4685</v>
      </c>
      <c r="T4409" s="54">
        <v>5.5288805232473599E-2</v>
      </c>
      <c r="U4409" s="54">
        <v>3.3312773866315398E-2</v>
      </c>
      <c r="AQ4409" s="62" t="s">
        <v>1679</v>
      </c>
      <c r="AR4409" s="54">
        <v>0.10608929749280401</v>
      </c>
      <c r="AS4409" s="54">
        <v>1.3132862332686601E-2</v>
      </c>
      <c r="AU4409" s="62" t="s">
        <v>6616</v>
      </c>
      <c r="AV4409" s="54">
        <v>-4.8384103175386897E-2</v>
      </c>
      <c r="AW4409" s="54">
        <v>3.2646972854060999E-2</v>
      </c>
    </row>
    <row r="4410" spans="2:49">
      <c r="B4410" s="62" t="s">
        <v>5175</v>
      </c>
      <c r="C4410" s="54">
        <v>0.115844087536662</v>
      </c>
      <c r="D4410" s="54">
        <v>1.7977871649989902E-2</v>
      </c>
      <c r="S4410" s="62" t="s">
        <v>11152</v>
      </c>
      <c r="T4410" s="54">
        <v>2.9251868375112601E-2</v>
      </c>
      <c r="U4410" s="54">
        <v>3.3335827877050299E-2</v>
      </c>
      <c r="AQ4410" s="62" t="s">
        <v>2048</v>
      </c>
      <c r="AR4410" s="54">
        <v>5.0720710223481E-2</v>
      </c>
      <c r="AS4410" s="54">
        <v>1.3153278166280501E-2</v>
      </c>
      <c r="AU4410" s="62" t="s">
        <v>13792</v>
      </c>
      <c r="AV4410" s="54">
        <v>-4.8382463622479201E-2</v>
      </c>
      <c r="AW4410" s="54">
        <v>2.62177066796144E-2</v>
      </c>
    </row>
    <row r="4411" spans="2:49">
      <c r="B4411" s="62" t="s">
        <v>5176</v>
      </c>
      <c r="C4411" s="54">
        <v>4.0162063478334203E-2</v>
      </c>
      <c r="D4411" s="54">
        <v>1.79796617394163E-2</v>
      </c>
      <c r="S4411" s="62" t="s">
        <v>11153</v>
      </c>
      <c r="T4411" s="54">
        <v>5.1209239281220703E-2</v>
      </c>
      <c r="U4411" s="54">
        <v>3.3397317789097103E-2</v>
      </c>
      <c r="AQ4411" s="62" t="s">
        <v>2974</v>
      </c>
      <c r="AR4411" s="54">
        <v>7.8739140422899603E-2</v>
      </c>
      <c r="AS4411" s="54">
        <v>1.3153278166280501E-2</v>
      </c>
      <c r="AU4411" s="62" t="s">
        <v>13954</v>
      </c>
      <c r="AV4411" s="54">
        <v>-4.8372132552000999E-2</v>
      </c>
      <c r="AW4411" s="54">
        <v>2.9833529754732701E-2</v>
      </c>
    </row>
    <row r="4412" spans="2:49">
      <c r="B4412" s="62" t="s">
        <v>5177</v>
      </c>
      <c r="C4412" s="54">
        <v>8.45829868667618E-2</v>
      </c>
      <c r="D4412" s="54">
        <v>1.7983048652384401E-2</v>
      </c>
      <c r="S4412" s="62" t="s">
        <v>5271</v>
      </c>
      <c r="T4412" s="54">
        <v>5.1531391893800703E-2</v>
      </c>
      <c r="U4412" s="54">
        <v>3.3440501943922403E-2</v>
      </c>
      <c r="AQ4412" s="62" t="s">
        <v>2307</v>
      </c>
      <c r="AR4412" s="54">
        <v>6.1914757771156702E-2</v>
      </c>
      <c r="AS4412" s="54">
        <v>1.31981701085642E-2</v>
      </c>
      <c r="AU4412" s="62" t="s">
        <v>14245</v>
      </c>
      <c r="AV4412" s="54">
        <v>-4.8345745714373202E-2</v>
      </c>
      <c r="AW4412" s="54">
        <v>3.69854221377394E-2</v>
      </c>
    </row>
    <row r="4413" spans="2:49">
      <c r="B4413" s="62" t="s">
        <v>5178</v>
      </c>
      <c r="C4413" s="54">
        <v>7.0446087458520004E-2</v>
      </c>
      <c r="D4413" s="54">
        <v>1.7983801051027402E-2</v>
      </c>
      <c r="S4413" s="62" t="s">
        <v>4360</v>
      </c>
      <c r="T4413" s="54">
        <v>5.5696193139606699E-2</v>
      </c>
      <c r="U4413" s="54">
        <v>3.3461547928215603E-2</v>
      </c>
      <c r="AQ4413" s="62" t="s">
        <v>958</v>
      </c>
      <c r="AR4413" s="54">
        <v>0.14316593518073401</v>
      </c>
      <c r="AS4413" s="54">
        <v>1.3202030841330301E-2</v>
      </c>
      <c r="AU4413" s="62" t="s">
        <v>6400</v>
      </c>
      <c r="AV4413" s="54">
        <v>-4.83091185743518E-2</v>
      </c>
      <c r="AW4413" s="54">
        <v>3.9063813195725203E-2</v>
      </c>
    </row>
    <row r="4414" spans="2:49">
      <c r="B4414" s="62" t="s">
        <v>5179</v>
      </c>
      <c r="C4414" s="54">
        <v>8.6707589682694305E-2</v>
      </c>
      <c r="D4414" s="54">
        <v>1.8013933485339001E-2</v>
      </c>
      <c r="S4414" s="62" t="s">
        <v>84</v>
      </c>
      <c r="T4414" s="54">
        <v>9.1974155769669594E-2</v>
      </c>
      <c r="U4414" s="54">
        <v>3.3482801599290297E-2</v>
      </c>
      <c r="AQ4414" s="62" t="s">
        <v>3161</v>
      </c>
      <c r="AR4414" s="54">
        <v>0.109905131275399</v>
      </c>
      <c r="AS4414" s="54">
        <v>1.32362314817005E-2</v>
      </c>
      <c r="AU4414" s="62" t="s">
        <v>13695</v>
      </c>
      <c r="AV4414" s="54">
        <v>-4.83048398099193E-2</v>
      </c>
      <c r="AW4414" s="54">
        <v>2.4284363608621001E-2</v>
      </c>
    </row>
    <row r="4415" spans="2:49">
      <c r="B4415" s="62" t="s">
        <v>5180</v>
      </c>
      <c r="C4415" s="54">
        <v>8.8113957177677393E-2</v>
      </c>
      <c r="D4415" s="54">
        <v>1.8016538020206599E-2</v>
      </c>
      <c r="S4415" s="62" t="s">
        <v>457</v>
      </c>
      <c r="T4415" s="54">
        <v>5.60680776126379E-2</v>
      </c>
      <c r="U4415" s="54">
        <v>3.3482801599290297E-2</v>
      </c>
      <c r="AQ4415" s="62" t="s">
        <v>14915</v>
      </c>
      <c r="AR4415" s="54">
        <v>4.4186393121638197E-2</v>
      </c>
      <c r="AS4415" s="54">
        <v>1.32418861263278E-2</v>
      </c>
      <c r="AU4415" s="62" t="s">
        <v>8864</v>
      </c>
      <c r="AV4415" s="54">
        <v>-4.8299600152574E-2</v>
      </c>
      <c r="AW4415" s="54">
        <v>1.03756123321441E-2</v>
      </c>
    </row>
    <row r="4416" spans="2:49">
      <c r="B4416" s="62" t="s">
        <v>5181</v>
      </c>
      <c r="C4416" s="54">
        <v>5.3311598440132002E-2</v>
      </c>
      <c r="D4416" s="54">
        <v>1.8076818851107599E-2</v>
      </c>
      <c r="S4416" s="62" t="s">
        <v>11154</v>
      </c>
      <c r="T4416" s="54">
        <v>9.68576316676657E-2</v>
      </c>
      <c r="U4416" s="54">
        <v>3.3667914126047499E-2</v>
      </c>
      <c r="AQ4416" s="62" t="s">
        <v>11176</v>
      </c>
      <c r="AR4416" s="54">
        <v>0.10713087499587701</v>
      </c>
      <c r="AS4416" s="54">
        <v>1.33156773201432E-2</v>
      </c>
      <c r="AU4416" s="62" t="s">
        <v>14201</v>
      </c>
      <c r="AV4416" s="54">
        <v>-4.8291111632830001E-2</v>
      </c>
      <c r="AW4416" s="54">
        <v>3.6069648157255302E-2</v>
      </c>
    </row>
    <row r="4417" spans="2:49">
      <c r="B4417" s="62" t="s">
        <v>5182</v>
      </c>
      <c r="C4417" s="54">
        <v>3.26385958626094E-2</v>
      </c>
      <c r="D4417" s="54">
        <v>1.80940063773876E-2</v>
      </c>
      <c r="S4417" s="62" t="s">
        <v>5138</v>
      </c>
      <c r="T4417" s="54">
        <v>6.6901717147885606E-2</v>
      </c>
      <c r="U4417" s="54">
        <v>3.3712521726691903E-2</v>
      </c>
      <c r="AQ4417" s="62" t="s">
        <v>9009</v>
      </c>
      <c r="AR4417" s="54">
        <v>4.1127506682944001E-2</v>
      </c>
      <c r="AS4417" s="54">
        <v>1.33586020389084E-2</v>
      </c>
      <c r="AU4417" s="62" t="s">
        <v>7173</v>
      </c>
      <c r="AV4417" s="54">
        <v>-4.8269998244315999E-2</v>
      </c>
      <c r="AW4417" s="54">
        <v>2.66967362268608E-2</v>
      </c>
    </row>
    <row r="4418" spans="2:49">
      <c r="B4418" s="62" t="s">
        <v>5183</v>
      </c>
      <c r="C4418" s="54">
        <v>0.110629922905948</v>
      </c>
      <c r="D4418" s="54">
        <v>1.8155278735415999E-2</v>
      </c>
      <c r="S4418" s="62" t="s">
        <v>11155</v>
      </c>
      <c r="T4418" s="54">
        <v>0.110238334186867</v>
      </c>
      <c r="U4418" s="54">
        <v>3.3800133811639599E-2</v>
      </c>
      <c r="AQ4418" s="62" t="s">
        <v>14916</v>
      </c>
      <c r="AR4418" s="54">
        <v>0.16552545421996201</v>
      </c>
      <c r="AS4418" s="54">
        <v>1.33632685882268E-2</v>
      </c>
      <c r="AU4418" s="62" t="s">
        <v>7595</v>
      </c>
      <c r="AV4418" s="54">
        <v>-4.8246986846448799E-2</v>
      </c>
      <c r="AW4418" s="54">
        <v>1.0081417530936901E-2</v>
      </c>
    </row>
    <row r="4419" spans="2:49">
      <c r="B4419" s="62" t="s">
        <v>5184</v>
      </c>
      <c r="C4419" s="54">
        <v>9.0052521780771499E-2</v>
      </c>
      <c r="D4419" s="54">
        <v>1.8155974675071698E-2</v>
      </c>
      <c r="S4419" s="62" t="s">
        <v>1334</v>
      </c>
      <c r="T4419" s="54">
        <v>9.8126900301909195E-2</v>
      </c>
      <c r="U4419" s="54">
        <v>3.3800133811639599E-2</v>
      </c>
      <c r="AQ4419" s="62" t="s">
        <v>1600</v>
      </c>
      <c r="AR4419" s="54">
        <v>4.5188646440856003E-2</v>
      </c>
      <c r="AS4419" s="54">
        <v>1.3377292701398801E-2</v>
      </c>
      <c r="AU4419" s="62" t="s">
        <v>14571</v>
      </c>
      <c r="AV4419" s="54">
        <v>-4.82457024055147E-2</v>
      </c>
      <c r="AW4419" s="54">
        <v>4.67365239151716E-2</v>
      </c>
    </row>
    <row r="4420" spans="2:49">
      <c r="B4420" s="62" t="s">
        <v>5185</v>
      </c>
      <c r="C4420" s="54">
        <v>6.9170401321776404E-2</v>
      </c>
      <c r="D4420" s="54">
        <v>1.8238391948956101E-2</v>
      </c>
      <c r="S4420" s="62" t="s">
        <v>5349</v>
      </c>
      <c r="T4420" s="54">
        <v>4.6078335614831503E-2</v>
      </c>
      <c r="U4420" s="54">
        <v>3.3800133811639599E-2</v>
      </c>
      <c r="AQ4420" s="62" t="s">
        <v>14917</v>
      </c>
      <c r="AR4420" s="54">
        <v>0.10611012376628901</v>
      </c>
      <c r="AS4420" s="54">
        <v>1.33894206637127E-2</v>
      </c>
      <c r="AU4420" s="62" t="s">
        <v>7243</v>
      </c>
      <c r="AV4420" s="54">
        <v>-4.8243221215941802E-2</v>
      </c>
      <c r="AW4420" s="54">
        <v>2.8713742852120298E-2</v>
      </c>
    </row>
    <row r="4421" spans="2:49">
      <c r="B4421" s="62" t="s">
        <v>5186</v>
      </c>
      <c r="C4421" s="54">
        <v>0.107984053127612</v>
      </c>
      <c r="D4421" s="54">
        <v>1.8245602237581399E-2</v>
      </c>
      <c r="S4421" s="62" t="s">
        <v>2831</v>
      </c>
      <c r="T4421" s="54">
        <v>5.7726898401560901E-2</v>
      </c>
      <c r="U4421" s="54">
        <v>3.3845613385483801E-2</v>
      </c>
      <c r="AQ4421" s="62" t="s">
        <v>3870</v>
      </c>
      <c r="AR4421" s="54">
        <v>9.5503895903497907E-2</v>
      </c>
      <c r="AS4421" s="54">
        <v>1.34919243511508E-2</v>
      </c>
      <c r="AU4421" s="62" t="s">
        <v>6685</v>
      </c>
      <c r="AV4421" s="54">
        <v>-4.8230503355666698E-2</v>
      </c>
      <c r="AW4421" s="54">
        <v>4.0489192163024303E-2</v>
      </c>
    </row>
    <row r="4422" spans="2:49">
      <c r="B4422" s="62" t="s">
        <v>5187</v>
      </c>
      <c r="C4422" s="54">
        <v>0.117744830019991</v>
      </c>
      <c r="D4422" s="54">
        <v>1.8259979704777E-2</v>
      </c>
      <c r="S4422" s="62" t="s">
        <v>11156</v>
      </c>
      <c r="T4422" s="54">
        <v>6.8586932346116597E-2</v>
      </c>
      <c r="U4422" s="54">
        <v>3.3903986689365201E-2</v>
      </c>
      <c r="AQ4422" s="62" t="s">
        <v>5193</v>
      </c>
      <c r="AR4422" s="54">
        <v>4.8665321464277198E-2</v>
      </c>
      <c r="AS4422" s="54">
        <v>1.34981742206342E-2</v>
      </c>
      <c r="AU4422" s="62" t="s">
        <v>13532</v>
      </c>
      <c r="AV4422" s="54">
        <v>-4.8226294238730802E-2</v>
      </c>
      <c r="AW4422" s="54">
        <v>2.13433788752075E-2</v>
      </c>
    </row>
    <row r="4423" spans="2:49">
      <c r="B4423" s="62" t="s">
        <v>5188</v>
      </c>
      <c r="C4423" s="54">
        <v>8.6593652859662001E-2</v>
      </c>
      <c r="D4423" s="54">
        <v>1.8311694152303801E-2</v>
      </c>
      <c r="S4423" s="62" t="s">
        <v>4266</v>
      </c>
      <c r="T4423" s="54">
        <v>8.1955983631794502E-2</v>
      </c>
      <c r="U4423" s="54">
        <v>3.3940844165430903E-2</v>
      </c>
      <c r="AQ4423" s="62" t="s">
        <v>14918</v>
      </c>
      <c r="AR4423" s="54">
        <v>5.8148512443049902E-2</v>
      </c>
      <c r="AS4423" s="54">
        <v>1.35365049295482E-2</v>
      </c>
      <c r="AU4423" s="62" t="s">
        <v>14310</v>
      </c>
      <c r="AV4423" s="54">
        <v>-4.8169444989493798E-2</v>
      </c>
      <c r="AW4423" s="54">
        <v>3.8925990776972202E-2</v>
      </c>
    </row>
    <row r="4424" spans="2:49">
      <c r="B4424" s="62" t="s">
        <v>5189</v>
      </c>
      <c r="C4424" s="54">
        <v>0.122642473657443</v>
      </c>
      <c r="D4424" s="54">
        <v>1.8318086704936998E-2</v>
      </c>
      <c r="S4424" s="62" t="s">
        <v>557</v>
      </c>
      <c r="T4424" s="54">
        <v>8.3506235280114402E-2</v>
      </c>
      <c r="U4424" s="54">
        <v>3.3948271050716697E-2</v>
      </c>
      <c r="AQ4424" s="62" t="s">
        <v>3159</v>
      </c>
      <c r="AR4424" s="54">
        <v>0.123311951262478</v>
      </c>
      <c r="AS4424" s="54">
        <v>1.3545734653728299E-2</v>
      </c>
      <c r="AU4424" s="62" t="s">
        <v>14171</v>
      </c>
      <c r="AV4424" s="54">
        <v>-4.8164058508433499E-2</v>
      </c>
      <c r="AW4424" s="54">
        <v>3.5278025186272099E-2</v>
      </c>
    </row>
    <row r="4425" spans="2:49">
      <c r="B4425" s="62" t="s">
        <v>5190</v>
      </c>
      <c r="C4425" s="54">
        <v>0.119631990076821</v>
      </c>
      <c r="D4425" s="54">
        <v>1.8344074635001401E-2</v>
      </c>
      <c r="S4425" s="62" t="s">
        <v>11157</v>
      </c>
      <c r="T4425" s="54">
        <v>2.7860151615884701E-2</v>
      </c>
      <c r="U4425" s="54">
        <v>3.3963770727497899E-2</v>
      </c>
      <c r="AQ4425" s="62" t="s">
        <v>8444</v>
      </c>
      <c r="AR4425" s="54">
        <v>5.8307650010228897E-2</v>
      </c>
      <c r="AS4425" s="54">
        <v>1.35540763210618E-2</v>
      </c>
      <c r="AU4425" s="62" t="s">
        <v>11568</v>
      </c>
      <c r="AV4425" s="54">
        <v>-4.8144557979871799E-2</v>
      </c>
      <c r="AW4425" s="54">
        <v>2.1516639746440198E-3</v>
      </c>
    </row>
    <row r="4426" spans="2:49">
      <c r="B4426" s="62" t="s">
        <v>5191</v>
      </c>
      <c r="C4426" s="54">
        <v>3.2218146728527401E-2</v>
      </c>
      <c r="D4426" s="54">
        <v>1.8378883499968E-2</v>
      </c>
      <c r="S4426" s="62" t="s">
        <v>8731</v>
      </c>
      <c r="T4426" s="54">
        <v>6.7781583211310406E-2</v>
      </c>
      <c r="U4426" s="54">
        <v>3.3965212368795697E-2</v>
      </c>
      <c r="AQ4426" s="62" t="s">
        <v>3324</v>
      </c>
      <c r="AR4426" s="54">
        <v>6.8565567557986803E-2</v>
      </c>
      <c r="AS4426" s="54">
        <v>1.3566119839684599E-2</v>
      </c>
      <c r="AU4426" s="62" t="s">
        <v>13475</v>
      </c>
      <c r="AV4426" s="54">
        <v>-4.81415160960426E-2</v>
      </c>
      <c r="AW4426" s="54">
        <v>2.0346770585747399E-2</v>
      </c>
    </row>
    <row r="4427" spans="2:49">
      <c r="B4427" s="62" t="s">
        <v>997</v>
      </c>
      <c r="C4427" s="54">
        <v>0.176025357390172</v>
      </c>
      <c r="D4427" s="54">
        <v>1.83863087628388E-2</v>
      </c>
      <c r="S4427" s="62" t="s">
        <v>11158</v>
      </c>
      <c r="T4427" s="54">
        <v>5.8035986927085198E-2</v>
      </c>
      <c r="U4427" s="54">
        <v>3.3976592085549498E-2</v>
      </c>
      <c r="AQ4427" s="62" t="s">
        <v>9787</v>
      </c>
      <c r="AR4427" s="54">
        <v>5.7085853366252201E-2</v>
      </c>
      <c r="AS4427" s="54">
        <v>1.3591286863255499E-2</v>
      </c>
      <c r="AU4427" s="62" t="s">
        <v>13636</v>
      </c>
      <c r="AV4427" s="54">
        <v>-4.8139025647015103E-2</v>
      </c>
      <c r="AW4427" s="54">
        <v>2.31651525901913E-2</v>
      </c>
    </row>
    <row r="4428" spans="2:49">
      <c r="B4428" s="62" t="s">
        <v>5192</v>
      </c>
      <c r="C4428" s="54">
        <v>0.106911202970757</v>
      </c>
      <c r="D4428" s="54">
        <v>1.8401314289906101E-2</v>
      </c>
      <c r="S4428" s="62" t="s">
        <v>5562</v>
      </c>
      <c r="T4428" s="54">
        <v>7.9697309297546995E-2</v>
      </c>
      <c r="U4428" s="54">
        <v>3.3978203635016697E-2</v>
      </c>
      <c r="AQ4428" s="62" t="s">
        <v>11295</v>
      </c>
      <c r="AR4428" s="54">
        <v>6.2047151464104999E-2</v>
      </c>
      <c r="AS4428" s="54">
        <v>1.36323943759948E-2</v>
      </c>
      <c r="AU4428" s="62" t="s">
        <v>14253</v>
      </c>
      <c r="AV4428" s="54">
        <v>-4.8128803943192203E-2</v>
      </c>
      <c r="AW4428" s="54">
        <v>3.7188459459892097E-2</v>
      </c>
    </row>
    <row r="4429" spans="2:49">
      <c r="B4429" s="62" t="s">
        <v>5193</v>
      </c>
      <c r="C4429" s="54">
        <v>4.9046743651341998E-2</v>
      </c>
      <c r="D4429" s="54">
        <v>1.84060774935162E-2</v>
      </c>
      <c r="S4429" s="62" t="s">
        <v>9871</v>
      </c>
      <c r="T4429" s="54">
        <v>4.0278416497078397E-2</v>
      </c>
      <c r="U4429" s="54">
        <v>3.4016397785998201E-2</v>
      </c>
      <c r="AQ4429" s="62" t="s">
        <v>14919</v>
      </c>
      <c r="AR4429" s="54">
        <v>5.9876124559630199E-2</v>
      </c>
      <c r="AS4429" s="54">
        <v>1.3660412963862299E-2</v>
      </c>
      <c r="AU4429" s="62" t="s">
        <v>8008</v>
      </c>
      <c r="AV4429" s="54">
        <v>-4.8098918984171797E-2</v>
      </c>
      <c r="AW4429" s="54">
        <v>1.3011698284360201E-2</v>
      </c>
    </row>
    <row r="4430" spans="2:49">
      <c r="B4430" s="62" t="s">
        <v>426</v>
      </c>
      <c r="C4430" s="54">
        <v>0.180156359670232</v>
      </c>
      <c r="D4430" s="54">
        <v>1.8440659969431599E-2</v>
      </c>
      <c r="S4430" s="62" t="s">
        <v>5720</v>
      </c>
      <c r="T4430" s="54">
        <v>5.1260379877795102E-2</v>
      </c>
      <c r="U4430" s="54">
        <v>3.4056986532173698E-2</v>
      </c>
      <c r="AQ4430" s="62" t="s">
        <v>3909</v>
      </c>
      <c r="AR4430" s="54">
        <v>8.8495132502425897E-2</v>
      </c>
      <c r="AS4430" s="54">
        <v>1.3661663543692901E-2</v>
      </c>
      <c r="AU4430" s="62" t="s">
        <v>14248</v>
      </c>
      <c r="AV4430" s="54">
        <v>-4.8093452630939601E-2</v>
      </c>
      <c r="AW4430" s="54">
        <v>3.7129643682150201E-2</v>
      </c>
    </row>
    <row r="4431" spans="2:49">
      <c r="B4431" s="62" t="s">
        <v>5194</v>
      </c>
      <c r="C4431" s="54">
        <v>9.0022178776150596E-2</v>
      </c>
      <c r="D4431" s="54">
        <v>1.84544266777848E-2</v>
      </c>
      <c r="S4431" s="62" t="s">
        <v>11159</v>
      </c>
      <c r="T4431" s="54">
        <v>2.9799245617568599E-2</v>
      </c>
      <c r="U4431" s="54">
        <v>3.41435916044798E-2</v>
      </c>
      <c r="AQ4431" s="62" t="s">
        <v>4976</v>
      </c>
      <c r="AR4431" s="54">
        <v>0.13506091451269001</v>
      </c>
      <c r="AS4431" s="54">
        <v>1.36702980571691E-2</v>
      </c>
      <c r="AU4431" s="62" t="s">
        <v>14332</v>
      </c>
      <c r="AV4431" s="54">
        <v>-4.8071676701075802E-2</v>
      </c>
      <c r="AW4431" s="54">
        <v>3.9719866477249101E-2</v>
      </c>
    </row>
    <row r="4432" spans="2:49">
      <c r="B4432" s="62" t="s">
        <v>5195</v>
      </c>
      <c r="C4432" s="54">
        <v>8.7064803785681405E-2</v>
      </c>
      <c r="D4432" s="54">
        <v>1.8527641134951801E-2</v>
      </c>
      <c r="S4432" s="62" t="s">
        <v>4745</v>
      </c>
      <c r="T4432" s="54">
        <v>7.1022122930494397E-2</v>
      </c>
      <c r="U4432" s="54">
        <v>3.4154138035470898E-2</v>
      </c>
      <c r="AQ4432" s="62" t="s">
        <v>14920</v>
      </c>
      <c r="AR4432" s="54">
        <v>6.62406396044775E-2</v>
      </c>
      <c r="AS4432" s="54">
        <v>1.36778049494328E-2</v>
      </c>
      <c r="AU4432" s="62" t="s">
        <v>13918</v>
      </c>
      <c r="AV4432" s="54">
        <v>-4.8071234545072401E-2</v>
      </c>
      <c r="AW4432" s="54">
        <v>2.90952787769377E-2</v>
      </c>
    </row>
    <row r="4433" spans="2:49">
      <c r="B4433" s="62" t="s">
        <v>5196</v>
      </c>
      <c r="C4433" s="54">
        <v>8.7787118068485298E-2</v>
      </c>
      <c r="D4433" s="54">
        <v>1.8538578460979001E-2</v>
      </c>
      <c r="S4433" s="62" t="s">
        <v>5933</v>
      </c>
      <c r="T4433" s="54">
        <v>5.0280399235326498E-2</v>
      </c>
      <c r="U4433" s="54">
        <v>3.4305044777830397E-2</v>
      </c>
      <c r="AQ4433" s="62" t="s">
        <v>4011</v>
      </c>
      <c r="AR4433" s="54">
        <v>0.13949891515915899</v>
      </c>
      <c r="AS4433" s="54">
        <v>1.37064001748524E-2</v>
      </c>
      <c r="AU4433" s="62" t="s">
        <v>9677</v>
      </c>
      <c r="AV4433" s="54">
        <v>-4.8048382848419301E-2</v>
      </c>
      <c r="AW4433" s="54">
        <v>1.78056994905912E-3</v>
      </c>
    </row>
    <row r="4434" spans="2:49">
      <c r="B4434" s="62" t="s">
        <v>174</v>
      </c>
      <c r="C4434" s="54">
        <v>3.0912289647600798E-2</v>
      </c>
      <c r="D4434" s="54">
        <v>1.8566920602065599E-2</v>
      </c>
      <c r="S4434" s="62" t="s">
        <v>4100</v>
      </c>
      <c r="T4434" s="54">
        <v>6.0049400104849902E-2</v>
      </c>
      <c r="U4434" s="54">
        <v>3.4379425494864897E-2</v>
      </c>
      <c r="AQ4434" s="62" t="s">
        <v>5791</v>
      </c>
      <c r="AR4434" s="54">
        <v>9.9254198729252799E-2</v>
      </c>
      <c r="AS4434" s="54">
        <v>1.37064001748524E-2</v>
      </c>
      <c r="AU4434" s="62" t="s">
        <v>14213</v>
      </c>
      <c r="AV4434" s="54">
        <v>-4.80476631047431E-2</v>
      </c>
      <c r="AW4434" s="54">
        <v>3.6312223433883101E-2</v>
      </c>
    </row>
    <row r="4435" spans="2:49">
      <c r="B4435" s="62" t="s">
        <v>5197</v>
      </c>
      <c r="C4435" s="54">
        <v>8.4023627173956505E-2</v>
      </c>
      <c r="D4435" s="54">
        <v>1.85799585009369E-2</v>
      </c>
      <c r="S4435" s="62" t="s">
        <v>11160</v>
      </c>
      <c r="T4435" s="54">
        <v>4.2655285317584599E-2</v>
      </c>
      <c r="U4435" s="54">
        <v>3.4409008540709697E-2</v>
      </c>
      <c r="AQ4435" s="62" t="s">
        <v>5552</v>
      </c>
      <c r="AR4435" s="54">
        <v>4.8428484370855798E-2</v>
      </c>
      <c r="AS4435" s="54">
        <v>1.3711379914828599E-2</v>
      </c>
      <c r="AU4435" s="62" t="s">
        <v>11580</v>
      </c>
      <c r="AV4435" s="54">
        <v>-4.8011454658300097E-2</v>
      </c>
      <c r="AW4435" s="54">
        <v>1.7968189833054799E-3</v>
      </c>
    </row>
    <row r="4436" spans="2:49">
      <c r="B4436" s="62" t="s">
        <v>5198</v>
      </c>
      <c r="C4436" s="54">
        <v>8.2624389892758998E-2</v>
      </c>
      <c r="D4436" s="54">
        <v>1.8617526295393299E-2</v>
      </c>
      <c r="S4436" s="62" t="s">
        <v>11161</v>
      </c>
      <c r="T4436" s="54">
        <v>4.9552986218420102E-2</v>
      </c>
      <c r="U4436" s="54">
        <v>3.4431740832381298E-2</v>
      </c>
      <c r="AQ4436" s="62" t="s">
        <v>3322</v>
      </c>
      <c r="AR4436" s="54">
        <v>8.4325556872104607E-2</v>
      </c>
      <c r="AS4436" s="54">
        <v>1.3751726499802301E-2</v>
      </c>
      <c r="AU4436" s="62" t="s">
        <v>14021</v>
      </c>
      <c r="AV4436" s="54">
        <v>-4.8007242011280503E-2</v>
      </c>
      <c r="AW4436" s="54">
        <v>3.1346775941292697E-2</v>
      </c>
    </row>
    <row r="4437" spans="2:49">
      <c r="B4437" s="62" t="s">
        <v>5199</v>
      </c>
      <c r="C4437" s="54">
        <v>0.116211834486408</v>
      </c>
      <c r="D4437" s="54">
        <v>1.8626258655723298E-2</v>
      </c>
      <c r="S4437" s="62" t="s">
        <v>4673</v>
      </c>
      <c r="T4437" s="54">
        <v>4.4337460460247301E-2</v>
      </c>
      <c r="U4437" s="54">
        <v>3.4444661096050398E-2</v>
      </c>
      <c r="AQ4437" s="62" t="s">
        <v>5369</v>
      </c>
      <c r="AR4437" s="54">
        <v>3.3454469406619197E-2</v>
      </c>
      <c r="AS4437" s="54">
        <v>1.37977911319854E-2</v>
      </c>
      <c r="AU4437" s="62" t="s">
        <v>13173</v>
      </c>
      <c r="AV4437" s="54">
        <v>-4.7994234881797701E-2</v>
      </c>
      <c r="AW4437" s="54">
        <v>1.5460850165260699E-2</v>
      </c>
    </row>
    <row r="4438" spans="2:49">
      <c r="B4438" s="62" t="s">
        <v>236</v>
      </c>
      <c r="C4438" s="54">
        <v>0.37727854766554902</v>
      </c>
      <c r="D4438" s="54">
        <v>1.8640696240954699E-2</v>
      </c>
      <c r="S4438" s="62" t="s">
        <v>5639</v>
      </c>
      <c r="T4438" s="54">
        <v>7.3937643589107302E-2</v>
      </c>
      <c r="U4438" s="54">
        <v>3.4518394021599598E-2</v>
      </c>
      <c r="AQ4438" s="62" t="s">
        <v>1263</v>
      </c>
      <c r="AR4438" s="54">
        <v>7.7341699814965595E-2</v>
      </c>
      <c r="AS4438" s="54">
        <v>1.3798148060728601E-2</v>
      </c>
      <c r="AU4438" s="62" t="s">
        <v>14110</v>
      </c>
      <c r="AV4438" s="54">
        <v>-4.79939580912081E-2</v>
      </c>
      <c r="AW4438" s="54">
        <v>3.3637983325848102E-2</v>
      </c>
    </row>
    <row r="4439" spans="2:49">
      <c r="B4439" s="62" t="s">
        <v>329</v>
      </c>
      <c r="C4439" s="54">
        <v>0.210009449231153</v>
      </c>
      <c r="D4439" s="54">
        <v>1.8650610285395702E-2</v>
      </c>
      <c r="S4439" s="62" t="s">
        <v>11162</v>
      </c>
      <c r="T4439" s="54">
        <v>2.21968612424739E-2</v>
      </c>
      <c r="U4439" s="54">
        <v>3.4728162724455003E-2</v>
      </c>
      <c r="AQ4439" s="62" t="s">
        <v>11325</v>
      </c>
      <c r="AR4439" s="54">
        <v>5.2139030190934597E-2</v>
      </c>
      <c r="AS4439" s="54">
        <v>1.38517786241134E-2</v>
      </c>
      <c r="AU4439" s="62" t="s">
        <v>14510</v>
      </c>
      <c r="AV4439" s="54">
        <v>-4.7986490141992598E-2</v>
      </c>
      <c r="AW4439" s="54">
        <v>4.4590503101548502E-2</v>
      </c>
    </row>
    <row r="4440" spans="2:49">
      <c r="B4440" s="62" t="s">
        <v>5200</v>
      </c>
      <c r="C4440" s="54">
        <v>4.54503901670869E-2</v>
      </c>
      <c r="D4440" s="54">
        <v>1.8652731059787101E-2</v>
      </c>
      <c r="S4440" s="62" t="s">
        <v>11163</v>
      </c>
      <c r="T4440" s="54">
        <v>5.3255488108949797E-2</v>
      </c>
      <c r="U4440" s="54">
        <v>3.4737103401714799E-2</v>
      </c>
      <c r="AQ4440" s="62" t="s">
        <v>5504</v>
      </c>
      <c r="AR4440" s="54">
        <v>0.106744082290805</v>
      </c>
      <c r="AS4440" s="54">
        <v>1.3868544786101999E-2</v>
      </c>
      <c r="AU4440" s="62" t="s">
        <v>14069</v>
      </c>
      <c r="AV4440" s="54">
        <v>-4.7982661964514499E-2</v>
      </c>
      <c r="AW4440" s="54">
        <v>3.2656700417725802E-2</v>
      </c>
    </row>
    <row r="4441" spans="2:49">
      <c r="B4441" s="62" t="s">
        <v>5201</v>
      </c>
      <c r="C4441" s="54">
        <v>6.6110895061627595E-2</v>
      </c>
      <c r="D4441" s="54">
        <v>1.86636810855208E-2</v>
      </c>
      <c r="S4441" s="62" t="s">
        <v>856</v>
      </c>
      <c r="T4441" s="54">
        <v>8.0477496507620899E-2</v>
      </c>
      <c r="U4441" s="54">
        <v>3.4871326373590097E-2</v>
      </c>
      <c r="AQ4441" s="62" t="s">
        <v>12016</v>
      </c>
      <c r="AR4441" s="54">
        <v>7.7681807750204598E-2</v>
      </c>
      <c r="AS4441" s="54">
        <v>1.3914383279684099E-2</v>
      </c>
      <c r="AU4441" s="62" t="s">
        <v>14182</v>
      </c>
      <c r="AV4441" s="54">
        <v>-4.7981752709794101E-2</v>
      </c>
      <c r="AW4441" s="54">
        <v>3.5578832058797902E-2</v>
      </c>
    </row>
    <row r="4442" spans="2:49">
      <c r="B4442" s="62" t="s">
        <v>5202</v>
      </c>
      <c r="C4442" s="54">
        <v>6.9567144046903506E-2</v>
      </c>
      <c r="D4442" s="54">
        <v>1.86874107147205E-2</v>
      </c>
      <c r="S4442" s="62" t="s">
        <v>2332</v>
      </c>
      <c r="T4442" s="54">
        <v>6.6438644571196206E-2</v>
      </c>
      <c r="U4442" s="54">
        <v>3.48851595866509E-2</v>
      </c>
      <c r="AQ4442" s="62" t="s">
        <v>5294</v>
      </c>
      <c r="AR4442" s="54">
        <v>4.1917012610168697E-2</v>
      </c>
      <c r="AS4442" s="54">
        <v>1.3929240548666399E-2</v>
      </c>
      <c r="AU4442" s="62" t="s">
        <v>14405</v>
      </c>
      <c r="AV4442" s="54">
        <v>-4.7973336912836999E-2</v>
      </c>
      <c r="AW4442" s="54">
        <v>4.1743850179195699E-2</v>
      </c>
    </row>
    <row r="4443" spans="2:49">
      <c r="B4443" s="62" t="s">
        <v>115</v>
      </c>
      <c r="C4443" s="54">
        <v>0.113882130860102</v>
      </c>
      <c r="D4443" s="54">
        <v>1.86974940254186E-2</v>
      </c>
      <c r="S4443" s="62" t="s">
        <v>3670</v>
      </c>
      <c r="T4443" s="54">
        <v>4.4856934670642397E-2</v>
      </c>
      <c r="U4443" s="54">
        <v>3.4923297546140999E-2</v>
      </c>
      <c r="AQ4443" s="62" t="s">
        <v>9873</v>
      </c>
      <c r="AR4443" s="54">
        <v>7.8628676834291894E-2</v>
      </c>
      <c r="AS4443" s="54">
        <v>1.3947569574236001E-2</v>
      </c>
      <c r="AU4443" s="62" t="s">
        <v>8380</v>
      </c>
      <c r="AV4443" s="54">
        <v>-4.7946293351286001E-2</v>
      </c>
      <c r="AW4443" s="54">
        <v>2.67067459829359E-2</v>
      </c>
    </row>
    <row r="4444" spans="2:49">
      <c r="B4444" s="62" t="s">
        <v>771</v>
      </c>
      <c r="C4444" s="54">
        <v>0.13546708394298401</v>
      </c>
      <c r="D4444" s="54">
        <v>1.8721349509211602E-2</v>
      </c>
      <c r="S4444" s="62" t="s">
        <v>11164</v>
      </c>
      <c r="T4444" s="54">
        <v>7.1922213270625895E-2</v>
      </c>
      <c r="U4444" s="54">
        <v>3.5065629310942897E-2</v>
      </c>
      <c r="AQ4444" s="62" t="s">
        <v>5020</v>
      </c>
      <c r="AR4444" s="54">
        <v>7.8842184527250198E-2</v>
      </c>
      <c r="AS4444" s="54">
        <v>1.3958214927143799E-2</v>
      </c>
      <c r="AU4444" s="62" t="s">
        <v>14174</v>
      </c>
      <c r="AV4444" s="54">
        <v>-4.7935653633691899E-2</v>
      </c>
      <c r="AW4444" s="54">
        <v>3.5381021043800302E-2</v>
      </c>
    </row>
    <row r="4445" spans="2:49">
      <c r="B4445" s="62" t="s">
        <v>5203</v>
      </c>
      <c r="C4445" s="54">
        <v>4.3642128161582902E-2</v>
      </c>
      <c r="D4445" s="54">
        <v>1.8737972128378001E-2</v>
      </c>
      <c r="S4445" s="62" t="s">
        <v>3590</v>
      </c>
      <c r="T4445" s="54">
        <v>6.9712756994802796E-2</v>
      </c>
      <c r="U4445" s="54">
        <v>3.5185254569893201E-2</v>
      </c>
      <c r="AQ4445" s="62" t="s">
        <v>1219</v>
      </c>
      <c r="AR4445" s="54">
        <v>4.1749373098879203E-2</v>
      </c>
      <c r="AS4445" s="54">
        <v>1.3958214927143799E-2</v>
      </c>
      <c r="AU4445" s="62" t="s">
        <v>13287</v>
      </c>
      <c r="AV4445" s="54">
        <v>-4.7933775784249698E-2</v>
      </c>
      <c r="AW4445" s="54">
        <v>1.7325471620963699E-2</v>
      </c>
    </row>
    <row r="4446" spans="2:49">
      <c r="B4446" s="62" t="s">
        <v>5204</v>
      </c>
      <c r="C4446" s="54">
        <v>5.4549633645942598E-2</v>
      </c>
      <c r="D4446" s="54">
        <v>1.8745712941144299E-2</v>
      </c>
      <c r="S4446" s="62" t="s">
        <v>5123</v>
      </c>
      <c r="T4446" s="54">
        <v>4.5229385204187601E-2</v>
      </c>
      <c r="U4446" s="54">
        <v>3.5210321146480303E-2</v>
      </c>
      <c r="AQ4446" s="62" t="s">
        <v>14921</v>
      </c>
      <c r="AR4446" s="54">
        <v>6.9484081756874302E-2</v>
      </c>
      <c r="AS4446" s="54">
        <v>1.40207426312676E-2</v>
      </c>
      <c r="AU4446" s="62" t="s">
        <v>13548</v>
      </c>
      <c r="AV4446" s="54">
        <v>-4.7925139854948298E-2</v>
      </c>
      <c r="AW4446" s="54">
        <v>2.1679689163862498E-2</v>
      </c>
    </row>
    <row r="4447" spans="2:49">
      <c r="B4447" s="62" t="s">
        <v>5205</v>
      </c>
      <c r="C4447" s="54">
        <v>8.1679984265500494E-2</v>
      </c>
      <c r="D4447" s="54">
        <v>1.8788095486016398E-2</v>
      </c>
      <c r="S4447" s="62" t="s">
        <v>2142</v>
      </c>
      <c r="T4447" s="54">
        <v>4.5928650164944997E-2</v>
      </c>
      <c r="U4447" s="54">
        <v>3.52144413856686E-2</v>
      </c>
      <c r="AQ4447" s="62" t="s">
        <v>8304</v>
      </c>
      <c r="AR4447" s="54">
        <v>6.9181988660083099E-2</v>
      </c>
      <c r="AS4447" s="54">
        <v>1.4026374226315501E-2</v>
      </c>
      <c r="AU4447" s="62" t="s">
        <v>9117</v>
      </c>
      <c r="AV4447" s="54">
        <v>-4.7892239488052497E-2</v>
      </c>
      <c r="AW4447" s="54">
        <v>1.2419052662694701E-4</v>
      </c>
    </row>
    <row r="4448" spans="2:49">
      <c r="B4448" s="62" t="s">
        <v>5206</v>
      </c>
      <c r="C4448" s="54">
        <v>5.1422237176415003E-2</v>
      </c>
      <c r="D4448" s="54">
        <v>1.8795086705210899E-2</v>
      </c>
      <c r="S4448" s="62" t="s">
        <v>3621</v>
      </c>
      <c r="T4448" s="54">
        <v>1.8961115583152801E-2</v>
      </c>
      <c r="U4448" s="54">
        <v>3.5234514130303797E-2</v>
      </c>
      <c r="AQ4448" s="62" t="s">
        <v>11467</v>
      </c>
      <c r="AR4448" s="54">
        <v>9.4542633002092202E-2</v>
      </c>
      <c r="AS4448" s="54">
        <v>1.40743741882099E-2</v>
      </c>
      <c r="AU4448" s="62" t="s">
        <v>13743</v>
      </c>
      <c r="AV4448" s="54">
        <v>-4.7883600336792398E-2</v>
      </c>
      <c r="AW4448" s="54">
        <v>2.5195876195821601E-2</v>
      </c>
    </row>
    <row r="4449" spans="2:49">
      <c r="B4449" s="62" t="s">
        <v>5207</v>
      </c>
      <c r="C4449" s="54">
        <v>4.5978985278923197E-2</v>
      </c>
      <c r="D4449" s="54">
        <v>1.8795103732637101E-2</v>
      </c>
      <c r="S4449" s="62" t="s">
        <v>4419</v>
      </c>
      <c r="T4449" s="54">
        <v>6.9907183419138305E-2</v>
      </c>
      <c r="U4449" s="54">
        <v>3.5234874244465697E-2</v>
      </c>
      <c r="AQ4449" s="62" t="s">
        <v>14922</v>
      </c>
      <c r="AR4449" s="54">
        <v>4.7698056290453601E-2</v>
      </c>
      <c r="AS4449" s="54">
        <v>1.4088553460578799E-2</v>
      </c>
      <c r="AU4449" s="62" t="s">
        <v>13602</v>
      </c>
      <c r="AV4449" s="54">
        <v>-4.7883354603554203E-2</v>
      </c>
      <c r="AW4449" s="54">
        <v>2.2435037338224599E-2</v>
      </c>
    </row>
    <row r="4450" spans="2:49">
      <c r="B4450" s="62" t="s">
        <v>5208</v>
      </c>
      <c r="C4450" s="54">
        <v>5.6023361680432003E-2</v>
      </c>
      <c r="D4450" s="54">
        <v>1.8802252297525201E-2</v>
      </c>
      <c r="S4450" s="62" t="s">
        <v>5437</v>
      </c>
      <c r="T4450" s="54">
        <v>7.26425836327413E-2</v>
      </c>
      <c r="U4450" s="54">
        <v>3.5290580369120403E-2</v>
      </c>
      <c r="AQ4450" s="62" t="s">
        <v>14923</v>
      </c>
      <c r="AR4450" s="54">
        <v>0.114516868109671</v>
      </c>
      <c r="AS4450" s="54">
        <v>1.41363355970783E-2</v>
      </c>
      <c r="AU4450" s="62" t="s">
        <v>5308</v>
      </c>
      <c r="AV4450" s="54">
        <v>-4.7871370962082202E-2</v>
      </c>
      <c r="AW4450" s="54">
        <v>3.0690951501913501E-2</v>
      </c>
    </row>
    <row r="4451" spans="2:49">
      <c r="B4451" s="62" t="s">
        <v>5209</v>
      </c>
      <c r="C4451" s="54">
        <v>8.52709889919092E-2</v>
      </c>
      <c r="D4451" s="54">
        <v>1.88166912755862E-2</v>
      </c>
      <c r="S4451" s="62" t="s">
        <v>11165</v>
      </c>
      <c r="T4451" s="54">
        <v>6.5005752915680198E-2</v>
      </c>
      <c r="U4451" s="54">
        <v>3.5291911728537698E-2</v>
      </c>
      <c r="AQ4451" s="62" t="s">
        <v>3465</v>
      </c>
      <c r="AR4451" s="54">
        <v>6.3507670614113096E-2</v>
      </c>
      <c r="AS4451" s="54">
        <v>1.4179227989829001E-2</v>
      </c>
      <c r="AU4451" s="62" t="s">
        <v>8172</v>
      </c>
      <c r="AV4451" s="54">
        <v>-4.7870114757546198E-2</v>
      </c>
      <c r="AW4451" s="54">
        <v>2.7019157030316598E-3</v>
      </c>
    </row>
    <row r="4452" spans="2:49">
      <c r="B4452" s="62" t="s">
        <v>5210</v>
      </c>
      <c r="C4452" s="54">
        <v>9.7168620954584603E-2</v>
      </c>
      <c r="D4452" s="54">
        <v>1.88284400523362E-2</v>
      </c>
      <c r="S4452" s="62" t="s">
        <v>11166</v>
      </c>
      <c r="T4452" s="54">
        <v>3.7258344330954402E-2</v>
      </c>
      <c r="U4452" s="54">
        <v>3.5330719056098497E-2</v>
      </c>
      <c r="AQ4452" s="62" t="s">
        <v>14924</v>
      </c>
      <c r="AR4452" s="54">
        <v>6.73575114198499E-2</v>
      </c>
      <c r="AS4452" s="54">
        <v>1.41875727573763E-2</v>
      </c>
      <c r="AU4452" s="62" t="s">
        <v>14632</v>
      </c>
      <c r="AV4452" s="54">
        <v>-4.7863694489166199E-2</v>
      </c>
      <c r="AW4452" s="54">
        <v>4.9040483784704901E-2</v>
      </c>
    </row>
    <row r="4453" spans="2:49">
      <c r="B4453" s="62" t="s">
        <v>5211</v>
      </c>
      <c r="C4453" s="54">
        <v>0.11659467657332299</v>
      </c>
      <c r="D4453" s="54">
        <v>1.88296081947576E-2</v>
      </c>
      <c r="S4453" s="62" t="s">
        <v>11167</v>
      </c>
      <c r="T4453" s="54">
        <v>3.6924489003263603E-2</v>
      </c>
      <c r="U4453" s="54">
        <v>3.53895947175158E-2</v>
      </c>
      <c r="AQ4453" s="62" t="s">
        <v>4828</v>
      </c>
      <c r="AR4453" s="54">
        <v>6.0554406023570102E-2</v>
      </c>
      <c r="AS4453" s="54">
        <v>1.4237312085044701E-2</v>
      </c>
      <c r="AU4453" s="62" t="s">
        <v>14002</v>
      </c>
      <c r="AV4453" s="54">
        <v>-4.7856566904079599E-2</v>
      </c>
      <c r="AW4453" s="54">
        <v>3.0824854808608498E-2</v>
      </c>
    </row>
    <row r="4454" spans="2:49">
      <c r="B4454" s="62" t="s">
        <v>5212</v>
      </c>
      <c r="C4454" s="54">
        <v>0.11675651769616199</v>
      </c>
      <c r="D4454" s="54">
        <v>1.8860114408827199E-2</v>
      </c>
      <c r="S4454" s="62" t="s">
        <v>11168</v>
      </c>
      <c r="T4454" s="54">
        <v>2.7172732952870999E-2</v>
      </c>
      <c r="U4454" s="54">
        <v>3.5425859224798302E-2</v>
      </c>
      <c r="AQ4454" s="62" t="s">
        <v>12025</v>
      </c>
      <c r="AR4454" s="54">
        <v>0.111808781289523</v>
      </c>
      <c r="AS4454" s="54">
        <v>1.42590578107832E-2</v>
      </c>
      <c r="AU4454" s="62" t="s">
        <v>14352</v>
      </c>
      <c r="AV4454" s="54">
        <v>-4.7822258605182598E-2</v>
      </c>
      <c r="AW4454" s="54">
        <v>4.0289252837468301E-2</v>
      </c>
    </row>
    <row r="4455" spans="2:49">
      <c r="B4455" s="62" t="s">
        <v>401</v>
      </c>
      <c r="C4455" s="54">
        <v>9.1283631509314803E-2</v>
      </c>
      <c r="D4455" s="54">
        <v>1.88740681575051E-2</v>
      </c>
      <c r="S4455" s="62" t="s">
        <v>2672</v>
      </c>
      <c r="T4455" s="54">
        <v>3.4371944342931102E-2</v>
      </c>
      <c r="U4455" s="54">
        <v>3.5461854955746101E-2</v>
      </c>
      <c r="AQ4455" s="62" t="s">
        <v>649</v>
      </c>
      <c r="AR4455" s="54">
        <v>0.18065420396899701</v>
      </c>
      <c r="AS4455" s="54">
        <v>1.4304557119507099E-2</v>
      </c>
      <c r="AU4455" s="62" t="s">
        <v>13076</v>
      </c>
      <c r="AV4455" s="54">
        <v>-4.7821179714975202E-2</v>
      </c>
      <c r="AW4455" s="54">
        <v>1.3998098781821599E-2</v>
      </c>
    </row>
    <row r="4456" spans="2:49">
      <c r="B4456" s="62" t="s">
        <v>5213</v>
      </c>
      <c r="C4456" s="54">
        <v>9.6912829010595794E-2</v>
      </c>
      <c r="D4456" s="54">
        <v>1.8877631325511901E-2</v>
      </c>
      <c r="S4456" s="62" t="s">
        <v>2671</v>
      </c>
      <c r="T4456" s="54">
        <v>3.6868463902038698E-2</v>
      </c>
      <c r="U4456" s="54">
        <v>3.5546573449327303E-2</v>
      </c>
      <c r="AQ4456" s="62" t="s">
        <v>5769</v>
      </c>
      <c r="AR4456" s="54">
        <v>8.1478188229102202E-2</v>
      </c>
      <c r="AS4456" s="54">
        <v>1.43104450263E-2</v>
      </c>
      <c r="AU4456" s="62" t="s">
        <v>14531</v>
      </c>
      <c r="AV4456" s="54">
        <v>-4.7820816374221302E-2</v>
      </c>
      <c r="AW4456" s="54">
        <v>4.5209729721246102E-2</v>
      </c>
    </row>
    <row r="4457" spans="2:49">
      <c r="B4457" s="62" t="s">
        <v>5214</v>
      </c>
      <c r="C4457" s="54">
        <v>5.7964018303567698E-2</v>
      </c>
      <c r="D4457" s="54">
        <v>1.8882983119428699E-2</v>
      </c>
      <c r="S4457" s="62" t="s">
        <v>11169</v>
      </c>
      <c r="T4457" s="54">
        <v>4.4173914465925897E-2</v>
      </c>
      <c r="U4457" s="54">
        <v>3.5599704078252199E-2</v>
      </c>
      <c r="AQ4457" s="62" t="s">
        <v>38</v>
      </c>
      <c r="AR4457" s="54">
        <v>0.111979566566464</v>
      </c>
      <c r="AS4457" s="54">
        <v>1.43230840481385E-2</v>
      </c>
      <c r="AU4457" s="62" t="s">
        <v>5139</v>
      </c>
      <c r="AV4457" s="54">
        <v>-4.7806134303442598E-2</v>
      </c>
      <c r="AW4457" s="54">
        <v>3.4442690196391602E-2</v>
      </c>
    </row>
    <row r="4458" spans="2:49">
      <c r="B4458" s="62" t="s">
        <v>5215</v>
      </c>
      <c r="C4458" s="54">
        <v>0.135236530474208</v>
      </c>
      <c r="D4458" s="54">
        <v>1.8890521574224401E-2</v>
      </c>
      <c r="S4458" s="62" t="s">
        <v>4312</v>
      </c>
      <c r="T4458" s="54">
        <v>4.5176608318074699E-2</v>
      </c>
      <c r="U4458" s="54">
        <v>3.5627085268859299E-2</v>
      </c>
      <c r="AQ4458" s="62" t="s">
        <v>14925</v>
      </c>
      <c r="AR4458" s="54">
        <v>7.1982558457923701E-2</v>
      </c>
      <c r="AS4458" s="54">
        <v>1.4419859182260001E-2</v>
      </c>
      <c r="AU4458" s="62" t="s">
        <v>10063</v>
      </c>
      <c r="AV4458" s="54">
        <v>-4.7803334130489497E-2</v>
      </c>
      <c r="AW4458" s="54">
        <v>3.1169808820167601E-3</v>
      </c>
    </row>
    <row r="4459" spans="2:49">
      <c r="B4459" s="62" t="s">
        <v>5216</v>
      </c>
      <c r="C4459" s="54">
        <v>5.2123020887393998E-2</v>
      </c>
      <c r="D4459" s="54">
        <v>1.8927810776336099E-2</v>
      </c>
      <c r="S4459" s="62" t="s">
        <v>11170</v>
      </c>
      <c r="T4459" s="54">
        <v>3.1201151646281601E-2</v>
      </c>
      <c r="U4459" s="54">
        <v>3.5627085268859299E-2</v>
      </c>
      <c r="AQ4459" s="62" t="s">
        <v>14926</v>
      </c>
      <c r="AR4459" s="54">
        <v>7.7636279411407799E-2</v>
      </c>
      <c r="AS4459" s="54">
        <v>1.4449181357838599E-2</v>
      </c>
      <c r="AU4459" s="62" t="s">
        <v>12949</v>
      </c>
      <c r="AV4459" s="54">
        <v>-4.7780172646779001E-2</v>
      </c>
      <c r="AW4459" s="54">
        <v>1.22040339887977E-2</v>
      </c>
    </row>
    <row r="4460" spans="2:49">
      <c r="B4460" s="62" t="s">
        <v>5217</v>
      </c>
      <c r="C4460" s="54">
        <v>4.6733005107521201E-2</v>
      </c>
      <c r="D4460" s="54">
        <v>1.8949695472261E-2</v>
      </c>
      <c r="S4460" s="62" t="s">
        <v>3838</v>
      </c>
      <c r="T4460" s="54">
        <v>2.67533328821896E-2</v>
      </c>
      <c r="U4460" s="54">
        <v>3.56425491245786E-2</v>
      </c>
      <c r="AQ4460" s="62" t="s">
        <v>2850</v>
      </c>
      <c r="AR4460" s="54">
        <v>4.2428138593390202E-2</v>
      </c>
      <c r="AS4460" s="54">
        <v>1.44995942338376E-2</v>
      </c>
      <c r="AU4460" s="62" t="s">
        <v>13829</v>
      </c>
      <c r="AV4460" s="54">
        <v>-4.7771219002501503E-2</v>
      </c>
      <c r="AW4460" s="54">
        <v>2.68536180014813E-2</v>
      </c>
    </row>
    <row r="4461" spans="2:49">
      <c r="B4461" s="62" t="s">
        <v>5218</v>
      </c>
      <c r="C4461" s="54">
        <v>3.6807499784611501E-2</v>
      </c>
      <c r="D4461" s="54">
        <v>1.89991077320084E-2</v>
      </c>
      <c r="S4461" s="62" t="s">
        <v>9873</v>
      </c>
      <c r="T4461" s="54">
        <v>5.2722576679317797E-2</v>
      </c>
      <c r="U4461" s="54">
        <v>3.57730283189584E-2</v>
      </c>
      <c r="AQ4461" s="62" t="s">
        <v>2817</v>
      </c>
      <c r="AR4461" s="54">
        <v>4.3640889122069197E-2</v>
      </c>
      <c r="AS4461" s="54">
        <v>1.4543661090736799E-2</v>
      </c>
      <c r="AU4461" s="62" t="s">
        <v>13560</v>
      </c>
      <c r="AV4461" s="54">
        <v>-4.7763710038802601E-2</v>
      </c>
      <c r="AW4461" s="54">
        <v>2.1749215584402098E-2</v>
      </c>
    </row>
    <row r="4462" spans="2:49">
      <c r="B4462" s="62" t="s">
        <v>5219</v>
      </c>
      <c r="C4462" s="54">
        <v>6.0212445028042801E-2</v>
      </c>
      <c r="D4462" s="54">
        <v>1.9019060414847001E-2</v>
      </c>
      <c r="S4462" s="62" t="s">
        <v>11171</v>
      </c>
      <c r="T4462" s="54">
        <v>6.15766639483315E-2</v>
      </c>
      <c r="U4462" s="54">
        <v>3.5775988054941803E-2</v>
      </c>
      <c r="AQ4462" s="62" t="s">
        <v>2157</v>
      </c>
      <c r="AR4462" s="54">
        <v>7.2447815652067996E-2</v>
      </c>
      <c r="AS4462" s="54">
        <v>1.4678300088315501E-2</v>
      </c>
      <c r="AU4462" s="62" t="s">
        <v>12123</v>
      </c>
      <c r="AV4462" s="54">
        <v>-4.7759319221312602E-2</v>
      </c>
      <c r="AW4462" s="54">
        <v>4.04674139989315E-4</v>
      </c>
    </row>
    <row r="4463" spans="2:49">
      <c r="B4463" s="62" t="s">
        <v>5220</v>
      </c>
      <c r="C4463" s="54">
        <v>0.10451160710993899</v>
      </c>
      <c r="D4463" s="54">
        <v>1.9046963091493799E-2</v>
      </c>
      <c r="S4463" s="62" t="s">
        <v>5287</v>
      </c>
      <c r="T4463" s="54">
        <v>5.2851739584694399E-2</v>
      </c>
      <c r="U4463" s="54">
        <v>3.5800814375177598E-2</v>
      </c>
      <c r="AQ4463" s="62" t="s">
        <v>3330</v>
      </c>
      <c r="AR4463" s="54">
        <v>6.5462206673184503E-2</v>
      </c>
      <c r="AS4463" s="54">
        <v>1.4680714337414901E-2</v>
      </c>
      <c r="AU4463" s="62" t="s">
        <v>9389</v>
      </c>
      <c r="AV4463" s="54">
        <v>-4.7745681203752E-2</v>
      </c>
      <c r="AW4463" s="54">
        <v>4.5995416399837299E-2</v>
      </c>
    </row>
    <row r="4464" spans="2:49">
      <c r="B4464" s="62" t="s">
        <v>5221</v>
      </c>
      <c r="C4464" s="54">
        <v>9.3378903105357999E-2</v>
      </c>
      <c r="D4464" s="54">
        <v>1.9074183412589901E-2</v>
      </c>
      <c r="S4464" s="62" t="s">
        <v>3771</v>
      </c>
      <c r="T4464" s="54">
        <v>7.2318027136372406E-2</v>
      </c>
      <c r="U4464" s="54">
        <v>3.5817769569274301E-2</v>
      </c>
      <c r="AQ4464" s="62" t="s">
        <v>14927</v>
      </c>
      <c r="AR4464" s="54">
        <v>0.14516687556732699</v>
      </c>
      <c r="AS4464" s="54">
        <v>1.4708347070272699E-2</v>
      </c>
      <c r="AU4464" s="62" t="s">
        <v>14001</v>
      </c>
      <c r="AV4464" s="54">
        <v>-4.7745207680581103E-2</v>
      </c>
      <c r="AW4464" s="54">
        <v>3.0780107771604701E-2</v>
      </c>
    </row>
    <row r="4465" spans="2:49">
      <c r="B4465" s="62" t="s">
        <v>5222</v>
      </c>
      <c r="C4465" s="54">
        <v>3.3760472644615E-2</v>
      </c>
      <c r="D4465" s="54">
        <v>1.91015651198581E-2</v>
      </c>
      <c r="S4465" s="62" t="s">
        <v>5912</v>
      </c>
      <c r="T4465" s="54">
        <v>3.8738178210417501E-2</v>
      </c>
      <c r="U4465" s="54">
        <v>3.5853082764931002E-2</v>
      </c>
      <c r="AQ4465" s="62" t="s">
        <v>14928</v>
      </c>
      <c r="AR4465" s="54">
        <v>0.123873720413786</v>
      </c>
      <c r="AS4465" s="54">
        <v>1.4709959979518201E-2</v>
      </c>
      <c r="AU4465" s="62" t="s">
        <v>12784</v>
      </c>
      <c r="AV4465" s="54">
        <v>-4.7740235379560403E-2</v>
      </c>
      <c r="AW4465" s="54">
        <v>9.6907331010970196E-3</v>
      </c>
    </row>
    <row r="4466" spans="2:49">
      <c r="B4466" s="62" t="s">
        <v>5223</v>
      </c>
      <c r="C4466" s="54">
        <v>9.8891522610544194E-2</v>
      </c>
      <c r="D4466" s="54">
        <v>1.9122383984338E-2</v>
      </c>
      <c r="S4466" s="62" t="s">
        <v>11172</v>
      </c>
      <c r="T4466" s="54">
        <v>3.9024905789609897E-2</v>
      </c>
      <c r="U4466" s="54">
        <v>3.5875162132080397E-2</v>
      </c>
      <c r="AQ4466" s="62" t="s">
        <v>10889</v>
      </c>
      <c r="AR4466" s="54">
        <v>6.5272335624549704E-2</v>
      </c>
      <c r="AS4466" s="54">
        <v>1.47360979038929E-2</v>
      </c>
      <c r="AU4466" s="62" t="s">
        <v>8225</v>
      </c>
      <c r="AV4466" s="54">
        <v>-4.7733990420002002E-2</v>
      </c>
      <c r="AW4466" s="54">
        <v>1.4599691626915301E-2</v>
      </c>
    </row>
    <row r="4467" spans="2:49">
      <c r="B4467" s="62" t="s">
        <v>5224</v>
      </c>
      <c r="C4467" s="54">
        <v>8.0761963191991804E-2</v>
      </c>
      <c r="D4467" s="54">
        <v>1.91487811751067E-2</v>
      </c>
      <c r="S4467" s="62" t="s">
        <v>11173</v>
      </c>
      <c r="T4467" s="54">
        <v>5.4234691037991403E-2</v>
      </c>
      <c r="U4467" s="54">
        <v>3.6118183210262202E-2</v>
      </c>
      <c r="AQ4467" s="62" t="s">
        <v>2903</v>
      </c>
      <c r="AR4467" s="54">
        <v>0.13681217535075199</v>
      </c>
      <c r="AS4467" s="54">
        <v>1.47463692492243E-2</v>
      </c>
      <c r="AU4467" s="62" t="s">
        <v>13531</v>
      </c>
      <c r="AV4467" s="54">
        <v>-4.77177880377768E-2</v>
      </c>
      <c r="AW4467" s="54">
        <v>2.13433788752075E-2</v>
      </c>
    </row>
    <row r="4468" spans="2:49">
      <c r="B4468" s="62" t="s">
        <v>5225</v>
      </c>
      <c r="C4468" s="54">
        <v>0.172841397305348</v>
      </c>
      <c r="D4468" s="54">
        <v>1.9181964945379801E-2</v>
      </c>
      <c r="S4468" s="62" t="s">
        <v>11174</v>
      </c>
      <c r="T4468" s="54">
        <v>3.1179681440212499E-2</v>
      </c>
      <c r="U4468" s="54">
        <v>3.6126674231534199E-2</v>
      </c>
      <c r="AQ4468" s="62" t="s">
        <v>4861</v>
      </c>
      <c r="AR4468" s="54">
        <v>4.8255036295973497E-2</v>
      </c>
      <c r="AS4468" s="54">
        <v>1.4751751489816599E-2</v>
      </c>
      <c r="AU4468" s="62" t="s">
        <v>14012</v>
      </c>
      <c r="AV4468" s="54">
        <v>-4.7713519801312103E-2</v>
      </c>
      <c r="AW4468" s="54">
        <v>3.11940919954369E-2</v>
      </c>
    </row>
    <row r="4469" spans="2:49">
      <c r="B4469" s="62" t="s">
        <v>5226</v>
      </c>
      <c r="C4469" s="54">
        <v>5.2181415950466999E-2</v>
      </c>
      <c r="D4469" s="54">
        <v>1.91944883528531E-2</v>
      </c>
      <c r="S4469" s="62" t="s">
        <v>11175</v>
      </c>
      <c r="T4469" s="54">
        <v>2.5096332299591899E-2</v>
      </c>
      <c r="U4469" s="54">
        <v>3.6164773969859801E-2</v>
      </c>
      <c r="AQ4469" s="62" t="s">
        <v>7781</v>
      </c>
      <c r="AR4469" s="54">
        <v>8.9308340929066296E-2</v>
      </c>
      <c r="AS4469" s="54">
        <v>1.4787464858067201E-2</v>
      </c>
      <c r="AU4469" s="62" t="s">
        <v>14144</v>
      </c>
      <c r="AV4469" s="54">
        <v>-4.7696837067602103E-2</v>
      </c>
      <c r="AW4469" s="54">
        <v>3.4678152956631403E-2</v>
      </c>
    </row>
    <row r="4470" spans="2:49">
      <c r="B4470" s="62" t="s">
        <v>1095</v>
      </c>
      <c r="C4470" s="54">
        <v>0.35651508951840299</v>
      </c>
      <c r="D4470" s="54">
        <v>1.9254188597754199E-2</v>
      </c>
      <c r="S4470" s="62" t="s">
        <v>2638</v>
      </c>
      <c r="T4470" s="54">
        <v>7.7345599673748197E-2</v>
      </c>
      <c r="U4470" s="54">
        <v>3.6219361960505403E-2</v>
      </c>
      <c r="AQ4470" s="62" t="s">
        <v>14929</v>
      </c>
      <c r="AR4470" s="54">
        <v>9.8546685610506807E-2</v>
      </c>
      <c r="AS4470" s="54">
        <v>1.48078342016402E-2</v>
      </c>
      <c r="AU4470" s="62" t="s">
        <v>12382</v>
      </c>
      <c r="AV4470" s="54">
        <v>-4.7674590242496401E-2</v>
      </c>
      <c r="AW4470" s="54">
        <v>4.0793188245730003E-3</v>
      </c>
    </row>
    <row r="4471" spans="2:49">
      <c r="B4471" s="62" t="s">
        <v>5227</v>
      </c>
      <c r="C4471" s="54">
        <v>4.2781065313979703E-2</v>
      </c>
      <c r="D4471" s="54">
        <v>1.9261483017181301E-2</v>
      </c>
      <c r="S4471" s="62" t="s">
        <v>4190</v>
      </c>
      <c r="T4471" s="54">
        <v>4.5881900737426498E-2</v>
      </c>
      <c r="U4471" s="54">
        <v>3.6253988843344902E-2</v>
      </c>
      <c r="AQ4471" s="62" t="s">
        <v>9737</v>
      </c>
      <c r="AR4471" s="54">
        <v>0.102319665776833</v>
      </c>
      <c r="AS4471" s="54">
        <v>1.4813405171142199E-2</v>
      </c>
      <c r="AU4471" s="62" t="s">
        <v>13312</v>
      </c>
      <c r="AV4471" s="54">
        <v>-4.76518224711171E-2</v>
      </c>
      <c r="AW4471" s="54">
        <v>1.7860206539358499E-2</v>
      </c>
    </row>
    <row r="4472" spans="2:49">
      <c r="B4472" s="62" t="s">
        <v>5228</v>
      </c>
      <c r="C4472" s="54">
        <v>4.6198494177645898E-2</v>
      </c>
      <c r="D4472" s="54">
        <v>1.92811257866458E-2</v>
      </c>
      <c r="S4472" s="62" t="s">
        <v>1572</v>
      </c>
      <c r="T4472" s="54">
        <v>4.0309341459402702E-2</v>
      </c>
      <c r="U4472" s="54">
        <v>3.6271910226533602E-2</v>
      </c>
      <c r="AQ4472" s="62" t="s">
        <v>10723</v>
      </c>
      <c r="AR4472" s="54">
        <v>3.4709946233666897E-2</v>
      </c>
      <c r="AS4472" s="54">
        <v>1.4840209466473801E-2</v>
      </c>
      <c r="AU4472" s="62" t="s">
        <v>13674</v>
      </c>
      <c r="AV4472" s="54">
        <v>-4.7646625738536001E-2</v>
      </c>
      <c r="AW4472" s="54">
        <v>2.39536132920482E-2</v>
      </c>
    </row>
    <row r="4473" spans="2:49">
      <c r="B4473" s="62" t="s">
        <v>5229</v>
      </c>
      <c r="C4473" s="54">
        <v>5.4500755225673103E-2</v>
      </c>
      <c r="D4473" s="54">
        <v>1.9320256259979799E-2</v>
      </c>
      <c r="S4473" s="62" t="s">
        <v>971</v>
      </c>
      <c r="T4473" s="54">
        <v>3.3532878907725397E-2</v>
      </c>
      <c r="U4473" s="54">
        <v>3.6292479131054101E-2</v>
      </c>
      <c r="AQ4473" s="62" t="s">
        <v>312</v>
      </c>
      <c r="AR4473" s="54">
        <v>0.18030120547693501</v>
      </c>
      <c r="AS4473" s="54">
        <v>1.4855156145257099E-2</v>
      </c>
      <c r="AU4473" s="62" t="s">
        <v>9508</v>
      </c>
      <c r="AV4473" s="54">
        <v>-4.7642507962683198E-2</v>
      </c>
      <c r="AW4473" s="54">
        <v>2.14939997330592E-2</v>
      </c>
    </row>
    <row r="4474" spans="2:49">
      <c r="B4474" s="62" t="s">
        <v>5230</v>
      </c>
      <c r="C4474" s="54">
        <v>4.6289217227718303E-2</v>
      </c>
      <c r="D4474" s="54">
        <v>1.93263961417568E-2</v>
      </c>
      <c r="S4474" s="62" t="s">
        <v>11176</v>
      </c>
      <c r="T4474" s="54">
        <v>6.5606358357553199E-2</v>
      </c>
      <c r="U4474" s="54">
        <v>3.6298199181662202E-2</v>
      </c>
      <c r="AQ4474" s="62" t="s">
        <v>10513</v>
      </c>
      <c r="AR4474" s="54">
        <v>5.2798089065057702E-2</v>
      </c>
      <c r="AS4474" s="54">
        <v>1.4874158438296099E-2</v>
      </c>
      <c r="AU4474" s="62" t="s">
        <v>14533</v>
      </c>
      <c r="AV4474" s="54">
        <v>-4.7636604985033401E-2</v>
      </c>
      <c r="AW4474" s="54">
        <v>4.52197614057031E-2</v>
      </c>
    </row>
    <row r="4475" spans="2:49">
      <c r="B4475" s="62" t="s">
        <v>153</v>
      </c>
      <c r="C4475" s="54">
        <v>0.114784879341218</v>
      </c>
      <c r="D4475" s="54">
        <v>1.93731499654375E-2</v>
      </c>
      <c r="S4475" s="62" t="s">
        <v>99</v>
      </c>
      <c r="T4475" s="54">
        <v>7.3579945599114197E-2</v>
      </c>
      <c r="U4475" s="54">
        <v>3.6354912050521299E-2</v>
      </c>
      <c r="AQ4475" s="62" t="s">
        <v>14930</v>
      </c>
      <c r="AR4475" s="54">
        <v>6.5918311994024301E-2</v>
      </c>
      <c r="AS4475" s="54">
        <v>1.4880631515767E-2</v>
      </c>
      <c r="AU4475" s="62" t="s">
        <v>12926</v>
      </c>
      <c r="AV4475" s="54">
        <v>-4.7632539373184499E-2</v>
      </c>
      <c r="AW4475" s="54">
        <v>1.1811790310255E-2</v>
      </c>
    </row>
    <row r="4476" spans="2:49">
      <c r="B4476" s="62" t="s">
        <v>5231</v>
      </c>
      <c r="C4476" s="54">
        <v>0.10942373806913699</v>
      </c>
      <c r="D4476" s="54">
        <v>1.9377463084001199E-2</v>
      </c>
      <c r="S4476" s="62" t="s">
        <v>11177</v>
      </c>
      <c r="T4476" s="54">
        <v>2.7998702073889901E-2</v>
      </c>
      <c r="U4476" s="54">
        <v>3.6409459994530498E-2</v>
      </c>
      <c r="AQ4476" s="62" t="s">
        <v>4223</v>
      </c>
      <c r="AR4476" s="54">
        <v>4.3491219320810799E-2</v>
      </c>
      <c r="AS4476" s="54">
        <v>1.4880631515767E-2</v>
      </c>
      <c r="AU4476" s="62" t="s">
        <v>13864</v>
      </c>
      <c r="AV4476" s="54">
        <v>-4.7621143007479098E-2</v>
      </c>
      <c r="AW4476" s="54">
        <v>2.7790905043166999E-2</v>
      </c>
    </row>
    <row r="4477" spans="2:49">
      <c r="B4477" s="62" t="s">
        <v>182</v>
      </c>
      <c r="C4477" s="54">
        <v>4.2111976472795298E-2</v>
      </c>
      <c r="D4477" s="54">
        <v>1.93899135274491E-2</v>
      </c>
      <c r="S4477" s="62" t="s">
        <v>3170</v>
      </c>
      <c r="T4477" s="54">
        <v>4.5452258382720601E-2</v>
      </c>
      <c r="U4477" s="54">
        <v>3.6455744379065097E-2</v>
      </c>
      <c r="AQ4477" s="62" t="s">
        <v>14931</v>
      </c>
      <c r="AR4477" s="54">
        <v>3.7708527361308697E-2</v>
      </c>
      <c r="AS4477" s="54">
        <v>1.4912222971776599E-2</v>
      </c>
      <c r="AU4477" s="62" t="s">
        <v>14095</v>
      </c>
      <c r="AV4477" s="54">
        <v>-4.7598690098183703E-2</v>
      </c>
      <c r="AW4477" s="54">
        <v>3.34070895637084E-2</v>
      </c>
    </row>
    <row r="4478" spans="2:49">
      <c r="B4478" s="62" t="s">
        <v>5232</v>
      </c>
      <c r="C4478" s="54">
        <v>0.14598164498820099</v>
      </c>
      <c r="D4478" s="54">
        <v>1.9431720686177802E-2</v>
      </c>
      <c r="S4478" s="62" t="s">
        <v>5758</v>
      </c>
      <c r="T4478" s="54">
        <v>7.0309260119460995E-2</v>
      </c>
      <c r="U4478" s="54">
        <v>3.6459592570348899E-2</v>
      </c>
      <c r="AQ4478" s="62" t="s">
        <v>5633</v>
      </c>
      <c r="AR4478" s="54">
        <v>8.8490390612914596E-2</v>
      </c>
      <c r="AS4478" s="54">
        <v>1.49229132819275E-2</v>
      </c>
      <c r="AU4478" s="62" t="s">
        <v>6496</v>
      </c>
      <c r="AV4478" s="54">
        <v>-4.7596745671310899E-2</v>
      </c>
      <c r="AW4478" s="54">
        <v>4.4345724280701798E-2</v>
      </c>
    </row>
    <row r="4479" spans="2:49">
      <c r="B4479" s="62" t="s">
        <v>5233</v>
      </c>
      <c r="C4479" s="54">
        <v>3.4724311409004102E-2</v>
      </c>
      <c r="D4479" s="54">
        <v>1.94467890926459E-2</v>
      </c>
      <c r="S4479" s="62" t="s">
        <v>11178</v>
      </c>
      <c r="T4479" s="54">
        <v>4.0080338462407099E-2</v>
      </c>
      <c r="U4479" s="54">
        <v>3.6528260152132001E-2</v>
      </c>
      <c r="AQ4479" s="62" t="s">
        <v>5937</v>
      </c>
      <c r="AR4479" s="54">
        <v>4.94192811764851E-2</v>
      </c>
      <c r="AS4479" s="54">
        <v>1.49289209471987E-2</v>
      </c>
      <c r="AU4479" s="62" t="s">
        <v>13929</v>
      </c>
      <c r="AV4479" s="54">
        <v>-4.7537043481712601E-2</v>
      </c>
      <c r="AW4479" s="54">
        <v>2.9293386044343998E-2</v>
      </c>
    </row>
    <row r="4480" spans="2:49">
      <c r="B4480" s="62" t="s">
        <v>5234</v>
      </c>
      <c r="C4480" s="54">
        <v>8.0480484082452897E-2</v>
      </c>
      <c r="D4480" s="54">
        <v>1.9471525572199E-2</v>
      </c>
      <c r="S4480" s="62" t="s">
        <v>11179</v>
      </c>
      <c r="T4480" s="54">
        <v>3.4607866190730099E-2</v>
      </c>
      <c r="U4480" s="54">
        <v>3.6574545052223399E-2</v>
      </c>
      <c r="AQ4480" s="62" t="s">
        <v>14932</v>
      </c>
      <c r="AR4480" s="54">
        <v>3.7502112489035802E-2</v>
      </c>
      <c r="AS4480" s="54">
        <v>1.49289209471987E-2</v>
      </c>
      <c r="AU4480" s="62" t="s">
        <v>12965</v>
      </c>
      <c r="AV4480" s="54">
        <v>-4.7531699817002802E-2</v>
      </c>
      <c r="AW4480" s="54">
        <v>1.2504295901639701E-2</v>
      </c>
    </row>
    <row r="4481" spans="2:49">
      <c r="B4481" s="62" t="s">
        <v>5235</v>
      </c>
      <c r="C4481" s="54">
        <v>9.0978544512867507E-2</v>
      </c>
      <c r="D4481" s="54">
        <v>1.9483830718158301E-2</v>
      </c>
      <c r="S4481" s="62" t="s">
        <v>11180</v>
      </c>
      <c r="T4481" s="54">
        <v>1.9085988497604199E-2</v>
      </c>
      <c r="U4481" s="54">
        <v>3.6580389419455898E-2</v>
      </c>
      <c r="AQ4481" s="62" t="s">
        <v>11030</v>
      </c>
      <c r="AR4481" s="54">
        <v>0.11872449320883</v>
      </c>
      <c r="AS4481" s="54">
        <v>1.4955011162199E-2</v>
      </c>
      <c r="AU4481" s="62" t="s">
        <v>14013</v>
      </c>
      <c r="AV4481" s="54">
        <v>-4.7503028430980102E-2</v>
      </c>
      <c r="AW4481" s="54">
        <v>3.120829376466E-2</v>
      </c>
    </row>
    <row r="4482" spans="2:49">
      <c r="B4482" s="62" t="s">
        <v>5236</v>
      </c>
      <c r="C4482" s="54">
        <v>6.7927054048409402E-2</v>
      </c>
      <c r="D4482" s="54">
        <v>1.9490621781680099E-2</v>
      </c>
      <c r="S4482" s="62" t="s">
        <v>5040</v>
      </c>
      <c r="T4482" s="54">
        <v>2.3877439770216401E-2</v>
      </c>
      <c r="U4482" s="54">
        <v>3.6681948053663198E-2</v>
      </c>
      <c r="AQ4482" s="62" t="s">
        <v>4689</v>
      </c>
      <c r="AR4482" s="54">
        <v>8.0007259629352803E-2</v>
      </c>
      <c r="AS4482" s="54">
        <v>1.50201930674265E-2</v>
      </c>
      <c r="AU4482" s="62" t="s">
        <v>14461</v>
      </c>
      <c r="AV4482" s="54">
        <v>-4.7488707192320199E-2</v>
      </c>
      <c r="AW4482" s="54">
        <v>4.3070269261582403E-2</v>
      </c>
    </row>
    <row r="4483" spans="2:49">
      <c r="B4483" s="62" t="s">
        <v>5237</v>
      </c>
      <c r="C4483" s="54">
        <v>3.7351469240282299E-2</v>
      </c>
      <c r="D4483" s="54">
        <v>1.9495342326191999E-2</v>
      </c>
      <c r="S4483" s="62" t="s">
        <v>4715</v>
      </c>
      <c r="T4483" s="54">
        <v>3.6723921310994001E-2</v>
      </c>
      <c r="U4483" s="54">
        <v>3.6717712939519198E-2</v>
      </c>
      <c r="AQ4483" s="62" t="s">
        <v>4989</v>
      </c>
      <c r="AR4483" s="54">
        <v>9.6021892602594902E-2</v>
      </c>
      <c r="AS4483" s="54">
        <v>1.50546859123275E-2</v>
      </c>
      <c r="AU4483" s="62" t="s">
        <v>13906</v>
      </c>
      <c r="AV4483" s="54">
        <v>-4.7470427067397999E-2</v>
      </c>
      <c r="AW4483" s="54">
        <v>2.8886784243354599E-2</v>
      </c>
    </row>
    <row r="4484" spans="2:49">
      <c r="B4484" s="62" t="s">
        <v>5238</v>
      </c>
      <c r="C4484" s="54">
        <v>4.9189079555382903E-2</v>
      </c>
      <c r="D4484" s="54">
        <v>1.9517577412520901E-2</v>
      </c>
      <c r="S4484" s="62" t="s">
        <v>1496</v>
      </c>
      <c r="T4484" s="54">
        <v>6.0584575362201E-2</v>
      </c>
      <c r="U4484" s="54">
        <v>3.6718194522445E-2</v>
      </c>
      <c r="AQ4484" s="62" t="s">
        <v>5525</v>
      </c>
      <c r="AR4484" s="54">
        <v>0.118124950601835</v>
      </c>
      <c r="AS4484" s="54">
        <v>1.5110332651727299E-2</v>
      </c>
      <c r="AU4484" s="62" t="s">
        <v>13219</v>
      </c>
      <c r="AV4484" s="54">
        <v>-4.7462060700420999E-2</v>
      </c>
      <c r="AW4484" s="54">
        <v>1.6155307298423301E-2</v>
      </c>
    </row>
    <row r="4485" spans="2:49">
      <c r="B4485" s="62" t="s">
        <v>5239</v>
      </c>
      <c r="C4485" s="54">
        <v>4.8201661728548097E-2</v>
      </c>
      <c r="D4485" s="54">
        <v>1.9539300291100299E-2</v>
      </c>
      <c r="S4485" s="62" t="s">
        <v>11181</v>
      </c>
      <c r="T4485" s="54">
        <v>3.9021438094228401E-2</v>
      </c>
      <c r="U4485" s="54">
        <v>3.6718194522445E-2</v>
      </c>
      <c r="AQ4485" s="62" t="s">
        <v>2066</v>
      </c>
      <c r="AR4485" s="54">
        <v>5.8468225381614197E-2</v>
      </c>
      <c r="AS4485" s="54">
        <v>1.51138744253739E-2</v>
      </c>
      <c r="AU4485" s="62" t="s">
        <v>12176</v>
      </c>
      <c r="AV4485" s="54">
        <v>-4.7461344753150697E-2</v>
      </c>
      <c r="AW4485" s="54">
        <v>1.1163868241634699E-3</v>
      </c>
    </row>
    <row r="4486" spans="2:49">
      <c r="B4486" s="62" t="s">
        <v>5240</v>
      </c>
      <c r="C4486" s="54">
        <v>4.9907285466232097E-2</v>
      </c>
      <c r="D4486" s="54">
        <v>1.9550409827714901E-2</v>
      </c>
      <c r="S4486" s="62" t="s">
        <v>3044</v>
      </c>
      <c r="T4486" s="54">
        <v>2.59315550153696E-2</v>
      </c>
      <c r="U4486" s="54">
        <v>3.6718194522445E-2</v>
      </c>
      <c r="AQ4486" s="62" t="s">
        <v>11444</v>
      </c>
      <c r="AR4486" s="54">
        <v>3.2048940213993397E-2</v>
      </c>
      <c r="AS4486" s="54">
        <v>1.51195114041666E-2</v>
      </c>
      <c r="AU4486" s="62" t="s">
        <v>14116</v>
      </c>
      <c r="AV4486" s="54">
        <v>-4.74500280520029E-2</v>
      </c>
      <c r="AW4486" s="54">
        <v>3.37877169275594E-2</v>
      </c>
    </row>
    <row r="4487" spans="2:49">
      <c r="B4487" s="62" t="s">
        <v>5241</v>
      </c>
      <c r="C4487" s="54">
        <v>0.14074375986790799</v>
      </c>
      <c r="D4487" s="54">
        <v>1.9570519289488102E-2</v>
      </c>
      <c r="S4487" s="62" t="s">
        <v>11182</v>
      </c>
      <c r="T4487" s="54">
        <v>6.03620398701539E-2</v>
      </c>
      <c r="U4487" s="54">
        <v>3.6727316954321701E-2</v>
      </c>
      <c r="AQ4487" s="62" t="s">
        <v>10912</v>
      </c>
      <c r="AR4487" s="54">
        <v>5.46412550195381E-2</v>
      </c>
      <c r="AS4487" s="54">
        <v>1.51557714574645E-2</v>
      </c>
      <c r="AU4487" s="62" t="s">
        <v>13619</v>
      </c>
      <c r="AV4487" s="54">
        <v>-4.7444738398315402E-2</v>
      </c>
      <c r="AW4487" s="54">
        <v>2.27688566511683E-2</v>
      </c>
    </row>
    <row r="4488" spans="2:49">
      <c r="B4488" s="62" t="s">
        <v>5242</v>
      </c>
      <c r="C4488" s="54">
        <v>4.6851366150441699E-2</v>
      </c>
      <c r="D4488" s="54">
        <v>1.9615346771170401E-2</v>
      </c>
      <c r="S4488" s="62" t="s">
        <v>11183</v>
      </c>
      <c r="T4488" s="54">
        <v>5.4034688121189903E-2</v>
      </c>
      <c r="U4488" s="54">
        <v>3.67314597631049E-2</v>
      </c>
      <c r="AQ4488" s="62" t="s">
        <v>14933</v>
      </c>
      <c r="AR4488" s="54">
        <v>7.6118747868116898E-2</v>
      </c>
      <c r="AS4488" s="54">
        <v>1.5156796478380001E-2</v>
      </c>
      <c r="AU4488" s="62" t="s">
        <v>13462</v>
      </c>
      <c r="AV4488" s="54">
        <v>-4.7435295780724501E-2</v>
      </c>
      <c r="AW4488" s="54">
        <v>2.0152116269785698E-2</v>
      </c>
    </row>
    <row r="4489" spans="2:49">
      <c r="B4489" s="62" t="s">
        <v>5243</v>
      </c>
      <c r="C4489" s="54">
        <v>3.5872077710253698E-2</v>
      </c>
      <c r="D4489" s="54">
        <v>1.9625775777143001E-2</v>
      </c>
      <c r="S4489" s="62" t="s">
        <v>855</v>
      </c>
      <c r="T4489" s="54">
        <v>6.6216214398039597E-2</v>
      </c>
      <c r="U4489" s="54">
        <v>3.6867240462650303E-2</v>
      </c>
      <c r="AQ4489" s="62" t="s">
        <v>3698</v>
      </c>
      <c r="AR4489" s="54">
        <v>5.4202055695528301E-2</v>
      </c>
      <c r="AS4489" s="54">
        <v>1.5163026186049601E-2</v>
      </c>
      <c r="AU4489" s="62" t="s">
        <v>14104</v>
      </c>
      <c r="AV4489" s="54">
        <v>-4.74305262594861E-2</v>
      </c>
      <c r="AW4489" s="54">
        <v>3.3488035949706202E-2</v>
      </c>
    </row>
    <row r="4490" spans="2:49">
      <c r="B4490" s="62" t="s">
        <v>5244</v>
      </c>
      <c r="C4490" s="54">
        <v>6.6033663064128098E-2</v>
      </c>
      <c r="D4490" s="54">
        <v>1.9634473033491601E-2</v>
      </c>
      <c r="S4490" s="62" t="s">
        <v>5155</v>
      </c>
      <c r="T4490" s="54">
        <v>2.91563179455991E-2</v>
      </c>
      <c r="U4490" s="54">
        <v>3.69288804410451E-2</v>
      </c>
      <c r="AQ4490" s="62" t="s">
        <v>11262</v>
      </c>
      <c r="AR4490" s="54">
        <v>8.4244838231437094E-2</v>
      </c>
      <c r="AS4490" s="54">
        <v>1.5201056078463501E-2</v>
      </c>
      <c r="AU4490" s="62" t="s">
        <v>7891</v>
      </c>
      <c r="AV4490" s="54">
        <v>-4.74205727955299E-2</v>
      </c>
      <c r="AW4490" s="54">
        <v>1.8713049538376599E-2</v>
      </c>
    </row>
    <row r="4491" spans="2:49">
      <c r="B4491" s="62" t="s">
        <v>5245</v>
      </c>
      <c r="C4491" s="54">
        <v>5.0539195347869097E-2</v>
      </c>
      <c r="D4491" s="54">
        <v>1.9634810633002001E-2</v>
      </c>
      <c r="S4491" s="62" t="s">
        <v>11184</v>
      </c>
      <c r="T4491" s="54">
        <v>4.4833949105309599E-2</v>
      </c>
      <c r="U4491" s="54">
        <v>3.6937910640098701E-2</v>
      </c>
      <c r="AQ4491" s="62" t="s">
        <v>11476</v>
      </c>
      <c r="AR4491" s="54">
        <v>2.7615240160558899E-2</v>
      </c>
      <c r="AS4491" s="54">
        <v>1.5241224592540599E-2</v>
      </c>
      <c r="AU4491" s="62" t="s">
        <v>13029</v>
      </c>
      <c r="AV4491" s="54">
        <v>-4.7418049337816001E-2</v>
      </c>
      <c r="AW4491" s="54">
        <v>1.35139961457111E-2</v>
      </c>
    </row>
    <row r="4492" spans="2:49">
      <c r="B4492" s="62" t="s">
        <v>5246</v>
      </c>
      <c r="C4492" s="54">
        <v>4.4208853729483799E-2</v>
      </c>
      <c r="D4492" s="54">
        <v>1.9635068310258501E-2</v>
      </c>
      <c r="S4492" s="62" t="s">
        <v>11185</v>
      </c>
      <c r="T4492" s="54">
        <v>4.5497200207417897E-2</v>
      </c>
      <c r="U4492" s="54">
        <v>3.7004660145265399E-2</v>
      </c>
      <c r="AQ4492" s="62" t="s">
        <v>11499</v>
      </c>
      <c r="AR4492" s="54">
        <v>0.13801639869013399</v>
      </c>
      <c r="AS4492" s="54">
        <v>1.5261160101808001E-2</v>
      </c>
      <c r="AU4492" s="62" t="s">
        <v>14435</v>
      </c>
      <c r="AV4492" s="54">
        <v>-4.7400734909373E-2</v>
      </c>
      <c r="AW4492" s="54">
        <v>4.2465393983206298E-2</v>
      </c>
    </row>
    <row r="4493" spans="2:49">
      <c r="B4493" s="62" t="s">
        <v>5247</v>
      </c>
      <c r="C4493" s="54">
        <v>0.137988574737412</v>
      </c>
      <c r="D4493" s="54">
        <v>1.96651339862585E-2</v>
      </c>
      <c r="S4493" s="62" t="s">
        <v>4735</v>
      </c>
      <c r="T4493" s="54">
        <v>3.37430834617942E-2</v>
      </c>
      <c r="U4493" s="54">
        <v>3.7039490438396397E-2</v>
      </c>
      <c r="AQ4493" s="62" t="s">
        <v>5310</v>
      </c>
      <c r="AR4493" s="54">
        <v>0.19753232173795601</v>
      </c>
      <c r="AS4493" s="54">
        <v>1.52872311011102E-2</v>
      </c>
      <c r="AU4493" s="62" t="s">
        <v>10240</v>
      </c>
      <c r="AV4493" s="54">
        <v>-4.7381170998643397E-2</v>
      </c>
      <c r="AW4493" s="54">
        <v>1.42097976540232E-4</v>
      </c>
    </row>
    <row r="4494" spans="2:49">
      <c r="B4494" s="62" t="s">
        <v>5248</v>
      </c>
      <c r="C4494" s="54">
        <v>7.1494891087747994E-2</v>
      </c>
      <c r="D4494" s="54">
        <v>1.9695821197951699E-2</v>
      </c>
      <c r="S4494" s="62" t="s">
        <v>11186</v>
      </c>
      <c r="T4494" s="54">
        <v>0.101620142175412</v>
      </c>
      <c r="U4494" s="54">
        <v>3.7057925447619003E-2</v>
      </c>
      <c r="AQ4494" s="62" t="s">
        <v>8421</v>
      </c>
      <c r="AR4494" s="54">
        <v>4.6610083680021397E-2</v>
      </c>
      <c r="AS4494" s="54">
        <v>1.5318070122875E-2</v>
      </c>
      <c r="AU4494" s="62" t="s">
        <v>13178</v>
      </c>
      <c r="AV4494" s="54">
        <v>-4.7362079637547801E-2</v>
      </c>
      <c r="AW4494" s="54">
        <v>1.54840164818833E-2</v>
      </c>
    </row>
    <row r="4495" spans="2:49">
      <c r="B4495" s="62" t="s">
        <v>5249</v>
      </c>
      <c r="C4495" s="54">
        <v>8.9076138817921105E-2</v>
      </c>
      <c r="D4495" s="54">
        <v>1.97120931059688E-2</v>
      </c>
      <c r="S4495" s="62" t="s">
        <v>3154</v>
      </c>
      <c r="T4495" s="54">
        <v>6.2507024215281398E-2</v>
      </c>
      <c r="U4495" s="54">
        <v>3.7065041261157797E-2</v>
      </c>
      <c r="AQ4495" s="62" t="s">
        <v>10588</v>
      </c>
      <c r="AR4495" s="54">
        <v>4.1665492895884199E-2</v>
      </c>
      <c r="AS4495" s="54">
        <v>1.53383692731161E-2</v>
      </c>
      <c r="AU4495" s="62" t="s">
        <v>10015</v>
      </c>
      <c r="AV4495" s="54">
        <v>-4.7350746220891103E-2</v>
      </c>
      <c r="AW4495" s="54">
        <v>2.3149604916561699E-2</v>
      </c>
    </row>
    <row r="4496" spans="2:49">
      <c r="B4496" s="62" t="s">
        <v>5250</v>
      </c>
      <c r="C4496" s="54">
        <v>8.1183423373018607E-2</v>
      </c>
      <c r="D4496" s="54">
        <v>1.97620279027583E-2</v>
      </c>
      <c r="S4496" s="62" t="s">
        <v>9841</v>
      </c>
      <c r="T4496" s="54">
        <v>3.7987202401038402E-2</v>
      </c>
      <c r="U4496" s="54">
        <v>3.7118114352980201E-2</v>
      </c>
      <c r="AQ4496" s="62" t="s">
        <v>14934</v>
      </c>
      <c r="AR4496" s="54">
        <v>0.12661943639742601</v>
      </c>
      <c r="AS4496" s="54">
        <v>1.5341780689171599E-2</v>
      </c>
      <c r="AU4496" s="62" t="s">
        <v>8062</v>
      </c>
      <c r="AV4496" s="54">
        <v>-4.73473191415952E-2</v>
      </c>
      <c r="AW4496" s="54">
        <v>3.01259241701765E-4</v>
      </c>
    </row>
    <row r="4497" spans="2:49">
      <c r="B4497" s="62" t="s">
        <v>5251</v>
      </c>
      <c r="C4497" s="54">
        <v>8.1288907805411995E-2</v>
      </c>
      <c r="D4497" s="54">
        <v>1.9763051841543599E-2</v>
      </c>
      <c r="S4497" s="62" t="s">
        <v>4805</v>
      </c>
      <c r="T4497" s="54">
        <v>2.24177769853613E-2</v>
      </c>
      <c r="U4497" s="54">
        <v>3.7209497588903198E-2</v>
      </c>
      <c r="AQ4497" s="62" t="s">
        <v>11056</v>
      </c>
      <c r="AR4497" s="54">
        <v>4.6464676147268201E-2</v>
      </c>
      <c r="AS4497" s="54">
        <v>1.53425066615821E-2</v>
      </c>
      <c r="AU4497" s="62" t="s">
        <v>13508</v>
      </c>
      <c r="AV4497" s="54">
        <v>-4.7326055317595803E-2</v>
      </c>
      <c r="AW4497" s="54">
        <v>2.0909953023431301E-2</v>
      </c>
    </row>
    <row r="4498" spans="2:49">
      <c r="B4498" s="62" t="s">
        <v>5252</v>
      </c>
      <c r="C4498" s="54">
        <v>0.119687396257582</v>
      </c>
      <c r="D4498" s="54">
        <v>1.9816708104835001E-2</v>
      </c>
      <c r="S4498" s="62" t="s">
        <v>11187</v>
      </c>
      <c r="T4498" s="54">
        <v>3.6756767093156603E-2</v>
      </c>
      <c r="U4498" s="54">
        <v>3.72265427880938E-2</v>
      </c>
      <c r="AQ4498" s="62" t="s">
        <v>14935</v>
      </c>
      <c r="AR4498" s="54">
        <v>0.17269057670051899</v>
      </c>
      <c r="AS4498" s="54">
        <v>1.5422854529967301E-2</v>
      </c>
      <c r="AU4498" s="62" t="s">
        <v>12657</v>
      </c>
      <c r="AV4498" s="54">
        <v>-4.7325340342008602E-2</v>
      </c>
      <c r="AW4498" s="54">
        <v>7.8842063422948708E-3</v>
      </c>
    </row>
    <row r="4499" spans="2:49">
      <c r="B4499" s="62" t="s">
        <v>5253</v>
      </c>
      <c r="C4499" s="54">
        <v>6.00681956436908E-2</v>
      </c>
      <c r="D4499" s="54">
        <v>1.9824085473784399E-2</v>
      </c>
      <c r="S4499" s="62" t="s">
        <v>11188</v>
      </c>
      <c r="T4499" s="54">
        <v>2.7896040591333101E-2</v>
      </c>
      <c r="U4499" s="54">
        <v>3.7234350566846097E-2</v>
      </c>
      <c r="AQ4499" s="62" t="s">
        <v>10861</v>
      </c>
      <c r="AR4499" s="54">
        <v>6.6278468174728794E-2</v>
      </c>
      <c r="AS4499" s="54">
        <v>1.54388817002646E-2</v>
      </c>
      <c r="AU4499" s="62" t="s">
        <v>14622</v>
      </c>
      <c r="AV4499" s="54">
        <v>-4.73107118580307E-2</v>
      </c>
      <c r="AW4499" s="54">
        <v>4.8578205843811201E-2</v>
      </c>
    </row>
    <row r="4500" spans="2:49">
      <c r="B4500" s="62" t="s">
        <v>5254</v>
      </c>
      <c r="C4500" s="54">
        <v>3.88560586000537E-2</v>
      </c>
      <c r="D4500" s="54">
        <v>1.9824085473784399E-2</v>
      </c>
      <c r="S4500" s="62" t="s">
        <v>4341</v>
      </c>
      <c r="T4500" s="54">
        <v>4.7114972766809003E-2</v>
      </c>
      <c r="U4500" s="54">
        <v>3.7413858267772798E-2</v>
      </c>
      <c r="AQ4500" s="62" t="s">
        <v>11371</v>
      </c>
      <c r="AR4500" s="54">
        <v>3.2841445026544E-2</v>
      </c>
      <c r="AS4500" s="54">
        <v>1.54549727879668E-2</v>
      </c>
      <c r="AU4500" s="62" t="s">
        <v>13555</v>
      </c>
      <c r="AV4500" s="54">
        <v>-4.7302691531480298E-2</v>
      </c>
      <c r="AW4500" s="54">
        <v>2.1725357150507101E-2</v>
      </c>
    </row>
    <row r="4501" spans="2:49">
      <c r="B4501" s="62" t="s">
        <v>5255</v>
      </c>
      <c r="C4501" s="54">
        <v>3.8491811633351199E-2</v>
      </c>
      <c r="D4501" s="54">
        <v>1.98379648263689E-2</v>
      </c>
      <c r="S4501" s="62" t="s">
        <v>11189</v>
      </c>
      <c r="T4501" s="54">
        <v>3.7202255390521799E-2</v>
      </c>
      <c r="U4501" s="54">
        <v>3.7414063967450499E-2</v>
      </c>
      <c r="AQ4501" s="62" t="s">
        <v>11057</v>
      </c>
      <c r="AR4501" s="54">
        <v>0.117791167331472</v>
      </c>
      <c r="AS4501" s="54">
        <v>1.5602591172348201E-2</v>
      </c>
      <c r="AU4501" s="62" t="s">
        <v>14320</v>
      </c>
      <c r="AV4501" s="54">
        <v>-4.7292522266264597E-2</v>
      </c>
      <c r="AW4501" s="54">
        <v>3.9374677587471298E-2</v>
      </c>
    </row>
    <row r="4502" spans="2:49">
      <c r="B4502" s="62" t="s">
        <v>5256</v>
      </c>
      <c r="C4502" s="54">
        <v>5.8271502341880499E-2</v>
      </c>
      <c r="D4502" s="54">
        <v>1.98436568585195E-2</v>
      </c>
      <c r="S4502" s="62" t="s">
        <v>11190</v>
      </c>
      <c r="T4502" s="54">
        <v>4.9459281828075199E-2</v>
      </c>
      <c r="U4502" s="54">
        <v>3.7438337880897198E-2</v>
      </c>
      <c r="AQ4502" s="62" t="s">
        <v>5106</v>
      </c>
      <c r="AR4502" s="54">
        <v>7.1574887394404194E-2</v>
      </c>
      <c r="AS4502" s="54">
        <v>1.5662096607236799E-2</v>
      </c>
      <c r="AU4502" s="62" t="s">
        <v>12969</v>
      </c>
      <c r="AV4502" s="54">
        <v>-4.7282168417935602E-2</v>
      </c>
      <c r="AW4502" s="54">
        <v>1.25493916420099E-2</v>
      </c>
    </row>
    <row r="4503" spans="2:49">
      <c r="B4503" s="62" t="s">
        <v>5257</v>
      </c>
      <c r="C4503" s="54">
        <v>0.12525822028050301</v>
      </c>
      <c r="D4503" s="54">
        <v>1.9911941103197699E-2</v>
      </c>
      <c r="S4503" s="62" t="s">
        <v>629</v>
      </c>
      <c r="T4503" s="54">
        <v>0.114959680501594</v>
      </c>
      <c r="U4503" s="54">
        <v>3.7564466415546803E-2</v>
      </c>
      <c r="AQ4503" s="62" t="s">
        <v>9713</v>
      </c>
      <c r="AR4503" s="54">
        <v>0.17913254386951299</v>
      </c>
      <c r="AS4503" s="54">
        <v>1.56793118611642E-2</v>
      </c>
      <c r="AU4503" s="62" t="s">
        <v>9484</v>
      </c>
      <c r="AV4503" s="54">
        <v>-4.7250269159296601E-2</v>
      </c>
      <c r="AW4503" s="54">
        <v>4.24990484082651E-2</v>
      </c>
    </row>
    <row r="4504" spans="2:49">
      <c r="B4504" s="62" t="s">
        <v>1085</v>
      </c>
      <c r="C4504" s="54">
        <v>0.26205673201111002</v>
      </c>
      <c r="D4504" s="54">
        <v>1.9956563176270099E-2</v>
      </c>
      <c r="S4504" s="62" t="s">
        <v>550</v>
      </c>
      <c r="T4504" s="54">
        <v>4.5818611025003599E-2</v>
      </c>
      <c r="U4504" s="54">
        <v>3.75859187550205E-2</v>
      </c>
      <c r="AQ4504" s="62" t="s">
        <v>335</v>
      </c>
      <c r="AR4504" s="54">
        <v>0.21873516267160201</v>
      </c>
      <c r="AS4504" s="54">
        <v>1.5687360282228901E-2</v>
      </c>
      <c r="AU4504" s="62" t="s">
        <v>13892</v>
      </c>
      <c r="AV4504" s="54">
        <v>-4.7243194826704901E-2</v>
      </c>
      <c r="AW4504" s="54">
        <v>2.8641884549603001E-2</v>
      </c>
    </row>
    <row r="4505" spans="2:49">
      <c r="B4505" s="62" t="s">
        <v>5258</v>
      </c>
      <c r="C4505" s="54">
        <v>8.7571397639488999E-2</v>
      </c>
      <c r="D4505" s="54">
        <v>1.9972871310061799E-2</v>
      </c>
      <c r="S4505" s="62" t="s">
        <v>11191</v>
      </c>
      <c r="T4505" s="54">
        <v>4.15315602638495E-2</v>
      </c>
      <c r="U4505" s="54">
        <v>3.75900206589527E-2</v>
      </c>
      <c r="AQ4505" s="62" t="s">
        <v>5605</v>
      </c>
      <c r="AR4505" s="54">
        <v>8.2705940612944701E-2</v>
      </c>
      <c r="AS4505" s="54">
        <v>1.5763409103230399E-2</v>
      </c>
      <c r="AU4505" s="62" t="s">
        <v>13865</v>
      </c>
      <c r="AV4505" s="54">
        <v>-4.72231193107637E-2</v>
      </c>
      <c r="AW4505" s="54">
        <v>2.78344578789343E-2</v>
      </c>
    </row>
    <row r="4506" spans="2:49">
      <c r="B4506" s="62" t="s">
        <v>5259</v>
      </c>
      <c r="C4506" s="54">
        <v>7.73151972056247E-2</v>
      </c>
      <c r="D4506" s="54">
        <v>2.0002071363991101E-2</v>
      </c>
      <c r="S4506" s="62" t="s">
        <v>5900</v>
      </c>
      <c r="T4506" s="54">
        <v>6.0147206744541201E-2</v>
      </c>
      <c r="U4506" s="54">
        <v>3.7635484766873999E-2</v>
      </c>
      <c r="AQ4506" s="62" t="s">
        <v>1451</v>
      </c>
      <c r="AR4506" s="54">
        <v>9.0101861396192404E-2</v>
      </c>
      <c r="AS4506" s="54">
        <v>1.57701181104744E-2</v>
      </c>
      <c r="AU4506" s="62" t="s">
        <v>8689</v>
      </c>
      <c r="AV4506" s="54">
        <v>-4.7220972597841603E-2</v>
      </c>
      <c r="AW4506" s="54">
        <v>2.430119189478E-2</v>
      </c>
    </row>
    <row r="4507" spans="2:49">
      <c r="B4507" s="62" t="s">
        <v>5260</v>
      </c>
      <c r="C4507" s="54">
        <v>3.6265451186305399E-2</v>
      </c>
      <c r="D4507" s="54">
        <v>2.0023656196094398E-2</v>
      </c>
      <c r="S4507" s="62" t="s">
        <v>4919</v>
      </c>
      <c r="T4507" s="54">
        <v>5.8709664548634202E-2</v>
      </c>
      <c r="U4507" s="54">
        <v>3.77260644388661E-2</v>
      </c>
      <c r="AQ4507" s="62" t="s">
        <v>2483</v>
      </c>
      <c r="AR4507" s="54">
        <v>0.100795620071577</v>
      </c>
      <c r="AS4507" s="54">
        <v>1.5792711433190099E-2</v>
      </c>
      <c r="AU4507" s="62" t="s">
        <v>14179</v>
      </c>
      <c r="AV4507" s="54">
        <v>-4.7215983087027298E-2</v>
      </c>
      <c r="AW4507" s="54">
        <v>3.5483488422733002E-2</v>
      </c>
    </row>
    <row r="4508" spans="2:49">
      <c r="B4508" s="62" t="s">
        <v>5261</v>
      </c>
      <c r="C4508" s="54">
        <v>0.10450689229986999</v>
      </c>
      <c r="D4508" s="54">
        <v>2.0032230865885799E-2</v>
      </c>
      <c r="S4508" s="62" t="s">
        <v>1224</v>
      </c>
      <c r="T4508" s="54">
        <v>4.3422152553688399E-2</v>
      </c>
      <c r="U4508" s="54">
        <v>3.77660293877796E-2</v>
      </c>
      <c r="AQ4508" s="62" t="s">
        <v>3002</v>
      </c>
      <c r="AR4508" s="54">
        <v>6.2242392620015997E-2</v>
      </c>
      <c r="AS4508" s="54">
        <v>1.5802498768992802E-2</v>
      </c>
      <c r="AU4508" s="62" t="s">
        <v>9209</v>
      </c>
      <c r="AV4508" s="54">
        <v>-4.72077196643967E-2</v>
      </c>
      <c r="AW4508" s="54">
        <v>1.4031949342786801E-2</v>
      </c>
    </row>
    <row r="4509" spans="2:49">
      <c r="B4509" s="62" t="s">
        <v>5262</v>
      </c>
      <c r="C4509" s="54">
        <v>6.91117518683146E-2</v>
      </c>
      <c r="D4509" s="54">
        <v>2.0060201386034201E-2</v>
      </c>
      <c r="S4509" s="62" t="s">
        <v>11192</v>
      </c>
      <c r="T4509" s="54">
        <v>2.82484870758468E-2</v>
      </c>
      <c r="U4509" s="54">
        <v>3.79767105340761E-2</v>
      </c>
      <c r="AQ4509" s="62" t="s">
        <v>11108</v>
      </c>
      <c r="AR4509" s="54">
        <v>7.7842158815924406E-2</v>
      </c>
      <c r="AS4509" s="54">
        <v>1.5802604336343E-2</v>
      </c>
      <c r="AU4509" s="62" t="s">
        <v>14223</v>
      </c>
      <c r="AV4509" s="54">
        <v>-4.7203454741595999E-2</v>
      </c>
      <c r="AW4509" s="54">
        <v>3.6468242722984399E-2</v>
      </c>
    </row>
    <row r="4510" spans="2:49">
      <c r="B4510" s="62" t="s">
        <v>5263</v>
      </c>
      <c r="C4510" s="54">
        <v>9.4397662301410903E-2</v>
      </c>
      <c r="D4510" s="54">
        <v>2.0085142174432202E-2</v>
      </c>
      <c r="S4510" s="62" t="s">
        <v>2807</v>
      </c>
      <c r="T4510" s="54">
        <v>4.8475198047665202E-2</v>
      </c>
      <c r="U4510" s="54">
        <v>3.8015432554933198E-2</v>
      </c>
      <c r="AQ4510" s="62" t="s">
        <v>14936</v>
      </c>
      <c r="AR4510" s="54">
        <v>4.7609976846131601E-2</v>
      </c>
      <c r="AS4510" s="54">
        <v>1.58399898841231E-2</v>
      </c>
      <c r="AU4510" s="62" t="s">
        <v>13551</v>
      </c>
      <c r="AV4510" s="54">
        <v>-4.7186975542847301E-2</v>
      </c>
      <c r="AW4510" s="54">
        <v>2.1706933897785299E-2</v>
      </c>
    </row>
    <row r="4511" spans="2:49">
      <c r="B4511" s="62" t="s">
        <v>5264</v>
      </c>
      <c r="C4511" s="54">
        <v>9.4788258584372898E-2</v>
      </c>
      <c r="D4511" s="54">
        <v>2.01075117445342E-2</v>
      </c>
      <c r="S4511" s="62" t="s">
        <v>11193</v>
      </c>
      <c r="T4511" s="54">
        <v>2.7842326549189202E-2</v>
      </c>
      <c r="U4511" s="54">
        <v>3.8029185966994797E-2</v>
      </c>
      <c r="AQ4511" s="62" t="s">
        <v>9688</v>
      </c>
      <c r="AR4511" s="54">
        <v>5.9620973568352803E-2</v>
      </c>
      <c r="AS4511" s="54">
        <v>1.5849638286349801E-2</v>
      </c>
      <c r="AU4511" s="62" t="s">
        <v>14540</v>
      </c>
      <c r="AV4511" s="54">
        <v>-4.7183180166672202E-2</v>
      </c>
      <c r="AW4511" s="54">
        <v>4.5470314737948603E-2</v>
      </c>
    </row>
    <row r="4512" spans="2:49">
      <c r="B4512" s="62" t="s">
        <v>5265</v>
      </c>
      <c r="C4512" s="54">
        <v>7.3594127959398598E-2</v>
      </c>
      <c r="D4512" s="54">
        <v>2.0244732368299899E-2</v>
      </c>
      <c r="S4512" s="62" t="s">
        <v>4141</v>
      </c>
      <c r="T4512" s="54">
        <v>2.9053549923951899E-2</v>
      </c>
      <c r="U4512" s="54">
        <v>3.8090887763637102E-2</v>
      </c>
      <c r="AQ4512" s="62" t="s">
        <v>14937</v>
      </c>
      <c r="AR4512" s="54">
        <v>0.14457415689788</v>
      </c>
      <c r="AS4512" s="54">
        <v>1.5893263686991999E-2</v>
      </c>
      <c r="AU4512" s="62" t="s">
        <v>13633</v>
      </c>
      <c r="AV4512" s="54">
        <v>-4.71818300828541E-2</v>
      </c>
      <c r="AW4512" s="54">
        <v>2.3080501107548401E-2</v>
      </c>
    </row>
    <row r="4513" spans="2:49">
      <c r="B4513" s="62" t="s">
        <v>5266</v>
      </c>
      <c r="C4513" s="54">
        <v>0.109353373881397</v>
      </c>
      <c r="D4513" s="54">
        <v>2.0301262451080999E-2</v>
      </c>
      <c r="S4513" s="62" t="s">
        <v>4702</v>
      </c>
      <c r="T4513" s="54">
        <v>3.8905421196285601E-2</v>
      </c>
      <c r="U4513" s="54">
        <v>3.8138368484468298E-2</v>
      </c>
      <c r="AQ4513" s="62" t="s">
        <v>1363</v>
      </c>
      <c r="AR4513" s="54">
        <v>0.117590048861847</v>
      </c>
      <c r="AS4513" s="54">
        <v>1.5908878395913598E-2</v>
      </c>
      <c r="AU4513" s="62" t="s">
        <v>13593</v>
      </c>
      <c r="AV4513" s="54">
        <v>-4.7162637092726299E-2</v>
      </c>
      <c r="AW4513" s="54">
        <v>2.23697793452763E-2</v>
      </c>
    </row>
    <row r="4514" spans="2:49">
      <c r="B4514" s="62" t="s">
        <v>5267</v>
      </c>
      <c r="C4514" s="54">
        <v>4.4660160805865899E-2</v>
      </c>
      <c r="D4514" s="54">
        <v>2.03925505776642E-2</v>
      </c>
      <c r="S4514" s="62" t="s">
        <v>4431</v>
      </c>
      <c r="T4514" s="54">
        <v>4.8976732455727798E-2</v>
      </c>
      <c r="U4514" s="54">
        <v>3.8154321289338301E-2</v>
      </c>
      <c r="AQ4514" s="62" t="s">
        <v>10839</v>
      </c>
      <c r="AR4514" s="54">
        <v>6.9039331388853306E-2</v>
      </c>
      <c r="AS4514" s="54">
        <v>1.5934097655023301E-2</v>
      </c>
      <c r="AU4514" s="62" t="s">
        <v>14363</v>
      </c>
      <c r="AV4514" s="54">
        <v>-4.7156279684808802E-2</v>
      </c>
      <c r="AW4514" s="54">
        <v>4.0507771980305703E-2</v>
      </c>
    </row>
    <row r="4515" spans="2:49">
      <c r="B4515" s="62" t="s">
        <v>5268</v>
      </c>
      <c r="C4515" s="54">
        <v>0.18746543243564801</v>
      </c>
      <c r="D4515" s="54">
        <v>2.0432820281949E-2</v>
      </c>
      <c r="S4515" s="62" t="s">
        <v>2723</v>
      </c>
      <c r="T4515" s="54">
        <v>6.4830172058816707E-2</v>
      </c>
      <c r="U4515" s="54">
        <v>3.82123251990657E-2</v>
      </c>
      <c r="AQ4515" s="62" t="s">
        <v>10978</v>
      </c>
      <c r="AR4515" s="54">
        <v>4.9487358284120701E-2</v>
      </c>
      <c r="AS4515" s="54">
        <v>1.5943350400254401E-2</v>
      </c>
      <c r="AU4515" s="62" t="s">
        <v>13937</v>
      </c>
      <c r="AV4515" s="54">
        <v>-4.7150451458364301E-2</v>
      </c>
      <c r="AW4515" s="54">
        <v>2.9529427674468599E-2</v>
      </c>
    </row>
    <row r="4516" spans="2:49">
      <c r="B4516" s="62" t="s">
        <v>5269</v>
      </c>
      <c r="C4516" s="54">
        <v>9.4101499194929203E-2</v>
      </c>
      <c r="D4516" s="54">
        <v>2.047383210953E-2</v>
      </c>
      <c r="S4516" s="62" t="s">
        <v>2048</v>
      </c>
      <c r="T4516" s="54">
        <v>2.8837743000923202E-2</v>
      </c>
      <c r="U4516" s="54">
        <v>3.8230740902071798E-2</v>
      </c>
      <c r="AQ4516" s="62" t="s">
        <v>4142</v>
      </c>
      <c r="AR4516" s="54">
        <v>0.19647239195337099</v>
      </c>
      <c r="AS4516" s="54">
        <v>1.5959656113255699E-2</v>
      </c>
      <c r="AU4516" s="62" t="s">
        <v>14239</v>
      </c>
      <c r="AV4516" s="54">
        <v>-4.71407472634056E-2</v>
      </c>
      <c r="AW4516" s="54">
        <v>3.6702444453233903E-2</v>
      </c>
    </row>
    <row r="4517" spans="2:49">
      <c r="B4517" s="62" t="s">
        <v>5270</v>
      </c>
      <c r="C4517" s="54">
        <v>9.2608741045521206E-2</v>
      </c>
      <c r="D4517" s="54">
        <v>2.04843047620808E-2</v>
      </c>
      <c r="S4517" s="62" t="s">
        <v>1724</v>
      </c>
      <c r="T4517" s="54">
        <v>3.2118804885551598E-2</v>
      </c>
      <c r="U4517" s="54">
        <v>3.82367376196944E-2</v>
      </c>
      <c r="AQ4517" s="62" t="s">
        <v>5407</v>
      </c>
      <c r="AR4517" s="54">
        <v>4.0593241229546002E-2</v>
      </c>
      <c r="AS4517" s="54">
        <v>1.6036385184259899E-2</v>
      </c>
      <c r="AU4517" s="62" t="s">
        <v>770</v>
      </c>
      <c r="AV4517" s="54">
        <v>-4.7137685461227499E-2</v>
      </c>
      <c r="AW4517" s="54">
        <v>2.0627549550567802E-2</v>
      </c>
    </row>
    <row r="4518" spans="2:49">
      <c r="B4518" s="62" t="s">
        <v>5271</v>
      </c>
      <c r="C4518" s="54">
        <v>7.8560848094414701E-2</v>
      </c>
      <c r="D4518" s="54">
        <v>2.0511770089412899E-2</v>
      </c>
      <c r="S4518" s="62" t="s">
        <v>9815</v>
      </c>
      <c r="T4518" s="54">
        <v>3.5379541293184297E-2</v>
      </c>
      <c r="U4518" s="54">
        <v>3.8319992461204502E-2</v>
      </c>
      <c r="AQ4518" s="62" t="s">
        <v>686</v>
      </c>
      <c r="AR4518" s="54">
        <v>0.109776477247823</v>
      </c>
      <c r="AS4518" s="54">
        <v>1.6038243716242101E-2</v>
      </c>
      <c r="AU4518" s="62" t="s">
        <v>14177</v>
      </c>
      <c r="AV4518" s="54">
        <v>-4.7136969668198199E-2</v>
      </c>
      <c r="AW4518" s="54">
        <v>3.5461722825816201E-2</v>
      </c>
    </row>
    <row r="4519" spans="2:49">
      <c r="B4519" s="62" t="s">
        <v>5272</v>
      </c>
      <c r="C4519" s="54">
        <v>3.2481661156991103E-2</v>
      </c>
      <c r="D4519" s="54">
        <v>2.0570187378989802E-2</v>
      </c>
      <c r="S4519" s="62" t="s">
        <v>11194</v>
      </c>
      <c r="T4519" s="54">
        <v>6.1709846760963999E-2</v>
      </c>
      <c r="U4519" s="54">
        <v>3.8324685335240798E-2</v>
      </c>
      <c r="AQ4519" s="62" t="s">
        <v>14938</v>
      </c>
      <c r="AR4519" s="54">
        <v>7.9964627791145701E-2</v>
      </c>
      <c r="AS4519" s="54">
        <v>1.60754367968561E-2</v>
      </c>
      <c r="AU4519" s="62" t="s">
        <v>12952</v>
      </c>
      <c r="AV4519" s="54">
        <v>-4.7134017926166102E-2</v>
      </c>
      <c r="AW4519" s="54">
        <v>1.22115874822633E-2</v>
      </c>
    </row>
    <row r="4520" spans="2:49">
      <c r="B4520" s="62" t="s">
        <v>357</v>
      </c>
      <c r="C4520" s="54">
        <v>0.107741733680204</v>
      </c>
      <c r="D4520" s="54">
        <v>2.05765254563611E-2</v>
      </c>
      <c r="S4520" s="62" t="s">
        <v>11195</v>
      </c>
      <c r="T4520" s="54">
        <v>5.35591597616039E-2</v>
      </c>
      <c r="U4520" s="54">
        <v>3.8450000253569698E-2</v>
      </c>
      <c r="AQ4520" s="62" t="s">
        <v>14939</v>
      </c>
      <c r="AR4520" s="54">
        <v>5.5884849215439097E-2</v>
      </c>
      <c r="AS4520" s="54">
        <v>1.61225181111136E-2</v>
      </c>
      <c r="AU4520" s="62" t="s">
        <v>13282</v>
      </c>
      <c r="AV4520" s="54">
        <v>-4.7117538887229998E-2</v>
      </c>
      <c r="AW4520" s="54">
        <v>1.7249049824817599E-2</v>
      </c>
    </row>
    <row r="4521" spans="2:49">
      <c r="B4521" s="62" t="s">
        <v>5273</v>
      </c>
      <c r="C4521" s="54">
        <v>3.8033896709083401E-2</v>
      </c>
      <c r="D4521" s="54">
        <v>2.0606474756821001E-2</v>
      </c>
      <c r="S4521" s="62" t="s">
        <v>2984</v>
      </c>
      <c r="T4521" s="54">
        <v>6.45723487397456E-2</v>
      </c>
      <c r="U4521" s="54">
        <v>3.8523912199881598E-2</v>
      </c>
      <c r="AQ4521" s="62" t="s">
        <v>3245</v>
      </c>
      <c r="AR4521" s="54">
        <v>6.4223219439552004E-2</v>
      </c>
      <c r="AS4521" s="54">
        <v>1.6157529330119502E-2</v>
      </c>
      <c r="AU4521" s="62" t="s">
        <v>13755</v>
      </c>
      <c r="AV4521" s="54">
        <v>-4.7095392626982098E-2</v>
      </c>
      <c r="AW4521" s="54">
        <v>2.54441073439431E-2</v>
      </c>
    </row>
    <row r="4522" spans="2:49">
      <c r="B4522" s="62" t="s">
        <v>5274</v>
      </c>
      <c r="C4522" s="54">
        <v>4.68557011262156E-2</v>
      </c>
      <c r="D4522" s="54">
        <v>2.06718412791097E-2</v>
      </c>
      <c r="S4522" s="62" t="s">
        <v>4722</v>
      </c>
      <c r="T4522" s="54">
        <v>3.1575263008042101E-2</v>
      </c>
      <c r="U4522" s="54">
        <v>3.8523912199881598E-2</v>
      </c>
      <c r="AQ4522" s="62" t="s">
        <v>10522</v>
      </c>
      <c r="AR4522" s="54">
        <v>0.17250421819316999</v>
      </c>
      <c r="AS4522" s="54">
        <v>1.6164574033351899E-2</v>
      </c>
      <c r="AU4522" s="62" t="s">
        <v>13861</v>
      </c>
      <c r="AV4522" s="54">
        <v>-4.7093467823080097E-2</v>
      </c>
      <c r="AW4522" s="54">
        <v>2.7763193377626099E-2</v>
      </c>
    </row>
    <row r="4523" spans="2:49">
      <c r="B4523" s="62" t="s">
        <v>5275</v>
      </c>
      <c r="C4523" s="54">
        <v>0.13543003503210799</v>
      </c>
      <c r="D4523" s="54">
        <v>2.0707621702363999E-2</v>
      </c>
      <c r="S4523" s="62" t="s">
        <v>11196</v>
      </c>
      <c r="T4523" s="54">
        <v>6.4820840176537303E-2</v>
      </c>
      <c r="U4523" s="54">
        <v>3.8540587781781002E-2</v>
      </c>
      <c r="AQ4523" s="62" t="s">
        <v>10925</v>
      </c>
      <c r="AR4523" s="54">
        <v>5.5856639783216998E-2</v>
      </c>
      <c r="AS4523" s="54">
        <v>1.61721194381797E-2</v>
      </c>
      <c r="AU4523" s="62" t="s">
        <v>5795</v>
      </c>
      <c r="AV4523" s="54">
        <v>-4.7055794545599397E-2</v>
      </c>
      <c r="AW4523" s="54">
        <v>4.5817969322379998E-2</v>
      </c>
    </row>
    <row r="4524" spans="2:49">
      <c r="B4524" s="62" t="s">
        <v>5276</v>
      </c>
      <c r="C4524" s="54">
        <v>0.12236119763959299</v>
      </c>
      <c r="D4524" s="54">
        <v>2.0760719337228301E-2</v>
      </c>
      <c r="S4524" s="62" t="s">
        <v>4785</v>
      </c>
      <c r="T4524" s="54">
        <v>5.2683227847806401E-2</v>
      </c>
      <c r="U4524" s="54">
        <v>3.86072074631824E-2</v>
      </c>
      <c r="AQ4524" s="62" t="s">
        <v>11531</v>
      </c>
      <c r="AR4524" s="54">
        <v>7.9591335494546597E-2</v>
      </c>
      <c r="AS4524" s="54">
        <v>1.6229553719638901E-2</v>
      </c>
      <c r="AU4524" s="62" t="s">
        <v>13781</v>
      </c>
      <c r="AV4524" s="54">
        <v>-4.7050810547778703E-2</v>
      </c>
      <c r="AW4524" s="54">
        <v>2.6045138368793901E-2</v>
      </c>
    </row>
    <row r="4525" spans="2:49">
      <c r="B4525" s="62" t="s">
        <v>5277</v>
      </c>
      <c r="C4525" s="54">
        <v>7.5631102868790406E-2</v>
      </c>
      <c r="D4525" s="54">
        <v>2.07965827614408E-2</v>
      </c>
      <c r="S4525" s="62" t="s">
        <v>11197</v>
      </c>
      <c r="T4525" s="54">
        <v>5.5226884095411301E-2</v>
      </c>
      <c r="U4525" s="54">
        <v>3.8624031376582199E-2</v>
      </c>
      <c r="AQ4525" s="62" t="s">
        <v>14940</v>
      </c>
      <c r="AR4525" s="54">
        <v>7.2728481370544898E-2</v>
      </c>
      <c r="AS4525" s="54">
        <v>1.62499594008867E-2</v>
      </c>
      <c r="AU4525" s="62" t="s">
        <v>13025</v>
      </c>
      <c r="AV4525" s="54">
        <v>-4.7034636474677399E-2</v>
      </c>
      <c r="AW4525" s="54">
        <v>1.343491905722E-2</v>
      </c>
    </row>
    <row r="4526" spans="2:49">
      <c r="B4526" s="62" t="s">
        <v>5278</v>
      </c>
      <c r="C4526" s="54">
        <v>9.3656435273505395E-2</v>
      </c>
      <c r="D4526" s="54">
        <v>2.0815837605094999E-2</v>
      </c>
      <c r="S4526" s="62" t="s">
        <v>4338</v>
      </c>
      <c r="T4526" s="54">
        <v>6.1641168029489699E-2</v>
      </c>
      <c r="U4526" s="54">
        <v>3.8633039145496602E-2</v>
      </c>
      <c r="AQ4526" s="62" t="s">
        <v>3044</v>
      </c>
      <c r="AR4526" s="54">
        <v>4.3506469880464103E-2</v>
      </c>
      <c r="AS4526" s="54">
        <v>1.6251026603286201E-2</v>
      </c>
      <c r="AU4526" s="62" t="s">
        <v>13179</v>
      </c>
      <c r="AV4526" s="54">
        <v>-4.7020753448294698E-2</v>
      </c>
      <c r="AW4526" s="54">
        <v>1.55499019328155E-2</v>
      </c>
    </row>
    <row r="4527" spans="2:49">
      <c r="B4527" s="62" t="s">
        <v>5279</v>
      </c>
      <c r="C4527" s="54">
        <v>8.7734259236773596E-2</v>
      </c>
      <c r="D4527" s="54">
        <v>2.0841834396405599E-2</v>
      </c>
      <c r="S4527" s="62" t="s">
        <v>9708</v>
      </c>
      <c r="T4527" s="54">
        <v>3.1243019193649201E-2</v>
      </c>
      <c r="U4527" s="54">
        <v>3.8633039145496602E-2</v>
      </c>
      <c r="AQ4527" s="62" t="s">
        <v>3091</v>
      </c>
      <c r="AR4527" s="54">
        <v>4.4155544242271597E-2</v>
      </c>
      <c r="AS4527" s="54">
        <v>1.62534279330461E-2</v>
      </c>
      <c r="AU4527" s="62" t="s">
        <v>8981</v>
      </c>
      <c r="AV4527" s="54">
        <v>-4.7017632019875001E-2</v>
      </c>
      <c r="AW4527" s="54">
        <v>1.9955829313319301E-3</v>
      </c>
    </row>
    <row r="4528" spans="2:49">
      <c r="B4528" s="62" t="s">
        <v>5280</v>
      </c>
      <c r="C4528" s="54">
        <v>0.106355369343896</v>
      </c>
      <c r="D4528" s="54">
        <v>2.0890926569258599E-2</v>
      </c>
      <c r="S4528" s="62" t="s">
        <v>9751</v>
      </c>
      <c r="T4528" s="54">
        <v>8.1823765358215894E-2</v>
      </c>
      <c r="U4528" s="54">
        <v>3.86644621434677E-2</v>
      </c>
      <c r="AQ4528" s="62" t="s">
        <v>5600</v>
      </c>
      <c r="AR4528" s="54">
        <v>7.0667465708938296E-2</v>
      </c>
      <c r="AS4528" s="54">
        <v>1.62939790857255E-2</v>
      </c>
      <c r="AU4528" s="62" t="s">
        <v>8610</v>
      </c>
      <c r="AV4528" s="54">
        <v>-4.7014014739426499E-2</v>
      </c>
      <c r="AW4528" s="54">
        <v>5.5928151400143804E-3</v>
      </c>
    </row>
    <row r="4529" spans="2:49">
      <c r="B4529" s="62" t="s">
        <v>5281</v>
      </c>
      <c r="C4529" s="54">
        <v>4.6942624872481402E-2</v>
      </c>
      <c r="D4529" s="54">
        <v>2.0899795003172399E-2</v>
      </c>
      <c r="S4529" s="62" t="s">
        <v>668</v>
      </c>
      <c r="T4529" s="54">
        <v>6.1732934376646398E-2</v>
      </c>
      <c r="U4529" s="54">
        <v>3.8797146637499502E-2</v>
      </c>
      <c r="AQ4529" s="62" t="s">
        <v>11424</v>
      </c>
      <c r="AR4529" s="54">
        <v>0.13439153501755299</v>
      </c>
      <c r="AS4529" s="54">
        <v>1.63015365201791E-2</v>
      </c>
      <c r="AU4529" s="62" t="s">
        <v>14563</v>
      </c>
      <c r="AV4529" s="54">
        <v>-4.6969410793146898E-2</v>
      </c>
      <c r="AW4529" s="54">
        <v>4.6320187223960203E-2</v>
      </c>
    </row>
    <row r="4530" spans="2:49">
      <c r="B4530" s="62" t="s">
        <v>5282</v>
      </c>
      <c r="C4530" s="54">
        <v>8.2877134297083502E-2</v>
      </c>
      <c r="D4530" s="54">
        <v>2.0921615501979199E-2</v>
      </c>
      <c r="S4530" s="62" t="s">
        <v>4187</v>
      </c>
      <c r="T4530" s="54">
        <v>2.4662353124536001E-2</v>
      </c>
      <c r="U4530" s="54">
        <v>3.9005788159775998E-2</v>
      </c>
      <c r="AQ4530" s="62" t="s">
        <v>3636</v>
      </c>
      <c r="AR4530" s="54">
        <v>3.18652218438693E-2</v>
      </c>
      <c r="AS4530" s="54">
        <v>1.6391776504716401E-2</v>
      </c>
      <c r="AU4530" s="62" t="s">
        <v>14624</v>
      </c>
      <c r="AV4530" s="54">
        <v>-4.69655509815547E-2</v>
      </c>
      <c r="AW4530" s="54">
        <v>4.8699409431081801E-2</v>
      </c>
    </row>
    <row r="4531" spans="2:49">
      <c r="B4531" s="62" t="s">
        <v>5283</v>
      </c>
      <c r="C4531" s="54">
        <v>3.20303511310032E-2</v>
      </c>
      <c r="D4531" s="54">
        <v>2.0936377892882298E-2</v>
      </c>
      <c r="S4531" s="62" t="s">
        <v>2863</v>
      </c>
      <c r="T4531" s="54">
        <v>8.2363372660349696E-2</v>
      </c>
      <c r="U4531" s="54">
        <v>3.90946414519239E-2</v>
      </c>
      <c r="AQ4531" s="62" t="s">
        <v>14941</v>
      </c>
      <c r="AR4531" s="54">
        <v>5.3559019563771001E-2</v>
      </c>
      <c r="AS4531" s="54">
        <v>1.6465517446369999E-2</v>
      </c>
      <c r="AU4531" s="62" t="s">
        <v>12483</v>
      </c>
      <c r="AV4531" s="54">
        <v>-4.6944442615087602E-2</v>
      </c>
      <c r="AW4531" s="54">
        <v>5.4328768796678799E-3</v>
      </c>
    </row>
    <row r="4532" spans="2:49">
      <c r="B4532" s="62" t="s">
        <v>5284</v>
      </c>
      <c r="C4532" s="54">
        <v>0.16683109598505</v>
      </c>
      <c r="D4532" s="54">
        <v>2.10122924933413E-2</v>
      </c>
      <c r="S4532" s="62" t="s">
        <v>11198</v>
      </c>
      <c r="T4532" s="54">
        <v>3.0676234975306499E-2</v>
      </c>
      <c r="U4532" s="54">
        <v>3.9154390236150798E-2</v>
      </c>
      <c r="AQ4532" s="62" t="s">
        <v>498</v>
      </c>
      <c r="AR4532" s="54">
        <v>5.2062755053578998E-2</v>
      </c>
      <c r="AS4532" s="54">
        <v>1.64778417434054E-2</v>
      </c>
      <c r="AU4532" s="62" t="s">
        <v>14364</v>
      </c>
      <c r="AV4532" s="54">
        <v>-4.6944406726743701E-2</v>
      </c>
      <c r="AW4532" s="54">
        <v>4.0507771980305703E-2</v>
      </c>
    </row>
    <row r="4533" spans="2:49">
      <c r="B4533" s="62" t="s">
        <v>5285</v>
      </c>
      <c r="C4533" s="54">
        <v>4.8246709149820398E-2</v>
      </c>
      <c r="D4533" s="54">
        <v>2.10682019167375E-2</v>
      </c>
      <c r="S4533" s="62" t="s">
        <v>5629</v>
      </c>
      <c r="T4533" s="54">
        <v>3.2103199946217097E-2</v>
      </c>
      <c r="U4533" s="54">
        <v>3.9166544391962002E-2</v>
      </c>
      <c r="AQ4533" s="62" t="s">
        <v>11225</v>
      </c>
      <c r="AR4533" s="54">
        <v>4.6348740219711401E-2</v>
      </c>
      <c r="AS4533" s="54">
        <v>1.6485127106491498E-2</v>
      </c>
      <c r="AU4533" s="62" t="s">
        <v>13630</v>
      </c>
      <c r="AV4533" s="54">
        <v>-4.6938549429032E-2</v>
      </c>
      <c r="AW4533" s="54">
        <v>2.2972593517661798E-2</v>
      </c>
    </row>
    <row r="4534" spans="2:49">
      <c r="B4534" s="62" t="s">
        <v>39</v>
      </c>
      <c r="C4534" s="54">
        <v>0.122726326380258</v>
      </c>
      <c r="D4534" s="54">
        <v>2.1076170338000098E-2</v>
      </c>
      <c r="S4534" s="62" t="s">
        <v>2546</v>
      </c>
      <c r="T4534" s="54">
        <v>5.4801716209138499E-2</v>
      </c>
      <c r="U4534" s="54">
        <v>3.91790167087359E-2</v>
      </c>
      <c r="AQ4534" s="62" t="s">
        <v>14942</v>
      </c>
      <c r="AR4534" s="54">
        <v>5.5219702291882597E-2</v>
      </c>
      <c r="AS4534" s="54">
        <v>1.6567705792720998E-2</v>
      </c>
      <c r="AU4534" s="62" t="s">
        <v>12788</v>
      </c>
      <c r="AV4534" s="54">
        <v>-4.6915284416094501E-2</v>
      </c>
      <c r="AW4534" s="54">
        <v>9.7083617868826307E-3</v>
      </c>
    </row>
    <row r="4535" spans="2:49">
      <c r="B4535" s="62" t="s">
        <v>675</v>
      </c>
      <c r="C4535" s="54">
        <v>0.19227066245999699</v>
      </c>
      <c r="D4535" s="54">
        <v>2.10863774663432E-2</v>
      </c>
      <c r="S4535" s="62" t="s">
        <v>2681</v>
      </c>
      <c r="T4535" s="54">
        <v>1.99296452985314E-2</v>
      </c>
      <c r="U4535" s="54">
        <v>3.9190641797546902E-2</v>
      </c>
      <c r="AQ4535" s="62" t="s">
        <v>14943</v>
      </c>
      <c r="AR4535" s="54">
        <v>7.4048299145154303E-2</v>
      </c>
      <c r="AS4535" s="54">
        <v>1.6598142666900201E-2</v>
      </c>
      <c r="AU4535" s="62" t="s">
        <v>13316</v>
      </c>
      <c r="AV4535" s="54">
        <v>-4.6901078213930497E-2</v>
      </c>
      <c r="AW4535" s="54">
        <v>1.78937144749622E-2</v>
      </c>
    </row>
    <row r="4536" spans="2:49">
      <c r="B4536" s="62" t="s">
        <v>5286</v>
      </c>
      <c r="C4536" s="54">
        <v>7.1544729153759895E-2</v>
      </c>
      <c r="D4536" s="54">
        <v>2.1105450138644399E-2</v>
      </c>
      <c r="S4536" s="62" t="s">
        <v>5331</v>
      </c>
      <c r="T4536" s="54">
        <v>5.5840357586854197E-2</v>
      </c>
      <c r="U4536" s="54">
        <v>3.9349111120315097E-2</v>
      </c>
      <c r="AQ4536" s="62" t="s">
        <v>9462</v>
      </c>
      <c r="AR4536" s="54">
        <v>0.12143879945304201</v>
      </c>
      <c r="AS4536" s="54">
        <v>1.66727424771414E-2</v>
      </c>
      <c r="AU4536" s="62" t="s">
        <v>14157</v>
      </c>
      <c r="AV4536" s="54">
        <v>-4.6889332523502199E-2</v>
      </c>
      <c r="AW4536" s="54">
        <v>3.4925763874953601E-2</v>
      </c>
    </row>
    <row r="4537" spans="2:49">
      <c r="B4537" s="62" t="s">
        <v>5287</v>
      </c>
      <c r="C4537" s="54">
        <v>7.7105105006634006E-2</v>
      </c>
      <c r="D4537" s="54">
        <v>2.1105450138644399E-2</v>
      </c>
      <c r="S4537" s="62" t="s">
        <v>11199</v>
      </c>
      <c r="T4537" s="54">
        <v>2.137352083213E-2</v>
      </c>
      <c r="U4537" s="54">
        <v>3.9360138618376402E-2</v>
      </c>
      <c r="AQ4537" s="62" t="s">
        <v>4790</v>
      </c>
      <c r="AR4537" s="54">
        <v>8.4161829725585099E-2</v>
      </c>
      <c r="AS4537" s="54">
        <v>1.6692789308322398E-2</v>
      </c>
      <c r="AU4537" s="62" t="s">
        <v>14228</v>
      </c>
      <c r="AV4537" s="54">
        <v>-4.6889081283283403E-2</v>
      </c>
      <c r="AW4537" s="54">
        <v>3.6548417913901003E-2</v>
      </c>
    </row>
    <row r="4538" spans="2:49">
      <c r="B4538" s="62" t="s">
        <v>5288</v>
      </c>
      <c r="C4538" s="54">
        <v>0.12334016007351099</v>
      </c>
      <c r="D4538" s="54">
        <v>2.11251660541091E-2</v>
      </c>
      <c r="S4538" s="62" t="s">
        <v>2194</v>
      </c>
      <c r="T4538" s="54">
        <v>3.04548214690081E-2</v>
      </c>
      <c r="U4538" s="54">
        <v>3.9386117714276497E-2</v>
      </c>
      <c r="AQ4538" s="62" t="s">
        <v>5055</v>
      </c>
      <c r="AR4538" s="54">
        <v>4.36522998477979E-2</v>
      </c>
      <c r="AS4538" s="54">
        <v>1.6720476479916101E-2</v>
      </c>
      <c r="AU4538" s="62" t="s">
        <v>8357</v>
      </c>
      <c r="AV4538" s="54">
        <v>-4.6879032364141301E-2</v>
      </c>
      <c r="AW4538" s="54">
        <v>7.39372147633494E-3</v>
      </c>
    </row>
    <row r="4539" spans="2:49">
      <c r="B4539" s="62" t="s">
        <v>5289</v>
      </c>
      <c r="C4539" s="54">
        <v>5.60001104806407E-2</v>
      </c>
      <c r="D4539" s="54">
        <v>2.1129402313105901E-2</v>
      </c>
      <c r="S4539" s="62" t="s">
        <v>11200</v>
      </c>
      <c r="T4539" s="54">
        <v>4.9893548890974401E-2</v>
      </c>
      <c r="U4539" s="54">
        <v>3.94189662000098E-2</v>
      </c>
      <c r="AQ4539" s="62" t="s">
        <v>11140</v>
      </c>
      <c r="AR4539" s="54">
        <v>6.93743582775488E-2</v>
      </c>
      <c r="AS4539" s="54">
        <v>1.68890261874294E-2</v>
      </c>
      <c r="AU4539" s="62" t="s">
        <v>13151</v>
      </c>
      <c r="AV4539" s="54">
        <v>-4.68781360920811E-2</v>
      </c>
      <c r="AW4539" s="54">
        <v>1.51138744253739E-2</v>
      </c>
    </row>
    <row r="4540" spans="2:49">
      <c r="B4540" s="62" t="s">
        <v>5290</v>
      </c>
      <c r="C4540" s="54">
        <v>0.12228809982907</v>
      </c>
      <c r="D4540" s="54">
        <v>2.1203642599347299E-2</v>
      </c>
      <c r="S4540" s="62" t="s">
        <v>9866</v>
      </c>
      <c r="T4540" s="54">
        <v>3.4561960459054603E-2</v>
      </c>
      <c r="U4540" s="54">
        <v>3.9606034623394799E-2</v>
      </c>
      <c r="AQ4540" s="62" t="s">
        <v>1207</v>
      </c>
      <c r="AR4540" s="54">
        <v>8.1299711986571502E-2</v>
      </c>
      <c r="AS4540" s="54">
        <v>1.7028594541294101E-2</v>
      </c>
      <c r="AU4540" s="62" t="s">
        <v>14166</v>
      </c>
      <c r="AV4540" s="54">
        <v>-4.6870265295071399E-2</v>
      </c>
      <c r="AW4540" s="54">
        <v>3.5204073069595498E-2</v>
      </c>
    </row>
    <row r="4541" spans="2:49">
      <c r="B4541" s="62" t="s">
        <v>5291</v>
      </c>
      <c r="C4541" s="54">
        <v>0.16617270994236799</v>
      </c>
      <c r="D4541" s="54">
        <v>2.12361003308307E-2</v>
      </c>
      <c r="S4541" s="62" t="s">
        <v>5921</v>
      </c>
      <c r="T4541" s="54">
        <v>4.4666070337192401E-2</v>
      </c>
      <c r="U4541" s="54">
        <v>3.96343142858828E-2</v>
      </c>
      <c r="AQ4541" s="62" t="s">
        <v>8130</v>
      </c>
      <c r="AR4541" s="54">
        <v>7.4662822913232701E-2</v>
      </c>
      <c r="AS4541" s="54">
        <v>1.7069435890025499E-2</v>
      </c>
      <c r="AU4541" s="62" t="s">
        <v>354</v>
      </c>
      <c r="AV4541" s="54">
        <v>-4.6866133911491303E-2</v>
      </c>
      <c r="AW4541" s="54">
        <v>1.6853096000193201E-2</v>
      </c>
    </row>
    <row r="4542" spans="2:49">
      <c r="B4542" s="62" t="s">
        <v>5292</v>
      </c>
      <c r="C4542" s="54">
        <v>5.9893983488073801E-2</v>
      </c>
      <c r="D4542" s="54">
        <v>2.1246241324724201E-2</v>
      </c>
      <c r="S4542" s="62" t="s">
        <v>11201</v>
      </c>
      <c r="T4542" s="54">
        <v>4.2299106803667101E-2</v>
      </c>
      <c r="U4542" s="54">
        <v>3.9667317374578202E-2</v>
      </c>
      <c r="AQ4542" s="62" t="s">
        <v>5335</v>
      </c>
      <c r="AR4542" s="54">
        <v>3.9127845485722901E-2</v>
      </c>
      <c r="AS4542" s="54">
        <v>1.7070682075189102E-2</v>
      </c>
      <c r="AU4542" s="62" t="s">
        <v>14335</v>
      </c>
      <c r="AV4542" s="54">
        <v>-4.68642429058077E-2</v>
      </c>
      <c r="AW4542" s="54">
        <v>3.9865804764651402E-2</v>
      </c>
    </row>
    <row r="4543" spans="2:49">
      <c r="B4543" s="62" t="s">
        <v>5293</v>
      </c>
      <c r="C4543" s="54">
        <v>0.24433394712669401</v>
      </c>
      <c r="D4543" s="54">
        <v>2.1300535823958699E-2</v>
      </c>
      <c r="S4543" s="62" t="s">
        <v>5555</v>
      </c>
      <c r="T4543" s="54">
        <v>2.3895358589450098E-2</v>
      </c>
      <c r="U4543" s="54">
        <v>3.97258853931114E-2</v>
      </c>
      <c r="AQ4543" s="62" t="s">
        <v>3494</v>
      </c>
      <c r="AR4543" s="54">
        <v>3.7025737543825897E-2</v>
      </c>
      <c r="AS4543" s="54">
        <v>1.7088491224759202E-2</v>
      </c>
      <c r="AU4543" s="62" t="s">
        <v>13989</v>
      </c>
      <c r="AV4543" s="54">
        <v>-4.6864135093402502E-2</v>
      </c>
      <c r="AW4543" s="54">
        <v>3.0540295658257301E-2</v>
      </c>
    </row>
    <row r="4544" spans="2:49">
      <c r="B4544" s="62" t="s">
        <v>678</v>
      </c>
      <c r="C4544" s="54">
        <v>0.114783352132607</v>
      </c>
      <c r="D4544" s="54">
        <v>2.13431673333517E-2</v>
      </c>
      <c r="S4544" s="62" t="s">
        <v>9785</v>
      </c>
      <c r="T4544" s="54">
        <v>3.2620693184017398E-2</v>
      </c>
      <c r="U4544" s="54">
        <v>3.9729334645182197E-2</v>
      </c>
      <c r="AQ4544" s="62" t="s">
        <v>9052</v>
      </c>
      <c r="AR4544" s="54">
        <v>5.6319728283359197E-2</v>
      </c>
      <c r="AS4544" s="54">
        <v>1.71121573049931E-2</v>
      </c>
      <c r="AU4544" s="62" t="s">
        <v>13030</v>
      </c>
      <c r="AV4544" s="54">
        <v>-4.6846152990085002E-2</v>
      </c>
      <c r="AW4544" s="54">
        <v>1.35365049295482E-2</v>
      </c>
    </row>
    <row r="4545" spans="2:49">
      <c r="B4545" s="62" t="s">
        <v>5294</v>
      </c>
      <c r="C4545" s="54">
        <v>4.5000933915513699E-2</v>
      </c>
      <c r="D4545" s="54">
        <v>2.1349039240543901E-2</v>
      </c>
      <c r="S4545" s="62" t="s">
        <v>11202</v>
      </c>
      <c r="T4545" s="54">
        <v>2.1424883510350799E-2</v>
      </c>
      <c r="U4545" s="54">
        <v>3.9743714342920802E-2</v>
      </c>
      <c r="AQ4545" s="62" t="s">
        <v>14944</v>
      </c>
      <c r="AR4545" s="54">
        <v>0.120630169396481</v>
      </c>
      <c r="AS4545" s="54">
        <v>1.7154227218300101E-2</v>
      </c>
      <c r="AU4545" s="62" t="s">
        <v>14463</v>
      </c>
      <c r="AV4545" s="54">
        <v>-4.6839597146919799E-2</v>
      </c>
      <c r="AW4545" s="54">
        <v>4.3124879626996501E-2</v>
      </c>
    </row>
    <row r="4546" spans="2:49">
      <c r="B4546" s="62" t="s">
        <v>5295</v>
      </c>
      <c r="C4546" s="54">
        <v>8.9108421457599896E-2</v>
      </c>
      <c r="D4546" s="54">
        <v>2.1371038671829899E-2</v>
      </c>
      <c r="S4546" s="62" t="s">
        <v>11203</v>
      </c>
      <c r="T4546" s="54">
        <v>3.52814073993395E-2</v>
      </c>
      <c r="U4546" s="54">
        <v>3.9752550782209801E-2</v>
      </c>
      <c r="AQ4546" s="62" t="s">
        <v>9695</v>
      </c>
      <c r="AR4546" s="54">
        <v>3.9120721655328899E-2</v>
      </c>
      <c r="AS4546" s="54">
        <v>1.7167544041779999E-2</v>
      </c>
      <c r="AU4546" s="62" t="s">
        <v>14259</v>
      </c>
      <c r="AV4546" s="54">
        <v>-4.6837378325792003E-2</v>
      </c>
      <c r="AW4546" s="54">
        <v>3.7463514253120299E-2</v>
      </c>
    </row>
    <row r="4547" spans="2:49">
      <c r="B4547" s="62" t="s">
        <v>5296</v>
      </c>
      <c r="C4547" s="54">
        <v>9.6785215763428994E-2</v>
      </c>
      <c r="D4547" s="54">
        <v>2.1423264712551199E-2</v>
      </c>
      <c r="S4547" s="62" t="s">
        <v>1743</v>
      </c>
      <c r="T4547" s="54">
        <v>6.5912816493729501E-2</v>
      </c>
      <c r="U4547" s="54">
        <v>3.9764128319444501E-2</v>
      </c>
      <c r="AQ4547" s="62" t="s">
        <v>5884</v>
      </c>
      <c r="AR4547" s="54">
        <v>9.0383106208072703E-2</v>
      </c>
      <c r="AS4547" s="54">
        <v>1.7181645513341198E-2</v>
      </c>
      <c r="AU4547" s="62" t="s">
        <v>14602</v>
      </c>
      <c r="AV4547" s="54">
        <v>-4.6820678393132198E-2</v>
      </c>
      <c r="AW4547" s="54">
        <v>4.7966976311389603E-2</v>
      </c>
    </row>
    <row r="4548" spans="2:49">
      <c r="B4548" s="62" t="s">
        <v>5297</v>
      </c>
      <c r="C4548" s="54">
        <v>9.5687252894551406E-2</v>
      </c>
      <c r="D4548" s="54">
        <v>2.1446937266526401E-2</v>
      </c>
      <c r="S4548" s="62" t="s">
        <v>11204</v>
      </c>
      <c r="T4548" s="54">
        <v>6.0831287901585498E-2</v>
      </c>
      <c r="U4548" s="54">
        <v>3.9768589718005398E-2</v>
      </c>
      <c r="AQ4548" s="62" t="s">
        <v>11174</v>
      </c>
      <c r="AR4548" s="54">
        <v>4.32400777051338E-2</v>
      </c>
      <c r="AS4548" s="54">
        <v>1.7186438146020201E-2</v>
      </c>
      <c r="AU4548" s="62" t="s">
        <v>7419</v>
      </c>
      <c r="AV4548" s="54">
        <v>-4.6819907667366302E-2</v>
      </c>
      <c r="AW4548" s="54">
        <v>3.1681401673810401E-2</v>
      </c>
    </row>
    <row r="4549" spans="2:49">
      <c r="B4549" s="62" t="s">
        <v>5298</v>
      </c>
      <c r="C4549" s="54">
        <v>0.105995695171802</v>
      </c>
      <c r="D4549" s="54">
        <v>2.15042254488787E-2</v>
      </c>
      <c r="S4549" s="62" t="s">
        <v>9742</v>
      </c>
      <c r="T4549" s="54">
        <v>2.8681297811727E-2</v>
      </c>
      <c r="U4549" s="54">
        <v>3.9801751141005703E-2</v>
      </c>
      <c r="AQ4549" s="62" t="s">
        <v>3736</v>
      </c>
      <c r="AR4549" s="54">
        <v>7.4867762977142094E-2</v>
      </c>
      <c r="AS4549" s="54">
        <v>1.72181957674113E-2</v>
      </c>
      <c r="AU4549" s="62" t="s">
        <v>13931</v>
      </c>
      <c r="AV4549" s="54">
        <v>-4.6782092698484802E-2</v>
      </c>
      <c r="AW4549" s="54">
        <v>2.9358264074549001E-2</v>
      </c>
    </row>
    <row r="4550" spans="2:49">
      <c r="B4550" s="62" t="s">
        <v>5299</v>
      </c>
      <c r="C4550" s="54">
        <v>4.3267796186032798E-2</v>
      </c>
      <c r="D4550" s="54">
        <v>2.1506974752478099E-2</v>
      </c>
      <c r="S4550" s="62" t="s">
        <v>8455</v>
      </c>
      <c r="T4550" s="54">
        <v>2.2931373078231201E-2</v>
      </c>
      <c r="U4550" s="54">
        <v>3.9801751141005703E-2</v>
      </c>
      <c r="AQ4550" s="62" t="s">
        <v>1875</v>
      </c>
      <c r="AR4550" s="54">
        <v>6.03107275075754E-2</v>
      </c>
      <c r="AS4550" s="54">
        <v>1.7297733111912499E-2</v>
      </c>
      <c r="AU4550" s="62" t="s">
        <v>14030</v>
      </c>
      <c r="AV4550" s="54">
        <v>-4.6761074669028298E-2</v>
      </c>
      <c r="AW4550" s="54">
        <v>3.1646423692317703E-2</v>
      </c>
    </row>
    <row r="4551" spans="2:49">
      <c r="B4551" s="62" t="s">
        <v>5300</v>
      </c>
      <c r="C4551" s="54">
        <v>0.11555044098314</v>
      </c>
      <c r="D4551" s="54">
        <v>2.1521490867769499E-2</v>
      </c>
      <c r="S4551" s="62" t="s">
        <v>5038</v>
      </c>
      <c r="T4551" s="54">
        <v>3.8908589868345403E-2</v>
      </c>
      <c r="U4551" s="54">
        <v>3.9943220049210602E-2</v>
      </c>
      <c r="AQ4551" s="62" t="s">
        <v>4867</v>
      </c>
      <c r="AR4551" s="54">
        <v>0.11173500925865699</v>
      </c>
      <c r="AS4551" s="54">
        <v>1.73273337329524E-2</v>
      </c>
      <c r="AU4551" s="62" t="s">
        <v>14000</v>
      </c>
      <c r="AV4551" s="54">
        <v>-4.6754375228741402E-2</v>
      </c>
      <c r="AW4551" s="54">
        <v>3.0780107771604701E-2</v>
      </c>
    </row>
    <row r="4552" spans="2:49">
      <c r="B4552" s="62" t="s">
        <v>5301</v>
      </c>
      <c r="C4552" s="54">
        <v>3.3729036170049298E-2</v>
      </c>
      <c r="D4552" s="54">
        <v>2.1525531424104499E-2</v>
      </c>
      <c r="S4552" s="62" t="s">
        <v>11205</v>
      </c>
      <c r="T4552" s="54">
        <v>7.66475429013624E-2</v>
      </c>
      <c r="U4552" s="54">
        <v>4.00002772843292E-2</v>
      </c>
      <c r="AQ4552" s="62" t="s">
        <v>5694</v>
      </c>
      <c r="AR4552" s="54">
        <v>6.9196501430041302E-2</v>
      </c>
      <c r="AS4552" s="54">
        <v>1.7342240665120901E-2</v>
      </c>
      <c r="AU4552" s="62" t="s">
        <v>6946</v>
      </c>
      <c r="AV4552" s="54">
        <v>-4.6724427335607999E-2</v>
      </c>
      <c r="AW4552" s="54">
        <v>1.28337008763244E-2</v>
      </c>
    </row>
    <row r="4553" spans="2:49">
      <c r="B4553" s="62" t="s">
        <v>5302</v>
      </c>
      <c r="C4553" s="54">
        <v>3.05775227952934E-2</v>
      </c>
      <c r="D4553" s="54">
        <v>2.15974574314656E-2</v>
      </c>
      <c r="S4553" s="62" t="s">
        <v>9757</v>
      </c>
      <c r="T4553" s="54">
        <v>0.128348721363021</v>
      </c>
      <c r="U4553" s="54">
        <v>4.0027563825859799E-2</v>
      </c>
      <c r="AQ4553" s="62" t="s">
        <v>2495</v>
      </c>
      <c r="AR4553" s="54">
        <v>4.0777765038514602E-2</v>
      </c>
      <c r="AS4553" s="54">
        <v>1.7367266203764199E-2</v>
      </c>
      <c r="AU4553" s="62" t="s">
        <v>13310</v>
      </c>
      <c r="AV4553" s="54">
        <v>-4.6715599495907E-2</v>
      </c>
      <c r="AW4553" s="54">
        <v>1.7846115693192301E-2</v>
      </c>
    </row>
    <row r="4554" spans="2:49">
      <c r="B4554" s="62" t="s">
        <v>5303</v>
      </c>
      <c r="C4554" s="54">
        <v>4.67728993500467E-2</v>
      </c>
      <c r="D4554" s="54">
        <v>2.1619556439403598E-2</v>
      </c>
      <c r="S4554" s="62" t="s">
        <v>3614</v>
      </c>
      <c r="T4554" s="54">
        <v>3.7877203019018403E-2</v>
      </c>
      <c r="U4554" s="54">
        <v>4.0027563825859799E-2</v>
      </c>
      <c r="AQ4554" s="62" t="s">
        <v>14945</v>
      </c>
      <c r="AR4554" s="54">
        <v>7.2652565517110204E-2</v>
      </c>
      <c r="AS4554" s="54">
        <v>1.7367266203764199E-2</v>
      </c>
      <c r="AU4554" s="62" t="s">
        <v>14260</v>
      </c>
      <c r="AV4554" s="54">
        <v>-4.6695217169059298E-2</v>
      </c>
      <c r="AW4554" s="54">
        <v>3.7482456498601997E-2</v>
      </c>
    </row>
    <row r="4555" spans="2:49">
      <c r="B4555" s="62" t="s">
        <v>5304</v>
      </c>
      <c r="C4555" s="54">
        <v>3.4764415308092801E-2</v>
      </c>
      <c r="D4555" s="54">
        <v>2.16226051591412E-2</v>
      </c>
      <c r="S4555" s="62" t="s">
        <v>4420</v>
      </c>
      <c r="T4555" s="54">
        <v>3.9732876515611998E-2</v>
      </c>
      <c r="U4555" s="54">
        <v>4.0270867296806297E-2</v>
      </c>
      <c r="AQ4555" s="62" t="s">
        <v>9770</v>
      </c>
      <c r="AR4555" s="54">
        <v>0.112076099967577</v>
      </c>
      <c r="AS4555" s="54">
        <v>1.7414156714884999E-2</v>
      </c>
      <c r="AU4555" s="62" t="s">
        <v>6284</v>
      </c>
      <c r="AV4555" s="54">
        <v>-4.66947003802929E-2</v>
      </c>
      <c r="AW4555" s="54">
        <v>2.4249713183577101E-2</v>
      </c>
    </row>
    <row r="4556" spans="2:49">
      <c r="B4556" s="62" t="s">
        <v>5305</v>
      </c>
      <c r="C4556" s="54">
        <v>9.9860079058310597E-2</v>
      </c>
      <c r="D4556" s="54">
        <v>2.1786583505507402E-2</v>
      </c>
      <c r="S4556" s="62" t="s">
        <v>480</v>
      </c>
      <c r="T4556" s="54">
        <v>0.103289685040258</v>
      </c>
      <c r="U4556" s="54">
        <v>4.0298613678480102E-2</v>
      </c>
      <c r="AQ4556" s="62" t="s">
        <v>14946</v>
      </c>
      <c r="AR4556" s="54">
        <v>0.10130704289188899</v>
      </c>
      <c r="AS4556" s="54">
        <v>1.7456755302180198E-2</v>
      </c>
      <c r="AU4556" s="62" t="s">
        <v>14625</v>
      </c>
      <c r="AV4556" s="54">
        <v>-4.6687088178603502E-2</v>
      </c>
      <c r="AW4556" s="54">
        <v>4.8741663504280497E-2</v>
      </c>
    </row>
    <row r="4557" spans="2:49">
      <c r="B4557" s="62" t="s">
        <v>5306</v>
      </c>
      <c r="C4557" s="54">
        <v>0.114669274253603</v>
      </c>
      <c r="D4557" s="54">
        <v>2.18545560646644E-2</v>
      </c>
      <c r="S4557" s="62" t="s">
        <v>4518</v>
      </c>
      <c r="T4557" s="54">
        <v>6.1463502672863199E-2</v>
      </c>
      <c r="U4557" s="54">
        <v>4.0396496607270203E-2</v>
      </c>
      <c r="AQ4557" s="62" t="s">
        <v>4826</v>
      </c>
      <c r="AR4557" s="54">
        <v>8.2537044636357096E-2</v>
      </c>
      <c r="AS4557" s="54">
        <v>1.7469535022895701E-2</v>
      </c>
      <c r="AU4557" s="62" t="s">
        <v>7750</v>
      </c>
      <c r="AV4557" s="54">
        <v>-4.6681478772750799E-2</v>
      </c>
      <c r="AW4557" s="54">
        <v>3.9360091345294196E-3</v>
      </c>
    </row>
    <row r="4558" spans="2:49">
      <c r="B4558" s="62" t="s">
        <v>612</v>
      </c>
      <c r="C4558" s="54">
        <v>0.203199471633116</v>
      </c>
      <c r="D4558" s="54">
        <v>2.1867944496258E-2</v>
      </c>
      <c r="S4558" s="62" t="s">
        <v>11206</v>
      </c>
      <c r="T4558" s="54">
        <v>3.5489546965621302E-2</v>
      </c>
      <c r="U4558" s="54">
        <v>4.0443237130627398E-2</v>
      </c>
      <c r="AQ4558" s="62" t="s">
        <v>5774</v>
      </c>
      <c r="AR4558" s="54">
        <v>4.0287539636709703E-2</v>
      </c>
      <c r="AS4558" s="54">
        <v>1.7478143997430501E-2</v>
      </c>
      <c r="AU4558" s="62" t="s">
        <v>132</v>
      </c>
      <c r="AV4558" s="54">
        <v>-4.6647806583637298E-2</v>
      </c>
      <c r="AW4558" s="54">
        <v>2.0156482092482102E-2</v>
      </c>
    </row>
    <row r="4559" spans="2:49">
      <c r="B4559" s="62" t="s">
        <v>5307</v>
      </c>
      <c r="C4559" s="54">
        <v>4.8017321923056001E-2</v>
      </c>
      <c r="D4559" s="54">
        <v>2.18796621587335E-2</v>
      </c>
      <c r="S4559" s="62" t="s">
        <v>11207</v>
      </c>
      <c r="T4559" s="54">
        <v>5.1903756668044899E-2</v>
      </c>
      <c r="U4559" s="54">
        <v>4.07931616240488E-2</v>
      </c>
      <c r="AQ4559" s="62" t="s">
        <v>5526</v>
      </c>
      <c r="AR4559" s="54">
        <v>5.3768397862639497E-2</v>
      </c>
      <c r="AS4559" s="54">
        <v>1.75191441487152E-2</v>
      </c>
      <c r="AU4559" s="62" t="s">
        <v>3514</v>
      </c>
      <c r="AV4559" s="54">
        <v>-4.6616149941542999E-2</v>
      </c>
      <c r="AW4559" s="54">
        <v>3.0484885054038E-2</v>
      </c>
    </row>
    <row r="4560" spans="2:49">
      <c r="B4560" s="62" t="s">
        <v>5308</v>
      </c>
      <c r="C4560" s="54">
        <v>4.1031039591228301E-2</v>
      </c>
      <c r="D4560" s="54">
        <v>2.1937457055075198E-2</v>
      </c>
      <c r="S4560" s="62" t="s">
        <v>11208</v>
      </c>
      <c r="T4560" s="54">
        <v>7.5344209173169793E-2</v>
      </c>
      <c r="U4560" s="54">
        <v>4.0845586566869603E-2</v>
      </c>
      <c r="AQ4560" s="62" t="s">
        <v>4032</v>
      </c>
      <c r="AR4560" s="54">
        <v>6.0824254632437097E-2</v>
      </c>
      <c r="AS4560" s="54">
        <v>1.75277798345948E-2</v>
      </c>
      <c r="AU4560" s="62" t="s">
        <v>8792</v>
      </c>
      <c r="AV4560" s="54">
        <v>-4.6586566111384897E-2</v>
      </c>
      <c r="AW4560" s="54">
        <v>1.13198592043107E-2</v>
      </c>
    </row>
    <row r="4561" spans="2:49">
      <c r="B4561" s="62" t="s">
        <v>5309</v>
      </c>
      <c r="C4561" s="54">
        <v>0.14689948639384501</v>
      </c>
      <c r="D4561" s="54">
        <v>2.1939397699846201E-2</v>
      </c>
      <c r="S4561" s="62" t="s">
        <v>5090</v>
      </c>
      <c r="T4561" s="54">
        <v>7.2876345763306802E-2</v>
      </c>
      <c r="U4561" s="54">
        <v>4.0970691798417697E-2</v>
      </c>
      <c r="AQ4561" s="62" t="s">
        <v>5637</v>
      </c>
      <c r="AR4561" s="54">
        <v>8.6421280441861398E-2</v>
      </c>
      <c r="AS4561" s="54">
        <v>1.75773055278475E-2</v>
      </c>
      <c r="AU4561" s="62" t="s">
        <v>646</v>
      </c>
      <c r="AV4561" s="54">
        <v>-4.6582430678617101E-2</v>
      </c>
      <c r="AW4561" s="54">
        <v>4.3054106266617299E-2</v>
      </c>
    </row>
    <row r="4562" spans="2:49">
      <c r="B4562" s="62" t="s">
        <v>5310</v>
      </c>
      <c r="C4562" s="54">
        <v>0.19482762593219299</v>
      </c>
      <c r="D4562" s="54">
        <v>2.20319598658376E-2</v>
      </c>
      <c r="S4562" s="62" t="s">
        <v>3049</v>
      </c>
      <c r="T4562" s="54">
        <v>4.93624303093982E-2</v>
      </c>
      <c r="U4562" s="54">
        <v>4.1107059779997901E-2</v>
      </c>
      <c r="AQ4562" s="62" t="s">
        <v>5437</v>
      </c>
      <c r="AR4562" s="54">
        <v>9.8210921862410303E-2</v>
      </c>
      <c r="AS4562" s="54">
        <v>1.7579134525028E-2</v>
      </c>
      <c r="AU4562" s="62" t="s">
        <v>14368</v>
      </c>
      <c r="AV4562" s="54">
        <v>-4.6575051322705903E-2</v>
      </c>
      <c r="AW4562" s="54">
        <v>4.0620453369256203E-2</v>
      </c>
    </row>
    <row r="4563" spans="2:49">
      <c r="B4563" s="62" t="s">
        <v>5311</v>
      </c>
      <c r="C4563" s="54">
        <v>9.7599788136923493E-2</v>
      </c>
      <c r="D4563" s="54">
        <v>2.2058418037173198E-2</v>
      </c>
      <c r="S4563" s="62" t="s">
        <v>11209</v>
      </c>
      <c r="T4563" s="54">
        <v>9.5014569527780396E-2</v>
      </c>
      <c r="U4563" s="54">
        <v>4.1111366069585001E-2</v>
      </c>
      <c r="AQ4563" s="62" t="s">
        <v>14947</v>
      </c>
      <c r="AR4563" s="54">
        <v>3.5421758750405999E-2</v>
      </c>
      <c r="AS4563" s="54">
        <v>1.7583336449620499E-2</v>
      </c>
      <c r="AU4563" s="62" t="s">
        <v>13955</v>
      </c>
      <c r="AV4563" s="54">
        <v>-4.6574688016359098E-2</v>
      </c>
      <c r="AW4563" s="54">
        <v>2.9856025872007998E-2</v>
      </c>
    </row>
    <row r="4564" spans="2:49">
      <c r="B4564" s="62" t="s">
        <v>5312</v>
      </c>
      <c r="C4564" s="54">
        <v>9.0447224257075298E-2</v>
      </c>
      <c r="D4564" s="54">
        <v>2.20811827162469E-2</v>
      </c>
      <c r="S4564" s="62" t="s">
        <v>11210</v>
      </c>
      <c r="T4564" s="54">
        <v>4.6014678304496598E-2</v>
      </c>
      <c r="U4564" s="54">
        <v>4.1361091940450102E-2</v>
      </c>
      <c r="AQ4564" s="62" t="s">
        <v>14948</v>
      </c>
      <c r="AR4564" s="54">
        <v>7.5135079102404106E-2</v>
      </c>
      <c r="AS4564" s="54">
        <v>1.7625933494455601E-2</v>
      </c>
      <c r="AU4564" s="62" t="s">
        <v>14218</v>
      </c>
      <c r="AV4564" s="54">
        <v>-4.6562866419534103E-2</v>
      </c>
      <c r="AW4564" s="54">
        <v>3.6412177289481797E-2</v>
      </c>
    </row>
    <row r="4565" spans="2:49">
      <c r="B4565" s="62" t="s">
        <v>5313</v>
      </c>
      <c r="C4565" s="54">
        <v>8.65536599001029E-2</v>
      </c>
      <c r="D4565" s="54">
        <v>2.2101654719538202E-2</v>
      </c>
      <c r="S4565" s="62" t="s">
        <v>11211</v>
      </c>
      <c r="T4565" s="54">
        <v>4.5816541529752002E-2</v>
      </c>
      <c r="U4565" s="54">
        <v>4.1362369133362803E-2</v>
      </c>
      <c r="AQ4565" s="62" t="s">
        <v>11436</v>
      </c>
      <c r="AR4565" s="54">
        <v>4.53750135517677E-2</v>
      </c>
      <c r="AS4565" s="54">
        <v>1.7698800741135699E-2</v>
      </c>
      <c r="AU4565" s="62" t="s">
        <v>13275</v>
      </c>
      <c r="AV4565" s="54">
        <v>-4.65574170162881E-2</v>
      </c>
      <c r="AW4565" s="54">
        <v>1.7089166035053099E-2</v>
      </c>
    </row>
    <row r="4566" spans="2:49">
      <c r="B4566" s="62" t="s">
        <v>5314</v>
      </c>
      <c r="C4566" s="54">
        <v>5.5579417163208703E-2</v>
      </c>
      <c r="D4566" s="54">
        <v>2.2125671395144299E-2</v>
      </c>
      <c r="S4566" s="62" t="s">
        <v>11212</v>
      </c>
      <c r="T4566" s="54">
        <v>4.3730918672343598E-2</v>
      </c>
      <c r="U4566" s="54">
        <v>4.1404800241982599E-2</v>
      </c>
      <c r="AQ4566" s="62" t="s">
        <v>14949</v>
      </c>
      <c r="AR4566" s="54">
        <v>3.3569516004644299E-2</v>
      </c>
      <c r="AS4566" s="54">
        <v>1.7727873962258101E-2</v>
      </c>
      <c r="AU4566" s="62" t="s">
        <v>13814</v>
      </c>
      <c r="AV4566" s="54">
        <v>-4.6521434677340601E-2</v>
      </c>
      <c r="AW4566" s="54">
        <v>2.6672507720433301E-2</v>
      </c>
    </row>
    <row r="4567" spans="2:49">
      <c r="B4567" s="62" t="s">
        <v>5315</v>
      </c>
      <c r="C4567" s="54">
        <v>4.1044116895205797E-2</v>
      </c>
      <c r="D4567" s="54">
        <v>2.21290294050203E-2</v>
      </c>
      <c r="S4567" s="62" t="s">
        <v>11213</v>
      </c>
      <c r="T4567" s="54">
        <v>6.36414482299648E-2</v>
      </c>
      <c r="U4567" s="54">
        <v>4.1537018477125702E-2</v>
      </c>
      <c r="AQ4567" s="62" t="s">
        <v>3983</v>
      </c>
      <c r="AR4567" s="54">
        <v>4.1380561891200401E-2</v>
      </c>
      <c r="AS4567" s="54">
        <v>1.7797090036279099E-2</v>
      </c>
      <c r="AU4567" s="62" t="s">
        <v>13927</v>
      </c>
      <c r="AV4567" s="54">
        <v>-4.65123735039841E-2</v>
      </c>
      <c r="AW4567" s="54">
        <v>2.9283318095222999E-2</v>
      </c>
    </row>
    <row r="4568" spans="2:49">
      <c r="B4568" s="62" t="s">
        <v>5316</v>
      </c>
      <c r="C4568" s="54">
        <v>9.1456158401478596E-2</v>
      </c>
      <c r="D4568" s="54">
        <v>2.2166598706516199E-2</v>
      </c>
      <c r="S4568" s="62" t="s">
        <v>49</v>
      </c>
      <c r="T4568" s="54">
        <v>0.172119058923313</v>
      </c>
      <c r="U4568" s="54">
        <v>4.15716891749979E-2</v>
      </c>
      <c r="AQ4568" s="62" t="s">
        <v>4553</v>
      </c>
      <c r="AR4568" s="54">
        <v>0.119075878052731</v>
      </c>
      <c r="AS4568" s="54">
        <v>1.7860206539358499E-2</v>
      </c>
      <c r="AU4568" s="62" t="s">
        <v>9955</v>
      </c>
      <c r="AV4568" s="54">
        <v>-4.6502561986665497E-2</v>
      </c>
      <c r="AW4568" s="54">
        <v>8.9372715395892293E-3</v>
      </c>
    </row>
    <row r="4569" spans="2:49">
      <c r="B4569" s="62" t="s">
        <v>5317</v>
      </c>
      <c r="C4569" s="54">
        <v>5.35714788352495E-2</v>
      </c>
      <c r="D4569" s="54">
        <v>2.2198552645252299E-2</v>
      </c>
      <c r="S4569" s="62" t="s">
        <v>4311</v>
      </c>
      <c r="T4569" s="54">
        <v>7.5159679053000694E-2</v>
      </c>
      <c r="U4569" s="54">
        <v>4.1625179041820802E-2</v>
      </c>
      <c r="AQ4569" s="62" t="s">
        <v>4924</v>
      </c>
      <c r="AR4569" s="54">
        <v>0.105119526348631</v>
      </c>
      <c r="AS4569" s="54">
        <v>1.7860206539358499E-2</v>
      </c>
      <c r="AU4569" s="62" t="s">
        <v>10137</v>
      </c>
      <c r="AV4569" s="54">
        <v>-4.6492195680609201E-2</v>
      </c>
      <c r="AW4569" s="54">
        <v>3.2325212791923801E-3</v>
      </c>
    </row>
    <row r="4570" spans="2:49">
      <c r="B4570" s="62" t="s">
        <v>5318</v>
      </c>
      <c r="C4570" s="54">
        <v>3.3320036751549202E-2</v>
      </c>
      <c r="D4570" s="54">
        <v>2.2198552645252299E-2</v>
      </c>
      <c r="S4570" s="62" t="s">
        <v>2716</v>
      </c>
      <c r="T4570" s="54">
        <v>2.77508834233249E-2</v>
      </c>
      <c r="U4570" s="54">
        <v>4.1673401367339102E-2</v>
      </c>
      <c r="AQ4570" s="62" t="s">
        <v>1226</v>
      </c>
      <c r="AR4570" s="54">
        <v>4.5625886225212603E-2</v>
      </c>
      <c r="AS4570" s="54">
        <v>1.7870819381641902E-2</v>
      </c>
      <c r="AU4570" s="62" t="s">
        <v>13696</v>
      </c>
      <c r="AV4570" s="54">
        <v>-4.6482901832996901E-2</v>
      </c>
      <c r="AW4570" s="54">
        <v>2.430119189478E-2</v>
      </c>
    </row>
    <row r="4571" spans="2:49">
      <c r="B4571" s="62" t="s">
        <v>5319</v>
      </c>
      <c r="C4571" s="54">
        <v>5.9529562947473899E-2</v>
      </c>
      <c r="D4571" s="54">
        <v>2.22470997233323E-2</v>
      </c>
      <c r="S4571" s="62" t="s">
        <v>11214</v>
      </c>
      <c r="T4571" s="54">
        <v>0.16449474279699999</v>
      </c>
      <c r="U4571" s="54">
        <v>4.1685235600769602E-2</v>
      </c>
      <c r="AQ4571" s="62" t="s">
        <v>3570</v>
      </c>
      <c r="AR4571" s="54">
        <v>6.5928295338496298E-2</v>
      </c>
      <c r="AS4571" s="54">
        <v>1.7931617465821899E-2</v>
      </c>
      <c r="AU4571" s="62" t="s">
        <v>13295</v>
      </c>
      <c r="AV4571" s="54">
        <v>-4.6477419183718303E-2</v>
      </c>
      <c r="AW4571" s="54">
        <v>1.7514658217030899E-2</v>
      </c>
    </row>
    <row r="4572" spans="2:49">
      <c r="B4572" s="62" t="s">
        <v>5320</v>
      </c>
      <c r="C4572" s="54">
        <v>0.101494036954347</v>
      </c>
      <c r="D4572" s="54">
        <v>2.22470997233323E-2</v>
      </c>
      <c r="S4572" s="62" t="s">
        <v>11215</v>
      </c>
      <c r="T4572" s="54">
        <v>3.1958706783595602E-2</v>
      </c>
      <c r="U4572" s="54">
        <v>4.1688725643022298E-2</v>
      </c>
      <c r="AQ4572" s="62" t="s">
        <v>3296</v>
      </c>
      <c r="AR4572" s="54">
        <v>4.7434328346405999E-2</v>
      </c>
      <c r="AS4572" s="54">
        <v>1.80260335545036E-2</v>
      </c>
      <c r="AU4572" s="62" t="s">
        <v>13523</v>
      </c>
      <c r="AV4572" s="54">
        <v>-4.6457380374493901E-2</v>
      </c>
      <c r="AW4572" s="54">
        <v>2.1146397191917E-2</v>
      </c>
    </row>
    <row r="4573" spans="2:49">
      <c r="B4573" s="62" t="s">
        <v>5321</v>
      </c>
      <c r="C4573" s="54">
        <v>5.8936120689495802E-2</v>
      </c>
      <c r="D4573" s="54">
        <v>2.2281213006676698E-2</v>
      </c>
      <c r="S4573" s="62" t="s">
        <v>11216</v>
      </c>
      <c r="T4573" s="54">
        <v>2.4424877330982801E-2</v>
      </c>
      <c r="U4573" s="54">
        <v>4.1743806137226898E-2</v>
      </c>
      <c r="AQ4573" s="62" t="s">
        <v>14950</v>
      </c>
      <c r="AR4573" s="54">
        <v>4.3095784947813499E-2</v>
      </c>
      <c r="AS4573" s="54">
        <v>1.8033761455649E-2</v>
      </c>
      <c r="AU4573" s="62" t="s">
        <v>14448</v>
      </c>
      <c r="AV4573" s="54">
        <v>-4.6440982172976299E-2</v>
      </c>
      <c r="AW4573" s="54">
        <v>4.27327089491518E-2</v>
      </c>
    </row>
    <row r="4574" spans="2:49">
      <c r="B4574" s="62" t="s">
        <v>5322</v>
      </c>
      <c r="C4574" s="54">
        <v>6.5284132432267897E-2</v>
      </c>
      <c r="D4574" s="54">
        <v>2.2302648980868402E-2</v>
      </c>
      <c r="S4574" s="62" t="s">
        <v>11217</v>
      </c>
      <c r="T4574" s="54">
        <v>7.5151632552888301E-2</v>
      </c>
      <c r="U4574" s="54">
        <v>4.1765010463273397E-2</v>
      </c>
      <c r="AQ4574" s="62" t="s">
        <v>2878</v>
      </c>
      <c r="AR4574" s="54">
        <v>5.0124583277243701E-2</v>
      </c>
      <c r="AS4574" s="54">
        <v>1.80473316961169E-2</v>
      </c>
      <c r="AU4574" s="62" t="s">
        <v>5862</v>
      </c>
      <c r="AV4574" s="54">
        <v>-4.6436849705101799E-2</v>
      </c>
      <c r="AW4574" s="54">
        <v>2.8286910479298901E-2</v>
      </c>
    </row>
    <row r="4575" spans="2:49">
      <c r="B4575" s="62" t="s">
        <v>5323</v>
      </c>
      <c r="C4575" s="54">
        <v>3.6494791181674202E-2</v>
      </c>
      <c r="D4575" s="54">
        <v>2.23735201841961E-2</v>
      </c>
      <c r="S4575" s="62" t="s">
        <v>11218</v>
      </c>
      <c r="T4575" s="54">
        <v>2.9028339047594699E-2</v>
      </c>
      <c r="U4575" s="54">
        <v>4.1804890835412098E-2</v>
      </c>
      <c r="AQ4575" s="62" t="s">
        <v>9747</v>
      </c>
      <c r="AR4575" s="54">
        <v>0.101953255899927</v>
      </c>
      <c r="AS4575" s="54">
        <v>1.8138749779753501E-2</v>
      </c>
      <c r="AU4575" s="62" t="s">
        <v>14505</v>
      </c>
      <c r="AV4575" s="54">
        <v>-4.6434840802438898E-2</v>
      </c>
      <c r="AW4575" s="54">
        <v>4.4554318940183697E-2</v>
      </c>
    </row>
    <row r="4576" spans="2:49">
      <c r="B4576" s="62" t="s">
        <v>5324</v>
      </c>
      <c r="C4576" s="54">
        <v>6.8887292743815998E-2</v>
      </c>
      <c r="D4576" s="54">
        <v>2.2375299909285301E-2</v>
      </c>
      <c r="S4576" s="62" t="s">
        <v>2082</v>
      </c>
      <c r="T4576" s="54">
        <v>2.3462875531549798E-2</v>
      </c>
      <c r="U4576" s="54">
        <v>4.1878581074709403E-2</v>
      </c>
      <c r="AQ4576" s="62" t="s">
        <v>11343</v>
      </c>
      <c r="AR4576" s="54">
        <v>0.108900507392121</v>
      </c>
      <c r="AS4576" s="54">
        <v>1.81585998358945E-2</v>
      </c>
      <c r="AU4576" s="62" t="s">
        <v>13774</v>
      </c>
      <c r="AV4576" s="54">
        <v>-4.6433675778973602E-2</v>
      </c>
      <c r="AW4576" s="54">
        <v>2.5840186690347301E-2</v>
      </c>
    </row>
    <row r="4577" spans="2:49">
      <c r="B4577" s="62" t="s">
        <v>111</v>
      </c>
      <c r="C4577" s="54">
        <v>8.4049169474601698E-2</v>
      </c>
      <c r="D4577" s="54">
        <v>2.23979247745646E-2</v>
      </c>
      <c r="S4577" s="62" t="s">
        <v>11219</v>
      </c>
      <c r="T4577" s="54">
        <v>8.2933385606572999E-2</v>
      </c>
      <c r="U4577" s="54">
        <v>4.1878812618197599E-2</v>
      </c>
      <c r="AQ4577" s="62" t="s">
        <v>11367</v>
      </c>
      <c r="AR4577" s="54">
        <v>5.0428910316634698E-2</v>
      </c>
      <c r="AS4577" s="54">
        <v>1.8190614280422301E-2</v>
      </c>
      <c r="AU4577" s="62" t="s">
        <v>13578</v>
      </c>
      <c r="AV4577" s="54">
        <v>-4.6433013360129401E-2</v>
      </c>
      <c r="AW4577" s="54">
        <v>2.2035675214317499E-2</v>
      </c>
    </row>
    <row r="4578" spans="2:49">
      <c r="B4578" s="62" t="s">
        <v>5325</v>
      </c>
      <c r="C4578" s="54">
        <v>4.7083728901366598E-2</v>
      </c>
      <c r="D4578" s="54">
        <v>2.24211919892617E-2</v>
      </c>
      <c r="S4578" s="62" t="s">
        <v>11220</v>
      </c>
      <c r="T4578" s="54">
        <v>2.9047906663023999E-2</v>
      </c>
      <c r="U4578" s="54">
        <v>4.2113275118407997E-2</v>
      </c>
      <c r="AQ4578" s="62" t="s">
        <v>8800</v>
      </c>
      <c r="AR4578" s="54">
        <v>6.12988779533419E-2</v>
      </c>
      <c r="AS4578" s="54">
        <v>1.8225572966804399E-2</v>
      </c>
      <c r="AU4578" s="62" t="s">
        <v>13234</v>
      </c>
      <c r="AV4578" s="54">
        <v>-4.6413262800585997E-2</v>
      </c>
      <c r="AW4578" s="54">
        <v>1.6391776504716401E-2</v>
      </c>
    </row>
    <row r="4579" spans="2:49">
      <c r="B4579" s="62" t="s">
        <v>5326</v>
      </c>
      <c r="C4579" s="54">
        <v>7.9509516652446904E-2</v>
      </c>
      <c r="D4579" s="54">
        <v>2.2449626707158998E-2</v>
      </c>
      <c r="S4579" s="62" t="s">
        <v>11221</v>
      </c>
      <c r="T4579" s="54">
        <v>6.7703536929573496E-2</v>
      </c>
      <c r="U4579" s="54">
        <v>4.2164781292043499E-2</v>
      </c>
      <c r="AQ4579" s="62" t="s">
        <v>11309</v>
      </c>
      <c r="AR4579" s="54">
        <v>0.137340727920607</v>
      </c>
      <c r="AS4579" s="54">
        <v>1.82966198215373E-2</v>
      </c>
      <c r="AU4579" s="62" t="s">
        <v>13722</v>
      </c>
      <c r="AV4579" s="54">
        <v>-4.6413195168127301E-2</v>
      </c>
      <c r="AW4579" s="54">
        <v>2.48295709854289E-2</v>
      </c>
    </row>
    <row r="4580" spans="2:49">
      <c r="B4580" s="62" t="s">
        <v>5327</v>
      </c>
      <c r="C4580" s="54">
        <v>5.1641048725954902E-2</v>
      </c>
      <c r="D4580" s="54">
        <v>2.2476002878437599E-2</v>
      </c>
      <c r="S4580" s="62" t="s">
        <v>11222</v>
      </c>
      <c r="T4580" s="54">
        <v>2.4171994262149901E-2</v>
      </c>
      <c r="U4580" s="54">
        <v>4.22061757448466E-2</v>
      </c>
      <c r="AQ4580" s="62" t="s">
        <v>11071</v>
      </c>
      <c r="AR4580" s="54">
        <v>0.112624067648879</v>
      </c>
      <c r="AS4580" s="54">
        <v>1.83101615687657E-2</v>
      </c>
      <c r="AU4580" s="62" t="s">
        <v>14518</v>
      </c>
      <c r="AV4580" s="54">
        <v>-4.6408978751199599E-2</v>
      </c>
      <c r="AW4580" s="54">
        <v>4.4822837930825199E-2</v>
      </c>
    </row>
    <row r="4581" spans="2:49">
      <c r="B4581" s="62" t="s">
        <v>423</v>
      </c>
      <c r="C4581" s="54">
        <v>0.35020054169349402</v>
      </c>
      <c r="D4581" s="54">
        <v>2.25104224086978E-2</v>
      </c>
      <c r="S4581" s="62" t="s">
        <v>11223</v>
      </c>
      <c r="T4581" s="54">
        <v>7.4980965577164896E-2</v>
      </c>
      <c r="U4581" s="54">
        <v>4.2273148529096298E-2</v>
      </c>
      <c r="AQ4581" s="62" t="s">
        <v>11366</v>
      </c>
      <c r="AR4581" s="54">
        <v>0.16277807805359901</v>
      </c>
      <c r="AS4581" s="54">
        <v>1.83213736141054E-2</v>
      </c>
      <c r="AU4581" s="62" t="s">
        <v>14495</v>
      </c>
      <c r="AV4581" s="54">
        <v>-4.6403190936678697E-2</v>
      </c>
      <c r="AW4581" s="54">
        <v>4.43420043127127E-2</v>
      </c>
    </row>
    <row r="4582" spans="2:49">
      <c r="B4582" s="62" t="s">
        <v>5328</v>
      </c>
      <c r="C4582" s="54">
        <v>4.95891797077554E-2</v>
      </c>
      <c r="D4582" s="54">
        <v>2.25689050515764E-2</v>
      </c>
      <c r="S4582" s="62" t="s">
        <v>11224</v>
      </c>
      <c r="T4582" s="54">
        <v>3.0430552312576999E-2</v>
      </c>
      <c r="U4582" s="54">
        <v>4.2347181536251798E-2</v>
      </c>
      <c r="AQ4582" s="62" t="s">
        <v>14951</v>
      </c>
      <c r="AR4582" s="54">
        <v>8.0308044543381904E-2</v>
      </c>
      <c r="AS4582" s="54">
        <v>1.8388925195881999E-2</v>
      </c>
      <c r="AU4582" s="62" t="s">
        <v>4317</v>
      </c>
      <c r="AV4582" s="54">
        <v>-4.6401438924675603E-2</v>
      </c>
      <c r="AW4582" s="54">
        <v>3.8742936892244298E-2</v>
      </c>
    </row>
    <row r="4583" spans="2:49">
      <c r="B4583" s="62" t="s">
        <v>5329</v>
      </c>
      <c r="C4583" s="54">
        <v>0.13993137163153899</v>
      </c>
      <c r="D4583" s="54">
        <v>2.2615313040700701E-2</v>
      </c>
      <c r="S4583" s="62" t="s">
        <v>5153</v>
      </c>
      <c r="T4583" s="54">
        <v>7.6008424976001798E-2</v>
      </c>
      <c r="U4583" s="54">
        <v>4.24292168692618E-2</v>
      </c>
      <c r="AQ4583" s="62" t="s">
        <v>938</v>
      </c>
      <c r="AR4583" s="54">
        <v>0.15665111705479101</v>
      </c>
      <c r="AS4583" s="54">
        <v>1.8388925195881999E-2</v>
      </c>
      <c r="AU4583" s="62" t="s">
        <v>13694</v>
      </c>
      <c r="AV4583" s="54">
        <v>-4.6389352437047102E-2</v>
      </c>
      <c r="AW4583" s="54">
        <v>2.4284363608621001E-2</v>
      </c>
    </row>
    <row r="4584" spans="2:49">
      <c r="B4584" s="62" t="s">
        <v>5330</v>
      </c>
      <c r="C4584" s="54">
        <v>6.8418293839990901E-2</v>
      </c>
      <c r="D4584" s="54">
        <v>2.2693644035470199E-2</v>
      </c>
      <c r="S4584" s="62" t="s">
        <v>4167</v>
      </c>
      <c r="T4584" s="54">
        <v>6.6851488408484094E-2</v>
      </c>
      <c r="U4584" s="54">
        <v>4.2510411088835499E-2</v>
      </c>
      <c r="AQ4584" s="62" t="s">
        <v>11434</v>
      </c>
      <c r="AR4584" s="54">
        <v>6.3577575992630905E-2</v>
      </c>
      <c r="AS4584" s="54">
        <v>1.8391839736568698E-2</v>
      </c>
      <c r="AU4584" s="62" t="s">
        <v>13933</v>
      </c>
      <c r="AV4584" s="54">
        <v>-4.6385514852615599E-2</v>
      </c>
      <c r="AW4584" s="54">
        <v>2.9435323243388802E-2</v>
      </c>
    </row>
    <row r="4585" spans="2:49">
      <c r="B4585" s="62" t="s">
        <v>5331</v>
      </c>
      <c r="C4585" s="54">
        <v>7.7115667958464598E-2</v>
      </c>
      <c r="D4585" s="54">
        <v>2.2763337857157499E-2</v>
      </c>
      <c r="S4585" s="76">
        <v>43160</v>
      </c>
      <c r="T4585" s="54">
        <v>3.9121081546894303E-2</v>
      </c>
      <c r="U4585" s="54">
        <v>4.2565688702152202E-2</v>
      </c>
      <c r="AQ4585" s="62" t="s">
        <v>14952</v>
      </c>
      <c r="AR4585" s="54">
        <v>9.4915879836574596E-2</v>
      </c>
      <c r="AS4585" s="54">
        <v>1.8395331609896499E-2</v>
      </c>
      <c r="AU4585" s="62" t="s">
        <v>14375</v>
      </c>
      <c r="AV4585" s="54">
        <v>-4.6382718096359597E-2</v>
      </c>
      <c r="AW4585" s="54">
        <v>4.0820508533066499E-2</v>
      </c>
    </row>
    <row r="4586" spans="2:49">
      <c r="B4586" s="62" t="s">
        <v>5332</v>
      </c>
      <c r="C4586" s="54">
        <v>7.4358089351972204E-2</v>
      </c>
      <c r="D4586" s="54">
        <v>2.2774585401966099E-2</v>
      </c>
      <c r="S4586" s="62" t="s">
        <v>11225</v>
      </c>
      <c r="T4586" s="54">
        <v>3.1367220733892899E-2</v>
      </c>
      <c r="U4586" s="54">
        <v>4.2573127962545899E-2</v>
      </c>
      <c r="AQ4586" s="62" t="s">
        <v>956</v>
      </c>
      <c r="AR4586" s="54">
        <v>0.17139183144564099</v>
      </c>
      <c r="AS4586" s="54">
        <v>1.8397110997099099E-2</v>
      </c>
      <c r="AU4586" s="62" t="s">
        <v>14151</v>
      </c>
      <c r="AV4586" s="54">
        <v>-4.63654344786395E-2</v>
      </c>
      <c r="AW4586" s="54">
        <v>3.4826415612864002E-2</v>
      </c>
    </row>
    <row r="4587" spans="2:49">
      <c r="B4587" s="62" t="s">
        <v>5333</v>
      </c>
      <c r="C4587" s="54">
        <v>5.9154267422108803E-2</v>
      </c>
      <c r="D4587" s="54">
        <v>2.2793845529369701E-2</v>
      </c>
      <c r="S4587" s="62" t="s">
        <v>11226</v>
      </c>
      <c r="T4587" s="54">
        <v>3.0263868444945899E-2</v>
      </c>
      <c r="U4587" s="54">
        <v>4.2723561328253203E-2</v>
      </c>
      <c r="AQ4587" s="62" t="s">
        <v>4380</v>
      </c>
      <c r="AR4587" s="54">
        <v>6.6454927782082507E-2</v>
      </c>
      <c r="AS4587" s="54">
        <v>1.8430059531549501E-2</v>
      </c>
      <c r="AU4587" s="62" t="s">
        <v>14420</v>
      </c>
      <c r="AV4587" s="54">
        <v>-4.63642352143925E-2</v>
      </c>
      <c r="AW4587" s="54">
        <v>4.2065939587333102E-2</v>
      </c>
    </row>
    <row r="4588" spans="2:49">
      <c r="B4588" s="62" t="s">
        <v>152</v>
      </c>
      <c r="C4588" s="54">
        <v>0.11409395684647999</v>
      </c>
      <c r="D4588" s="54">
        <v>2.2795872316848501E-2</v>
      </c>
      <c r="S4588" s="62" t="s">
        <v>11227</v>
      </c>
      <c r="T4588" s="54">
        <v>6.2860766437859497E-2</v>
      </c>
      <c r="U4588" s="54">
        <v>4.28691297928833E-2</v>
      </c>
      <c r="AQ4588" s="62" t="s">
        <v>2392</v>
      </c>
      <c r="AR4588" s="54">
        <v>5.83227485275968E-2</v>
      </c>
      <c r="AS4588" s="54">
        <v>1.85033922152869E-2</v>
      </c>
      <c r="AU4588" s="62" t="s">
        <v>14097</v>
      </c>
      <c r="AV4588" s="54">
        <v>-4.63553895487454E-2</v>
      </c>
      <c r="AW4588" s="54">
        <v>3.3415895729629698E-2</v>
      </c>
    </row>
    <row r="4589" spans="2:49">
      <c r="B4589" s="62" t="s">
        <v>5334</v>
      </c>
      <c r="C4589" s="54">
        <v>0.196431427709644</v>
      </c>
      <c r="D4589" s="54">
        <v>2.2821454434011901E-2</v>
      </c>
      <c r="S4589" s="62" t="s">
        <v>8643</v>
      </c>
      <c r="T4589" s="54">
        <v>3.3232461218442901E-2</v>
      </c>
      <c r="U4589" s="54">
        <v>4.28817294863581E-2</v>
      </c>
      <c r="AQ4589" s="62" t="s">
        <v>2584</v>
      </c>
      <c r="AR4589" s="54">
        <v>5.6690097797308603E-2</v>
      </c>
      <c r="AS4589" s="54">
        <v>1.8521119065654301E-2</v>
      </c>
      <c r="AU4589" s="62" t="s">
        <v>13525</v>
      </c>
      <c r="AV4589" s="54">
        <v>-4.6327265213943897E-2</v>
      </c>
      <c r="AW4589" s="54">
        <v>2.1194658923591899E-2</v>
      </c>
    </row>
    <row r="4590" spans="2:49">
      <c r="B4590" s="62" t="s">
        <v>5335</v>
      </c>
      <c r="C4590" s="54">
        <v>3.8703922401961001E-2</v>
      </c>
      <c r="D4590" s="54">
        <v>2.2823765907837398E-2</v>
      </c>
      <c r="S4590" s="62" t="s">
        <v>3256</v>
      </c>
      <c r="T4590" s="54">
        <v>2.7578000117965299E-2</v>
      </c>
      <c r="U4590" s="54">
        <v>4.3160427350684497E-2</v>
      </c>
      <c r="AQ4590" s="62" t="s">
        <v>2760</v>
      </c>
      <c r="AR4590" s="54">
        <v>7.1870968282455594E-2</v>
      </c>
      <c r="AS4590" s="54">
        <v>1.8571689138554899E-2</v>
      </c>
      <c r="AU4590" s="62" t="s">
        <v>14054</v>
      </c>
      <c r="AV4590" s="54">
        <v>-4.6308055859965301E-2</v>
      </c>
      <c r="AW4590" s="54">
        <v>3.2110477960276801E-2</v>
      </c>
    </row>
    <row r="4591" spans="2:49">
      <c r="B4591" s="62" t="s">
        <v>5336</v>
      </c>
      <c r="C4591" s="54">
        <v>3.6724207054357201E-2</v>
      </c>
      <c r="D4591" s="54">
        <v>2.2933764842601501E-2</v>
      </c>
      <c r="S4591" s="62" t="s">
        <v>5655</v>
      </c>
      <c r="T4591" s="54">
        <v>3.8592766679024698E-2</v>
      </c>
      <c r="U4591" s="54">
        <v>4.3256134885198402E-2</v>
      </c>
      <c r="AQ4591" s="62" t="s">
        <v>14953</v>
      </c>
      <c r="AR4591" s="54">
        <v>0.115487222140556</v>
      </c>
      <c r="AS4591" s="54">
        <v>1.86253985190248E-2</v>
      </c>
      <c r="AU4591" s="62" t="s">
        <v>14451</v>
      </c>
      <c r="AV4591" s="54">
        <v>-4.6300778787572702E-2</v>
      </c>
      <c r="AW4591" s="54">
        <v>4.2783787638941799E-2</v>
      </c>
    </row>
    <row r="4592" spans="2:49">
      <c r="B4592" s="62" t="s">
        <v>5337</v>
      </c>
      <c r="C4592" s="54">
        <v>8.8316756283055603E-2</v>
      </c>
      <c r="D4592" s="54">
        <v>2.2939406009952201E-2</v>
      </c>
      <c r="S4592" s="62" t="s">
        <v>3079</v>
      </c>
      <c r="T4592" s="54">
        <v>5.7406229803973502E-2</v>
      </c>
      <c r="U4592" s="54">
        <v>4.3305893314700201E-2</v>
      </c>
      <c r="AQ4592" s="62" t="s">
        <v>14954</v>
      </c>
      <c r="AR4592" s="54">
        <v>0.117883404656951</v>
      </c>
      <c r="AS4592" s="54">
        <v>1.86606212826015E-2</v>
      </c>
      <c r="AU4592" s="62" t="s">
        <v>14340</v>
      </c>
      <c r="AV4592" s="54">
        <v>-4.6293511587294701E-2</v>
      </c>
      <c r="AW4592" s="54">
        <v>4.00212997498363E-2</v>
      </c>
    </row>
    <row r="4593" spans="2:49">
      <c r="B4593" s="62" t="s">
        <v>5338</v>
      </c>
      <c r="C4593" s="54">
        <v>6.8536233266904403E-2</v>
      </c>
      <c r="D4593" s="54">
        <v>2.2968636317997199E-2</v>
      </c>
      <c r="S4593" s="62" t="s">
        <v>11228</v>
      </c>
      <c r="T4593" s="54">
        <v>3.0488678286892501E-2</v>
      </c>
      <c r="U4593" s="54">
        <v>4.33519670394149E-2</v>
      </c>
      <c r="AQ4593" s="62" t="s">
        <v>5457</v>
      </c>
      <c r="AR4593" s="54">
        <v>8.3648595342504406E-2</v>
      </c>
      <c r="AS4593" s="54">
        <v>1.8700116619390101E-2</v>
      </c>
      <c r="AU4593" s="62" t="s">
        <v>14087</v>
      </c>
      <c r="AV4593" s="54">
        <v>-4.6289926057630403E-2</v>
      </c>
      <c r="AW4593" s="54">
        <v>3.3003661989695399E-2</v>
      </c>
    </row>
    <row r="4594" spans="2:49">
      <c r="B4594" s="62" t="s">
        <v>5339</v>
      </c>
      <c r="C4594" s="54">
        <v>4.3997282360108698E-2</v>
      </c>
      <c r="D4594" s="54">
        <v>2.3005041308468501E-2</v>
      </c>
      <c r="S4594" s="62" t="s">
        <v>5190</v>
      </c>
      <c r="T4594" s="54">
        <v>7.2102233576817595E-2</v>
      </c>
      <c r="U4594" s="54">
        <v>4.3530301406589499E-2</v>
      </c>
      <c r="AQ4594" s="62" t="s">
        <v>9862</v>
      </c>
      <c r="AR4594" s="54">
        <v>7.53126474473573E-2</v>
      </c>
      <c r="AS4594" s="54">
        <v>1.8716399375633699E-2</v>
      </c>
      <c r="AU4594" s="62" t="s">
        <v>13983</v>
      </c>
      <c r="AV4594" s="54">
        <v>-4.6268043454450201E-2</v>
      </c>
      <c r="AW4594" s="54">
        <v>3.0437235782129101E-2</v>
      </c>
    </row>
    <row r="4595" spans="2:49">
      <c r="B4595" s="62" t="s">
        <v>5340</v>
      </c>
      <c r="C4595" s="54">
        <v>9.7515394046633994E-2</v>
      </c>
      <c r="D4595" s="54">
        <v>2.30900195499339E-2</v>
      </c>
      <c r="S4595" s="62" t="s">
        <v>4461</v>
      </c>
      <c r="T4595" s="54">
        <v>3.4726974590094897E-2</v>
      </c>
      <c r="U4595" s="54">
        <v>4.3584561520433197E-2</v>
      </c>
      <c r="AQ4595" s="62" t="s">
        <v>5904</v>
      </c>
      <c r="AR4595" s="54">
        <v>0.108057192566945</v>
      </c>
      <c r="AS4595" s="54">
        <v>1.8732786265736E-2</v>
      </c>
      <c r="AU4595" s="62" t="s">
        <v>13644</v>
      </c>
      <c r="AV4595" s="54">
        <v>-4.6262193958052797E-2</v>
      </c>
      <c r="AW4595" s="54">
        <v>2.3423429036939201E-2</v>
      </c>
    </row>
    <row r="4596" spans="2:49">
      <c r="B4596" s="62" t="s">
        <v>5341</v>
      </c>
      <c r="C4596" s="54">
        <v>8.1159571532184699E-2</v>
      </c>
      <c r="D4596" s="54">
        <v>2.3204199871954202E-2</v>
      </c>
      <c r="S4596" s="62" t="s">
        <v>1974</v>
      </c>
      <c r="T4596" s="54">
        <v>4.4670581189104802E-2</v>
      </c>
      <c r="U4596" s="54">
        <v>4.3672201112813697E-2</v>
      </c>
      <c r="AQ4596" s="62" t="s">
        <v>10571</v>
      </c>
      <c r="AR4596" s="54">
        <v>5.5733736698385002E-2</v>
      </c>
      <c r="AS4596" s="54">
        <v>1.87455633972471E-2</v>
      </c>
      <c r="AU4596" s="62" t="s">
        <v>13402</v>
      </c>
      <c r="AV4596" s="54">
        <v>-4.6243616360771803E-2</v>
      </c>
      <c r="AW4596" s="54">
        <v>1.90704953263609E-2</v>
      </c>
    </row>
    <row r="4597" spans="2:49">
      <c r="B4597" s="62" t="s">
        <v>5342</v>
      </c>
      <c r="C4597" s="54">
        <v>7.6980839076183499E-2</v>
      </c>
      <c r="D4597" s="54">
        <v>2.32671045200241E-2</v>
      </c>
      <c r="S4597" s="62" t="s">
        <v>11229</v>
      </c>
      <c r="T4597" s="54">
        <v>5.58255141084514E-2</v>
      </c>
      <c r="U4597" s="54">
        <v>4.3783960053790601E-2</v>
      </c>
      <c r="AQ4597" s="62" t="s">
        <v>14955</v>
      </c>
      <c r="AR4597" s="54">
        <v>6.4841670029828394E-2</v>
      </c>
      <c r="AS4597" s="54">
        <v>1.87489193897485E-2</v>
      </c>
      <c r="AU4597" s="62" t="s">
        <v>13679</v>
      </c>
      <c r="AV4597" s="54">
        <v>-4.6223550108952502E-2</v>
      </c>
      <c r="AW4597" s="54">
        <v>2.4033905468252001E-2</v>
      </c>
    </row>
    <row r="4598" spans="2:49">
      <c r="B4598" s="62" t="s">
        <v>5343</v>
      </c>
      <c r="C4598" s="54">
        <v>5.3289743415307497E-2</v>
      </c>
      <c r="D4598" s="54">
        <v>2.3288088551688499E-2</v>
      </c>
      <c r="S4598" s="62" t="s">
        <v>5527</v>
      </c>
      <c r="T4598" s="54">
        <v>7.3436975490254894E-2</v>
      </c>
      <c r="U4598" s="54">
        <v>4.37890023543775E-2</v>
      </c>
      <c r="AQ4598" s="62" t="s">
        <v>14956</v>
      </c>
      <c r="AR4598" s="54">
        <v>4.3354680742868197E-2</v>
      </c>
      <c r="AS4598" s="54">
        <v>1.87489193897485E-2</v>
      </c>
      <c r="AU4598" s="62" t="s">
        <v>14641</v>
      </c>
      <c r="AV4598" s="54">
        <v>-4.6221591366663303E-2</v>
      </c>
      <c r="AW4598" s="54">
        <v>4.9353721996132902E-2</v>
      </c>
    </row>
    <row r="4599" spans="2:49">
      <c r="B4599" s="62" t="s">
        <v>5344</v>
      </c>
      <c r="C4599" s="54">
        <v>8.4132505467124502E-2</v>
      </c>
      <c r="D4599" s="54">
        <v>2.3342380721561501E-2</v>
      </c>
      <c r="S4599" s="62" t="s">
        <v>11230</v>
      </c>
      <c r="T4599" s="54">
        <v>4.6253511804769297E-2</v>
      </c>
      <c r="U4599" s="54">
        <v>4.3905869566030903E-2</v>
      </c>
      <c r="AQ4599" s="62" t="s">
        <v>3275</v>
      </c>
      <c r="AR4599" s="54">
        <v>4.9906471890202503E-2</v>
      </c>
      <c r="AS4599" s="54">
        <v>1.87640762576298E-2</v>
      </c>
      <c r="AU4599" s="62" t="s">
        <v>13728</v>
      </c>
      <c r="AV4599" s="54">
        <v>-4.6211681028566397E-2</v>
      </c>
      <c r="AW4599" s="54">
        <v>2.48975560774751E-2</v>
      </c>
    </row>
    <row r="4600" spans="2:49">
      <c r="B4600" s="62" t="s">
        <v>1055</v>
      </c>
      <c r="C4600" s="54">
        <v>7.2847685344083105E-2</v>
      </c>
      <c r="D4600" s="54">
        <v>2.33700015523459E-2</v>
      </c>
      <c r="S4600" s="62" t="s">
        <v>5868</v>
      </c>
      <c r="T4600" s="54">
        <v>3.6389619854906699E-2</v>
      </c>
      <c r="U4600" s="54">
        <v>4.3905869566030903E-2</v>
      </c>
      <c r="AQ4600" s="62" t="s">
        <v>14957</v>
      </c>
      <c r="AR4600" s="54">
        <v>4.9765518416615299E-2</v>
      </c>
      <c r="AS4600" s="54">
        <v>1.8790368958649901E-2</v>
      </c>
      <c r="AU4600" s="62" t="s">
        <v>13963</v>
      </c>
      <c r="AV4600" s="54">
        <v>-4.6208876712021202E-2</v>
      </c>
      <c r="AW4600" s="54">
        <v>3.0125283263962001E-2</v>
      </c>
    </row>
    <row r="4601" spans="2:49">
      <c r="B4601" s="62" t="s">
        <v>5345</v>
      </c>
      <c r="C4601" s="54">
        <v>5.85546632847702E-2</v>
      </c>
      <c r="D4601" s="54">
        <v>2.33700015523459E-2</v>
      </c>
      <c r="S4601" s="62" t="s">
        <v>11231</v>
      </c>
      <c r="T4601" s="54">
        <v>4.6356604495300303E-2</v>
      </c>
      <c r="U4601" s="54">
        <v>4.3941269476615002E-2</v>
      </c>
      <c r="AQ4601" s="62" t="s">
        <v>14958</v>
      </c>
      <c r="AR4601" s="54">
        <v>7.2746562341373E-2</v>
      </c>
      <c r="AS4601" s="54">
        <v>1.8791573432226E-2</v>
      </c>
      <c r="AU4601" s="62" t="s">
        <v>14452</v>
      </c>
      <c r="AV4601" s="54">
        <v>-4.6163934096345997E-2</v>
      </c>
      <c r="AW4601" s="54">
        <v>4.2827468389189098E-2</v>
      </c>
    </row>
    <row r="4602" spans="2:49">
      <c r="B4602" s="62" t="s">
        <v>5346</v>
      </c>
      <c r="C4602" s="54">
        <v>3.6312208570184801E-2</v>
      </c>
      <c r="D4602" s="54">
        <v>2.3383716427708399E-2</v>
      </c>
      <c r="S4602" s="62" t="s">
        <v>2248</v>
      </c>
      <c r="T4602" s="54">
        <v>3.5037761288442902E-2</v>
      </c>
      <c r="U4602" s="54">
        <v>4.4057651906552898E-2</v>
      </c>
      <c r="AQ4602" s="62" t="s">
        <v>11375</v>
      </c>
      <c r="AR4602" s="54">
        <v>5.4697164305958203E-2</v>
      </c>
      <c r="AS4602" s="54">
        <v>1.8803746767067E-2</v>
      </c>
      <c r="AU4602" s="62" t="s">
        <v>13624</v>
      </c>
      <c r="AV4602" s="54">
        <v>-4.61619876519146E-2</v>
      </c>
      <c r="AW4602" s="54">
        <v>2.2879855468491399E-2</v>
      </c>
    </row>
    <row r="4603" spans="2:49">
      <c r="B4603" s="62" t="s">
        <v>5347</v>
      </c>
      <c r="C4603" s="54">
        <v>0.10382279031499</v>
      </c>
      <c r="D4603" s="54">
        <v>2.3429729079097399E-2</v>
      </c>
      <c r="S4603" s="62" t="s">
        <v>5176</v>
      </c>
      <c r="T4603" s="54">
        <v>2.5415071260381301E-2</v>
      </c>
      <c r="U4603" s="54">
        <v>4.4109521110510898E-2</v>
      </c>
      <c r="AQ4603" s="62" t="s">
        <v>5662</v>
      </c>
      <c r="AR4603" s="54">
        <v>6.22552675397978E-2</v>
      </c>
      <c r="AS4603" s="54">
        <v>1.8826859887885902E-2</v>
      </c>
      <c r="AU4603" s="62" t="s">
        <v>13041</v>
      </c>
      <c r="AV4603" s="54">
        <v>-4.61608657423049E-2</v>
      </c>
      <c r="AW4603" s="54">
        <v>1.3659685664859301E-2</v>
      </c>
    </row>
    <row r="4604" spans="2:49">
      <c r="B4604" s="62" t="s">
        <v>5348</v>
      </c>
      <c r="C4604" s="54">
        <v>6.9903621620228201E-2</v>
      </c>
      <c r="D4604" s="54">
        <v>2.3488730019810999E-2</v>
      </c>
      <c r="S4604" s="62" t="s">
        <v>2522</v>
      </c>
      <c r="T4604" s="54">
        <v>6.7221164205591294E-2</v>
      </c>
      <c r="U4604" s="54">
        <v>4.4348136468123703E-2</v>
      </c>
      <c r="AQ4604" s="62" t="s">
        <v>5039</v>
      </c>
      <c r="AR4604" s="54">
        <v>6.3080060362418394E-2</v>
      </c>
      <c r="AS4604" s="54">
        <v>1.8866653856686899E-2</v>
      </c>
      <c r="AU4604" s="62" t="s">
        <v>13947</v>
      </c>
      <c r="AV4604" s="54">
        <v>-4.6137496761676999E-2</v>
      </c>
      <c r="AW4604" s="54">
        <v>2.9702890569238301E-2</v>
      </c>
    </row>
    <row r="4605" spans="2:49">
      <c r="B4605" s="62" t="s">
        <v>5349</v>
      </c>
      <c r="C4605" s="54">
        <v>6.8399463690700393E-2</v>
      </c>
      <c r="D4605" s="54">
        <v>2.3569128531853199E-2</v>
      </c>
      <c r="S4605" s="62" t="s">
        <v>5329</v>
      </c>
      <c r="T4605" s="54">
        <v>9.4230940735332794E-2</v>
      </c>
      <c r="U4605" s="54">
        <v>4.43496641348851E-2</v>
      </c>
      <c r="AQ4605" s="62" t="s">
        <v>9760</v>
      </c>
      <c r="AR4605" s="54">
        <v>0.120685072909718</v>
      </c>
      <c r="AS4605" s="54">
        <v>1.8885116664644298E-2</v>
      </c>
      <c r="AU4605" s="62" t="s">
        <v>12323</v>
      </c>
      <c r="AV4605" s="54">
        <v>-4.6131522665543698E-2</v>
      </c>
      <c r="AW4605" s="54">
        <v>3.2352272331113499E-3</v>
      </c>
    </row>
    <row r="4606" spans="2:49">
      <c r="B4606" s="62" t="s">
        <v>5350</v>
      </c>
      <c r="C4606" s="54">
        <v>4.6858986124842503E-2</v>
      </c>
      <c r="D4606" s="54">
        <v>2.3581683057056799E-2</v>
      </c>
      <c r="S4606" s="62" t="s">
        <v>11232</v>
      </c>
      <c r="T4606" s="54">
        <v>7.1185178891974801E-2</v>
      </c>
      <c r="U4606" s="54">
        <v>4.4379059811933103E-2</v>
      </c>
      <c r="AQ4606" s="62" t="s">
        <v>8871</v>
      </c>
      <c r="AR4606" s="54">
        <v>4.78467392746635E-2</v>
      </c>
      <c r="AS4606" s="54">
        <v>1.8896083834255801E-2</v>
      </c>
      <c r="AU4606" s="62" t="s">
        <v>13603</v>
      </c>
      <c r="AV4606" s="54">
        <v>-4.6121403490304601E-2</v>
      </c>
      <c r="AW4606" s="54">
        <v>2.2441965463626298E-2</v>
      </c>
    </row>
    <row r="4607" spans="2:49">
      <c r="B4607" s="62" t="s">
        <v>5351</v>
      </c>
      <c r="C4607" s="54">
        <v>8.5189198605164898E-2</v>
      </c>
      <c r="D4607" s="54">
        <v>2.3610267876212999E-2</v>
      </c>
      <c r="S4607" s="62" t="s">
        <v>4401</v>
      </c>
      <c r="T4607" s="54">
        <v>5.8551035379282197E-2</v>
      </c>
      <c r="U4607" s="54">
        <v>4.4569853247123502E-2</v>
      </c>
      <c r="AQ4607" s="62" t="s">
        <v>3939</v>
      </c>
      <c r="AR4607" s="54">
        <v>3.8756070954469202E-2</v>
      </c>
      <c r="AS4607" s="54">
        <v>1.8899097293593101E-2</v>
      </c>
      <c r="AU4607" s="62" t="s">
        <v>10243</v>
      </c>
      <c r="AV4607" s="54">
        <v>-4.6109874972977999E-2</v>
      </c>
      <c r="AW4607" s="54">
        <v>8.1631426922299504E-3</v>
      </c>
    </row>
    <row r="4608" spans="2:49">
      <c r="B4608" s="62" t="s">
        <v>5352</v>
      </c>
      <c r="C4608" s="54">
        <v>9.2401857130511203E-2</v>
      </c>
      <c r="D4608" s="54">
        <v>2.3646104135082301E-2</v>
      </c>
      <c r="S4608" s="62" t="s">
        <v>992</v>
      </c>
      <c r="T4608" s="54">
        <v>0.125414506044909</v>
      </c>
      <c r="U4608" s="54">
        <v>4.4605424413633403E-2</v>
      </c>
      <c r="AQ4608" s="62" t="s">
        <v>14959</v>
      </c>
      <c r="AR4608" s="54">
        <v>0.14387251380706401</v>
      </c>
      <c r="AS4608" s="54">
        <v>1.8901990801380299E-2</v>
      </c>
      <c r="AU4608" s="62" t="s">
        <v>14384</v>
      </c>
      <c r="AV4608" s="54">
        <v>-4.6092230015096498E-2</v>
      </c>
      <c r="AW4608" s="54">
        <v>4.1095525176582E-2</v>
      </c>
    </row>
    <row r="4609" spans="2:49">
      <c r="B4609" s="62" t="s">
        <v>5353</v>
      </c>
      <c r="C4609" s="54">
        <v>5.3669137981808397E-2</v>
      </c>
      <c r="D4609" s="54">
        <v>2.36507781550102E-2</v>
      </c>
      <c r="S4609" s="62" t="s">
        <v>5885</v>
      </c>
      <c r="T4609" s="54">
        <v>2.53606815601186E-2</v>
      </c>
      <c r="U4609" s="54">
        <v>4.4640955574238202E-2</v>
      </c>
      <c r="AQ4609" s="62" t="s">
        <v>4056</v>
      </c>
      <c r="AR4609" s="54">
        <v>7.7567989396616396E-2</v>
      </c>
      <c r="AS4609" s="54">
        <v>1.8909124362602E-2</v>
      </c>
      <c r="AU4609" s="62" t="s">
        <v>8029</v>
      </c>
      <c r="AV4609" s="54">
        <v>-4.6059827928267801E-2</v>
      </c>
      <c r="AW4609" s="54">
        <v>3.7179667406229598E-2</v>
      </c>
    </row>
    <row r="4610" spans="2:49">
      <c r="B4610" s="62" t="s">
        <v>5354</v>
      </c>
      <c r="C4610" s="54">
        <v>6.4164543120019998E-2</v>
      </c>
      <c r="D4610" s="54">
        <v>2.3651219794317498E-2</v>
      </c>
      <c r="S4610" s="62" t="s">
        <v>11233</v>
      </c>
      <c r="T4610" s="54">
        <v>2.0015657404441001E-2</v>
      </c>
      <c r="U4610" s="54">
        <v>4.4665322766507601E-2</v>
      </c>
      <c r="AQ4610" s="62" t="s">
        <v>14960</v>
      </c>
      <c r="AR4610" s="54">
        <v>9.71286899119779E-2</v>
      </c>
      <c r="AS4610" s="54">
        <v>1.8927945596119999E-2</v>
      </c>
      <c r="AU4610" s="62" t="s">
        <v>8544</v>
      </c>
      <c r="AV4610" s="54">
        <v>-4.60492278798528E-2</v>
      </c>
      <c r="AW4610" s="54">
        <v>1.11837707743706E-2</v>
      </c>
    </row>
    <row r="4611" spans="2:49">
      <c r="B4611" s="62" t="s">
        <v>5355</v>
      </c>
      <c r="C4611" s="54">
        <v>4.7801359347170398E-2</v>
      </c>
      <c r="D4611" s="54">
        <v>2.3661807951901901E-2</v>
      </c>
      <c r="S4611" s="62" t="s">
        <v>4802</v>
      </c>
      <c r="T4611" s="54">
        <v>5.3477521806033899E-2</v>
      </c>
      <c r="U4611" s="54">
        <v>4.4701956036051899E-2</v>
      </c>
      <c r="AQ4611" s="62" t="s">
        <v>9755</v>
      </c>
      <c r="AR4611" s="54">
        <v>8.0765134584025206E-2</v>
      </c>
      <c r="AS4611" s="54">
        <v>1.8961083576990601E-2</v>
      </c>
      <c r="AU4611" s="62" t="s">
        <v>14233</v>
      </c>
      <c r="AV4611" s="54">
        <v>-4.6048876972881701E-2</v>
      </c>
      <c r="AW4611" s="54">
        <v>3.66079558713749E-2</v>
      </c>
    </row>
    <row r="4612" spans="2:49">
      <c r="B4612" s="62" t="s">
        <v>5356</v>
      </c>
      <c r="C4612" s="54">
        <v>5.1337558794784903E-2</v>
      </c>
      <c r="D4612" s="54">
        <v>2.3716613131029799E-2</v>
      </c>
      <c r="S4612" s="62" t="s">
        <v>96</v>
      </c>
      <c r="T4612" s="54">
        <v>0.166238203719629</v>
      </c>
      <c r="U4612" s="54">
        <v>4.47363040167423E-2</v>
      </c>
      <c r="AQ4612" s="62" t="s">
        <v>14961</v>
      </c>
      <c r="AR4612" s="54">
        <v>3.4970282373429903E-2</v>
      </c>
      <c r="AS4612" s="54">
        <v>1.8971020362357399E-2</v>
      </c>
      <c r="AU4612" s="62" t="s">
        <v>12861</v>
      </c>
      <c r="AV4612" s="54">
        <v>-4.6039429098133397E-2</v>
      </c>
      <c r="AW4612" s="54">
        <v>1.08283450581268E-2</v>
      </c>
    </row>
    <row r="4613" spans="2:49">
      <c r="B4613" s="62" t="s">
        <v>5357</v>
      </c>
      <c r="C4613" s="54">
        <v>3.8618482329407101E-2</v>
      </c>
      <c r="D4613" s="54">
        <v>2.3720136445757399E-2</v>
      </c>
      <c r="S4613" s="62" t="s">
        <v>4381</v>
      </c>
      <c r="T4613" s="54">
        <v>3.3607673517450601E-2</v>
      </c>
      <c r="U4613" s="54">
        <v>4.4766729046962002E-2</v>
      </c>
      <c r="AQ4613" s="62" t="s">
        <v>11990</v>
      </c>
      <c r="AR4613" s="54">
        <v>6.0647021712017399E-2</v>
      </c>
      <c r="AS4613" s="54">
        <v>1.9011429717231701E-2</v>
      </c>
      <c r="AU4613" s="62" t="s">
        <v>13145</v>
      </c>
      <c r="AV4613" s="54">
        <v>-4.6029601721199902E-2</v>
      </c>
      <c r="AW4613" s="54">
        <v>1.50133700628741E-2</v>
      </c>
    </row>
    <row r="4614" spans="2:49">
      <c r="B4614" s="62" t="s">
        <v>5358</v>
      </c>
      <c r="C4614" s="54">
        <v>5.2171689970201399E-2</v>
      </c>
      <c r="D4614" s="54">
        <v>2.3759275548144498E-2</v>
      </c>
      <c r="S4614" s="62" t="s">
        <v>11234</v>
      </c>
      <c r="T4614" s="54">
        <v>4.0310451406312203E-2</v>
      </c>
      <c r="U4614" s="54">
        <v>4.4767547936895198E-2</v>
      </c>
      <c r="AQ4614" s="62" t="s">
        <v>5360</v>
      </c>
      <c r="AR4614" s="54">
        <v>0.13177903034984401</v>
      </c>
      <c r="AS4614" s="54">
        <v>1.90970684283636E-2</v>
      </c>
      <c r="AU4614" s="62" t="s">
        <v>14537</v>
      </c>
      <c r="AV4614" s="54">
        <v>-4.60166659420711E-2</v>
      </c>
      <c r="AW4614" s="54">
        <v>4.5393405773597101E-2</v>
      </c>
    </row>
    <row r="4615" spans="2:49">
      <c r="B4615" s="62" t="s">
        <v>5359</v>
      </c>
      <c r="C4615" s="54">
        <v>9.2172001483633401E-2</v>
      </c>
      <c r="D4615" s="54">
        <v>2.3761364969649201E-2</v>
      </c>
      <c r="S4615" s="62" t="s">
        <v>5505</v>
      </c>
      <c r="T4615" s="54">
        <v>6.9059899428060206E-2</v>
      </c>
      <c r="U4615" s="54">
        <v>4.4916673100664203E-2</v>
      </c>
      <c r="AQ4615" s="62" t="s">
        <v>4363</v>
      </c>
      <c r="AR4615" s="54">
        <v>5.10617526967794E-2</v>
      </c>
      <c r="AS4615" s="54">
        <v>1.9099027854591999E-2</v>
      </c>
      <c r="AU4615" s="62" t="s">
        <v>13108</v>
      </c>
      <c r="AV4615" s="54">
        <v>-4.6003438776312897E-2</v>
      </c>
      <c r="AW4615" s="54">
        <v>1.44995942338376E-2</v>
      </c>
    </row>
    <row r="4616" spans="2:49">
      <c r="B4616" s="62" t="s">
        <v>5360</v>
      </c>
      <c r="C4616" s="54">
        <v>0.11319249945212199</v>
      </c>
      <c r="D4616" s="54">
        <v>2.3765655868612401E-2</v>
      </c>
      <c r="S4616" s="62" t="s">
        <v>5643</v>
      </c>
      <c r="T4616" s="54">
        <v>5.8010861096166301E-2</v>
      </c>
      <c r="U4616" s="54">
        <v>4.4960981085905703E-2</v>
      </c>
      <c r="AQ4616" s="62" t="s">
        <v>5682</v>
      </c>
      <c r="AR4616" s="54">
        <v>0.127940070831355</v>
      </c>
      <c r="AS4616" s="54">
        <v>1.91214551628364E-2</v>
      </c>
      <c r="AU4616" s="62" t="s">
        <v>14091</v>
      </c>
      <c r="AV4616" s="54">
        <v>-4.5997920609387698E-2</v>
      </c>
      <c r="AW4616" s="54">
        <v>3.31234497611754E-2</v>
      </c>
    </row>
    <row r="4617" spans="2:49">
      <c r="B4617" s="62" t="s">
        <v>5361</v>
      </c>
      <c r="C4617" s="54">
        <v>6.5339372254999098E-2</v>
      </c>
      <c r="D4617" s="54">
        <v>2.38239418195322E-2</v>
      </c>
      <c r="S4617" s="62" t="s">
        <v>379</v>
      </c>
      <c r="T4617" s="54">
        <v>7.5609148644273802E-2</v>
      </c>
      <c r="U4617" s="54">
        <v>4.4976565035866799E-2</v>
      </c>
      <c r="AQ4617" s="62" t="s">
        <v>14962</v>
      </c>
      <c r="AR4617" s="54">
        <v>9.7892372223553195E-2</v>
      </c>
      <c r="AS4617" s="54">
        <v>1.91460886868411E-2</v>
      </c>
      <c r="AU4617" s="62" t="s">
        <v>14336</v>
      </c>
      <c r="AV4617" s="54">
        <v>-4.5987584205126303E-2</v>
      </c>
      <c r="AW4617" s="54">
        <v>3.9866679751523998E-2</v>
      </c>
    </row>
    <row r="4618" spans="2:49">
      <c r="B4618" s="62" t="s">
        <v>5362</v>
      </c>
      <c r="C4618" s="54">
        <v>9.3090821002233398E-2</v>
      </c>
      <c r="D4618" s="54">
        <v>2.38477673835517E-2</v>
      </c>
      <c r="S4618" s="62" t="s">
        <v>5855</v>
      </c>
      <c r="T4618" s="54">
        <v>3.6896324332795799E-2</v>
      </c>
      <c r="U4618" s="54">
        <v>4.5079781967715699E-2</v>
      </c>
      <c r="AQ4618" s="62" t="s">
        <v>4180</v>
      </c>
      <c r="AR4618" s="54">
        <v>8.5935140578388095E-2</v>
      </c>
      <c r="AS4618" s="54">
        <v>1.9178917151314302E-2</v>
      </c>
      <c r="AU4618" s="62" t="s">
        <v>14146</v>
      </c>
      <c r="AV4618" s="54">
        <v>-4.5984891407577798E-2</v>
      </c>
      <c r="AW4618" s="54">
        <v>3.4726588591978198E-2</v>
      </c>
    </row>
    <row r="4619" spans="2:49">
      <c r="B4619" s="62" t="s">
        <v>5363</v>
      </c>
      <c r="C4619" s="54">
        <v>8.0800978242808505E-2</v>
      </c>
      <c r="D4619" s="54">
        <v>2.3926032558728501E-2</v>
      </c>
      <c r="S4619" s="62" t="s">
        <v>4967</v>
      </c>
      <c r="T4619" s="54">
        <v>4.1301254986312798E-2</v>
      </c>
      <c r="U4619" s="54">
        <v>4.5152394309508702E-2</v>
      </c>
      <c r="AQ4619" s="62" t="s">
        <v>4404</v>
      </c>
      <c r="AR4619" s="54">
        <v>0.114137203811242</v>
      </c>
      <c r="AS4619" s="54">
        <v>1.92097006489826E-2</v>
      </c>
      <c r="AU4619" s="62" t="s">
        <v>14650</v>
      </c>
      <c r="AV4619" s="54">
        <v>-4.5956720094697097E-2</v>
      </c>
      <c r="AW4619" s="54">
        <v>4.95853892039139E-2</v>
      </c>
    </row>
    <row r="4620" spans="2:49">
      <c r="B4620" s="62" t="s">
        <v>5364</v>
      </c>
      <c r="C4620" s="54">
        <v>6.1326869773822998E-2</v>
      </c>
      <c r="D4620" s="54">
        <v>2.3933456565405999E-2</v>
      </c>
      <c r="S4620" s="62" t="s">
        <v>5273</v>
      </c>
      <c r="T4620" s="54">
        <v>2.45807065409753E-2</v>
      </c>
      <c r="U4620" s="54">
        <v>4.5279958118153801E-2</v>
      </c>
      <c r="AQ4620" s="62" t="s">
        <v>11118</v>
      </c>
      <c r="AR4620" s="54">
        <v>3.5876274860754599E-2</v>
      </c>
      <c r="AS4620" s="54">
        <v>1.9220097698221101E-2</v>
      </c>
      <c r="AU4620" s="62" t="s">
        <v>14553</v>
      </c>
      <c r="AV4620" s="54">
        <v>-4.5932085923007002E-2</v>
      </c>
      <c r="AW4620" s="54">
        <v>4.60391875927414E-2</v>
      </c>
    </row>
    <row r="4621" spans="2:49">
      <c r="B4621" s="62" t="s">
        <v>5365</v>
      </c>
      <c r="C4621" s="54">
        <v>0.110914960330829</v>
      </c>
      <c r="D4621" s="54">
        <v>2.4066412910904299E-2</v>
      </c>
      <c r="S4621" s="62" t="s">
        <v>465</v>
      </c>
      <c r="T4621" s="54">
        <v>7.8909289424949194E-2</v>
      </c>
      <c r="U4621" s="54">
        <v>4.5330663319640599E-2</v>
      </c>
      <c r="AQ4621" s="62" t="s">
        <v>4739</v>
      </c>
      <c r="AR4621" s="54">
        <v>8.3813427196432103E-2</v>
      </c>
      <c r="AS4621" s="54">
        <v>1.9228184430891599E-2</v>
      </c>
      <c r="AU4621" s="62" t="s">
        <v>14083</v>
      </c>
      <c r="AV4621" s="54">
        <v>-4.5918291405788701E-2</v>
      </c>
      <c r="AW4621" s="54">
        <v>3.2957185541949797E-2</v>
      </c>
    </row>
    <row r="4622" spans="2:49">
      <c r="B4622" s="62" t="s">
        <v>5366</v>
      </c>
      <c r="C4622" s="54">
        <v>6.5846496690682002E-2</v>
      </c>
      <c r="D4622" s="54">
        <v>2.4100913137690302E-2</v>
      </c>
      <c r="S4622" s="62" t="s">
        <v>4988</v>
      </c>
      <c r="T4622" s="54">
        <v>6.08456417635077E-2</v>
      </c>
      <c r="U4622" s="54">
        <v>4.5489946078577398E-2</v>
      </c>
      <c r="AQ4622" s="62" t="s">
        <v>8005</v>
      </c>
      <c r="AR4622" s="54">
        <v>4.7802967653158397E-2</v>
      </c>
      <c r="AS4622" s="54">
        <v>1.92313790244074E-2</v>
      </c>
      <c r="AU4622" s="62" t="s">
        <v>14654</v>
      </c>
      <c r="AV4622" s="54">
        <v>-4.5915059654378303E-2</v>
      </c>
      <c r="AW4622" s="54">
        <v>4.9628148985851002E-2</v>
      </c>
    </row>
    <row r="4623" spans="2:49">
      <c r="B4623" s="62" t="s">
        <v>5367</v>
      </c>
      <c r="C4623" s="54">
        <v>7.0958713075755894E-2</v>
      </c>
      <c r="D4623" s="54">
        <v>2.4181613787836599E-2</v>
      </c>
      <c r="S4623" s="62" t="s">
        <v>11235</v>
      </c>
      <c r="T4623" s="54">
        <v>4.55060603916735E-2</v>
      </c>
      <c r="U4623" s="54">
        <v>4.5655074128950202E-2</v>
      </c>
      <c r="AQ4623" s="62" t="s">
        <v>4758</v>
      </c>
      <c r="AR4623" s="54">
        <v>7.9410324310752706E-2</v>
      </c>
      <c r="AS4623" s="54">
        <v>1.9288460575388099E-2</v>
      </c>
      <c r="AU4623" s="62" t="s">
        <v>13639</v>
      </c>
      <c r="AV4623" s="54">
        <v>-4.5872499710279499E-2</v>
      </c>
      <c r="AW4623" s="54">
        <v>2.3292893337330301E-2</v>
      </c>
    </row>
    <row r="4624" spans="2:49">
      <c r="B4624" s="62" t="s">
        <v>5368</v>
      </c>
      <c r="C4624" s="54">
        <v>9.2163274695694894E-2</v>
      </c>
      <c r="D4624" s="54">
        <v>2.4212066225333301E-2</v>
      </c>
      <c r="S4624" s="62" t="s">
        <v>9009</v>
      </c>
      <c r="T4624" s="54">
        <v>2.29547962448171E-2</v>
      </c>
      <c r="U4624" s="54">
        <v>4.5726140636544399E-2</v>
      </c>
      <c r="AQ4624" s="62" t="s">
        <v>9763</v>
      </c>
      <c r="AR4624" s="54">
        <v>0.108080208631317</v>
      </c>
      <c r="AS4624" s="54">
        <v>1.9300842339471699E-2</v>
      </c>
      <c r="AU4624" s="62" t="s">
        <v>13153</v>
      </c>
      <c r="AV4624" s="54">
        <v>-4.5870047691183302E-2</v>
      </c>
      <c r="AW4624" s="54">
        <v>1.5160228679775799E-2</v>
      </c>
    </row>
    <row r="4625" spans="2:49">
      <c r="B4625" s="62" t="s">
        <v>496</v>
      </c>
      <c r="C4625" s="54">
        <v>4.9098466247316203E-2</v>
      </c>
      <c r="D4625" s="54">
        <v>2.4220501221027601E-2</v>
      </c>
      <c r="S4625" s="62" t="s">
        <v>499</v>
      </c>
      <c r="T4625" s="54">
        <v>6.3146403881232202E-2</v>
      </c>
      <c r="U4625" s="54">
        <v>4.5767057197012698E-2</v>
      </c>
      <c r="AQ4625" s="62" t="s">
        <v>14963</v>
      </c>
      <c r="AR4625" s="54">
        <v>8.4308047577079201E-2</v>
      </c>
      <c r="AS4625" s="54">
        <v>1.9340300906254802E-2</v>
      </c>
      <c r="AU4625" s="62" t="s">
        <v>8683</v>
      </c>
      <c r="AV4625" s="54">
        <v>-4.5867405106801797E-2</v>
      </c>
      <c r="AW4625" s="54">
        <v>2.2061630596045399E-2</v>
      </c>
    </row>
    <row r="4626" spans="2:49">
      <c r="B4626" s="62" t="s">
        <v>5369</v>
      </c>
      <c r="C4626" s="54">
        <v>2.8639817120458499E-2</v>
      </c>
      <c r="D4626" s="54">
        <v>2.42518485239996E-2</v>
      </c>
      <c r="S4626" s="62" t="s">
        <v>11236</v>
      </c>
      <c r="T4626" s="54">
        <v>2.9420365339897898E-2</v>
      </c>
      <c r="U4626" s="54">
        <v>4.5767057197012698E-2</v>
      </c>
      <c r="AQ4626" s="62" t="s">
        <v>14964</v>
      </c>
      <c r="AR4626" s="54">
        <v>0.18924340324588901</v>
      </c>
      <c r="AS4626" s="54">
        <v>1.9341125888945598E-2</v>
      </c>
      <c r="AU4626" s="62" t="s">
        <v>5422</v>
      </c>
      <c r="AV4626" s="54">
        <v>-4.5860801645851303E-2</v>
      </c>
      <c r="AW4626" s="54">
        <v>1.21517927881851E-2</v>
      </c>
    </row>
    <row r="4627" spans="2:49">
      <c r="B4627" s="62" t="s">
        <v>5370</v>
      </c>
      <c r="C4627" s="54">
        <v>7.5288218985326297E-2</v>
      </c>
      <c r="D4627" s="54">
        <v>2.4310018909463299E-2</v>
      </c>
      <c r="S4627" s="62" t="s">
        <v>1882</v>
      </c>
      <c r="T4627" s="54">
        <v>3.4107374686687598E-2</v>
      </c>
      <c r="U4627" s="54">
        <v>4.5942097604764497E-2</v>
      </c>
      <c r="AQ4627" s="62" t="s">
        <v>2680</v>
      </c>
      <c r="AR4627" s="54">
        <v>4.5495248908086899E-2</v>
      </c>
      <c r="AS4627" s="54">
        <v>1.9359673488374599E-2</v>
      </c>
      <c r="AU4627" s="62" t="s">
        <v>13930</v>
      </c>
      <c r="AV4627" s="54">
        <v>-4.5857560621070298E-2</v>
      </c>
      <c r="AW4627" s="54">
        <v>2.9348920855033898E-2</v>
      </c>
    </row>
    <row r="4628" spans="2:49">
      <c r="B4628" s="62" t="s">
        <v>661</v>
      </c>
      <c r="C4628" s="54">
        <v>8.3577332009300107E-2</v>
      </c>
      <c r="D4628" s="54">
        <v>2.43121684651968E-2</v>
      </c>
      <c r="S4628" s="62" t="s">
        <v>3991</v>
      </c>
      <c r="T4628" s="54">
        <v>4.4767938648619499E-2</v>
      </c>
      <c r="U4628" s="54">
        <v>4.5944388181962101E-2</v>
      </c>
      <c r="AQ4628" s="62" t="s">
        <v>14965</v>
      </c>
      <c r="AR4628" s="54">
        <v>9.7537223282488497E-2</v>
      </c>
      <c r="AS4628" s="54">
        <v>1.9408542830963701E-2</v>
      </c>
      <c r="AU4628" s="62" t="s">
        <v>14615</v>
      </c>
      <c r="AV4628" s="54">
        <v>-4.5856125863169298E-2</v>
      </c>
      <c r="AW4628" s="54">
        <v>4.8220388135876598E-2</v>
      </c>
    </row>
    <row r="4629" spans="2:49">
      <c r="B4629" s="62" t="s">
        <v>5371</v>
      </c>
      <c r="C4629" s="54">
        <v>9.0411058010908499E-2</v>
      </c>
      <c r="D4629" s="54">
        <v>2.4420390233810201E-2</v>
      </c>
      <c r="S4629" s="62" t="s">
        <v>2623</v>
      </c>
      <c r="T4629" s="54">
        <v>2.91471460960144E-2</v>
      </c>
      <c r="U4629" s="54">
        <v>4.5978420740286997E-2</v>
      </c>
      <c r="AQ4629" s="62" t="s">
        <v>12026</v>
      </c>
      <c r="AR4629" s="54">
        <v>9.3669173219377705E-2</v>
      </c>
      <c r="AS4629" s="54">
        <v>1.94106057156243E-2</v>
      </c>
      <c r="AU4629" s="62" t="s">
        <v>13165</v>
      </c>
      <c r="AV4629" s="54">
        <v>-4.5834708068141203E-2</v>
      </c>
      <c r="AW4629" s="54">
        <v>1.53465369295279E-2</v>
      </c>
    </row>
    <row r="4630" spans="2:49">
      <c r="B4630" s="62" t="s">
        <v>5372</v>
      </c>
      <c r="C4630" s="54">
        <v>4.2063219281611303E-2</v>
      </c>
      <c r="D4630" s="54">
        <v>2.4507780029079398E-2</v>
      </c>
      <c r="S4630" s="62" t="s">
        <v>5107</v>
      </c>
      <c r="T4630" s="54">
        <v>6.7775946840644294E-2</v>
      </c>
      <c r="U4630" s="54">
        <v>4.5996829546350503E-2</v>
      </c>
      <c r="AQ4630" s="62" t="s">
        <v>11136</v>
      </c>
      <c r="AR4630" s="54">
        <v>0.221132930675005</v>
      </c>
      <c r="AS4630" s="54">
        <v>1.9415569606726701E-2</v>
      </c>
      <c r="AU4630" s="62" t="s">
        <v>14028</v>
      </c>
      <c r="AV4630" s="54">
        <v>-4.5833663414346602E-2</v>
      </c>
      <c r="AW4630" s="54">
        <v>3.1595612600241602E-2</v>
      </c>
    </row>
    <row r="4631" spans="2:49">
      <c r="B4631" s="62" t="s">
        <v>5373</v>
      </c>
      <c r="C4631" s="54">
        <v>9.8285739652657994E-2</v>
      </c>
      <c r="D4631" s="54">
        <v>2.4524306871171998E-2</v>
      </c>
      <c r="S4631" s="62" t="s">
        <v>525</v>
      </c>
      <c r="T4631" s="54">
        <v>0.116176841464578</v>
      </c>
      <c r="U4631" s="54">
        <v>4.6016293072806497E-2</v>
      </c>
      <c r="AQ4631" s="62" t="s">
        <v>11055</v>
      </c>
      <c r="AR4631" s="54">
        <v>0.17821057582875399</v>
      </c>
      <c r="AS4631" s="54">
        <v>1.94364340905765E-2</v>
      </c>
      <c r="AU4631" s="62" t="s">
        <v>7050</v>
      </c>
      <c r="AV4631" s="54">
        <v>-4.58107351298951E-2</v>
      </c>
      <c r="AW4631" s="54">
        <v>3.8901384715566202E-3</v>
      </c>
    </row>
    <row r="4632" spans="2:49">
      <c r="B4632" s="62" t="s">
        <v>5374</v>
      </c>
      <c r="C4632" s="54">
        <v>9.3991026192840693E-2</v>
      </c>
      <c r="D4632" s="54">
        <v>2.4570232538058401E-2</v>
      </c>
      <c r="S4632" s="62" t="s">
        <v>11237</v>
      </c>
      <c r="T4632" s="54">
        <v>3.6474047502007799E-2</v>
      </c>
      <c r="U4632" s="54">
        <v>4.6067885567144098E-2</v>
      </c>
      <c r="AQ4632" s="62" t="s">
        <v>1624</v>
      </c>
      <c r="AR4632" s="54">
        <v>4.8749660403596601E-2</v>
      </c>
      <c r="AS4632" s="54">
        <v>1.9455075507532501E-2</v>
      </c>
      <c r="AU4632" s="62" t="s">
        <v>13943</v>
      </c>
      <c r="AV4632" s="54">
        <v>-4.5770021178326702E-2</v>
      </c>
      <c r="AW4632" s="54">
        <v>2.9637266901952199E-2</v>
      </c>
    </row>
    <row r="4633" spans="2:49">
      <c r="B4633" s="62" t="s">
        <v>5375</v>
      </c>
      <c r="C4633" s="54">
        <v>3.8160401634113897E-2</v>
      </c>
      <c r="D4633" s="54">
        <v>2.457257095893E-2</v>
      </c>
      <c r="S4633" s="62" t="s">
        <v>5076</v>
      </c>
      <c r="T4633" s="54">
        <v>6.8244762821622701E-2</v>
      </c>
      <c r="U4633" s="54">
        <v>4.6112630207122599E-2</v>
      </c>
      <c r="AQ4633" s="62" t="s">
        <v>9886</v>
      </c>
      <c r="AR4633" s="54">
        <v>3.7891097510025097E-2</v>
      </c>
      <c r="AS4633" s="54">
        <v>1.9465876358051502E-2</v>
      </c>
      <c r="AU4633" s="62" t="s">
        <v>13513</v>
      </c>
      <c r="AV4633" s="54">
        <v>-4.5757536414748202E-2</v>
      </c>
      <c r="AW4633" s="54">
        <v>2.09379194592429E-2</v>
      </c>
    </row>
    <row r="4634" spans="2:49">
      <c r="B4634" s="62" t="s">
        <v>5376</v>
      </c>
      <c r="C4634" s="54">
        <v>3.8168883497660601E-2</v>
      </c>
      <c r="D4634" s="54">
        <v>2.4595331150703999E-2</v>
      </c>
      <c r="S4634" s="62" t="s">
        <v>578</v>
      </c>
      <c r="T4634" s="54">
        <v>9.2689981272816802E-2</v>
      </c>
      <c r="U4634" s="54">
        <v>4.61408587335446E-2</v>
      </c>
      <c r="AQ4634" s="62" t="s">
        <v>4014</v>
      </c>
      <c r="AR4634" s="54">
        <v>3.93947551024647E-2</v>
      </c>
      <c r="AS4634" s="54">
        <v>1.9515213034627801E-2</v>
      </c>
      <c r="AU4634" s="62" t="s">
        <v>13435</v>
      </c>
      <c r="AV4634" s="54">
        <v>-4.5750145636198197E-2</v>
      </c>
      <c r="AW4634" s="54">
        <v>1.9629869350800699E-2</v>
      </c>
    </row>
    <row r="4635" spans="2:49">
      <c r="B4635" s="62" t="s">
        <v>1028</v>
      </c>
      <c r="C4635" s="54">
        <v>5.46514204815471E-2</v>
      </c>
      <c r="D4635" s="54">
        <v>2.4674364410998399E-2</v>
      </c>
      <c r="S4635" s="62" t="s">
        <v>11238</v>
      </c>
      <c r="T4635" s="54">
        <v>5.0602928571606802E-2</v>
      </c>
      <c r="U4635" s="54">
        <v>4.6176405531461399E-2</v>
      </c>
      <c r="AQ4635" s="62" t="s">
        <v>5697</v>
      </c>
      <c r="AR4635" s="54">
        <v>8.7242011015661106E-2</v>
      </c>
      <c r="AS4635" s="54">
        <v>1.9521827679547899E-2</v>
      </c>
      <c r="AU4635" s="62" t="s">
        <v>11603</v>
      </c>
      <c r="AV4635" s="54">
        <v>-4.57400450943286E-2</v>
      </c>
      <c r="AW4635" s="54">
        <v>3.7085868207773799E-2</v>
      </c>
    </row>
    <row r="4636" spans="2:49">
      <c r="B4636" s="62" t="s">
        <v>5377</v>
      </c>
      <c r="C4636" s="54">
        <v>3.5745944659662902E-2</v>
      </c>
      <c r="D4636" s="54">
        <v>2.4674364410998399E-2</v>
      </c>
      <c r="S4636" s="62" t="s">
        <v>11239</v>
      </c>
      <c r="T4636" s="54">
        <v>3.66059921279707E-2</v>
      </c>
      <c r="U4636" s="54">
        <v>4.6182811973865999E-2</v>
      </c>
      <c r="AQ4636" s="62" t="s">
        <v>4313</v>
      </c>
      <c r="AR4636" s="54">
        <v>4.2952983238723E-2</v>
      </c>
      <c r="AS4636" s="54">
        <v>1.9525353862327101E-2</v>
      </c>
      <c r="AU4636" s="62" t="s">
        <v>9195</v>
      </c>
      <c r="AV4636" s="54">
        <v>-4.5739663680262103E-2</v>
      </c>
      <c r="AW4636" s="54">
        <v>3.0714990823044502E-2</v>
      </c>
    </row>
    <row r="4637" spans="2:49">
      <c r="B4637" s="62" t="s">
        <v>5378</v>
      </c>
      <c r="C4637" s="54">
        <v>8.4746704752266297E-2</v>
      </c>
      <c r="D4637" s="54">
        <v>2.4688446177258801E-2</v>
      </c>
      <c r="S4637" s="62" t="s">
        <v>3869</v>
      </c>
      <c r="T4637" s="54">
        <v>3.3406520730524698E-2</v>
      </c>
      <c r="U4637" s="54">
        <v>4.6186265485565398E-2</v>
      </c>
      <c r="AQ4637" s="62" t="s">
        <v>5598</v>
      </c>
      <c r="AR4637" s="54">
        <v>4.5934948877682097E-2</v>
      </c>
      <c r="AS4637" s="54">
        <v>1.9570017193773801E-2</v>
      </c>
      <c r="AU4637" s="62" t="s">
        <v>14303</v>
      </c>
      <c r="AV4637" s="54">
        <v>-4.5708785546649401E-2</v>
      </c>
      <c r="AW4637" s="54">
        <v>3.8742936892244298E-2</v>
      </c>
    </row>
    <row r="4638" spans="2:49">
      <c r="B4638" s="62" t="s">
        <v>5379</v>
      </c>
      <c r="C4638" s="54">
        <v>0.100293021454335</v>
      </c>
      <c r="D4638" s="54">
        <v>2.4750499430276199E-2</v>
      </c>
      <c r="S4638" s="62" t="s">
        <v>11240</v>
      </c>
      <c r="T4638" s="54">
        <v>2.4524869104946698E-2</v>
      </c>
      <c r="U4638" s="54">
        <v>4.6275566305196497E-2</v>
      </c>
      <c r="AQ4638" s="62" t="s">
        <v>2273</v>
      </c>
      <c r="AR4638" s="54">
        <v>4.0471665571137898E-2</v>
      </c>
      <c r="AS4638" s="54">
        <v>1.96649041671745E-2</v>
      </c>
      <c r="AU4638" s="62" t="s">
        <v>13648</v>
      </c>
      <c r="AV4638" s="54">
        <v>-4.5694130191826297E-2</v>
      </c>
      <c r="AW4638" s="54">
        <v>2.3603857856093102E-2</v>
      </c>
    </row>
    <row r="4639" spans="2:49">
      <c r="B4639" s="62" t="s">
        <v>5380</v>
      </c>
      <c r="C4639" s="54">
        <v>5.3544995959853701E-2</v>
      </c>
      <c r="D4639" s="54">
        <v>2.4788760993752199E-2</v>
      </c>
      <c r="S4639" s="62" t="s">
        <v>5455</v>
      </c>
      <c r="T4639" s="54">
        <v>2.5205398419949201E-2</v>
      </c>
      <c r="U4639" s="54">
        <v>4.6313767297147097E-2</v>
      </c>
      <c r="AQ4639" s="62" t="s">
        <v>1371</v>
      </c>
      <c r="AR4639" s="54">
        <v>4.0259767191681603E-2</v>
      </c>
      <c r="AS4639" s="54">
        <v>1.97426824783879E-2</v>
      </c>
      <c r="AU4639" s="62" t="s">
        <v>13577</v>
      </c>
      <c r="AV4639" s="54">
        <v>-4.5673346305103599E-2</v>
      </c>
      <c r="AW4639" s="54">
        <v>2.1995731632754E-2</v>
      </c>
    </row>
    <row r="4640" spans="2:49">
      <c r="B4640" s="62" t="s">
        <v>5381</v>
      </c>
      <c r="C4640" s="54">
        <v>2.9949722897890201E-2</v>
      </c>
      <c r="D4640" s="54">
        <v>2.480784583429E-2</v>
      </c>
      <c r="S4640" s="62" t="s">
        <v>9738</v>
      </c>
      <c r="T4640" s="54">
        <v>7.5189714414008804E-2</v>
      </c>
      <c r="U4640" s="54">
        <v>4.6342841096703502E-2</v>
      </c>
      <c r="AQ4640" s="62" t="s">
        <v>3111</v>
      </c>
      <c r="AR4640" s="54">
        <v>4.5337518721424899E-2</v>
      </c>
      <c r="AS4640" s="54">
        <v>1.9796788652580499E-2</v>
      </c>
      <c r="AU4640" s="62" t="s">
        <v>14482</v>
      </c>
      <c r="AV4640" s="54">
        <v>-4.5652034190262598E-2</v>
      </c>
      <c r="AW4640" s="54">
        <v>4.3815446338623998E-2</v>
      </c>
    </row>
    <row r="4641" spans="2:49">
      <c r="B4641" s="62" t="s">
        <v>5382</v>
      </c>
      <c r="C4641" s="54">
        <v>4.2915355950158898E-2</v>
      </c>
      <c r="D4641" s="54">
        <v>2.4818357679960702E-2</v>
      </c>
      <c r="S4641" s="62" t="s">
        <v>147</v>
      </c>
      <c r="T4641" s="54">
        <v>5.15813139669428E-2</v>
      </c>
      <c r="U4641" s="54">
        <v>4.6574343117775301E-2</v>
      </c>
      <c r="AQ4641" s="62" t="s">
        <v>2610</v>
      </c>
      <c r="AR4641" s="54">
        <v>3.5824462340325901E-2</v>
      </c>
      <c r="AS4641" s="54">
        <v>1.9868024977941798E-2</v>
      </c>
      <c r="AU4641" s="62" t="s">
        <v>14301</v>
      </c>
      <c r="AV4641" s="54">
        <v>-4.5644271325625298E-2</v>
      </c>
      <c r="AW4641" s="54">
        <v>3.8525323285298799E-2</v>
      </c>
    </row>
    <row r="4642" spans="2:49">
      <c r="B4642" s="62" t="s">
        <v>5383</v>
      </c>
      <c r="C4642" s="54">
        <v>3.6579521400203603E-2</v>
      </c>
      <c r="D4642" s="54">
        <v>2.4818357679960702E-2</v>
      </c>
      <c r="S4642" s="62" t="s">
        <v>4238</v>
      </c>
      <c r="T4642" s="54">
        <v>8.7839983131798902E-2</v>
      </c>
      <c r="U4642" s="54">
        <v>4.6702063844358099E-2</v>
      </c>
      <c r="AQ4642" s="62" t="s">
        <v>1437</v>
      </c>
      <c r="AR4642" s="54">
        <v>4.2155424038943699E-2</v>
      </c>
      <c r="AS4642" s="54">
        <v>1.9883726648562101E-2</v>
      </c>
      <c r="AU4642" s="62" t="s">
        <v>11955</v>
      </c>
      <c r="AV4642" s="54">
        <v>-4.5601851756398297E-2</v>
      </c>
      <c r="AW4642" s="54">
        <v>2.4090203399422899E-2</v>
      </c>
    </row>
    <row r="4643" spans="2:49">
      <c r="B4643" s="62" t="s">
        <v>5384</v>
      </c>
      <c r="C4643" s="54">
        <v>4.5386658083163701E-2</v>
      </c>
      <c r="D4643" s="54">
        <v>2.4818357679960702E-2</v>
      </c>
      <c r="S4643" s="62" t="s">
        <v>11241</v>
      </c>
      <c r="T4643" s="54">
        <v>3.4397326499883397E-2</v>
      </c>
      <c r="U4643" s="54">
        <v>4.6768454704911103E-2</v>
      </c>
      <c r="AQ4643" s="62" t="s">
        <v>2130</v>
      </c>
      <c r="AR4643" s="54">
        <v>5.2871425916921802E-2</v>
      </c>
      <c r="AS4643" s="54">
        <v>1.9913763603667801E-2</v>
      </c>
      <c r="AU4643" s="62" t="s">
        <v>14577</v>
      </c>
      <c r="AV4643" s="54">
        <v>-4.5573062942600599E-2</v>
      </c>
      <c r="AW4643" s="54">
        <v>4.6900287664198702E-2</v>
      </c>
    </row>
    <row r="4644" spans="2:49">
      <c r="B4644" s="62" t="s">
        <v>5385</v>
      </c>
      <c r="C4644" s="54">
        <v>4.8723219423800798E-2</v>
      </c>
      <c r="D4644" s="54">
        <v>2.4822807597990201E-2</v>
      </c>
      <c r="S4644" s="62" t="s">
        <v>5414</v>
      </c>
      <c r="T4644" s="54">
        <v>2.5395497214341301E-2</v>
      </c>
      <c r="U4644" s="54">
        <v>4.6780092985001402E-2</v>
      </c>
      <c r="AQ4644" s="62" t="s">
        <v>9883</v>
      </c>
      <c r="AR4644" s="54">
        <v>4.7998201165033699E-2</v>
      </c>
      <c r="AS4644" s="54">
        <v>1.9927241656922098E-2</v>
      </c>
      <c r="AU4644" s="62" t="s">
        <v>8640</v>
      </c>
      <c r="AV4644" s="54">
        <v>-4.5570300878963202E-2</v>
      </c>
      <c r="AW4644" s="54">
        <v>4.4645489566017799E-2</v>
      </c>
    </row>
    <row r="4645" spans="2:49">
      <c r="B4645" s="62" t="s">
        <v>5386</v>
      </c>
      <c r="C4645" s="54">
        <v>4.7363709482816298E-2</v>
      </c>
      <c r="D4645" s="54">
        <v>2.4823777353598898E-2</v>
      </c>
      <c r="S4645" s="62" t="s">
        <v>11242</v>
      </c>
      <c r="T4645" s="54">
        <v>4.8445280962883301E-2</v>
      </c>
      <c r="U4645" s="54">
        <v>4.6799504116010603E-2</v>
      </c>
      <c r="AQ4645" s="62" t="s">
        <v>4610</v>
      </c>
      <c r="AR4645" s="54">
        <v>5.2747228301509401E-2</v>
      </c>
      <c r="AS4645" s="54">
        <v>1.9935956542682601E-2</v>
      </c>
      <c r="AU4645" s="62" t="s">
        <v>5781</v>
      </c>
      <c r="AV4645" s="54">
        <v>-4.5568004014577397E-2</v>
      </c>
      <c r="AW4645" s="54">
        <v>9.2845200264148105E-3</v>
      </c>
    </row>
    <row r="4646" spans="2:49">
      <c r="B4646" s="62" t="s">
        <v>5387</v>
      </c>
      <c r="C4646" s="54">
        <v>4.2382617885382799E-2</v>
      </c>
      <c r="D4646" s="54">
        <v>2.4823777353598898E-2</v>
      </c>
      <c r="S4646" s="62" t="s">
        <v>4463</v>
      </c>
      <c r="T4646" s="54">
        <v>5.3778845477122403E-2</v>
      </c>
      <c r="U4646" s="54">
        <v>4.6809976910611097E-2</v>
      </c>
      <c r="AQ4646" s="62" t="s">
        <v>5037</v>
      </c>
      <c r="AR4646" s="54">
        <v>3.4018918045756401E-2</v>
      </c>
      <c r="AS4646" s="54">
        <v>1.9947603487105801E-2</v>
      </c>
      <c r="AU4646" s="62" t="s">
        <v>14460</v>
      </c>
      <c r="AV4646" s="54">
        <v>-4.5557051908251503E-2</v>
      </c>
      <c r="AW4646" s="54">
        <v>4.3054106266617299E-2</v>
      </c>
    </row>
    <row r="4647" spans="2:49">
      <c r="B4647" s="62" t="s">
        <v>5388</v>
      </c>
      <c r="C4647" s="54">
        <v>0.101382682661844</v>
      </c>
      <c r="D4647" s="54">
        <v>2.4898414946493901E-2</v>
      </c>
      <c r="S4647" s="62" t="s">
        <v>3326</v>
      </c>
      <c r="T4647" s="54">
        <v>4.2676554017736699E-2</v>
      </c>
      <c r="U4647" s="54">
        <v>4.6837437248531399E-2</v>
      </c>
      <c r="AQ4647" s="62" t="s">
        <v>14966</v>
      </c>
      <c r="AR4647" s="54">
        <v>7.3526054997291396E-2</v>
      </c>
      <c r="AS4647" s="54">
        <v>1.9981342026990499E-2</v>
      </c>
      <c r="AU4647" s="62" t="s">
        <v>7519</v>
      </c>
      <c r="AV4647" s="54">
        <v>-4.5551788920891803E-2</v>
      </c>
      <c r="AW4647" s="54">
        <v>2.9358950213588201E-2</v>
      </c>
    </row>
    <row r="4648" spans="2:49">
      <c r="B4648" s="62" t="s">
        <v>5389</v>
      </c>
      <c r="C4648" s="54">
        <v>0.139637518513931</v>
      </c>
      <c r="D4648" s="54">
        <v>2.49546522292237E-2</v>
      </c>
      <c r="S4648" s="62" t="s">
        <v>2524</v>
      </c>
      <c r="T4648" s="54">
        <v>3.1536496003902001E-2</v>
      </c>
      <c r="U4648" s="54">
        <v>4.6901482390420399E-2</v>
      </c>
      <c r="AQ4648" s="62" t="s">
        <v>1029</v>
      </c>
      <c r="AR4648" s="54">
        <v>6.38962673540453E-2</v>
      </c>
      <c r="AS4648" s="54">
        <v>1.9988935052771099E-2</v>
      </c>
      <c r="AU4648" s="62" t="s">
        <v>12886</v>
      </c>
      <c r="AV4648" s="54">
        <v>-4.55478395278908E-2</v>
      </c>
      <c r="AW4648" s="54">
        <v>1.1097736496930501E-2</v>
      </c>
    </row>
    <row r="4649" spans="2:49">
      <c r="B4649" s="62" t="s">
        <v>5390</v>
      </c>
      <c r="C4649" s="54">
        <v>3.9636930091351302E-2</v>
      </c>
      <c r="D4649" s="54">
        <v>2.4988905193017101E-2</v>
      </c>
      <c r="S4649" s="62" t="s">
        <v>11243</v>
      </c>
      <c r="T4649" s="54">
        <v>2.2946727151798501E-2</v>
      </c>
      <c r="U4649" s="54">
        <v>4.6905544802415398E-2</v>
      </c>
      <c r="AQ4649" s="62" t="s">
        <v>11509</v>
      </c>
      <c r="AR4649" s="54">
        <v>5.5548250927545298E-2</v>
      </c>
      <c r="AS4649" s="54">
        <v>2.00064594436834E-2</v>
      </c>
      <c r="AU4649" s="62" t="s">
        <v>13934</v>
      </c>
      <c r="AV4649" s="54">
        <v>-4.55325006069476E-2</v>
      </c>
      <c r="AW4649" s="54">
        <v>2.9529427674468599E-2</v>
      </c>
    </row>
    <row r="4650" spans="2:49">
      <c r="B4650" s="62" t="s">
        <v>5391</v>
      </c>
      <c r="C4650" s="54">
        <v>4.3918192967750798E-2</v>
      </c>
      <c r="D4650" s="54">
        <v>2.5158203073928902E-2</v>
      </c>
      <c r="S4650" s="62" t="s">
        <v>104</v>
      </c>
      <c r="T4650" s="54">
        <v>5.1052304490570001E-2</v>
      </c>
      <c r="U4650" s="54">
        <v>4.7077078112817403E-2</v>
      </c>
      <c r="AQ4650" s="62" t="s">
        <v>11041</v>
      </c>
      <c r="AR4650" s="54">
        <v>6.0835695240434098E-2</v>
      </c>
      <c r="AS4650" s="54">
        <v>2.0034678185977799E-2</v>
      </c>
      <c r="AU4650" s="62" t="s">
        <v>850</v>
      </c>
      <c r="AV4650" s="54">
        <v>-4.55077373939234E-2</v>
      </c>
      <c r="AW4650" s="54">
        <v>3.2030008651219001E-2</v>
      </c>
    </row>
    <row r="4651" spans="2:49">
      <c r="B4651" s="62" t="s">
        <v>5392</v>
      </c>
      <c r="C4651" s="54">
        <v>7.63892245084348E-2</v>
      </c>
      <c r="D4651" s="54">
        <v>2.5175299803899001E-2</v>
      </c>
      <c r="S4651" s="62" t="s">
        <v>11244</v>
      </c>
      <c r="T4651" s="54">
        <v>2.2054917705052201E-2</v>
      </c>
      <c r="U4651" s="54">
        <v>4.7106825291282003E-2</v>
      </c>
      <c r="AQ4651" s="62" t="s">
        <v>10630</v>
      </c>
      <c r="AR4651" s="54">
        <v>6.6279900976190298E-2</v>
      </c>
      <c r="AS4651" s="54">
        <v>2.0047809457621999E-2</v>
      </c>
      <c r="AU4651" s="62" t="s">
        <v>13771</v>
      </c>
      <c r="AV4651" s="54">
        <v>-4.5501658284768702E-2</v>
      </c>
      <c r="AW4651" s="54">
        <v>2.5722896884423599E-2</v>
      </c>
    </row>
    <row r="4652" spans="2:49">
      <c r="B4652" s="62" t="s">
        <v>5393</v>
      </c>
      <c r="C4652" s="54">
        <v>6.1790259950003097E-2</v>
      </c>
      <c r="D4652" s="54">
        <v>2.5206883904663999E-2</v>
      </c>
      <c r="S4652" s="62" t="s">
        <v>11245</v>
      </c>
      <c r="T4652" s="54">
        <v>3.2731370760223498E-2</v>
      </c>
      <c r="U4652" s="54">
        <v>4.7150613285326902E-2</v>
      </c>
      <c r="AQ4652" s="62" t="s">
        <v>11495</v>
      </c>
      <c r="AR4652" s="54">
        <v>6.3786040806712102E-2</v>
      </c>
      <c r="AS4652" s="54">
        <v>2.00488427932595E-2</v>
      </c>
      <c r="AU4652" s="62" t="s">
        <v>13913</v>
      </c>
      <c r="AV4652" s="54">
        <v>-4.5481341075248601E-2</v>
      </c>
      <c r="AW4652" s="54">
        <v>2.8972234811507999E-2</v>
      </c>
    </row>
    <row r="4653" spans="2:49">
      <c r="B4653" s="62" t="s">
        <v>5394</v>
      </c>
      <c r="C4653" s="54">
        <v>4.0921863475370301E-2</v>
      </c>
      <c r="D4653" s="54">
        <v>2.5219414587044998E-2</v>
      </c>
      <c r="S4653" s="62" t="s">
        <v>11246</v>
      </c>
      <c r="T4653" s="54">
        <v>3.0119395617687901E-2</v>
      </c>
      <c r="U4653" s="54">
        <v>4.7240249707421099E-2</v>
      </c>
      <c r="AQ4653" s="62" t="s">
        <v>9863</v>
      </c>
      <c r="AR4653" s="54">
        <v>7.74757429864881E-2</v>
      </c>
      <c r="AS4653" s="54">
        <v>2.0060466216337499E-2</v>
      </c>
      <c r="AU4653" s="62" t="s">
        <v>13685</v>
      </c>
      <c r="AV4653" s="54">
        <v>-4.5476154653940198E-2</v>
      </c>
      <c r="AW4653" s="54">
        <v>2.4159950681522199E-2</v>
      </c>
    </row>
    <row r="4654" spans="2:49">
      <c r="B4654" s="62" t="s">
        <v>5395</v>
      </c>
      <c r="C4654" s="54">
        <v>4.5604319703222998E-2</v>
      </c>
      <c r="D4654" s="54">
        <v>2.5242763475519799E-2</v>
      </c>
      <c r="S4654" s="62" t="s">
        <v>11247</v>
      </c>
      <c r="T4654" s="54">
        <v>5.2038506016565102E-2</v>
      </c>
      <c r="U4654" s="54">
        <v>4.72527092229909E-2</v>
      </c>
      <c r="AQ4654" s="62" t="s">
        <v>542</v>
      </c>
      <c r="AR4654" s="54">
        <v>0.18557220976562799</v>
      </c>
      <c r="AS4654" s="54">
        <v>2.0152248909794501E-2</v>
      </c>
      <c r="AU4654" s="62" t="s">
        <v>14504</v>
      </c>
      <c r="AV4654" s="54">
        <v>-4.5464887198784602E-2</v>
      </c>
      <c r="AW4654" s="54">
        <v>4.4540693369576598E-2</v>
      </c>
    </row>
    <row r="4655" spans="2:49">
      <c r="B4655" s="62" t="s">
        <v>5396</v>
      </c>
      <c r="C4655" s="54">
        <v>5.1227554830730597E-2</v>
      </c>
      <c r="D4655" s="54">
        <v>2.5276176379991699E-2</v>
      </c>
      <c r="S4655" s="62" t="s">
        <v>11248</v>
      </c>
      <c r="T4655" s="54">
        <v>2.9364344246632298E-2</v>
      </c>
      <c r="U4655" s="54">
        <v>4.7383497832385997E-2</v>
      </c>
      <c r="AQ4655" s="62" t="s">
        <v>14967</v>
      </c>
      <c r="AR4655" s="54">
        <v>4.5606307818455399E-2</v>
      </c>
      <c r="AS4655" s="54">
        <v>2.0155135726137301E-2</v>
      </c>
      <c r="AU4655" s="62" t="s">
        <v>14257</v>
      </c>
      <c r="AV4655" s="54">
        <v>-4.54629113569789E-2</v>
      </c>
      <c r="AW4655" s="54">
        <v>3.7314548206661698E-2</v>
      </c>
    </row>
    <row r="4656" spans="2:49">
      <c r="B4656" s="62" t="s">
        <v>5397</v>
      </c>
      <c r="C4656" s="54">
        <v>3.5778587457909503E-2</v>
      </c>
      <c r="D4656" s="54">
        <v>2.5327643559595301E-2</v>
      </c>
      <c r="S4656" s="62" t="s">
        <v>11249</v>
      </c>
      <c r="T4656" s="54">
        <v>7.7478640763621001E-2</v>
      </c>
      <c r="U4656" s="54">
        <v>4.7431004590838099E-2</v>
      </c>
      <c r="AQ4656" s="62" t="s">
        <v>9708</v>
      </c>
      <c r="AR4656" s="54">
        <v>5.2021977133680501E-2</v>
      </c>
      <c r="AS4656" s="54">
        <v>2.0305140463567201E-2</v>
      </c>
      <c r="AU4656" s="62" t="s">
        <v>14580</v>
      </c>
      <c r="AV4656" s="54">
        <v>-4.5445243795744397E-2</v>
      </c>
      <c r="AW4656" s="54">
        <v>4.6967269830349802E-2</v>
      </c>
    </row>
    <row r="4657" spans="2:49">
      <c r="B4657" s="62" t="s">
        <v>5398</v>
      </c>
      <c r="C4657" s="54">
        <v>0.125239210101733</v>
      </c>
      <c r="D4657" s="54">
        <v>2.53457509089197E-2</v>
      </c>
      <c r="S4657" s="62" t="s">
        <v>11250</v>
      </c>
      <c r="T4657" s="54">
        <v>4.6846441907065099E-2</v>
      </c>
      <c r="U4657" s="54">
        <v>4.7431004590838099E-2</v>
      </c>
      <c r="AQ4657" s="62" t="s">
        <v>10541</v>
      </c>
      <c r="AR4657" s="54">
        <v>4.22664688560754E-2</v>
      </c>
      <c r="AS4657" s="54">
        <v>2.0320114477766101E-2</v>
      </c>
      <c r="AU4657" s="62" t="s">
        <v>13979</v>
      </c>
      <c r="AV4657" s="54">
        <v>-4.54139214137479E-2</v>
      </c>
      <c r="AW4657" s="54">
        <v>3.04263544914475E-2</v>
      </c>
    </row>
    <row r="4658" spans="2:49">
      <c r="B4658" s="62" t="s">
        <v>5399</v>
      </c>
      <c r="C4658" s="54">
        <v>6.3269801420966096E-2</v>
      </c>
      <c r="D4658" s="54">
        <v>2.5356872875881099E-2</v>
      </c>
      <c r="S4658" s="62" t="s">
        <v>11251</v>
      </c>
      <c r="T4658" s="54">
        <v>4.3080162664282703E-2</v>
      </c>
      <c r="U4658" s="54">
        <v>4.7523467307061897E-2</v>
      </c>
      <c r="AQ4658" s="62" t="s">
        <v>9312</v>
      </c>
      <c r="AR4658" s="54">
        <v>4.3742555538759803E-2</v>
      </c>
      <c r="AS4658" s="54">
        <v>2.03739634723453E-2</v>
      </c>
      <c r="AU4658" s="62" t="s">
        <v>14237</v>
      </c>
      <c r="AV4658" s="54">
        <v>-4.54138003493227E-2</v>
      </c>
      <c r="AW4658" s="54">
        <v>3.6647626772804899E-2</v>
      </c>
    </row>
    <row r="4659" spans="2:49">
      <c r="B4659" s="62" t="s">
        <v>5400</v>
      </c>
      <c r="C4659" s="54">
        <v>3.87998457691099E-2</v>
      </c>
      <c r="D4659" s="54">
        <v>2.53810088964148E-2</v>
      </c>
      <c r="S4659" s="62" t="s">
        <v>5132</v>
      </c>
      <c r="T4659" s="54">
        <v>6.8682916263988106E-2</v>
      </c>
      <c r="U4659" s="54">
        <v>4.76321926646898E-2</v>
      </c>
      <c r="AQ4659" s="62" t="s">
        <v>675</v>
      </c>
      <c r="AR4659" s="54">
        <v>0.17773555468037699</v>
      </c>
      <c r="AS4659" s="54">
        <v>2.0395316372771199E-2</v>
      </c>
      <c r="AU4659" s="62" t="s">
        <v>10370</v>
      </c>
      <c r="AV4659" s="54">
        <v>-4.5410304186001199E-2</v>
      </c>
      <c r="AW4659" s="54">
        <v>2.91595163239886E-2</v>
      </c>
    </row>
    <row r="4660" spans="2:49">
      <c r="B4660" s="62" t="s">
        <v>5401</v>
      </c>
      <c r="C4660" s="54">
        <v>8.79409484286304E-2</v>
      </c>
      <c r="D4660" s="54">
        <v>2.5404682344730301E-2</v>
      </c>
      <c r="S4660" s="62" t="s">
        <v>4404</v>
      </c>
      <c r="T4660" s="54">
        <v>8.0018490861145403E-2</v>
      </c>
      <c r="U4660" s="54">
        <v>4.7659037574011798E-2</v>
      </c>
      <c r="AQ4660" s="62" t="s">
        <v>2228</v>
      </c>
      <c r="AR4660" s="54">
        <v>0.124522015913978</v>
      </c>
      <c r="AS4660" s="54">
        <v>2.0472561693876099E-2</v>
      </c>
      <c r="AU4660" s="62" t="s">
        <v>14202</v>
      </c>
      <c r="AV4660" s="54">
        <v>-4.5360098235954098E-2</v>
      </c>
      <c r="AW4660" s="54">
        <v>3.60821356611545E-2</v>
      </c>
    </row>
    <row r="4661" spans="2:49">
      <c r="B4661" s="62" t="s">
        <v>5402</v>
      </c>
      <c r="C4661" s="54">
        <v>5.5249717610840902E-2</v>
      </c>
      <c r="D4661" s="54">
        <v>2.5444702896935401E-2</v>
      </c>
      <c r="S4661" s="62" t="s">
        <v>11252</v>
      </c>
      <c r="T4661" s="54">
        <v>4.7699922745866097E-2</v>
      </c>
      <c r="U4661" s="54">
        <v>4.7812062835912002E-2</v>
      </c>
      <c r="AQ4661" s="62" t="s">
        <v>8441</v>
      </c>
      <c r="AR4661" s="54">
        <v>8.8884709753234994E-2</v>
      </c>
      <c r="AS4661" s="54">
        <v>2.0475955175556702E-2</v>
      </c>
      <c r="AU4661" s="62" t="s">
        <v>14623</v>
      </c>
      <c r="AV4661" s="54">
        <v>-4.5357350404310999E-2</v>
      </c>
      <c r="AW4661" s="54">
        <v>4.8603201490493103E-2</v>
      </c>
    </row>
    <row r="4662" spans="2:49">
      <c r="B4662" s="62" t="s">
        <v>5403</v>
      </c>
      <c r="C4662" s="54">
        <v>8.5125790416459096E-2</v>
      </c>
      <c r="D4662" s="54">
        <v>2.5460334893094998E-2</v>
      </c>
      <c r="S4662" s="62" t="s">
        <v>11253</v>
      </c>
      <c r="T4662" s="54">
        <v>3.7982783896001002E-2</v>
      </c>
      <c r="U4662" s="54">
        <v>4.7821131041984599E-2</v>
      </c>
      <c r="AQ4662" s="62" t="s">
        <v>14968</v>
      </c>
      <c r="AR4662" s="54">
        <v>9.0183676509358393E-2</v>
      </c>
      <c r="AS4662" s="54">
        <v>2.05545160831089E-2</v>
      </c>
      <c r="AU4662" s="62" t="s">
        <v>14468</v>
      </c>
      <c r="AV4662" s="54">
        <v>-4.5340527738604301E-2</v>
      </c>
      <c r="AW4662" s="54">
        <v>4.3329735257354299E-2</v>
      </c>
    </row>
    <row r="4663" spans="2:49">
      <c r="B4663" s="62" t="s">
        <v>5404</v>
      </c>
      <c r="C4663" s="54">
        <v>3.9118838159103199E-2</v>
      </c>
      <c r="D4663" s="54">
        <v>2.5488241067938899E-2</v>
      </c>
      <c r="S4663" s="62" t="s">
        <v>676</v>
      </c>
      <c r="T4663" s="54">
        <v>8.2340873601092199E-2</v>
      </c>
      <c r="U4663" s="54">
        <v>4.78550640874537E-2</v>
      </c>
      <c r="AQ4663" s="62" t="s">
        <v>4622</v>
      </c>
      <c r="AR4663" s="54">
        <v>4.5854730693676501E-2</v>
      </c>
      <c r="AS4663" s="54">
        <v>2.0609717364931002E-2</v>
      </c>
      <c r="AU4663" s="62" t="s">
        <v>13450</v>
      </c>
      <c r="AV4663" s="54">
        <v>-4.5334553108578902E-2</v>
      </c>
      <c r="AW4663" s="54">
        <v>1.9839432067298501E-2</v>
      </c>
    </row>
    <row r="4664" spans="2:49">
      <c r="B4664" s="62" t="s">
        <v>5405</v>
      </c>
      <c r="C4664" s="54">
        <v>7.3834197233695803E-2</v>
      </c>
      <c r="D4664" s="54">
        <v>2.5522081607829102E-2</v>
      </c>
      <c r="S4664" s="62" t="s">
        <v>5125</v>
      </c>
      <c r="T4664" s="54">
        <v>6.0895446877323102E-2</v>
      </c>
      <c r="U4664" s="54">
        <v>4.78585546496193E-2</v>
      </c>
      <c r="AQ4664" s="62" t="s">
        <v>119</v>
      </c>
      <c r="AR4664" s="54">
        <v>0.24173460945745301</v>
      </c>
      <c r="AS4664" s="54">
        <v>2.0648866648690499E-2</v>
      </c>
      <c r="AU4664" s="62" t="s">
        <v>14149</v>
      </c>
      <c r="AV4664" s="54">
        <v>-4.5330874392072402E-2</v>
      </c>
      <c r="AW4664" s="54">
        <v>3.4767954780389701E-2</v>
      </c>
    </row>
    <row r="4665" spans="2:49">
      <c r="B4665" s="62" t="s">
        <v>5406</v>
      </c>
      <c r="C4665" s="54">
        <v>4.3474159580204799E-2</v>
      </c>
      <c r="D4665" s="54">
        <v>2.5605976671466298E-2</v>
      </c>
      <c r="S4665" s="62" t="s">
        <v>5348</v>
      </c>
      <c r="T4665" s="54">
        <v>4.9309387093824597E-2</v>
      </c>
      <c r="U4665" s="54">
        <v>4.7877546706418299E-2</v>
      </c>
      <c r="AQ4665" s="62" t="s">
        <v>3187</v>
      </c>
      <c r="AR4665" s="54">
        <v>0.112137487238432</v>
      </c>
      <c r="AS4665" s="54">
        <v>2.0721833044333001E-2</v>
      </c>
      <c r="AU4665" s="62" t="s">
        <v>14287</v>
      </c>
      <c r="AV4665" s="54">
        <v>-4.5319027444508997E-2</v>
      </c>
      <c r="AW4665" s="54">
        <v>3.8246213647826599E-2</v>
      </c>
    </row>
    <row r="4666" spans="2:49">
      <c r="B4666" s="62" t="s">
        <v>5407</v>
      </c>
      <c r="C4666" s="54">
        <v>4.03456100705437E-2</v>
      </c>
      <c r="D4666" s="54">
        <v>2.5676413004319099E-2</v>
      </c>
      <c r="S4666" s="62" t="s">
        <v>5792</v>
      </c>
      <c r="T4666" s="54">
        <v>9.1794587591768298E-2</v>
      </c>
      <c r="U4666" s="54">
        <v>4.8022458871799699E-2</v>
      </c>
      <c r="AQ4666" s="62" t="s">
        <v>10756</v>
      </c>
      <c r="AR4666" s="54">
        <v>5.1945050307381301E-2</v>
      </c>
      <c r="AS4666" s="54">
        <v>2.0752525510669001E-2</v>
      </c>
      <c r="AU4666" s="62" t="s">
        <v>14155</v>
      </c>
      <c r="AV4666" s="54">
        <v>-4.5311242144650002E-2</v>
      </c>
      <c r="AW4666" s="54">
        <v>3.4925763874953601E-2</v>
      </c>
    </row>
    <row r="4667" spans="2:49">
      <c r="B4667" s="62" t="s">
        <v>5408</v>
      </c>
      <c r="C4667" s="54">
        <v>7.8821269245153799E-2</v>
      </c>
      <c r="D4667" s="54">
        <v>2.5698734033623799E-2</v>
      </c>
      <c r="S4667" s="62" t="s">
        <v>11254</v>
      </c>
      <c r="T4667" s="54">
        <v>2.3304984812283699E-2</v>
      </c>
      <c r="U4667" s="54">
        <v>4.80545931782215E-2</v>
      </c>
      <c r="AQ4667" s="62" t="s">
        <v>10981</v>
      </c>
      <c r="AR4667" s="54">
        <v>7.28126672203393E-2</v>
      </c>
      <c r="AS4667" s="54">
        <v>2.07710222965591E-2</v>
      </c>
      <c r="AU4667" s="62" t="s">
        <v>14263</v>
      </c>
      <c r="AV4667" s="54">
        <v>-4.5271475663306603E-2</v>
      </c>
      <c r="AW4667" s="54">
        <v>3.7519297484635297E-2</v>
      </c>
    </row>
    <row r="4668" spans="2:49">
      <c r="B4668" s="62" t="s">
        <v>837</v>
      </c>
      <c r="C4668" s="54">
        <v>0.216205009061397</v>
      </c>
      <c r="D4668" s="54">
        <v>2.5724880112277401E-2</v>
      </c>
      <c r="S4668" s="62" t="s">
        <v>5512</v>
      </c>
      <c r="T4668" s="54">
        <v>5.3541192226848701E-2</v>
      </c>
      <c r="U4668" s="54">
        <v>4.8252891107954402E-2</v>
      </c>
      <c r="AQ4668" s="62" t="s">
        <v>14969</v>
      </c>
      <c r="AR4668" s="54">
        <v>9.2065853763967795E-2</v>
      </c>
      <c r="AS4668" s="54">
        <v>2.0814199418536201E-2</v>
      </c>
      <c r="AU4668" s="62" t="s">
        <v>13467</v>
      </c>
      <c r="AV4668" s="54">
        <v>-4.5267562434571799E-2</v>
      </c>
      <c r="AW4668" s="54">
        <v>2.0179551599589101E-2</v>
      </c>
    </row>
    <row r="4669" spans="2:49">
      <c r="B4669" s="62" t="s">
        <v>5409</v>
      </c>
      <c r="C4669" s="54">
        <v>3.2082849005659497E-2</v>
      </c>
      <c r="D4669" s="54">
        <v>2.5727139727768401E-2</v>
      </c>
      <c r="S4669" s="62" t="s">
        <v>11255</v>
      </c>
      <c r="T4669" s="54">
        <v>6.53386775607432E-2</v>
      </c>
      <c r="U4669" s="54">
        <v>4.8271977419030998E-2</v>
      </c>
      <c r="AQ4669" s="62" t="s">
        <v>2689</v>
      </c>
      <c r="AR4669" s="54">
        <v>6.28372473736869E-2</v>
      </c>
      <c r="AS4669" s="54">
        <v>2.0814199418536201E-2</v>
      </c>
      <c r="AU4669" s="62" t="s">
        <v>14481</v>
      </c>
      <c r="AV4669" s="54">
        <v>-4.5256286420888997E-2</v>
      </c>
      <c r="AW4669" s="54">
        <v>4.37277714665903E-2</v>
      </c>
    </row>
    <row r="4670" spans="2:49">
      <c r="B4670" s="62" t="s">
        <v>5410</v>
      </c>
      <c r="C4670" s="54">
        <v>2.8646316786278301E-2</v>
      </c>
      <c r="D4670" s="54">
        <v>2.5728777069941401E-2</v>
      </c>
      <c r="S4670" s="62" t="s">
        <v>5291</v>
      </c>
      <c r="T4670" s="54">
        <v>9.5189286259141206E-2</v>
      </c>
      <c r="U4670" s="54">
        <v>4.8309776039691402E-2</v>
      </c>
      <c r="AQ4670" s="62" t="s">
        <v>2276</v>
      </c>
      <c r="AR4670" s="54">
        <v>3.8731315838740302E-2</v>
      </c>
      <c r="AS4670" s="54">
        <v>2.0820975891821001E-2</v>
      </c>
      <c r="AU4670" s="62" t="s">
        <v>14032</v>
      </c>
      <c r="AV4670" s="54">
        <v>-4.5251160337476101E-2</v>
      </c>
      <c r="AW4670" s="54">
        <v>3.1669086864195402E-2</v>
      </c>
    </row>
    <row r="4671" spans="2:49">
      <c r="B4671" s="62" t="s">
        <v>5411</v>
      </c>
      <c r="C4671" s="54">
        <v>4.2292047241416802E-2</v>
      </c>
      <c r="D4671" s="54">
        <v>2.5745894621600401E-2</v>
      </c>
      <c r="S4671" s="62" t="s">
        <v>11256</v>
      </c>
      <c r="T4671" s="54">
        <v>4.0757774484435003E-2</v>
      </c>
      <c r="U4671" s="54">
        <v>4.8355005287760398E-2</v>
      </c>
      <c r="AQ4671" s="62" t="s">
        <v>5660</v>
      </c>
      <c r="AR4671" s="54">
        <v>5.7074917752964402E-2</v>
      </c>
      <c r="AS4671" s="54">
        <v>2.09601906542322E-2</v>
      </c>
      <c r="AU4671" s="62" t="s">
        <v>10139</v>
      </c>
      <c r="AV4671" s="54">
        <v>-4.5212897810841E-2</v>
      </c>
      <c r="AW4671" s="54">
        <v>1.01937523252066E-2</v>
      </c>
    </row>
    <row r="4672" spans="2:49">
      <c r="B4672" s="62" t="s">
        <v>5412</v>
      </c>
      <c r="C4672" s="54">
        <v>9.8765058315445103E-2</v>
      </c>
      <c r="D4672" s="54">
        <v>2.5764461780915199E-2</v>
      </c>
      <c r="S4672" s="62" t="s">
        <v>1567</v>
      </c>
      <c r="T4672" s="54">
        <v>7.9535788415329406E-2</v>
      </c>
      <c r="U4672" s="54">
        <v>4.8362848720326999E-2</v>
      </c>
      <c r="AQ4672" s="62" t="s">
        <v>3803</v>
      </c>
      <c r="AR4672" s="54">
        <v>5.2543735706347398E-2</v>
      </c>
      <c r="AS4672" s="54">
        <v>2.0981975465813801E-2</v>
      </c>
      <c r="AU4672" s="62" t="s">
        <v>14570</v>
      </c>
      <c r="AV4672" s="54">
        <v>-4.5168970567350399E-2</v>
      </c>
      <c r="AW4672" s="54">
        <v>4.6735498320322297E-2</v>
      </c>
    </row>
    <row r="4673" spans="2:49">
      <c r="B4673" s="62" t="s">
        <v>5413</v>
      </c>
      <c r="C4673" s="54">
        <v>5.1726813833596501E-2</v>
      </c>
      <c r="D4673" s="54">
        <v>2.5806555648802701E-2</v>
      </c>
      <c r="S4673" s="62" t="s">
        <v>11257</v>
      </c>
      <c r="T4673" s="54">
        <v>4.1857174655952199E-2</v>
      </c>
      <c r="U4673" s="54">
        <v>4.8520233493189603E-2</v>
      </c>
      <c r="AQ4673" s="62" t="s">
        <v>3696</v>
      </c>
      <c r="AR4673" s="54">
        <v>0.12169175094656599</v>
      </c>
      <c r="AS4673" s="54">
        <v>2.1008965532211699E-2</v>
      </c>
      <c r="AU4673" s="62" t="s">
        <v>14637</v>
      </c>
      <c r="AV4673" s="54">
        <v>-4.5166123701816802E-2</v>
      </c>
      <c r="AW4673" s="54">
        <v>4.9297641596817002E-2</v>
      </c>
    </row>
    <row r="4674" spans="2:49">
      <c r="B4674" s="62" t="s">
        <v>5414</v>
      </c>
      <c r="C4674" s="54">
        <v>3.8630607128257402E-2</v>
      </c>
      <c r="D4674" s="54">
        <v>2.5810601980681101E-2</v>
      </c>
      <c r="S4674" s="62" t="s">
        <v>5470</v>
      </c>
      <c r="T4674" s="54">
        <v>7.6213276520278803E-2</v>
      </c>
      <c r="U4674" s="54">
        <v>4.85400808258784E-2</v>
      </c>
      <c r="AQ4674" s="62" t="s">
        <v>2643</v>
      </c>
      <c r="AR4674" s="54">
        <v>5.0157274355415303E-2</v>
      </c>
      <c r="AS4674" s="54">
        <v>2.1055699892619E-2</v>
      </c>
      <c r="AU4674" s="62" t="s">
        <v>12995</v>
      </c>
      <c r="AV4674" s="54">
        <v>-4.5142482322613198E-2</v>
      </c>
      <c r="AW4674" s="54">
        <v>1.2909323451711901E-2</v>
      </c>
    </row>
    <row r="4675" spans="2:49">
      <c r="B4675" s="62" t="s">
        <v>5415</v>
      </c>
      <c r="C4675" s="54">
        <v>8.0936234592841494E-2</v>
      </c>
      <c r="D4675" s="54">
        <v>2.5843597690949301E-2</v>
      </c>
      <c r="S4675" s="62" t="s">
        <v>11258</v>
      </c>
      <c r="T4675" s="54">
        <v>3.07119733614734E-2</v>
      </c>
      <c r="U4675" s="54">
        <v>4.8589972341547702E-2</v>
      </c>
      <c r="AQ4675" s="62" t="s">
        <v>2339</v>
      </c>
      <c r="AR4675" s="54">
        <v>5.4603327962123402E-2</v>
      </c>
      <c r="AS4675" s="54">
        <v>2.1055699892619E-2</v>
      </c>
      <c r="AU4675" s="62" t="s">
        <v>11815</v>
      </c>
      <c r="AV4675" s="54">
        <v>-4.5138930557801202E-2</v>
      </c>
      <c r="AW4675" s="54">
        <v>4.8668507590120501E-2</v>
      </c>
    </row>
    <row r="4676" spans="2:49">
      <c r="B4676" s="62" t="s">
        <v>506</v>
      </c>
      <c r="C4676" s="54">
        <v>2.7577180326774801E-2</v>
      </c>
      <c r="D4676" s="54">
        <v>2.5875694102749501E-2</v>
      </c>
      <c r="S4676" s="62" t="s">
        <v>4145</v>
      </c>
      <c r="T4676" s="54">
        <v>3.60023222174259E-2</v>
      </c>
      <c r="U4676" s="54">
        <v>4.8605926785492498E-2</v>
      </c>
      <c r="AQ4676" s="62" t="s">
        <v>11024</v>
      </c>
      <c r="AR4676" s="54">
        <v>4.9674601478787203E-2</v>
      </c>
      <c r="AS4676" s="54">
        <v>2.1064910856615899E-2</v>
      </c>
      <c r="AU4676" s="62" t="s">
        <v>14330</v>
      </c>
      <c r="AV4676" s="54">
        <v>-4.513716721035E-2</v>
      </c>
      <c r="AW4676" s="54">
        <v>3.9618060389828298E-2</v>
      </c>
    </row>
    <row r="4677" spans="2:49">
      <c r="B4677" s="62" t="s">
        <v>5416</v>
      </c>
      <c r="C4677" s="54">
        <v>6.0455391744520498E-2</v>
      </c>
      <c r="D4677" s="54">
        <v>2.5890542118913E-2</v>
      </c>
      <c r="S4677" s="62" t="s">
        <v>4400</v>
      </c>
      <c r="T4677" s="54">
        <v>5.08266182173083E-2</v>
      </c>
      <c r="U4677" s="54">
        <v>4.8654183491514798E-2</v>
      </c>
      <c r="AQ4677" s="62" t="s">
        <v>4224</v>
      </c>
      <c r="AR4677" s="54">
        <v>3.3346300134656601E-2</v>
      </c>
      <c r="AS4677" s="54">
        <v>2.10770130989591E-2</v>
      </c>
      <c r="AU4677" s="62" t="s">
        <v>14377</v>
      </c>
      <c r="AV4677" s="54">
        <v>-4.5130431901975E-2</v>
      </c>
      <c r="AW4677" s="54">
        <v>4.0846305506326702E-2</v>
      </c>
    </row>
    <row r="4678" spans="2:49">
      <c r="B4678" s="62" t="s">
        <v>5417</v>
      </c>
      <c r="C4678" s="54">
        <v>3.7094292358352397E-2</v>
      </c>
      <c r="D4678" s="54">
        <v>2.5892392552453299E-2</v>
      </c>
      <c r="S4678" s="62" t="s">
        <v>11259</v>
      </c>
      <c r="T4678" s="54">
        <v>4.98381557353067E-2</v>
      </c>
      <c r="U4678" s="54">
        <v>4.8729848833586199E-2</v>
      </c>
      <c r="AQ4678" s="62" t="s">
        <v>5460</v>
      </c>
      <c r="AR4678" s="54">
        <v>5.7120206325958399E-2</v>
      </c>
      <c r="AS4678" s="54">
        <v>2.1172068675141799E-2</v>
      </c>
      <c r="AU4678" s="62" t="s">
        <v>14227</v>
      </c>
      <c r="AV4678" s="54">
        <v>-4.5110233051123501E-2</v>
      </c>
      <c r="AW4678" s="54">
        <v>3.65202660565217E-2</v>
      </c>
    </row>
    <row r="4679" spans="2:49">
      <c r="B4679" s="62" t="s">
        <v>5418</v>
      </c>
      <c r="C4679" s="54">
        <v>8.18238593586091E-2</v>
      </c>
      <c r="D4679" s="54">
        <v>2.59747977713547E-2</v>
      </c>
      <c r="S4679" s="62" t="s">
        <v>11260</v>
      </c>
      <c r="T4679" s="54">
        <v>3.9059171433547299E-2</v>
      </c>
      <c r="U4679" s="54">
        <v>4.8729848833586199E-2</v>
      </c>
      <c r="AQ4679" s="62" t="s">
        <v>14970</v>
      </c>
      <c r="AR4679" s="54">
        <v>5.6367098520212301E-2</v>
      </c>
      <c r="AS4679" s="54">
        <v>2.1174004040060101E-2</v>
      </c>
      <c r="AU4679" s="62" t="s">
        <v>5712</v>
      </c>
      <c r="AV4679" s="54">
        <v>-4.5103906158201E-2</v>
      </c>
      <c r="AW4679" s="54">
        <v>3.1545331282399003E-2</v>
      </c>
    </row>
    <row r="4680" spans="2:49">
      <c r="B4680" s="62" t="s">
        <v>5419</v>
      </c>
      <c r="C4680" s="54">
        <v>7.0713586412273904E-2</v>
      </c>
      <c r="D4680" s="54">
        <v>2.6069403864714201E-2</v>
      </c>
      <c r="S4680" s="62" t="s">
        <v>469</v>
      </c>
      <c r="T4680" s="54">
        <v>2.8854698941469099E-2</v>
      </c>
      <c r="U4680" s="54">
        <v>4.8821658833691703E-2</v>
      </c>
      <c r="AQ4680" s="62" t="s">
        <v>9746</v>
      </c>
      <c r="AR4680" s="54">
        <v>0.10858164380318699</v>
      </c>
      <c r="AS4680" s="54">
        <v>2.1211391307613299E-2</v>
      </c>
      <c r="AU4680" s="62" t="s">
        <v>14432</v>
      </c>
      <c r="AV4680" s="54">
        <v>-4.50835977225372E-2</v>
      </c>
      <c r="AW4680" s="54">
        <v>4.2432613090288597E-2</v>
      </c>
    </row>
    <row r="4681" spans="2:49">
      <c r="B4681" s="62" t="s">
        <v>5420</v>
      </c>
      <c r="C4681" s="54">
        <v>9.8721900190204395E-2</v>
      </c>
      <c r="D4681" s="54">
        <v>2.6087329468149699E-2</v>
      </c>
      <c r="S4681" s="62" t="s">
        <v>9783</v>
      </c>
      <c r="T4681" s="54">
        <v>1.9818854105002601E-2</v>
      </c>
      <c r="U4681" s="54">
        <v>4.8834387736280599E-2</v>
      </c>
      <c r="AQ4681" s="62" t="s">
        <v>722</v>
      </c>
      <c r="AR4681" s="54">
        <v>0.29676792790668699</v>
      </c>
      <c r="AS4681" s="54">
        <v>2.1214563952435199E-2</v>
      </c>
      <c r="AU4681" s="62" t="s">
        <v>14528</v>
      </c>
      <c r="AV4681" s="54">
        <v>-4.5077434159398203E-2</v>
      </c>
      <c r="AW4681" s="54">
        <v>4.4976210068026802E-2</v>
      </c>
    </row>
    <row r="4682" spans="2:49">
      <c r="B4682" s="62" t="s">
        <v>5421</v>
      </c>
      <c r="C4682" s="54">
        <v>9.1639152375909902E-2</v>
      </c>
      <c r="D4682" s="54">
        <v>2.6093649755151702E-2</v>
      </c>
      <c r="S4682" s="62" t="s">
        <v>11261</v>
      </c>
      <c r="T4682" s="54">
        <v>2.7804681597294802E-2</v>
      </c>
      <c r="U4682" s="54">
        <v>4.8842970128234103E-2</v>
      </c>
      <c r="AQ4682" s="62" t="s">
        <v>4428</v>
      </c>
      <c r="AR4682" s="54">
        <v>5.7802091899455697E-2</v>
      </c>
      <c r="AS4682" s="54">
        <v>2.1240361421916099E-2</v>
      </c>
      <c r="AU4682" s="62" t="s">
        <v>5098</v>
      </c>
      <c r="AV4682" s="54">
        <v>-4.50769931509543E-2</v>
      </c>
      <c r="AW4682" s="54">
        <v>4.7722173294339101E-2</v>
      </c>
    </row>
    <row r="4683" spans="2:49">
      <c r="B4683" s="62" t="s">
        <v>5422</v>
      </c>
      <c r="C4683" s="54">
        <v>3.5242219473648403E-2</v>
      </c>
      <c r="D4683" s="54">
        <v>2.6104117600217198E-2</v>
      </c>
      <c r="S4683" s="62" t="s">
        <v>4659</v>
      </c>
      <c r="T4683" s="54">
        <v>2.9275806575384401E-2</v>
      </c>
      <c r="U4683" s="54">
        <v>4.8851333070909803E-2</v>
      </c>
      <c r="AQ4683" s="62" t="s">
        <v>5894</v>
      </c>
      <c r="AR4683" s="54">
        <v>8.1077591032376398E-2</v>
      </c>
      <c r="AS4683" s="54">
        <v>2.1303670979652502E-2</v>
      </c>
      <c r="AU4683" s="62" t="s">
        <v>12794</v>
      </c>
      <c r="AV4683" s="54">
        <v>-4.50663673631269E-2</v>
      </c>
      <c r="AW4683" s="54">
        <v>9.8000312306332493E-3</v>
      </c>
    </row>
    <row r="4684" spans="2:49">
      <c r="B4684" s="62" t="s">
        <v>5423</v>
      </c>
      <c r="C4684" s="54">
        <v>4.0065590833875397E-2</v>
      </c>
      <c r="D4684" s="54">
        <v>2.6120680951316099E-2</v>
      </c>
      <c r="S4684" s="62" t="s">
        <v>3238</v>
      </c>
      <c r="T4684" s="54">
        <v>5.4749221659961697E-2</v>
      </c>
      <c r="U4684" s="54">
        <v>4.8868436275091701E-2</v>
      </c>
      <c r="AQ4684" s="62" t="s">
        <v>4851</v>
      </c>
      <c r="AR4684" s="54">
        <v>7.1482443995741995E-2</v>
      </c>
      <c r="AS4684" s="54">
        <v>2.13433788752075E-2</v>
      </c>
      <c r="AU4684" s="62" t="s">
        <v>13723</v>
      </c>
      <c r="AV4684" s="54">
        <v>-4.5065480811361497E-2</v>
      </c>
      <c r="AW4684" s="54">
        <v>2.4845182957007501E-2</v>
      </c>
    </row>
    <row r="4685" spans="2:49">
      <c r="B4685" s="62" t="s">
        <v>5424</v>
      </c>
      <c r="C4685" s="54">
        <v>9.1713610906915696E-2</v>
      </c>
      <c r="D4685" s="54">
        <v>2.6137240543198499E-2</v>
      </c>
      <c r="S4685" s="62" t="s">
        <v>3916</v>
      </c>
      <c r="T4685" s="54">
        <v>4.4117113326474403E-2</v>
      </c>
      <c r="U4685" s="54">
        <v>4.8868436275091701E-2</v>
      </c>
      <c r="AQ4685" s="62" t="s">
        <v>3742</v>
      </c>
      <c r="AR4685" s="54">
        <v>4.3798178119540197E-2</v>
      </c>
      <c r="AS4685" s="54">
        <v>2.1345242120170499E-2</v>
      </c>
      <c r="AU4685" s="62" t="s">
        <v>14137</v>
      </c>
      <c r="AV4685" s="54">
        <v>-4.5058913230902498E-2</v>
      </c>
      <c r="AW4685" s="54">
        <v>3.4335801520139403E-2</v>
      </c>
    </row>
    <row r="4686" spans="2:49">
      <c r="B4686" s="62" t="s">
        <v>5425</v>
      </c>
      <c r="C4686" s="54">
        <v>5.84690147984777E-2</v>
      </c>
      <c r="D4686" s="54">
        <v>2.6188542318985701E-2</v>
      </c>
      <c r="S4686" s="76">
        <v>43351</v>
      </c>
      <c r="T4686" s="54">
        <v>2.16878262944631E-2</v>
      </c>
      <c r="U4686" s="54">
        <v>4.8868436275091701E-2</v>
      </c>
      <c r="AQ4686" s="62" t="s">
        <v>1292</v>
      </c>
      <c r="AR4686" s="54">
        <v>5.0517545933675301E-2</v>
      </c>
      <c r="AS4686" s="54">
        <v>2.1380309150333499E-2</v>
      </c>
      <c r="AU4686" s="62" t="s">
        <v>10172</v>
      </c>
      <c r="AV4686" s="54">
        <v>-4.5056257834057901E-2</v>
      </c>
      <c r="AW4686" s="54">
        <v>3.6238224182946997E-2</v>
      </c>
    </row>
    <row r="4687" spans="2:49">
      <c r="B4687" s="62" t="s">
        <v>5426</v>
      </c>
      <c r="C4687" s="54">
        <v>3.2363458091595E-2</v>
      </c>
      <c r="D4687" s="54">
        <v>2.6193391239758501E-2</v>
      </c>
      <c r="S4687" s="62" t="s">
        <v>4986</v>
      </c>
      <c r="T4687" s="54">
        <v>9.0874171731052805E-2</v>
      </c>
      <c r="U4687" s="54">
        <v>4.8892912415177098E-2</v>
      </c>
      <c r="AQ4687" s="62" t="s">
        <v>11452</v>
      </c>
      <c r="AR4687" s="54">
        <v>5.7106424434884701E-2</v>
      </c>
      <c r="AS4687" s="54">
        <v>2.14157166964014E-2</v>
      </c>
      <c r="AU4687" s="62" t="s">
        <v>13725</v>
      </c>
      <c r="AV4687" s="54">
        <v>-4.5039115797347803E-2</v>
      </c>
      <c r="AW4687" s="54">
        <v>2.4880961445934199E-2</v>
      </c>
    </row>
    <row r="4688" spans="2:49">
      <c r="B4688" s="62" t="s">
        <v>5427</v>
      </c>
      <c r="C4688" s="54">
        <v>3.5661118988143101E-2</v>
      </c>
      <c r="D4688" s="54">
        <v>2.62352582710552E-2</v>
      </c>
      <c r="S4688" s="62" t="s">
        <v>3481</v>
      </c>
      <c r="T4688" s="54">
        <v>5.07259215688389E-2</v>
      </c>
      <c r="U4688" s="54">
        <v>4.8913643858286802E-2</v>
      </c>
      <c r="AQ4688" s="62" t="s">
        <v>14971</v>
      </c>
      <c r="AR4688" s="54">
        <v>8.0291691826396103E-2</v>
      </c>
      <c r="AS4688" s="54">
        <v>2.1451320799687399E-2</v>
      </c>
      <c r="AU4688" s="62" t="s">
        <v>13904</v>
      </c>
      <c r="AV4688" s="54">
        <v>-4.5030880111270703E-2</v>
      </c>
      <c r="AW4688" s="54">
        <v>2.8886784243354599E-2</v>
      </c>
    </row>
    <row r="4689" spans="2:49">
      <c r="B4689" s="62" t="s">
        <v>5428</v>
      </c>
      <c r="C4689" s="54">
        <v>4.3891954895817903E-2</v>
      </c>
      <c r="D4689" s="54">
        <v>2.6258401884337701E-2</v>
      </c>
      <c r="S4689" s="62" t="s">
        <v>3371</v>
      </c>
      <c r="T4689" s="54">
        <v>2.8498904667698902E-2</v>
      </c>
      <c r="U4689" s="54">
        <v>4.89417595050037E-2</v>
      </c>
      <c r="AQ4689" s="62" t="s">
        <v>7925</v>
      </c>
      <c r="AR4689" s="54">
        <v>5.0848523360204297E-2</v>
      </c>
      <c r="AS4689" s="54">
        <v>2.1472411886017201E-2</v>
      </c>
      <c r="AU4689" s="62" t="s">
        <v>14360</v>
      </c>
      <c r="AV4689" s="54">
        <v>-4.5022214379062397E-2</v>
      </c>
      <c r="AW4689" s="54">
        <v>4.0407511110828E-2</v>
      </c>
    </row>
    <row r="4690" spans="2:49">
      <c r="B4690" s="62" t="s">
        <v>5429</v>
      </c>
      <c r="C4690" s="54">
        <v>0.101311005372378</v>
      </c>
      <c r="D4690" s="54">
        <v>2.62629352265225E-2</v>
      </c>
      <c r="S4690" s="62" t="s">
        <v>4594</v>
      </c>
      <c r="T4690" s="54">
        <v>6.1854863789767997E-2</v>
      </c>
      <c r="U4690" s="54">
        <v>4.9165386384647097E-2</v>
      </c>
      <c r="AQ4690" s="62" t="s">
        <v>11201</v>
      </c>
      <c r="AR4690" s="54">
        <v>6.5175163130060595E-2</v>
      </c>
      <c r="AS4690" s="54">
        <v>2.1532759403699999E-2</v>
      </c>
      <c r="AU4690" s="62" t="s">
        <v>7421</v>
      </c>
      <c r="AV4690" s="54">
        <v>-4.5021114606032399E-2</v>
      </c>
      <c r="AW4690" s="54">
        <v>4.32072494110351E-3</v>
      </c>
    </row>
    <row r="4691" spans="2:49">
      <c r="B4691" s="62" t="s">
        <v>5430</v>
      </c>
      <c r="C4691" s="54">
        <v>7.3249024012159006E-2</v>
      </c>
      <c r="D4691" s="54">
        <v>2.62848401565372E-2</v>
      </c>
      <c r="S4691" s="62" t="s">
        <v>4348</v>
      </c>
      <c r="T4691" s="54">
        <v>2.27657056132635E-2</v>
      </c>
      <c r="U4691" s="54">
        <v>4.9175016490993803E-2</v>
      </c>
      <c r="AQ4691" s="62" t="s">
        <v>5323</v>
      </c>
      <c r="AR4691" s="54">
        <v>4.1003309287384E-2</v>
      </c>
      <c r="AS4691" s="54">
        <v>2.1606841172215799E-2</v>
      </c>
      <c r="AU4691" s="62" t="s">
        <v>26</v>
      </c>
      <c r="AV4691" s="54">
        <v>-4.5016092661096997E-2</v>
      </c>
      <c r="AW4691" s="54">
        <v>9.16691482479872E-4</v>
      </c>
    </row>
    <row r="4692" spans="2:49">
      <c r="B4692" s="62" t="s">
        <v>5431</v>
      </c>
      <c r="C4692" s="54">
        <v>0.11053034997</v>
      </c>
      <c r="D4692" s="54">
        <v>2.6290252271751E-2</v>
      </c>
      <c r="S4692" s="62" t="s">
        <v>11262</v>
      </c>
      <c r="T4692" s="54">
        <v>5.76062123996346E-2</v>
      </c>
      <c r="U4692" s="54">
        <v>4.9228580279521303E-2</v>
      </c>
      <c r="AQ4692" s="62" t="s">
        <v>10927</v>
      </c>
      <c r="AR4692" s="54">
        <v>5.3210656721728498E-2</v>
      </c>
      <c r="AS4692" s="54">
        <v>2.16149586615908E-2</v>
      </c>
      <c r="AU4692" s="62" t="s">
        <v>1061</v>
      </c>
      <c r="AV4692" s="54">
        <v>-4.5008936697656501E-2</v>
      </c>
      <c r="AW4692" s="54">
        <v>3.4308179886771997E-2</v>
      </c>
    </row>
    <row r="4693" spans="2:49">
      <c r="B4693" s="62" t="s">
        <v>5432</v>
      </c>
      <c r="C4693" s="54">
        <v>9.6915993830420696E-2</v>
      </c>
      <c r="D4693" s="54">
        <v>2.6327672250025899E-2</v>
      </c>
      <c r="S4693" s="62" t="s">
        <v>4923</v>
      </c>
      <c r="T4693" s="54">
        <v>4.4426230055114098E-2</v>
      </c>
      <c r="U4693" s="54">
        <v>4.9366123955258898E-2</v>
      </c>
      <c r="AQ4693" s="62" t="s">
        <v>11281</v>
      </c>
      <c r="AR4693" s="54">
        <v>6.07309031370553E-2</v>
      </c>
      <c r="AS4693" s="54">
        <v>2.16199934600717E-2</v>
      </c>
      <c r="AU4693" s="62" t="s">
        <v>7355</v>
      </c>
      <c r="AV4693" s="54">
        <v>-4.4996316661113603E-2</v>
      </c>
      <c r="AW4693" s="54">
        <v>1.44323260034633E-2</v>
      </c>
    </row>
    <row r="4694" spans="2:49">
      <c r="B4694" s="62" t="s">
        <v>5433</v>
      </c>
      <c r="C4694" s="54">
        <v>3.9487190138260998E-2</v>
      </c>
      <c r="D4694" s="54">
        <v>2.63528698218055E-2</v>
      </c>
      <c r="S4694" s="62" t="s">
        <v>282</v>
      </c>
      <c r="T4694" s="54">
        <v>8.0184393976141494E-2</v>
      </c>
      <c r="U4694" s="54">
        <v>4.9586932929536198E-2</v>
      </c>
      <c r="AQ4694" s="62" t="s">
        <v>12056</v>
      </c>
      <c r="AR4694" s="54">
        <v>3.14667313340804E-2</v>
      </c>
      <c r="AS4694" s="54">
        <v>2.17478587253589E-2</v>
      </c>
      <c r="AU4694" s="62" t="s">
        <v>14178</v>
      </c>
      <c r="AV4694" s="54">
        <v>-4.49839911079861E-2</v>
      </c>
      <c r="AW4694" s="54">
        <v>3.5461722825816201E-2</v>
      </c>
    </row>
    <row r="4695" spans="2:49">
      <c r="B4695" s="62" t="s">
        <v>5434</v>
      </c>
      <c r="C4695" s="54">
        <v>3.8429526257590198E-2</v>
      </c>
      <c r="D4695" s="54">
        <v>2.63965306434178E-2</v>
      </c>
      <c r="S4695" s="62" t="s">
        <v>3594</v>
      </c>
      <c r="T4695" s="54">
        <v>5.0838772397864503E-2</v>
      </c>
      <c r="U4695" s="54">
        <v>4.9604855006231199E-2</v>
      </c>
      <c r="AQ4695" s="62" t="s">
        <v>4275</v>
      </c>
      <c r="AR4695" s="54">
        <v>8.0071490654912494E-2</v>
      </c>
      <c r="AS4695" s="54">
        <v>2.1767303377501102E-2</v>
      </c>
      <c r="AU4695" s="62" t="s">
        <v>14635</v>
      </c>
      <c r="AV4695" s="54">
        <v>-4.4970192820819897E-2</v>
      </c>
      <c r="AW4695" s="54">
        <v>4.9297641596817002E-2</v>
      </c>
    </row>
    <row r="4696" spans="2:49">
      <c r="B4696" s="62" t="s">
        <v>5435</v>
      </c>
      <c r="C4696" s="54">
        <v>8.3262997193616101E-2</v>
      </c>
      <c r="D4696" s="54">
        <v>2.6439098751868E-2</v>
      </c>
      <c r="S4696" s="62" t="s">
        <v>460</v>
      </c>
      <c r="T4696" s="54">
        <v>0.10907044502485699</v>
      </c>
      <c r="U4696" s="54">
        <v>4.9634082527372898E-2</v>
      </c>
      <c r="AQ4696" s="62" t="s">
        <v>14972</v>
      </c>
      <c r="AR4696" s="54">
        <v>0.11891472822836301</v>
      </c>
      <c r="AS4696" s="54">
        <v>2.18327040355016E-2</v>
      </c>
      <c r="AU4696" s="62" t="s">
        <v>13948</v>
      </c>
      <c r="AV4696" s="54">
        <v>-4.4965856288492E-2</v>
      </c>
      <c r="AW4696" s="54">
        <v>2.9738936938162399E-2</v>
      </c>
    </row>
    <row r="4697" spans="2:49">
      <c r="B4697" s="62" t="s">
        <v>5436</v>
      </c>
      <c r="C4697" s="54">
        <v>5.1083453596382E-2</v>
      </c>
      <c r="D4697" s="54">
        <v>2.6464236815204399E-2</v>
      </c>
      <c r="S4697" s="62" t="s">
        <v>1838</v>
      </c>
      <c r="T4697" s="54">
        <v>2.78177744538795E-2</v>
      </c>
      <c r="U4697" s="54">
        <v>4.9764455433928899E-2</v>
      </c>
      <c r="AQ4697" s="62" t="s">
        <v>5040</v>
      </c>
      <c r="AR4697" s="54">
        <v>3.2930372641435397E-2</v>
      </c>
      <c r="AS4697" s="54">
        <v>2.1852762272885001E-2</v>
      </c>
      <c r="AU4697" s="62" t="s">
        <v>14293</v>
      </c>
      <c r="AV4697" s="54">
        <v>-4.4964891858610301E-2</v>
      </c>
      <c r="AW4697" s="54">
        <v>3.8370835729102298E-2</v>
      </c>
    </row>
    <row r="4698" spans="2:49">
      <c r="B4698" s="62" t="s">
        <v>5437</v>
      </c>
      <c r="C4698" s="54">
        <v>0.10090554540433901</v>
      </c>
      <c r="D4698" s="54">
        <v>2.6485782447325398E-2</v>
      </c>
      <c r="S4698" s="62" t="s">
        <v>11263</v>
      </c>
      <c r="T4698" s="54">
        <v>5.3610792297223299E-2</v>
      </c>
      <c r="U4698" s="54">
        <v>4.9765629821131002E-2</v>
      </c>
      <c r="AQ4698" s="62" t="s">
        <v>10914</v>
      </c>
      <c r="AR4698" s="54">
        <v>6.9682617880544306E-2</v>
      </c>
      <c r="AS4698" s="54">
        <v>2.18683094076156E-2</v>
      </c>
      <c r="AU4698" s="62" t="s">
        <v>13400</v>
      </c>
      <c r="AV4698" s="54">
        <v>-4.4919745572959101E-2</v>
      </c>
      <c r="AW4698" s="54">
        <v>1.90624054766389E-2</v>
      </c>
    </row>
    <row r="4699" spans="2:49">
      <c r="B4699" s="62" t="s">
        <v>5438</v>
      </c>
      <c r="C4699" s="54">
        <v>8.4285707333083201E-2</v>
      </c>
      <c r="D4699" s="54">
        <v>2.6579466677617101E-2</v>
      </c>
      <c r="S4699" s="62" t="s">
        <v>4896</v>
      </c>
      <c r="T4699" s="54">
        <v>2.63094435928783E-2</v>
      </c>
      <c r="U4699" s="54">
        <v>4.9871298591738097E-2</v>
      </c>
      <c r="AQ4699" s="62" t="s">
        <v>6441</v>
      </c>
      <c r="AR4699" s="54">
        <v>5.9000096257742399E-2</v>
      </c>
      <c r="AS4699" s="54">
        <v>2.1964120310727399E-2</v>
      </c>
      <c r="AU4699" s="62" t="s">
        <v>1972</v>
      </c>
      <c r="AV4699" s="54">
        <v>-4.4913617959050398E-2</v>
      </c>
      <c r="AW4699" s="54">
        <v>3.0612656568225E-2</v>
      </c>
    </row>
    <row r="4700" spans="2:49">
      <c r="B4700" s="62" t="s">
        <v>5439</v>
      </c>
      <c r="C4700" s="54">
        <v>5.2290073073316498E-2</v>
      </c>
      <c r="D4700" s="54">
        <v>2.65798176426826E-2</v>
      </c>
      <c r="AQ4700" s="62" t="s">
        <v>14973</v>
      </c>
      <c r="AR4700" s="54">
        <v>7.5432496965848195E-2</v>
      </c>
      <c r="AS4700" s="54">
        <v>2.1965806900934599E-2</v>
      </c>
      <c r="AU4700" s="62" t="s">
        <v>13668</v>
      </c>
      <c r="AV4700" s="54">
        <v>-4.4909107369180697E-2</v>
      </c>
      <c r="AW4700" s="54">
        <v>2.3923148714160299E-2</v>
      </c>
    </row>
    <row r="4701" spans="2:49">
      <c r="B4701" s="62" t="s">
        <v>5440</v>
      </c>
      <c r="C4701" s="54">
        <v>8.1573002266299696E-2</v>
      </c>
      <c r="D4701" s="54">
        <v>2.6582383895498999E-2</v>
      </c>
      <c r="AQ4701" s="62" t="s">
        <v>3688</v>
      </c>
      <c r="AR4701" s="54">
        <v>9.1788870827600497E-2</v>
      </c>
      <c r="AS4701" s="54">
        <v>2.2035179029964699E-2</v>
      </c>
      <c r="AU4701" s="62" t="s">
        <v>14080</v>
      </c>
      <c r="AV4701" s="54">
        <v>-4.4908126892528002E-2</v>
      </c>
      <c r="AW4701" s="54">
        <v>3.2862164104135297E-2</v>
      </c>
    </row>
    <row r="4702" spans="2:49">
      <c r="B4702" s="62" t="s">
        <v>5441</v>
      </c>
      <c r="C4702" s="54">
        <v>8.5251859271259001E-2</v>
      </c>
      <c r="D4702" s="54">
        <v>2.6601686823038401E-2</v>
      </c>
      <c r="AQ4702" s="62" t="s">
        <v>3649</v>
      </c>
      <c r="AR4702" s="54">
        <v>4.4950000604859298E-2</v>
      </c>
      <c r="AS4702" s="54">
        <v>2.2043318763521901E-2</v>
      </c>
      <c r="AU4702" s="62" t="s">
        <v>13926</v>
      </c>
      <c r="AV4702" s="54">
        <v>-4.4904543291762501E-2</v>
      </c>
      <c r="AW4702" s="54">
        <v>2.9272266426614402E-2</v>
      </c>
    </row>
    <row r="4703" spans="2:49">
      <c r="B4703" s="62" t="s">
        <v>5442</v>
      </c>
      <c r="C4703" s="54">
        <v>4.9597905950148999E-2</v>
      </c>
      <c r="D4703" s="54">
        <v>2.66246886814606E-2</v>
      </c>
      <c r="AQ4703" s="62" t="s">
        <v>2954</v>
      </c>
      <c r="AR4703" s="54">
        <v>4.0312123765665397E-2</v>
      </c>
      <c r="AS4703" s="54">
        <v>2.21377569619742E-2</v>
      </c>
      <c r="AU4703" s="62" t="s">
        <v>14041</v>
      </c>
      <c r="AV4703" s="54">
        <v>-4.4900567554446297E-2</v>
      </c>
      <c r="AW4703" s="54">
        <v>3.1763675572176603E-2</v>
      </c>
    </row>
    <row r="4704" spans="2:49">
      <c r="B4704" s="62" t="s">
        <v>5443</v>
      </c>
      <c r="C4704" s="54">
        <v>5.7016585097167997E-2</v>
      </c>
      <c r="D4704" s="54">
        <v>2.66513657049527E-2</v>
      </c>
      <c r="AQ4704" s="62" t="s">
        <v>14974</v>
      </c>
      <c r="AR4704" s="54">
        <v>0.10604014366603901</v>
      </c>
      <c r="AS4704" s="54">
        <v>2.2185737977492601E-2</v>
      </c>
      <c r="AU4704" s="62" t="s">
        <v>10368</v>
      </c>
      <c r="AV4704" s="54">
        <v>-4.4899811024078098E-2</v>
      </c>
      <c r="AW4704" s="54">
        <v>3.5827631785737897E-2</v>
      </c>
    </row>
    <row r="4705" spans="2:49">
      <c r="B4705" s="62" t="s">
        <v>5444</v>
      </c>
      <c r="C4705" s="54">
        <v>9.5224262473487406E-2</v>
      </c>
      <c r="D4705" s="54">
        <v>2.6725710634310298E-2</v>
      </c>
      <c r="AQ4705" s="62" t="s">
        <v>9782</v>
      </c>
      <c r="AR4705" s="54">
        <v>0.10525441760378</v>
      </c>
      <c r="AS4705" s="54">
        <v>2.2206504856499901E-2</v>
      </c>
      <c r="AU4705" s="62" t="s">
        <v>14296</v>
      </c>
      <c r="AV4705" s="54">
        <v>-4.4889287598289598E-2</v>
      </c>
      <c r="AW4705" s="54">
        <v>3.84581905159729E-2</v>
      </c>
    </row>
    <row r="4706" spans="2:49">
      <c r="B4706" s="62" t="s">
        <v>5445</v>
      </c>
      <c r="C4706" s="54">
        <v>7.11800945102041E-2</v>
      </c>
      <c r="D4706" s="54">
        <v>2.6804025728241899E-2</v>
      </c>
      <c r="AQ4706" s="62" t="s">
        <v>4339</v>
      </c>
      <c r="AR4706" s="54">
        <v>9.5395327189344001E-2</v>
      </c>
      <c r="AS4706" s="54">
        <v>2.2250815285781302E-2</v>
      </c>
      <c r="AU4706" s="62" t="s">
        <v>13128</v>
      </c>
      <c r="AV4706" s="54">
        <v>-4.48725709308802E-2</v>
      </c>
      <c r="AW4706" s="54">
        <v>1.4696324095203901E-2</v>
      </c>
    </row>
    <row r="4707" spans="2:49">
      <c r="B4707" s="62" t="s">
        <v>5446</v>
      </c>
      <c r="C4707" s="54">
        <v>0.13215558176315101</v>
      </c>
      <c r="D4707" s="54">
        <v>2.6804047145264999E-2</v>
      </c>
      <c r="AQ4707" s="62" t="s">
        <v>3419</v>
      </c>
      <c r="AR4707" s="54">
        <v>3.30171204868384E-2</v>
      </c>
      <c r="AS4707" s="54">
        <v>2.2278544470080298E-2</v>
      </c>
      <c r="AU4707" s="62" t="s">
        <v>14464</v>
      </c>
      <c r="AV4707" s="54">
        <v>-4.4868799688609698E-2</v>
      </c>
      <c r="AW4707" s="54">
        <v>4.3138597023486998E-2</v>
      </c>
    </row>
    <row r="4708" spans="2:49">
      <c r="B4708" s="62" t="s">
        <v>5447</v>
      </c>
      <c r="C4708" s="54">
        <v>3.4547572838797599E-2</v>
      </c>
      <c r="D4708" s="54">
        <v>2.6832126866719399E-2</v>
      </c>
      <c r="AQ4708" s="62" t="s">
        <v>5739</v>
      </c>
      <c r="AR4708" s="54">
        <v>3.27457230158981E-2</v>
      </c>
      <c r="AS4708" s="54">
        <v>2.2278858686142902E-2</v>
      </c>
      <c r="AU4708" s="62" t="s">
        <v>4449</v>
      </c>
      <c r="AV4708" s="54">
        <v>-4.48621256756798E-2</v>
      </c>
      <c r="AW4708" s="54">
        <v>4.8979965251629599E-2</v>
      </c>
    </row>
    <row r="4709" spans="2:49">
      <c r="B4709" s="62" t="s">
        <v>5448</v>
      </c>
      <c r="C4709" s="54">
        <v>0.12664282064047899</v>
      </c>
      <c r="D4709" s="54">
        <v>2.6842897924136001E-2</v>
      </c>
      <c r="AQ4709" s="62" t="s">
        <v>146</v>
      </c>
      <c r="AR4709" s="54">
        <v>0.224853015176874</v>
      </c>
      <c r="AS4709" s="54">
        <v>2.2279444148986301E-2</v>
      </c>
      <c r="AU4709" s="62" t="s">
        <v>9338</v>
      </c>
      <c r="AV4709" s="54">
        <v>-4.4845541141397903E-2</v>
      </c>
      <c r="AW4709" s="54">
        <v>4.29496792410457E-3</v>
      </c>
    </row>
    <row r="4710" spans="2:49">
      <c r="B4710" s="62" t="s">
        <v>5449</v>
      </c>
      <c r="C4710" s="54">
        <v>5.2145103808196099E-2</v>
      </c>
      <c r="D4710" s="54">
        <v>2.6865232221601199E-2</v>
      </c>
      <c r="AQ4710" s="62" t="s">
        <v>5755</v>
      </c>
      <c r="AR4710" s="54">
        <v>4.1733308595770999E-2</v>
      </c>
      <c r="AS4710" s="54">
        <v>2.2285015374895401E-2</v>
      </c>
      <c r="AU4710" s="62" t="s">
        <v>13848</v>
      </c>
      <c r="AV4710" s="54">
        <v>-4.4842861944210298E-2</v>
      </c>
      <c r="AW4710" s="54">
        <v>2.7438924570746401E-2</v>
      </c>
    </row>
    <row r="4711" spans="2:49">
      <c r="B4711" s="62" t="s">
        <v>5450</v>
      </c>
      <c r="C4711" s="54">
        <v>3.9862297186027199E-2</v>
      </c>
      <c r="D4711" s="54">
        <v>2.6903890595456201E-2</v>
      </c>
      <c r="AQ4711" s="62" t="s">
        <v>457</v>
      </c>
      <c r="AR4711" s="54">
        <v>8.4140995860014597E-2</v>
      </c>
      <c r="AS4711" s="54">
        <v>2.2424361103799102E-2</v>
      </c>
      <c r="AU4711" s="62" t="s">
        <v>13028</v>
      </c>
      <c r="AV4711" s="54">
        <v>-4.4839770970178001E-2</v>
      </c>
      <c r="AW4711" s="54">
        <v>1.34934520366426E-2</v>
      </c>
    </row>
    <row r="4712" spans="2:49">
      <c r="B4712" s="62" t="s">
        <v>5451</v>
      </c>
      <c r="C4712" s="54">
        <v>4.3346177948195397E-2</v>
      </c>
      <c r="D4712" s="54">
        <v>2.6924347419877499E-2</v>
      </c>
      <c r="AQ4712" s="62" t="s">
        <v>14975</v>
      </c>
      <c r="AR4712" s="54">
        <v>5.6627252201193898E-2</v>
      </c>
      <c r="AS4712" s="54">
        <v>2.2448942105776401E-2</v>
      </c>
      <c r="AU4712" s="62" t="s">
        <v>13837</v>
      </c>
      <c r="AV4712" s="54">
        <v>-4.4832768891464703E-2</v>
      </c>
      <c r="AW4712" s="54">
        <v>2.71632292704224E-2</v>
      </c>
    </row>
    <row r="4713" spans="2:49">
      <c r="B4713" s="62" t="s">
        <v>5452</v>
      </c>
      <c r="C4713" s="54">
        <v>3.7283323996104997E-2</v>
      </c>
      <c r="D4713" s="54">
        <v>2.6948227219613999E-2</v>
      </c>
      <c r="AQ4713" s="62" t="s">
        <v>2289</v>
      </c>
      <c r="AR4713" s="54">
        <v>3.9410509813475998E-2</v>
      </c>
      <c r="AS4713" s="54">
        <v>2.26120286546991E-2</v>
      </c>
      <c r="AU4713" s="62" t="s">
        <v>13932</v>
      </c>
      <c r="AV4713" s="54">
        <v>-4.4832077847901899E-2</v>
      </c>
      <c r="AW4713" s="54">
        <v>2.93765748749121E-2</v>
      </c>
    </row>
    <row r="4714" spans="2:49">
      <c r="B4714" s="62" t="s">
        <v>5453</v>
      </c>
      <c r="C4714" s="54">
        <v>4.6468038089685103E-2</v>
      </c>
      <c r="D4714" s="54">
        <v>2.69724255506484E-2</v>
      </c>
      <c r="AQ4714" s="62" t="s">
        <v>11126</v>
      </c>
      <c r="AR4714" s="54">
        <v>6.5921015677273195E-2</v>
      </c>
      <c r="AS4714" s="54">
        <v>2.2683940088033702E-2</v>
      </c>
      <c r="AU4714" s="62" t="s">
        <v>14018</v>
      </c>
      <c r="AV4714" s="54">
        <v>-4.48226753884855E-2</v>
      </c>
      <c r="AW4714" s="54">
        <v>3.1309319840425703E-2</v>
      </c>
    </row>
    <row r="4715" spans="2:49">
      <c r="B4715" s="62" t="s">
        <v>5454</v>
      </c>
      <c r="C4715" s="54">
        <v>5.7049304495652799E-2</v>
      </c>
      <c r="D4715" s="54">
        <v>2.6983115432556399E-2</v>
      </c>
      <c r="AQ4715" s="62" t="s">
        <v>14976</v>
      </c>
      <c r="AR4715" s="54">
        <v>0.11599871947168</v>
      </c>
      <c r="AS4715" s="54">
        <v>2.2753903041400899E-2</v>
      </c>
      <c r="AU4715" s="62" t="s">
        <v>14541</v>
      </c>
      <c r="AV4715" s="54">
        <v>-4.4810191022405903E-2</v>
      </c>
      <c r="AW4715" s="54">
        <v>4.5485358617202702E-2</v>
      </c>
    </row>
    <row r="4716" spans="2:49">
      <c r="B4716" s="62" t="s">
        <v>5455</v>
      </c>
      <c r="C4716" s="54">
        <v>3.8518513229743902E-2</v>
      </c>
      <c r="D4716" s="54">
        <v>2.70156109507678E-2</v>
      </c>
      <c r="AQ4716" s="62" t="s">
        <v>2977</v>
      </c>
      <c r="AR4716" s="54">
        <v>7.4704756116736895E-2</v>
      </c>
      <c r="AS4716" s="54">
        <v>2.2827849050856601E-2</v>
      </c>
      <c r="AU4716" s="62" t="s">
        <v>13333</v>
      </c>
      <c r="AV4716" s="54">
        <v>-4.4808945607558201E-2</v>
      </c>
      <c r="AW4716" s="54">
        <v>1.8159192148301102E-2</v>
      </c>
    </row>
    <row r="4717" spans="2:49">
      <c r="B4717" s="62" t="s">
        <v>5456</v>
      </c>
      <c r="C4717" s="54">
        <v>0.17758091449771601</v>
      </c>
      <c r="D4717" s="54">
        <v>2.70192741358861E-2</v>
      </c>
      <c r="AQ4717" s="62" t="s">
        <v>14977</v>
      </c>
      <c r="AR4717" s="54">
        <v>6.8741829240490701E-2</v>
      </c>
      <c r="AS4717" s="54">
        <v>2.28385392762472E-2</v>
      </c>
      <c r="AU4717" s="62" t="s">
        <v>14366</v>
      </c>
      <c r="AV4717" s="54">
        <v>-4.4802527863398098E-2</v>
      </c>
      <c r="AW4717" s="54">
        <v>4.0522540984976298E-2</v>
      </c>
    </row>
    <row r="4718" spans="2:49">
      <c r="B4718" s="62" t="s">
        <v>5457</v>
      </c>
      <c r="C4718" s="54">
        <v>7.6364928984769903E-2</v>
      </c>
      <c r="D4718" s="54">
        <v>2.7028338790004599E-2</v>
      </c>
      <c r="AQ4718" s="62" t="s">
        <v>2195</v>
      </c>
      <c r="AR4718" s="54">
        <v>4.5884795614882498E-2</v>
      </c>
      <c r="AS4718" s="54">
        <v>2.28900244443337E-2</v>
      </c>
      <c r="AU4718" s="62" t="s">
        <v>11549</v>
      </c>
      <c r="AV4718" s="54">
        <v>-4.4787906445782802E-2</v>
      </c>
      <c r="AW4718" s="54">
        <v>3.72397422948052E-2</v>
      </c>
    </row>
    <row r="4719" spans="2:49">
      <c r="B4719" s="62" t="s">
        <v>5458</v>
      </c>
      <c r="C4719" s="54">
        <v>7.2162864827239701E-2</v>
      </c>
      <c r="D4719" s="54">
        <v>2.7070323868079001E-2</v>
      </c>
      <c r="AQ4719" s="62" t="s">
        <v>201</v>
      </c>
      <c r="AR4719" s="54">
        <v>0.28798130752263401</v>
      </c>
      <c r="AS4719" s="54">
        <v>2.2996016964555301E-2</v>
      </c>
      <c r="AU4719" s="62" t="s">
        <v>11684</v>
      </c>
      <c r="AV4719" s="54">
        <v>-4.4787687481615102E-2</v>
      </c>
      <c r="AW4719" s="54">
        <v>1.4432289017546901E-2</v>
      </c>
    </row>
    <row r="4720" spans="2:49">
      <c r="B4720" s="62" t="s">
        <v>5459</v>
      </c>
      <c r="C4720" s="54">
        <v>0.14984433519845</v>
      </c>
      <c r="D4720" s="54">
        <v>2.70805556898795E-2</v>
      </c>
      <c r="AQ4720" s="62" t="s">
        <v>5557</v>
      </c>
      <c r="AR4720" s="54">
        <v>0.149563630352851</v>
      </c>
      <c r="AS4720" s="54">
        <v>2.3028221771855501E-2</v>
      </c>
      <c r="AU4720" s="62" t="s">
        <v>6504</v>
      </c>
      <c r="AV4720" s="54">
        <v>-4.4772430153834399E-2</v>
      </c>
      <c r="AW4720" s="54">
        <v>4.8174952411965802E-2</v>
      </c>
    </row>
    <row r="4721" spans="2:49">
      <c r="B4721" s="62" t="s">
        <v>5460</v>
      </c>
      <c r="C4721" s="54">
        <v>7.0477787424802193E-2</v>
      </c>
      <c r="D4721" s="54">
        <v>2.7096790115213699E-2</v>
      </c>
      <c r="AQ4721" s="62" t="s">
        <v>2678</v>
      </c>
      <c r="AR4721" s="54">
        <v>4.60116777318023E-2</v>
      </c>
      <c r="AS4721" s="54">
        <v>2.3074663522190099E-2</v>
      </c>
      <c r="AU4721" s="62" t="s">
        <v>13966</v>
      </c>
      <c r="AV4721" s="54">
        <v>-4.4772418318328497E-2</v>
      </c>
      <c r="AW4721" s="54">
        <v>3.0174522684958401E-2</v>
      </c>
    </row>
    <row r="4722" spans="2:49">
      <c r="B4722" s="62" t="s">
        <v>5461</v>
      </c>
      <c r="C4722" s="54">
        <v>3.4770777632652503E-2</v>
      </c>
      <c r="D4722" s="54">
        <v>2.7149015857058499E-2</v>
      </c>
      <c r="AQ4722" s="62" t="s">
        <v>14978</v>
      </c>
      <c r="AR4722" s="54">
        <v>7.5554720199106001E-2</v>
      </c>
      <c r="AS4722" s="54">
        <v>2.3118769020052801E-2</v>
      </c>
      <c r="AU4722" s="62" t="s">
        <v>384</v>
      </c>
      <c r="AV4722" s="54">
        <v>-4.4757994270770297E-2</v>
      </c>
      <c r="AW4722" s="54">
        <v>4.4526419577906103E-2</v>
      </c>
    </row>
    <row r="4723" spans="2:49">
      <c r="B4723" s="62" t="s">
        <v>5462</v>
      </c>
      <c r="C4723" s="54">
        <v>3.9497821192266101E-2</v>
      </c>
      <c r="D4723" s="54">
        <v>2.72126234270018E-2</v>
      </c>
      <c r="AQ4723" s="62" t="s">
        <v>14979</v>
      </c>
      <c r="AR4723" s="54">
        <v>8.0207034970402297E-2</v>
      </c>
      <c r="AS4723" s="54">
        <v>2.3201130921025201E-2</v>
      </c>
      <c r="AU4723" s="62" t="s">
        <v>14516</v>
      </c>
      <c r="AV4723" s="54">
        <v>-4.4738263369097801E-2</v>
      </c>
      <c r="AW4723" s="54">
        <v>4.4740149190471201E-2</v>
      </c>
    </row>
    <row r="4724" spans="2:49">
      <c r="B4724" s="62" t="s">
        <v>5463</v>
      </c>
      <c r="C4724" s="54">
        <v>2.95449504081748E-2</v>
      </c>
      <c r="D4724" s="54">
        <v>2.7239653920063899E-2</v>
      </c>
      <c r="AQ4724" s="62" t="s">
        <v>3418</v>
      </c>
      <c r="AR4724" s="54">
        <v>7.6846566705795802E-2</v>
      </c>
      <c r="AS4724" s="54">
        <v>2.3252480163761802E-2</v>
      </c>
      <c r="AU4724" s="62" t="s">
        <v>13935</v>
      </c>
      <c r="AV4724" s="54">
        <v>-4.4734933538937802E-2</v>
      </c>
      <c r="AW4724" s="54">
        <v>2.9529427674468599E-2</v>
      </c>
    </row>
    <row r="4725" spans="2:49">
      <c r="B4725" s="62" t="s">
        <v>5464</v>
      </c>
      <c r="C4725" s="54">
        <v>6.5020583013335895E-2</v>
      </c>
      <c r="D4725" s="54">
        <v>2.7318219978683899E-2</v>
      </c>
      <c r="AQ4725" s="62" t="s">
        <v>9691</v>
      </c>
      <c r="AR4725" s="54">
        <v>5.5424180747185602E-2</v>
      </c>
      <c r="AS4725" s="54">
        <v>2.3325137177235399E-2</v>
      </c>
      <c r="AU4725" s="62" t="s">
        <v>9344</v>
      </c>
      <c r="AV4725" s="54">
        <v>-4.4731796446327202E-2</v>
      </c>
      <c r="AW4725" s="54">
        <v>5.7485988658358203E-3</v>
      </c>
    </row>
    <row r="4726" spans="2:49">
      <c r="B4726" s="62" t="s">
        <v>5465</v>
      </c>
      <c r="C4726" s="54">
        <v>2.9456621563080699E-2</v>
      </c>
      <c r="D4726" s="54">
        <v>2.73237635771231E-2</v>
      </c>
      <c r="AQ4726" s="62" t="s">
        <v>14980</v>
      </c>
      <c r="AR4726" s="54">
        <v>7.1946731269508596E-2</v>
      </c>
      <c r="AS4726" s="54">
        <v>2.3325137177235399E-2</v>
      </c>
      <c r="AU4726" s="62" t="s">
        <v>14056</v>
      </c>
      <c r="AV4726" s="54">
        <v>-4.4717519744798699E-2</v>
      </c>
      <c r="AW4726" s="54">
        <v>3.2175385230693999E-2</v>
      </c>
    </row>
    <row r="4727" spans="2:49">
      <c r="B4727" s="62" t="s">
        <v>5466</v>
      </c>
      <c r="C4727" s="54">
        <v>3.8580230405686998E-2</v>
      </c>
      <c r="D4727" s="54">
        <v>2.7341026629924998E-2</v>
      </c>
      <c r="AQ4727" s="62" t="s">
        <v>308</v>
      </c>
      <c r="AR4727" s="54">
        <v>0.272526390578821</v>
      </c>
      <c r="AS4727" s="54">
        <v>2.3327221275987398E-2</v>
      </c>
      <c r="AU4727" s="62" t="s">
        <v>13776</v>
      </c>
      <c r="AV4727" s="54">
        <v>-4.4703631371956702E-2</v>
      </c>
      <c r="AW4727" s="54">
        <v>2.5866584347089799E-2</v>
      </c>
    </row>
    <row r="4728" spans="2:49">
      <c r="B4728" s="62" t="s">
        <v>5467</v>
      </c>
      <c r="C4728" s="54">
        <v>0.167193204723799</v>
      </c>
      <c r="D4728" s="54">
        <v>2.7369156728127699E-2</v>
      </c>
      <c r="AQ4728" s="62" t="s">
        <v>14981</v>
      </c>
      <c r="AR4728" s="54">
        <v>5.5417777049363799E-2</v>
      </c>
      <c r="AS4728" s="54">
        <v>2.3519865540102099E-2</v>
      </c>
      <c r="AU4728" s="62" t="s">
        <v>12712</v>
      </c>
      <c r="AV4728" s="54">
        <v>-4.4689328220702998E-2</v>
      </c>
      <c r="AW4728" s="54">
        <v>8.7324167740875803E-3</v>
      </c>
    </row>
    <row r="4729" spans="2:49">
      <c r="B4729" s="62" t="s">
        <v>5468</v>
      </c>
      <c r="C4729" s="54">
        <v>0.106514657703659</v>
      </c>
      <c r="D4729" s="54">
        <v>2.7431189497048401E-2</v>
      </c>
      <c r="AQ4729" s="62" t="s">
        <v>14982</v>
      </c>
      <c r="AR4729" s="54">
        <v>7.1142216870299493E-2</v>
      </c>
      <c r="AS4729" s="54">
        <v>2.3594195539158699E-2</v>
      </c>
      <c r="AU4729" s="62" t="s">
        <v>14636</v>
      </c>
      <c r="AV4729" s="54">
        <v>-4.4684620561940697E-2</v>
      </c>
      <c r="AW4729" s="54">
        <v>4.9297641596817002E-2</v>
      </c>
    </row>
    <row r="4730" spans="2:49">
      <c r="B4730" s="62" t="s">
        <v>5469</v>
      </c>
      <c r="C4730" s="54">
        <v>0.11787277723937201</v>
      </c>
      <c r="D4730" s="54">
        <v>2.7451005946744801E-2</v>
      </c>
      <c r="AQ4730" s="62" t="s">
        <v>14983</v>
      </c>
      <c r="AR4730" s="54">
        <v>5.8533474572223E-2</v>
      </c>
      <c r="AS4730" s="54">
        <v>2.3605231483150801E-2</v>
      </c>
      <c r="AU4730" s="62" t="s">
        <v>13352</v>
      </c>
      <c r="AV4730" s="54">
        <v>-4.4679256587167003E-2</v>
      </c>
      <c r="AW4730" s="54">
        <v>1.8460245715895902E-2</v>
      </c>
    </row>
    <row r="4731" spans="2:49">
      <c r="B4731" s="62" t="s">
        <v>5470</v>
      </c>
      <c r="C4731" s="54">
        <v>0.103394834912059</v>
      </c>
      <c r="D4731" s="54">
        <v>2.7535943020954801E-2</v>
      </c>
      <c r="AQ4731" s="62" t="s">
        <v>5130</v>
      </c>
      <c r="AR4731" s="54">
        <v>4.0650726602829798E-2</v>
      </c>
      <c r="AS4731" s="54">
        <v>2.3609961458330199E-2</v>
      </c>
      <c r="AU4731" s="62" t="s">
        <v>14491</v>
      </c>
      <c r="AV4731" s="54">
        <v>-4.46695332637672E-2</v>
      </c>
      <c r="AW4731" s="54">
        <v>4.4204140125007903E-2</v>
      </c>
    </row>
    <row r="4732" spans="2:49">
      <c r="B4732" s="62" t="s">
        <v>5471</v>
      </c>
      <c r="C4732" s="54">
        <v>7.4824103117345303E-2</v>
      </c>
      <c r="D4732" s="54">
        <v>2.75902432246866E-2</v>
      </c>
      <c r="AQ4732" s="62" t="s">
        <v>3944</v>
      </c>
      <c r="AR4732" s="54">
        <v>5.3412731598478501E-2</v>
      </c>
      <c r="AS4732" s="54">
        <v>2.36388164076827E-2</v>
      </c>
      <c r="AU4732" s="62" t="s">
        <v>14076</v>
      </c>
      <c r="AV4732" s="54">
        <v>-4.4668015394612397E-2</v>
      </c>
      <c r="AW4732" s="54">
        <v>3.2741637309159098E-2</v>
      </c>
    </row>
    <row r="4733" spans="2:49">
      <c r="B4733" s="62" t="s">
        <v>5472</v>
      </c>
      <c r="C4733" s="54">
        <v>6.2590797466201706E-2</v>
      </c>
      <c r="D4733" s="54">
        <v>2.76207908557757E-2</v>
      </c>
      <c r="AQ4733" s="62" t="s">
        <v>14984</v>
      </c>
      <c r="AR4733" s="54">
        <v>9.1917398012990106E-2</v>
      </c>
      <c r="AS4733" s="54">
        <v>2.36773016325902E-2</v>
      </c>
      <c r="AU4733" s="62" t="s">
        <v>14300</v>
      </c>
      <c r="AV4733" s="54">
        <v>-4.4648753746018101E-2</v>
      </c>
      <c r="AW4733" s="54">
        <v>3.85251481841297E-2</v>
      </c>
    </row>
    <row r="4734" spans="2:49">
      <c r="B4734" s="62" t="s">
        <v>5473</v>
      </c>
      <c r="C4734" s="54">
        <v>0.19733145679427</v>
      </c>
      <c r="D4734" s="54">
        <v>2.7641869171621199E-2</v>
      </c>
      <c r="AQ4734" s="62" t="s">
        <v>2762</v>
      </c>
      <c r="AR4734" s="54">
        <v>8.5042104167421903E-2</v>
      </c>
      <c r="AS4734" s="54">
        <v>2.3700773843050998E-2</v>
      </c>
      <c r="AU4734" s="62" t="s">
        <v>8050</v>
      </c>
      <c r="AV4734" s="54">
        <v>-4.4639648962602897E-2</v>
      </c>
      <c r="AW4734" s="54">
        <v>1.38274509729947E-2</v>
      </c>
    </row>
    <row r="4735" spans="2:49">
      <c r="B4735" s="62" t="s">
        <v>5474</v>
      </c>
      <c r="C4735" s="54">
        <v>5.9203750543069603E-2</v>
      </c>
      <c r="D4735" s="54">
        <v>2.7658511948598301E-2</v>
      </c>
      <c r="AQ4735" s="62" t="s">
        <v>3754</v>
      </c>
      <c r="AR4735" s="54">
        <v>4.59669751115932E-2</v>
      </c>
      <c r="AS4735" s="54">
        <v>2.3734073470126599E-2</v>
      </c>
      <c r="AU4735" s="62" t="s">
        <v>8472</v>
      </c>
      <c r="AV4735" s="54">
        <v>-4.4631381609170802E-2</v>
      </c>
      <c r="AW4735" s="54">
        <v>2.7093297392435899E-2</v>
      </c>
    </row>
    <row r="4736" spans="2:49">
      <c r="B4736" s="62" t="s">
        <v>5475</v>
      </c>
      <c r="C4736" s="54">
        <v>8.7006235418994202E-2</v>
      </c>
      <c r="D4736" s="54">
        <v>2.76915312851094E-2</v>
      </c>
      <c r="AQ4736" s="62" t="s">
        <v>4697</v>
      </c>
      <c r="AR4736" s="54">
        <v>4.0163762873692797E-2</v>
      </c>
      <c r="AS4736" s="54">
        <v>2.38105898003311E-2</v>
      </c>
      <c r="AU4736" s="62" t="s">
        <v>14627</v>
      </c>
      <c r="AV4736" s="54">
        <v>-4.4588630183771898E-2</v>
      </c>
      <c r="AW4736" s="54">
        <v>4.8830913213033497E-2</v>
      </c>
    </row>
    <row r="4737" spans="2:49">
      <c r="B4737" s="62" t="s">
        <v>692</v>
      </c>
      <c r="C4737" s="54">
        <v>0.103837353149994</v>
      </c>
      <c r="D4737" s="54">
        <v>2.7777812752236099E-2</v>
      </c>
      <c r="AQ4737" s="62" t="s">
        <v>266</v>
      </c>
      <c r="AR4737" s="54">
        <v>0.13622625708692099</v>
      </c>
      <c r="AS4737" s="54">
        <v>2.3810787414053101E-2</v>
      </c>
      <c r="AU4737" s="62" t="s">
        <v>13839</v>
      </c>
      <c r="AV4737" s="54">
        <v>-4.4563914200095298E-2</v>
      </c>
      <c r="AW4737" s="54">
        <v>2.7191926698794E-2</v>
      </c>
    </row>
    <row r="4738" spans="2:49">
      <c r="B4738" s="62" t="s">
        <v>5476</v>
      </c>
      <c r="C4738" s="54">
        <v>4.53013987286255E-2</v>
      </c>
      <c r="D4738" s="54">
        <v>2.78034357341236E-2</v>
      </c>
      <c r="AQ4738" s="62" t="s">
        <v>4718</v>
      </c>
      <c r="AR4738" s="54">
        <v>7.3932901610220397E-2</v>
      </c>
      <c r="AS4738" s="54">
        <v>2.3810787414053101E-2</v>
      </c>
      <c r="AU4738" s="62" t="s">
        <v>8926</v>
      </c>
      <c r="AV4738" s="54">
        <v>-4.4559831472882103E-2</v>
      </c>
      <c r="AW4738" s="54">
        <v>1.8873994238963299E-2</v>
      </c>
    </row>
    <row r="4739" spans="2:49">
      <c r="B4739" s="62" t="s">
        <v>5477</v>
      </c>
      <c r="C4739" s="54">
        <v>8.1238415114222903E-2</v>
      </c>
      <c r="D4739" s="54">
        <v>2.7838458959197902E-2</v>
      </c>
      <c r="AQ4739" s="62" t="s">
        <v>10976</v>
      </c>
      <c r="AR4739" s="54">
        <v>0.101354746192547</v>
      </c>
      <c r="AS4739" s="54">
        <v>2.3861637793311598E-2</v>
      </c>
      <c r="AU4739" s="62" t="s">
        <v>13702</v>
      </c>
      <c r="AV4739" s="54">
        <v>-4.4543386251940702E-2</v>
      </c>
      <c r="AW4739" s="54">
        <v>2.4407670604596299E-2</v>
      </c>
    </row>
    <row r="4740" spans="2:49">
      <c r="B4740" s="62" t="s">
        <v>5478</v>
      </c>
      <c r="C4740" s="54">
        <v>3.91479802780808E-2</v>
      </c>
      <c r="D4740" s="54">
        <v>2.78417254150683E-2</v>
      </c>
      <c r="AQ4740" s="62" t="s">
        <v>5162</v>
      </c>
      <c r="AR4740" s="54">
        <v>8.5669503770997593E-2</v>
      </c>
      <c r="AS4740" s="54">
        <v>2.3895096818823899E-2</v>
      </c>
      <c r="AU4740" s="62" t="s">
        <v>14441</v>
      </c>
      <c r="AV4740" s="54">
        <v>-4.4531029285794298E-2</v>
      </c>
      <c r="AW4740" s="54">
        <v>4.26527936846939E-2</v>
      </c>
    </row>
    <row r="4741" spans="2:49">
      <c r="B4741" s="62" t="s">
        <v>5479</v>
      </c>
      <c r="C4741" s="54">
        <v>0.109528586573644</v>
      </c>
      <c r="D4741" s="54">
        <v>2.7860805212817499E-2</v>
      </c>
      <c r="AQ4741" s="62" t="s">
        <v>11082</v>
      </c>
      <c r="AR4741" s="54">
        <v>6.5097959712588194E-2</v>
      </c>
      <c r="AS4741" s="54">
        <v>2.39302677152009E-2</v>
      </c>
      <c r="AU4741" s="62" t="s">
        <v>12846</v>
      </c>
      <c r="AV4741" s="54">
        <v>-4.4512622556568203E-2</v>
      </c>
      <c r="AW4741" s="54">
        <v>1.06193387467671E-2</v>
      </c>
    </row>
    <row r="4742" spans="2:49">
      <c r="B4742" s="62" t="s">
        <v>990</v>
      </c>
      <c r="C4742" s="54">
        <v>0.16541125886937</v>
      </c>
      <c r="D4742" s="54">
        <v>2.7866190097756E-2</v>
      </c>
      <c r="AQ4742" s="62" t="s">
        <v>9574</v>
      </c>
      <c r="AR4742" s="54">
        <v>7.89196314376088E-2</v>
      </c>
      <c r="AS4742" s="54">
        <v>2.3956340816724798E-2</v>
      </c>
      <c r="AU4742" s="62" t="s">
        <v>12698</v>
      </c>
      <c r="AV4742" s="54">
        <v>-4.45108933220872E-2</v>
      </c>
      <c r="AW4742" s="54">
        <v>8.4524537339490703E-3</v>
      </c>
    </row>
    <row r="4743" spans="2:49">
      <c r="B4743" s="62" t="s">
        <v>5480</v>
      </c>
      <c r="C4743" s="54">
        <v>9.6760479708973599E-2</v>
      </c>
      <c r="D4743" s="54">
        <v>2.7870741125884699E-2</v>
      </c>
      <c r="AQ4743" s="62" t="s">
        <v>4974</v>
      </c>
      <c r="AR4743" s="54">
        <v>0.118685031709302</v>
      </c>
      <c r="AS4743" s="54">
        <v>2.3972774098432501E-2</v>
      </c>
      <c r="AU4743" s="62" t="s">
        <v>12915</v>
      </c>
      <c r="AV4743" s="54">
        <v>-4.45051301302E-2</v>
      </c>
      <c r="AW4743" s="54">
        <v>1.15754279804495E-2</v>
      </c>
    </row>
    <row r="4744" spans="2:49">
      <c r="B4744" s="62" t="s">
        <v>5481</v>
      </c>
      <c r="C4744" s="54">
        <v>5.46902487204717E-2</v>
      </c>
      <c r="D4744" s="54">
        <v>2.7917440136587202E-2</v>
      </c>
      <c r="AQ4744" s="62" t="s">
        <v>9766</v>
      </c>
      <c r="AR4744" s="54">
        <v>3.9577097010056399E-2</v>
      </c>
      <c r="AS4744" s="54">
        <v>2.3974984374153602E-2</v>
      </c>
      <c r="AU4744" s="62" t="s">
        <v>14274</v>
      </c>
      <c r="AV4744" s="54">
        <v>-4.4463685938626298E-2</v>
      </c>
      <c r="AW4744" s="54">
        <v>3.77881019690188E-2</v>
      </c>
    </row>
    <row r="4745" spans="2:49">
      <c r="B4745" s="62" t="s">
        <v>5482</v>
      </c>
      <c r="C4745" s="54">
        <v>8.0676505122047701E-2</v>
      </c>
      <c r="D4745" s="54">
        <v>2.79917554590286E-2</v>
      </c>
      <c r="AQ4745" s="62" t="s">
        <v>10841</v>
      </c>
      <c r="AR4745" s="54">
        <v>7.8353723524051205E-2</v>
      </c>
      <c r="AS4745" s="54">
        <v>2.4045543584132401E-2</v>
      </c>
      <c r="AU4745" s="62" t="s">
        <v>14165</v>
      </c>
      <c r="AV4745" s="54">
        <v>-4.4459312851318003E-2</v>
      </c>
      <c r="AW4745" s="54">
        <v>3.5201395038882997E-2</v>
      </c>
    </row>
    <row r="4746" spans="2:49">
      <c r="B4746" s="62" t="s">
        <v>5483</v>
      </c>
      <c r="C4746" s="54">
        <v>8.6480320053915705E-2</v>
      </c>
      <c r="D4746" s="54">
        <v>2.8000606147139399E-2</v>
      </c>
      <c r="AQ4746" s="62" t="s">
        <v>1329</v>
      </c>
      <c r="AR4746" s="54">
        <v>6.2455224116090897E-2</v>
      </c>
      <c r="AS4746" s="54">
        <v>2.4074115717309601E-2</v>
      </c>
      <c r="AU4746" s="62" t="s">
        <v>9906</v>
      </c>
      <c r="AV4746" s="54">
        <v>-4.4434054314079298E-2</v>
      </c>
      <c r="AW4746" s="54">
        <v>5.5930255646814602E-3</v>
      </c>
    </row>
    <row r="4747" spans="2:49">
      <c r="B4747" s="62" t="s">
        <v>5484</v>
      </c>
      <c r="C4747" s="54">
        <v>6.5152954975835606E-2</v>
      </c>
      <c r="D4747" s="54">
        <v>2.8012397282737699E-2</v>
      </c>
      <c r="AQ4747" s="62" t="s">
        <v>14985</v>
      </c>
      <c r="AR4747" s="54">
        <v>6.8933708057524995E-2</v>
      </c>
      <c r="AS4747" s="54">
        <v>2.4137200845849902E-2</v>
      </c>
      <c r="AU4747" s="62" t="s">
        <v>7520</v>
      </c>
      <c r="AV4747" s="54">
        <v>-4.4428558700066602E-2</v>
      </c>
      <c r="AW4747" s="54">
        <v>4.1398541776403598E-2</v>
      </c>
    </row>
    <row r="4748" spans="2:49">
      <c r="B4748" s="62" t="s">
        <v>5485</v>
      </c>
      <c r="C4748" s="54">
        <v>8.1522681637162406E-2</v>
      </c>
      <c r="D4748" s="54">
        <v>2.8017974295891101E-2</v>
      </c>
      <c r="AQ4748" s="62" t="s">
        <v>14986</v>
      </c>
      <c r="AR4748" s="54">
        <v>7.8298755658769495E-2</v>
      </c>
      <c r="AS4748" s="54">
        <v>2.42087038413729E-2</v>
      </c>
      <c r="AU4748" s="62" t="s">
        <v>14387</v>
      </c>
      <c r="AV4748" s="54">
        <v>-4.4404740904140802E-2</v>
      </c>
      <c r="AW4748" s="54">
        <v>4.12131861806646E-2</v>
      </c>
    </row>
    <row r="4749" spans="2:49">
      <c r="B4749" s="62" t="s">
        <v>5486</v>
      </c>
      <c r="C4749" s="54">
        <v>8.6414000350337097E-2</v>
      </c>
      <c r="D4749" s="54">
        <v>2.8017974295891101E-2</v>
      </c>
      <c r="AQ4749" s="62" t="s">
        <v>2410</v>
      </c>
      <c r="AR4749" s="54">
        <v>4.6745522125680901E-2</v>
      </c>
      <c r="AS4749" s="54">
        <v>2.42087038413729E-2</v>
      </c>
      <c r="AU4749" s="62" t="s">
        <v>14484</v>
      </c>
      <c r="AV4749" s="54">
        <v>-4.4393069215152202E-2</v>
      </c>
      <c r="AW4749" s="54">
        <v>4.3902277402205502E-2</v>
      </c>
    </row>
    <row r="4750" spans="2:49">
      <c r="B4750" s="62" t="s">
        <v>5487</v>
      </c>
      <c r="C4750" s="54">
        <v>8.4811317265472794E-2</v>
      </c>
      <c r="D4750" s="54">
        <v>2.8052286202336001E-2</v>
      </c>
      <c r="AQ4750" s="62" t="s">
        <v>508</v>
      </c>
      <c r="AR4750" s="54">
        <v>0.34721352561103402</v>
      </c>
      <c r="AS4750" s="54">
        <v>2.42087038413729E-2</v>
      </c>
      <c r="AU4750" s="62" t="s">
        <v>14576</v>
      </c>
      <c r="AV4750" s="54">
        <v>-4.4372466568012699E-2</v>
      </c>
      <c r="AW4750" s="54">
        <v>4.6849763199822002E-2</v>
      </c>
    </row>
    <row r="4751" spans="2:49">
      <c r="B4751" s="62" t="s">
        <v>5488</v>
      </c>
      <c r="C4751" s="54">
        <v>6.4957146912219002E-2</v>
      </c>
      <c r="D4751" s="54">
        <v>2.8058925873191001E-2</v>
      </c>
      <c r="AQ4751" s="62" t="s">
        <v>14987</v>
      </c>
      <c r="AR4751" s="54">
        <v>5.14409291963807E-2</v>
      </c>
      <c r="AS4751" s="54">
        <v>2.42087038413729E-2</v>
      </c>
      <c r="AU4751" s="62" t="s">
        <v>14121</v>
      </c>
      <c r="AV4751" s="54">
        <v>-4.4370025002206298E-2</v>
      </c>
      <c r="AW4751" s="54">
        <v>3.3800377278422999E-2</v>
      </c>
    </row>
    <row r="4752" spans="2:49">
      <c r="B4752" s="62" t="s">
        <v>5489</v>
      </c>
      <c r="C4752" s="54">
        <v>9.0361147979964002E-2</v>
      </c>
      <c r="D4752" s="54">
        <v>2.8118184580396E-2</v>
      </c>
      <c r="AQ4752" s="62" t="s">
        <v>1544</v>
      </c>
      <c r="AR4752" s="54">
        <v>0.115120863575657</v>
      </c>
      <c r="AS4752" s="54">
        <v>2.42087038413729E-2</v>
      </c>
      <c r="AU4752" s="62" t="s">
        <v>14489</v>
      </c>
      <c r="AV4752" s="54">
        <v>-4.4366022531530498E-2</v>
      </c>
      <c r="AW4752" s="54">
        <v>4.4152544788509697E-2</v>
      </c>
    </row>
    <row r="4753" spans="2:49">
      <c r="B4753" s="62" t="s">
        <v>5490</v>
      </c>
      <c r="C4753" s="54">
        <v>6.4170247751952098E-2</v>
      </c>
      <c r="D4753" s="54">
        <v>2.8144668857650601E-2</v>
      </c>
      <c r="AQ4753" s="62" t="s">
        <v>2004</v>
      </c>
      <c r="AR4753" s="54">
        <v>6.8702638015992995E-2</v>
      </c>
      <c r="AS4753" s="54">
        <v>2.42649243602161E-2</v>
      </c>
      <c r="AU4753" s="62" t="s">
        <v>14311</v>
      </c>
      <c r="AV4753" s="54">
        <v>-4.4345983072917997E-2</v>
      </c>
      <c r="AW4753" s="54">
        <v>3.8975359093304997E-2</v>
      </c>
    </row>
    <row r="4754" spans="2:49">
      <c r="B4754" s="62" t="s">
        <v>1027</v>
      </c>
      <c r="C4754" s="54">
        <v>0.114761887575937</v>
      </c>
      <c r="D4754" s="54">
        <v>2.8167018987505999E-2</v>
      </c>
      <c r="AQ4754" s="62" t="s">
        <v>14988</v>
      </c>
      <c r="AR4754" s="54">
        <v>0.20292129632889599</v>
      </c>
      <c r="AS4754" s="54">
        <v>2.43425127835038E-2</v>
      </c>
      <c r="AU4754" s="62" t="s">
        <v>13977</v>
      </c>
      <c r="AV4754" s="54">
        <v>-4.4325385853419198E-2</v>
      </c>
      <c r="AW4754" s="54">
        <v>3.0378038398001898E-2</v>
      </c>
    </row>
    <row r="4755" spans="2:49">
      <c r="B4755" s="62" t="s">
        <v>5491</v>
      </c>
      <c r="C4755" s="54">
        <v>9.4393229238330698E-2</v>
      </c>
      <c r="D4755" s="54">
        <v>2.8167798864379201E-2</v>
      </c>
      <c r="AQ4755" s="62" t="s">
        <v>282</v>
      </c>
      <c r="AR4755" s="54">
        <v>0.117455588628069</v>
      </c>
      <c r="AS4755" s="54">
        <v>2.4378271224489E-2</v>
      </c>
      <c r="AU4755" s="62" t="s">
        <v>14279</v>
      </c>
      <c r="AV4755" s="54">
        <v>-4.4299461385755898E-2</v>
      </c>
      <c r="AW4755" s="54">
        <v>3.7941898669338198E-2</v>
      </c>
    </row>
    <row r="4756" spans="2:49">
      <c r="B4756" s="62" t="s">
        <v>5492</v>
      </c>
      <c r="C4756" s="54">
        <v>5.22483107096718E-2</v>
      </c>
      <c r="D4756" s="54">
        <v>2.8240034295677698E-2</v>
      </c>
      <c r="AQ4756" s="62" t="s">
        <v>11333</v>
      </c>
      <c r="AR4756" s="54">
        <v>5.5260548868794501E-2</v>
      </c>
      <c r="AS4756" s="54">
        <v>2.43952102729986E-2</v>
      </c>
      <c r="AU4756" s="62" t="s">
        <v>838</v>
      </c>
      <c r="AV4756" s="54">
        <v>-4.4295690596857902E-2</v>
      </c>
      <c r="AW4756" s="54">
        <v>4.3538808392851796E-3</v>
      </c>
    </row>
    <row r="4757" spans="2:49">
      <c r="B4757" s="62" t="s">
        <v>5493</v>
      </c>
      <c r="C4757" s="54">
        <v>6.57530415306153E-2</v>
      </c>
      <c r="D4757" s="54">
        <v>2.8282073177309599E-2</v>
      </c>
      <c r="AQ4757" s="62" t="s">
        <v>963</v>
      </c>
      <c r="AR4757" s="54">
        <v>9.5635951909710706E-2</v>
      </c>
      <c r="AS4757" s="54">
        <v>2.4436945435997701E-2</v>
      </c>
      <c r="AU4757" s="62" t="s">
        <v>9408</v>
      </c>
      <c r="AV4757" s="54">
        <v>-4.4291196593031899E-2</v>
      </c>
      <c r="AW4757" s="54">
        <v>2.76376540950816E-2</v>
      </c>
    </row>
    <row r="4758" spans="2:49">
      <c r="B4758" s="62" t="s">
        <v>5494</v>
      </c>
      <c r="C4758" s="54">
        <v>3.3349338359443897E-2</v>
      </c>
      <c r="D4758" s="54">
        <v>2.8290179740587E-2</v>
      </c>
      <c r="AQ4758" s="62" t="s">
        <v>1032</v>
      </c>
      <c r="AR4758" s="54">
        <v>6.2785705672186304E-2</v>
      </c>
      <c r="AS4758" s="54">
        <v>2.4436945435997701E-2</v>
      </c>
      <c r="AU4758" s="62" t="s">
        <v>6642</v>
      </c>
      <c r="AV4758" s="54">
        <v>-4.4286687946654801E-2</v>
      </c>
      <c r="AW4758" s="54">
        <v>2.3184049364308301E-2</v>
      </c>
    </row>
    <row r="4759" spans="2:49">
      <c r="B4759" s="62" t="s">
        <v>5495</v>
      </c>
      <c r="C4759" s="54">
        <v>4.8647572881127303E-2</v>
      </c>
      <c r="D4759" s="54">
        <v>2.8360029816012999E-2</v>
      </c>
      <c r="AQ4759" s="62" t="s">
        <v>5201</v>
      </c>
      <c r="AR4759" s="54">
        <v>5.7257881364741102E-2</v>
      </c>
      <c r="AS4759" s="54">
        <v>2.4481691304948899E-2</v>
      </c>
      <c r="AU4759" s="62" t="s">
        <v>7229</v>
      </c>
      <c r="AV4759" s="54">
        <v>-4.42742236920095E-2</v>
      </c>
      <c r="AW4759" s="54">
        <v>1.35126052232468E-2</v>
      </c>
    </row>
    <row r="4760" spans="2:49">
      <c r="B4760" s="62" t="s">
        <v>5496</v>
      </c>
      <c r="C4760" s="54">
        <v>5.7420347352257699E-2</v>
      </c>
      <c r="D4760" s="54">
        <v>2.83623937548085E-2</v>
      </c>
      <c r="AQ4760" s="62" t="s">
        <v>14989</v>
      </c>
      <c r="AR4760" s="54">
        <v>4.6823437078642401E-2</v>
      </c>
      <c r="AS4760" s="54">
        <v>2.4481691304948899E-2</v>
      </c>
      <c r="AU4760" s="62" t="s">
        <v>14547</v>
      </c>
      <c r="AV4760" s="54">
        <v>-4.4243798254665699E-2</v>
      </c>
      <c r="AW4760" s="54">
        <v>4.5758566962378698E-2</v>
      </c>
    </row>
    <row r="4761" spans="2:49">
      <c r="B4761" s="62" t="s">
        <v>5497</v>
      </c>
      <c r="C4761" s="54">
        <v>9.3613264489269099E-2</v>
      </c>
      <c r="D4761" s="54">
        <v>2.8421087773888298E-2</v>
      </c>
      <c r="AQ4761" s="62" t="s">
        <v>14990</v>
      </c>
      <c r="AR4761" s="54">
        <v>9.0120903105594494E-2</v>
      </c>
      <c r="AS4761" s="54">
        <v>2.44831580090051E-2</v>
      </c>
      <c r="AU4761" s="62" t="s">
        <v>14008</v>
      </c>
      <c r="AV4761" s="54">
        <v>-4.4226244456707399E-2</v>
      </c>
      <c r="AW4761" s="54">
        <v>3.0992113888804799E-2</v>
      </c>
    </row>
    <row r="4762" spans="2:49">
      <c r="B4762" s="62" t="s">
        <v>5498</v>
      </c>
      <c r="C4762" s="54">
        <v>5.3511561461837297E-2</v>
      </c>
      <c r="D4762" s="54">
        <v>2.8428103171232601E-2</v>
      </c>
      <c r="AQ4762" s="62" t="s">
        <v>11154</v>
      </c>
      <c r="AR4762" s="54">
        <v>0.13350642499794099</v>
      </c>
      <c r="AS4762" s="54">
        <v>2.4511794298331599E-2</v>
      </c>
      <c r="AU4762" s="62" t="s">
        <v>10128</v>
      </c>
      <c r="AV4762" s="54">
        <v>-4.4195993041530102E-2</v>
      </c>
      <c r="AW4762" s="54">
        <v>3.8154783832334602E-2</v>
      </c>
    </row>
    <row r="4763" spans="2:49">
      <c r="B4763" s="62" t="s">
        <v>5499</v>
      </c>
      <c r="C4763" s="54">
        <v>4.0883344668086102E-2</v>
      </c>
      <c r="D4763" s="54">
        <v>2.8587180217759099E-2</v>
      </c>
      <c r="AQ4763" s="62" t="s">
        <v>11983</v>
      </c>
      <c r="AR4763" s="54">
        <v>7.8471638788233405E-2</v>
      </c>
      <c r="AS4763" s="54">
        <v>2.4623788215477199E-2</v>
      </c>
      <c r="AU4763" s="62" t="s">
        <v>14498</v>
      </c>
      <c r="AV4763" s="54">
        <v>-4.4191078477532598E-2</v>
      </c>
      <c r="AW4763" s="54">
        <v>4.4345724280701798E-2</v>
      </c>
    </row>
    <row r="4764" spans="2:49">
      <c r="B4764" s="62" t="s">
        <v>5500</v>
      </c>
      <c r="C4764" s="54">
        <v>2.4652234247238201E-2</v>
      </c>
      <c r="D4764" s="54">
        <v>2.8631364480872199E-2</v>
      </c>
      <c r="AQ4764" s="62" t="s">
        <v>4548</v>
      </c>
      <c r="AR4764" s="54">
        <v>3.7834973850172197E-2</v>
      </c>
      <c r="AS4764" s="54">
        <v>2.46532305917283E-2</v>
      </c>
      <c r="AU4764" s="62" t="s">
        <v>14066</v>
      </c>
      <c r="AV4764" s="54">
        <v>-4.4159140716016197E-2</v>
      </c>
      <c r="AW4764" s="54">
        <v>3.2557904727726801E-2</v>
      </c>
    </row>
    <row r="4765" spans="2:49">
      <c r="B4765" s="62" t="s">
        <v>5501</v>
      </c>
      <c r="C4765" s="54">
        <v>2.5159493620781102E-2</v>
      </c>
      <c r="D4765" s="54">
        <v>2.8652378408751501E-2</v>
      </c>
      <c r="AQ4765" s="62" t="s">
        <v>14991</v>
      </c>
      <c r="AR4765" s="54">
        <v>0.12478205572672101</v>
      </c>
      <c r="AS4765" s="54">
        <v>2.47212546836275E-2</v>
      </c>
      <c r="AU4765" s="62" t="s">
        <v>8713</v>
      </c>
      <c r="AV4765" s="54">
        <v>-4.4149466845864203E-2</v>
      </c>
      <c r="AW4765" s="54">
        <v>4.94303266565599E-2</v>
      </c>
    </row>
    <row r="4766" spans="2:49">
      <c r="B4766" s="62" t="s">
        <v>5502</v>
      </c>
      <c r="C4766" s="54">
        <v>0.108801041507066</v>
      </c>
      <c r="D4766" s="54">
        <v>2.8669995756461699E-2</v>
      </c>
      <c r="AQ4766" s="62" t="s">
        <v>7016</v>
      </c>
      <c r="AR4766" s="54">
        <v>9.40655061976408E-2</v>
      </c>
      <c r="AS4766" s="54">
        <v>2.4727333079171101E-2</v>
      </c>
      <c r="AU4766" s="62" t="s">
        <v>8016</v>
      </c>
      <c r="AV4766" s="54">
        <v>-4.4145512002569602E-2</v>
      </c>
      <c r="AW4766" s="54">
        <v>2.42087038413729E-2</v>
      </c>
    </row>
    <row r="4767" spans="2:49">
      <c r="B4767" s="62" t="s">
        <v>421</v>
      </c>
      <c r="C4767" s="54">
        <v>9.0713772787710298E-2</v>
      </c>
      <c r="D4767" s="54">
        <v>2.86815000498153E-2</v>
      </c>
      <c r="AQ4767" s="62" t="s">
        <v>2159</v>
      </c>
      <c r="AR4767" s="54">
        <v>6.38055200026129E-2</v>
      </c>
      <c r="AS4767" s="54">
        <v>2.4760481075676601E-2</v>
      </c>
      <c r="AU4767" s="62" t="s">
        <v>12658</v>
      </c>
      <c r="AV4767" s="54">
        <v>-4.4135860728580702E-2</v>
      </c>
      <c r="AW4767" s="54">
        <v>7.9170455634990193E-3</v>
      </c>
    </row>
    <row r="4768" spans="2:49">
      <c r="B4768" s="62" t="s">
        <v>5503</v>
      </c>
      <c r="C4768" s="54">
        <v>8.4957866459583406E-2</v>
      </c>
      <c r="D4768" s="54">
        <v>2.8703877082833801E-2</v>
      </c>
      <c r="AQ4768" s="62" t="s">
        <v>2866</v>
      </c>
      <c r="AR4768" s="54">
        <v>9.0749823649551004E-2</v>
      </c>
      <c r="AS4768" s="54">
        <v>2.4869392155355E-2</v>
      </c>
      <c r="AU4768" s="62" t="s">
        <v>13653</v>
      </c>
      <c r="AV4768" s="54">
        <v>-4.4129426734349102E-2</v>
      </c>
      <c r="AW4768" s="54">
        <v>2.36361538440251E-2</v>
      </c>
    </row>
    <row r="4769" spans="2:49">
      <c r="B4769" s="62" t="s">
        <v>5504</v>
      </c>
      <c r="C4769" s="54">
        <v>0.102832510623521</v>
      </c>
      <c r="D4769" s="54">
        <v>2.8723014070931401E-2</v>
      </c>
      <c r="AQ4769" s="62" t="s">
        <v>3539</v>
      </c>
      <c r="AR4769" s="54">
        <v>7.5910134054264097E-2</v>
      </c>
      <c r="AS4769" s="54">
        <v>2.4887817065877098E-2</v>
      </c>
      <c r="AU4769" s="62" t="s">
        <v>7700</v>
      </c>
      <c r="AV4769" s="54">
        <v>-4.4125261525404198E-2</v>
      </c>
      <c r="AW4769" s="54">
        <v>7.4727006275351103E-3</v>
      </c>
    </row>
    <row r="4770" spans="2:49">
      <c r="B4770" s="62" t="s">
        <v>5505</v>
      </c>
      <c r="C4770" s="54">
        <v>7.6426849236349306E-2</v>
      </c>
      <c r="D4770" s="54">
        <v>2.87428178782375E-2</v>
      </c>
      <c r="AQ4770" s="62" t="s">
        <v>11009</v>
      </c>
      <c r="AR4770" s="54">
        <v>0.18337312585486701</v>
      </c>
      <c r="AS4770" s="54">
        <v>2.4895148627619702E-2</v>
      </c>
      <c r="AU4770" s="62" t="s">
        <v>14323</v>
      </c>
      <c r="AV4770" s="54">
        <v>-4.4112647087727601E-2</v>
      </c>
      <c r="AW4770" s="54">
        <v>3.9378743506566199E-2</v>
      </c>
    </row>
    <row r="4771" spans="2:49">
      <c r="B4771" s="62" t="s">
        <v>5506</v>
      </c>
      <c r="C4771" s="54">
        <v>4.3543627717569998E-2</v>
      </c>
      <c r="D4771" s="54">
        <v>2.8754142918362299E-2</v>
      </c>
      <c r="AQ4771" s="62" t="s">
        <v>5366</v>
      </c>
      <c r="AR4771" s="54">
        <v>5.2234572168304197E-2</v>
      </c>
      <c r="AS4771" s="54">
        <v>2.49032797528187E-2</v>
      </c>
      <c r="AU4771" s="62" t="s">
        <v>13991</v>
      </c>
      <c r="AV4771" s="54">
        <v>-4.4110065943799598E-2</v>
      </c>
      <c r="AW4771" s="54">
        <v>3.0617636248856099E-2</v>
      </c>
    </row>
    <row r="4772" spans="2:49">
      <c r="B4772" s="62" t="s">
        <v>5507</v>
      </c>
      <c r="C4772" s="54">
        <v>2.9843465642874101E-2</v>
      </c>
      <c r="D4772" s="54">
        <v>2.87803442666568E-2</v>
      </c>
      <c r="AQ4772" s="62" t="s">
        <v>14992</v>
      </c>
      <c r="AR4772" s="54">
        <v>5.0012163378707598E-2</v>
      </c>
      <c r="AS4772" s="54">
        <v>2.4938803646864099E-2</v>
      </c>
      <c r="AU4772" s="62" t="s">
        <v>13798</v>
      </c>
      <c r="AV4772" s="54">
        <v>-4.4088946388255203E-2</v>
      </c>
      <c r="AW4772" s="54">
        <v>2.6344086743870201E-2</v>
      </c>
    </row>
    <row r="4773" spans="2:49">
      <c r="B4773" s="62" t="s">
        <v>5508</v>
      </c>
      <c r="C4773" s="54">
        <v>5.1305489357891303E-2</v>
      </c>
      <c r="D4773" s="54">
        <v>2.8842836449457399E-2</v>
      </c>
      <c r="AQ4773" s="62" t="s">
        <v>4590</v>
      </c>
      <c r="AR4773" s="54">
        <v>9.7838764113713894E-2</v>
      </c>
      <c r="AS4773" s="54">
        <v>2.4971292826089699E-2</v>
      </c>
      <c r="AU4773" s="62" t="s">
        <v>13416</v>
      </c>
      <c r="AV4773" s="54">
        <v>-4.4081392879141E-2</v>
      </c>
      <c r="AW4773" s="54">
        <v>1.9386745647866601E-2</v>
      </c>
    </row>
    <row r="4774" spans="2:49">
      <c r="B4774" s="62" t="s">
        <v>5509</v>
      </c>
      <c r="C4774" s="54">
        <v>9.7441843888933705E-2</v>
      </c>
      <c r="D4774" s="54">
        <v>2.88680254672917E-2</v>
      </c>
      <c r="AQ4774" s="62" t="s">
        <v>14993</v>
      </c>
      <c r="AR4774" s="54">
        <v>6.7986611610878697E-2</v>
      </c>
      <c r="AS4774" s="54">
        <v>2.49987853556978E-2</v>
      </c>
      <c r="AU4774" s="62" t="s">
        <v>1787</v>
      </c>
      <c r="AV4774" s="54">
        <v>-4.4074274672882802E-2</v>
      </c>
      <c r="AW4774" s="54">
        <v>3.8259438372339201E-2</v>
      </c>
    </row>
    <row r="4775" spans="2:49">
      <c r="B4775" s="62" t="s">
        <v>5510</v>
      </c>
      <c r="C4775" s="54">
        <v>0.10125774230276099</v>
      </c>
      <c r="D4775" s="54">
        <v>2.8901256314325899E-2</v>
      </c>
      <c r="AQ4775" s="62" t="s">
        <v>1821</v>
      </c>
      <c r="AR4775" s="54">
        <v>3.3411817067180202E-2</v>
      </c>
      <c r="AS4775" s="54">
        <v>2.500066387499E-2</v>
      </c>
      <c r="AU4775" s="62" t="s">
        <v>14626</v>
      </c>
      <c r="AV4775" s="54">
        <v>-4.4047553891637399E-2</v>
      </c>
      <c r="AW4775" s="54">
        <v>4.8758070689015401E-2</v>
      </c>
    </row>
    <row r="4776" spans="2:49">
      <c r="B4776" s="62" t="s">
        <v>5511</v>
      </c>
      <c r="C4776" s="54">
        <v>9.5608196364835904E-2</v>
      </c>
      <c r="D4776" s="54">
        <v>2.89056354423749E-2</v>
      </c>
      <c r="AQ4776" s="62" t="s">
        <v>8118</v>
      </c>
      <c r="AR4776" s="54">
        <v>7.7245866440096997E-2</v>
      </c>
      <c r="AS4776" s="54">
        <v>2.5044154040949201E-2</v>
      </c>
      <c r="AU4776" s="62" t="s">
        <v>14026</v>
      </c>
      <c r="AV4776" s="54">
        <v>-4.4008197711526101E-2</v>
      </c>
      <c r="AW4776" s="54">
        <v>3.1418118509683401E-2</v>
      </c>
    </row>
    <row r="4777" spans="2:49">
      <c r="B4777" s="62" t="s">
        <v>5512</v>
      </c>
      <c r="C4777" s="54">
        <v>8.3341077880734596E-2</v>
      </c>
      <c r="D4777" s="54">
        <v>2.8948140291962899E-2</v>
      </c>
      <c r="AQ4777" s="62" t="s">
        <v>14994</v>
      </c>
      <c r="AR4777" s="54">
        <v>4.9050370649712099E-2</v>
      </c>
      <c r="AS4777" s="54">
        <v>2.5078711651899899E-2</v>
      </c>
      <c r="AU4777" s="62" t="s">
        <v>12675</v>
      </c>
      <c r="AV4777" s="54">
        <v>-4.3991261628205401E-2</v>
      </c>
      <c r="AW4777" s="54">
        <v>8.1535592597415992E-3</v>
      </c>
    </row>
    <row r="4778" spans="2:49">
      <c r="B4778" s="62" t="s">
        <v>765</v>
      </c>
      <c r="C4778" s="54">
        <v>0.207111149791637</v>
      </c>
      <c r="D4778" s="54">
        <v>2.8965156840777301E-2</v>
      </c>
      <c r="AQ4778" s="62" t="s">
        <v>4344</v>
      </c>
      <c r="AR4778" s="54">
        <v>4.6257350582713699E-2</v>
      </c>
      <c r="AS4778" s="54">
        <v>2.5115465599504599E-2</v>
      </c>
      <c r="AU4778" s="62" t="s">
        <v>12338</v>
      </c>
      <c r="AV4778" s="54">
        <v>-4.39896186054822E-2</v>
      </c>
      <c r="AW4778" s="54">
        <v>3.4834074630253399E-3</v>
      </c>
    </row>
    <row r="4779" spans="2:49">
      <c r="B4779" s="62" t="s">
        <v>5513</v>
      </c>
      <c r="C4779" s="54">
        <v>0.17231373031400701</v>
      </c>
      <c r="D4779" s="54">
        <v>2.89784855515356E-2</v>
      </c>
      <c r="AQ4779" s="62" t="s">
        <v>11312</v>
      </c>
      <c r="AR4779" s="54">
        <v>0.11828756097467601</v>
      </c>
      <c r="AS4779" s="54">
        <v>2.5160863385851499E-2</v>
      </c>
      <c r="AU4779" s="62" t="s">
        <v>14103</v>
      </c>
      <c r="AV4779" s="54">
        <v>-4.3983836911037202E-2</v>
      </c>
      <c r="AW4779" s="54">
        <v>3.3475613360519199E-2</v>
      </c>
    </row>
    <row r="4780" spans="2:49">
      <c r="B4780" s="62" t="s">
        <v>5514</v>
      </c>
      <c r="C4780" s="54">
        <v>8.5252099975647894E-2</v>
      </c>
      <c r="D4780" s="54">
        <v>2.8986153405591401E-2</v>
      </c>
      <c r="AQ4780" s="62" t="s">
        <v>10983</v>
      </c>
      <c r="AR4780" s="54">
        <v>8.3137519351183201E-2</v>
      </c>
      <c r="AS4780" s="54">
        <v>2.5186204572516201E-2</v>
      </c>
      <c r="AU4780" s="62" t="s">
        <v>13188</v>
      </c>
      <c r="AV4780" s="54">
        <v>-4.3983628758705401E-2</v>
      </c>
      <c r="AW4780" s="54">
        <v>1.5653346037796199E-2</v>
      </c>
    </row>
    <row r="4781" spans="2:49">
      <c r="B4781" s="62" t="s">
        <v>5515</v>
      </c>
      <c r="C4781" s="54">
        <v>7.1700193855911601E-2</v>
      </c>
      <c r="D4781" s="54">
        <v>2.8986153405591401E-2</v>
      </c>
      <c r="AQ4781" s="62" t="s">
        <v>5728</v>
      </c>
      <c r="AR4781" s="54">
        <v>6.2377280546073201E-2</v>
      </c>
      <c r="AS4781" s="54">
        <v>2.52209246561725E-2</v>
      </c>
      <c r="AU4781" s="62" t="s">
        <v>14269</v>
      </c>
      <c r="AV4781" s="54">
        <v>-4.39643958189775E-2</v>
      </c>
      <c r="AW4781" s="54">
        <v>3.7611593111534697E-2</v>
      </c>
    </row>
    <row r="4782" spans="2:49">
      <c r="B4782" s="62" t="s">
        <v>5516</v>
      </c>
      <c r="C4782" s="54">
        <v>3.5514132507317199E-2</v>
      </c>
      <c r="D4782" s="54">
        <v>2.9150390734654499E-2</v>
      </c>
      <c r="AQ4782" s="62" t="s">
        <v>14995</v>
      </c>
      <c r="AR4782" s="54">
        <v>6.2778789476152702E-2</v>
      </c>
      <c r="AS4782" s="54">
        <v>2.52363100600967E-2</v>
      </c>
      <c r="AU4782" s="62" t="s">
        <v>14145</v>
      </c>
      <c r="AV4782" s="54">
        <v>-4.3959011246979401E-2</v>
      </c>
      <c r="AW4782" s="54">
        <v>3.4678152956631403E-2</v>
      </c>
    </row>
    <row r="4783" spans="2:49">
      <c r="B4783" s="62" t="s">
        <v>5517</v>
      </c>
      <c r="C4783" s="54">
        <v>0.225374502328581</v>
      </c>
      <c r="D4783" s="54">
        <v>2.9175967141220002E-2</v>
      </c>
      <c r="AQ4783" s="62" t="s">
        <v>4810</v>
      </c>
      <c r="AR4783" s="54">
        <v>8.9651976162423694E-2</v>
      </c>
      <c r="AS4783" s="54">
        <v>2.5354233701296899E-2</v>
      </c>
      <c r="AU4783" s="62" t="s">
        <v>14047</v>
      </c>
      <c r="AV4783" s="54">
        <v>-4.3952116939318699E-2</v>
      </c>
      <c r="AW4783" s="54">
        <v>3.1920186302494401E-2</v>
      </c>
    </row>
    <row r="4784" spans="2:49">
      <c r="B4784" s="62" t="s">
        <v>5518</v>
      </c>
      <c r="C4784" s="54">
        <v>5.0425784099354901E-2</v>
      </c>
      <c r="D4784" s="54">
        <v>2.9186031180082998E-2</v>
      </c>
      <c r="AQ4784" s="62" t="s">
        <v>11336</v>
      </c>
      <c r="AR4784" s="54">
        <v>4.45699058488618E-2</v>
      </c>
      <c r="AS4784" s="54">
        <v>2.53633649514391E-2</v>
      </c>
      <c r="AU4784" s="62" t="s">
        <v>13192</v>
      </c>
      <c r="AV4784" s="54">
        <v>-4.3943941718087097E-2</v>
      </c>
      <c r="AW4784" s="54">
        <v>1.57428022341893E-2</v>
      </c>
    </row>
    <row r="4785" spans="2:49">
      <c r="B4785" s="62" t="s">
        <v>5519</v>
      </c>
      <c r="C4785" s="54">
        <v>6.4607583136956095E-2</v>
      </c>
      <c r="D4785" s="54">
        <v>2.9213793303969698E-2</v>
      </c>
      <c r="AQ4785" s="62" t="s">
        <v>2404</v>
      </c>
      <c r="AR4785" s="54">
        <v>3.9971314863800303E-2</v>
      </c>
      <c r="AS4785" s="54">
        <v>2.54590106408197E-2</v>
      </c>
      <c r="AU4785" s="62" t="s">
        <v>12882</v>
      </c>
      <c r="AV4785" s="54">
        <v>-4.3933505461154702E-2</v>
      </c>
      <c r="AW4785" s="54">
        <v>1.1023332764387401E-2</v>
      </c>
    </row>
    <row r="4786" spans="2:49">
      <c r="B4786" s="62" t="s">
        <v>5520</v>
      </c>
      <c r="C4786" s="54">
        <v>3.6034602674115797E-2</v>
      </c>
      <c r="D4786" s="54">
        <v>2.9217796707866901E-2</v>
      </c>
      <c r="AQ4786" s="62" t="s">
        <v>14996</v>
      </c>
      <c r="AR4786" s="54">
        <v>4.8561760375693402E-2</v>
      </c>
      <c r="AS4786" s="54">
        <v>2.5510612447929099E-2</v>
      </c>
      <c r="AU4786" s="62" t="s">
        <v>1888</v>
      </c>
      <c r="AV4786" s="54">
        <v>-4.3906781487518899E-2</v>
      </c>
      <c r="AW4786" s="54">
        <v>2.93891575448419E-2</v>
      </c>
    </row>
    <row r="4787" spans="2:49">
      <c r="B4787" s="62" t="s">
        <v>5521</v>
      </c>
      <c r="C4787" s="54">
        <v>5.9008388620450901E-2</v>
      </c>
      <c r="D4787" s="54">
        <v>2.92329734188316E-2</v>
      </c>
      <c r="AQ4787" s="62" t="s">
        <v>11346</v>
      </c>
      <c r="AR4787" s="54">
        <v>5.9399330927846002E-2</v>
      </c>
      <c r="AS4787" s="54">
        <v>2.55266772944048E-2</v>
      </c>
      <c r="AU4787" s="62" t="s">
        <v>13260</v>
      </c>
      <c r="AV4787" s="54">
        <v>-4.3903400174997401E-2</v>
      </c>
      <c r="AW4787" s="54">
        <v>1.6711536035774799E-2</v>
      </c>
    </row>
    <row r="4788" spans="2:49">
      <c r="B4788" s="62" t="s">
        <v>5522</v>
      </c>
      <c r="C4788" s="54">
        <v>7.3289826745244605E-2</v>
      </c>
      <c r="D4788" s="54">
        <v>2.9241409396161499E-2</v>
      </c>
      <c r="AQ4788" s="62" t="s">
        <v>14997</v>
      </c>
      <c r="AR4788" s="54">
        <v>6.3721890766333694E-2</v>
      </c>
      <c r="AS4788" s="54">
        <v>2.5535552884187601E-2</v>
      </c>
      <c r="AU4788" s="62" t="s">
        <v>9357</v>
      </c>
      <c r="AV4788" s="54">
        <v>-4.3896943392406101E-2</v>
      </c>
      <c r="AW4788" s="54">
        <v>2.73601458498134E-3</v>
      </c>
    </row>
    <row r="4789" spans="2:49">
      <c r="B4789" s="62" t="s">
        <v>5523</v>
      </c>
      <c r="C4789" s="54">
        <v>5.0123055575947498E-2</v>
      </c>
      <c r="D4789" s="54">
        <v>2.9317753318366401E-2</v>
      </c>
      <c r="AQ4789" s="62" t="s">
        <v>14998</v>
      </c>
      <c r="AR4789" s="54">
        <v>7.4728512399431707E-2</v>
      </c>
      <c r="AS4789" s="54">
        <v>2.5583380488023499E-2</v>
      </c>
      <c r="AU4789" s="62" t="s">
        <v>12878</v>
      </c>
      <c r="AV4789" s="54">
        <v>-4.3829744212361597E-2</v>
      </c>
      <c r="AW4789" s="54">
        <v>1.09637092728452E-2</v>
      </c>
    </row>
    <row r="4790" spans="2:49">
      <c r="B4790" s="62" t="s">
        <v>5524</v>
      </c>
      <c r="C4790" s="54">
        <v>4.1290026803667799E-2</v>
      </c>
      <c r="D4790" s="54">
        <v>2.9372521154064999E-2</v>
      </c>
      <c r="AQ4790" s="62" t="s">
        <v>14999</v>
      </c>
      <c r="AR4790" s="54">
        <v>0.177998719410394</v>
      </c>
      <c r="AS4790" s="54">
        <v>2.56774509351252E-2</v>
      </c>
      <c r="AU4790" s="62" t="s">
        <v>13824</v>
      </c>
      <c r="AV4790" s="54">
        <v>-4.3807064118246003E-2</v>
      </c>
      <c r="AW4790" s="54">
        <v>2.6770692372976201E-2</v>
      </c>
    </row>
    <row r="4791" spans="2:49">
      <c r="B4791" s="62" t="s">
        <v>5525</v>
      </c>
      <c r="C4791" s="54">
        <v>0.100940989558698</v>
      </c>
      <c r="D4791" s="54">
        <v>2.9442400413229899E-2</v>
      </c>
      <c r="AQ4791" s="62" t="s">
        <v>945</v>
      </c>
      <c r="AR4791" s="54">
        <v>0.104594689277374</v>
      </c>
      <c r="AS4791" s="54">
        <v>2.5703530817370299E-2</v>
      </c>
      <c r="AU4791" s="62" t="s">
        <v>8314</v>
      </c>
      <c r="AV4791" s="54">
        <v>-4.3789723040013898E-2</v>
      </c>
      <c r="AW4791" s="54">
        <v>1.27380168958594E-2</v>
      </c>
    </row>
    <row r="4792" spans="2:49">
      <c r="B4792" s="62" t="s">
        <v>5526</v>
      </c>
      <c r="C4792" s="54">
        <v>4.8637431593720998E-2</v>
      </c>
      <c r="D4792" s="54">
        <v>2.9447717390781999E-2</v>
      </c>
      <c r="AQ4792" s="62" t="s">
        <v>10572</v>
      </c>
      <c r="AR4792" s="54">
        <v>7.9224672606484206E-2</v>
      </c>
      <c r="AS4792" s="54">
        <v>2.5713302553773101E-2</v>
      </c>
      <c r="AU4792" s="62" t="s">
        <v>4390</v>
      </c>
      <c r="AV4792" s="54">
        <v>-4.3783610227283297E-2</v>
      </c>
      <c r="AW4792" s="54">
        <v>3.4815220698702402E-2</v>
      </c>
    </row>
    <row r="4793" spans="2:49">
      <c r="B4793" s="62" t="s">
        <v>625</v>
      </c>
      <c r="C4793" s="54">
        <v>9.9000704927546798E-2</v>
      </c>
      <c r="D4793" s="54">
        <v>2.9463968950179099E-2</v>
      </c>
      <c r="AQ4793" s="62" t="s">
        <v>158</v>
      </c>
      <c r="AR4793" s="54">
        <v>0.18451817399483</v>
      </c>
      <c r="AS4793" s="54">
        <v>2.5731918125383099E-2</v>
      </c>
      <c r="AU4793" s="62" t="s">
        <v>13214</v>
      </c>
      <c r="AV4793" s="54">
        <v>-4.3779443520942402E-2</v>
      </c>
      <c r="AW4793" s="54">
        <v>1.61225181111136E-2</v>
      </c>
    </row>
    <row r="4794" spans="2:49">
      <c r="B4794" s="62" t="s">
        <v>558</v>
      </c>
      <c r="C4794" s="54">
        <v>0.14696256560474899</v>
      </c>
      <c r="D4794" s="54">
        <v>2.9488138843111099E-2</v>
      </c>
      <c r="AQ4794" s="62" t="s">
        <v>15000</v>
      </c>
      <c r="AR4794" s="54">
        <v>7.5656275329241601E-2</v>
      </c>
      <c r="AS4794" s="54">
        <v>2.5756351312946499E-2</v>
      </c>
      <c r="AU4794" s="62" t="s">
        <v>13867</v>
      </c>
      <c r="AV4794" s="54">
        <v>-4.3747203367782803E-2</v>
      </c>
      <c r="AW4794" s="54">
        <v>2.7885945391328101E-2</v>
      </c>
    </row>
    <row r="4795" spans="2:49">
      <c r="B4795" s="62" t="s">
        <v>5527</v>
      </c>
      <c r="C4795" s="54">
        <v>0.111907022226063</v>
      </c>
      <c r="D4795" s="54">
        <v>2.9521054797485801E-2</v>
      </c>
      <c r="AQ4795" s="62" t="s">
        <v>9851</v>
      </c>
      <c r="AR4795" s="54">
        <v>8.21826984171352E-2</v>
      </c>
      <c r="AS4795" s="54">
        <v>2.58229049925227E-2</v>
      </c>
      <c r="AU4795" s="62" t="s">
        <v>9178</v>
      </c>
      <c r="AV4795" s="54">
        <v>-4.3746831066898501E-2</v>
      </c>
      <c r="AW4795" s="54">
        <v>2.1638099043549699E-2</v>
      </c>
    </row>
    <row r="4796" spans="2:49">
      <c r="B4796" s="62" t="s">
        <v>5528</v>
      </c>
      <c r="C4796" s="54">
        <v>0.106733823606671</v>
      </c>
      <c r="D4796" s="54">
        <v>2.9539721824796299E-2</v>
      </c>
      <c r="AQ4796" s="62" t="s">
        <v>3855</v>
      </c>
      <c r="AR4796" s="54">
        <v>0.10319724838703601</v>
      </c>
      <c r="AS4796" s="54">
        <v>2.5845924710198202E-2</v>
      </c>
      <c r="AU4796" s="62" t="s">
        <v>11678</v>
      </c>
      <c r="AV4796" s="54">
        <v>-4.3746597899915002E-2</v>
      </c>
      <c r="AW4796" s="54">
        <v>1.8036555582889299E-2</v>
      </c>
    </row>
    <row r="4797" spans="2:49">
      <c r="B4797" s="62" t="s">
        <v>5529</v>
      </c>
      <c r="C4797" s="54">
        <v>0.123024362707532</v>
      </c>
      <c r="D4797" s="54">
        <v>2.9599183941427101E-2</v>
      </c>
      <c r="AQ4797" s="62" t="s">
        <v>15001</v>
      </c>
      <c r="AR4797" s="54">
        <v>6.0815221066701702E-2</v>
      </c>
      <c r="AS4797" s="54">
        <v>2.5862777770729501E-2</v>
      </c>
      <c r="AU4797" s="62" t="s">
        <v>5217</v>
      </c>
      <c r="AV4797" s="54">
        <v>-4.3712657679923203E-2</v>
      </c>
      <c r="AW4797" s="54">
        <v>2.7499267261773399E-2</v>
      </c>
    </row>
    <row r="4798" spans="2:49">
      <c r="B4798" s="62" t="s">
        <v>5530</v>
      </c>
      <c r="C4798" s="54">
        <v>4.39675891322375E-2</v>
      </c>
      <c r="D4798" s="54">
        <v>2.96406853271475E-2</v>
      </c>
      <c r="AQ4798" s="62" t="s">
        <v>4927</v>
      </c>
      <c r="AR4798" s="54">
        <v>6.4697178644428796E-2</v>
      </c>
      <c r="AS4798" s="54">
        <v>2.5915271051378901E-2</v>
      </c>
      <c r="AU4798" s="62" t="s">
        <v>14112</v>
      </c>
      <c r="AV4798" s="54">
        <v>-4.3700570101993498E-2</v>
      </c>
      <c r="AW4798" s="54">
        <v>3.3730316286263502E-2</v>
      </c>
    </row>
    <row r="4799" spans="2:49">
      <c r="B4799" s="62" t="s">
        <v>5531</v>
      </c>
      <c r="C4799" s="54">
        <v>3.2384725491469098E-2</v>
      </c>
      <c r="D4799" s="54">
        <v>2.96512206720781E-2</v>
      </c>
      <c r="AQ4799" s="62" t="s">
        <v>3224</v>
      </c>
      <c r="AR4799" s="54">
        <v>3.4606926220239302E-2</v>
      </c>
      <c r="AS4799" s="54">
        <v>2.5940762875127098E-2</v>
      </c>
      <c r="AU4799" s="62" t="s">
        <v>14642</v>
      </c>
      <c r="AV4799" s="54">
        <v>-4.3699495076859697E-2</v>
      </c>
      <c r="AW4799" s="54">
        <v>4.93716958775842E-2</v>
      </c>
    </row>
    <row r="4800" spans="2:49">
      <c r="B4800" s="62" t="s">
        <v>5532</v>
      </c>
      <c r="C4800" s="54">
        <v>8.4183079596743801E-2</v>
      </c>
      <c r="D4800" s="54">
        <v>2.97117801548588E-2</v>
      </c>
      <c r="AQ4800" s="62" t="s">
        <v>15002</v>
      </c>
      <c r="AR4800" s="54">
        <v>5.0497090551232297E-2</v>
      </c>
      <c r="AS4800" s="54">
        <v>2.5942928520041899E-2</v>
      </c>
      <c r="AU4800" s="62" t="s">
        <v>9183</v>
      </c>
      <c r="AV4800" s="54">
        <v>-4.3694928449677498E-2</v>
      </c>
      <c r="AW4800" s="54">
        <v>1.8305419400177301E-3</v>
      </c>
    </row>
    <row r="4801" spans="2:49">
      <c r="B4801" s="62" t="s">
        <v>5533</v>
      </c>
      <c r="C4801" s="54">
        <v>3.6956377514286501E-2</v>
      </c>
      <c r="D4801" s="54">
        <v>2.97545655117064E-2</v>
      </c>
      <c r="AQ4801" s="62" t="s">
        <v>1623</v>
      </c>
      <c r="AR4801" s="54">
        <v>3.8674326862659897E-2</v>
      </c>
      <c r="AS4801" s="54">
        <v>2.5942928520041899E-2</v>
      </c>
      <c r="AU4801" s="62" t="s">
        <v>14578</v>
      </c>
      <c r="AV4801" s="54">
        <v>-4.3678613667484698E-2</v>
      </c>
      <c r="AW4801" s="54">
        <v>4.6935927903355198E-2</v>
      </c>
    </row>
    <row r="4802" spans="2:49">
      <c r="B4802" s="62" t="s">
        <v>5534</v>
      </c>
      <c r="C4802" s="54">
        <v>6.8184352687593403E-2</v>
      </c>
      <c r="D4802" s="54">
        <v>2.9775627038265098E-2</v>
      </c>
      <c r="AQ4802" s="62" t="s">
        <v>11435</v>
      </c>
      <c r="AR4802" s="54">
        <v>6.5502581221505096E-2</v>
      </c>
      <c r="AS4802" s="54">
        <v>2.5960640919719401E-2</v>
      </c>
      <c r="AU4802" s="62" t="s">
        <v>13879</v>
      </c>
      <c r="AV4802" s="54">
        <v>-4.3652837659372799E-2</v>
      </c>
      <c r="AW4802" s="54">
        <v>2.82212954537664E-2</v>
      </c>
    </row>
    <row r="4803" spans="2:49">
      <c r="B4803" s="62" t="s">
        <v>165</v>
      </c>
      <c r="C4803" s="54">
        <v>0.23775087985908699</v>
      </c>
      <c r="D4803" s="54">
        <v>2.97853741998227E-2</v>
      </c>
      <c r="AQ4803" s="62" t="s">
        <v>5071</v>
      </c>
      <c r="AR4803" s="54">
        <v>6.7996229930067806E-2</v>
      </c>
      <c r="AS4803" s="54">
        <v>2.59678134487847E-2</v>
      </c>
      <c r="AU4803" s="62" t="s">
        <v>10419</v>
      </c>
      <c r="AV4803" s="54">
        <v>-4.3651677918151499E-2</v>
      </c>
      <c r="AW4803" s="54">
        <v>2.9818171888114298E-2</v>
      </c>
    </row>
    <row r="4804" spans="2:49">
      <c r="B4804" s="62" t="s">
        <v>5535</v>
      </c>
      <c r="C4804" s="54">
        <v>3.8874395791902203E-2</v>
      </c>
      <c r="D4804" s="54">
        <v>2.9835953172113901E-2</v>
      </c>
      <c r="AQ4804" s="62" t="s">
        <v>1818</v>
      </c>
      <c r="AR4804" s="54">
        <v>3.9388152489348897E-2</v>
      </c>
      <c r="AS4804" s="54">
        <v>2.60383154312833E-2</v>
      </c>
      <c r="AU4804" s="62" t="s">
        <v>14277</v>
      </c>
      <c r="AV4804" s="54">
        <v>-4.36466642683557E-2</v>
      </c>
      <c r="AW4804" s="54">
        <v>3.7865702476729698E-2</v>
      </c>
    </row>
    <row r="4805" spans="2:49">
      <c r="B4805" s="62" t="s">
        <v>5536</v>
      </c>
      <c r="C4805" s="54">
        <v>4.7598068287305402E-2</v>
      </c>
      <c r="D4805" s="54">
        <v>2.9871043098734399E-2</v>
      </c>
      <c r="AQ4805" s="62" t="s">
        <v>4966</v>
      </c>
      <c r="AR4805" s="54">
        <v>3.9078079962288299E-2</v>
      </c>
      <c r="AS4805" s="54">
        <v>2.6067372955613E-2</v>
      </c>
      <c r="AU4805" s="62" t="s">
        <v>9425</v>
      </c>
      <c r="AV4805" s="54">
        <v>-4.3617074072261501E-2</v>
      </c>
      <c r="AW4805" s="54">
        <v>7.26139420147496E-3</v>
      </c>
    </row>
    <row r="4806" spans="2:49">
      <c r="B4806" s="62" t="s">
        <v>5537</v>
      </c>
      <c r="C4806" s="54">
        <v>6.3963955740598905E-2</v>
      </c>
      <c r="D4806" s="54">
        <v>2.9916438455928E-2</v>
      </c>
      <c r="AQ4806" s="62" t="s">
        <v>9868</v>
      </c>
      <c r="AR4806" s="54">
        <v>5.6931683243004003E-2</v>
      </c>
      <c r="AS4806" s="54">
        <v>2.60929049732238E-2</v>
      </c>
      <c r="AU4806" s="62" t="s">
        <v>14162</v>
      </c>
      <c r="AV4806" s="54">
        <v>-4.3597723349669201E-2</v>
      </c>
      <c r="AW4806" s="54">
        <v>3.51216549627308E-2</v>
      </c>
    </row>
    <row r="4807" spans="2:49">
      <c r="B4807" s="62" t="s">
        <v>5538</v>
      </c>
      <c r="C4807" s="54">
        <v>0.15161303649208199</v>
      </c>
      <c r="D4807" s="54">
        <v>2.9975813829533599E-2</v>
      </c>
      <c r="AQ4807" s="62" t="s">
        <v>4804</v>
      </c>
      <c r="AR4807" s="54">
        <v>4.4789330710848702E-2</v>
      </c>
      <c r="AS4807" s="54">
        <v>2.6137663260693798E-2</v>
      </c>
      <c r="AU4807" s="62" t="s">
        <v>13541</v>
      </c>
      <c r="AV4807" s="54">
        <v>-4.3595789654281299E-2</v>
      </c>
      <c r="AW4807" s="54">
        <v>2.1493476987989101E-2</v>
      </c>
    </row>
    <row r="4808" spans="2:49">
      <c r="B4808" s="62" t="s">
        <v>5539</v>
      </c>
      <c r="C4808" s="54">
        <v>3.2299095197525503E-2</v>
      </c>
      <c r="D4808" s="54">
        <v>2.9992262345554702E-2</v>
      </c>
      <c r="AQ4808" s="62" t="s">
        <v>11542</v>
      </c>
      <c r="AR4808" s="54">
        <v>6.1876553553617E-2</v>
      </c>
      <c r="AS4808" s="54">
        <v>2.6141248144543799E-2</v>
      </c>
      <c r="AU4808" s="62" t="s">
        <v>12918</v>
      </c>
      <c r="AV4808" s="54">
        <v>-4.3584881139016901E-2</v>
      </c>
      <c r="AW4808" s="54">
        <v>1.16174737343753E-2</v>
      </c>
    </row>
    <row r="4809" spans="2:49">
      <c r="B4809" s="62" t="s">
        <v>571</v>
      </c>
      <c r="C4809" s="54">
        <v>0.21412715809434099</v>
      </c>
      <c r="D4809" s="54">
        <v>3.0154093061168501E-2</v>
      </c>
      <c r="AQ4809" s="62" t="s">
        <v>11110</v>
      </c>
      <c r="AR4809" s="54">
        <v>0.103703264803265</v>
      </c>
      <c r="AS4809" s="54">
        <v>2.61447950263855E-2</v>
      </c>
      <c r="AU4809" s="62" t="s">
        <v>11837</v>
      </c>
      <c r="AV4809" s="54">
        <v>-4.35828968052272E-2</v>
      </c>
      <c r="AW4809" s="54">
        <v>1.27782906752255E-2</v>
      </c>
    </row>
    <row r="4810" spans="2:49">
      <c r="B4810" s="62" t="s">
        <v>5540</v>
      </c>
      <c r="C4810" s="54">
        <v>6.4594755200463497E-2</v>
      </c>
      <c r="D4810" s="54">
        <v>3.0201331208352201E-2</v>
      </c>
      <c r="AQ4810" s="62" t="s">
        <v>2025</v>
      </c>
      <c r="AR4810" s="54">
        <v>3.11585957606599E-2</v>
      </c>
      <c r="AS4810" s="54">
        <v>2.6175667990457799E-2</v>
      </c>
      <c r="AU4810" s="62" t="s">
        <v>13584</v>
      </c>
      <c r="AV4810" s="54">
        <v>-4.3571544518831801E-2</v>
      </c>
      <c r="AW4810" s="54">
        <v>2.2250815285781302E-2</v>
      </c>
    </row>
    <row r="4811" spans="2:49">
      <c r="B4811" s="62" t="s">
        <v>5541</v>
      </c>
      <c r="C4811" s="54">
        <v>8.1913948148340396E-2</v>
      </c>
      <c r="D4811" s="54">
        <v>3.0262852842783301E-2</v>
      </c>
      <c r="AQ4811" s="62" t="s">
        <v>9808</v>
      </c>
      <c r="AR4811" s="54">
        <v>6.1772673699916701E-2</v>
      </c>
      <c r="AS4811" s="54">
        <v>2.6213585236144098E-2</v>
      </c>
      <c r="AU4811" s="62" t="s">
        <v>5152</v>
      </c>
      <c r="AV4811" s="54">
        <v>-4.3554536374362102E-2</v>
      </c>
      <c r="AW4811" s="54">
        <v>2.2059165980401901E-2</v>
      </c>
    </row>
    <row r="4812" spans="2:49">
      <c r="B4812" s="62" t="s">
        <v>5542</v>
      </c>
      <c r="C4812" s="54">
        <v>7.7698602561882907E-2</v>
      </c>
      <c r="D4812" s="54">
        <v>3.03358018810807E-2</v>
      </c>
      <c r="AQ4812" s="62" t="s">
        <v>3704</v>
      </c>
      <c r="AR4812" s="54">
        <v>4.1178362278418298E-2</v>
      </c>
      <c r="AS4812" s="54">
        <v>2.6299798749236401E-2</v>
      </c>
      <c r="AU4812" s="62" t="s">
        <v>13726</v>
      </c>
      <c r="AV4812" s="54">
        <v>-4.3529019612011902E-2</v>
      </c>
      <c r="AW4812" s="54">
        <v>2.4893402876051102E-2</v>
      </c>
    </row>
    <row r="4813" spans="2:49">
      <c r="B4813" s="62" t="s">
        <v>5543</v>
      </c>
      <c r="C4813" s="54">
        <v>7.9117496078998401E-2</v>
      </c>
      <c r="D4813" s="54">
        <v>3.03620516829891E-2</v>
      </c>
      <c r="AQ4813" s="62" t="s">
        <v>5491</v>
      </c>
      <c r="AR4813" s="54">
        <v>8.5545536557852103E-2</v>
      </c>
      <c r="AS4813" s="54">
        <v>2.6302043204736201E-2</v>
      </c>
      <c r="AU4813" s="62" t="s">
        <v>14485</v>
      </c>
      <c r="AV4813" s="54">
        <v>-4.34989846741001E-2</v>
      </c>
      <c r="AW4813" s="54">
        <v>4.3907891654399601E-2</v>
      </c>
    </row>
    <row r="4814" spans="2:49">
      <c r="B4814" s="62" t="s">
        <v>5544</v>
      </c>
      <c r="C4814" s="54">
        <v>0.15906281110529599</v>
      </c>
      <c r="D4814" s="54">
        <v>3.0418782560269701E-2</v>
      </c>
      <c r="AQ4814" s="62" t="s">
        <v>10869</v>
      </c>
      <c r="AR4814" s="54">
        <v>4.7475715939973497E-2</v>
      </c>
      <c r="AS4814" s="54">
        <v>2.63026053747661E-2</v>
      </c>
      <c r="AU4814" s="62" t="s">
        <v>14115</v>
      </c>
      <c r="AV4814" s="54">
        <v>-4.3477530489321098E-2</v>
      </c>
      <c r="AW4814" s="54">
        <v>3.37877169275594E-2</v>
      </c>
    </row>
    <row r="4815" spans="2:49">
      <c r="B4815" s="62" t="s">
        <v>5545</v>
      </c>
      <c r="C4815" s="54">
        <v>7.2293903823180003E-2</v>
      </c>
      <c r="D4815" s="54">
        <v>3.0427352173986899E-2</v>
      </c>
      <c r="AQ4815" s="62" t="s">
        <v>3923</v>
      </c>
      <c r="AR4815" s="54">
        <v>0.10084497772423399</v>
      </c>
      <c r="AS4815" s="54">
        <v>2.6336473883889201E-2</v>
      </c>
      <c r="AU4815" s="62" t="s">
        <v>13978</v>
      </c>
      <c r="AV4815" s="54">
        <v>-4.34737522368049E-2</v>
      </c>
      <c r="AW4815" s="54">
        <v>3.03854776125051E-2</v>
      </c>
    </row>
    <row r="4816" spans="2:49">
      <c r="B4816" s="62" t="s">
        <v>5546</v>
      </c>
      <c r="C4816" s="54">
        <v>3.4809955273411602E-2</v>
      </c>
      <c r="D4816" s="54">
        <v>3.04429427894383E-2</v>
      </c>
      <c r="AQ4816" s="62" t="s">
        <v>1415</v>
      </c>
      <c r="AR4816" s="54">
        <v>0.117679496766143</v>
      </c>
      <c r="AS4816" s="54">
        <v>2.6341631845587701E-2</v>
      </c>
      <c r="AU4816" s="62" t="s">
        <v>7759</v>
      </c>
      <c r="AV4816" s="54">
        <v>-4.3438399126008803E-2</v>
      </c>
      <c r="AW4816" s="54">
        <v>5.6916970180738904E-3</v>
      </c>
    </row>
    <row r="4817" spans="2:49">
      <c r="B4817" s="62" t="s">
        <v>751</v>
      </c>
      <c r="C4817" s="54">
        <v>0.21778938064949899</v>
      </c>
      <c r="D4817" s="54">
        <v>3.0558469643657101E-2</v>
      </c>
      <c r="AQ4817" s="62" t="s">
        <v>9719</v>
      </c>
      <c r="AR4817" s="54">
        <v>5.2748693767723502E-2</v>
      </c>
      <c r="AS4817" s="54">
        <v>2.6350797931583899E-2</v>
      </c>
      <c r="AU4817" s="62" t="s">
        <v>13659</v>
      </c>
      <c r="AV4817" s="54">
        <v>-4.3421242997866601E-2</v>
      </c>
      <c r="AW4817" s="54">
        <v>2.3816878338004201E-2</v>
      </c>
    </row>
    <row r="4818" spans="2:49">
      <c r="B4818" s="62" t="s">
        <v>5547</v>
      </c>
      <c r="C4818" s="54">
        <v>6.1688236724265301E-2</v>
      </c>
      <c r="D4818" s="54">
        <v>3.0567172239638899E-2</v>
      </c>
      <c r="AQ4818" s="62" t="s">
        <v>5342</v>
      </c>
      <c r="AR4818" s="54">
        <v>7.1097258870620905E-2</v>
      </c>
      <c r="AS4818" s="54">
        <v>2.6403322383336699E-2</v>
      </c>
      <c r="AU4818" s="62" t="s">
        <v>10403</v>
      </c>
      <c r="AV4818" s="54">
        <v>-4.34147224768218E-2</v>
      </c>
      <c r="AW4818" s="54">
        <v>9.8157754484328799E-3</v>
      </c>
    </row>
    <row r="4819" spans="2:49">
      <c r="B4819" s="62" t="s">
        <v>5548</v>
      </c>
      <c r="C4819" s="54">
        <v>5.4744255281518897E-2</v>
      </c>
      <c r="D4819" s="54">
        <v>3.0594887907917499E-2</v>
      </c>
      <c r="AQ4819" s="62" t="s">
        <v>15003</v>
      </c>
      <c r="AR4819" s="54">
        <v>7.0974866594505998E-2</v>
      </c>
      <c r="AS4819" s="54">
        <v>2.64613915627585E-2</v>
      </c>
      <c r="AU4819" s="62" t="s">
        <v>14546</v>
      </c>
      <c r="AV4819" s="54">
        <v>-4.3340759225345402E-2</v>
      </c>
      <c r="AW4819" s="54">
        <v>4.5701652833069803E-2</v>
      </c>
    </row>
    <row r="4820" spans="2:49">
      <c r="B4820" s="62" t="s">
        <v>5549</v>
      </c>
      <c r="C4820" s="54">
        <v>6.7758460966429901E-2</v>
      </c>
      <c r="D4820" s="54">
        <v>3.06038788997527E-2</v>
      </c>
      <c r="AQ4820" s="62" t="s">
        <v>15004</v>
      </c>
      <c r="AR4820" s="54">
        <v>4.11240187338189E-2</v>
      </c>
      <c r="AS4820" s="54">
        <v>2.6521630932076299E-2</v>
      </c>
      <c r="AU4820" s="62" t="s">
        <v>14046</v>
      </c>
      <c r="AV4820" s="54">
        <v>-4.3326281429403798E-2</v>
      </c>
      <c r="AW4820" s="54">
        <v>3.1914843607599899E-2</v>
      </c>
    </row>
    <row r="4821" spans="2:49">
      <c r="B4821" s="62" t="s">
        <v>5550</v>
      </c>
      <c r="C4821" s="54">
        <v>5.01257428855304E-2</v>
      </c>
      <c r="D4821" s="54">
        <v>3.0692522211511399E-2</v>
      </c>
      <c r="AQ4821" s="62" t="s">
        <v>10680</v>
      </c>
      <c r="AR4821" s="54">
        <v>8.7737856639441794E-2</v>
      </c>
      <c r="AS4821" s="54">
        <v>2.6563215214932798E-2</v>
      </c>
      <c r="AU4821" s="62" t="s">
        <v>9154</v>
      </c>
      <c r="AV4821" s="54">
        <v>-4.3289485089600198E-2</v>
      </c>
      <c r="AW4821" s="54">
        <v>1.6739753513964201E-2</v>
      </c>
    </row>
    <row r="4822" spans="2:49">
      <c r="B4822" s="62" t="s">
        <v>5551</v>
      </c>
      <c r="C4822" s="54">
        <v>0.101509806020789</v>
      </c>
      <c r="D4822" s="54">
        <v>3.0702924213918101E-2</v>
      </c>
      <c r="AQ4822" s="62" t="s">
        <v>4310</v>
      </c>
      <c r="AR4822" s="54">
        <v>4.6698074491621902E-2</v>
      </c>
      <c r="AS4822" s="54">
        <v>2.6574025316796802E-2</v>
      </c>
      <c r="AU4822" s="62" t="s">
        <v>13993</v>
      </c>
      <c r="AV4822" s="54">
        <v>-4.3281832163633502E-2</v>
      </c>
      <c r="AW4822" s="54">
        <v>3.0660019112235801E-2</v>
      </c>
    </row>
    <row r="4823" spans="2:49">
      <c r="B4823" s="62" t="s">
        <v>5552</v>
      </c>
      <c r="C4823" s="54">
        <v>4.5820002925337298E-2</v>
      </c>
      <c r="D4823" s="54">
        <v>3.07060330301368E-2</v>
      </c>
      <c r="AQ4823" s="62" t="s">
        <v>144</v>
      </c>
      <c r="AR4823" s="54">
        <v>0.117867652869831</v>
      </c>
      <c r="AS4823" s="54">
        <v>2.65818911022844E-2</v>
      </c>
      <c r="AU4823" s="62" t="s">
        <v>14649</v>
      </c>
      <c r="AV4823" s="54">
        <v>-4.3279158730639401E-2</v>
      </c>
      <c r="AW4823" s="54">
        <v>4.9578413186769303E-2</v>
      </c>
    </row>
    <row r="4824" spans="2:49">
      <c r="B4824" s="62" t="s">
        <v>5553</v>
      </c>
      <c r="C4824" s="54">
        <v>3.0833099782374699E-2</v>
      </c>
      <c r="D4824" s="54">
        <v>3.0720595152190298E-2</v>
      </c>
      <c r="AQ4824" s="62" t="s">
        <v>15005</v>
      </c>
      <c r="AR4824" s="54">
        <v>7.7442878241999594E-2</v>
      </c>
      <c r="AS4824" s="54">
        <v>2.66707759820256E-2</v>
      </c>
      <c r="AU4824" s="62" t="s">
        <v>13891</v>
      </c>
      <c r="AV4824" s="54">
        <v>-4.3278813040078697E-2</v>
      </c>
      <c r="AW4824" s="54">
        <v>2.8599381268360001E-2</v>
      </c>
    </row>
    <row r="4825" spans="2:49">
      <c r="B4825" s="62" t="s">
        <v>5554</v>
      </c>
      <c r="C4825" s="54">
        <v>6.1808693138217102E-2</v>
      </c>
      <c r="D4825" s="54">
        <v>3.0725924281907999E-2</v>
      </c>
      <c r="AQ4825" s="62" t="s">
        <v>10982</v>
      </c>
      <c r="AR4825" s="54">
        <v>5.8079506258691203E-2</v>
      </c>
      <c r="AS4825" s="54">
        <v>2.66887720220133E-2</v>
      </c>
      <c r="AU4825" s="62" t="s">
        <v>13669</v>
      </c>
      <c r="AV4825" s="54">
        <v>-4.3275859844461799E-2</v>
      </c>
      <c r="AW4825" s="54">
        <v>2.39348920913037E-2</v>
      </c>
    </row>
    <row r="4826" spans="2:49">
      <c r="B4826" s="62" t="s">
        <v>5555</v>
      </c>
      <c r="C4826" s="54">
        <v>3.7466445391722801E-2</v>
      </c>
      <c r="D4826" s="54">
        <v>3.07326173271355E-2</v>
      </c>
      <c r="AQ4826" s="62" t="s">
        <v>1026</v>
      </c>
      <c r="AR4826" s="54">
        <v>7.3248033512518504E-2</v>
      </c>
      <c r="AS4826" s="54">
        <v>2.6770692372976201E-2</v>
      </c>
      <c r="AU4826" s="62" t="s">
        <v>11571</v>
      </c>
      <c r="AV4826" s="54">
        <v>-4.3223842031479401E-2</v>
      </c>
      <c r="AW4826" s="54">
        <v>2.1449436536210499E-3</v>
      </c>
    </row>
    <row r="4827" spans="2:49">
      <c r="B4827" s="62" t="s">
        <v>5556</v>
      </c>
      <c r="C4827" s="54">
        <v>5.1458623759120997E-2</v>
      </c>
      <c r="D4827" s="54">
        <v>3.0740083566046902E-2</v>
      </c>
      <c r="AQ4827" s="62" t="s">
        <v>5671</v>
      </c>
      <c r="AR4827" s="54">
        <v>5.4689262391486998E-2</v>
      </c>
      <c r="AS4827" s="54">
        <v>2.6831956698535799E-2</v>
      </c>
      <c r="AU4827" s="62" t="s">
        <v>14651</v>
      </c>
      <c r="AV4827" s="54">
        <v>-4.3187657310981301E-2</v>
      </c>
      <c r="AW4827" s="54">
        <v>4.95853892039139E-2</v>
      </c>
    </row>
    <row r="4828" spans="2:49">
      <c r="B4828" s="62" t="s">
        <v>5557</v>
      </c>
      <c r="C4828" s="54">
        <v>0.14066222680898299</v>
      </c>
      <c r="D4828" s="54">
        <v>3.07570322049108E-2</v>
      </c>
      <c r="AQ4828" s="62" t="s">
        <v>15006</v>
      </c>
      <c r="AR4828" s="54">
        <v>0.11241115152476901</v>
      </c>
      <c r="AS4828" s="54">
        <v>2.6928805031707501E-2</v>
      </c>
      <c r="AU4828" s="62" t="s">
        <v>14557</v>
      </c>
      <c r="AV4828" s="54">
        <v>-4.3180398934321601E-2</v>
      </c>
      <c r="AW4828" s="54">
        <v>4.6160651475838602E-2</v>
      </c>
    </row>
    <row r="4829" spans="2:49">
      <c r="B4829" s="62" t="s">
        <v>5558</v>
      </c>
      <c r="C4829" s="54">
        <v>6.8059743869464603E-2</v>
      </c>
      <c r="D4829" s="54">
        <v>3.0774468417448402E-2</v>
      </c>
      <c r="AQ4829" s="62" t="s">
        <v>5069</v>
      </c>
      <c r="AR4829" s="54">
        <v>5.2791201519673897E-2</v>
      </c>
      <c r="AS4829" s="54">
        <v>2.6984509839827499E-2</v>
      </c>
      <c r="AU4829" s="62" t="s">
        <v>14395</v>
      </c>
      <c r="AV4829" s="54">
        <v>-4.3158244487305999E-2</v>
      </c>
      <c r="AW4829" s="54">
        <v>4.1410049310801798E-2</v>
      </c>
    </row>
    <row r="4830" spans="2:49">
      <c r="B4830" s="62" t="s">
        <v>794</v>
      </c>
      <c r="C4830" s="54">
        <v>0.16990597914514199</v>
      </c>
      <c r="D4830" s="54">
        <v>3.0809951949166001E-2</v>
      </c>
      <c r="AQ4830" s="62" t="s">
        <v>11156</v>
      </c>
      <c r="AR4830" s="54">
        <v>9.27901553418264E-2</v>
      </c>
      <c r="AS4830" s="54">
        <v>2.7064152398831101E-2</v>
      </c>
      <c r="AU4830" s="62" t="s">
        <v>7990</v>
      </c>
      <c r="AV4830" s="54">
        <v>-4.3147941168277797E-2</v>
      </c>
      <c r="AW4830" s="54">
        <v>3.4984915179068002E-2</v>
      </c>
    </row>
    <row r="4831" spans="2:49">
      <c r="B4831" s="62" t="s">
        <v>5559</v>
      </c>
      <c r="C4831" s="54">
        <v>4.6033509224411497E-2</v>
      </c>
      <c r="D4831" s="54">
        <v>3.0816814354071201E-2</v>
      </c>
      <c r="AQ4831" s="62" t="s">
        <v>3669</v>
      </c>
      <c r="AR4831" s="54">
        <v>9.2009855283549796E-2</v>
      </c>
      <c r="AS4831" s="54">
        <v>2.70711878526416E-2</v>
      </c>
      <c r="AU4831" s="62" t="s">
        <v>7411</v>
      </c>
      <c r="AV4831" s="54">
        <v>-4.3146667530478099E-2</v>
      </c>
      <c r="AW4831" s="54">
        <v>4.0991115673046597E-3</v>
      </c>
    </row>
    <row r="4832" spans="2:49">
      <c r="B4832" s="62" t="s">
        <v>5560</v>
      </c>
      <c r="C4832" s="54">
        <v>0.104275772852857</v>
      </c>
      <c r="D4832" s="54">
        <v>3.0831772621805101E-2</v>
      </c>
      <c r="AQ4832" s="62" t="s">
        <v>2355</v>
      </c>
      <c r="AR4832" s="54">
        <v>9.48190305232917E-2</v>
      </c>
      <c r="AS4832" s="54">
        <v>2.7082542823072101E-2</v>
      </c>
      <c r="AU4832" s="62" t="s">
        <v>14138</v>
      </c>
      <c r="AV4832" s="54">
        <v>-4.3117351511765101E-2</v>
      </c>
      <c r="AW4832" s="54">
        <v>3.4364839128557E-2</v>
      </c>
    </row>
    <row r="4833" spans="2:49">
      <c r="B4833" s="62" t="s">
        <v>5561</v>
      </c>
      <c r="C4833" s="54">
        <v>5.9500862352765103E-2</v>
      </c>
      <c r="D4833" s="54">
        <v>3.0888584452942201E-2</v>
      </c>
      <c r="AQ4833" s="62" t="s">
        <v>15007</v>
      </c>
      <c r="AR4833" s="54">
        <v>4.72506161311044E-2</v>
      </c>
      <c r="AS4833" s="54">
        <v>2.7108824901390501E-2</v>
      </c>
      <c r="AU4833" s="62" t="s">
        <v>9068</v>
      </c>
      <c r="AV4833" s="54">
        <v>-4.3112801478889302E-2</v>
      </c>
      <c r="AW4833" s="54">
        <v>1.5999684815192299E-2</v>
      </c>
    </row>
    <row r="4834" spans="2:49">
      <c r="B4834" s="62" t="s">
        <v>5562</v>
      </c>
      <c r="C4834" s="54">
        <v>0.122751988702325</v>
      </c>
      <c r="D4834" s="54">
        <v>3.1042498134159099E-2</v>
      </c>
      <c r="AQ4834" s="76">
        <v>43168</v>
      </c>
      <c r="AR4834" s="54">
        <v>4.1048502346821003E-2</v>
      </c>
      <c r="AS4834" s="54">
        <v>2.7150229656324E-2</v>
      </c>
      <c r="AU4834" s="62" t="s">
        <v>13980</v>
      </c>
      <c r="AV4834" s="54">
        <v>-4.3088203089511397E-2</v>
      </c>
      <c r="AW4834" s="54">
        <v>3.0433167120291298E-2</v>
      </c>
    </row>
    <row r="4835" spans="2:49">
      <c r="B4835" s="62" t="s">
        <v>5563</v>
      </c>
      <c r="C4835" s="54">
        <v>3.2379971097636698E-2</v>
      </c>
      <c r="D4835" s="54">
        <v>3.1050584132500999E-2</v>
      </c>
      <c r="AQ4835" s="62" t="s">
        <v>4481</v>
      </c>
      <c r="AR4835" s="54">
        <v>6.4859389873592299E-2</v>
      </c>
      <c r="AS4835" s="54">
        <v>2.7154224774315599E-2</v>
      </c>
      <c r="AU4835" s="62" t="s">
        <v>14646</v>
      </c>
      <c r="AV4835" s="54">
        <v>-4.3037330775147702E-2</v>
      </c>
      <c r="AW4835" s="54">
        <v>4.9484102601954502E-2</v>
      </c>
    </row>
    <row r="4836" spans="2:49">
      <c r="B4836" s="62" t="s">
        <v>5564</v>
      </c>
      <c r="C4836" s="54">
        <v>3.01564662961047E-2</v>
      </c>
      <c r="D4836" s="54">
        <v>3.1050584132500999E-2</v>
      </c>
      <c r="AQ4836" s="62" t="s">
        <v>12071</v>
      </c>
      <c r="AR4836" s="54">
        <v>5.77556612484251E-2</v>
      </c>
      <c r="AS4836" s="54">
        <v>2.71868959035311E-2</v>
      </c>
      <c r="AU4836" s="62" t="s">
        <v>14126</v>
      </c>
      <c r="AV4836" s="54">
        <v>-4.2972477591128197E-2</v>
      </c>
      <c r="AW4836" s="54">
        <v>3.3875325115096597E-2</v>
      </c>
    </row>
    <row r="4837" spans="2:49">
      <c r="B4837" s="62" t="s">
        <v>5565</v>
      </c>
      <c r="C4837" s="54">
        <v>7.0805817390366996E-2</v>
      </c>
      <c r="D4837" s="54">
        <v>3.1051771831712802E-2</v>
      </c>
      <c r="AQ4837" s="62" t="s">
        <v>1344</v>
      </c>
      <c r="AR4837" s="54">
        <v>3.3656549317278503E-2</v>
      </c>
      <c r="AS4837" s="54">
        <v>2.7397379993878899E-2</v>
      </c>
      <c r="AU4837" s="62" t="s">
        <v>13456</v>
      </c>
      <c r="AV4837" s="54">
        <v>-4.2964692853492401E-2</v>
      </c>
      <c r="AW4837" s="54">
        <v>2.0028485177434999E-2</v>
      </c>
    </row>
    <row r="4838" spans="2:49">
      <c r="B4838" s="62" t="s">
        <v>5566</v>
      </c>
      <c r="C4838" s="54">
        <v>0.193113752077509</v>
      </c>
      <c r="D4838" s="54">
        <v>3.1160467538607201E-2</v>
      </c>
      <c r="AQ4838" s="62" t="s">
        <v>5227</v>
      </c>
      <c r="AR4838" s="54">
        <v>4.2232531527554698E-2</v>
      </c>
      <c r="AS4838" s="54">
        <v>2.7422113454936201E-2</v>
      </c>
      <c r="AU4838" s="62" t="s">
        <v>14575</v>
      </c>
      <c r="AV4838" s="54">
        <v>-4.2964192216905103E-2</v>
      </c>
      <c r="AW4838" s="54">
        <v>4.6817386671094002E-2</v>
      </c>
    </row>
    <row r="4839" spans="2:49">
      <c r="B4839" s="62" t="s">
        <v>5567</v>
      </c>
      <c r="C4839" s="54">
        <v>7.7627466120871305E-2</v>
      </c>
      <c r="D4839" s="54">
        <v>3.1248627410921399E-2</v>
      </c>
      <c r="AQ4839" s="62" t="s">
        <v>8765</v>
      </c>
      <c r="AR4839" s="54">
        <v>9.0375245725938996E-2</v>
      </c>
      <c r="AS4839" s="54">
        <v>2.7495951824132201E-2</v>
      </c>
      <c r="AU4839" s="62" t="s">
        <v>14379</v>
      </c>
      <c r="AV4839" s="54">
        <v>-4.2956986656438503E-2</v>
      </c>
      <c r="AW4839" s="54">
        <v>4.0888782948396298E-2</v>
      </c>
    </row>
    <row r="4840" spans="2:49">
      <c r="B4840" s="62" t="s">
        <v>549</v>
      </c>
      <c r="C4840" s="54">
        <v>0.30035280005367498</v>
      </c>
      <c r="D4840" s="54">
        <v>3.1251167801127001E-2</v>
      </c>
      <c r="AQ4840" s="62" t="s">
        <v>5512</v>
      </c>
      <c r="AR4840" s="54">
        <v>7.0305191599080899E-2</v>
      </c>
      <c r="AS4840" s="54">
        <v>2.7521471780696902E-2</v>
      </c>
      <c r="AU4840" s="62" t="s">
        <v>14471</v>
      </c>
      <c r="AV4840" s="54">
        <v>-4.2954517149841998E-2</v>
      </c>
      <c r="AW4840" s="54">
        <v>4.3365750815515698E-2</v>
      </c>
    </row>
    <row r="4841" spans="2:49">
      <c r="B4841" s="62" t="s">
        <v>5568</v>
      </c>
      <c r="C4841" s="54">
        <v>7.7213333162127598E-2</v>
      </c>
      <c r="D4841" s="54">
        <v>3.1288530912136403E-2</v>
      </c>
      <c r="AQ4841" s="62" t="s">
        <v>15008</v>
      </c>
      <c r="AR4841" s="54">
        <v>0.18840834033541601</v>
      </c>
      <c r="AS4841" s="54">
        <v>2.7538102999115299E-2</v>
      </c>
      <c r="AU4841" s="62" t="s">
        <v>14298</v>
      </c>
      <c r="AV4841" s="54">
        <v>-4.2897539531025999E-2</v>
      </c>
      <c r="AW4841" s="54">
        <v>3.8503580119610602E-2</v>
      </c>
    </row>
    <row r="4842" spans="2:49">
      <c r="B4842" s="62" t="s">
        <v>5569</v>
      </c>
      <c r="C4842" s="54">
        <v>9.7246981405957597E-2</v>
      </c>
      <c r="D4842" s="54">
        <v>3.1350202320121798E-2</v>
      </c>
      <c r="AQ4842" s="62" t="s">
        <v>2858</v>
      </c>
      <c r="AR4842" s="54">
        <v>6.4310887305850897E-2</v>
      </c>
      <c r="AS4842" s="54">
        <v>2.76203940906131E-2</v>
      </c>
      <c r="AU4842" s="62" t="s">
        <v>14176</v>
      </c>
      <c r="AV4842" s="54">
        <v>-4.2862797961046098E-2</v>
      </c>
      <c r="AW4842" s="54">
        <v>3.5416777812209997E-2</v>
      </c>
    </row>
    <row r="4843" spans="2:49">
      <c r="B4843" s="62" t="s">
        <v>5570</v>
      </c>
      <c r="C4843" s="54">
        <v>4.6553459692639798E-2</v>
      </c>
      <c r="D4843" s="54">
        <v>3.1415408323583999E-2</v>
      </c>
      <c r="AQ4843" s="62" t="s">
        <v>11380</v>
      </c>
      <c r="AR4843" s="54">
        <v>5.9962994383538699E-2</v>
      </c>
      <c r="AS4843" s="54">
        <v>2.7668736142032399E-2</v>
      </c>
      <c r="AU4843" s="62" t="s">
        <v>11697</v>
      </c>
      <c r="AV4843" s="54">
        <v>-4.2835316403557797E-2</v>
      </c>
      <c r="AW4843" s="54">
        <v>2.2959293983983699E-2</v>
      </c>
    </row>
    <row r="4844" spans="2:49">
      <c r="B4844" s="62" t="s">
        <v>5571</v>
      </c>
      <c r="C4844" s="54">
        <v>0.15268300260034701</v>
      </c>
      <c r="D4844" s="54">
        <v>3.1487322271576898E-2</v>
      </c>
      <c r="AQ4844" s="62" t="s">
        <v>11354</v>
      </c>
      <c r="AR4844" s="54">
        <v>0.14412046521088101</v>
      </c>
      <c r="AS4844" s="54">
        <v>2.76874856078255E-2</v>
      </c>
      <c r="AU4844" s="62" t="s">
        <v>14409</v>
      </c>
      <c r="AV4844" s="54">
        <v>-4.2831747838263802E-2</v>
      </c>
      <c r="AW4844" s="54">
        <v>4.1918282084281597E-2</v>
      </c>
    </row>
    <row r="4845" spans="2:49">
      <c r="B4845" s="62" t="s">
        <v>5572</v>
      </c>
      <c r="C4845" s="54">
        <v>9.2322473685127804E-2</v>
      </c>
      <c r="D4845" s="54">
        <v>3.1488650754791701E-2</v>
      </c>
      <c r="AQ4845" s="62" t="s">
        <v>10687</v>
      </c>
      <c r="AR4845" s="54">
        <v>4.2587689809719699E-2</v>
      </c>
      <c r="AS4845" s="54">
        <v>2.7705988792789699E-2</v>
      </c>
      <c r="AU4845" s="62" t="s">
        <v>12884</v>
      </c>
      <c r="AV4845" s="54">
        <v>-4.28127332811696E-2</v>
      </c>
      <c r="AW4845" s="54">
        <v>1.1050119423483299E-2</v>
      </c>
    </row>
    <row r="4846" spans="2:49">
      <c r="B4846" s="62" t="s">
        <v>5573</v>
      </c>
      <c r="C4846" s="54">
        <v>9.6169825339236695E-2</v>
      </c>
      <c r="D4846" s="54">
        <v>3.15362802804919E-2</v>
      </c>
      <c r="AQ4846" s="62" t="s">
        <v>4752</v>
      </c>
      <c r="AR4846" s="54">
        <v>6.5127998550151403E-2</v>
      </c>
      <c r="AS4846" s="54">
        <v>2.7733667917467699E-2</v>
      </c>
      <c r="AU4846" s="62" t="s">
        <v>14548</v>
      </c>
      <c r="AV4846" s="54">
        <v>-4.2810062671448698E-2</v>
      </c>
      <c r="AW4846" s="54">
        <v>4.5771630647885198E-2</v>
      </c>
    </row>
    <row r="4847" spans="2:49">
      <c r="B4847" s="62" t="s">
        <v>492</v>
      </c>
      <c r="C4847" s="54">
        <v>0.154366001635665</v>
      </c>
      <c r="D4847" s="54">
        <v>3.1551592557148199E-2</v>
      </c>
      <c r="AQ4847" s="62" t="s">
        <v>4815</v>
      </c>
      <c r="AR4847" s="54">
        <v>4.9765432393997798E-2</v>
      </c>
      <c r="AS4847" s="54">
        <v>2.77550163192401E-2</v>
      </c>
      <c r="AU4847" s="62" t="s">
        <v>13796</v>
      </c>
      <c r="AV4847" s="54">
        <v>-4.2800253688062298E-2</v>
      </c>
      <c r="AW4847" s="54">
        <v>2.63242701287663E-2</v>
      </c>
    </row>
    <row r="4848" spans="2:49">
      <c r="B4848" s="62" t="s">
        <v>766</v>
      </c>
      <c r="C4848" s="54">
        <v>0.16489598061076099</v>
      </c>
      <c r="D4848" s="54">
        <v>3.1678780333502299E-2</v>
      </c>
      <c r="AQ4848" s="62" t="s">
        <v>1882</v>
      </c>
      <c r="AR4848" s="54">
        <v>5.0528563379410599E-2</v>
      </c>
      <c r="AS4848" s="54">
        <v>2.77621894499459E-2</v>
      </c>
      <c r="AU4848" s="62" t="s">
        <v>14135</v>
      </c>
      <c r="AV4848" s="54">
        <v>-4.2756421833735701E-2</v>
      </c>
      <c r="AW4848" s="54">
        <v>3.4276561337005997E-2</v>
      </c>
    </row>
    <row r="4849" spans="2:49">
      <c r="B4849" s="62" t="s">
        <v>5574</v>
      </c>
      <c r="C4849" s="54">
        <v>5.79346028005467E-2</v>
      </c>
      <c r="D4849" s="54">
        <v>3.1727472021871803E-2</v>
      </c>
      <c r="AQ4849" s="62" t="s">
        <v>15009</v>
      </c>
      <c r="AR4849" s="54">
        <v>5.1655924881814003E-2</v>
      </c>
      <c r="AS4849" s="54">
        <v>2.7785390064685E-2</v>
      </c>
      <c r="AU4849" s="62" t="s">
        <v>13579</v>
      </c>
      <c r="AV4849" s="54">
        <v>-4.2752844485512802E-2</v>
      </c>
      <c r="AW4849" s="54">
        <v>2.20388093366202E-2</v>
      </c>
    </row>
    <row r="4850" spans="2:49">
      <c r="B4850" s="62" t="s">
        <v>5575</v>
      </c>
      <c r="C4850" s="54">
        <v>5.7706340313641698E-2</v>
      </c>
      <c r="D4850" s="54">
        <v>3.1739999277602002E-2</v>
      </c>
      <c r="AQ4850" s="62" t="s">
        <v>15010</v>
      </c>
      <c r="AR4850" s="54">
        <v>6.8303141965526698E-2</v>
      </c>
      <c r="AS4850" s="54">
        <v>2.7833922549686401E-2</v>
      </c>
      <c r="AU4850" s="62" t="s">
        <v>4208</v>
      </c>
      <c r="AV4850" s="54">
        <v>-4.2748604427494299E-2</v>
      </c>
      <c r="AW4850" s="54">
        <v>1.41498230578472E-2</v>
      </c>
    </row>
    <row r="4851" spans="2:49">
      <c r="B4851" s="62" t="s">
        <v>5576</v>
      </c>
      <c r="C4851" s="54">
        <v>5.0336765380090603E-2</v>
      </c>
      <c r="D4851" s="54">
        <v>3.17485336291237E-2</v>
      </c>
      <c r="AQ4851" s="62" t="s">
        <v>1974</v>
      </c>
      <c r="AR4851" s="54">
        <v>6.0507912257114597E-2</v>
      </c>
      <c r="AS4851" s="54">
        <v>2.79182439153349E-2</v>
      </c>
      <c r="AU4851" s="62" t="s">
        <v>12703</v>
      </c>
      <c r="AV4851" s="54">
        <v>-4.27063848686835E-2</v>
      </c>
      <c r="AW4851" s="54">
        <v>8.5029352063640592E-3</v>
      </c>
    </row>
    <row r="4852" spans="2:49">
      <c r="B4852" s="62" t="s">
        <v>5577</v>
      </c>
      <c r="C4852" s="54">
        <v>4.7369837366693097E-2</v>
      </c>
      <c r="D4852" s="54">
        <v>3.1750962462762898E-2</v>
      </c>
      <c r="AQ4852" s="62" t="s">
        <v>11314</v>
      </c>
      <c r="AR4852" s="54">
        <v>0.12795724399477901</v>
      </c>
      <c r="AS4852" s="54">
        <v>2.79301886222343E-2</v>
      </c>
      <c r="AU4852" s="62" t="s">
        <v>14633</v>
      </c>
      <c r="AV4852" s="54">
        <v>-4.2704369574329E-2</v>
      </c>
      <c r="AW4852" s="54">
        <v>4.9122098705255503E-2</v>
      </c>
    </row>
    <row r="4853" spans="2:49">
      <c r="B4853" s="62" t="s">
        <v>5578</v>
      </c>
      <c r="C4853" s="54">
        <v>8.4205162769512398E-2</v>
      </c>
      <c r="D4853" s="54">
        <v>3.1750962462762898E-2</v>
      </c>
      <c r="AQ4853" s="62" t="s">
        <v>10776</v>
      </c>
      <c r="AR4853" s="54">
        <v>4.03253264225132E-2</v>
      </c>
      <c r="AS4853" s="54">
        <v>2.7999962160481201E-2</v>
      </c>
      <c r="AU4853" s="62" t="s">
        <v>14306</v>
      </c>
      <c r="AV4853" s="54">
        <v>-4.2676482720888302E-2</v>
      </c>
      <c r="AW4853" s="54">
        <v>3.8786838754488101E-2</v>
      </c>
    </row>
    <row r="4854" spans="2:49">
      <c r="B4854" s="62" t="s">
        <v>5579</v>
      </c>
      <c r="C4854" s="54">
        <v>4.8848794243058401E-2</v>
      </c>
      <c r="D4854" s="54">
        <v>3.1769691640510397E-2</v>
      </c>
      <c r="AQ4854" s="62" t="s">
        <v>4652</v>
      </c>
      <c r="AR4854" s="54">
        <v>6.3414349308131598E-2</v>
      </c>
      <c r="AS4854" s="54">
        <v>2.8012732501414499E-2</v>
      </c>
      <c r="AU4854" s="62" t="s">
        <v>14322</v>
      </c>
      <c r="AV4854" s="54">
        <v>-4.2670200588493599E-2</v>
      </c>
      <c r="AW4854" s="54">
        <v>3.9374677587471298E-2</v>
      </c>
    </row>
    <row r="4855" spans="2:49">
      <c r="B4855" s="62" t="s">
        <v>407</v>
      </c>
      <c r="C4855" s="54">
        <v>0.18520459637481099</v>
      </c>
      <c r="D4855" s="54">
        <v>3.1785173448365497E-2</v>
      </c>
      <c r="AQ4855" s="62" t="s">
        <v>658</v>
      </c>
      <c r="AR4855" s="54">
        <v>0.143275191044995</v>
      </c>
      <c r="AS4855" s="54">
        <v>2.8025217982169798E-2</v>
      </c>
      <c r="AU4855" s="62" t="s">
        <v>14324</v>
      </c>
      <c r="AV4855" s="54">
        <v>-4.2653635985619297E-2</v>
      </c>
      <c r="AW4855" s="54">
        <v>3.9386677923931399E-2</v>
      </c>
    </row>
    <row r="4856" spans="2:49">
      <c r="B4856" s="62" t="s">
        <v>5580</v>
      </c>
      <c r="C4856" s="54">
        <v>5.6305199570848799E-2</v>
      </c>
      <c r="D4856" s="54">
        <v>3.1871774556933401E-2</v>
      </c>
      <c r="AQ4856" s="62" t="s">
        <v>129</v>
      </c>
      <c r="AR4856" s="54">
        <v>0.137432592081982</v>
      </c>
      <c r="AS4856" s="54">
        <v>2.80486155586003E-2</v>
      </c>
      <c r="AU4856" s="62" t="s">
        <v>14414</v>
      </c>
      <c r="AV4856" s="54">
        <v>-4.2651919656965902E-2</v>
      </c>
      <c r="AW4856" s="54">
        <v>4.19869703412801E-2</v>
      </c>
    </row>
    <row r="4857" spans="2:49">
      <c r="B4857" s="62" t="s">
        <v>167</v>
      </c>
      <c r="C4857" s="54">
        <v>0.14601659378492499</v>
      </c>
      <c r="D4857" s="54">
        <v>3.2031117120887402E-2</v>
      </c>
      <c r="AQ4857" s="62" t="s">
        <v>15011</v>
      </c>
      <c r="AR4857" s="54">
        <v>9.9604839673647305E-2</v>
      </c>
      <c r="AS4857" s="54">
        <v>2.81238232067384E-2</v>
      </c>
      <c r="AU4857" s="62" t="s">
        <v>13844</v>
      </c>
      <c r="AV4857" s="54">
        <v>-4.2651593007281698E-2</v>
      </c>
      <c r="AW4857" s="54">
        <v>2.72946268213126E-2</v>
      </c>
    </row>
    <row r="4858" spans="2:49">
      <c r="B4858" s="62" t="s">
        <v>5581</v>
      </c>
      <c r="C4858" s="54">
        <v>7.8838746835098797E-2</v>
      </c>
      <c r="D4858" s="54">
        <v>3.2044535018622998E-2</v>
      </c>
      <c r="AQ4858" s="62" t="s">
        <v>9682</v>
      </c>
      <c r="AR4858" s="54">
        <v>9.6931155873502206E-2</v>
      </c>
      <c r="AS4858" s="54">
        <v>2.8150534041491999E-2</v>
      </c>
      <c r="AU4858" s="62" t="s">
        <v>14164</v>
      </c>
      <c r="AV4858" s="54">
        <v>-4.2647662094267097E-2</v>
      </c>
      <c r="AW4858" s="54">
        <v>3.5173177698694401E-2</v>
      </c>
    </row>
    <row r="4859" spans="2:49">
      <c r="B4859" s="62" t="s">
        <v>5582</v>
      </c>
      <c r="C4859" s="54">
        <v>7.7354536859459699E-2</v>
      </c>
      <c r="D4859" s="54">
        <v>3.2048026865626897E-2</v>
      </c>
      <c r="AQ4859" s="62" t="s">
        <v>15012</v>
      </c>
      <c r="AR4859" s="54">
        <v>7.1383423165847198E-2</v>
      </c>
      <c r="AS4859" s="54">
        <v>2.8175255217309E-2</v>
      </c>
      <c r="AU4859" s="62" t="s">
        <v>7383</v>
      </c>
      <c r="AV4859" s="54">
        <v>-4.2637307796727697E-2</v>
      </c>
      <c r="AW4859" s="54">
        <v>2.1462119379870401E-2</v>
      </c>
    </row>
    <row r="4860" spans="2:49">
      <c r="B4860" s="62" t="s">
        <v>131</v>
      </c>
      <c r="C4860" s="54">
        <v>0.393511895963368</v>
      </c>
      <c r="D4860" s="54">
        <v>3.2076107539250998E-2</v>
      </c>
      <c r="AQ4860" s="62" t="s">
        <v>5646</v>
      </c>
      <c r="AR4860" s="54">
        <v>4.8319046326293198E-2</v>
      </c>
      <c r="AS4860" s="54">
        <v>2.8253169106758201E-2</v>
      </c>
      <c r="AU4860" s="62" t="s">
        <v>13574</v>
      </c>
      <c r="AV4860" s="54">
        <v>-4.25715485962073E-2</v>
      </c>
      <c r="AW4860" s="54">
        <v>2.1971757715903199E-2</v>
      </c>
    </row>
    <row r="4861" spans="2:49">
      <c r="B4861" s="62" t="s">
        <v>5583</v>
      </c>
      <c r="C4861" s="54">
        <v>8.4263470592702602E-2</v>
      </c>
      <c r="D4861" s="54">
        <v>3.2125727577691401E-2</v>
      </c>
      <c r="AQ4861" s="62" t="s">
        <v>4911</v>
      </c>
      <c r="AR4861" s="54">
        <v>6.1382732004165802E-2</v>
      </c>
      <c r="AS4861" s="54">
        <v>2.82583773651198E-2</v>
      </c>
      <c r="AU4861" s="62" t="s">
        <v>14433</v>
      </c>
      <c r="AV4861" s="54">
        <v>-4.2556815459363399E-2</v>
      </c>
      <c r="AW4861" s="54">
        <v>4.2432613090288597E-2</v>
      </c>
    </row>
    <row r="4862" spans="2:49">
      <c r="B4862" s="62" t="s">
        <v>5584</v>
      </c>
      <c r="C4862" s="54">
        <v>3.1718287412415301E-2</v>
      </c>
      <c r="D4862" s="54">
        <v>3.2206978653361099E-2</v>
      </c>
      <c r="AQ4862" s="62" t="s">
        <v>2088</v>
      </c>
      <c r="AR4862" s="54">
        <v>6.9171546465245398E-2</v>
      </c>
      <c r="AS4862" s="54">
        <v>2.8264374144745801E-2</v>
      </c>
      <c r="AU4862" s="62" t="s">
        <v>13901</v>
      </c>
      <c r="AV4862" s="54">
        <v>-4.25506991156741E-2</v>
      </c>
      <c r="AW4862" s="54">
        <v>2.8843906878435899E-2</v>
      </c>
    </row>
    <row r="4863" spans="2:49">
      <c r="B4863" s="62" t="s">
        <v>5585</v>
      </c>
      <c r="C4863" s="54">
        <v>0.102581958445272</v>
      </c>
      <c r="D4863" s="54">
        <v>3.2235812942550998E-2</v>
      </c>
      <c r="AQ4863" s="62" t="s">
        <v>10766</v>
      </c>
      <c r="AR4863" s="54">
        <v>4.19857952865881E-2</v>
      </c>
      <c r="AS4863" s="54">
        <v>2.83622754987943E-2</v>
      </c>
      <c r="AU4863" s="62" t="s">
        <v>7726</v>
      </c>
      <c r="AV4863" s="54">
        <v>-4.2509253728152202E-2</v>
      </c>
      <c r="AW4863" s="54">
        <v>1.6375451774296699E-2</v>
      </c>
    </row>
    <row r="4864" spans="2:49">
      <c r="B4864" s="62" t="s">
        <v>5586</v>
      </c>
      <c r="C4864" s="54">
        <v>4.6383787337352302E-2</v>
      </c>
      <c r="D4864" s="54">
        <v>3.2256081878338401E-2</v>
      </c>
      <c r="AQ4864" s="62" t="s">
        <v>3088</v>
      </c>
      <c r="AR4864" s="54">
        <v>4.5996595590660903E-2</v>
      </c>
      <c r="AS4864" s="54">
        <v>2.8384372687114599E-2</v>
      </c>
      <c r="AU4864" s="62" t="s">
        <v>10356</v>
      </c>
      <c r="AV4864" s="54">
        <v>-4.25088471183468E-2</v>
      </c>
      <c r="AW4864" s="54">
        <v>4.0627528920003098E-2</v>
      </c>
    </row>
    <row r="4865" spans="2:49">
      <c r="B4865" s="62" t="s">
        <v>5587</v>
      </c>
      <c r="C4865" s="54">
        <v>7.3714064734234697E-2</v>
      </c>
      <c r="D4865" s="54">
        <v>3.2484517664340198E-2</v>
      </c>
      <c r="AQ4865" s="62" t="s">
        <v>2988</v>
      </c>
      <c r="AR4865" s="54">
        <v>7.8240135577848605E-2</v>
      </c>
      <c r="AS4865" s="54">
        <v>2.84780247881232E-2</v>
      </c>
      <c r="AU4865" s="62" t="s">
        <v>14443</v>
      </c>
      <c r="AV4865" s="54">
        <v>-4.2508032693594301E-2</v>
      </c>
      <c r="AW4865" s="54">
        <v>4.2688279949848397E-2</v>
      </c>
    </row>
    <row r="4866" spans="2:49">
      <c r="B4866" s="62" t="s">
        <v>5588</v>
      </c>
      <c r="C4866" s="54">
        <v>5.73183566805575E-2</v>
      </c>
      <c r="D4866" s="54">
        <v>3.2493719473854203E-2</v>
      </c>
      <c r="AQ4866" s="62" t="s">
        <v>15013</v>
      </c>
      <c r="AR4866" s="54">
        <v>8.8595693159279995E-2</v>
      </c>
      <c r="AS4866" s="54">
        <v>2.8596367541337701E-2</v>
      </c>
      <c r="AU4866" s="62" t="s">
        <v>7899</v>
      </c>
      <c r="AV4866" s="54">
        <v>-4.2480227424193599E-2</v>
      </c>
      <c r="AW4866" s="54">
        <v>1.2481795711309E-2</v>
      </c>
    </row>
    <row r="4867" spans="2:49">
      <c r="B4867" s="62" t="s">
        <v>5589</v>
      </c>
      <c r="C4867" s="54">
        <v>6.2905451100758306E-2</v>
      </c>
      <c r="D4867" s="54">
        <v>3.2527639892648397E-2</v>
      </c>
      <c r="AQ4867" s="62" t="s">
        <v>6846</v>
      </c>
      <c r="AR4867" s="54">
        <v>5.3971551670084501E-2</v>
      </c>
      <c r="AS4867" s="54">
        <v>2.8641150196823801E-2</v>
      </c>
      <c r="AU4867" s="62" t="s">
        <v>13832</v>
      </c>
      <c r="AV4867" s="54">
        <v>-4.2468406761757997E-2</v>
      </c>
      <c r="AW4867" s="54">
        <v>2.69546867385341E-2</v>
      </c>
    </row>
    <row r="4868" spans="2:49">
      <c r="B4868" s="62" t="s">
        <v>5590</v>
      </c>
      <c r="C4868" s="54">
        <v>7.7314170075338098E-2</v>
      </c>
      <c r="D4868" s="54">
        <v>3.25294916369787E-2</v>
      </c>
      <c r="AQ4868" s="62" t="s">
        <v>5325</v>
      </c>
      <c r="AR4868" s="54">
        <v>4.2884913923100697E-2</v>
      </c>
      <c r="AS4868" s="54">
        <v>2.8659862073029101E-2</v>
      </c>
      <c r="AU4868" s="62" t="s">
        <v>11605</v>
      </c>
      <c r="AV4868" s="54">
        <v>-4.2467050681445101E-2</v>
      </c>
      <c r="AW4868" s="54">
        <v>1.0286788157417801E-2</v>
      </c>
    </row>
    <row r="4869" spans="2:49">
      <c r="B4869" s="62" t="s">
        <v>5591</v>
      </c>
      <c r="C4869" s="54">
        <v>3.2747736300312802E-2</v>
      </c>
      <c r="D4869" s="54">
        <v>3.25294916369787E-2</v>
      </c>
      <c r="AQ4869" s="62" t="s">
        <v>3462</v>
      </c>
      <c r="AR4869" s="54">
        <v>4.0571167351687101E-2</v>
      </c>
      <c r="AS4869" s="54">
        <v>2.8840858742214499E-2</v>
      </c>
      <c r="AU4869" s="62" t="s">
        <v>14339</v>
      </c>
      <c r="AV4869" s="54">
        <v>-4.2453546635555603E-2</v>
      </c>
      <c r="AW4869" s="54">
        <v>3.9917223304901897E-2</v>
      </c>
    </row>
    <row r="4870" spans="2:49">
      <c r="B4870" s="62" t="s">
        <v>5592</v>
      </c>
      <c r="C4870" s="54">
        <v>4.8535094734401901E-2</v>
      </c>
      <c r="D4870" s="54">
        <v>3.25497088178094E-2</v>
      </c>
      <c r="AQ4870" s="62" t="s">
        <v>11421</v>
      </c>
      <c r="AR4870" s="54">
        <v>6.9436900202648005E-2</v>
      </c>
      <c r="AS4870" s="54">
        <v>2.88597901688387E-2</v>
      </c>
      <c r="AU4870" s="62" t="s">
        <v>14250</v>
      </c>
      <c r="AV4870" s="54">
        <v>-4.2444815967041201E-2</v>
      </c>
      <c r="AW4870" s="54">
        <v>3.7155235434672598E-2</v>
      </c>
    </row>
    <row r="4871" spans="2:49">
      <c r="B4871" s="62" t="s">
        <v>5593</v>
      </c>
      <c r="C4871" s="54">
        <v>4.8468055968425197E-2</v>
      </c>
      <c r="D4871" s="54">
        <v>3.2580236661721197E-2</v>
      </c>
      <c r="AQ4871" s="62" t="s">
        <v>12066</v>
      </c>
      <c r="AR4871" s="54">
        <v>0.13403682459557401</v>
      </c>
      <c r="AS4871" s="54">
        <v>2.8886784243354599E-2</v>
      </c>
      <c r="AU4871" s="62" t="s">
        <v>14200</v>
      </c>
      <c r="AV4871" s="54">
        <v>-4.2423579496504403E-2</v>
      </c>
      <c r="AW4871" s="54">
        <v>3.6064160467336501E-2</v>
      </c>
    </row>
    <row r="4872" spans="2:49">
      <c r="B4872" s="62" t="s">
        <v>5594</v>
      </c>
      <c r="C4872" s="54">
        <v>6.5756799442588096E-2</v>
      </c>
      <c r="D4872" s="54">
        <v>3.2580236661721197E-2</v>
      </c>
      <c r="AQ4872" s="62" t="s">
        <v>9773</v>
      </c>
      <c r="AR4872" s="54">
        <v>7.7320569271291703E-2</v>
      </c>
      <c r="AS4872" s="54">
        <v>2.8930674957282E-2</v>
      </c>
      <c r="AU4872" s="62" t="s">
        <v>7011</v>
      </c>
      <c r="AV4872" s="54">
        <v>-4.2418974393506802E-2</v>
      </c>
      <c r="AW4872" s="54">
        <v>3.9917223304901897E-2</v>
      </c>
    </row>
    <row r="4873" spans="2:49">
      <c r="B4873" s="62" t="s">
        <v>5595</v>
      </c>
      <c r="C4873" s="54">
        <v>3.0547946179296102E-2</v>
      </c>
      <c r="D4873" s="54">
        <v>3.2582946503821902E-2</v>
      </c>
      <c r="AQ4873" s="62" t="s">
        <v>3217</v>
      </c>
      <c r="AR4873" s="54">
        <v>8.7900576067153402E-2</v>
      </c>
      <c r="AS4873" s="54">
        <v>2.89703042777293E-2</v>
      </c>
      <c r="AU4873" s="62" t="s">
        <v>12443</v>
      </c>
      <c r="AV4873" s="54">
        <v>-4.2410135747830098E-2</v>
      </c>
      <c r="AW4873" s="54">
        <v>4.9221210540881096E-3</v>
      </c>
    </row>
    <row r="4874" spans="2:49">
      <c r="B4874" s="62" t="s">
        <v>5596</v>
      </c>
      <c r="C4874" s="54">
        <v>3.6426146366970599E-2</v>
      </c>
      <c r="D4874" s="54">
        <v>3.2588190033221998E-2</v>
      </c>
      <c r="AQ4874" s="62" t="s">
        <v>4500</v>
      </c>
      <c r="AR4874" s="54">
        <v>0.11933016635490799</v>
      </c>
      <c r="AS4874" s="54">
        <v>2.90333864676376E-2</v>
      </c>
      <c r="AU4874" s="62" t="s">
        <v>11816</v>
      </c>
      <c r="AV4874" s="54">
        <v>-4.2331949419383001E-2</v>
      </c>
      <c r="AW4874" s="54">
        <v>2.9820252649727898E-2</v>
      </c>
    </row>
    <row r="4875" spans="2:49">
      <c r="B4875" s="62" t="s">
        <v>5597</v>
      </c>
      <c r="C4875" s="54">
        <v>5.3262711186723898E-2</v>
      </c>
      <c r="D4875" s="54">
        <v>3.2658675873176897E-2</v>
      </c>
      <c r="AQ4875" s="62" t="s">
        <v>11474</v>
      </c>
      <c r="AR4875" s="54">
        <v>6.5737737945281302E-2</v>
      </c>
      <c r="AS4875" s="54">
        <v>2.905598637677E-2</v>
      </c>
      <c r="AU4875" s="62" t="s">
        <v>1112</v>
      </c>
      <c r="AV4875" s="54">
        <v>-4.2310210099780803E-2</v>
      </c>
      <c r="AW4875" s="54">
        <v>4.29912203620611E-2</v>
      </c>
    </row>
    <row r="4876" spans="2:49">
      <c r="B4876" s="62" t="s">
        <v>5598</v>
      </c>
      <c r="C4876" s="54">
        <v>4.1913371583253103E-2</v>
      </c>
      <c r="D4876" s="54">
        <v>3.2683609758505101E-2</v>
      </c>
      <c r="AQ4876" s="62" t="s">
        <v>5569</v>
      </c>
      <c r="AR4876" s="54">
        <v>9.0481833810234696E-2</v>
      </c>
      <c r="AS4876" s="54">
        <v>2.90990219267118E-2</v>
      </c>
      <c r="AU4876" s="62" t="s">
        <v>13506</v>
      </c>
      <c r="AV4876" s="54">
        <v>-4.2309692698177401E-2</v>
      </c>
      <c r="AW4876" s="54">
        <v>2.0839615628907002E-2</v>
      </c>
    </row>
    <row r="4877" spans="2:49">
      <c r="B4877" s="62" t="s">
        <v>5599</v>
      </c>
      <c r="C4877" s="54">
        <v>2.7453449127049698E-2</v>
      </c>
      <c r="D4877" s="54">
        <v>3.2691302571672798E-2</v>
      </c>
      <c r="AQ4877" s="62" t="s">
        <v>2113</v>
      </c>
      <c r="AR4877" s="54">
        <v>7.5299374501211602E-2</v>
      </c>
      <c r="AS4877" s="54">
        <v>2.9209030070770699E-2</v>
      </c>
      <c r="AU4877" s="62" t="s">
        <v>2576</v>
      </c>
      <c r="AV4877" s="54">
        <v>-4.2300667395416297E-2</v>
      </c>
      <c r="AW4877" s="54">
        <v>6.1745849385195298E-3</v>
      </c>
    </row>
    <row r="4878" spans="2:49">
      <c r="B4878" s="62" t="s">
        <v>5600</v>
      </c>
      <c r="C4878" s="54">
        <v>6.2484184901876502E-2</v>
      </c>
      <c r="D4878" s="54">
        <v>3.2694644934494199E-2</v>
      </c>
      <c r="AQ4878" s="62" t="s">
        <v>15014</v>
      </c>
      <c r="AR4878" s="54">
        <v>8.8095773778170502E-2</v>
      </c>
      <c r="AS4878" s="54">
        <v>2.9252539205735499E-2</v>
      </c>
      <c r="AU4878" s="62" t="s">
        <v>13158</v>
      </c>
      <c r="AV4878" s="54">
        <v>-4.2248854337225701E-2</v>
      </c>
      <c r="AW4878" s="54">
        <v>1.5251002972409399E-2</v>
      </c>
    </row>
    <row r="4879" spans="2:49">
      <c r="B4879" s="62" t="s">
        <v>5601</v>
      </c>
      <c r="C4879" s="54">
        <v>5.8663965499739797E-2</v>
      </c>
      <c r="D4879" s="54">
        <v>3.2726852169520697E-2</v>
      </c>
      <c r="AQ4879" s="62" t="s">
        <v>75</v>
      </c>
      <c r="AR4879" s="54">
        <v>0.107884613932485</v>
      </c>
      <c r="AS4879" s="54">
        <v>2.9252539205735499E-2</v>
      </c>
      <c r="AU4879" s="62" t="s">
        <v>12501</v>
      </c>
      <c r="AV4879" s="54">
        <v>-4.2236342110752098E-2</v>
      </c>
      <c r="AW4879" s="54">
        <v>5.7178810967929497E-3</v>
      </c>
    </row>
    <row r="4880" spans="2:49">
      <c r="B4880" s="62" t="s">
        <v>5602</v>
      </c>
      <c r="C4880" s="54">
        <v>7.9430696904239498E-2</v>
      </c>
      <c r="D4880" s="54">
        <v>3.2762052763343603E-2</v>
      </c>
      <c r="AQ4880" s="62" t="s">
        <v>15015</v>
      </c>
      <c r="AR4880" s="54">
        <v>2.5542187139216702E-2</v>
      </c>
      <c r="AS4880" s="54">
        <v>2.9252539205735499E-2</v>
      </c>
      <c r="AU4880" s="62" t="s">
        <v>14276</v>
      </c>
      <c r="AV4880" s="54">
        <v>-4.2232031253859298E-2</v>
      </c>
      <c r="AW4880" s="54">
        <v>3.7863058015229503E-2</v>
      </c>
    </row>
    <row r="4881" spans="2:49">
      <c r="B4881" s="62" t="s">
        <v>5603</v>
      </c>
      <c r="C4881" s="54">
        <v>3.5513010548707598E-2</v>
      </c>
      <c r="D4881" s="54">
        <v>3.2857347097896998E-2</v>
      </c>
      <c r="AQ4881" s="62" t="s">
        <v>5489</v>
      </c>
      <c r="AR4881" s="54">
        <v>8.2967294293764496E-2</v>
      </c>
      <c r="AS4881" s="54">
        <v>2.9351393920077701E-2</v>
      </c>
      <c r="AU4881" s="62" t="s">
        <v>14534</v>
      </c>
      <c r="AV4881" s="54">
        <v>-4.22282678936865E-2</v>
      </c>
      <c r="AW4881" s="54">
        <v>4.5265753587718602E-2</v>
      </c>
    </row>
    <row r="4882" spans="2:49">
      <c r="B4882" s="62" t="s">
        <v>5604</v>
      </c>
      <c r="C4882" s="54">
        <v>5.8689327937446301E-2</v>
      </c>
      <c r="D4882" s="54">
        <v>3.2901596818102501E-2</v>
      </c>
      <c r="AQ4882" s="62" t="s">
        <v>10763</v>
      </c>
      <c r="AR4882" s="54">
        <v>5.3249009898061098E-2</v>
      </c>
      <c r="AS4882" s="54">
        <v>2.9383410310528199E-2</v>
      </c>
      <c r="AU4882" s="62" t="s">
        <v>9561</v>
      </c>
      <c r="AV4882" s="54">
        <v>-4.2183779107846299E-2</v>
      </c>
      <c r="AW4882" s="54">
        <v>3.3975960792707899E-2</v>
      </c>
    </row>
    <row r="4883" spans="2:49">
      <c r="B4883" s="62" t="s">
        <v>5605</v>
      </c>
      <c r="C4883" s="54">
        <v>7.3025495332290205E-2</v>
      </c>
      <c r="D4883" s="54">
        <v>3.2928943082870199E-2</v>
      </c>
      <c r="AQ4883" s="62" t="s">
        <v>3656</v>
      </c>
      <c r="AR4883" s="54">
        <v>6.3456431366188504E-2</v>
      </c>
      <c r="AS4883" s="54">
        <v>2.9398039909088802E-2</v>
      </c>
      <c r="AU4883" s="62" t="s">
        <v>12380</v>
      </c>
      <c r="AV4883" s="54">
        <v>-4.2175524761417699E-2</v>
      </c>
      <c r="AW4883" s="54">
        <v>4.0416304342902696E-3</v>
      </c>
    </row>
    <row r="4884" spans="2:49">
      <c r="B4884" s="62" t="s">
        <v>5606</v>
      </c>
      <c r="C4884" s="54">
        <v>4.5230085885922498E-2</v>
      </c>
      <c r="D4884" s="54">
        <v>3.2938224826407202E-2</v>
      </c>
      <c r="AQ4884" s="62" t="s">
        <v>15016</v>
      </c>
      <c r="AR4884" s="54">
        <v>4.4148081364332903E-2</v>
      </c>
      <c r="AS4884" s="54">
        <v>2.9401643420433599E-2</v>
      </c>
      <c r="AU4884" s="62" t="s">
        <v>13957</v>
      </c>
      <c r="AV4884" s="54">
        <v>-4.2163485548523602E-2</v>
      </c>
      <c r="AW4884" s="54">
        <v>2.9906623788962201E-2</v>
      </c>
    </row>
    <row r="4885" spans="2:49">
      <c r="B4885" s="62" t="s">
        <v>5607</v>
      </c>
      <c r="C4885" s="54">
        <v>7.8968397510375404E-2</v>
      </c>
      <c r="D4885" s="54">
        <v>3.3038779262360103E-2</v>
      </c>
      <c r="AQ4885" s="62" t="s">
        <v>15017</v>
      </c>
      <c r="AR4885" s="54">
        <v>5.4066523718002898E-2</v>
      </c>
      <c r="AS4885" s="54">
        <v>2.9412856233656599E-2</v>
      </c>
      <c r="AU4885" s="62" t="s">
        <v>9440</v>
      </c>
      <c r="AV4885" s="54">
        <v>-4.2149923377190902E-2</v>
      </c>
      <c r="AW4885" s="54">
        <v>2.44753020938429E-2</v>
      </c>
    </row>
    <row r="4886" spans="2:49">
      <c r="B4886" s="62" t="s">
        <v>5608</v>
      </c>
      <c r="C4886" s="54">
        <v>4.2340721940064399E-2</v>
      </c>
      <c r="D4886" s="54">
        <v>3.30515259472101E-2</v>
      </c>
      <c r="AQ4886" s="62" t="s">
        <v>488</v>
      </c>
      <c r="AR4886" s="54">
        <v>7.5594951554430495E-2</v>
      </c>
      <c r="AS4886" s="54">
        <v>2.9412856233656599E-2</v>
      </c>
      <c r="AU4886" s="62" t="s">
        <v>13471</v>
      </c>
      <c r="AV4886" s="54">
        <v>-4.2143754533237897E-2</v>
      </c>
      <c r="AW4886" s="54">
        <v>2.02553877559992E-2</v>
      </c>
    </row>
    <row r="4887" spans="2:49">
      <c r="B4887" s="62" t="s">
        <v>5609</v>
      </c>
      <c r="C4887" s="54">
        <v>3.2112524122679197E-2</v>
      </c>
      <c r="D4887" s="54">
        <v>3.30646459767776E-2</v>
      </c>
      <c r="AQ4887" s="62" t="s">
        <v>3084</v>
      </c>
      <c r="AR4887" s="54">
        <v>4.2787407531035299E-2</v>
      </c>
      <c r="AS4887" s="54">
        <v>2.94604336121095E-2</v>
      </c>
      <c r="AU4887" s="62" t="s">
        <v>14483</v>
      </c>
      <c r="AV4887" s="54">
        <v>-4.21315701461955E-2</v>
      </c>
      <c r="AW4887" s="54">
        <v>4.3816012607904201E-2</v>
      </c>
    </row>
    <row r="4888" spans="2:49">
      <c r="B4888" s="62" t="s">
        <v>5610</v>
      </c>
      <c r="C4888" s="54">
        <v>0.11236829950807201</v>
      </c>
      <c r="D4888" s="54">
        <v>3.3070247040398001E-2</v>
      </c>
      <c r="AQ4888" s="62" t="s">
        <v>10582</v>
      </c>
      <c r="AR4888" s="54">
        <v>6.61290318989778E-2</v>
      </c>
      <c r="AS4888" s="54">
        <v>2.94816083120613E-2</v>
      </c>
      <c r="AU4888" s="62" t="s">
        <v>13339</v>
      </c>
      <c r="AV4888" s="54">
        <v>-4.2109941267738399E-2</v>
      </c>
      <c r="AW4888" s="54">
        <v>1.8277151333331399E-2</v>
      </c>
    </row>
    <row r="4889" spans="2:49">
      <c r="B4889" s="62" t="s">
        <v>5611</v>
      </c>
      <c r="C4889" s="54">
        <v>4.93923101061799E-2</v>
      </c>
      <c r="D4889" s="54">
        <v>3.3168756841331103E-2</v>
      </c>
      <c r="AQ4889" s="62" t="s">
        <v>5378</v>
      </c>
      <c r="AR4889" s="54">
        <v>7.2787848792815496E-2</v>
      </c>
      <c r="AS4889" s="54">
        <v>2.9487857905818701E-2</v>
      </c>
      <c r="AU4889" s="62" t="s">
        <v>14581</v>
      </c>
      <c r="AV4889" s="54">
        <v>-4.2091385420995699E-2</v>
      </c>
      <c r="AW4889" s="54">
        <v>4.6969502756210202E-2</v>
      </c>
    </row>
    <row r="4890" spans="2:49">
      <c r="B4890" s="62" t="s">
        <v>5612</v>
      </c>
      <c r="C4890" s="54">
        <v>3.8207723802493397E-2</v>
      </c>
      <c r="D4890" s="54">
        <v>3.3229560127361599E-2</v>
      </c>
      <c r="AQ4890" s="62" t="s">
        <v>5985</v>
      </c>
      <c r="AR4890" s="54">
        <v>3.7260223447988003E-2</v>
      </c>
      <c r="AS4890" s="54">
        <v>2.9523492090294201E-2</v>
      </c>
      <c r="AU4890" s="62" t="s">
        <v>8988</v>
      </c>
      <c r="AV4890" s="54">
        <v>-4.2046983734819E-2</v>
      </c>
      <c r="AW4890" s="54">
        <v>3.1538240662831798E-2</v>
      </c>
    </row>
    <row r="4891" spans="2:49">
      <c r="B4891" s="62" t="s">
        <v>5613</v>
      </c>
      <c r="C4891" s="54">
        <v>6.6085386491410603E-2</v>
      </c>
      <c r="D4891" s="54">
        <v>3.3254036479033799E-2</v>
      </c>
      <c r="AQ4891" s="62" t="s">
        <v>1303</v>
      </c>
      <c r="AR4891" s="54">
        <v>0.11100730588308801</v>
      </c>
      <c r="AS4891" s="54">
        <v>2.9529427674468599E-2</v>
      </c>
      <c r="AU4891" s="62" t="s">
        <v>7360</v>
      </c>
      <c r="AV4891" s="54">
        <v>-4.1990139725148097E-2</v>
      </c>
      <c r="AW4891" s="54">
        <v>2.76639645283677E-2</v>
      </c>
    </row>
    <row r="4892" spans="2:49">
      <c r="B4892" s="62" t="s">
        <v>5614</v>
      </c>
      <c r="C4892" s="54">
        <v>9.5396331889160593E-2</v>
      </c>
      <c r="D4892" s="54">
        <v>3.33805625615438E-2</v>
      </c>
      <c r="AQ4892" s="62" t="s">
        <v>11516</v>
      </c>
      <c r="AR4892" s="54">
        <v>0.147604572212781</v>
      </c>
      <c r="AS4892" s="54">
        <v>2.9578319660480801E-2</v>
      </c>
      <c r="AU4892" s="62" t="s">
        <v>14564</v>
      </c>
      <c r="AV4892" s="54">
        <v>-4.1982206624499703E-2</v>
      </c>
      <c r="AW4892" s="54">
        <v>4.6394515376490399E-2</v>
      </c>
    </row>
    <row r="4893" spans="2:49">
      <c r="B4893" s="62" t="s">
        <v>5615</v>
      </c>
      <c r="C4893" s="54">
        <v>3.9201893652030903E-2</v>
      </c>
      <c r="D4893" s="54">
        <v>3.34530999051924E-2</v>
      </c>
      <c r="AQ4893" s="62" t="s">
        <v>10600</v>
      </c>
      <c r="AR4893" s="54">
        <v>4.4236476507416397E-2</v>
      </c>
      <c r="AS4893" s="54">
        <v>2.9681267047628201E-2</v>
      </c>
      <c r="AU4893" s="62" t="s">
        <v>14434</v>
      </c>
      <c r="AV4893" s="54">
        <v>-4.1887659162886899E-2</v>
      </c>
      <c r="AW4893" s="54">
        <v>4.2449143335925199E-2</v>
      </c>
    </row>
    <row r="4894" spans="2:49">
      <c r="B4894" s="62" t="s">
        <v>5616</v>
      </c>
      <c r="C4894" s="54">
        <v>4.0994898894220803E-2</v>
      </c>
      <c r="D4894" s="54">
        <v>3.35007133059671E-2</v>
      </c>
      <c r="AQ4894" s="62" t="s">
        <v>10726</v>
      </c>
      <c r="AR4894" s="54">
        <v>8.2769552272882393E-2</v>
      </c>
      <c r="AS4894" s="54">
        <v>2.9711058943238101E-2</v>
      </c>
      <c r="AU4894" s="62" t="s">
        <v>8732</v>
      </c>
      <c r="AV4894" s="54">
        <v>-4.1875809104394299E-2</v>
      </c>
      <c r="AW4894" s="54">
        <v>1.6120552604891401E-2</v>
      </c>
    </row>
    <row r="4895" spans="2:49">
      <c r="B4895" s="62" t="s">
        <v>5617</v>
      </c>
      <c r="C4895" s="54">
        <v>3.5330858328890699E-2</v>
      </c>
      <c r="D4895" s="54">
        <v>3.35007133059671E-2</v>
      </c>
      <c r="AQ4895" s="62" t="s">
        <v>11413</v>
      </c>
      <c r="AR4895" s="54">
        <v>3.7906794732084997E-2</v>
      </c>
      <c r="AS4895" s="54">
        <v>2.9727297107707301E-2</v>
      </c>
      <c r="AU4895" s="62" t="s">
        <v>10315</v>
      </c>
      <c r="AV4895" s="54">
        <v>-4.18742115275368E-2</v>
      </c>
      <c r="AW4895" s="54">
        <v>4.5714584900564903E-2</v>
      </c>
    </row>
    <row r="4896" spans="2:49">
      <c r="B4896" s="62" t="s">
        <v>5618</v>
      </c>
      <c r="C4896" s="54">
        <v>3.8701532206432403E-2</v>
      </c>
      <c r="D4896" s="54">
        <v>3.3538940756440198E-2</v>
      </c>
      <c r="AQ4896" s="62" t="s">
        <v>9853</v>
      </c>
      <c r="AR4896" s="54">
        <v>6.9290662202963205E-2</v>
      </c>
      <c r="AS4896" s="54">
        <v>2.9734106486149998E-2</v>
      </c>
      <c r="AU4896" s="62" t="s">
        <v>10858</v>
      </c>
      <c r="AV4896" s="54">
        <v>-4.1873362425327798E-2</v>
      </c>
      <c r="AW4896" s="54">
        <v>2.8289091977154901E-2</v>
      </c>
    </row>
    <row r="4897" spans="2:49">
      <c r="B4897" s="62" t="s">
        <v>5619</v>
      </c>
      <c r="C4897" s="54">
        <v>4.0189956878937699E-2</v>
      </c>
      <c r="D4897" s="54">
        <v>3.3743441551716297E-2</v>
      </c>
      <c r="AQ4897" s="62" t="s">
        <v>960</v>
      </c>
      <c r="AR4897" s="54">
        <v>9.8549328573366096E-2</v>
      </c>
      <c r="AS4897" s="54">
        <v>2.9745046978572599E-2</v>
      </c>
      <c r="AU4897" s="62" t="s">
        <v>13618</v>
      </c>
      <c r="AV4897" s="54">
        <v>-4.1870048771355299E-2</v>
      </c>
      <c r="AW4897" s="54">
        <v>2.2761168913728501E-2</v>
      </c>
    </row>
    <row r="4898" spans="2:49">
      <c r="B4898" s="62" t="s">
        <v>5620</v>
      </c>
      <c r="C4898" s="54">
        <v>8.8611527851908206E-2</v>
      </c>
      <c r="D4898" s="54">
        <v>3.3779925275358703E-2</v>
      </c>
      <c r="AQ4898" s="62" t="s">
        <v>3622</v>
      </c>
      <c r="AR4898" s="54">
        <v>5.7231454445275901E-2</v>
      </c>
      <c r="AS4898" s="54">
        <v>2.98018685139563E-2</v>
      </c>
      <c r="AU4898" s="62" t="s">
        <v>5516</v>
      </c>
      <c r="AV4898" s="54">
        <v>-4.1855885444470602E-2</v>
      </c>
      <c r="AW4898" s="54">
        <v>1.0974191308864499E-2</v>
      </c>
    </row>
    <row r="4899" spans="2:49">
      <c r="B4899" s="62" t="s">
        <v>5621</v>
      </c>
      <c r="C4899" s="54">
        <v>0.19550699906481001</v>
      </c>
      <c r="D4899" s="54">
        <v>3.3784760390106798E-2</v>
      </c>
      <c r="AQ4899" s="62" t="s">
        <v>4047</v>
      </c>
      <c r="AR4899" s="54">
        <v>7.0399634471717903E-2</v>
      </c>
      <c r="AS4899" s="54">
        <v>2.98360915012903E-2</v>
      </c>
      <c r="AU4899" s="62" t="s">
        <v>14141</v>
      </c>
      <c r="AV4899" s="54">
        <v>-4.1835745258019599E-2</v>
      </c>
      <c r="AW4899" s="54">
        <v>3.4533833166221599E-2</v>
      </c>
    </row>
    <row r="4900" spans="2:49">
      <c r="B4900" s="62" t="s">
        <v>5622</v>
      </c>
      <c r="C4900" s="54">
        <v>0.15529821945219799</v>
      </c>
      <c r="D4900" s="54">
        <v>3.3806990116201703E-2</v>
      </c>
      <c r="AQ4900" s="62" t="s">
        <v>15018</v>
      </c>
      <c r="AR4900" s="54">
        <v>9.7396430620829505E-2</v>
      </c>
      <c r="AS4900" s="54">
        <v>2.9917352835335299E-2</v>
      </c>
      <c r="AU4900" s="62" t="s">
        <v>11742</v>
      </c>
      <c r="AV4900" s="54">
        <v>-4.1805061531009699E-2</v>
      </c>
      <c r="AW4900" s="54">
        <v>2.2048107989909499E-2</v>
      </c>
    </row>
    <row r="4901" spans="2:49">
      <c r="B4901" s="62" t="s">
        <v>5623</v>
      </c>
      <c r="C4901" s="54">
        <v>3.8565754327879502E-2</v>
      </c>
      <c r="D4901" s="54">
        <v>3.3911102590411302E-2</v>
      </c>
      <c r="AQ4901" s="62" t="s">
        <v>2605</v>
      </c>
      <c r="AR4901" s="54">
        <v>6.2652858212072907E-2</v>
      </c>
      <c r="AS4901" s="54">
        <v>2.99448885973107E-2</v>
      </c>
      <c r="AU4901" s="62" t="s">
        <v>8128</v>
      </c>
      <c r="AV4901" s="54">
        <v>-4.1775272618584901E-2</v>
      </c>
      <c r="AW4901" s="54">
        <v>1.2048562976627E-2</v>
      </c>
    </row>
    <row r="4902" spans="2:49">
      <c r="B4902" s="62" t="s">
        <v>5624</v>
      </c>
      <c r="C4902" s="54">
        <v>5.22997557344018E-2</v>
      </c>
      <c r="D4902" s="54">
        <v>3.4084403320434602E-2</v>
      </c>
      <c r="AQ4902" s="62" t="s">
        <v>10619</v>
      </c>
      <c r="AR4902" s="54">
        <v>5.95598779108037E-2</v>
      </c>
      <c r="AS4902" s="54">
        <v>3.00097830821901E-2</v>
      </c>
      <c r="AU4902" s="62" t="s">
        <v>13782</v>
      </c>
      <c r="AV4902" s="54">
        <v>-4.1764094453447399E-2</v>
      </c>
      <c r="AW4902" s="54">
        <v>2.6063003722088501E-2</v>
      </c>
    </row>
    <row r="4903" spans="2:49">
      <c r="B4903" s="62" t="s">
        <v>5625</v>
      </c>
      <c r="C4903" s="54">
        <v>5.0229660257990402E-2</v>
      </c>
      <c r="D4903" s="54">
        <v>3.4094379235983102E-2</v>
      </c>
      <c r="AQ4903" s="62" t="s">
        <v>3190</v>
      </c>
      <c r="AR4903" s="54">
        <v>4.7711207311499998E-2</v>
      </c>
      <c r="AS4903" s="54">
        <v>3.0075101553252302E-2</v>
      </c>
      <c r="AU4903" s="62" t="s">
        <v>13507</v>
      </c>
      <c r="AV4903" s="54">
        <v>-4.1759420659045303E-2</v>
      </c>
      <c r="AW4903" s="54">
        <v>2.0840374938612401E-2</v>
      </c>
    </row>
    <row r="4904" spans="2:49">
      <c r="B4904" s="62" t="s">
        <v>5626</v>
      </c>
      <c r="C4904" s="54">
        <v>0.12841037671278799</v>
      </c>
      <c r="D4904" s="54">
        <v>3.4125645985644E-2</v>
      </c>
      <c r="AQ4904" s="62" t="s">
        <v>15019</v>
      </c>
      <c r="AR4904" s="54">
        <v>5.0393578538105999E-2</v>
      </c>
      <c r="AS4904" s="54">
        <v>3.01136462720882E-2</v>
      </c>
      <c r="AU4904" s="62" t="s">
        <v>14014</v>
      </c>
      <c r="AV4904" s="54">
        <v>-4.1723192866670401E-2</v>
      </c>
      <c r="AW4904" s="54">
        <v>3.12119406435231E-2</v>
      </c>
    </row>
    <row r="4905" spans="2:49">
      <c r="B4905" s="62" t="s">
        <v>5627</v>
      </c>
      <c r="C4905" s="54">
        <v>3.7319851186638602E-2</v>
      </c>
      <c r="D4905" s="54">
        <v>3.4127020955695399E-2</v>
      </c>
      <c r="AQ4905" s="62" t="s">
        <v>12086</v>
      </c>
      <c r="AR4905" s="54">
        <v>9.9447107951520203E-2</v>
      </c>
      <c r="AS4905" s="54">
        <v>3.0125283263962001E-2</v>
      </c>
      <c r="AU4905" s="62" t="s">
        <v>14524</v>
      </c>
      <c r="AV4905" s="54">
        <v>-4.1685931718071799E-2</v>
      </c>
      <c r="AW4905" s="54">
        <v>4.4898019643437898E-2</v>
      </c>
    </row>
    <row r="4906" spans="2:49">
      <c r="B4906" s="62" t="s">
        <v>5628</v>
      </c>
      <c r="C4906" s="54">
        <v>6.8826012547264198E-2</v>
      </c>
      <c r="D4906" s="54">
        <v>3.4151176198653301E-2</v>
      </c>
      <c r="AQ4906" s="62" t="s">
        <v>5401</v>
      </c>
      <c r="AR4906" s="54">
        <v>8.0965853958733902E-2</v>
      </c>
      <c r="AS4906" s="54">
        <v>3.0148502584625699E-2</v>
      </c>
      <c r="AU4906" s="62" t="s">
        <v>8918</v>
      </c>
      <c r="AV4906" s="54">
        <v>-4.1656435999061402E-2</v>
      </c>
      <c r="AW4906" s="54">
        <v>2.7136750497578602E-3</v>
      </c>
    </row>
    <row r="4907" spans="2:49">
      <c r="B4907" s="62" t="s">
        <v>5629</v>
      </c>
      <c r="C4907" s="54">
        <v>5.1779293881582901E-2</v>
      </c>
      <c r="D4907" s="54">
        <v>3.4285973420528998E-2</v>
      </c>
      <c r="AQ4907" s="62" t="s">
        <v>5282</v>
      </c>
      <c r="AR4907" s="54">
        <v>8.1985998486276301E-2</v>
      </c>
      <c r="AS4907" s="54">
        <v>3.0242264641433501E-2</v>
      </c>
      <c r="AU4907" s="62" t="s">
        <v>14630</v>
      </c>
      <c r="AV4907" s="54">
        <v>-4.1623169678362403E-2</v>
      </c>
      <c r="AW4907" s="54">
        <v>4.8990942727198603E-2</v>
      </c>
    </row>
    <row r="4908" spans="2:49">
      <c r="B4908" s="62" t="s">
        <v>5630</v>
      </c>
      <c r="C4908" s="54">
        <v>5.0570298532663899E-2</v>
      </c>
      <c r="D4908" s="54">
        <v>3.4306730140381402E-2</v>
      </c>
      <c r="AQ4908" s="62" t="s">
        <v>7083</v>
      </c>
      <c r="AR4908" s="54">
        <v>5.4083865492347401E-2</v>
      </c>
      <c r="AS4908" s="54">
        <v>3.0294452421179799E-2</v>
      </c>
      <c r="AU4908" s="62" t="s">
        <v>11868</v>
      </c>
      <c r="AV4908" s="54">
        <v>-4.1590419007492101E-2</v>
      </c>
      <c r="AW4908" s="54">
        <v>6.5112709534173203E-3</v>
      </c>
    </row>
    <row r="4909" spans="2:49">
      <c r="B4909" s="62" t="s">
        <v>5631</v>
      </c>
      <c r="C4909" s="54">
        <v>2.8750369106319298E-2</v>
      </c>
      <c r="D4909" s="54">
        <v>3.43279306994786E-2</v>
      </c>
      <c r="AQ4909" s="62" t="s">
        <v>15020</v>
      </c>
      <c r="AR4909" s="54">
        <v>9.49960177586711E-2</v>
      </c>
      <c r="AS4909" s="54">
        <v>3.0371069608408501E-2</v>
      </c>
      <c r="AU4909" s="62" t="s">
        <v>14190</v>
      </c>
      <c r="AV4909" s="54">
        <v>-4.1587226810277003E-2</v>
      </c>
      <c r="AW4909" s="54">
        <v>3.5814807191269699E-2</v>
      </c>
    </row>
    <row r="4910" spans="2:49">
      <c r="B4910" s="62" t="s">
        <v>5632</v>
      </c>
      <c r="C4910" s="54">
        <v>0.192826230878405</v>
      </c>
      <c r="D4910" s="54">
        <v>3.4335876800891403E-2</v>
      </c>
      <c r="AQ4910" s="62" t="s">
        <v>697</v>
      </c>
      <c r="AR4910" s="54">
        <v>0.18213060128310801</v>
      </c>
      <c r="AS4910" s="54">
        <v>3.0454553788022299E-2</v>
      </c>
      <c r="AU4910" s="62" t="s">
        <v>6547</v>
      </c>
      <c r="AV4910" s="54">
        <v>-4.1586973491362797E-2</v>
      </c>
      <c r="AW4910" s="54">
        <v>3.7893123794974698E-2</v>
      </c>
    </row>
    <row r="4911" spans="2:49">
      <c r="B4911" s="62" t="s">
        <v>5633</v>
      </c>
      <c r="C4911" s="54">
        <v>8.2714954459730095E-2</v>
      </c>
      <c r="D4911" s="54">
        <v>3.4335876800891403E-2</v>
      </c>
      <c r="AQ4911" s="62" t="s">
        <v>9019</v>
      </c>
      <c r="AR4911" s="54">
        <v>9.3191844543692795E-2</v>
      </c>
      <c r="AS4911" s="54">
        <v>3.0628819719464701E-2</v>
      </c>
      <c r="AU4911" s="62" t="s">
        <v>14612</v>
      </c>
      <c r="AV4911" s="54">
        <v>-4.15787474545821E-2</v>
      </c>
      <c r="AW4911" s="54">
        <v>4.8166773885958601E-2</v>
      </c>
    </row>
    <row r="4912" spans="2:49">
      <c r="B4912" s="62" t="s">
        <v>5634</v>
      </c>
      <c r="C4912" s="54">
        <v>9.9934625424346293E-2</v>
      </c>
      <c r="D4912" s="54">
        <v>3.4443731856281898E-2</v>
      </c>
      <c r="AQ4912" s="62" t="s">
        <v>1642</v>
      </c>
      <c r="AR4912" s="54">
        <v>5.6195334072342902E-2</v>
      </c>
      <c r="AS4912" s="54">
        <v>3.0644041962443799E-2</v>
      </c>
      <c r="AU4912" s="62" t="s">
        <v>14638</v>
      </c>
      <c r="AV4912" s="54">
        <v>-4.1573754827872698E-2</v>
      </c>
      <c r="AW4912" s="54">
        <v>4.9314142626614002E-2</v>
      </c>
    </row>
    <row r="4913" spans="2:49">
      <c r="B4913" s="62" t="s">
        <v>5635</v>
      </c>
      <c r="C4913" s="54">
        <v>0.109578222536586</v>
      </c>
      <c r="D4913" s="54">
        <v>3.4574077929621999E-2</v>
      </c>
      <c r="AQ4913" s="62" t="s">
        <v>15021</v>
      </c>
      <c r="AR4913" s="54">
        <v>6.0601836109471598E-2</v>
      </c>
      <c r="AS4913" s="54">
        <v>3.0690951501913501E-2</v>
      </c>
      <c r="AU4913" s="62" t="s">
        <v>12747</v>
      </c>
      <c r="AV4913" s="54">
        <v>-4.15489943303049E-2</v>
      </c>
      <c r="AW4913" s="54">
        <v>9.2016352868253808E-3</v>
      </c>
    </row>
    <row r="4914" spans="2:49">
      <c r="B4914" s="62" t="s">
        <v>5636</v>
      </c>
      <c r="C4914" s="54">
        <v>7.6121983307364999E-2</v>
      </c>
      <c r="D4914" s="54">
        <v>3.4782517305496502E-2</v>
      </c>
      <c r="AQ4914" s="62" t="s">
        <v>2326</v>
      </c>
      <c r="AR4914" s="54">
        <v>3.2266854000189603E-2</v>
      </c>
      <c r="AS4914" s="54">
        <v>3.0697548722235901E-2</v>
      </c>
      <c r="AU4914" s="62" t="s">
        <v>7194</v>
      </c>
      <c r="AV4914" s="54">
        <v>-4.1532227395924402E-2</v>
      </c>
      <c r="AW4914" s="54">
        <v>3.9725614337778402E-2</v>
      </c>
    </row>
    <row r="4915" spans="2:49">
      <c r="B4915" s="62" t="s">
        <v>5637</v>
      </c>
      <c r="C4915" s="54">
        <v>6.7818524798708396E-2</v>
      </c>
      <c r="D4915" s="54">
        <v>3.4825087498395101E-2</v>
      </c>
      <c r="AQ4915" s="62" t="s">
        <v>9264</v>
      </c>
      <c r="AR4915" s="54">
        <v>4.2312696985261397E-2</v>
      </c>
      <c r="AS4915" s="54">
        <v>3.0864112003874102E-2</v>
      </c>
      <c r="AU4915" s="62" t="s">
        <v>14381</v>
      </c>
      <c r="AV4915" s="54">
        <v>-4.14882954068077E-2</v>
      </c>
      <c r="AW4915" s="54">
        <v>4.1052643247532702E-2</v>
      </c>
    </row>
    <row r="4916" spans="2:49">
      <c r="B4916" s="62" t="s">
        <v>5638</v>
      </c>
      <c r="C4916" s="54">
        <v>7.5409860402304602E-2</v>
      </c>
      <c r="D4916" s="54">
        <v>3.4860821895842303E-2</v>
      </c>
      <c r="AQ4916" s="62" t="s">
        <v>41</v>
      </c>
      <c r="AR4916" s="54">
        <v>0.182322238713233</v>
      </c>
      <c r="AS4916" s="54">
        <v>3.0877911947701599E-2</v>
      </c>
      <c r="AU4916" s="62" t="s">
        <v>13822</v>
      </c>
      <c r="AV4916" s="54">
        <v>-4.1483354036652799E-2</v>
      </c>
      <c r="AW4916" s="54">
        <v>2.6738957460970599E-2</v>
      </c>
    </row>
    <row r="4917" spans="2:49">
      <c r="B4917" s="62" t="s">
        <v>5639</v>
      </c>
      <c r="C4917" s="54">
        <v>0.110392538290602</v>
      </c>
      <c r="D4917" s="54">
        <v>3.4860821895842303E-2</v>
      </c>
      <c r="AQ4917" s="62" t="s">
        <v>15022</v>
      </c>
      <c r="AR4917" s="54">
        <v>5.7404601710364198E-2</v>
      </c>
      <c r="AS4917" s="54">
        <v>3.0940984635991899E-2</v>
      </c>
      <c r="AU4917" s="62" t="s">
        <v>14589</v>
      </c>
      <c r="AV4917" s="54">
        <v>-4.1473718798142697E-2</v>
      </c>
      <c r="AW4917" s="54">
        <v>4.7281235229196202E-2</v>
      </c>
    </row>
    <row r="4918" spans="2:49">
      <c r="B4918" s="62" t="s">
        <v>5640</v>
      </c>
      <c r="C4918" s="54">
        <v>3.3490264227786802E-2</v>
      </c>
      <c r="D4918" s="54">
        <v>3.4869687269578002E-2</v>
      </c>
      <c r="AQ4918" s="62" t="s">
        <v>4845</v>
      </c>
      <c r="AR4918" s="54">
        <v>6.6936712737003703E-2</v>
      </c>
      <c r="AS4918" s="54">
        <v>3.0943397701288199E-2</v>
      </c>
      <c r="AU4918" s="62" t="s">
        <v>7566</v>
      </c>
      <c r="AV4918" s="54">
        <v>-4.14366810292695E-2</v>
      </c>
      <c r="AW4918" s="54">
        <v>8.87757475218547E-4</v>
      </c>
    </row>
    <row r="4919" spans="2:49">
      <c r="B4919" s="62" t="s">
        <v>5641</v>
      </c>
      <c r="C4919" s="54">
        <v>6.7525924783190305E-2</v>
      </c>
      <c r="D4919" s="54">
        <v>3.4975367170839898E-2</v>
      </c>
      <c r="AQ4919" s="62" t="s">
        <v>5816</v>
      </c>
      <c r="AR4919" s="54">
        <v>5.6443248131045301E-2</v>
      </c>
      <c r="AS4919" s="54">
        <v>3.09756685751746E-2</v>
      </c>
      <c r="AU4919" s="62" t="s">
        <v>11951</v>
      </c>
      <c r="AV4919" s="54">
        <v>-4.1361870497671503E-2</v>
      </c>
      <c r="AW4919" s="54">
        <v>2.3111559744600399E-2</v>
      </c>
    </row>
    <row r="4920" spans="2:49">
      <c r="B4920" s="62" t="s">
        <v>5642</v>
      </c>
      <c r="C4920" s="54">
        <v>5.3863745726600201E-2</v>
      </c>
      <c r="D4920" s="54">
        <v>3.5071757385077701E-2</v>
      </c>
      <c r="AQ4920" s="62" t="s">
        <v>11425</v>
      </c>
      <c r="AR4920" s="54">
        <v>0.10752260849117699</v>
      </c>
      <c r="AS4920" s="54">
        <v>3.09861017209145E-2</v>
      </c>
      <c r="AU4920" s="62" t="s">
        <v>7471</v>
      </c>
      <c r="AV4920" s="54">
        <v>-4.1354232370728099E-2</v>
      </c>
      <c r="AW4920" s="54">
        <v>1.37977911319854E-2</v>
      </c>
    </row>
    <row r="4921" spans="2:49">
      <c r="B4921" s="62" t="s">
        <v>5643</v>
      </c>
      <c r="C4921" s="54">
        <v>7.4278060011027797E-2</v>
      </c>
      <c r="D4921" s="54">
        <v>3.5080197543172598E-2</v>
      </c>
      <c r="AQ4921" s="62" t="s">
        <v>15023</v>
      </c>
      <c r="AR4921" s="54">
        <v>6.4325757762434294E-2</v>
      </c>
      <c r="AS4921" s="54">
        <v>3.0994966093971701E-2</v>
      </c>
      <c r="AU4921" s="62" t="s">
        <v>14620</v>
      </c>
      <c r="AV4921" s="54">
        <v>-4.1353118168386202E-2</v>
      </c>
      <c r="AW4921" s="54">
        <v>4.8346523157571597E-2</v>
      </c>
    </row>
    <row r="4922" spans="2:49">
      <c r="B4922" s="62" t="s">
        <v>5644</v>
      </c>
      <c r="C4922" s="54">
        <v>0.10077753780262499</v>
      </c>
      <c r="D4922" s="54">
        <v>3.5115933545272503E-2</v>
      </c>
      <c r="AQ4922" s="62" t="s">
        <v>11043</v>
      </c>
      <c r="AR4922" s="54">
        <v>7.6478696848727906E-2</v>
      </c>
      <c r="AS4922" s="54">
        <v>3.11165797194012E-2</v>
      </c>
      <c r="AU4922" s="62" t="s">
        <v>13581</v>
      </c>
      <c r="AV4922" s="54">
        <v>-4.1347496061805003E-2</v>
      </c>
      <c r="AW4922" s="54">
        <v>2.2178246605771699E-2</v>
      </c>
    </row>
    <row r="4923" spans="2:49">
      <c r="B4923" s="62" t="s">
        <v>5645</v>
      </c>
      <c r="C4923" s="54">
        <v>8.0507469464641296E-2</v>
      </c>
      <c r="D4923" s="54">
        <v>3.5250648310268598E-2</v>
      </c>
      <c r="AQ4923" s="62" t="s">
        <v>15024</v>
      </c>
      <c r="AR4923" s="54">
        <v>7.3398336029757899E-2</v>
      </c>
      <c r="AS4923" s="54">
        <v>3.11903713132087E-2</v>
      </c>
      <c r="AU4923" s="62" t="s">
        <v>1137</v>
      </c>
      <c r="AV4923" s="54">
        <v>-4.1317120592650802E-2</v>
      </c>
      <c r="AW4923" s="54">
        <v>4.9595913849884397E-2</v>
      </c>
    </row>
    <row r="4924" spans="2:49">
      <c r="B4924" s="62" t="s">
        <v>5646</v>
      </c>
      <c r="C4924" s="54">
        <v>5.4681612512685399E-2</v>
      </c>
      <c r="D4924" s="54">
        <v>3.54459334969007E-2</v>
      </c>
      <c r="AQ4924" s="62" t="s">
        <v>15025</v>
      </c>
      <c r="AR4924" s="54">
        <v>0.103072576787888</v>
      </c>
      <c r="AS4924" s="54">
        <v>3.1220495759810899E-2</v>
      </c>
      <c r="AU4924" s="62" t="s">
        <v>7865</v>
      </c>
      <c r="AV4924" s="54">
        <v>-4.1280384162511098E-2</v>
      </c>
      <c r="AW4924" s="54">
        <v>1.3496293998770901E-2</v>
      </c>
    </row>
    <row r="4925" spans="2:49">
      <c r="B4925" s="62" t="s">
        <v>5647</v>
      </c>
      <c r="C4925" s="54">
        <v>7.5536290700299005E-2</v>
      </c>
      <c r="D4925" s="54">
        <v>3.54810962340441E-2</v>
      </c>
      <c r="AQ4925" s="62" t="s">
        <v>12058</v>
      </c>
      <c r="AR4925" s="54">
        <v>5.4229616154315402E-2</v>
      </c>
      <c r="AS4925" s="54">
        <v>3.1414955624938401E-2</v>
      </c>
      <c r="AU4925" s="62" t="s">
        <v>12174</v>
      </c>
      <c r="AV4925" s="54">
        <v>-4.1273897115258897E-2</v>
      </c>
      <c r="AW4925" s="54">
        <v>1.0963141544511599E-3</v>
      </c>
    </row>
    <row r="4926" spans="2:49">
      <c r="B4926" s="62" t="s">
        <v>5648</v>
      </c>
      <c r="C4926" s="54">
        <v>5.9745595344461201E-2</v>
      </c>
      <c r="D4926" s="54">
        <v>3.5492347027767601E-2</v>
      </c>
      <c r="AQ4926" s="62" t="s">
        <v>2564</v>
      </c>
      <c r="AR4926" s="54">
        <v>4.96855762307487E-2</v>
      </c>
      <c r="AS4926" s="54">
        <v>3.14276420824409E-2</v>
      </c>
      <c r="AU4926" s="62" t="s">
        <v>14049</v>
      </c>
      <c r="AV4926" s="54">
        <v>-4.1228619947173903E-2</v>
      </c>
      <c r="AW4926" s="54">
        <v>3.2030156817195801E-2</v>
      </c>
    </row>
    <row r="4927" spans="2:49">
      <c r="B4927" s="62" t="s">
        <v>5649</v>
      </c>
      <c r="C4927" s="54">
        <v>8.3311799838407197E-2</v>
      </c>
      <c r="D4927" s="54">
        <v>3.55852998289913E-2</v>
      </c>
      <c r="AQ4927" s="62" t="s">
        <v>9860</v>
      </c>
      <c r="AR4927" s="54">
        <v>4.4669349631925898E-2</v>
      </c>
      <c r="AS4927" s="54">
        <v>3.1450310529303603E-2</v>
      </c>
      <c r="AU4927" s="62" t="s">
        <v>14457</v>
      </c>
      <c r="AV4927" s="54">
        <v>-4.1205803686191998E-2</v>
      </c>
      <c r="AW4927" s="54">
        <v>4.2961550774267797E-2</v>
      </c>
    </row>
    <row r="4928" spans="2:49">
      <c r="B4928" s="62" t="s">
        <v>5650</v>
      </c>
      <c r="C4928" s="54">
        <v>4.3155658350770801E-2</v>
      </c>
      <c r="D4928" s="54">
        <v>3.56162739424285E-2</v>
      </c>
      <c r="AQ4928" s="62" t="s">
        <v>11418</v>
      </c>
      <c r="AR4928" s="54">
        <v>2.8907317587394801E-2</v>
      </c>
      <c r="AS4928" s="54">
        <v>3.14907531130093E-2</v>
      </c>
      <c r="AU4928" s="62" t="s">
        <v>13924</v>
      </c>
      <c r="AV4928" s="54">
        <v>-4.1162237209334797E-2</v>
      </c>
      <c r="AW4928" s="54">
        <v>2.9250505329811299E-2</v>
      </c>
    </row>
    <row r="4929" spans="2:49">
      <c r="B4929" s="62" t="s">
        <v>5651</v>
      </c>
      <c r="C4929" s="54">
        <v>0.105076633534711</v>
      </c>
      <c r="D4929" s="54">
        <v>3.57922597833241E-2</v>
      </c>
      <c r="AQ4929" s="62" t="s">
        <v>15026</v>
      </c>
      <c r="AR4929" s="54">
        <v>5.2002338454114401E-2</v>
      </c>
      <c r="AS4929" s="54">
        <v>3.1563695617099402E-2</v>
      </c>
      <c r="AU4929" s="62" t="s">
        <v>11787</v>
      </c>
      <c r="AV4929" s="54">
        <v>-4.1160224381337998E-2</v>
      </c>
      <c r="AW4929" s="54">
        <v>3.0125283263962001E-2</v>
      </c>
    </row>
    <row r="4930" spans="2:49">
      <c r="B4930" s="62" t="s">
        <v>5652</v>
      </c>
      <c r="C4930" s="54">
        <v>6.2858040149086997E-2</v>
      </c>
      <c r="D4930" s="54">
        <v>3.5818943626275399E-2</v>
      </c>
      <c r="AQ4930" s="62" t="s">
        <v>15027</v>
      </c>
      <c r="AR4930" s="54">
        <v>5.5144767832413101E-2</v>
      </c>
      <c r="AS4930" s="54">
        <v>3.1595612600241602E-2</v>
      </c>
      <c r="AU4930" s="62" t="s">
        <v>14307</v>
      </c>
      <c r="AV4930" s="54">
        <v>-4.11485123629802E-2</v>
      </c>
      <c r="AW4930" s="54">
        <v>3.89143555712885E-2</v>
      </c>
    </row>
    <row r="4931" spans="2:49">
      <c r="B4931" s="62" t="s">
        <v>5653</v>
      </c>
      <c r="C4931" s="54">
        <v>5.0720890970609403E-2</v>
      </c>
      <c r="D4931" s="54">
        <v>3.5851169786209003E-2</v>
      </c>
      <c r="AQ4931" s="62" t="s">
        <v>15028</v>
      </c>
      <c r="AR4931" s="54">
        <v>8.1020735210554307E-2</v>
      </c>
      <c r="AS4931" s="54">
        <v>3.1641569635334099E-2</v>
      </c>
      <c r="AU4931" s="62" t="s">
        <v>14574</v>
      </c>
      <c r="AV4931" s="54">
        <v>-4.1070614447427503E-2</v>
      </c>
      <c r="AW4931" s="54">
        <v>4.6806236721177501E-2</v>
      </c>
    </row>
    <row r="4932" spans="2:49">
      <c r="B4932" s="62" t="s">
        <v>5654</v>
      </c>
      <c r="C4932" s="54">
        <v>3.4554277411698003E-2</v>
      </c>
      <c r="D4932" s="54">
        <v>3.5880322403783797E-2</v>
      </c>
      <c r="AQ4932" s="62" t="s">
        <v>15029</v>
      </c>
      <c r="AR4932" s="54">
        <v>9.7158464399596398E-2</v>
      </c>
      <c r="AS4932" s="54">
        <v>3.1645990969436398E-2</v>
      </c>
      <c r="AU4932" s="62" t="s">
        <v>14400</v>
      </c>
      <c r="AV4932" s="54">
        <v>-4.1067893232885802E-2</v>
      </c>
      <c r="AW4932" s="54">
        <v>4.1573623712147102E-2</v>
      </c>
    </row>
    <row r="4933" spans="2:49">
      <c r="B4933" s="62" t="s">
        <v>5655</v>
      </c>
      <c r="C4933" s="54">
        <v>4.8489266072533801E-2</v>
      </c>
      <c r="D4933" s="54">
        <v>3.5886457478905898E-2</v>
      </c>
      <c r="AQ4933" s="62" t="s">
        <v>6463</v>
      </c>
      <c r="AR4933" s="54">
        <v>3.6893635604782198E-2</v>
      </c>
      <c r="AS4933" s="54">
        <v>3.1668345412546699E-2</v>
      </c>
      <c r="AU4933" s="62" t="s">
        <v>14492</v>
      </c>
      <c r="AV4933" s="54">
        <v>-4.1058792038788802E-2</v>
      </c>
      <c r="AW4933" s="54">
        <v>4.4254657918307898E-2</v>
      </c>
    </row>
    <row r="4934" spans="2:49">
      <c r="B4934" s="62" t="s">
        <v>5656</v>
      </c>
      <c r="C4934" s="54">
        <v>5.4977900018624098E-2</v>
      </c>
      <c r="D4934" s="54">
        <v>3.589768107994E-2</v>
      </c>
      <c r="AQ4934" s="62" t="s">
        <v>854</v>
      </c>
      <c r="AR4934" s="54">
        <v>4.59733724856317E-2</v>
      </c>
      <c r="AS4934" s="54">
        <v>3.1679477353200501E-2</v>
      </c>
      <c r="AU4934" s="62" t="s">
        <v>14474</v>
      </c>
      <c r="AV4934" s="54">
        <v>-4.10569738858007E-2</v>
      </c>
      <c r="AW4934" s="54">
        <v>4.3473235964335499E-2</v>
      </c>
    </row>
    <row r="4935" spans="2:49">
      <c r="B4935" s="62" t="s">
        <v>5657</v>
      </c>
      <c r="C4935" s="54">
        <v>0.12993179855353701</v>
      </c>
      <c r="D4935" s="54">
        <v>3.5907285850836801E-2</v>
      </c>
      <c r="AQ4935" s="62" t="s">
        <v>12069</v>
      </c>
      <c r="AR4935" s="54">
        <v>3.15997345817811E-2</v>
      </c>
      <c r="AS4935" s="54">
        <v>3.1745406768755403E-2</v>
      </c>
      <c r="AU4935" s="62" t="s">
        <v>14221</v>
      </c>
      <c r="AV4935" s="54">
        <v>-4.1039605593724097E-2</v>
      </c>
      <c r="AW4935" s="54">
        <v>3.6445647380976803E-2</v>
      </c>
    </row>
    <row r="4936" spans="2:49">
      <c r="B4936" s="62" t="s">
        <v>5658</v>
      </c>
      <c r="C4936" s="54">
        <v>7.9031623366191198E-2</v>
      </c>
      <c r="D4936" s="54">
        <v>3.5909753032272403E-2</v>
      </c>
      <c r="AQ4936" s="62" t="s">
        <v>12061</v>
      </c>
      <c r="AR4936" s="54">
        <v>3.9654310968276499E-2</v>
      </c>
      <c r="AS4936" s="54">
        <v>3.18183095749539E-2</v>
      </c>
      <c r="AU4936" s="62" t="s">
        <v>13355</v>
      </c>
      <c r="AV4936" s="54">
        <v>-4.09843324281116E-2</v>
      </c>
      <c r="AW4936" s="54">
        <v>1.8537719647927799E-2</v>
      </c>
    </row>
    <row r="4937" spans="2:49">
      <c r="B4937" s="62" t="s">
        <v>5659</v>
      </c>
      <c r="C4937" s="54">
        <v>3.7515633722677903E-2</v>
      </c>
      <c r="D4937" s="54">
        <v>3.5952402153636501E-2</v>
      </c>
      <c r="AQ4937" s="62" t="s">
        <v>15030</v>
      </c>
      <c r="AR4937" s="54">
        <v>6.5706136675975899E-2</v>
      </c>
      <c r="AS4937" s="54">
        <v>3.1821124568462998E-2</v>
      </c>
      <c r="AU4937" s="62" t="s">
        <v>12540</v>
      </c>
      <c r="AV4937" s="54">
        <v>-4.0979675294264203E-2</v>
      </c>
      <c r="AW4937" s="54">
        <v>6.25378875590133E-3</v>
      </c>
    </row>
    <row r="4938" spans="2:49">
      <c r="B4938" s="62" t="s">
        <v>5660</v>
      </c>
      <c r="C4938" s="54">
        <v>5.0854351398266197E-2</v>
      </c>
      <c r="D4938" s="54">
        <v>3.5994558559619201E-2</v>
      </c>
      <c r="AQ4938" s="62" t="s">
        <v>4120</v>
      </c>
      <c r="AR4938" s="54">
        <v>5.1442179283597497E-2</v>
      </c>
      <c r="AS4938" s="54">
        <v>3.1821124568462998E-2</v>
      </c>
      <c r="AU4938" s="62" t="s">
        <v>9556</v>
      </c>
      <c r="AV4938" s="54">
        <v>-4.0973917561643702E-2</v>
      </c>
      <c r="AW4938" s="54">
        <v>3.4463710547718899E-3</v>
      </c>
    </row>
    <row r="4939" spans="2:49">
      <c r="B4939" s="62" t="s">
        <v>5661</v>
      </c>
      <c r="C4939" s="54">
        <v>4.8952729655050903E-2</v>
      </c>
      <c r="D4939" s="54">
        <v>3.5997337776288198E-2</v>
      </c>
      <c r="AQ4939" s="62" t="s">
        <v>2956</v>
      </c>
      <c r="AR4939" s="54">
        <v>7.3735658329967493E-2</v>
      </c>
      <c r="AS4939" s="54">
        <v>3.1852280012541298E-2</v>
      </c>
      <c r="AU4939" s="62" t="s">
        <v>7991</v>
      </c>
      <c r="AV4939" s="54">
        <v>-4.09696585682005E-2</v>
      </c>
      <c r="AW4939" s="54">
        <v>4.5209729721246102E-2</v>
      </c>
    </row>
    <row r="4940" spans="2:49">
      <c r="B4940" s="62" t="s">
        <v>5662</v>
      </c>
      <c r="C4940" s="54">
        <v>7.2370878753572399E-2</v>
      </c>
      <c r="D4940" s="54">
        <v>3.5999995147693899E-2</v>
      </c>
      <c r="AQ4940" s="62" t="s">
        <v>96</v>
      </c>
      <c r="AR4940" s="54">
        <v>0.23818598446632899</v>
      </c>
      <c r="AS4940" s="54">
        <v>3.1852280012541298E-2</v>
      </c>
      <c r="AU4940" s="62" t="s">
        <v>13440</v>
      </c>
      <c r="AV4940" s="54">
        <v>-4.0958179432672097E-2</v>
      </c>
      <c r="AW4940" s="54">
        <v>1.9694366763591299E-2</v>
      </c>
    </row>
    <row r="4941" spans="2:49">
      <c r="B4941" s="62" t="s">
        <v>5663</v>
      </c>
      <c r="C4941" s="54">
        <v>5.7731935376130701E-2</v>
      </c>
      <c r="D4941" s="54">
        <v>3.6005715075295701E-2</v>
      </c>
      <c r="AQ4941" s="62" t="s">
        <v>2002</v>
      </c>
      <c r="AR4941" s="54">
        <v>6.9807725272213794E-2</v>
      </c>
      <c r="AS4941" s="54">
        <v>3.1901157411104199E-2</v>
      </c>
      <c r="AU4941" s="62" t="s">
        <v>13232</v>
      </c>
      <c r="AV4941" s="54">
        <v>-4.0933252070597198E-2</v>
      </c>
      <c r="AW4941" s="54">
        <v>1.63788170643938E-2</v>
      </c>
    </row>
    <row r="4942" spans="2:49">
      <c r="B4942" s="62" t="s">
        <v>5664</v>
      </c>
      <c r="C4942" s="54">
        <v>6.6307860303279398E-2</v>
      </c>
      <c r="D4942" s="54">
        <v>3.60790867643919E-2</v>
      </c>
      <c r="AQ4942" s="62" t="s">
        <v>5458</v>
      </c>
      <c r="AR4942" s="54">
        <v>5.6984861983277603E-2</v>
      </c>
      <c r="AS4942" s="54">
        <v>3.1942860048515702E-2</v>
      </c>
      <c r="AU4942" s="62" t="s">
        <v>13803</v>
      </c>
      <c r="AV4942" s="54">
        <v>-4.0870499172506E-2</v>
      </c>
      <c r="AW4942" s="54">
        <v>2.6402799705683801E-2</v>
      </c>
    </row>
    <row r="4943" spans="2:49">
      <c r="B4943" s="62" t="s">
        <v>5665</v>
      </c>
      <c r="C4943" s="54">
        <v>9.5509390306900394E-2</v>
      </c>
      <c r="D4943" s="54">
        <v>3.6085791211940603E-2</v>
      </c>
      <c r="AQ4943" s="62" t="s">
        <v>11522</v>
      </c>
      <c r="AR4943" s="54">
        <v>3.15282665590981E-2</v>
      </c>
      <c r="AS4943" s="54">
        <v>3.19536627428465E-2</v>
      </c>
      <c r="AU4943" s="62" t="s">
        <v>14229</v>
      </c>
      <c r="AV4943" s="54">
        <v>-4.0844614922314698E-2</v>
      </c>
      <c r="AW4943" s="54">
        <v>3.6553053235025397E-2</v>
      </c>
    </row>
    <row r="4944" spans="2:49">
      <c r="B4944" s="62" t="s">
        <v>5666</v>
      </c>
      <c r="C4944" s="54">
        <v>9.7871996365727298E-2</v>
      </c>
      <c r="D4944" s="54">
        <v>3.6250734805323398E-2</v>
      </c>
      <c r="AQ4944" s="62" t="s">
        <v>4870</v>
      </c>
      <c r="AR4944" s="54">
        <v>7.8211023990560194E-2</v>
      </c>
      <c r="AS4944" s="54">
        <v>3.1956943280764601E-2</v>
      </c>
      <c r="AU4944" s="62" t="s">
        <v>7592</v>
      </c>
      <c r="AV4944" s="54">
        <v>-4.0818828251971702E-2</v>
      </c>
      <c r="AW4944" s="54">
        <v>2.9545986755114599E-2</v>
      </c>
    </row>
    <row r="4945" spans="2:49">
      <c r="B4945" s="62" t="s">
        <v>5667</v>
      </c>
      <c r="C4945" s="54">
        <v>4.1777641234838299E-2</v>
      </c>
      <c r="D4945" s="54">
        <v>3.6263042011443203E-2</v>
      </c>
      <c r="AQ4945" s="62" t="s">
        <v>15031</v>
      </c>
      <c r="AR4945" s="54">
        <v>4.2595264988465303E-2</v>
      </c>
      <c r="AS4945" s="54">
        <v>3.2253837405661699E-2</v>
      </c>
      <c r="AU4945" s="62" t="s">
        <v>13794</v>
      </c>
      <c r="AV4945" s="54">
        <v>-4.0806360342078699E-2</v>
      </c>
      <c r="AW4945" s="54">
        <v>2.6309561552731901E-2</v>
      </c>
    </row>
    <row r="4946" spans="2:49">
      <c r="B4946" s="62" t="s">
        <v>5668</v>
      </c>
      <c r="C4946" s="54">
        <v>8.3982550662635297E-2</v>
      </c>
      <c r="D4946" s="54">
        <v>3.6303659368615702E-2</v>
      </c>
      <c r="AQ4946" s="62" t="s">
        <v>11447</v>
      </c>
      <c r="AR4946" s="54">
        <v>4.0857105018257997E-2</v>
      </c>
      <c r="AS4946" s="54">
        <v>3.2283745771447603E-2</v>
      </c>
      <c r="AU4946" s="62" t="s">
        <v>13736</v>
      </c>
      <c r="AV4946" s="54">
        <v>-4.0805609126085302E-2</v>
      </c>
      <c r="AW4946" s="54">
        <v>2.50251119256375E-2</v>
      </c>
    </row>
    <row r="4947" spans="2:49">
      <c r="B4947" s="62" t="s">
        <v>5669</v>
      </c>
      <c r="C4947" s="54">
        <v>4.0048201668177803E-2</v>
      </c>
      <c r="D4947" s="54">
        <v>3.6321441175511698E-2</v>
      </c>
      <c r="AQ4947" s="62" t="s">
        <v>5192</v>
      </c>
      <c r="AR4947" s="54">
        <v>8.5421539483148096E-2</v>
      </c>
      <c r="AS4947" s="54">
        <v>3.2339127025719797E-2</v>
      </c>
      <c r="AU4947" s="62" t="s">
        <v>10431</v>
      </c>
      <c r="AV4947" s="54">
        <v>-4.0794491220927001E-2</v>
      </c>
      <c r="AW4947" s="54">
        <v>4.1374151214241497E-2</v>
      </c>
    </row>
    <row r="4948" spans="2:49">
      <c r="B4948" s="62" t="s">
        <v>5670</v>
      </c>
      <c r="C4948" s="54">
        <v>8.2172098219368606E-2</v>
      </c>
      <c r="D4948" s="54">
        <v>3.6349912596397797E-2</v>
      </c>
      <c r="AQ4948" s="62" t="s">
        <v>8536</v>
      </c>
      <c r="AR4948" s="54">
        <v>5.5032648798204201E-2</v>
      </c>
      <c r="AS4948" s="54">
        <v>3.2512400774406501E-2</v>
      </c>
      <c r="AU4948" s="62" t="s">
        <v>14153</v>
      </c>
      <c r="AV4948" s="54">
        <v>-4.0777838643956302E-2</v>
      </c>
      <c r="AW4948" s="54">
        <v>3.49057773648562E-2</v>
      </c>
    </row>
    <row r="4949" spans="2:49">
      <c r="B4949" s="62" t="s">
        <v>5671</v>
      </c>
      <c r="C4949" s="54">
        <v>3.2084121992767202E-2</v>
      </c>
      <c r="D4949" s="54">
        <v>3.6363588633561997E-2</v>
      </c>
      <c r="AQ4949" s="62" t="s">
        <v>379</v>
      </c>
      <c r="AR4949" s="54">
        <v>0.100357016449061</v>
      </c>
      <c r="AS4949" s="54">
        <v>3.2541330003720698E-2</v>
      </c>
      <c r="AU4949" s="62" t="s">
        <v>13739</v>
      </c>
      <c r="AV4949" s="54">
        <v>-4.0768657286442099E-2</v>
      </c>
      <c r="AW4949" s="54">
        <v>2.50675060962238E-2</v>
      </c>
    </row>
    <row r="4950" spans="2:49">
      <c r="B4950" s="62" t="s">
        <v>5672</v>
      </c>
      <c r="C4950" s="54">
        <v>5.7650434620901699E-2</v>
      </c>
      <c r="D4950" s="54">
        <v>3.6374947990265201E-2</v>
      </c>
      <c r="AQ4950" s="62" t="s">
        <v>11453</v>
      </c>
      <c r="AR4950" s="54">
        <v>6.6719142058954795E-2</v>
      </c>
      <c r="AS4950" s="54">
        <v>3.2551341861813403E-2</v>
      </c>
      <c r="AU4950" s="62" t="s">
        <v>13784</v>
      </c>
      <c r="AV4950" s="54">
        <v>-4.0720518838285501E-2</v>
      </c>
      <c r="AW4950" s="54">
        <v>2.6081045699058999E-2</v>
      </c>
    </row>
    <row r="4951" spans="2:49">
      <c r="B4951" s="62" t="s">
        <v>5673</v>
      </c>
      <c r="C4951" s="54">
        <v>9.7809479827613899E-2</v>
      </c>
      <c r="D4951" s="54">
        <v>3.6414267825021399E-2</v>
      </c>
      <c r="AQ4951" s="62" t="s">
        <v>4012</v>
      </c>
      <c r="AR4951" s="54">
        <v>7.59737963479266E-2</v>
      </c>
      <c r="AS4951" s="54">
        <v>3.2622475476824203E-2</v>
      </c>
      <c r="AU4951" s="62" t="s">
        <v>14244</v>
      </c>
      <c r="AV4951" s="54">
        <v>-4.0709638150298502E-2</v>
      </c>
      <c r="AW4951" s="54">
        <v>3.6940239893098997E-2</v>
      </c>
    </row>
    <row r="4952" spans="2:49">
      <c r="B4952" s="62" t="s">
        <v>5674</v>
      </c>
      <c r="C4952" s="54">
        <v>5.3884300111206998E-2</v>
      </c>
      <c r="D4952" s="54">
        <v>3.6431957092093598E-2</v>
      </c>
      <c r="AQ4952" s="62" t="s">
        <v>15032</v>
      </c>
      <c r="AR4952" s="54">
        <v>6.4724851888144905E-2</v>
      </c>
      <c r="AS4952" s="54">
        <v>3.2693909478969697E-2</v>
      </c>
      <c r="AU4952" s="62" t="s">
        <v>14522</v>
      </c>
      <c r="AV4952" s="54">
        <v>-4.0682239130424201E-2</v>
      </c>
      <c r="AW4952" s="54">
        <v>4.4863477928194603E-2</v>
      </c>
    </row>
    <row r="4953" spans="2:49">
      <c r="B4953" s="62" t="s">
        <v>5675</v>
      </c>
      <c r="C4953" s="54">
        <v>4.2915240240572999E-2</v>
      </c>
      <c r="D4953" s="54">
        <v>3.6438886684307399E-2</v>
      </c>
      <c r="AQ4953" s="62" t="s">
        <v>2226</v>
      </c>
      <c r="AR4953" s="54">
        <v>7.6952299758545506E-2</v>
      </c>
      <c r="AS4953" s="54">
        <v>3.27551148094452E-2</v>
      </c>
      <c r="AU4953" s="62" t="s">
        <v>14658</v>
      </c>
      <c r="AV4953" s="54">
        <v>-4.0678714957749697E-2</v>
      </c>
      <c r="AW4953" s="54">
        <v>4.9969370694983799E-2</v>
      </c>
    </row>
    <row r="4954" spans="2:49">
      <c r="B4954" s="62" t="s">
        <v>5676</v>
      </c>
      <c r="C4954" s="54">
        <v>6.6086390607942705E-2</v>
      </c>
      <c r="D4954" s="54">
        <v>3.6459003447189199E-2</v>
      </c>
      <c r="AQ4954" s="62" t="s">
        <v>10685</v>
      </c>
      <c r="AR4954" s="54">
        <v>6.07983425646514E-2</v>
      </c>
      <c r="AS4954" s="54">
        <v>3.2779193059957003E-2</v>
      </c>
      <c r="AU4954" s="62" t="s">
        <v>13663</v>
      </c>
      <c r="AV4954" s="54">
        <v>-4.0668938247410601E-2</v>
      </c>
      <c r="AW4954" s="54">
        <v>2.38606311243496E-2</v>
      </c>
    </row>
    <row r="4955" spans="2:49">
      <c r="B4955" s="62" t="s">
        <v>5677</v>
      </c>
      <c r="C4955" s="54">
        <v>6.11424882825293E-2</v>
      </c>
      <c r="D4955" s="54">
        <v>3.6526932131159998E-2</v>
      </c>
      <c r="AQ4955" s="62" t="s">
        <v>15033</v>
      </c>
      <c r="AR4955" s="54">
        <v>5.0947282860349198E-2</v>
      </c>
      <c r="AS4955" s="54">
        <v>3.2783758655305403E-2</v>
      </c>
      <c r="AU4955" s="62" t="s">
        <v>10168</v>
      </c>
      <c r="AV4955" s="54">
        <v>-4.0652749158949703E-2</v>
      </c>
      <c r="AW4955" s="54">
        <v>1.12724306062395E-2</v>
      </c>
    </row>
    <row r="4956" spans="2:49">
      <c r="B4956" s="62" t="s">
        <v>5678</v>
      </c>
      <c r="C4956" s="54">
        <v>7.9062566229770107E-2</v>
      </c>
      <c r="D4956" s="54">
        <v>3.6557173192978999E-2</v>
      </c>
      <c r="AQ4956" s="62" t="s">
        <v>5242</v>
      </c>
      <c r="AR4956" s="54">
        <v>3.7711364182047E-2</v>
      </c>
      <c r="AS4956" s="54">
        <v>3.2801839644897898E-2</v>
      </c>
      <c r="AU4956" s="62" t="s">
        <v>14562</v>
      </c>
      <c r="AV4956" s="54">
        <v>-4.05562833797974E-2</v>
      </c>
      <c r="AW4956" s="54">
        <v>4.6278864991348499E-2</v>
      </c>
    </row>
    <row r="4957" spans="2:49">
      <c r="B4957" s="62" t="s">
        <v>5679</v>
      </c>
      <c r="C4957" s="54">
        <v>3.9018739528905201E-2</v>
      </c>
      <c r="D4957" s="54">
        <v>3.6567633246884598E-2</v>
      </c>
      <c r="AQ4957" s="62" t="s">
        <v>4277</v>
      </c>
      <c r="AR4957" s="54">
        <v>3.5350547384996198E-2</v>
      </c>
      <c r="AS4957" s="54">
        <v>3.29244289914601E-2</v>
      </c>
      <c r="AU4957" s="62" t="s">
        <v>8265</v>
      </c>
      <c r="AV4957" s="54">
        <v>-4.0550492278764901E-2</v>
      </c>
      <c r="AW4957" s="54">
        <v>3.1206435426427599E-3</v>
      </c>
    </row>
    <row r="4958" spans="2:49">
      <c r="B4958" s="62" t="s">
        <v>5680</v>
      </c>
      <c r="C4958" s="54">
        <v>4.1198979163059597E-2</v>
      </c>
      <c r="D4958" s="54">
        <v>3.6599561881650998E-2</v>
      </c>
      <c r="AQ4958" s="62" t="s">
        <v>15034</v>
      </c>
      <c r="AR4958" s="54">
        <v>6.1579627099389397E-2</v>
      </c>
      <c r="AS4958" s="54">
        <v>3.2939644920297703E-2</v>
      </c>
      <c r="AU4958" s="62" t="s">
        <v>6636</v>
      </c>
      <c r="AV4958" s="54">
        <v>-4.0446284240309702E-2</v>
      </c>
      <c r="AW4958" s="54">
        <v>3.4335801520139403E-2</v>
      </c>
    </row>
    <row r="4959" spans="2:49">
      <c r="B4959" s="62" t="s">
        <v>1107</v>
      </c>
      <c r="C4959" s="54">
        <v>3.6030192824624899E-2</v>
      </c>
      <c r="D4959" s="54">
        <v>3.6600828086745599E-2</v>
      </c>
      <c r="AQ4959" s="62" t="s">
        <v>2535</v>
      </c>
      <c r="AR4959" s="54">
        <v>5.4036102963016801E-2</v>
      </c>
      <c r="AS4959" s="54">
        <v>3.2957185541949797E-2</v>
      </c>
      <c r="AU4959" s="62" t="s">
        <v>12978</v>
      </c>
      <c r="AV4959" s="54">
        <v>-4.0445368386009803E-2</v>
      </c>
      <c r="AW4959" s="54">
        <v>1.2669312533862701E-2</v>
      </c>
    </row>
    <row r="4960" spans="2:49">
      <c r="B4960" s="62" t="s">
        <v>5681</v>
      </c>
      <c r="C4960" s="54">
        <v>4.8022286411423899E-2</v>
      </c>
      <c r="D4960" s="54">
        <v>3.66394447440897E-2</v>
      </c>
      <c r="AQ4960" s="62" t="s">
        <v>15035</v>
      </c>
      <c r="AR4960" s="54">
        <v>7.9215555155071699E-2</v>
      </c>
      <c r="AS4960" s="54">
        <v>3.2981489021721003E-2</v>
      </c>
      <c r="AU4960" s="62" t="s">
        <v>14295</v>
      </c>
      <c r="AV4960" s="54">
        <v>-4.0408128813696799E-2</v>
      </c>
      <c r="AW4960" s="54">
        <v>3.8377826071718198E-2</v>
      </c>
    </row>
    <row r="4961" spans="2:49">
      <c r="B4961" s="62" t="s">
        <v>5682</v>
      </c>
      <c r="C4961" s="54">
        <v>0.113747497706326</v>
      </c>
      <c r="D4961" s="54">
        <v>3.66605371776162E-2</v>
      </c>
      <c r="AQ4961" s="62" t="s">
        <v>8705</v>
      </c>
      <c r="AR4961" s="54">
        <v>9.8035047222515104E-2</v>
      </c>
      <c r="AS4961" s="54">
        <v>3.2999295546985101E-2</v>
      </c>
      <c r="AU4961" s="62" t="s">
        <v>13851</v>
      </c>
      <c r="AV4961" s="54">
        <v>-4.0304757952084103E-2</v>
      </c>
      <c r="AW4961" s="54">
        <v>2.7506315465666498E-2</v>
      </c>
    </row>
    <row r="4962" spans="2:49">
      <c r="B4962" s="62" t="s">
        <v>5683</v>
      </c>
      <c r="C4962" s="54">
        <v>5.4597107113617802E-2</v>
      </c>
      <c r="D4962" s="54">
        <v>3.6675266801056698E-2</v>
      </c>
      <c r="AQ4962" s="62" t="s">
        <v>11462</v>
      </c>
      <c r="AR4962" s="54">
        <v>0.14133977311128201</v>
      </c>
      <c r="AS4962" s="54">
        <v>3.3018194020870001E-2</v>
      </c>
      <c r="AU4962" s="62" t="s">
        <v>14168</v>
      </c>
      <c r="AV4962" s="54">
        <v>-4.0298680257014198E-2</v>
      </c>
      <c r="AW4962" s="54">
        <v>3.5244406299980401E-2</v>
      </c>
    </row>
    <row r="4963" spans="2:49">
      <c r="B4963" s="62" t="s">
        <v>5684</v>
      </c>
      <c r="C4963" s="54">
        <v>6.5244600952403295E-2</v>
      </c>
      <c r="D4963" s="54">
        <v>3.6689375565875502E-2</v>
      </c>
      <c r="AQ4963" s="62" t="s">
        <v>15036</v>
      </c>
      <c r="AR4963" s="54">
        <v>0.17957320409620101</v>
      </c>
      <c r="AS4963" s="54">
        <v>3.3181193693986699E-2</v>
      </c>
      <c r="AU4963" s="62" t="s">
        <v>14656</v>
      </c>
      <c r="AV4963" s="54">
        <v>-4.0290221959183199E-2</v>
      </c>
      <c r="AW4963" s="54">
        <v>4.9817248714545001E-2</v>
      </c>
    </row>
    <row r="4964" spans="2:49">
      <c r="B4964" s="62" t="s">
        <v>5685</v>
      </c>
      <c r="C4964" s="54">
        <v>4.3560900633888601E-2</v>
      </c>
      <c r="D4964" s="54">
        <v>3.6736455808727801E-2</v>
      </c>
      <c r="AQ4964" s="62" t="s">
        <v>15037</v>
      </c>
      <c r="AR4964" s="54">
        <v>6.3623145772143494E-2</v>
      </c>
      <c r="AS4964" s="54">
        <v>3.3194767196765E-2</v>
      </c>
      <c r="AU4964" s="62" t="s">
        <v>7115</v>
      </c>
      <c r="AV4964" s="54">
        <v>-4.0150451094118203E-2</v>
      </c>
      <c r="AW4964" s="54">
        <v>2.4993283622020801E-2</v>
      </c>
    </row>
    <row r="4965" spans="2:49">
      <c r="B4965" s="62" t="s">
        <v>5686</v>
      </c>
      <c r="C4965" s="54">
        <v>3.1795705409550998E-2</v>
      </c>
      <c r="D4965" s="54">
        <v>3.6766303179857601E-2</v>
      </c>
      <c r="AQ4965" s="62" t="s">
        <v>15038</v>
      </c>
      <c r="AR4965" s="54">
        <v>6.77372960399278E-2</v>
      </c>
      <c r="AS4965" s="54">
        <v>3.32094919335265E-2</v>
      </c>
      <c r="AU4965" s="62" t="s">
        <v>13788</v>
      </c>
      <c r="AV4965" s="54">
        <v>-4.0149608256832003E-2</v>
      </c>
      <c r="AW4965" s="54">
        <v>2.6172429020630598E-2</v>
      </c>
    </row>
    <row r="4966" spans="2:49">
      <c r="B4966" s="62" t="s">
        <v>5687</v>
      </c>
      <c r="C4966" s="54">
        <v>4.1178378832953798E-2</v>
      </c>
      <c r="D4966" s="54">
        <v>3.6794587340551001E-2</v>
      </c>
      <c r="AQ4966" s="62" t="s">
        <v>11036</v>
      </c>
      <c r="AR4966" s="54">
        <v>2.5453405961124002E-2</v>
      </c>
      <c r="AS4966" s="54">
        <v>3.3333340242227998E-2</v>
      </c>
      <c r="AU4966" s="62" t="s">
        <v>7921</v>
      </c>
      <c r="AV4966" s="54">
        <v>-4.0132754239499101E-2</v>
      </c>
      <c r="AW4966" s="54">
        <v>1.45530008147421E-2</v>
      </c>
    </row>
    <row r="4967" spans="2:49">
      <c r="B4967" s="62" t="s">
        <v>5688</v>
      </c>
      <c r="C4967" s="54">
        <v>4.2591327044338101E-2</v>
      </c>
      <c r="D4967" s="54">
        <v>3.6821335334668401E-2</v>
      </c>
      <c r="AQ4967" s="62" t="s">
        <v>15039</v>
      </c>
      <c r="AR4967" s="54">
        <v>3.71837879743619E-2</v>
      </c>
      <c r="AS4967" s="54">
        <v>3.3415895729629698E-2</v>
      </c>
      <c r="AU4967" s="62" t="s">
        <v>8599</v>
      </c>
      <c r="AV4967" s="54">
        <v>-4.0116056132397701E-2</v>
      </c>
      <c r="AW4967" s="54">
        <v>1.6856888270725401E-2</v>
      </c>
    </row>
    <row r="4968" spans="2:49">
      <c r="B4968" s="62" t="s">
        <v>5689</v>
      </c>
      <c r="C4968" s="54">
        <v>0.21762935730472499</v>
      </c>
      <c r="D4968" s="54">
        <v>3.6841675961861303E-2</v>
      </c>
      <c r="AQ4968" s="62" t="s">
        <v>5907</v>
      </c>
      <c r="AR4968" s="54">
        <v>4.7930258364011998E-2</v>
      </c>
      <c r="AS4968" s="54">
        <v>3.3450443513215501E-2</v>
      </c>
      <c r="AU4968" s="62" t="s">
        <v>13745</v>
      </c>
      <c r="AV4968" s="54">
        <v>-4.01007687523149E-2</v>
      </c>
      <c r="AW4968" s="54">
        <v>2.5274141603961301E-2</v>
      </c>
    </row>
    <row r="4969" spans="2:49">
      <c r="B4969" s="62" t="s">
        <v>5690</v>
      </c>
      <c r="C4969" s="54">
        <v>3.9640725263269297E-2</v>
      </c>
      <c r="D4969" s="54">
        <v>3.6860019476544797E-2</v>
      </c>
      <c r="AQ4969" s="62" t="s">
        <v>2802</v>
      </c>
      <c r="AR4969" s="54">
        <v>4.09104827132412E-2</v>
      </c>
      <c r="AS4969" s="54">
        <v>3.34691238277805E-2</v>
      </c>
      <c r="AU4969" s="62" t="s">
        <v>12877</v>
      </c>
      <c r="AV4969" s="54">
        <v>-4.0097072223662898E-2</v>
      </c>
      <c r="AW4969" s="54">
        <v>1.0953845823993599E-2</v>
      </c>
    </row>
    <row r="4970" spans="2:49">
      <c r="B4970" s="62" t="s">
        <v>5691</v>
      </c>
      <c r="C4970" s="54">
        <v>5.17208986110997E-2</v>
      </c>
      <c r="D4970" s="54">
        <v>3.6895940060614599E-2</v>
      </c>
      <c r="AQ4970" s="62" t="s">
        <v>4029</v>
      </c>
      <c r="AR4970" s="54">
        <v>8.1551422198431006E-2</v>
      </c>
      <c r="AS4970" s="54">
        <v>3.36138757874518E-2</v>
      </c>
      <c r="AU4970" s="62" t="s">
        <v>13366</v>
      </c>
      <c r="AV4970" s="54">
        <v>-3.9996840626594497E-2</v>
      </c>
      <c r="AW4970" s="54">
        <v>1.8670630950865699E-2</v>
      </c>
    </row>
    <row r="4971" spans="2:49">
      <c r="B4971" s="62" t="s">
        <v>5692</v>
      </c>
      <c r="C4971" s="54">
        <v>7.90675757620143E-2</v>
      </c>
      <c r="D4971" s="54">
        <v>3.6904227357251199E-2</v>
      </c>
      <c r="AQ4971" s="62" t="s">
        <v>15040</v>
      </c>
      <c r="AR4971" s="54">
        <v>8.8098686236531207E-2</v>
      </c>
      <c r="AS4971" s="54">
        <v>3.3656217811853503E-2</v>
      </c>
      <c r="AU4971" s="62" t="s">
        <v>10398</v>
      </c>
      <c r="AV4971" s="54">
        <v>-3.9994120257488497E-2</v>
      </c>
      <c r="AW4971" s="54">
        <v>4.6959324515036998E-3</v>
      </c>
    </row>
    <row r="4972" spans="2:49">
      <c r="B4972" s="62" t="s">
        <v>5693</v>
      </c>
      <c r="C4972" s="54">
        <v>7.2318289474768704E-2</v>
      </c>
      <c r="D4972" s="54">
        <v>3.6925775519953803E-2</v>
      </c>
      <c r="AQ4972" s="62" t="s">
        <v>11429</v>
      </c>
      <c r="AR4972" s="54">
        <v>0.147414829179045</v>
      </c>
      <c r="AS4972" s="54">
        <v>3.3791984820552901E-2</v>
      </c>
      <c r="AU4972" s="62" t="s">
        <v>13326</v>
      </c>
      <c r="AV4972" s="54">
        <v>-3.9993703130410702E-2</v>
      </c>
      <c r="AW4972" s="54">
        <v>1.80602471884059E-2</v>
      </c>
    </row>
    <row r="4973" spans="2:49">
      <c r="B4973" s="62" t="s">
        <v>5694</v>
      </c>
      <c r="C4973" s="54">
        <v>6.4148414257272399E-2</v>
      </c>
      <c r="D4973" s="54">
        <v>3.6945804346353701E-2</v>
      </c>
      <c r="AQ4973" s="62" t="s">
        <v>10280</v>
      </c>
      <c r="AR4973" s="54">
        <v>2.3973743059262798E-2</v>
      </c>
      <c r="AS4973" s="54">
        <v>3.38946462061884E-2</v>
      </c>
      <c r="AU4973" s="62" t="s">
        <v>14598</v>
      </c>
      <c r="AV4973" s="54">
        <v>-3.98617154191774E-2</v>
      </c>
      <c r="AW4973" s="54">
        <v>4.7879577295310602E-2</v>
      </c>
    </row>
    <row r="4974" spans="2:49">
      <c r="B4974" s="62" t="s">
        <v>5695</v>
      </c>
      <c r="C4974" s="54">
        <v>8.0861182124703404E-2</v>
      </c>
      <c r="D4974" s="54">
        <v>3.6967180545301799E-2</v>
      </c>
      <c r="AQ4974" s="62" t="s">
        <v>10647</v>
      </c>
      <c r="AR4974" s="54">
        <v>6.2427792400923998E-2</v>
      </c>
      <c r="AS4974" s="54">
        <v>3.3941019762970301E-2</v>
      </c>
      <c r="AU4974" s="62" t="s">
        <v>14597</v>
      </c>
      <c r="AV4974" s="54">
        <v>-3.9840758719172698E-2</v>
      </c>
      <c r="AW4974" s="54">
        <v>4.7706601409595997E-2</v>
      </c>
    </row>
    <row r="4975" spans="2:49">
      <c r="B4975" s="62" t="s">
        <v>5696</v>
      </c>
      <c r="C4975" s="54">
        <v>6.7286062967610902E-2</v>
      </c>
      <c r="D4975" s="54">
        <v>3.6997847183794202E-2</v>
      </c>
      <c r="AQ4975" s="62" t="s">
        <v>11045</v>
      </c>
      <c r="AR4975" s="54">
        <v>4.1157033265132099E-2</v>
      </c>
      <c r="AS4975" s="54">
        <v>3.3978347982660903E-2</v>
      </c>
      <c r="AU4975" s="62" t="s">
        <v>11841</v>
      </c>
      <c r="AV4975" s="54">
        <v>-3.9824885000993702E-2</v>
      </c>
      <c r="AW4975" s="54">
        <v>2.2295648343969601E-2</v>
      </c>
    </row>
    <row r="4976" spans="2:49">
      <c r="B4976" s="62" t="s">
        <v>5697</v>
      </c>
      <c r="C4976" s="54">
        <v>8.7798606387609696E-2</v>
      </c>
      <c r="D4976" s="54">
        <v>3.7054698792914398E-2</v>
      </c>
      <c r="AQ4976" s="62" t="s">
        <v>2801</v>
      </c>
      <c r="AR4976" s="54">
        <v>3.6607548533518199E-2</v>
      </c>
      <c r="AS4976" s="54">
        <v>3.3997761315234701E-2</v>
      </c>
      <c r="AU4976" s="62" t="s">
        <v>14529</v>
      </c>
      <c r="AV4976" s="54">
        <v>-3.9798333014850598E-2</v>
      </c>
      <c r="AW4976" s="54">
        <v>4.5002846597455799E-2</v>
      </c>
    </row>
    <row r="4977" spans="2:49">
      <c r="B4977" s="62" t="s">
        <v>5698</v>
      </c>
      <c r="C4977" s="54">
        <v>3.87813495022735E-2</v>
      </c>
      <c r="D4977" s="54">
        <v>3.7074718233799403E-2</v>
      </c>
      <c r="AQ4977" s="62" t="s">
        <v>15041</v>
      </c>
      <c r="AR4977" s="54">
        <v>5.9539544566796998E-2</v>
      </c>
      <c r="AS4977" s="54">
        <v>3.4021761876834103E-2</v>
      </c>
      <c r="AU4977" s="62" t="s">
        <v>10235</v>
      </c>
      <c r="AV4977" s="54">
        <v>-3.9775600409888603E-2</v>
      </c>
      <c r="AW4977" s="54">
        <v>2.8868932194037801E-3</v>
      </c>
    </row>
    <row r="4978" spans="2:49">
      <c r="B4978" s="62" t="s">
        <v>5699</v>
      </c>
      <c r="C4978" s="54">
        <v>3.8491206053698997E-2</v>
      </c>
      <c r="D4978" s="54">
        <v>3.7135618846582598E-2</v>
      </c>
      <c r="AQ4978" s="62" t="s">
        <v>388</v>
      </c>
      <c r="AR4978" s="54">
        <v>0.117651708976679</v>
      </c>
      <c r="AS4978" s="54">
        <v>3.4024602956293899E-2</v>
      </c>
      <c r="AU4978" s="62" t="s">
        <v>13223</v>
      </c>
      <c r="AV4978" s="54">
        <v>-3.9767809833200801E-2</v>
      </c>
      <c r="AW4978" s="54">
        <v>1.6200490277559501E-2</v>
      </c>
    </row>
    <row r="4979" spans="2:49">
      <c r="B4979" s="62" t="s">
        <v>5700</v>
      </c>
      <c r="C4979" s="54">
        <v>8.4676087581991397E-2</v>
      </c>
      <c r="D4979" s="54">
        <v>3.7152735788524599E-2</v>
      </c>
      <c r="AQ4979" s="62" t="s">
        <v>4172</v>
      </c>
      <c r="AR4979" s="54">
        <v>3.3756426520526801E-2</v>
      </c>
      <c r="AS4979" s="54">
        <v>3.4039106129341502E-2</v>
      </c>
      <c r="AU4979" s="62" t="s">
        <v>14467</v>
      </c>
      <c r="AV4979" s="54">
        <v>-3.97210309150609E-2</v>
      </c>
      <c r="AW4979" s="54">
        <v>4.3243630145952797E-2</v>
      </c>
    </row>
    <row r="4980" spans="2:49">
      <c r="B4980" s="62" t="s">
        <v>5701</v>
      </c>
      <c r="C4980" s="54">
        <v>6.8606044609678604E-2</v>
      </c>
      <c r="D4980" s="54">
        <v>3.7153101953529603E-2</v>
      </c>
      <c r="AQ4980" s="62" t="s">
        <v>2139</v>
      </c>
      <c r="AR4980" s="54">
        <v>6.0913028766590202E-2</v>
      </c>
      <c r="AS4980" s="54">
        <v>3.40648856164475E-2</v>
      </c>
      <c r="AU4980" s="62" t="s">
        <v>9205</v>
      </c>
      <c r="AV4980" s="54">
        <v>-3.9693262729499197E-2</v>
      </c>
      <c r="AW4980" s="54">
        <v>3.3312967245771999E-2</v>
      </c>
    </row>
    <row r="4981" spans="2:49">
      <c r="B4981" s="62" t="s">
        <v>5702</v>
      </c>
      <c r="C4981" s="54">
        <v>5.5844496570772499E-2</v>
      </c>
      <c r="D4981" s="54">
        <v>3.7157901590855899E-2</v>
      </c>
      <c r="AQ4981" s="62" t="s">
        <v>12095</v>
      </c>
      <c r="AR4981" s="54">
        <v>0.102381000152952</v>
      </c>
      <c r="AS4981" s="54">
        <v>3.4118168685571902E-2</v>
      </c>
      <c r="AU4981" s="62" t="s">
        <v>6382</v>
      </c>
      <c r="AV4981" s="54">
        <v>-3.9688833513343597E-2</v>
      </c>
      <c r="AW4981" s="54">
        <v>4.4492028342386698E-2</v>
      </c>
    </row>
    <row r="4982" spans="2:49">
      <c r="B4982" s="62" t="s">
        <v>5703</v>
      </c>
      <c r="C4982" s="54">
        <v>0.100700266555192</v>
      </c>
      <c r="D4982" s="54">
        <v>3.72031635101761E-2</v>
      </c>
      <c r="AQ4982" s="62" t="s">
        <v>10710</v>
      </c>
      <c r="AR4982" s="54">
        <v>4.8228131924033399E-2</v>
      </c>
      <c r="AS4982" s="54">
        <v>3.4160481781916302E-2</v>
      </c>
      <c r="AU4982" s="62" t="s">
        <v>8069</v>
      </c>
      <c r="AV4982" s="54">
        <v>-3.9659654808743602E-2</v>
      </c>
      <c r="AW4982" s="54">
        <v>1.6336261390735601E-2</v>
      </c>
    </row>
    <row r="4983" spans="2:49">
      <c r="B4983" s="62" t="s">
        <v>5704</v>
      </c>
      <c r="C4983" s="54">
        <v>6.5298851622383594E-2</v>
      </c>
      <c r="D4983" s="54">
        <v>3.7555746969557997E-2</v>
      </c>
      <c r="AQ4983" s="62" t="s">
        <v>15042</v>
      </c>
      <c r="AR4983" s="54">
        <v>7.1693774532622698E-2</v>
      </c>
      <c r="AS4983" s="54">
        <v>3.4164622809766801E-2</v>
      </c>
      <c r="AU4983" s="62" t="s">
        <v>13036</v>
      </c>
      <c r="AV4983" s="54">
        <v>-3.9624843135966301E-2</v>
      </c>
      <c r="AW4983" s="54">
        <v>1.3614612184139899E-2</v>
      </c>
    </row>
    <row r="4984" spans="2:49">
      <c r="B4984" s="62" t="s">
        <v>5705</v>
      </c>
      <c r="C4984" s="54">
        <v>0.112265321515675</v>
      </c>
      <c r="D4984" s="54">
        <v>3.7584653703514603E-2</v>
      </c>
      <c r="AQ4984" s="62" t="s">
        <v>15043</v>
      </c>
      <c r="AR4984" s="54">
        <v>3.87900795874438E-2</v>
      </c>
      <c r="AS4984" s="54">
        <v>3.4172019179472102E-2</v>
      </c>
      <c r="AU4984" s="62" t="s">
        <v>10036</v>
      </c>
      <c r="AV4984" s="54">
        <v>-3.9589141004802798E-2</v>
      </c>
      <c r="AW4984" s="54">
        <v>4.7219157039301102E-2</v>
      </c>
    </row>
    <row r="4985" spans="2:49">
      <c r="B4985" s="62" t="s">
        <v>5706</v>
      </c>
      <c r="C4985" s="54">
        <v>2.2627989905790201E-2</v>
      </c>
      <c r="D4985" s="54">
        <v>3.7640192827214598E-2</v>
      </c>
      <c r="AQ4985" s="62" t="s">
        <v>183</v>
      </c>
      <c r="AR4985" s="54">
        <v>5.5895428991693301E-2</v>
      </c>
      <c r="AS4985" s="54">
        <v>3.4269334581704301E-2</v>
      </c>
      <c r="AU4985" s="62" t="s">
        <v>14264</v>
      </c>
      <c r="AV4985" s="54">
        <v>-3.9502577089431098E-2</v>
      </c>
      <c r="AW4985" s="54">
        <v>3.7555355292924898E-2</v>
      </c>
    </row>
    <row r="4986" spans="2:49">
      <c r="B4986" s="62" t="s">
        <v>5707</v>
      </c>
      <c r="C4986" s="54">
        <v>5.1116125366298198E-2</v>
      </c>
      <c r="D4986" s="54">
        <v>3.7671702155307803E-2</v>
      </c>
      <c r="AQ4986" s="62" t="s">
        <v>15044</v>
      </c>
      <c r="AR4986" s="54">
        <v>4.77294147196448E-2</v>
      </c>
      <c r="AS4986" s="54">
        <v>3.4290236438208999E-2</v>
      </c>
      <c r="AU4986" s="62" t="s">
        <v>14292</v>
      </c>
      <c r="AV4986" s="54">
        <v>-3.9486377518918502E-2</v>
      </c>
      <c r="AW4986" s="54">
        <v>3.8347609836387402E-2</v>
      </c>
    </row>
    <row r="4987" spans="2:49">
      <c r="B4987" s="62" t="s">
        <v>5708</v>
      </c>
      <c r="C4987" s="54">
        <v>7.4089095630315099E-2</v>
      </c>
      <c r="D4987" s="54">
        <v>3.7685793706309902E-2</v>
      </c>
      <c r="AQ4987" s="62" t="s">
        <v>11449</v>
      </c>
      <c r="AR4987" s="54">
        <v>6.28454836175356E-2</v>
      </c>
      <c r="AS4987" s="54">
        <v>3.4326187482209301E-2</v>
      </c>
      <c r="AU4987" s="62" t="s">
        <v>12245</v>
      </c>
      <c r="AV4987" s="54">
        <v>-3.9478675540889803E-2</v>
      </c>
      <c r="AW4987" s="54">
        <v>2.1823484464656298E-3</v>
      </c>
    </row>
    <row r="4988" spans="2:49">
      <c r="B4988" s="62" t="s">
        <v>5709</v>
      </c>
      <c r="C4988" s="54">
        <v>6.0916940043036001E-2</v>
      </c>
      <c r="D4988" s="54">
        <v>3.7697301051007097E-2</v>
      </c>
      <c r="AQ4988" s="62" t="s">
        <v>1458</v>
      </c>
      <c r="AR4988" s="54">
        <v>5.9474831355886999E-2</v>
      </c>
      <c r="AS4988" s="54">
        <v>3.4331119847878899E-2</v>
      </c>
      <c r="AU4988" s="62" t="s">
        <v>9982</v>
      </c>
      <c r="AV4988" s="54">
        <v>-3.94066016311534E-2</v>
      </c>
      <c r="AW4988" s="54">
        <v>3.8194998925201701E-2</v>
      </c>
    </row>
    <row r="4989" spans="2:49">
      <c r="B4989" s="62" t="s">
        <v>5710</v>
      </c>
      <c r="C4989" s="54">
        <v>9.1272289578062896E-2</v>
      </c>
      <c r="D4989" s="54">
        <v>3.7719323133303097E-2</v>
      </c>
      <c r="AQ4989" s="62" t="s">
        <v>2229</v>
      </c>
      <c r="AR4989" s="54">
        <v>4.6311544176943699E-2</v>
      </c>
      <c r="AS4989" s="54">
        <v>3.4381884672597902E-2</v>
      </c>
      <c r="AU4989" s="62" t="s">
        <v>8650</v>
      </c>
      <c r="AV4989" s="54">
        <v>-3.9343749271078601E-2</v>
      </c>
      <c r="AW4989" s="54">
        <v>1.7351654392854399E-2</v>
      </c>
    </row>
    <row r="4990" spans="2:49">
      <c r="B4990" s="62" t="s">
        <v>5711</v>
      </c>
      <c r="C4990" s="54">
        <v>8.1268366409283005E-2</v>
      </c>
      <c r="D4990" s="54">
        <v>3.7728862558974202E-2</v>
      </c>
      <c r="AQ4990" s="62" t="s">
        <v>15045</v>
      </c>
      <c r="AR4990" s="54">
        <v>7.4999192579867605E-2</v>
      </c>
      <c r="AS4990" s="54">
        <v>3.4557498462507601E-2</v>
      </c>
      <c r="AU4990" s="62" t="s">
        <v>7666</v>
      </c>
      <c r="AV4990" s="54">
        <v>-3.9254550833461202E-2</v>
      </c>
      <c r="AW4990" s="54">
        <v>8.4997622188770199E-3</v>
      </c>
    </row>
    <row r="4991" spans="2:49">
      <c r="B4991" s="62" t="s">
        <v>5712</v>
      </c>
      <c r="C4991" s="54">
        <v>3.7402509999925102E-2</v>
      </c>
      <c r="D4991" s="54">
        <v>3.7824313119251302E-2</v>
      </c>
      <c r="AQ4991" s="62" t="s">
        <v>15046</v>
      </c>
      <c r="AR4991" s="54">
        <v>6.5926385252065997E-2</v>
      </c>
      <c r="AS4991" s="54">
        <v>3.4604792771959797E-2</v>
      </c>
      <c r="AU4991" s="62" t="s">
        <v>8389</v>
      </c>
      <c r="AV4991" s="54">
        <v>-3.9238372970084298E-2</v>
      </c>
      <c r="AW4991" s="54">
        <v>2.14510764074969E-2</v>
      </c>
    </row>
    <row r="4992" spans="2:49">
      <c r="B4992" s="62" t="s">
        <v>5713</v>
      </c>
      <c r="C4992" s="54">
        <v>4.4922443155321901E-2</v>
      </c>
      <c r="D4992" s="54">
        <v>3.78326234520854E-2</v>
      </c>
      <c r="AQ4992" s="62" t="s">
        <v>5734</v>
      </c>
      <c r="AR4992" s="54">
        <v>7.8081192548787606E-2</v>
      </c>
      <c r="AS4992" s="54">
        <v>3.4690085468560901E-2</v>
      </c>
      <c r="AU4992" s="62" t="s">
        <v>13320</v>
      </c>
      <c r="AV4992" s="54">
        <v>-3.9204723490059698E-2</v>
      </c>
      <c r="AW4992" s="54">
        <v>1.7982858810698599E-2</v>
      </c>
    </row>
    <row r="4993" spans="2:49">
      <c r="B4993" s="62" t="s">
        <v>5714</v>
      </c>
      <c r="C4993" s="54">
        <v>8.9886590998982094E-2</v>
      </c>
      <c r="D4993" s="54">
        <v>3.7852999547880503E-2</v>
      </c>
      <c r="AQ4993" s="62" t="s">
        <v>6310</v>
      </c>
      <c r="AR4993" s="54">
        <v>0.10228823063776001</v>
      </c>
      <c r="AS4993" s="54">
        <v>3.4690085468560901E-2</v>
      </c>
      <c r="AU4993" s="62" t="s">
        <v>13903</v>
      </c>
      <c r="AV4993" s="54">
        <v>-3.9157994307687197E-2</v>
      </c>
      <c r="AW4993" s="54">
        <v>2.8851550118771201E-2</v>
      </c>
    </row>
    <row r="4994" spans="2:49">
      <c r="B4994" s="62" t="s">
        <v>5715</v>
      </c>
      <c r="C4994" s="54">
        <v>7.0731688372347001E-2</v>
      </c>
      <c r="D4994" s="54">
        <v>3.78682468793171E-2</v>
      </c>
      <c r="AQ4994" s="62" t="s">
        <v>2433</v>
      </c>
      <c r="AR4994" s="54">
        <v>8.7020040152392397E-2</v>
      </c>
      <c r="AS4994" s="54">
        <v>3.4691038918575903E-2</v>
      </c>
      <c r="AU4994" s="62" t="s">
        <v>13137</v>
      </c>
      <c r="AV4994" s="54">
        <v>-3.9142018675852902E-2</v>
      </c>
      <c r="AW4994" s="54">
        <v>1.4843594831440999E-2</v>
      </c>
    </row>
    <row r="4995" spans="2:49">
      <c r="B4995" s="62" t="s">
        <v>5716</v>
      </c>
      <c r="C4995" s="54">
        <v>0.123944422478298</v>
      </c>
      <c r="D4995" s="54">
        <v>3.7895396652774103E-2</v>
      </c>
      <c r="AQ4995" s="62" t="s">
        <v>10733</v>
      </c>
      <c r="AR4995" s="54">
        <v>3.0381407275252001E-2</v>
      </c>
      <c r="AS4995" s="54">
        <v>3.4702974001996997E-2</v>
      </c>
      <c r="AU4995" s="62" t="s">
        <v>7104</v>
      </c>
      <c r="AV4995" s="54">
        <v>-3.9125593638404503E-2</v>
      </c>
      <c r="AW4995" s="54">
        <v>1.0498920359583699E-3</v>
      </c>
    </row>
    <row r="4996" spans="2:49">
      <c r="B4996" s="62" t="s">
        <v>5717</v>
      </c>
      <c r="C4996" s="54">
        <v>3.9858864209100502E-2</v>
      </c>
      <c r="D4996" s="54">
        <v>3.7940305833249401E-2</v>
      </c>
      <c r="AQ4996" s="62" t="s">
        <v>15047</v>
      </c>
      <c r="AR4996" s="54">
        <v>2.46767327474871E-2</v>
      </c>
      <c r="AS4996" s="54">
        <v>3.4724295171536697E-2</v>
      </c>
      <c r="AU4996" s="62" t="s">
        <v>14559</v>
      </c>
      <c r="AV4996" s="54">
        <v>-3.9094481087667901E-2</v>
      </c>
      <c r="AW4996" s="54">
        <v>4.62620115824149E-2</v>
      </c>
    </row>
    <row r="4997" spans="2:49">
      <c r="B4997" s="62" t="s">
        <v>5718</v>
      </c>
      <c r="C4997" s="54">
        <v>4.2980027165511601E-2</v>
      </c>
      <c r="D4997" s="54">
        <v>3.7942165069755097E-2</v>
      </c>
      <c r="AQ4997" s="62" t="s">
        <v>7453</v>
      </c>
      <c r="AR4997" s="54">
        <v>8.3348139846135497E-2</v>
      </c>
      <c r="AS4997" s="54">
        <v>3.4775009611708499E-2</v>
      </c>
      <c r="AU4997" s="62" t="s">
        <v>13760</v>
      </c>
      <c r="AV4997" s="54">
        <v>-3.9084799459498498E-2</v>
      </c>
      <c r="AW4997" s="54">
        <v>2.5583380488023499E-2</v>
      </c>
    </row>
    <row r="4998" spans="2:49">
      <c r="B4998" s="62" t="s">
        <v>5719</v>
      </c>
      <c r="C4998" s="54">
        <v>0.103067401287225</v>
      </c>
      <c r="D4998" s="54">
        <v>3.79914021626101E-2</v>
      </c>
      <c r="AQ4998" s="62" t="s">
        <v>8085</v>
      </c>
      <c r="AR4998" s="54">
        <v>3.6684220571206801E-2</v>
      </c>
      <c r="AS4998" s="54">
        <v>3.4841173014757497E-2</v>
      </c>
      <c r="AU4998" s="62" t="s">
        <v>11796</v>
      </c>
      <c r="AV4998" s="54">
        <v>-3.9066265817086603E-2</v>
      </c>
      <c r="AW4998" s="54">
        <v>1.96340005223671E-2</v>
      </c>
    </row>
    <row r="4999" spans="2:49">
      <c r="B4999" s="62" t="s">
        <v>5720</v>
      </c>
      <c r="C4999" s="54">
        <v>6.8539939055947102E-2</v>
      </c>
      <c r="D4999" s="54">
        <v>3.7997806550992101E-2</v>
      </c>
      <c r="AQ4999" s="62" t="s">
        <v>2938</v>
      </c>
      <c r="AR4999" s="54">
        <v>7.4114242376214903E-2</v>
      </c>
      <c r="AS4999" s="54">
        <v>3.4925763874953601E-2</v>
      </c>
      <c r="AU4999" s="62" t="s">
        <v>14592</v>
      </c>
      <c r="AV4999" s="54">
        <v>-3.9038636906039599E-2</v>
      </c>
      <c r="AW4999" s="54">
        <v>4.7451955301659597E-2</v>
      </c>
    </row>
    <row r="5000" spans="2:49">
      <c r="B5000" s="62" t="s">
        <v>5721</v>
      </c>
      <c r="C5000" s="54">
        <v>9.0191780916923897E-2</v>
      </c>
      <c r="D5000" s="54">
        <v>3.8024389404816401E-2</v>
      </c>
      <c r="AQ5000" s="62" t="s">
        <v>10945</v>
      </c>
      <c r="AR5000" s="54">
        <v>0.13504405873779701</v>
      </c>
      <c r="AS5000" s="54">
        <v>3.49873782492615E-2</v>
      </c>
      <c r="AU5000" s="62" t="s">
        <v>1109</v>
      </c>
      <c r="AV5000" s="54">
        <v>-3.90369690499872E-2</v>
      </c>
      <c r="AW5000" s="54">
        <v>1.46687238633829E-2</v>
      </c>
    </row>
    <row r="5001" spans="2:49">
      <c r="B5001" s="62" t="s">
        <v>5722</v>
      </c>
      <c r="C5001" s="54">
        <v>0.109953616132054</v>
      </c>
      <c r="D5001" s="54">
        <v>3.8039583216871002E-2</v>
      </c>
      <c r="AQ5001" s="62" t="s">
        <v>2394</v>
      </c>
      <c r="AR5001" s="54">
        <v>3.39854103160286E-2</v>
      </c>
      <c r="AS5001" s="54">
        <v>3.5091827526220899E-2</v>
      </c>
      <c r="AU5001" s="62" t="s">
        <v>14403</v>
      </c>
      <c r="AV5001" s="54">
        <v>-3.9015325858560601E-2</v>
      </c>
      <c r="AW5001" s="54">
        <v>4.1673435386299897E-2</v>
      </c>
    </row>
    <row r="5002" spans="2:49">
      <c r="B5002" s="62" t="s">
        <v>5723</v>
      </c>
      <c r="C5002" s="54">
        <v>4.5866592098038297E-2</v>
      </c>
      <c r="D5002" s="54">
        <v>3.8071605127083998E-2</v>
      </c>
      <c r="AQ5002" s="62" t="s">
        <v>4531</v>
      </c>
      <c r="AR5002" s="54">
        <v>7.9924870305705803E-2</v>
      </c>
      <c r="AS5002" s="54">
        <v>3.5133545652805603E-2</v>
      </c>
      <c r="AU5002" s="62" t="s">
        <v>14437</v>
      </c>
      <c r="AV5002" s="54">
        <v>-3.9012058672819101E-2</v>
      </c>
      <c r="AW5002" s="54">
        <v>4.2484414353681201E-2</v>
      </c>
    </row>
    <row r="5003" spans="2:49">
      <c r="B5003" s="62" t="s">
        <v>5724</v>
      </c>
      <c r="C5003" s="54">
        <v>9.8821841706697305E-2</v>
      </c>
      <c r="D5003" s="54">
        <v>3.8082187474854597E-2</v>
      </c>
      <c r="AQ5003" s="62" t="s">
        <v>15048</v>
      </c>
      <c r="AR5003" s="54">
        <v>7.6510454041457607E-2</v>
      </c>
      <c r="AS5003" s="54">
        <v>3.5268728518003598E-2</v>
      </c>
      <c r="AU5003" s="62" t="s">
        <v>14410</v>
      </c>
      <c r="AV5003" s="54">
        <v>-3.8924542841786397E-2</v>
      </c>
      <c r="AW5003" s="54">
        <v>4.19293714587071E-2</v>
      </c>
    </row>
    <row r="5004" spans="2:49">
      <c r="B5004" s="62" t="s">
        <v>5725</v>
      </c>
      <c r="C5004" s="54">
        <v>0.11337037211324399</v>
      </c>
      <c r="D5004" s="54">
        <v>3.8119004355414099E-2</v>
      </c>
      <c r="AQ5004" s="62" t="s">
        <v>5523</v>
      </c>
      <c r="AR5004" s="54">
        <v>4.1781492519690197E-2</v>
      </c>
      <c r="AS5004" s="54">
        <v>3.5272217674329302E-2</v>
      </c>
      <c r="AU5004" s="62" t="s">
        <v>10266</v>
      </c>
      <c r="AV5004" s="54">
        <v>-3.8878587917040797E-2</v>
      </c>
      <c r="AW5004" s="54">
        <v>9.7062285101239005E-3</v>
      </c>
    </row>
    <row r="5005" spans="2:49">
      <c r="B5005" s="62" t="s">
        <v>5726</v>
      </c>
      <c r="C5005" s="54">
        <v>4.2275843544887302E-2</v>
      </c>
      <c r="D5005" s="54">
        <v>3.8144989917336697E-2</v>
      </c>
      <c r="AQ5005" s="62" t="s">
        <v>9734</v>
      </c>
      <c r="AR5005" s="54">
        <v>0.10319201045860101</v>
      </c>
      <c r="AS5005" s="54">
        <v>3.5281595805812999E-2</v>
      </c>
      <c r="AU5005" s="62" t="s">
        <v>13441</v>
      </c>
      <c r="AV5005" s="54">
        <v>-3.8849590624342199E-2</v>
      </c>
      <c r="AW5005" s="54">
        <v>1.97222956350128E-2</v>
      </c>
    </row>
    <row r="5006" spans="2:49">
      <c r="B5006" s="62" t="s">
        <v>5727</v>
      </c>
      <c r="C5006" s="54">
        <v>7.9710312091522795E-2</v>
      </c>
      <c r="D5006" s="54">
        <v>3.8164807154512502E-2</v>
      </c>
      <c r="AQ5006" s="62" t="s">
        <v>5850</v>
      </c>
      <c r="AR5006" s="54">
        <v>5.2014263987938798E-2</v>
      </c>
      <c r="AS5006" s="54">
        <v>3.53385805934801E-2</v>
      </c>
      <c r="AU5006" s="62" t="s">
        <v>14316</v>
      </c>
      <c r="AV5006" s="54">
        <v>-3.8751752674484101E-2</v>
      </c>
      <c r="AW5006" s="54">
        <v>3.9168069771145099E-2</v>
      </c>
    </row>
    <row r="5007" spans="2:49">
      <c r="B5007" s="62" t="s">
        <v>5728</v>
      </c>
      <c r="C5007" s="54">
        <v>6.5344316737121502E-2</v>
      </c>
      <c r="D5007" s="54">
        <v>3.8196407789686103E-2</v>
      </c>
      <c r="AQ5007" s="62" t="s">
        <v>11407</v>
      </c>
      <c r="AR5007" s="54">
        <v>9.4784284322288095E-2</v>
      </c>
      <c r="AS5007" s="54">
        <v>3.5409984695431898E-2</v>
      </c>
      <c r="AU5007" s="62" t="s">
        <v>14554</v>
      </c>
      <c r="AV5007" s="54">
        <v>-3.8703300248657903E-2</v>
      </c>
      <c r="AW5007" s="54">
        <v>4.6050736366281E-2</v>
      </c>
    </row>
    <row r="5008" spans="2:49">
      <c r="B5008" s="62" t="s">
        <v>5729</v>
      </c>
      <c r="C5008" s="54">
        <v>0.15370322817273899</v>
      </c>
      <c r="D5008" s="54">
        <v>3.8196577448322E-2</v>
      </c>
      <c r="AQ5008" s="62" t="s">
        <v>15049</v>
      </c>
      <c r="AR5008" s="54">
        <v>3.4247944759732397E-2</v>
      </c>
      <c r="AS5008" s="54">
        <v>3.5463880571690101E-2</v>
      </c>
      <c r="AU5008" s="62" t="s">
        <v>14579</v>
      </c>
      <c r="AV5008" s="54">
        <v>-3.87032109578671E-2</v>
      </c>
      <c r="AW5008" s="54">
        <v>4.6949112624017499E-2</v>
      </c>
    </row>
    <row r="5009" spans="2:49">
      <c r="B5009" s="62" t="s">
        <v>5730</v>
      </c>
      <c r="C5009" s="54">
        <v>6.2597553468863906E-2</v>
      </c>
      <c r="D5009" s="54">
        <v>3.8238100024477299E-2</v>
      </c>
      <c r="AQ5009" s="62" t="s">
        <v>2461</v>
      </c>
      <c r="AR5009" s="54">
        <v>9.8165538709323194E-2</v>
      </c>
      <c r="AS5009" s="54">
        <v>3.5510370215939203E-2</v>
      </c>
      <c r="AU5009" s="62" t="s">
        <v>13422</v>
      </c>
      <c r="AV5009" s="54">
        <v>-3.8679562996793301E-2</v>
      </c>
      <c r="AW5009" s="54">
        <v>1.9455359887621301E-2</v>
      </c>
    </row>
    <row r="5010" spans="2:49">
      <c r="B5010" s="62" t="s">
        <v>5731</v>
      </c>
      <c r="C5010" s="54">
        <v>3.8227080994475103E-2</v>
      </c>
      <c r="D5010" s="54">
        <v>3.82548805337697E-2</v>
      </c>
      <c r="AQ5010" s="62" t="s">
        <v>1937</v>
      </c>
      <c r="AR5010" s="54">
        <v>4.6263957603365199E-2</v>
      </c>
      <c r="AS5010" s="54">
        <v>3.5511375547879399E-2</v>
      </c>
      <c r="AU5010" s="62" t="s">
        <v>14382</v>
      </c>
      <c r="AV5010" s="54">
        <v>-3.86758153598947E-2</v>
      </c>
      <c r="AW5010" s="54">
        <v>4.1074323684968501E-2</v>
      </c>
    </row>
    <row r="5011" spans="2:49">
      <c r="B5011" s="62" t="s">
        <v>5732</v>
      </c>
      <c r="C5011" s="54">
        <v>9.9622912488632295E-2</v>
      </c>
      <c r="D5011" s="54">
        <v>3.8273124636022199E-2</v>
      </c>
      <c r="AQ5011" s="62" t="s">
        <v>15050</v>
      </c>
      <c r="AR5011" s="54">
        <v>6.3514254793465105E-2</v>
      </c>
      <c r="AS5011" s="54">
        <v>3.5553613352657602E-2</v>
      </c>
      <c r="AU5011" s="62" t="s">
        <v>14600</v>
      </c>
      <c r="AV5011" s="54">
        <v>-3.8664391145672099E-2</v>
      </c>
      <c r="AW5011" s="54">
        <v>4.7956216693594497E-2</v>
      </c>
    </row>
    <row r="5012" spans="2:49">
      <c r="B5012" s="62" t="s">
        <v>5733</v>
      </c>
      <c r="C5012" s="54">
        <v>0.120992782712289</v>
      </c>
      <c r="D5012" s="54">
        <v>3.8280201619440797E-2</v>
      </c>
      <c r="AQ5012" s="62" t="s">
        <v>3021</v>
      </c>
      <c r="AR5012" s="54">
        <v>7.0837434739199304E-2</v>
      </c>
      <c r="AS5012" s="54">
        <v>3.5610941586553403E-2</v>
      </c>
      <c r="AU5012" s="62" t="s">
        <v>11627</v>
      </c>
      <c r="AV5012" s="54">
        <v>-3.8645097398039702E-2</v>
      </c>
      <c r="AW5012" s="54">
        <v>2.0047809457621999E-2</v>
      </c>
    </row>
    <row r="5013" spans="2:49">
      <c r="B5013" s="62" t="s">
        <v>5734</v>
      </c>
      <c r="C5013" s="54">
        <v>6.9879529613343594E-2</v>
      </c>
      <c r="D5013" s="54">
        <v>3.8303377812775E-2</v>
      </c>
      <c r="AQ5013" s="62" t="s">
        <v>15051</v>
      </c>
      <c r="AR5013" s="54">
        <v>6.8461200355258697E-2</v>
      </c>
      <c r="AS5013" s="54">
        <v>3.5785814514405399E-2</v>
      </c>
      <c r="AU5013" s="62" t="s">
        <v>10393</v>
      </c>
      <c r="AV5013" s="54">
        <v>-3.85980794554159E-2</v>
      </c>
      <c r="AW5013" s="54">
        <v>4.60391875927414E-2</v>
      </c>
    </row>
    <row r="5014" spans="2:49">
      <c r="B5014" s="62" t="s">
        <v>5735</v>
      </c>
      <c r="C5014" s="54">
        <v>5.1135065518145097E-2</v>
      </c>
      <c r="D5014" s="54">
        <v>3.8307697567098897E-2</v>
      </c>
      <c r="AQ5014" s="62" t="s">
        <v>5415</v>
      </c>
      <c r="AR5014" s="54">
        <v>7.2043995353323204E-2</v>
      </c>
      <c r="AS5014" s="54">
        <v>3.5828082541124497E-2</v>
      </c>
      <c r="AU5014" s="62" t="s">
        <v>8338</v>
      </c>
      <c r="AV5014" s="54">
        <v>-3.85556631272772E-2</v>
      </c>
      <c r="AW5014" s="54">
        <v>2.8942047090729599E-2</v>
      </c>
    </row>
    <row r="5015" spans="2:49">
      <c r="B5015" s="62" t="s">
        <v>5736</v>
      </c>
      <c r="C5015" s="54">
        <v>8.1450489232523196E-2</v>
      </c>
      <c r="D5015" s="54">
        <v>3.8311939359175803E-2</v>
      </c>
      <c r="AQ5015" s="62" t="s">
        <v>11167</v>
      </c>
      <c r="AR5015" s="54">
        <v>4.9436046903714698E-2</v>
      </c>
      <c r="AS5015" s="54">
        <v>3.6128441526909E-2</v>
      </c>
      <c r="AU5015" s="62" t="s">
        <v>14085</v>
      </c>
      <c r="AV5015" s="54">
        <v>-3.8550735039528702E-2</v>
      </c>
      <c r="AW5015" s="54">
        <v>3.2958405166165702E-2</v>
      </c>
    </row>
    <row r="5016" spans="2:49">
      <c r="B5016" s="62" t="s">
        <v>5737</v>
      </c>
      <c r="C5016" s="54">
        <v>7.3799653745146201E-2</v>
      </c>
      <c r="D5016" s="54">
        <v>3.8323510167670299E-2</v>
      </c>
      <c r="AQ5016" s="62" t="s">
        <v>4195</v>
      </c>
      <c r="AR5016" s="54">
        <v>4.33164365548366E-2</v>
      </c>
      <c r="AS5016" s="54">
        <v>3.6128441526909E-2</v>
      </c>
      <c r="AU5016" s="62" t="s">
        <v>14439</v>
      </c>
      <c r="AV5016" s="54">
        <v>-3.8517595004664798E-2</v>
      </c>
      <c r="AW5016" s="54">
        <v>4.2571143898406702E-2</v>
      </c>
    </row>
    <row r="5017" spans="2:49">
      <c r="B5017" s="62" t="s">
        <v>5738</v>
      </c>
      <c r="C5017" s="54">
        <v>3.6790991900611303E-2</v>
      </c>
      <c r="D5017" s="54">
        <v>3.8388074771917802E-2</v>
      </c>
      <c r="AQ5017" s="62" t="s">
        <v>1389</v>
      </c>
      <c r="AR5017" s="54">
        <v>3.8881927934288497E-2</v>
      </c>
      <c r="AS5017" s="54">
        <v>3.61534570752019E-2</v>
      </c>
      <c r="AU5017" s="62" t="s">
        <v>9518</v>
      </c>
      <c r="AV5017" s="54">
        <v>-3.8509574871008E-2</v>
      </c>
      <c r="AW5017" s="54">
        <v>2.85454119977803E-3</v>
      </c>
    </row>
    <row r="5018" spans="2:49">
      <c r="B5018" s="62" t="s">
        <v>5739</v>
      </c>
      <c r="C5018" s="54">
        <v>2.8695635373551898E-2</v>
      </c>
      <c r="D5018" s="54">
        <v>3.8404048335285497E-2</v>
      </c>
      <c r="AQ5018" s="62" t="s">
        <v>15052</v>
      </c>
      <c r="AR5018" s="54">
        <v>3.9430379696348397E-2</v>
      </c>
      <c r="AS5018" s="54">
        <v>3.6177200342853398E-2</v>
      </c>
      <c r="AU5018" s="62" t="s">
        <v>13194</v>
      </c>
      <c r="AV5018" s="54">
        <v>-3.8491925256364502E-2</v>
      </c>
      <c r="AW5018" s="54">
        <v>1.57497566864883E-2</v>
      </c>
    </row>
    <row r="5019" spans="2:49">
      <c r="B5019" s="62" t="s">
        <v>5740</v>
      </c>
      <c r="C5019" s="54">
        <v>4.3363099943726398E-2</v>
      </c>
      <c r="D5019" s="54">
        <v>3.8610878279408199E-2</v>
      </c>
      <c r="AQ5019" s="62" t="s">
        <v>7485</v>
      </c>
      <c r="AR5019" s="54">
        <v>9.2906228621827402E-2</v>
      </c>
      <c r="AS5019" s="54">
        <v>3.6190685193995598E-2</v>
      </c>
      <c r="AU5019" s="62" t="s">
        <v>14490</v>
      </c>
      <c r="AV5019" s="54">
        <v>-3.84851372003654E-2</v>
      </c>
      <c r="AW5019" s="54">
        <v>4.41916928859818E-2</v>
      </c>
    </row>
    <row r="5020" spans="2:49">
      <c r="B5020" s="62" t="s">
        <v>5741</v>
      </c>
      <c r="C5020" s="54">
        <v>3.3756501442206301E-2</v>
      </c>
      <c r="D5020" s="54">
        <v>3.8642006593631602E-2</v>
      </c>
      <c r="AQ5020" s="62" t="s">
        <v>4402</v>
      </c>
      <c r="AR5020" s="54">
        <v>6.5178416013660395E-2</v>
      </c>
      <c r="AS5020" s="54">
        <v>3.6239186167933202E-2</v>
      </c>
      <c r="AU5020" s="62" t="s">
        <v>14150</v>
      </c>
      <c r="AV5020" s="54">
        <v>-3.8448159692034502E-2</v>
      </c>
      <c r="AW5020" s="54">
        <v>3.4825309592624101E-2</v>
      </c>
    </row>
    <row r="5021" spans="2:49">
      <c r="B5021" s="62" t="s">
        <v>5742</v>
      </c>
      <c r="C5021" s="54">
        <v>7.5969914814225006E-2</v>
      </c>
      <c r="D5021" s="54">
        <v>3.86841003860618E-2</v>
      </c>
      <c r="AQ5021" s="62" t="s">
        <v>977</v>
      </c>
      <c r="AR5021" s="54">
        <v>0.16595849557932499</v>
      </c>
      <c r="AS5021" s="54">
        <v>3.6290118730725199E-2</v>
      </c>
      <c r="AU5021" s="62" t="s">
        <v>14462</v>
      </c>
      <c r="AV5021" s="54">
        <v>-3.8414724342501899E-2</v>
      </c>
      <c r="AW5021" s="54">
        <v>4.3093019297848201E-2</v>
      </c>
    </row>
    <row r="5022" spans="2:49">
      <c r="B5022" s="62" t="s">
        <v>5743</v>
      </c>
      <c r="C5022" s="54">
        <v>6.1251187427505897E-2</v>
      </c>
      <c r="D5022" s="54">
        <v>3.8689458065872803E-2</v>
      </c>
      <c r="AQ5022" s="62" t="s">
        <v>4308</v>
      </c>
      <c r="AR5022" s="54">
        <v>4.7774074257369598E-2</v>
      </c>
      <c r="AS5022" s="54">
        <v>3.6344619402473501E-2</v>
      </c>
      <c r="AU5022" s="62" t="s">
        <v>14024</v>
      </c>
      <c r="AV5022" s="54">
        <v>-3.8411677083691302E-2</v>
      </c>
      <c r="AW5022" s="54">
        <v>3.1361817888864697E-2</v>
      </c>
    </row>
    <row r="5023" spans="2:49">
      <c r="B5023" s="62" t="s">
        <v>5744</v>
      </c>
      <c r="C5023" s="54">
        <v>9.7377564465970706E-2</v>
      </c>
      <c r="D5023" s="54">
        <v>3.8700824785568903E-2</v>
      </c>
      <c r="AQ5023" s="62" t="s">
        <v>553</v>
      </c>
      <c r="AR5023" s="54">
        <v>7.7822867854154196E-2</v>
      </c>
      <c r="AS5023" s="54">
        <v>3.6363851929064002E-2</v>
      </c>
      <c r="AU5023" s="62" t="s">
        <v>13960</v>
      </c>
      <c r="AV5023" s="54">
        <v>-3.8393119226809901E-2</v>
      </c>
      <c r="AW5023" s="54">
        <v>3.0086283758782899E-2</v>
      </c>
    </row>
    <row r="5024" spans="2:49">
      <c r="B5024" s="62" t="s">
        <v>5745</v>
      </c>
      <c r="C5024" s="54">
        <v>4.95464008438109E-2</v>
      </c>
      <c r="D5024" s="54">
        <v>3.88011849165774E-2</v>
      </c>
      <c r="AQ5024" s="62" t="s">
        <v>15053</v>
      </c>
      <c r="AR5024" s="54">
        <v>0.103477490488005</v>
      </c>
      <c r="AS5024" s="54">
        <v>3.6371915965838698E-2</v>
      </c>
      <c r="AU5024" s="62" t="s">
        <v>11964</v>
      </c>
      <c r="AV5024" s="54">
        <v>-3.8371247082512397E-2</v>
      </c>
      <c r="AW5024" s="54">
        <v>2.52385992254422E-2</v>
      </c>
    </row>
    <row r="5025" spans="2:49">
      <c r="B5025" s="62" t="s">
        <v>5746</v>
      </c>
      <c r="C5025" s="54">
        <v>0.10832083833013301</v>
      </c>
      <c r="D5025" s="54">
        <v>3.8834710862143303E-2</v>
      </c>
      <c r="AQ5025" s="62" t="s">
        <v>15054</v>
      </c>
      <c r="AR5025" s="54">
        <v>3.4487450723913703E-2</v>
      </c>
      <c r="AS5025" s="54">
        <v>3.6430933986920398E-2</v>
      </c>
      <c r="AU5025" s="62" t="s">
        <v>14596</v>
      </c>
      <c r="AV5025" s="54">
        <v>-3.82086350506654E-2</v>
      </c>
      <c r="AW5025" s="54">
        <v>4.7653923661486401E-2</v>
      </c>
    </row>
    <row r="5026" spans="2:49">
      <c r="B5026" s="62" t="s">
        <v>5747</v>
      </c>
      <c r="C5026" s="54">
        <v>4.1273886202707999E-2</v>
      </c>
      <c r="D5026" s="54">
        <v>3.8837476650763703E-2</v>
      </c>
      <c r="AQ5026" s="62" t="s">
        <v>1963</v>
      </c>
      <c r="AR5026" s="54">
        <v>3.80444833656872E-2</v>
      </c>
      <c r="AS5026" s="54">
        <v>3.6484297667387901E-2</v>
      </c>
      <c r="AU5026" s="62" t="s">
        <v>14595</v>
      </c>
      <c r="AV5026" s="54">
        <v>-3.8203632998492103E-2</v>
      </c>
      <c r="AW5026" s="54">
        <v>4.7588438109694202E-2</v>
      </c>
    </row>
    <row r="5027" spans="2:49">
      <c r="B5027" s="62" t="s">
        <v>5748</v>
      </c>
      <c r="C5027" s="54">
        <v>4.2343976670940399E-2</v>
      </c>
      <c r="D5027" s="54">
        <v>3.8840451458474499E-2</v>
      </c>
      <c r="AQ5027" s="62" t="s">
        <v>1024</v>
      </c>
      <c r="AR5027" s="54">
        <v>6.8880243801499902E-2</v>
      </c>
      <c r="AS5027" s="54">
        <v>3.6503186267224597E-2</v>
      </c>
      <c r="AU5027" s="62" t="s">
        <v>10442</v>
      </c>
      <c r="AV5027" s="54">
        <v>-3.8183757915029502E-2</v>
      </c>
      <c r="AW5027" s="54">
        <v>2.7241837872715901E-2</v>
      </c>
    </row>
    <row r="5028" spans="2:49">
      <c r="B5028" s="62" t="s">
        <v>5749</v>
      </c>
      <c r="C5028" s="54">
        <v>8.6191141331539697E-2</v>
      </c>
      <c r="D5028" s="54">
        <v>3.8909321468195403E-2</v>
      </c>
      <c r="AQ5028" s="62" t="s">
        <v>11487</v>
      </c>
      <c r="AR5028" s="54">
        <v>6.9601802295968795E-2</v>
      </c>
      <c r="AS5028" s="54">
        <v>3.6506991463723902E-2</v>
      </c>
      <c r="AU5028" s="62" t="s">
        <v>10337</v>
      </c>
      <c r="AV5028" s="54">
        <v>-3.8173632524393299E-2</v>
      </c>
      <c r="AW5028" s="54">
        <v>4.32740936888091E-2</v>
      </c>
    </row>
    <row r="5029" spans="2:49">
      <c r="B5029" s="62" t="s">
        <v>5750</v>
      </c>
      <c r="C5029" s="54">
        <v>2.8589294956876898E-2</v>
      </c>
      <c r="D5029" s="54">
        <v>3.8932401177704502E-2</v>
      </c>
      <c r="AQ5029" s="62" t="s">
        <v>15055</v>
      </c>
      <c r="AR5029" s="54">
        <v>7.2737260569004605E-2</v>
      </c>
      <c r="AS5029" s="54">
        <v>3.6714317270732502E-2</v>
      </c>
      <c r="AU5029" s="62" t="s">
        <v>14629</v>
      </c>
      <c r="AV5029" s="54">
        <v>-3.8172946491521899E-2</v>
      </c>
      <c r="AW5029" s="54">
        <v>4.8979965251629599E-2</v>
      </c>
    </row>
    <row r="5030" spans="2:49">
      <c r="B5030" s="62" t="s">
        <v>598</v>
      </c>
      <c r="C5030" s="54">
        <v>0.1749598390373</v>
      </c>
      <c r="D5030" s="54">
        <v>3.8933200318453501E-2</v>
      </c>
      <c r="AQ5030" s="62" t="s">
        <v>1798</v>
      </c>
      <c r="AR5030" s="54">
        <v>4.7791686546533499E-2</v>
      </c>
      <c r="AS5030" s="54">
        <v>3.6873572137534102E-2</v>
      </c>
      <c r="AU5030" s="62" t="s">
        <v>14604</v>
      </c>
      <c r="AV5030" s="54">
        <v>-3.8071430855516099E-2</v>
      </c>
      <c r="AW5030" s="54">
        <v>4.7980005106664197E-2</v>
      </c>
    </row>
    <row r="5031" spans="2:49">
      <c r="B5031" s="62" t="s">
        <v>5751</v>
      </c>
      <c r="C5031" s="54">
        <v>6.7620313656119493E-2</v>
      </c>
      <c r="D5031" s="54">
        <v>3.8955937321748201E-2</v>
      </c>
      <c r="AQ5031" s="62" t="s">
        <v>4782</v>
      </c>
      <c r="AR5031" s="54">
        <v>9.7172068933356406E-2</v>
      </c>
      <c r="AS5031" s="54">
        <v>3.6924607925874001E-2</v>
      </c>
      <c r="AU5031" s="62" t="s">
        <v>5302</v>
      </c>
      <c r="AV5031" s="54">
        <v>-3.8038553791184697E-2</v>
      </c>
      <c r="AW5031" s="54">
        <v>2.40649430026393E-2</v>
      </c>
    </row>
    <row r="5032" spans="2:49">
      <c r="B5032" s="62" t="s">
        <v>5752</v>
      </c>
      <c r="C5032" s="54">
        <v>7.0942553730688501E-2</v>
      </c>
      <c r="D5032" s="54">
        <v>3.8984171215718101E-2</v>
      </c>
      <c r="AQ5032" s="62" t="s">
        <v>12090</v>
      </c>
      <c r="AR5032" s="54">
        <v>4.35391231101043E-2</v>
      </c>
      <c r="AS5032" s="54">
        <v>3.6930526293605298E-2</v>
      </c>
      <c r="AU5032" s="62" t="s">
        <v>14429</v>
      </c>
      <c r="AV5032" s="54">
        <v>-3.8011516969143101E-2</v>
      </c>
      <c r="AW5032" s="54">
        <v>4.225290366126E-2</v>
      </c>
    </row>
    <row r="5033" spans="2:49">
      <c r="B5033" s="62" t="s">
        <v>5753</v>
      </c>
      <c r="C5033" s="54">
        <v>3.3513005089987197E-2</v>
      </c>
      <c r="D5033" s="54">
        <v>3.89885660376122E-2</v>
      </c>
      <c r="AQ5033" s="62" t="s">
        <v>15056</v>
      </c>
      <c r="AR5033" s="54">
        <v>4.49459295399137E-2</v>
      </c>
      <c r="AS5033" s="54">
        <v>3.6939935243481499E-2</v>
      </c>
      <c r="AU5033" s="62" t="s">
        <v>14450</v>
      </c>
      <c r="AV5033" s="54">
        <v>-3.8011372388904598E-2</v>
      </c>
      <c r="AW5033" s="54">
        <v>4.2741055581252803E-2</v>
      </c>
    </row>
    <row r="5034" spans="2:49">
      <c r="B5034" s="62" t="s">
        <v>5754</v>
      </c>
      <c r="C5034" s="54">
        <v>0.100217800762452</v>
      </c>
      <c r="D5034" s="54">
        <v>3.8997589230815401E-2</v>
      </c>
      <c r="AQ5034" s="62" t="s">
        <v>3032</v>
      </c>
      <c r="AR5034" s="54">
        <v>4.4857067607456898E-2</v>
      </c>
      <c r="AS5034" s="54">
        <v>3.7038150386650801E-2</v>
      </c>
      <c r="AU5034" s="62" t="s">
        <v>14337</v>
      </c>
      <c r="AV5034" s="54">
        <v>-3.8002724917571798E-2</v>
      </c>
      <c r="AW5034" s="54">
        <v>3.9867293994592899E-2</v>
      </c>
    </row>
    <row r="5035" spans="2:49">
      <c r="B5035" s="62" t="s">
        <v>5755</v>
      </c>
      <c r="C5035" s="54">
        <v>3.81121101172779E-2</v>
      </c>
      <c r="D5035" s="54">
        <v>3.90773839260306E-2</v>
      </c>
      <c r="AQ5035" s="62" t="s">
        <v>2893</v>
      </c>
      <c r="AR5035" s="54">
        <v>4.1269574543443703E-2</v>
      </c>
      <c r="AS5035" s="54">
        <v>3.7075173914136499E-2</v>
      </c>
      <c r="AU5035" s="62" t="s">
        <v>13883</v>
      </c>
      <c r="AV5035" s="54">
        <v>-3.7983703652027002E-2</v>
      </c>
      <c r="AW5035" s="54">
        <v>2.83001654080394E-2</v>
      </c>
    </row>
    <row r="5036" spans="2:49">
      <c r="B5036" s="62" t="s">
        <v>5756</v>
      </c>
      <c r="C5036" s="54">
        <v>0.15621298069519901</v>
      </c>
      <c r="D5036" s="54">
        <v>3.9093708758766998E-2</v>
      </c>
      <c r="AQ5036" s="62" t="s">
        <v>4833</v>
      </c>
      <c r="AR5036" s="54">
        <v>5.3511685826220103E-2</v>
      </c>
      <c r="AS5036" s="54">
        <v>3.7087056754389003E-2</v>
      </c>
      <c r="AU5036" s="62" t="s">
        <v>14189</v>
      </c>
      <c r="AV5036" s="54">
        <v>-3.7890302072772102E-2</v>
      </c>
      <c r="AW5036" s="54">
        <v>3.5785814514405399E-2</v>
      </c>
    </row>
    <row r="5037" spans="2:49">
      <c r="B5037" s="62" t="s">
        <v>5757</v>
      </c>
      <c r="C5037" s="54">
        <v>0.102538485389552</v>
      </c>
      <c r="D5037" s="54">
        <v>3.9105772912661499E-2</v>
      </c>
      <c r="AQ5037" s="62" t="s">
        <v>4133</v>
      </c>
      <c r="AR5037" s="54">
        <v>3.7786051066298398E-2</v>
      </c>
      <c r="AS5037" s="54">
        <v>3.71724525727581E-2</v>
      </c>
      <c r="AU5037" s="62" t="s">
        <v>12535</v>
      </c>
      <c r="AV5037" s="54">
        <v>-3.7882019897557101E-2</v>
      </c>
      <c r="AW5037" s="54">
        <v>6.1745025064710597E-3</v>
      </c>
    </row>
    <row r="5038" spans="2:49">
      <c r="B5038" s="62" t="s">
        <v>5758</v>
      </c>
      <c r="C5038" s="54">
        <v>9.6999251974796002E-2</v>
      </c>
      <c r="D5038" s="54">
        <v>3.9210717973835303E-2</v>
      </c>
      <c r="AQ5038" s="62" t="s">
        <v>4945</v>
      </c>
      <c r="AR5038" s="54">
        <v>5.0593910023606803E-2</v>
      </c>
      <c r="AS5038" s="54">
        <v>3.7207263183653701E-2</v>
      </c>
      <c r="AU5038" s="62" t="s">
        <v>13634</v>
      </c>
      <c r="AV5038" s="54">
        <v>-3.7848389940824803E-2</v>
      </c>
      <c r="AW5038" s="54">
        <v>2.3094987528437701E-2</v>
      </c>
    </row>
    <row r="5039" spans="2:49">
      <c r="B5039" s="62" t="s">
        <v>5759</v>
      </c>
      <c r="C5039" s="54">
        <v>8.9113673210386296E-2</v>
      </c>
      <c r="D5039" s="54">
        <v>3.9230103121208601E-2</v>
      </c>
      <c r="AQ5039" s="62" t="s">
        <v>10674</v>
      </c>
      <c r="AR5039" s="54">
        <v>3.5884746019341697E-2</v>
      </c>
      <c r="AS5039" s="54">
        <v>3.7218962065094598E-2</v>
      </c>
      <c r="AU5039" s="62" t="s">
        <v>14044</v>
      </c>
      <c r="AV5039" s="54">
        <v>-3.7827202209281402E-2</v>
      </c>
      <c r="AW5039" s="54">
        <v>3.1885911430722599E-2</v>
      </c>
    </row>
    <row r="5040" spans="2:49">
      <c r="B5040" s="62" t="s">
        <v>5760</v>
      </c>
      <c r="C5040" s="54">
        <v>7.1012591031097499E-2</v>
      </c>
      <c r="D5040" s="54">
        <v>3.92741969851731E-2</v>
      </c>
      <c r="AQ5040" s="62" t="s">
        <v>11445</v>
      </c>
      <c r="AR5040" s="54">
        <v>3.17299405710081E-2</v>
      </c>
      <c r="AS5040" s="54">
        <v>3.7247205419127502E-2</v>
      </c>
      <c r="AU5040" s="62" t="s">
        <v>13138</v>
      </c>
      <c r="AV5040" s="54">
        <v>-3.7794447766601499E-2</v>
      </c>
      <c r="AW5040" s="54">
        <v>1.48679953083934E-2</v>
      </c>
    </row>
    <row r="5041" spans="2:49">
      <c r="B5041" s="62" t="s">
        <v>5761</v>
      </c>
      <c r="C5041" s="54">
        <v>8.8027162332289202E-2</v>
      </c>
      <c r="D5041" s="54">
        <v>3.9282736211993498E-2</v>
      </c>
      <c r="AQ5041" s="62" t="s">
        <v>4934</v>
      </c>
      <c r="AR5041" s="54">
        <v>5.8672935877528899E-2</v>
      </c>
      <c r="AS5041" s="54">
        <v>3.7477149123977899E-2</v>
      </c>
      <c r="AU5041" s="62" t="s">
        <v>12654</v>
      </c>
      <c r="AV5041" s="54">
        <v>-3.7788099460589003E-2</v>
      </c>
      <c r="AW5041" s="54">
        <v>7.8365964074548506E-3</v>
      </c>
    </row>
    <row r="5042" spans="2:49">
      <c r="B5042" s="62" t="s">
        <v>5762</v>
      </c>
      <c r="C5042" s="54">
        <v>3.2823804372497101E-2</v>
      </c>
      <c r="D5042" s="54">
        <v>3.9282736211993498E-2</v>
      </c>
      <c r="AQ5042" s="62" t="s">
        <v>4037</v>
      </c>
      <c r="AR5042" s="54">
        <v>3.4622607700162802E-2</v>
      </c>
      <c r="AS5042" s="54">
        <v>3.76237482233494E-2</v>
      </c>
      <c r="AU5042" s="62" t="s">
        <v>14390</v>
      </c>
      <c r="AV5042" s="54">
        <v>-3.7761270336732301E-2</v>
      </c>
      <c r="AW5042" s="54">
        <v>4.1392080133317501E-2</v>
      </c>
    </row>
    <row r="5043" spans="2:49">
      <c r="B5043" s="62" t="s">
        <v>5763</v>
      </c>
      <c r="C5043" s="54">
        <v>7.8657827080025597E-2</v>
      </c>
      <c r="D5043" s="54">
        <v>3.9288815028312503E-2</v>
      </c>
      <c r="AQ5043" s="62" t="s">
        <v>5157</v>
      </c>
      <c r="AR5043" s="54">
        <v>3.7704078220746097E-2</v>
      </c>
      <c r="AS5043" s="54">
        <v>3.7630426575642299E-2</v>
      </c>
      <c r="AU5043" s="62" t="s">
        <v>13606</v>
      </c>
      <c r="AV5043" s="54">
        <v>-3.77594111149131E-2</v>
      </c>
      <c r="AW5043" s="54">
        <v>2.24775109531128E-2</v>
      </c>
    </row>
    <row r="5044" spans="2:49">
      <c r="B5044" s="62" t="s">
        <v>5764</v>
      </c>
      <c r="C5044" s="54">
        <v>4.7212997106655101E-2</v>
      </c>
      <c r="D5044" s="54">
        <v>3.9349026031287197E-2</v>
      </c>
      <c r="AQ5044" s="62" t="s">
        <v>15057</v>
      </c>
      <c r="AR5044" s="54">
        <v>4.3119863338160903E-2</v>
      </c>
      <c r="AS5044" s="54">
        <v>3.7722236176249098E-2</v>
      </c>
      <c r="AU5044" s="62" t="s">
        <v>7601</v>
      </c>
      <c r="AV5044" s="54">
        <v>-3.77383725746432E-2</v>
      </c>
      <c r="AW5044" s="54">
        <v>2.17402962826048E-2</v>
      </c>
    </row>
    <row r="5045" spans="2:49">
      <c r="B5045" s="62" t="s">
        <v>5765</v>
      </c>
      <c r="C5045" s="54">
        <v>3.9877256732171198E-2</v>
      </c>
      <c r="D5045" s="54">
        <v>3.9416153609849597E-2</v>
      </c>
      <c r="AQ5045" s="62" t="s">
        <v>15058</v>
      </c>
      <c r="AR5045" s="54">
        <v>3.9416679741791902E-2</v>
      </c>
      <c r="AS5045" s="54">
        <v>3.7903417770125597E-2</v>
      </c>
      <c r="AU5045" s="62" t="s">
        <v>11751</v>
      </c>
      <c r="AV5045" s="54">
        <v>-3.7732623565773303E-2</v>
      </c>
      <c r="AW5045" s="54">
        <v>3.26328243650209E-2</v>
      </c>
    </row>
    <row r="5046" spans="2:49">
      <c r="B5046" s="62" t="s">
        <v>5766</v>
      </c>
      <c r="C5046" s="54">
        <v>4.86892640354935E-2</v>
      </c>
      <c r="D5046" s="54">
        <v>3.9432515288146598E-2</v>
      </c>
      <c r="AQ5046" s="62" t="s">
        <v>9740</v>
      </c>
      <c r="AR5046" s="54">
        <v>7.3441179753632305E-2</v>
      </c>
      <c r="AS5046" s="54">
        <v>3.7910141631697501E-2</v>
      </c>
      <c r="AU5046" s="62" t="s">
        <v>13102</v>
      </c>
      <c r="AV5046" s="54">
        <v>-3.7691459939742003E-2</v>
      </c>
      <c r="AW5046" s="54">
        <v>1.4436675448730099E-2</v>
      </c>
    </row>
    <row r="5047" spans="2:49">
      <c r="B5047" s="62" t="s">
        <v>5767</v>
      </c>
      <c r="C5047" s="54">
        <v>8.0949435787717405E-2</v>
      </c>
      <c r="D5047" s="54">
        <v>3.9505920779230402E-2</v>
      </c>
      <c r="AQ5047" s="62" t="s">
        <v>15059</v>
      </c>
      <c r="AR5047" s="54">
        <v>3.19631730119916E-2</v>
      </c>
      <c r="AS5047" s="54">
        <v>3.7915098605064E-2</v>
      </c>
      <c r="AU5047" s="62" t="s">
        <v>13775</v>
      </c>
      <c r="AV5047" s="54">
        <v>-3.7677711870054899E-2</v>
      </c>
      <c r="AW5047" s="54">
        <v>2.5851606032359201E-2</v>
      </c>
    </row>
    <row r="5048" spans="2:49">
      <c r="B5048" s="62" t="s">
        <v>5768</v>
      </c>
      <c r="C5048" s="54">
        <v>3.5393932202175002E-2</v>
      </c>
      <c r="D5048" s="54">
        <v>3.9505920779230402E-2</v>
      </c>
      <c r="AQ5048" s="62" t="s">
        <v>4886</v>
      </c>
      <c r="AR5048" s="54">
        <v>0.101983341543291</v>
      </c>
      <c r="AS5048" s="54">
        <v>3.7998281822813597E-2</v>
      </c>
      <c r="AU5048" s="62" t="s">
        <v>13758</v>
      </c>
      <c r="AV5048" s="54">
        <v>-3.7648970687083498E-2</v>
      </c>
      <c r="AW5048" s="54">
        <v>2.5544958324946399E-2</v>
      </c>
    </row>
    <row r="5049" spans="2:49">
      <c r="B5049" s="62" t="s">
        <v>5769</v>
      </c>
      <c r="C5049" s="54">
        <v>7.5105478658541003E-2</v>
      </c>
      <c r="D5049" s="54">
        <v>3.9628659740827701E-2</v>
      </c>
      <c r="AQ5049" s="62" t="s">
        <v>1104</v>
      </c>
      <c r="AR5049" s="54">
        <v>5.3746260542227198E-2</v>
      </c>
      <c r="AS5049" s="54">
        <v>3.8146647800489299E-2</v>
      </c>
      <c r="AU5049" s="62" t="s">
        <v>10458</v>
      </c>
      <c r="AV5049" s="54">
        <v>-3.7625790285144199E-2</v>
      </c>
      <c r="AW5049" s="54">
        <v>2.8888986956902798E-2</v>
      </c>
    </row>
    <row r="5050" spans="2:49">
      <c r="B5050" s="62" t="s">
        <v>5770</v>
      </c>
      <c r="C5050" s="54">
        <v>4.8593808582407597E-2</v>
      </c>
      <c r="D5050" s="54">
        <v>3.98201409161471E-2</v>
      </c>
      <c r="AQ5050" s="62" t="s">
        <v>4051</v>
      </c>
      <c r="AR5050" s="54">
        <v>2.72123518172851E-2</v>
      </c>
      <c r="AS5050" s="54">
        <v>3.8151394283028502E-2</v>
      </c>
      <c r="AU5050" s="62" t="s">
        <v>10093</v>
      </c>
      <c r="AV5050" s="54">
        <v>-3.75986114630757E-2</v>
      </c>
      <c r="AW5050" s="54">
        <v>1.4828664968106701E-2</v>
      </c>
    </row>
    <row r="5051" spans="2:49">
      <c r="B5051" s="62" t="s">
        <v>5771</v>
      </c>
      <c r="C5051" s="54">
        <v>3.8946544687326501E-2</v>
      </c>
      <c r="D5051" s="54">
        <v>3.98390899753754E-2</v>
      </c>
      <c r="AQ5051" s="62" t="s">
        <v>3968</v>
      </c>
      <c r="AR5051" s="54">
        <v>3.04398806156039E-2</v>
      </c>
      <c r="AS5051" s="54">
        <v>3.8154783832334602E-2</v>
      </c>
      <c r="AU5051" s="62" t="s">
        <v>14396</v>
      </c>
      <c r="AV5051" s="54">
        <v>-3.7593464184941403E-2</v>
      </c>
      <c r="AW5051" s="54">
        <v>4.1424705020959102E-2</v>
      </c>
    </row>
    <row r="5052" spans="2:49">
      <c r="B5052" s="62" t="s">
        <v>5772</v>
      </c>
      <c r="C5052" s="54">
        <v>4.0106944085387397E-2</v>
      </c>
      <c r="D5052" s="54">
        <v>3.9852228851465901E-2</v>
      </c>
      <c r="AQ5052" s="62" t="s">
        <v>10664</v>
      </c>
      <c r="AR5052" s="54">
        <v>4.3792645747154198E-2</v>
      </c>
      <c r="AS5052" s="54">
        <v>3.8173066667089701E-2</v>
      </c>
      <c r="AU5052" s="62" t="s">
        <v>11606</v>
      </c>
      <c r="AV5052" s="54">
        <v>-3.7554737888117799E-2</v>
      </c>
      <c r="AW5052" s="54">
        <v>2.93765748749121E-2</v>
      </c>
    </row>
    <row r="5053" spans="2:49">
      <c r="B5053" s="62" t="s">
        <v>5773</v>
      </c>
      <c r="C5053" s="54">
        <v>9.6999029822674401E-2</v>
      </c>
      <c r="D5053" s="54">
        <v>3.9872412857935503E-2</v>
      </c>
      <c r="AQ5053" s="62" t="s">
        <v>2536</v>
      </c>
      <c r="AR5053" s="54">
        <v>4.1020448760217897E-2</v>
      </c>
      <c r="AS5053" s="54">
        <v>3.8173475656083498E-2</v>
      </c>
      <c r="AU5053" s="62" t="s">
        <v>14167</v>
      </c>
      <c r="AV5053" s="54">
        <v>-3.7533633515724099E-2</v>
      </c>
      <c r="AW5053" s="54">
        <v>3.52041357280913E-2</v>
      </c>
    </row>
    <row r="5054" spans="2:49">
      <c r="B5054" s="62" t="s">
        <v>5774</v>
      </c>
      <c r="C5054" s="54">
        <v>3.4707939619868199E-2</v>
      </c>
      <c r="D5054" s="54">
        <v>3.9895525521017203E-2</v>
      </c>
      <c r="AQ5054" s="62" t="s">
        <v>2660</v>
      </c>
      <c r="AR5054" s="54">
        <v>4.6407765824291403E-2</v>
      </c>
      <c r="AS5054" s="54">
        <v>3.8201084724854999E-2</v>
      </c>
      <c r="AU5054" s="62" t="s">
        <v>11880</v>
      </c>
      <c r="AV5054" s="54">
        <v>-3.7519053455341102E-2</v>
      </c>
      <c r="AW5054" s="54">
        <v>4.0988100673248699E-2</v>
      </c>
    </row>
    <row r="5055" spans="2:49">
      <c r="B5055" s="62" t="s">
        <v>5775</v>
      </c>
      <c r="C5055" s="54">
        <v>9.3884231554613798E-2</v>
      </c>
      <c r="D5055" s="54">
        <v>3.9921083609377198E-2</v>
      </c>
      <c r="AQ5055" s="62" t="s">
        <v>2957</v>
      </c>
      <c r="AR5055" s="54">
        <v>5.0931599515038797E-2</v>
      </c>
      <c r="AS5055" s="54">
        <v>3.8246213647826599E-2</v>
      </c>
      <c r="AU5055" s="62" t="s">
        <v>8737</v>
      </c>
      <c r="AV5055" s="54">
        <v>-3.7508391857724803E-2</v>
      </c>
      <c r="AW5055" s="54">
        <v>3.6580224403654602E-3</v>
      </c>
    </row>
    <row r="5056" spans="2:49">
      <c r="B5056" s="62" t="s">
        <v>5776</v>
      </c>
      <c r="C5056" s="54">
        <v>3.4439671325588797E-2</v>
      </c>
      <c r="D5056" s="54">
        <v>4.0046538686335197E-2</v>
      </c>
      <c r="AQ5056" s="62" t="s">
        <v>5628</v>
      </c>
      <c r="AR5056" s="54">
        <v>6.24695768508952E-2</v>
      </c>
      <c r="AS5056" s="54">
        <v>3.8295418315011098E-2</v>
      </c>
      <c r="AU5056" s="62" t="s">
        <v>9456</v>
      </c>
      <c r="AV5056" s="54">
        <v>-3.7488608853410099E-2</v>
      </c>
      <c r="AW5056" s="54">
        <v>2.3756591325385601E-2</v>
      </c>
    </row>
    <row r="5057" spans="2:49">
      <c r="B5057" s="62" t="s">
        <v>5777</v>
      </c>
      <c r="C5057" s="54">
        <v>3.4804959074470801E-2</v>
      </c>
      <c r="D5057" s="54">
        <v>4.0050828390092302E-2</v>
      </c>
      <c r="AQ5057" s="62" t="s">
        <v>15060</v>
      </c>
      <c r="AR5057" s="54">
        <v>7.08534540933696E-2</v>
      </c>
      <c r="AS5057" s="54">
        <v>3.8431208167524399E-2</v>
      </c>
      <c r="AU5057" s="62" t="s">
        <v>14594</v>
      </c>
      <c r="AV5057" s="54">
        <v>-3.7471472150941501E-2</v>
      </c>
      <c r="AW5057" s="54">
        <v>4.7567765540911501E-2</v>
      </c>
    </row>
    <row r="5058" spans="2:49">
      <c r="B5058" s="62" t="s">
        <v>5778</v>
      </c>
      <c r="C5058" s="54">
        <v>6.3345661869776707E-2</v>
      </c>
      <c r="D5058" s="54">
        <v>4.00799367826256E-2</v>
      </c>
      <c r="AQ5058" s="62" t="s">
        <v>4026</v>
      </c>
      <c r="AR5058" s="54">
        <v>6.0542308919938399E-2</v>
      </c>
      <c r="AS5058" s="54">
        <v>3.8437296064290999E-2</v>
      </c>
      <c r="AU5058" s="62" t="s">
        <v>13959</v>
      </c>
      <c r="AV5058" s="54">
        <v>-3.7432183863269401E-2</v>
      </c>
      <c r="AW5058" s="54">
        <v>2.9923151703469601E-2</v>
      </c>
    </row>
    <row r="5059" spans="2:49">
      <c r="B5059" s="62" t="s">
        <v>5779</v>
      </c>
      <c r="C5059" s="54">
        <v>4.1084813574118001E-2</v>
      </c>
      <c r="D5059" s="54">
        <v>4.0117737868927701E-2</v>
      </c>
      <c r="AQ5059" s="62" t="s">
        <v>5134</v>
      </c>
      <c r="AR5059" s="54">
        <v>3.1259629773815703E-2</v>
      </c>
      <c r="AS5059" s="54">
        <v>3.84581905159729E-2</v>
      </c>
      <c r="AU5059" s="62" t="s">
        <v>9469</v>
      </c>
      <c r="AV5059" s="54">
        <v>-3.7400741393486897E-2</v>
      </c>
      <c r="AW5059" s="54">
        <v>3.39779689675427E-3</v>
      </c>
    </row>
    <row r="5060" spans="2:49">
      <c r="B5060" s="62" t="s">
        <v>5780</v>
      </c>
      <c r="C5060" s="54">
        <v>4.34840346674399E-2</v>
      </c>
      <c r="D5060" s="54">
        <v>4.0208098588457697E-2</v>
      </c>
      <c r="AQ5060" s="62" t="s">
        <v>587</v>
      </c>
      <c r="AR5060" s="54">
        <v>3.4549035417620097E-2</v>
      </c>
      <c r="AS5060" s="54">
        <v>3.8516957212189E-2</v>
      </c>
      <c r="AU5060" s="62" t="s">
        <v>14418</v>
      </c>
      <c r="AV5060" s="54">
        <v>-3.7392324246094497E-2</v>
      </c>
      <c r="AW5060" s="54">
        <v>4.2063603231987101E-2</v>
      </c>
    </row>
    <row r="5061" spans="2:49">
      <c r="B5061" s="62" t="s">
        <v>5781</v>
      </c>
      <c r="C5061" s="54">
        <v>3.4870568590049403E-2</v>
      </c>
      <c r="D5061" s="54">
        <v>4.0248430112363801E-2</v>
      </c>
      <c r="AQ5061" s="62" t="s">
        <v>15061</v>
      </c>
      <c r="AR5061" s="54">
        <v>8.7665891146332206E-2</v>
      </c>
      <c r="AS5061" s="54">
        <v>3.8536164409931101E-2</v>
      </c>
      <c r="AU5061" s="62" t="s">
        <v>14653</v>
      </c>
      <c r="AV5061" s="54">
        <v>-3.7355294618058602E-2</v>
      </c>
      <c r="AW5061" s="54">
        <v>4.9591801028998801E-2</v>
      </c>
    </row>
    <row r="5062" spans="2:49">
      <c r="B5062" s="62" t="s">
        <v>5782</v>
      </c>
      <c r="C5062" s="54">
        <v>4.4612323969575499E-2</v>
      </c>
      <c r="D5062" s="54">
        <v>4.0368776703122999E-2</v>
      </c>
      <c r="AQ5062" s="62" t="s">
        <v>5650</v>
      </c>
      <c r="AR5062" s="54">
        <v>4.53595890390837E-2</v>
      </c>
      <c r="AS5062" s="54">
        <v>3.8549148537508002E-2</v>
      </c>
      <c r="AU5062" s="62" t="s">
        <v>13487</v>
      </c>
      <c r="AV5062" s="54">
        <v>-3.7333106996460003E-2</v>
      </c>
      <c r="AW5062" s="54">
        <v>2.04887335179933E-2</v>
      </c>
    </row>
    <row r="5063" spans="2:49">
      <c r="B5063" s="62" t="s">
        <v>5783</v>
      </c>
      <c r="C5063" s="54">
        <v>5.33200826514761E-2</v>
      </c>
      <c r="D5063" s="54">
        <v>4.0377262754063198E-2</v>
      </c>
      <c r="AQ5063" s="62" t="s">
        <v>9085</v>
      </c>
      <c r="AR5063" s="54">
        <v>7.7984171314003703E-2</v>
      </c>
      <c r="AS5063" s="54">
        <v>3.86300002975093E-2</v>
      </c>
      <c r="AU5063" s="62" t="s">
        <v>6990</v>
      </c>
      <c r="AV5063" s="54">
        <v>-3.7249374248437703E-2</v>
      </c>
      <c r="AW5063" s="54">
        <v>1.3754661373535501E-2</v>
      </c>
    </row>
    <row r="5064" spans="2:49">
      <c r="B5064" s="62" t="s">
        <v>5784</v>
      </c>
      <c r="C5064" s="54">
        <v>4.7182634428076603E-2</v>
      </c>
      <c r="D5064" s="54">
        <v>4.0379318854294098E-2</v>
      </c>
      <c r="AQ5064" s="62" t="s">
        <v>9775</v>
      </c>
      <c r="AR5064" s="54">
        <v>5.7297450676511402E-2</v>
      </c>
      <c r="AS5064" s="54">
        <v>3.8806097052153599E-2</v>
      </c>
      <c r="AU5064" s="62" t="s">
        <v>14359</v>
      </c>
      <c r="AV5064" s="54">
        <v>-3.7239062973325701E-2</v>
      </c>
      <c r="AW5064" s="54">
        <v>4.0401097319170999E-2</v>
      </c>
    </row>
    <row r="5065" spans="2:49">
      <c r="B5065" s="62" t="s">
        <v>5785</v>
      </c>
      <c r="C5065" s="54">
        <v>6.9263381048361203E-2</v>
      </c>
      <c r="D5065" s="54">
        <v>4.0385924158814299E-2</v>
      </c>
      <c r="AQ5065" s="62" t="s">
        <v>11205</v>
      </c>
      <c r="AR5065" s="54">
        <v>0.101531772571721</v>
      </c>
      <c r="AS5065" s="54">
        <v>3.8883404846585701E-2</v>
      </c>
      <c r="AU5065" s="62" t="s">
        <v>6736</v>
      </c>
      <c r="AV5065" s="54">
        <v>-3.7217266601476097E-2</v>
      </c>
      <c r="AW5065" s="54">
        <v>4.11194102630726E-2</v>
      </c>
    </row>
    <row r="5066" spans="2:49">
      <c r="B5066" s="62" t="s">
        <v>5786</v>
      </c>
      <c r="C5066" s="54">
        <v>6.6963371403510899E-2</v>
      </c>
      <c r="D5066" s="54">
        <v>4.0403945346829298E-2</v>
      </c>
      <c r="AQ5066" s="62" t="s">
        <v>5420</v>
      </c>
      <c r="AR5066" s="54">
        <v>9.8131923433126794E-2</v>
      </c>
      <c r="AS5066" s="54">
        <v>3.8980280160610899E-2</v>
      </c>
      <c r="AU5066" s="62" t="s">
        <v>14023</v>
      </c>
      <c r="AV5066" s="54">
        <v>-3.7201748739464698E-2</v>
      </c>
      <c r="AW5066" s="54">
        <v>3.1355161427221598E-2</v>
      </c>
    </row>
    <row r="5067" spans="2:49">
      <c r="B5067" s="62" t="s">
        <v>5787</v>
      </c>
      <c r="C5067" s="54">
        <v>6.0170450925916399E-2</v>
      </c>
      <c r="D5067" s="54">
        <v>4.0410402959532798E-2</v>
      </c>
      <c r="AQ5067" s="62" t="s">
        <v>5481</v>
      </c>
      <c r="AR5067" s="54">
        <v>4.6150223074152001E-2</v>
      </c>
      <c r="AS5067" s="54">
        <v>3.9012456784608497E-2</v>
      </c>
      <c r="AU5067" s="62" t="s">
        <v>14061</v>
      </c>
      <c r="AV5067" s="54">
        <v>-3.7166699219508999E-2</v>
      </c>
      <c r="AW5067" s="54">
        <v>3.2381053580008999E-2</v>
      </c>
    </row>
    <row r="5068" spans="2:49">
      <c r="B5068" s="62" t="s">
        <v>5788</v>
      </c>
      <c r="C5068" s="54">
        <v>4.6375158854846901E-2</v>
      </c>
      <c r="D5068" s="54">
        <v>4.0556159916629503E-2</v>
      </c>
      <c r="AQ5068" s="62" t="s">
        <v>5934</v>
      </c>
      <c r="AR5068" s="54">
        <v>8.3899335061254895E-2</v>
      </c>
      <c r="AS5068" s="54">
        <v>3.90656762234401E-2</v>
      </c>
      <c r="AU5068" s="62" t="s">
        <v>14535</v>
      </c>
      <c r="AV5068" s="54">
        <v>-3.7145666416072302E-2</v>
      </c>
      <c r="AW5068" s="54">
        <v>4.5309459641948102E-2</v>
      </c>
    </row>
    <row r="5069" spans="2:49">
      <c r="B5069" s="62" t="s">
        <v>5789</v>
      </c>
      <c r="C5069" s="54">
        <v>0.13338765398271199</v>
      </c>
      <c r="D5069" s="54">
        <v>4.0562694275936603E-2</v>
      </c>
      <c r="AQ5069" s="62" t="s">
        <v>15062</v>
      </c>
      <c r="AR5069" s="54">
        <v>6.8999745986324107E-2</v>
      </c>
      <c r="AS5069" s="54">
        <v>3.90656762234401E-2</v>
      </c>
      <c r="AU5069" s="62" t="s">
        <v>11963</v>
      </c>
      <c r="AV5069" s="54">
        <v>-3.7118932240849403E-2</v>
      </c>
      <c r="AW5069" s="54">
        <v>4.1385305674572298E-2</v>
      </c>
    </row>
    <row r="5070" spans="2:49">
      <c r="B5070" s="62" t="s">
        <v>170</v>
      </c>
      <c r="C5070" s="54">
        <v>0.25364740051796503</v>
      </c>
      <c r="D5070" s="54">
        <v>4.06429456924325E-2</v>
      </c>
      <c r="AQ5070" s="62" t="s">
        <v>3437</v>
      </c>
      <c r="AR5070" s="54">
        <v>6.7736117759524803E-2</v>
      </c>
      <c r="AS5070" s="54">
        <v>3.9151784784110299E-2</v>
      </c>
      <c r="AU5070" s="62" t="s">
        <v>13262</v>
      </c>
      <c r="AV5070" s="54">
        <v>-3.7040773831500402E-2</v>
      </c>
      <c r="AW5070" s="54">
        <v>1.68355116268902E-2</v>
      </c>
    </row>
    <row r="5071" spans="2:49">
      <c r="B5071" s="62" t="s">
        <v>5790</v>
      </c>
      <c r="C5071" s="54">
        <v>7.6294328707223094E-2</v>
      </c>
      <c r="D5071" s="54">
        <v>4.06429456924325E-2</v>
      </c>
      <c r="AQ5071" s="62" t="s">
        <v>2502</v>
      </c>
      <c r="AR5071" s="54">
        <v>0.12630297561644599</v>
      </c>
      <c r="AS5071" s="54">
        <v>3.9194924399932399E-2</v>
      </c>
      <c r="AU5071" s="62" t="s">
        <v>13418</v>
      </c>
      <c r="AV5071" s="54">
        <v>-3.6980257084841199E-2</v>
      </c>
      <c r="AW5071" s="54">
        <v>1.9403055139402201E-2</v>
      </c>
    </row>
    <row r="5072" spans="2:49">
      <c r="B5072" s="62" t="s">
        <v>5791</v>
      </c>
      <c r="C5072" s="54">
        <v>8.9796473864227594E-2</v>
      </c>
      <c r="D5072" s="54">
        <v>4.0737054175497597E-2</v>
      </c>
      <c r="AQ5072" s="62" t="s">
        <v>3458</v>
      </c>
      <c r="AR5072" s="54">
        <v>4.1728162402296903E-2</v>
      </c>
      <c r="AS5072" s="54">
        <v>3.9268307842943502E-2</v>
      </c>
      <c r="AU5072" s="62" t="s">
        <v>13999</v>
      </c>
      <c r="AV5072" s="54">
        <v>-3.6975175645288502E-2</v>
      </c>
      <c r="AW5072" s="54">
        <v>3.07435751960362E-2</v>
      </c>
    </row>
    <row r="5073" spans="2:49">
      <c r="B5073" s="62" t="s">
        <v>5792</v>
      </c>
      <c r="C5073" s="54">
        <v>0.12594169182977399</v>
      </c>
      <c r="D5073" s="54">
        <v>4.0748106560616802E-2</v>
      </c>
      <c r="AQ5073" s="62" t="s">
        <v>572</v>
      </c>
      <c r="AR5073" s="54">
        <v>0.108413711290611</v>
      </c>
      <c r="AS5073" s="54">
        <v>3.9353076258786403E-2</v>
      </c>
      <c r="AU5073" s="62" t="s">
        <v>14525</v>
      </c>
      <c r="AV5073" s="54">
        <v>-3.68883955460459E-2</v>
      </c>
      <c r="AW5073" s="54">
        <v>4.4902010279838103E-2</v>
      </c>
    </row>
    <row r="5074" spans="2:49">
      <c r="B5074" s="62" t="s">
        <v>5793</v>
      </c>
      <c r="C5074" s="54">
        <v>3.0134373540637902E-2</v>
      </c>
      <c r="D5074" s="54">
        <v>4.0774096214667502E-2</v>
      </c>
      <c r="AQ5074" s="62" t="s">
        <v>5245</v>
      </c>
      <c r="AR5074" s="54">
        <v>4.4611772169583098E-2</v>
      </c>
      <c r="AS5074" s="54">
        <v>3.9374677587471298E-2</v>
      </c>
      <c r="AU5074" s="62" t="s">
        <v>13660</v>
      </c>
      <c r="AV5074" s="54">
        <v>-3.6870018689746202E-2</v>
      </c>
      <c r="AW5074" s="54">
        <v>2.38323580546419E-2</v>
      </c>
    </row>
    <row r="5075" spans="2:49">
      <c r="B5075" s="62" t="s">
        <v>5794</v>
      </c>
      <c r="C5075" s="54">
        <v>7.1811276248109096E-2</v>
      </c>
      <c r="D5075" s="54">
        <v>4.08938838602192E-2</v>
      </c>
      <c r="AQ5075" s="62" t="s">
        <v>15063</v>
      </c>
      <c r="AR5075" s="54">
        <v>5.6925180854365799E-2</v>
      </c>
      <c r="AS5075" s="54">
        <v>3.9421850589825301E-2</v>
      </c>
      <c r="AU5075" s="62" t="s">
        <v>14113</v>
      </c>
      <c r="AV5075" s="54">
        <v>-3.68482408039617E-2</v>
      </c>
      <c r="AW5075" s="54">
        <v>3.3742537566730901E-2</v>
      </c>
    </row>
    <row r="5076" spans="2:49">
      <c r="B5076" s="62" t="s">
        <v>5795</v>
      </c>
      <c r="C5076" s="54">
        <v>4.2058822369527099E-2</v>
      </c>
      <c r="D5076" s="54">
        <v>4.0910109650426497E-2</v>
      </c>
      <c r="AQ5076" s="62" t="s">
        <v>2423</v>
      </c>
      <c r="AR5076" s="54">
        <v>4.75857223672458E-2</v>
      </c>
      <c r="AS5076" s="54">
        <v>3.9429987514450197E-2</v>
      </c>
      <c r="AU5076" s="62" t="s">
        <v>14361</v>
      </c>
      <c r="AV5076" s="54">
        <v>-3.6775205690512201E-2</v>
      </c>
      <c r="AW5076" s="54">
        <v>4.0449458844684698E-2</v>
      </c>
    </row>
    <row r="5077" spans="2:49">
      <c r="B5077" s="62" t="s">
        <v>5796</v>
      </c>
      <c r="C5077" s="54">
        <v>3.7364563194592498E-2</v>
      </c>
      <c r="D5077" s="54">
        <v>4.0918147614751502E-2</v>
      </c>
      <c r="AQ5077" s="62" t="s">
        <v>11277</v>
      </c>
      <c r="AR5077" s="54">
        <v>0.14113331456273001</v>
      </c>
      <c r="AS5077" s="54">
        <v>3.9445261529480802E-2</v>
      </c>
      <c r="AU5077" s="62" t="s">
        <v>14215</v>
      </c>
      <c r="AV5077" s="54">
        <v>-3.6773973587581402E-2</v>
      </c>
      <c r="AW5077" s="54">
        <v>3.6344619402473501E-2</v>
      </c>
    </row>
    <row r="5078" spans="2:49">
      <c r="B5078" s="62" t="s">
        <v>5797</v>
      </c>
      <c r="C5078" s="54">
        <v>3.4214606401452102E-2</v>
      </c>
      <c r="D5078" s="54">
        <v>4.1026163324408303E-2</v>
      </c>
      <c r="AQ5078" s="62" t="s">
        <v>8147</v>
      </c>
      <c r="AR5078" s="54">
        <v>6.3580962058041202E-2</v>
      </c>
      <c r="AS5078" s="54">
        <v>3.9481893777239901E-2</v>
      </c>
      <c r="AU5078" s="62" t="s">
        <v>14413</v>
      </c>
      <c r="AV5078" s="54">
        <v>-3.6682165925098403E-2</v>
      </c>
      <c r="AW5078" s="54">
        <v>4.19869703412801E-2</v>
      </c>
    </row>
    <row r="5079" spans="2:49">
      <c r="B5079" s="62" t="s">
        <v>5798</v>
      </c>
      <c r="C5079" s="54">
        <v>3.42510454170082E-2</v>
      </c>
      <c r="D5079" s="54">
        <v>4.10265116015004E-2</v>
      </c>
      <c r="AQ5079" s="62" t="s">
        <v>3777</v>
      </c>
      <c r="AR5079" s="54">
        <v>2.76673991384291E-2</v>
      </c>
      <c r="AS5079" s="54">
        <v>3.9565430960823302E-2</v>
      </c>
      <c r="AU5079" s="62" t="s">
        <v>9380</v>
      </c>
      <c r="AV5079" s="54">
        <v>-3.6661054556154801E-2</v>
      </c>
      <c r="AW5079" s="54">
        <v>4.15276966557711E-2</v>
      </c>
    </row>
    <row r="5080" spans="2:49">
      <c r="B5080" s="62" t="s">
        <v>5799</v>
      </c>
      <c r="C5080" s="54">
        <v>8.3100894337022196E-2</v>
      </c>
      <c r="D5080" s="54">
        <v>4.1325793354259899E-2</v>
      </c>
      <c r="AQ5080" s="62" t="s">
        <v>2674</v>
      </c>
      <c r="AR5080" s="54">
        <v>3.6353336492263501E-2</v>
      </c>
      <c r="AS5080" s="54">
        <v>3.9582537457210701E-2</v>
      </c>
      <c r="AU5080" s="62" t="s">
        <v>13951</v>
      </c>
      <c r="AV5080" s="54">
        <v>-3.6549516259466203E-2</v>
      </c>
      <c r="AW5080" s="54">
        <v>2.97860633649756E-2</v>
      </c>
    </row>
    <row r="5081" spans="2:49">
      <c r="B5081" s="62" t="s">
        <v>5800</v>
      </c>
      <c r="C5081" s="54">
        <v>3.1101473878878801E-2</v>
      </c>
      <c r="D5081" s="54">
        <v>4.1351373722870899E-2</v>
      </c>
      <c r="AQ5081" s="62" t="s">
        <v>5631</v>
      </c>
      <c r="AR5081" s="54">
        <v>2.9236744835879201E-2</v>
      </c>
      <c r="AS5081" s="54">
        <v>3.9679529100373798E-2</v>
      </c>
      <c r="AU5081" s="62" t="s">
        <v>14455</v>
      </c>
      <c r="AV5081" s="54">
        <v>-3.6520318089322303E-2</v>
      </c>
      <c r="AW5081" s="54">
        <v>4.2893429680185502E-2</v>
      </c>
    </row>
    <row r="5082" spans="2:49">
      <c r="B5082" s="62" t="s">
        <v>5801</v>
      </c>
      <c r="C5082" s="54">
        <v>5.79653382118481E-2</v>
      </c>
      <c r="D5082" s="54">
        <v>4.1423690119222999E-2</v>
      </c>
      <c r="AQ5082" s="62" t="s">
        <v>11511</v>
      </c>
      <c r="AR5082" s="54">
        <v>4.3111327531001997E-2</v>
      </c>
      <c r="AS5082" s="54">
        <v>3.9687966251497203E-2</v>
      </c>
      <c r="AU5082" s="62" t="s">
        <v>9937</v>
      </c>
      <c r="AV5082" s="54">
        <v>-3.65123585006977E-2</v>
      </c>
      <c r="AW5082" s="54">
        <v>8.4782540858604708E-3</v>
      </c>
    </row>
    <row r="5083" spans="2:49">
      <c r="B5083" s="62" t="s">
        <v>5802</v>
      </c>
      <c r="C5083" s="54">
        <v>7.3983245277460696E-2</v>
      </c>
      <c r="D5083" s="54">
        <v>4.1499317854191697E-2</v>
      </c>
      <c r="AQ5083" s="62" t="s">
        <v>15064</v>
      </c>
      <c r="AR5083" s="54">
        <v>8.4414174239085094E-2</v>
      </c>
      <c r="AS5083" s="54">
        <v>3.9722977984918799E-2</v>
      </c>
      <c r="AU5083" s="62" t="s">
        <v>14440</v>
      </c>
      <c r="AV5083" s="54">
        <v>-3.6509770915707798E-2</v>
      </c>
      <c r="AW5083" s="54">
        <v>4.2613353559845399E-2</v>
      </c>
    </row>
    <row r="5084" spans="2:49">
      <c r="B5084" s="62" t="s">
        <v>5803</v>
      </c>
      <c r="C5084" s="54">
        <v>4.35684592948462E-2</v>
      </c>
      <c r="D5084" s="54">
        <v>4.1632984087658302E-2</v>
      </c>
      <c r="AQ5084" s="62" t="s">
        <v>694</v>
      </c>
      <c r="AR5084" s="54">
        <v>0.156467278707797</v>
      </c>
      <c r="AS5084" s="54">
        <v>3.9729726526858501E-2</v>
      </c>
      <c r="AU5084" s="62" t="s">
        <v>8718</v>
      </c>
      <c r="AV5084" s="54">
        <v>-3.6466202927705603E-2</v>
      </c>
      <c r="AW5084" s="54">
        <v>2.0571407413682099E-2</v>
      </c>
    </row>
    <row r="5085" spans="2:49">
      <c r="B5085" s="62" t="s">
        <v>5804</v>
      </c>
      <c r="C5085" s="54">
        <v>5.4075650323187403E-2</v>
      </c>
      <c r="D5085" s="54">
        <v>4.1673238359027101E-2</v>
      </c>
      <c r="AQ5085" s="62" t="s">
        <v>15065</v>
      </c>
      <c r="AR5085" s="54">
        <v>5.8004844427809801E-2</v>
      </c>
      <c r="AS5085" s="54">
        <v>3.9760236331912301E-2</v>
      </c>
      <c r="AU5085" s="62" t="s">
        <v>10486</v>
      </c>
      <c r="AV5085" s="54">
        <v>-3.6449535894474701E-2</v>
      </c>
      <c r="AW5085" s="54">
        <v>5.8030468171249702E-3</v>
      </c>
    </row>
    <row r="5086" spans="2:49">
      <c r="B5086" s="62" t="s">
        <v>5805</v>
      </c>
      <c r="C5086" s="54">
        <v>3.5717642128180002E-2</v>
      </c>
      <c r="D5086" s="54">
        <v>4.1702895034206301E-2</v>
      </c>
      <c r="AQ5086" s="62" t="s">
        <v>6011</v>
      </c>
      <c r="AR5086" s="54">
        <v>5.9695388936082901E-2</v>
      </c>
      <c r="AS5086" s="54">
        <v>3.9791532155185202E-2</v>
      </c>
      <c r="AU5086" s="62" t="s">
        <v>13453</v>
      </c>
      <c r="AV5086" s="54">
        <v>-3.64349566657243E-2</v>
      </c>
      <c r="AW5086" s="54">
        <v>1.9925935352075898E-2</v>
      </c>
    </row>
    <row r="5087" spans="2:49">
      <c r="B5087" s="62" t="s">
        <v>5806</v>
      </c>
      <c r="C5087" s="54">
        <v>5.5765806363927702E-2</v>
      </c>
      <c r="D5087" s="54">
        <v>4.1713848159351703E-2</v>
      </c>
      <c r="AQ5087" s="62" t="s">
        <v>3989</v>
      </c>
      <c r="AR5087" s="54">
        <v>5.3473279625702502E-2</v>
      </c>
      <c r="AS5087" s="54">
        <v>3.9804307595348198E-2</v>
      </c>
      <c r="AU5087" s="62" t="s">
        <v>8341</v>
      </c>
      <c r="AV5087" s="54">
        <v>-3.6397564518614998E-2</v>
      </c>
      <c r="AW5087" s="54">
        <v>1.6595536002069901E-2</v>
      </c>
    </row>
    <row r="5088" spans="2:49">
      <c r="B5088" s="62" t="s">
        <v>5807</v>
      </c>
      <c r="C5088" s="54">
        <v>9.2282512081226301E-2</v>
      </c>
      <c r="D5088" s="54">
        <v>4.1800283253098099E-2</v>
      </c>
      <c r="AQ5088" s="62" t="s">
        <v>437</v>
      </c>
      <c r="AR5088" s="54">
        <v>6.6247927034500401E-2</v>
      </c>
      <c r="AS5088" s="54">
        <v>3.9822709044205401E-2</v>
      </c>
      <c r="AU5088" s="62" t="s">
        <v>14515</v>
      </c>
      <c r="AV5088" s="54">
        <v>-3.6317787877192302E-2</v>
      </c>
      <c r="AW5088" s="54">
        <v>4.46967293983246E-2</v>
      </c>
    </row>
    <row r="5089" spans="2:49">
      <c r="B5089" s="62" t="s">
        <v>5808</v>
      </c>
      <c r="C5089" s="54">
        <v>3.4899229717208199E-2</v>
      </c>
      <c r="D5089" s="54">
        <v>4.19213009300183E-2</v>
      </c>
      <c r="AQ5089" s="62" t="s">
        <v>3062</v>
      </c>
      <c r="AR5089" s="54">
        <v>6.9674069224020294E-2</v>
      </c>
      <c r="AS5089" s="54">
        <v>3.98354523519159E-2</v>
      </c>
      <c r="AU5089" s="62" t="s">
        <v>6615</v>
      </c>
      <c r="AV5089" s="54">
        <v>-3.6294339575395199E-2</v>
      </c>
      <c r="AW5089" s="54">
        <v>3.5664771038827897E-2</v>
      </c>
    </row>
    <row r="5090" spans="2:49">
      <c r="B5090" s="62" t="s">
        <v>5809</v>
      </c>
      <c r="C5090" s="54">
        <v>3.8010616158711499E-2</v>
      </c>
      <c r="D5090" s="54">
        <v>4.1931232595313998E-2</v>
      </c>
      <c r="AQ5090" s="62" t="s">
        <v>15066</v>
      </c>
      <c r="AR5090" s="54">
        <v>4.17431465647971E-2</v>
      </c>
      <c r="AS5090" s="54">
        <v>3.9887510567882901E-2</v>
      </c>
      <c r="AU5090" s="62" t="s">
        <v>14187</v>
      </c>
      <c r="AV5090" s="54">
        <v>-3.6255461066932802E-2</v>
      </c>
      <c r="AW5090" s="54">
        <v>3.5705059359807903E-2</v>
      </c>
    </row>
    <row r="5091" spans="2:49">
      <c r="B5091" s="62" t="s">
        <v>5810</v>
      </c>
      <c r="C5091" s="54">
        <v>7.9478510625810003E-2</v>
      </c>
      <c r="D5091" s="54">
        <v>4.1977266491525701E-2</v>
      </c>
      <c r="AQ5091" s="62" t="s">
        <v>4889</v>
      </c>
      <c r="AR5091" s="54">
        <v>6.4706308782602306E-2</v>
      </c>
      <c r="AS5091" s="54">
        <v>3.9960552093797903E-2</v>
      </c>
      <c r="AU5091" s="62" t="s">
        <v>14365</v>
      </c>
      <c r="AV5091" s="54">
        <v>-3.6181610346497799E-2</v>
      </c>
      <c r="AW5091" s="54">
        <v>4.0520987533441299E-2</v>
      </c>
    </row>
    <row r="5092" spans="2:49">
      <c r="B5092" s="62" t="s">
        <v>5811</v>
      </c>
      <c r="C5092" s="54">
        <v>2.6379198609883601E-2</v>
      </c>
      <c r="D5092" s="54">
        <v>4.1987341503447101E-2</v>
      </c>
      <c r="AQ5092" s="62" t="s">
        <v>1257</v>
      </c>
      <c r="AR5092" s="54">
        <v>2.8268432989036401E-2</v>
      </c>
      <c r="AS5092" s="54">
        <v>4.0179585072420997E-2</v>
      </c>
      <c r="AU5092" s="62" t="s">
        <v>11711</v>
      </c>
      <c r="AV5092" s="54">
        <v>-3.6142888495601398E-2</v>
      </c>
      <c r="AW5092" s="54">
        <v>4.7423077759580802E-2</v>
      </c>
    </row>
    <row r="5093" spans="2:49">
      <c r="B5093" s="62" t="s">
        <v>5812</v>
      </c>
      <c r="C5093" s="54">
        <v>3.6451493793200597E-2</v>
      </c>
      <c r="D5093" s="54">
        <v>4.2044346815038401E-2</v>
      </c>
      <c r="AQ5093" s="62" t="s">
        <v>15067</v>
      </c>
      <c r="AR5093" s="54">
        <v>5.8651606481756602E-2</v>
      </c>
      <c r="AS5093" s="54">
        <v>4.0231606410521897E-2</v>
      </c>
      <c r="AU5093" s="62" t="s">
        <v>1110</v>
      </c>
      <c r="AV5093" s="54">
        <v>-3.6112433166087102E-2</v>
      </c>
      <c r="AW5093" s="54">
        <v>1.98566471011444E-2</v>
      </c>
    </row>
    <row r="5094" spans="2:49">
      <c r="B5094" s="62" t="s">
        <v>5813</v>
      </c>
      <c r="C5094" s="54">
        <v>4.8769944831965603E-2</v>
      </c>
      <c r="D5094" s="54">
        <v>4.2160017698681398E-2</v>
      </c>
      <c r="AQ5094" s="62" t="s">
        <v>123</v>
      </c>
      <c r="AR5094" s="54">
        <v>0.106591625310403</v>
      </c>
      <c r="AS5094" s="54">
        <v>4.0360199891430498E-2</v>
      </c>
      <c r="AU5094" s="62" t="s">
        <v>9371</v>
      </c>
      <c r="AV5094" s="54">
        <v>-3.6109164019168603E-2</v>
      </c>
      <c r="AW5094" s="54">
        <v>3.2551341861813403E-2</v>
      </c>
    </row>
    <row r="5095" spans="2:49">
      <c r="B5095" s="62" t="s">
        <v>5814</v>
      </c>
      <c r="C5095" s="54">
        <v>8.5527927057296602E-2</v>
      </c>
      <c r="D5095" s="54">
        <v>4.2240195814761697E-2</v>
      </c>
      <c r="AQ5095" s="62" t="s">
        <v>1308</v>
      </c>
      <c r="AR5095" s="54">
        <v>5.41455460108402E-2</v>
      </c>
      <c r="AS5095" s="54">
        <v>4.0405243629824998E-2</v>
      </c>
      <c r="AU5095" s="62" t="s">
        <v>8914</v>
      </c>
      <c r="AV5095" s="54">
        <v>-3.61053113120944E-2</v>
      </c>
      <c r="AW5095" s="54">
        <v>1.17709097396366E-2</v>
      </c>
    </row>
    <row r="5096" spans="2:49">
      <c r="B5096" s="62" t="s">
        <v>5815</v>
      </c>
      <c r="C5096" s="54">
        <v>0.17735928422048999</v>
      </c>
      <c r="D5096" s="54">
        <v>4.22922386894964E-2</v>
      </c>
      <c r="AQ5096" s="62" t="s">
        <v>4312</v>
      </c>
      <c r="AR5096" s="54">
        <v>5.29931723671462E-2</v>
      </c>
      <c r="AS5096" s="54">
        <v>4.0407436686836697E-2</v>
      </c>
      <c r="AU5096" s="62" t="s">
        <v>8009</v>
      </c>
      <c r="AV5096" s="54">
        <v>-3.5993692141038203E-2</v>
      </c>
      <c r="AW5096" s="54">
        <v>1.6239094039674901E-2</v>
      </c>
    </row>
    <row r="5097" spans="2:49">
      <c r="B5097" s="62" t="s">
        <v>5816</v>
      </c>
      <c r="C5097" s="54">
        <v>5.33638084317953E-2</v>
      </c>
      <c r="D5097" s="54">
        <v>4.2337784519642499E-2</v>
      </c>
      <c r="AQ5097" s="62" t="s">
        <v>1350</v>
      </c>
      <c r="AR5097" s="54">
        <v>2.62379683933203E-2</v>
      </c>
      <c r="AS5097" s="54">
        <v>4.0587339698769799E-2</v>
      </c>
      <c r="AU5097" s="62" t="s">
        <v>14072</v>
      </c>
      <c r="AV5097" s="54">
        <v>-3.59739686234146E-2</v>
      </c>
      <c r="AW5097" s="54">
        <v>3.2690838727112301E-2</v>
      </c>
    </row>
    <row r="5098" spans="2:49">
      <c r="B5098" s="62" t="s">
        <v>5817</v>
      </c>
      <c r="C5098" s="54">
        <v>7.0090633106055095E-2</v>
      </c>
      <c r="D5098" s="54">
        <v>4.2454141520659003E-2</v>
      </c>
      <c r="AQ5098" s="62" t="s">
        <v>5642</v>
      </c>
      <c r="AR5098" s="54">
        <v>4.7715504916284103E-2</v>
      </c>
      <c r="AS5098" s="54">
        <v>4.0729360222237401E-2</v>
      </c>
      <c r="AU5098" s="62" t="s">
        <v>7872</v>
      </c>
      <c r="AV5098" s="54">
        <v>-3.5935339925393002E-2</v>
      </c>
      <c r="AW5098" s="54">
        <v>3.4021397933108002E-2</v>
      </c>
    </row>
    <row r="5099" spans="2:49">
      <c r="B5099" s="62" t="s">
        <v>5818</v>
      </c>
      <c r="C5099" s="54">
        <v>5.95059070355397E-2</v>
      </c>
      <c r="D5099" s="54">
        <v>4.2459181708719901E-2</v>
      </c>
      <c r="AQ5099" s="62" t="s">
        <v>111</v>
      </c>
      <c r="AR5099" s="54">
        <v>0.102526232769154</v>
      </c>
      <c r="AS5099" s="54">
        <v>4.0812592628727599E-2</v>
      </c>
      <c r="AU5099" s="62" t="s">
        <v>13838</v>
      </c>
      <c r="AV5099" s="54">
        <v>-3.5874946299400398E-2</v>
      </c>
      <c r="AW5099" s="54">
        <v>2.7191926698794E-2</v>
      </c>
    </row>
    <row r="5100" spans="2:49">
      <c r="B5100" s="62" t="s">
        <v>5819</v>
      </c>
      <c r="C5100" s="54">
        <v>0.100116141058542</v>
      </c>
      <c r="D5100" s="54">
        <v>4.2460897395663499E-2</v>
      </c>
      <c r="AQ5100" s="62" t="s">
        <v>10701</v>
      </c>
      <c r="AR5100" s="54">
        <v>6.2460490176796703E-2</v>
      </c>
      <c r="AS5100" s="54">
        <v>4.0820508533066499E-2</v>
      </c>
      <c r="AU5100" s="62" t="s">
        <v>14025</v>
      </c>
      <c r="AV5100" s="54">
        <v>-3.5855281881193697E-2</v>
      </c>
      <c r="AW5100" s="54">
        <v>3.1383530380001502E-2</v>
      </c>
    </row>
    <row r="5101" spans="2:49">
      <c r="B5101" s="62" t="s">
        <v>5820</v>
      </c>
      <c r="C5101" s="54">
        <v>9.6338782139489404E-2</v>
      </c>
      <c r="D5101" s="54">
        <v>4.2485396909384E-2</v>
      </c>
      <c r="AQ5101" s="62" t="s">
        <v>952</v>
      </c>
      <c r="AR5101" s="54">
        <v>0.122063969452766</v>
      </c>
      <c r="AS5101" s="54">
        <v>4.0822717937806702E-2</v>
      </c>
      <c r="AU5101" s="62" t="s">
        <v>13359</v>
      </c>
      <c r="AV5101" s="54">
        <v>-3.5820074835282198E-2</v>
      </c>
      <c r="AW5101" s="54">
        <v>1.8622020810672602E-2</v>
      </c>
    </row>
    <row r="5102" spans="2:49">
      <c r="B5102" s="62" t="s">
        <v>637</v>
      </c>
      <c r="C5102" s="54">
        <v>5.6935085958366799E-2</v>
      </c>
      <c r="D5102" s="54">
        <v>4.25157390060103E-2</v>
      </c>
      <c r="AQ5102" s="62" t="s">
        <v>15068</v>
      </c>
      <c r="AR5102" s="54">
        <v>9.7113241371911102E-2</v>
      </c>
      <c r="AS5102" s="54">
        <v>4.0896543122461403E-2</v>
      </c>
      <c r="AU5102" s="62" t="s">
        <v>9039</v>
      </c>
      <c r="AV5102" s="54">
        <v>-3.5717142942884202E-2</v>
      </c>
      <c r="AW5102" s="54">
        <v>4.1195010764987702E-2</v>
      </c>
    </row>
    <row r="5103" spans="2:49">
      <c r="B5103" s="62" t="s">
        <v>1026</v>
      </c>
      <c r="C5103" s="54">
        <v>7.1459700176994503E-2</v>
      </c>
      <c r="D5103" s="54">
        <v>4.2554685236188897E-2</v>
      </c>
      <c r="AQ5103" s="62" t="s">
        <v>15069</v>
      </c>
      <c r="AR5103" s="54">
        <v>5.2468616930113399E-2</v>
      </c>
      <c r="AS5103" s="54">
        <v>4.0968258464308203E-2</v>
      </c>
      <c r="AU5103" s="62" t="s">
        <v>8363</v>
      </c>
      <c r="AV5103" s="54">
        <v>-3.5677789773946401E-2</v>
      </c>
      <c r="AW5103" s="54">
        <v>5.7886466660129199E-3</v>
      </c>
    </row>
    <row r="5104" spans="2:49">
      <c r="B5104" s="62" t="s">
        <v>5821</v>
      </c>
      <c r="C5104" s="54">
        <v>0.14612557456194999</v>
      </c>
      <c r="D5104" s="54">
        <v>4.2587787261190703E-2</v>
      </c>
      <c r="AQ5104" s="62" t="s">
        <v>4627</v>
      </c>
      <c r="AR5104" s="54">
        <v>6.3168297790020297E-2</v>
      </c>
      <c r="AS5104" s="54">
        <v>4.1018998821114198E-2</v>
      </c>
      <c r="AU5104" s="62" t="s">
        <v>13808</v>
      </c>
      <c r="AV5104" s="54">
        <v>-3.5646223882832999E-2</v>
      </c>
      <c r="AW5104" s="54">
        <v>2.6496681667494599E-2</v>
      </c>
    </row>
    <row r="5105" spans="2:49">
      <c r="B5105" s="62" t="s">
        <v>5822</v>
      </c>
      <c r="C5105" s="54">
        <v>9.5093696454879903E-2</v>
      </c>
      <c r="D5105" s="54">
        <v>4.2594427169482203E-2</v>
      </c>
      <c r="AQ5105" s="62" t="s">
        <v>15070</v>
      </c>
      <c r="AR5105" s="54">
        <v>6.4171868863676096E-2</v>
      </c>
      <c r="AS5105" s="54">
        <v>4.1064653454703198E-2</v>
      </c>
      <c r="AU5105" s="62" t="s">
        <v>4664</v>
      </c>
      <c r="AV5105" s="54">
        <v>-3.5645703357187301E-2</v>
      </c>
      <c r="AW5105" s="54">
        <v>1.7868976222609498E-2</v>
      </c>
    </row>
    <row r="5106" spans="2:49">
      <c r="B5106" s="62" t="s">
        <v>5823</v>
      </c>
      <c r="C5106" s="54">
        <v>0.206921795103537</v>
      </c>
      <c r="D5106" s="54">
        <v>4.25961533721462E-2</v>
      </c>
      <c r="AQ5106" s="62" t="s">
        <v>9422</v>
      </c>
      <c r="AR5106" s="54">
        <v>0.10188244497926199</v>
      </c>
      <c r="AS5106" s="54">
        <v>4.1072071445361201E-2</v>
      </c>
      <c r="AU5106" s="62" t="s">
        <v>11727</v>
      </c>
      <c r="AV5106" s="54">
        <v>-3.5584955203813003E-2</v>
      </c>
      <c r="AW5106" s="54">
        <v>4.0812592628727599E-2</v>
      </c>
    </row>
    <row r="5107" spans="2:49">
      <c r="B5107" s="62" t="s">
        <v>5824</v>
      </c>
      <c r="C5107" s="54">
        <v>2.45159460985649E-2</v>
      </c>
      <c r="D5107" s="54">
        <v>4.25961533721462E-2</v>
      </c>
      <c r="AQ5107" s="62" t="s">
        <v>849</v>
      </c>
      <c r="AR5107" s="54">
        <v>0.118375762770053</v>
      </c>
      <c r="AS5107" s="54">
        <v>4.1089900061304703E-2</v>
      </c>
      <c r="AU5107" s="62" t="s">
        <v>11769</v>
      </c>
      <c r="AV5107" s="54">
        <v>-3.5493939353282003E-2</v>
      </c>
      <c r="AW5107" s="54">
        <v>1.97616763251444E-2</v>
      </c>
    </row>
    <row r="5108" spans="2:49">
      <c r="B5108" s="62" t="s">
        <v>626</v>
      </c>
      <c r="C5108" s="54">
        <v>0.13316963608069299</v>
      </c>
      <c r="D5108" s="54">
        <v>4.2632610797633398E-2</v>
      </c>
      <c r="AQ5108" s="62" t="s">
        <v>792</v>
      </c>
      <c r="AR5108" s="54">
        <v>0.17512938176950199</v>
      </c>
      <c r="AS5108" s="54">
        <v>4.1145110600468902E-2</v>
      </c>
      <c r="AU5108" s="62" t="s">
        <v>8188</v>
      </c>
      <c r="AV5108" s="54">
        <v>-3.5488598163645697E-2</v>
      </c>
      <c r="AW5108" s="54">
        <v>1.9997118021348698E-2</v>
      </c>
    </row>
    <row r="5109" spans="2:49">
      <c r="B5109" s="62" t="s">
        <v>5825</v>
      </c>
      <c r="C5109" s="54">
        <v>8.9076245635512294E-2</v>
      </c>
      <c r="D5109" s="54">
        <v>4.2640952921929799E-2</v>
      </c>
      <c r="AQ5109" s="62" t="s">
        <v>4008</v>
      </c>
      <c r="AR5109" s="54">
        <v>9.6258915888789404E-2</v>
      </c>
      <c r="AS5109" s="54">
        <v>4.1436456635408001E-2</v>
      </c>
      <c r="AU5109" s="62" t="s">
        <v>7021</v>
      </c>
      <c r="AV5109" s="54">
        <v>-3.5437994875711497E-2</v>
      </c>
      <c r="AW5109" s="54">
        <v>2.0051536231538498E-2</v>
      </c>
    </row>
    <row r="5110" spans="2:49">
      <c r="B5110" s="62" t="s">
        <v>5826</v>
      </c>
      <c r="C5110" s="54">
        <v>6.4772687445366003E-2</v>
      </c>
      <c r="D5110" s="54">
        <v>4.2712087624626999E-2</v>
      </c>
      <c r="AQ5110" s="62" t="s">
        <v>9435</v>
      </c>
      <c r="AR5110" s="54">
        <v>6.5666209591643807E-2</v>
      </c>
      <c r="AS5110" s="54">
        <v>4.14562212907848E-2</v>
      </c>
      <c r="AU5110" s="62" t="s">
        <v>14558</v>
      </c>
      <c r="AV5110" s="54">
        <v>-3.5430751589011301E-2</v>
      </c>
      <c r="AW5110" s="54">
        <v>4.6239245359563003E-2</v>
      </c>
    </row>
    <row r="5111" spans="2:49">
      <c r="B5111" s="62" t="s">
        <v>5827</v>
      </c>
      <c r="C5111" s="54">
        <v>4.9069196260345997E-2</v>
      </c>
      <c r="D5111" s="54">
        <v>4.27810232687676E-2</v>
      </c>
      <c r="AQ5111" s="62" t="s">
        <v>6780</v>
      </c>
      <c r="AR5111" s="54">
        <v>0.13389166435486599</v>
      </c>
      <c r="AS5111" s="54">
        <v>4.1509402248457603E-2</v>
      </c>
      <c r="AU5111" s="62" t="s">
        <v>14246</v>
      </c>
      <c r="AV5111" s="54">
        <v>-3.5380783594473698E-2</v>
      </c>
      <c r="AW5111" s="54">
        <v>3.70472608655074E-2</v>
      </c>
    </row>
    <row r="5112" spans="2:49">
      <c r="B5112" s="62" t="s">
        <v>5828</v>
      </c>
      <c r="C5112" s="54">
        <v>7.0091845875028397E-2</v>
      </c>
      <c r="D5112" s="54">
        <v>4.2812270497806497E-2</v>
      </c>
      <c r="AQ5112" s="62" t="s">
        <v>581</v>
      </c>
      <c r="AR5112" s="54">
        <v>0.17130901779435401</v>
      </c>
      <c r="AS5112" s="54">
        <v>4.1554200362487401E-2</v>
      </c>
      <c r="AU5112" s="62" t="s">
        <v>8080</v>
      </c>
      <c r="AV5112" s="54">
        <v>-3.5377750564841798E-2</v>
      </c>
      <c r="AW5112" s="54">
        <v>1.65525451732292E-2</v>
      </c>
    </row>
    <row r="5113" spans="2:49">
      <c r="B5113" s="62" t="s">
        <v>5829</v>
      </c>
      <c r="C5113" s="54">
        <v>4.6365545102991797E-2</v>
      </c>
      <c r="D5113" s="54">
        <v>4.2822691814895501E-2</v>
      </c>
      <c r="AQ5113" s="62" t="s">
        <v>15071</v>
      </c>
      <c r="AR5113" s="54">
        <v>5.6990252560037598E-2</v>
      </c>
      <c r="AS5113" s="54">
        <v>4.1649611453115701E-2</v>
      </c>
      <c r="AU5113" s="62" t="s">
        <v>8025</v>
      </c>
      <c r="AV5113" s="54">
        <v>-3.5306284800777001E-2</v>
      </c>
      <c r="AW5113" s="54">
        <v>2.6235553243680099E-2</v>
      </c>
    </row>
    <row r="5114" spans="2:49">
      <c r="B5114" s="62" t="s">
        <v>5830</v>
      </c>
      <c r="C5114" s="54">
        <v>2.87833023046851E-2</v>
      </c>
      <c r="D5114" s="54">
        <v>4.2829325988438499E-2</v>
      </c>
      <c r="AQ5114" s="62" t="s">
        <v>5640</v>
      </c>
      <c r="AR5114" s="54">
        <v>3.8884062919155603E-2</v>
      </c>
      <c r="AS5114" s="54">
        <v>4.1662458435914297E-2</v>
      </c>
      <c r="AU5114" s="62" t="s">
        <v>465</v>
      </c>
      <c r="AV5114" s="54">
        <v>-3.5111663141450797E-2</v>
      </c>
      <c r="AW5114" s="54">
        <v>3.3748362714907297E-2</v>
      </c>
    </row>
    <row r="5115" spans="2:49">
      <c r="B5115" s="62" t="s">
        <v>5831</v>
      </c>
      <c r="C5115" s="54">
        <v>5.0239868851448898E-2</v>
      </c>
      <c r="D5115" s="54">
        <v>4.2876491651175901E-2</v>
      </c>
      <c r="AQ5115" s="62" t="s">
        <v>5519</v>
      </c>
      <c r="AR5115" s="54">
        <v>5.1594410957736002E-2</v>
      </c>
      <c r="AS5115" s="54">
        <v>4.17547362725295E-2</v>
      </c>
      <c r="AU5115" s="62" t="s">
        <v>1644</v>
      </c>
      <c r="AV5115" s="54">
        <v>-3.5038030752810201E-2</v>
      </c>
      <c r="AW5115" s="54">
        <v>2.9515443835861101E-2</v>
      </c>
    </row>
    <row r="5116" spans="2:49">
      <c r="B5116" s="62" t="s">
        <v>5832</v>
      </c>
      <c r="C5116" s="54">
        <v>8.8333540382629694E-2</v>
      </c>
      <c r="D5116" s="54">
        <v>4.2986074169872497E-2</v>
      </c>
      <c r="AQ5116" s="62" t="s">
        <v>2490</v>
      </c>
      <c r="AR5116" s="54">
        <v>6.0557442122771497E-2</v>
      </c>
      <c r="AS5116" s="54">
        <v>4.1760786413595201E-2</v>
      </c>
      <c r="AU5116" s="62" t="s">
        <v>11957</v>
      </c>
      <c r="AV5116" s="54">
        <v>-3.4966467629168101E-2</v>
      </c>
      <c r="AW5116" s="54">
        <v>3.8745943683409403E-2</v>
      </c>
    </row>
    <row r="5117" spans="2:49">
      <c r="B5117" s="62" t="s">
        <v>554</v>
      </c>
      <c r="C5117" s="54">
        <v>0.10927293340586799</v>
      </c>
      <c r="D5117" s="54">
        <v>4.3010658663892198E-2</v>
      </c>
      <c r="AQ5117" s="62" t="s">
        <v>482</v>
      </c>
      <c r="AR5117" s="54">
        <v>0.11036255388588501</v>
      </c>
      <c r="AS5117" s="54">
        <v>4.1760786413595201E-2</v>
      </c>
      <c r="AU5117" s="62" t="s">
        <v>14380</v>
      </c>
      <c r="AV5117" s="54">
        <v>-3.4955798758295097E-2</v>
      </c>
      <c r="AW5117" s="54">
        <v>4.1037563170286201E-2</v>
      </c>
    </row>
    <row r="5118" spans="2:49">
      <c r="B5118" s="62" t="s">
        <v>5833</v>
      </c>
      <c r="C5118" s="54">
        <v>0.109980650663482</v>
      </c>
      <c r="D5118" s="54">
        <v>4.3010658663892198E-2</v>
      </c>
      <c r="AQ5118" s="62" t="s">
        <v>9738</v>
      </c>
      <c r="AR5118" s="54">
        <v>0.103754669147625</v>
      </c>
      <c r="AS5118" s="54">
        <v>4.1804853439158997E-2</v>
      </c>
      <c r="AU5118" s="62" t="s">
        <v>9404</v>
      </c>
      <c r="AV5118" s="54">
        <v>-3.4925456573831497E-2</v>
      </c>
      <c r="AW5118" s="54">
        <v>2.62759330319941E-2</v>
      </c>
    </row>
    <row r="5119" spans="2:49">
      <c r="B5119" s="62" t="s">
        <v>5834</v>
      </c>
      <c r="C5119" s="54">
        <v>4.7733741597726399E-2</v>
      </c>
      <c r="D5119" s="54">
        <v>4.3010658663892198E-2</v>
      </c>
      <c r="AQ5119" s="62" t="s">
        <v>15072</v>
      </c>
      <c r="AR5119" s="54">
        <v>6.7930994608674994E-2</v>
      </c>
      <c r="AS5119" s="54">
        <v>4.1853733160113399E-2</v>
      </c>
      <c r="AU5119" s="62" t="s">
        <v>1629</v>
      </c>
      <c r="AV5119" s="54">
        <v>-3.4815942751221102E-2</v>
      </c>
      <c r="AW5119" s="54">
        <v>4.2194633990165098E-2</v>
      </c>
    </row>
    <row r="5120" spans="2:49">
      <c r="B5120" s="62" t="s">
        <v>5835</v>
      </c>
      <c r="C5120" s="54">
        <v>3.5675687275174901E-2</v>
      </c>
      <c r="D5120" s="54">
        <v>4.3060021571859598E-2</v>
      </c>
      <c r="AQ5120" s="62" t="s">
        <v>12077</v>
      </c>
      <c r="AR5120" s="54">
        <v>4.75196014771768E-2</v>
      </c>
      <c r="AS5120" s="54">
        <v>4.18549722032781E-2</v>
      </c>
      <c r="AU5120" s="62" t="s">
        <v>14318</v>
      </c>
      <c r="AV5120" s="54">
        <v>-3.47736990125194E-2</v>
      </c>
      <c r="AW5120" s="54">
        <v>3.9211375392085801E-2</v>
      </c>
    </row>
    <row r="5121" spans="2:49">
      <c r="B5121" s="62" t="s">
        <v>5836</v>
      </c>
      <c r="C5121" s="54">
        <v>7.9329630878190102E-2</v>
      </c>
      <c r="D5121" s="54">
        <v>4.3078397776956802E-2</v>
      </c>
      <c r="AQ5121" s="62" t="s">
        <v>1312</v>
      </c>
      <c r="AR5121" s="54">
        <v>6.98881966277973E-2</v>
      </c>
      <c r="AS5121" s="54">
        <v>4.1901713061369E-2</v>
      </c>
      <c r="AU5121" s="62" t="s">
        <v>14022</v>
      </c>
      <c r="AV5121" s="54">
        <v>-3.4752357908623702E-2</v>
      </c>
      <c r="AW5121" s="54">
        <v>3.1354057827052098E-2</v>
      </c>
    </row>
    <row r="5122" spans="2:49">
      <c r="B5122" s="62" t="s">
        <v>5837</v>
      </c>
      <c r="C5122" s="54">
        <v>4.8026246583367203E-2</v>
      </c>
      <c r="D5122" s="54">
        <v>4.30966156324155E-2</v>
      </c>
      <c r="AQ5122" s="62" t="s">
        <v>11300</v>
      </c>
      <c r="AR5122" s="54">
        <v>4.5992779471919001E-2</v>
      </c>
      <c r="AS5122" s="54">
        <v>4.1916700878541699E-2</v>
      </c>
      <c r="AU5122" s="62" t="s">
        <v>14285</v>
      </c>
      <c r="AV5122" s="54">
        <v>-3.4740987582013702E-2</v>
      </c>
      <c r="AW5122" s="54">
        <v>3.8211831459361897E-2</v>
      </c>
    </row>
    <row r="5123" spans="2:49">
      <c r="B5123" s="62" t="s">
        <v>5838</v>
      </c>
      <c r="C5123" s="54">
        <v>4.9060983384928002E-2</v>
      </c>
      <c r="D5123" s="54">
        <v>4.31360483428E-2</v>
      </c>
      <c r="AQ5123" s="62" t="s">
        <v>15073</v>
      </c>
      <c r="AR5123" s="54">
        <v>6.1546434883763497E-2</v>
      </c>
      <c r="AS5123" s="54">
        <v>4.2035297951187101E-2</v>
      </c>
      <c r="AU5123" s="62" t="s">
        <v>5426</v>
      </c>
      <c r="AV5123" s="54">
        <v>-3.4732463692998601E-2</v>
      </c>
      <c r="AW5123" s="54">
        <v>4.6735498320322297E-2</v>
      </c>
    </row>
    <row r="5124" spans="2:49">
      <c r="B5124" s="62" t="s">
        <v>5839</v>
      </c>
      <c r="C5124" s="54">
        <v>4.0294425014412397E-2</v>
      </c>
      <c r="D5124" s="54">
        <v>4.3171016987658697E-2</v>
      </c>
      <c r="AQ5124" s="62" t="s">
        <v>15074</v>
      </c>
      <c r="AR5124" s="54">
        <v>0.10311341349562</v>
      </c>
      <c r="AS5124" s="54">
        <v>4.2082779599611403E-2</v>
      </c>
      <c r="AU5124" s="62" t="s">
        <v>13836</v>
      </c>
      <c r="AV5124" s="54">
        <v>-3.4728829668652303E-2</v>
      </c>
      <c r="AW5124" s="54">
        <v>2.7075207956734799E-2</v>
      </c>
    </row>
    <row r="5125" spans="2:49">
      <c r="B5125" s="62" t="s">
        <v>5840</v>
      </c>
      <c r="C5125" s="54">
        <v>3.9010347702573597E-2</v>
      </c>
      <c r="D5125" s="54">
        <v>4.3208964390908398E-2</v>
      </c>
      <c r="AQ5125" s="62" t="s">
        <v>11341</v>
      </c>
      <c r="AR5125" s="54">
        <v>0.119390588415688</v>
      </c>
      <c r="AS5125" s="54">
        <v>4.2218362536365801E-2</v>
      </c>
      <c r="AU5125" s="62" t="s">
        <v>12937</v>
      </c>
      <c r="AV5125" s="54">
        <v>-3.4458708176547503E-2</v>
      </c>
      <c r="AW5125" s="54">
        <v>1.2050539557758E-2</v>
      </c>
    </row>
    <row r="5126" spans="2:49">
      <c r="B5126" s="62" t="s">
        <v>5841</v>
      </c>
      <c r="C5126" s="54">
        <v>6.4146021346081397E-2</v>
      </c>
      <c r="D5126" s="54">
        <v>4.3246730405131002E-2</v>
      </c>
      <c r="AQ5126" s="62" t="s">
        <v>9885</v>
      </c>
      <c r="AR5126" s="54">
        <v>6.8256661608726801E-2</v>
      </c>
      <c r="AS5126" s="54">
        <v>4.2268442859441299E-2</v>
      </c>
      <c r="AU5126" s="62" t="s">
        <v>13647</v>
      </c>
      <c r="AV5126" s="54">
        <v>-3.4214383164769699E-2</v>
      </c>
      <c r="AW5126" s="54">
        <v>2.35245845504688E-2</v>
      </c>
    </row>
    <row r="5127" spans="2:49">
      <c r="B5127" s="62" t="s">
        <v>5842</v>
      </c>
      <c r="C5127" s="54">
        <v>5.3928079347289597E-2</v>
      </c>
      <c r="D5127" s="54">
        <v>4.3284462260802001E-2</v>
      </c>
      <c r="AQ5127" s="62" t="s">
        <v>8377</v>
      </c>
      <c r="AR5127" s="54">
        <v>8.8929160350841294E-2</v>
      </c>
      <c r="AS5127" s="54">
        <v>4.2300907689252099E-2</v>
      </c>
      <c r="AU5127" s="62" t="s">
        <v>14603</v>
      </c>
      <c r="AV5127" s="54">
        <v>-3.41508457019968E-2</v>
      </c>
      <c r="AW5127" s="54">
        <v>4.79676319838091E-2</v>
      </c>
    </row>
    <row r="5128" spans="2:49">
      <c r="B5128" s="62" t="s">
        <v>740</v>
      </c>
      <c r="C5128" s="54">
        <v>9.5297253854319294E-2</v>
      </c>
      <c r="D5128" s="54">
        <v>4.3493502435930601E-2</v>
      </c>
      <c r="AQ5128" s="62" t="s">
        <v>1070</v>
      </c>
      <c r="AR5128" s="54">
        <v>0.11104635230717801</v>
      </c>
      <c r="AS5128" s="54">
        <v>4.2327571566300702E-2</v>
      </c>
      <c r="AU5128" s="62" t="s">
        <v>10049</v>
      </c>
      <c r="AV5128" s="54">
        <v>-3.4141642879565601E-2</v>
      </c>
      <c r="AW5128" s="54">
        <v>2.0492596275753202E-3</v>
      </c>
    </row>
    <row r="5129" spans="2:49">
      <c r="B5129" s="62" t="s">
        <v>5843</v>
      </c>
      <c r="C5129" s="54">
        <v>5.2179729428383198E-2</v>
      </c>
      <c r="D5129" s="54">
        <v>4.3493502435930601E-2</v>
      </c>
      <c r="AQ5129" s="62" t="s">
        <v>15075</v>
      </c>
      <c r="AR5129" s="54">
        <v>8.6386984274192002E-2</v>
      </c>
      <c r="AS5129" s="54">
        <v>4.2416462993080703E-2</v>
      </c>
      <c r="AU5129" s="62" t="s">
        <v>14062</v>
      </c>
      <c r="AV5129" s="54">
        <v>-3.4086916646182401E-2</v>
      </c>
      <c r="AW5129" s="54">
        <v>3.2428949578262797E-2</v>
      </c>
    </row>
    <row r="5130" spans="2:49">
      <c r="B5130" s="62" t="s">
        <v>5844</v>
      </c>
      <c r="C5130" s="54">
        <v>3.8086197948084398E-2</v>
      </c>
      <c r="D5130" s="54">
        <v>4.3511084786771202E-2</v>
      </c>
      <c r="AQ5130" s="62" t="s">
        <v>2720</v>
      </c>
      <c r="AR5130" s="54">
        <v>8.0908200713274397E-2</v>
      </c>
      <c r="AS5130" s="54">
        <v>4.2424080836407703E-2</v>
      </c>
      <c r="AU5130" s="62" t="s">
        <v>11906</v>
      </c>
      <c r="AV5130" s="54">
        <v>-3.4080300964213002E-2</v>
      </c>
      <c r="AW5130" s="54">
        <v>4.4996679668747E-2</v>
      </c>
    </row>
    <row r="5131" spans="2:49">
      <c r="B5131" s="62" t="s">
        <v>5845</v>
      </c>
      <c r="C5131" s="54">
        <v>6.5448872493242896E-2</v>
      </c>
      <c r="D5131" s="54">
        <v>4.35223136287681E-2</v>
      </c>
      <c r="AQ5131" s="62" t="s">
        <v>12055</v>
      </c>
      <c r="AR5131" s="54">
        <v>6.1218043578704397E-2</v>
      </c>
      <c r="AS5131" s="54">
        <v>4.2428411014555002E-2</v>
      </c>
      <c r="AU5131" s="62" t="s">
        <v>11781</v>
      </c>
      <c r="AV5131" s="54">
        <v>-3.40407130691531E-2</v>
      </c>
      <c r="AW5131" s="54">
        <v>1.75081586848648E-2</v>
      </c>
    </row>
    <row r="5132" spans="2:49">
      <c r="B5132" s="62" t="s">
        <v>5846</v>
      </c>
      <c r="C5132" s="54">
        <v>5.60198775687804E-2</v>
      </c>
      <c r="D5132" s="54">
        <v>4.3533110410615097E-2</v>
      </c>
      <c r="AQ5132" s="62" t="s">
        <v>1403</v>
      </c>
      <c r="AR5132" s="54">
        <v>4.5189944049384097E-2</v>
      </c>
      <c r="AS5132" s="54">
        <v>4.2456012511612899E-2</v>
      </c>
      <c r="AU5132" s="62" t="s">
        <v>13735</v>
      </c>
      <c r="AV5132" s="54">
        <v>-3.3971594212088597E-2</v>
      </c>
      <c r="AW5132" s="54">
        <v>2.5020304820959599E-2</v>
      </c>
    </row>
    <row r="5133" spans="2:49">
      <c r="B5133" s="62" t="s">
        <v>5847</v>
      </c>
      <c r="C5133" s="54">
        <v>4.0466713894588197E-2</v>
      </c>
      <c r="D5133" s="54">
        <v>4.3577532826517801E-2</v>
      </c>
      <c r="AQ5133" s="62" t="s">
        <v>11419</v>
      </c>
      <c r="AR5133" s="54">
        <v>5.02237889102242E-2</v>
      </c>
      <c r="AS5133" s="54">
        <v>4.2456882953667202E-2</v>
      </c>
      <c r="AU5133" s="62" t="s">
        <v>14573</v>
      </c>
      <c r="AV5133" s="54">
        <v>-3.3971522733500202E-2</v>
      </c>
      <c r="AW5133" s="54">
        <v>4.67632125013022E-2</v>
      </c>
    </row>
    <row r="5134" spans="2:49">
      <c r="B5134" s="62" t="s">
        <v>5848</v>
      </c>
      <c r="C5134" s="54">
        <v>7.9993393227344001E-2</v>
      </c>
      <c r="D5134" s="54">
        <v>4.3598586514535603E-2</v>
      </c>
      <c r="AQ5134" s="62" t="s">
        <v>5870</v>
      </c>
      <c r="AR5134" s="54">
        <v>7.2456064983624599E-2</v>
      </c>
      <c r="AS5134" s="54">
        <v>4.24708724296552E-2</v>
      </c>
      <c r="AU5134" s="62" t="s">
        <v>7208</v>
      </c>
      <c r="AV5134" s="54">
        <v>-3.3964335646315298E-2</v>
      </c>
      <c r="AW5134" s="54">
        <v>4.3243186697931599E-3</v>
      </c>
    </row>
    <row r="5135" spans="2:49">
      <c r="B5135" s="62" t="s">
        <v>5849</v>
      </c>
      <c r="C5135" s="54">
        <v>0.111614949585328</v>
      </c>
      <c r="D5135" s="54">
        <v>4.3795512559396899E-2</v>
      </c>
      <c r="AQ5135" s="62" t="s">
        <v>9317</v>
      </c>
      <c r="AR5135" s="54">
        <v>4.2130778902311802E-2</v>
      </c>
      <c r="AS5135" s="54">
        <v>4.24708724296552E-2</v>
      </c>
      <c r="AU5135" s="62" t="s">
        <v>14436</v>
      </c>
      <c r="AV5135" s="54">
        <v>-3.3922119642616301E-2</v>
      </c>
      <c r="AW5135" s="54">
        <v>4.24678026774854E-2</v>
      </c>
    </row>
    <row r="5136" spans="2:49">
      <c r="B5136" s="62" t="s">
        <v>5850</v>
      </c>
      <c r="C5136" s="54">
        <v>5.0044088073136102E-2</v>
      </c>
      <c r="D5136" s="54">
        <v>4.3952508177626998E-2</v>
      </c>
      <c r="AQ5136" s="62" t="s">
        <v>11384</v>
      </c>
      <c r="AR5136" s="54">
        <v>0.11730406307053801</v>
      </c>
      <c r="AS5136" s="54">
        <v>4.25842527610907E-2</v>
      </c>
      <c r="AU5136" s="62" t="s">
        <v>10256</v>
      </c>
      <c r="AV5136" s="54">
        <v>-3.3738663576624403E-2</v>
      </c>
      <c r="AW5136" s="54">
        <v>4.4270818037347399E-2</v>
      </c>
    </row>
    <row r="5137" spans="2:49">
      <c r="B5137" s="62" t="s">
        <v>5851</v>
      </c>
      <c r="C5137" s="54">
        <v>4.0066865751867901E-2</v>
      </c>
      <c r="D5137" s="54">
        <v>4.3952508177626998E-2</v>
      </c>
      <c r="AQ5137" s="62" t="s">
        <v>4601</v>
      </c>
      <c r="AR5137" s="54">
        <v>4.1353093988283803E-2</v>
      </c>
      <c r="AS5137" s="54">
        <v>4.2615179367199101E-2</v>
      </c>
      <c r="AU5137" s="62" t="s">
        <v>13847</v>
      </c>
      <c r="AV5137" s="54">
        <v>-3.3726110458994499E-2</v>
      </c>
      <c r="AW5137" s="54">
        <v>2.73717510369458E-2</v>
      </c>
    </row>
    <row r="5138" spans="2:49">
      <c r="B5138" s="62" t="s">
        <v>5852</v>
      </c>
      <c r="C5138" s="54">
        <v>7.6697284840805402E-2</v>
      </c>
      <c r="D5138" s="54">
        <v>4.3955688155763901E-2</v>
      </c>
      <c r="AQ5138" s="62" t="s">
        <v>1868</v>
      </c>
      <c r="AR5138" s="54">
        <v>3.7057479718161999E-2</v>
      </c>
      <c r="AS5138" s="54">
        <v>4.2714070804651699E-2</v>
      </c>
      <c r="AU5138" s="62" t="s">
        <v>13734</v>
      </c>
      <c r="AV5138" s="54">
        <v>-3.3715045868453898E-2</v>
      </c>
      <c r="AW5138" s="54">
        <v>2.500066387499E-2</v>
      </c>
    </row>
    <row r="5139" spans="2:49">
      <c r="B5139" s="62" t="s">
        <v>5853</v>
      </c>
      <c r="C5139" s="54">
        <v>6.6492994641754094E-2</v>
      </c>
      <c r="D5139" s="54">
        <v>4.3959804519988203E-2</v>
      </c>
      <c r="AQ5139" s="62" t="s">
        <v>10698</v>
      </c>
      <c r="AR5139" s="54">
        <v>4.6549788090887403E-2</v>
      </c>
      <c r="AS5139" s="54">
        <v>4.27692048123463E-2</v>
      </c>
      <c r="AU5139" s="62" t="s">
        <v>14501</v>
      </c>
      <c r="AV5139" s="54">
        <v>-3.3693316289808102E-2</v>
      </c>
      <c r="AW5139" s="54">
        <v>4.4509538084688202E-2</v>
      </c>
    </row>
    <row r="5140" spans="2:49">
      <c r="B5140" s="62" t="s">
        <v>5854</v>
      </c>
      <c r="C5140" s="54">
        <v>8.8415269238167199E-2</v>
      </c>
      <c r="D5140" s="54">
        <v>4.4023127765798198E-2</v>
      </c>
      <c r="AQ5140" s="62" t="s">
        <v>1752</v>
      </c>
      <c r="AR5140" s="54">
        <v>6.4551431744909002E-2</v>
      </c>
      <c r="AS5140" s="54">
        <v>4.2828976128126799E-2</v>
      </c>
      <c r="AU5140" s="62" t="s">
        <v>10259</v>
      </c>
      <c r="AV5140" s="54">
        <v>-3.3397621970355097E-2</v>
      </c>
      <c r="AW5140" s="54">
        <v>1.35554390423744E-2</v>
      </c>
    </row>
    <row r="5141" spans="2:49">
      <c r="B5141" s="62" t="s">
        <v>160</v>
      </c>
      <c r="C5141" s="54">
        <v>0.17245180930137</v>
      </c>
      <c r="D5141" s="54">
        <v>4.4092628951559402E-2</v>
      </c>
      <c r="AQ5141" s="62" t="s">
        <v>10717</v>
      </c>
      <c r="AR5141" s="54">
        <v>9.0556471044571707E-2</v>
      </c>
      <c r="AS5141" s="54">
        <v>4.2837603329601397E-2</v>
      </c>
      <c r="AU5141" s="62" t="s">
        <v>14186</v>
      </c>
      <c r="AV5141" s="54">
        <v>-3.3393181197481199E-2</v>
      </c>
      <c r="AW5141" s="54">
        <v>3.5664771038827897E-2</v>
      </c>
    </row>
    <row r="5142" spans="2:49">
      <c r="B5142" s="62" t="s">
        <v>5855</v>
      </c>
      <c r="C5142" s="54">
        <v>5.7061024635025603E-2</v>
      </c>
      <c r="D5142" s="54">
        <v>4.4210152310830697E-2</v>
      </c>
      <c r="AQ5142" s="62" t="s">
        <v>4102</v>
      </c>
      <c r="AR5142" s="54">
        <v>3.43760800087285E-2</v>
      </c>
      <c r="AS5142" s="54">
        <v>4.2839227230281399E-2</v>
      </c>
      <c r="AU5142" s="62" t="s">
        <v>14343</v>
      </c>
      <c r="AV5142" s="54">
        <v>-3.3260062977115402E-2</v>
      </c>
      <c r="AW5142" s="54">
        <v>4.0075674220349897E-2</v>
      </c>
    </row>
    <row r="5143" spans="2:49">
      <c r="B5143" s="62" t="s">
        <v>5856</v>
      </c>
      <c r="C5143" s="54">
        <v>7.2714131100592994E-2</v>
      </c>
      <c r="D5143" s="54">
        <v>4.4240579787972703E-2</v>
      </c>
      <c r="AQ5143" s="62" t="s">
        <v>4683</v>
      </c>
      <c r="AR5143" s="54">
        <v>7.8341322595311305E-2</v>
      </c>
      <c r="AS5143" s="54">
        <v>4.2941042396002098E-2</v>
      </c>
      <c r="AU5143" s="62" t="s">
        <v>11823</v>
      </c>
      <c r="AV5143" s="54">
        <v>-3.2930992647636402E-2</v>
      </c>
      <c r="AW5143" s="54">
        <v>3.6506991463723902E-2</v>
      </c>
    </row>
    <row r="5144" spans="2:49">
      <c r="B5144" s="62" t="s">
        <v>5857</v>
      </c>
      <c r="C5144" s="54">
        <v>3.7083924534662097E-2</v>
      </c>
      <c r="D5144" s="54">
        <v>4.4300584431993403E-2</v>
      </c>
      <c r="AQ5144" s="62" t="s">
        <v>15076</v>
      </c>
      <c r="AR5144" s="54">
        <v>2.9014025636770101E-2</v>
      </c>
      <c r="AS5144" s="54">
        <v>4.3120172103979199E-2</v>
      </c>
      <c r="AU5144" s="62" t="s">
        <v>7133</v>
      </c>
      <c r="AV5144" s="54">
        <v>-3.2749959636779701E-2</v>
      </c>
      <c r="AW5144" s="54">
        <v>4.0687017149073301E-2</v>
      </c>
    </row>
    <row r="5145" spans="2:49">
      <c r="B5145" s="62" t="s">
        <v>5858</v>
      </c>
      <c r="C5145" s="54">
        <v>2.4788494942415099E-2</v>
      </c>
      <c r="D5145" s="54">
        <v>4.4370642078205298E-2</v>
      </c>
      <c r="AQ5145" s="62" t="s">
        <v>2050</v>
      </c>
      <c r="AR5145" s="54">
        <v>4.13347768972923E-2</v>
      </c>
      <c r="AS5145" s="54">
        <v>4.3135329549994501E-2</v>
      </c>
      <c r="AU5145" s="62" t="s">
        <v>13914</v>
      </c>
      <c r="AV5145" s="54">
        <v>-3.2556059414584802E-2</v>
      </c>
      <c r="AW5145" s="54">
        <v>2.8985000199709898E-2</v>
      </c>
    </row>
    <row r="5146" spans="2:49">
      <c r="B5146" s="76">
        <v>43160</v>
      </c>
      <c r="C5146" s="54">
        <v>5.5149555226144301E-2</v>
      </c>
      <c r="D5146" s="54">
        <v>4.4446516645744102E-2</v>
      </c>
      <c r="AQ5146" s="62" t="s">
        <v>8480</v>
      </c>
      <c r="AR5146" s="54">
        <v>0.13608258289413</v>
      </c>
      <c r="AS5146" s="54">
        <v>4.3149164584312602E-2</v>
      </c>
      <c r="AU5146" s="62" t="s">
        <v>7356</v>
      </c>
      <c r="AV5146" s="54">
        <v>-3.25216173243872E-2</v>
      </c>
      <c r="AW5146" s="54">
        <v>2.4105029986086102E-2</v>
      </c>
    </row>
    <row r="5147" spans="2:49">
      <c r="B5147" s="62" t="s">
        <v>5859</v>
      </c>
      <c r="C5147" s="54">
        <v>5.40270959190359E-2</v>
      </c>
      <c r="D5147" s="54">
        <v>4.4467345884768299E-2</v>
      </c>
      <c r="AQ5147" s="62" t="s">
        <v>5159</v>
      </c>
      <c r="AR5147" s="54">
        <v>3.6456877287117898E-2</v>
      </c>
      <c r="AS5147" s="54">
        <v>4.3195743545395397E-2</v>
      </c>
      <c r="AU5147" s="62" t="s">
        <v>13971</v>
      </c>
      <c r="AV5147" s="54">
        <v>-3.2456005668891799E-2</v>
      </c>
      <c r="AW5147" s="54">
        <v>3.02861965525935E-2</v>
      </c>
    </row>
    <row r="5148" spans="2:49">
      <c r="B5148" s="62" t="s">
        <v>5860</v>
      </c>
      <c r="C5148" s="54">
        <v>7.7813839329107501E-2</v>
      </c>
      <c r="D5148" s="54">
        <v>4.4508392720036302E-2</v>
      </c>
      <c r="AQ5148" s="62" t="s">
        <v>15077</v>
      </c>
      <c r="AR5148" s="54">
        <v>4.6951307934195399E-2</v>
      </c>
      <c r="AS5148" s="54">
        <v>4.3279551566662702E-2</v>
      </c>
      <c r="AU5148" s="62" t="s">
        <v>14216</v>
      </c>
      <c r="AV5148" s="54">
        <v>-3.2122620312019699E-2</v>
      </c>
      <c r="AW5148" s="54">
        <v>3.6375373212119998E-2</v>
      </c>
    </row>
    <row r="5149" spans="2:49">
      <c r="B5149" s="62" t="s">
        <v>5861</v>
      </c>
      <c r="C5149" s="54">
        <v>6.3215874861374893E-2</v>
      </c>
      <c r="D5149" s="54">
        <v>4.4519053603389001E-2</v>
      </c>
      <c r="AQ5149" s="62" t="s">
        <v>12063</v>
      </c>
      <c r="AR5149" s="54">
        <v>0.10989051881661201</v>
      </c>
      <c r="AS5149" s="54">
        <v>4.3361117803160397E-2</v>
      </c>
      <c r="AU5149" s="62" t="s">
        <v>8562</v>
      </c>
      <c r="AV5149" s="54">
        <v>-3.2014810074738199E-2</v>
      </c>
      <c r="AW5149" s="54">
        <v>2.0911700391982001E-2</v>
      </c>
    </row>
    <row r="5150" spans="2:49">
      <c r="B5150" s="62" t="s">
        <v>5862</v>
      </c>
      <c r="C5150" s="54">
        <v>3.7805941197477801E-2</v>
      </c>
      <c r="D5150" s="54">
        <v>4.4561387483832898E-2</v>
      </c>
      <c r="AQ5150" s="62" t="s">
        <v>5367</v>
      </c>
      <c r="AR5150" s="54">
        <v>6.2293567258929101E-2</v>
      </c>
      <c r="AS5150" s="54">
        <v>4.3364478513655498E-2</v>
      </c>
      <c r="AU5150" s="62" t="s">
        <v>14583</v>
      </c>
      <c r="AV5150" s="54">
        <v>-3.1982974586688903E-2</v>
      </c>
      <c r="AW5150" s="54">
        <v>4.6979896398671298E-2</v>
      </c>
    </row>
    <row r="5151" spans="2:49">
      <c r="B5151" s="62" t="s">
        <v>5863</v>
      </c>
      <c r="C5151" s="54">
        <v>3.8064348005060603E-2</v>
      </c>
      <c r="D5151" s="54">
        <v>4.4573076403001601E-2</v>
      </c>
      <c r="AQ5151" s="62" t="s">
        <v>15078</v>
      </c>
      <c r="AR5151" s="54">
        <v>6.12561861773262E-2</v>
      </c>
      <c r="AS5151" s="54">
        <v>4.3411370628461302E-2</v>
      </c>
      <c r="AU5151" s="62" t="s">
        <v>8048</v>
      </c>
      <c r="AV5151" s="54">
        <v>-3.1953819057227897E-2</v>
      </c>
      <c r="AW5151" s="54">
        <v>3.5852190090365499E-2</v>
      </c>
    </row>
    <row r="5152" spans="2:49">
      <c r="B5152" s="62" t="s">
        <v>5864</v>
      </c>
      <c r="C5152" s="54">
        <v>6.7985259838392806E-2</v>
      </c>
      <c r="D5152" s="54">
        <v>4.4655475851667598E-2</v>
      </c>
      <c r="AQ5152" s="62" t="s">
        <v>2782</v>
      </c>
      <c r="AR5152" s="54">
        <v>0.100279551221076</v>
      </c>
      <c r="AS5152" s="54">
        <v>4.3430276299025801E-2</v>
      </c>
      <c r="AU5152" s="62" t="s">
        <v>14294</v>
      </c>
      <c r="AV5152" s="54">
        <v>-3.1908481005299201E-2</v>
      </c>
      <c r="AW5152" s="54">
        <v>3.8377826071718198E-2</v>
      </c>
    </row>
    <row r="5153" spans="2:49">
      <c r="B5153" s="62" t="s">
        <v>5865</v>
      </c>
      <c r="C5153" s="54">
        <v>3.2995809721796797E-2</v>
      </c>
      <c r="D5153" s="54">
        <v>4.4717746921395699E-2</v>
      </c>
      <c r="AQ5153" s="62" t="s">
        <v>9358</v>
      </c>
      <c r="AR5153" s="54">
        <v>3.4186984791722899E-2</v>
      </c>
      <c r="AS5153" s="54">
        <v>4.3451659530721103E-2</v>
      </c>
      <c r="AU5153" s="62" t="s">
        <v>11763</v>
      </c>
      <c r="AV5153" s="54">
        <v>-3.1870921005418197E-2</v>
      </c>
      <c r="AW5153" s="54">
        <v>2.66887720220133E-2</v>
      </c>
    </row>
    <row r="5154" spans="2:49">
      <c r="B5154" s="62" t="s">
        <v>5866</v>
      </c>
      <c r="C5154" s="54">
        <v>0.276720611112243</v>
      </c>
      <c r="D5154" s="54">
        <v>4.4760967142047303E-2</v>
      </c>
      <c r="AQ5154" s="62" t="s">
        <v>11197</v>
      </c>
      <c r="AR5154" s="54">
        <v>7.6230837571509696E-2</v>
      </c>
      <c r="AS5154" s="54">
        <v>4.3489993810269502E-2</v>
      </c>
      <c r="AU5154" s="62" t="s">
        <v>6462</v>
      </c>
      <c r="AV5154" s="54">
        <v>-3.1852566647304799E-2</v>
      </c>
      <c r="AW5154" s="54">
        <v>2.2736540929162899E-2</v>
      </c>
    </row>
    <row r="5155" spans="2:49">
      <c r="B5155" s="62" t="s">
        <v>5867</v>
      </c>
      <c r="C5155" s="54">
        <v>3.7929319868044202E-2</v>
      </c>
      <c r="D5155" s="54">
        <v>4.48246234660334E-2</v>
      </c>
      <c r="AQ5155" s="62" t="s">
        <v>5818</v>
      </c>
      <c r="AR5155" s="54">
        <v>6.1053957161514703E-2</v>
      </c>
      <c r="AS5155" s="54">
        <v>4.34988025638307E-2</v>
      </c>
      <c r="AU5155" s="62" t="s">
        <v>6787</v>
      </c>
      <c r="AV5155" s="54">
        <v>-3.1624244313436897E-2</v>
      </c>
      <c r="AW5155" s="54">
        <v>1.44255796146129E-2</v>
      </c>
    </row>
    <row r="5156" spans="2:49">
      <c r="B5156" s="62" t="s">
        <v>5868</v>
      </c>
      <c r="C5156" s="54">
        <v>5.1222125822653702E-2</v>
      </c>
      <c r="D5156" s="54">
        <v>4.5013680824731901E-2</v>
      </c>
      <c r="AQ5156" s="62" t="s">
        <v>5597</v>
      </c>
      <c r="AR5156" s="54">
        <v>4.8634482612731803E-2</v>
      </c>
      <c r="AS5156" s="54">
        <v>4.35158308986765E-2</v>
      </c>
      <c r="AU5156" s="62" t="s">
        <v>10942</v>
      </c>
      <c r="AV5156" s="54">
        <v>-3.1618505382208902E-2</v>
      </c>
      <c r="AW5156" s="54">
        <v>2.6927075828171401E-2</v>
      </c>
    </row>
    <row r="5157" spans="2:49">
      <c r="B5157" s="62" t="s">
        <v>5869</v>
      </c>
      <c r="C5157" s="54">
        <v>5.2856359441350698E-2</v>
      </c>
      <c r="D5157" s="54">
        <v>4.5113748130604203E-2</v>
      </c>
      <c r="AQ5157" s="62" t="s">
        <v>1783</v>
      </c>
      <c r="AR5157" s="54">
        <v>0.10366066165161</v>
      </c>
      <c r="AS5157" s="54">
        <v>4.3526777959880997E-2</v>
      </c>
      <c r="AU5157" s="62" t="s">
        <v>13699</v>
      </c>
      <c r="AV5157" s="54">
        <v>-3.1595441896675999E-2</v>
      </c>
      <c r="AW5157" s="54">
        <v>2.4347667402019699E-2</v>
      </c>
    </row>
    <row r="5158" spans="2:49">
      <c r="B5158" s="62" t="s">
        <v>5870</v>
      </c>
      <c r="C5158" s="54">
        <v>7.8316026143200504E-2</v>
      </c>
      <c r="D5158" s="54">
        <v>4.5216831519037701E-2</v>
      </c>
      <c r="AQ5158" s="62" t="s">
        <v>10515</v>
      </c>
      <c r="AR5158" s="54">
        <v>6.6070018382514001E-2</v>
      </c>
      <c r="AS5158" s="54">
        <v>4.3578754289349202E-2</v>
      </c>
      <c r="AU5158" s="62" t="s">
        <v>13139</v>
      </c>
      <c r="AV5158" s="54">
        <v>-3.13734094304534E-2</v>
      </c>
      <c r="AW5158" s="54">
        <v>1.4888348305244299E-2</v>
      </c>
    </row>
    <row r="5159" spans="2:49">
      <c r="B5159" s="62" t="s">
        <v>5871</v>
      </c>
      <c r="C5159" s="54">
        <v>3.1669776998730199E-2</v>
      </c>
      <c r="D5159" s="54">
        <v>4.5289501992091398E-2</v>
      </c>
      <c r="AQ5159" s="62" t="s">
        <v>11050</v>
      </c>
      <c r="AR5159" s="54">
        <v>4.707565346117E-2</v>
      </c>
      <c r="AS5159" s="54">
        <v>4.3685440775779502E-2</v>
      </c>
      <c r="AU5159" s="62" t="s">
        <v>5066</v>
      </c>
      <c r="AV5159" s="54">
        <v>-3.1307388939553399E-2</v>
      </c>
      <c r="AW5159" s="54">
        <v>4.6368172955477599E-2</v>
      </c>
    </row>
    <row r="5160" spans="2:49">
      <c r="B5160" s="62" t="s">
        <v>5872</v>
      </c>
      <c r="C5160" s="54">
        <v>3.5419244582357998E-2</v>
      </c>
      <c r="D5160" s="54">
        <v>4.5379124074251501E-2</v>
      </c>
      <c r="AQ5160" s="62" t="s">
        <v>10535</v>
      </c>
      <c r="AR5160" s="54">
        <v>4.7518403648913597E-2</v>
      </c>
      <c r="AS5160" s="54">
        <v>4.3751915801194599E-2</v>
      </c>
      <c r="AU5160" s="62" t="s">
        <v>14549</v>
      </c>
      <c r="AV5160" s="54">
        <v>-3.1223285447034701E-2</v>
      </c>
      <c r="AW5160" s="54">
        <v>4.57840590390746E-2</v>
      </c>
    </row>
    <row r="5161" spans="2:49">
      <c r="B5161" s="62" t="s">
        <v>5873</v>
      </c>
      <c r="C5161" s="54">
        <v>3.7724498093146201E-2</v>
      </c>
      <c r="D5161" s="54">
        <v>4.5393642192456701E-2</v>
      </c>
      <c r="AQ5161" s="62" t="s">
        <v>11378</v>
      </c>
      <c r="AR5161" s="54">
        <v>6.6383791295188593E-2</v>
      </c>
      <c r="AS5161" s="54">
        <v>4.3797318776510899E-2</v>
      </c>
      <c r="AU5161" s="62" t="s">
        <v>13942</v>
      </c>
      <c r="AV5161" s="54">
        <v>-3.09735156051048E-2</v>
      </c>
      <c r="AW5161" s="54">
        <v>2.9623586192622901E-2</v>
      </c>
    </row>
    <row r="5162" spans="2:49">
      <c r="B5162" s="62" t="s">
        <v>5874</v>
      </c>
      <c r="C5162" s="54">
        <v>0.108871187766006</v>
      </c>
      <c r="D5162" s="54">
        <v>4.5467363283103197E-2</v>
      </c>
      <c r="AQ5162" s="62" t="s">
        <v>4070</v>
      </c>
      <c r="AR5162" s="54">
        <v>4.7266827264492099E-2</v>
      </c>
      <c r="AS5162" s="54">
        <v>4.3830304754215003E-2</v>
      </c>
      <c r="AU5162" s="62" t="s">
        <v>8873</v>
      </c>
      <c r="AV5162" s="54">
        <v>-3.08895730682099E-2</v>
      </c>
      <c r="AW5162" s="54">
        <v>3.2393418858433803E-2</v>
      </c>
    </row>
    <row r="5163" spans="2:49">
      <c r="B5163" s="62" t="s">
        <v>5875</v>
      </c>
      <c r="C5163" s="54">
        <v>4.2808110935244101E-2</v>
      </c>
      <c r="D5163" s="54">
        <v>4.5758983964103203E-2</v>
      </c>
      <c r="AQ5163" s="62" t="s">
        <v>9299</v>
      </c>
      <c r="AR5163" s="54">
        <v>9.8621679871086207E-2</v>
      </c>
      <c r="AS5163" s="54">
        <v>4.3876562432503499E-2</v>
      </c>
      <c r="AU5163" s="62" t="s">
        <v>10038</v>
      </c>
      <c r="AV5163" s="54">
        <v>-3.08797681130786E-2</v>
      </c>
      <c r="AW5163" s="54">
        <v>1.5596832936862899E-2</v>
      </c>
    </row>
    <row r="5164" spans="2:49">
      <c r="B5164" s="62" t="s">
        <v>5876</v>
      </c>
      <c r="C5164" s="54">
        <v>2.0243809062626499E-2</v>
      </c>
      <c r="D5164" s="54">
        <v>4.5773911061926402E-2</v>
      </c>
      <c r="AQ5164" s="62" t="s">
        <v>15079</v>
      </c>
      <c r="AR5164" s="54">
        <v>0.12561900611299201</v>
      </c>
      <c r="AS5164" s="54">
        <v>4.3904559746807202E-2</v>
      </c>
      <c r="AU5164" s="62" t="s">
        <v>10217</v>
      </c>
      <c r="AV5164" s="54">
        <v>-3.0876229278516298E-2</v>
      </c>
      <c r="AW5164" s="54">
        <v>3.8126088973227799E-2</v>
      </c>
    </row>
    <row r="5165" spans="2:49">
      <c r="B5165" s="62" t="s">
        <v>5877</v>
      </c>
      <c r="C5165" s="54">
        <v>6.6025588346300304E-2</v>
      </c>
      <c r="D5165" s="54">
        <v>4.5883497059473401E-2</v>
      </c>
      <c r="AQ5165" s="62" t="s">
        <v>10702</v>
      </c>
      <c r="AR5165" s="54">
        <v>9.7970230855994905E-2</v>
      </c>
      <c r="AS5165" s="54">
        <v>4.4174659623829597E-2</v>
      </c>
      <c r="AU5165" s="62" t="s">
        <v>7637</v>
      </c>
      <c r="AV5165" s="54">
        <v>-3.0864156035103299E-2</v>
      </c>
      <c r="AW5165" s="54">
        <v>1.5593330178832E-2</v>
      </c>
    </row>
    <row r="5166" spans="2:49">
      <c r="B5166" s="62" t="s">
        <v>5878</v>
      </c>
      <c r="C5166" s="54">
        <v>7.7403283740656206E-2</v>
      </c>
      <c r="D5166" s="54">
        <v>4.59107585880223E-2</v>
      </c>
      <c r="AQ5166" s="62" t="s">
        <v>15080</v>
      </c>
      <c r="AR5166" s="54">
        <v>6.0560381041328902E-2</v>
      </c>
      <c r="AS5166" s="54">
        <v>4.4186261367326798E-2</v>
      </c>
      <c r="AU5166" s="62" t="s">
        <v>8764</v>
      </c>
      <c r="AV5166" s="54">
        <v>-3.0775048067901899E-2</v>
      </c>
      <c r="AW5166" s="54">
        <v>4.0039058651100801E-2</v>
      </c>
    </row>
    <row r="5167" spans="2:49">
      <c r="B5167" s="62" t="s">
        <v>5879</v>
      </c>
      <c r="C5167" s="54">
        <v>7.3891943438471899E-2</v>
      </c>
      <c r="D5167" s="54">
        <v>4.5960156142561097E-2</v>
      </c>
      <c r="AQ5167" s="62" t="s">
        <v>3100</v>
      </c>
      <c r="AR5167" s="54">
        <v>6.27324529134725E-2</v>
      </c>
      <c r="AS5167" s="54">
        <v>4.4224370365536197E-2</v>
      </c>
      <c r="AU5167" s="62" t="s">
        <v>12135</v>
      </c>
      <c r="AV5167" s="54">
        <v>-3.07245553710098E-2</v>
      </c>
      <c r="AW5167" s="54">
        <v>4.8611051561687699E-4</v>
      </c>
    </row>
    <row r="5168" spans="2:49">
      <c r="B5168" s="62" t="s">
        <v>5880</v>
      </c>
      <c r="C5168" s="54">
        <v>7.73631975643463E-2</v>
      </c>
      <c r="D5168" s="54">
        <v>4.6020391787116699E-2</v>
      </c>
      <c r="AQ5168" s="62" t="s">
        <v>3987</v>
      </c>
      <c r="AR5168" s="54">
        <v>5.8719448727726102E-2</v>
      </c>
      <c r="AS5168" s="54">
        <v>4.4315381854768097E-2</v>
      </c>
      <c r="AU5168" s="62" t="s">
        <v>11897</v>
      </c>
      <c r="AV5168" s="54">
        <v>-3.0674495436079099E-2</v>
      </c>
      <c r="AW5168" s="54">
        <v>3.0515437238825799E-2</v>
      </c>
    </row>
    <row r="5169" spans="2:49">
      <c r="B5169" s="76">
        <v>43354</v>
      </c>
      <c r="C5169" s="54">
        <v>8.1529487542235698E-2</v>
      </c>
      <c r="D5169" s="54">
        <v>4.6110991981789903E-2</v>
      </c>
      <c r="AQ5169" s="62" t="s">
        <v>1971</v>
      </c>
      <c r="AR5169" s="54">
        <v>2.75350892741466E-2</v>
      </c>
      <c r="AS5169" s="54">
        <v>4.4384127850019203E-2</v>
      </c>
      <c r="AU5169" s="62" t="s">
        <v>7518</v>
      </c>
      <c r="AV5169" s="54">
        <v>-3.0516540453026798E-2</v>
      </c>
      <c r="AW5169" s="54">
        <v>1.89196369002518E-2</v>
      </c>
    </row>
    <row r="5170" spans="2:49">
      <c r="B5170" s="62" t="s">
        <v>5881</v>
      </c>
      <c r="C5170" s="54">
        <v>4.1518957832375102E-2</v>
      </c>
      <c r="D5170" s="54">
        <v>4.6233449535222897E-2</v>
      </c>
      <c r="AQ5170" s="62" t="s">
        <v>856</v>
      </c>
      <c r="AR5170" s="54">
        <v>9.5508247237061597E-2</v>
      </c>
      <c r="AS5170" s="54">
        <v>4.4419667070629901E-2</v>
      </c>
      <c r="AU5170" s="62" t="s">
        <v>7381</v>
      </c>
      <c r="AV5170" s="54">
        <v>-3.0224673609534802E-2</v>
      </c>
      <c r="AW5170" s="54">
        <v>4.7562923003955697E-2</v>
      </c>
    </row>
    <row r="5171" spans="2:49">
      <c r="B5171" s="62" t="s">
        <v>5882</v>
      </c>
      <c r="C5171" s="54">
        <v>2.1988844901808399E-2</v>
      </c>
      <c r="D5171" s="54">
        <v>4.6237760216479601E-2</v>
      </c>
      <c r="AQ5171" s="62" t="s">
        <v>11519</v>
      </c>
      <c r="AR5171" s="54">
        <v>5.0970875469968903E-2</v>
      </c>
      <c r="AS5171" s="54">
        <v>4.4453311995347002E-2</v>
      </c>
      <c r="AU5171" s="62" t="s">
        <v>9341</v>
      </c>
      <c r="AV5171" s="54">
        <v>-2.99477611297005E-2</v>
      </c>
      <c r="AW5171" s="54">
        <v>1.6285662072694999E-2</v>
      </c>
    </row>
    <row r="5172" spans="2:49">
      <c r="B5172" s="62" t="s">
        <v>5883</v>
      </c>
      <c r="C5172" s="54">
        <v>2.5835941095016898E-2</v>
      </c>
      <c r="D5172" s="54">
        <v>4.6292344892988703E-2</v>
      </c>
      <c r="AQ5172" s="62" t="s">
        <v>4832</v>
      </c>
      <c r="AR5172" s="54">
        <v>4.7538110779591101E-2</v>
      </c>
      <c r="AS5172" s="54">
        <v>4.4518196291569098E-2</v>
      </c>
      <c r="AU5172" s="62" t="s">
        <v>9580</v>
      </c>
      <c r="AV5172" s="54">
        <v>-2.9901614632566801E-2</v>
      </c>
      <c r="AW5172" s="54">
        <v>4.4276709947453897E-2</v>
      </c>
    </row>
    <row r="5173" spans="2:49">
      <c r="B5173" s="62" t="s">
        <v>5884</v>
      </c>
      <c r="C5173" s="54">
        <v>8.4903461857979104E-2</v>
      </c>
      <c r="D5173" s="54">
        <v>4.6297201141850701E-2</v>
      </c>
      <c r="AQ5173" s="62" t="s">
        <v>15081</v>
      </c>
      <c r="AR5173" s="54">
        <v>9.6696928465908299E-2</v>
      </c>
      <c r="AS5173" s="54">
        <v>4.4526419577906103E-2</v>
      </c>
      <c r="AU5173" s="62" t="s">
        <v>11730</v>
      </c>
      <c r="AV5173" s="54">
        <v>-2.9787171505365299E-2</v>
      </c>
      <c r="AW5173" s="54">
        <v>3.1942860048515702E-2</v>
      </c>
    </row>
    <row r="5174" spans="2:49">
      <c r="B5174" s="62" t="s">
        <v>5885</v>
      </c>
      <c r="C5174" s="54">
        <v>3.18403430014245E-2</v>
      </c>
      <c r="D5174" s="54">
        <v>4.6303131287962603E-2</v>
      </c>
      <c r="AQ5174" s="62" t="s">
        <v>10746</v>
      </c>
      <c r="AR5174" s="54">
        <v>0.103170304720596</v>
      </c>
      <c r="AS5174" s="54">
        <v>4.4533139981678301E-2</v>
      </c>
      <c r="AU5174" s="62" t="s">
        <v>7101</v>
      </c>
      <c r="AV5174" s="54">
        <v>-2.97331798492548E-2</v>
      </c>
      <c r="AW5174" s="54">
        <v>3.8335812512462902E-2</v>
      </c>
    </row>
    <row r="5175" spans="2:49">
      <c r="B5175" s="62" t="s">
        <v>5886</v>
      </c>
      <c r="C5175" s="54">
        <v>4.8914313053902703E-2</v>
      </c>
      <c r="D5175" s="54">
        <v>4.6303131287962603E-2</v>
      </c>
      <c r="AQ5175" s="62" t="s">
        <v>985</v>
      </c>
      <c r="AR5175" s="54">
        <v>6.0008384709697701E-2</v>
      </c>
      <c r="AS5175" s="54">
        <v>4.4536553141502802E-2</v>
      </c>
      <c r="AU5175" s="62" t="s">
        <v>4666</v>
      </c>
      <c r="AV5175" s="54">
        <v>-2.934344014069E-2</v>
      </c>
      <c r="AW5175" s="54">
        <v>3.0174522684958401E-2</v>
      </c>
    </row>
    <row r="5176" spans="2:49">
      <c r="B5176" s="62" t="s">
        <v>5887</v>
      </c>
      <c r="C5176" s="54">
        <v>7.9669253058949799E-2</v>
      </c>
      <c r="D5176" s="54">
        <v>4.6310153235991899E-2</v>
      </c>
      <c r="AQ5176" s="62" t="s">
        <v>2653</v>
      </c>
      <c r="AR5176" s="54">
        <v>5.4677556934833199E-2</v>
      </c>
      <c r="AS5176" s="54">
        <v>4.4634307780373299E-2</v>
      </c>
      <c r="AU5176" s="62" t="s">
        <v>14619</v>
      </c>
      <c r="AV5176" s="54">
        <v>-2.9241048898841299E-2</v>
      </c>
      <c r="AW5176" s="54">
        <v>4.8264389882403301E-2</v>
      </c>
    </row>
    <row r="5177" spans="2:49">
      <c r="B5177" s="62" t="s">
        <v>5888</v>
      </c>
      <c r="C5177" s="54">
        <v>3.8663429224526702E-2</v>
      </c>
      <c r="D5177" s="54">
        <v>4.6388147404359301E-2</v>
      </c>
      <c r="AQ5177" s="62" t="s">
        <v>15082</v>
      </c>
      <c r="AR5177" s="54">
        <v>0.120237472355987</v>
      </c>
      <c r="AS5177" s="54">
        <v>4.4863477928194603E-2</v>
      </c>
      <c r="AU5177" s="62" t="s">
        <v>11809</v>
      </c>
      <c r="AV5177" s="54">
        <v>-2.9228310590504201E-2</v>
      </c>
      <c r="AW5177" s="54">
        <v>1.83697923270628E-2</v>
      </c>
    </row>
    <row r="5178" spans="2:49">
      <c r="B5178" s="62" t="s">
        <v>5889</v>
      </c>
      <c r="C5178" s="54">
        <v>7.4547270692185003E-2</v>
      </c>
      <c r="D5178" s="54">
        <v>4.6388409694046798E-2</v>
      </c>
      <c r="AQ5178" s="62" t="s">
        <v>5186</v>
      </c>
      <c r="AR5178" s="54">
        <v>0.102337126302016</v>
      </c>
      <c r="AS5178" s="54">
        <v>4.4960734733436397E-2</v>
      </c>
      <c r="AU5178" s="62" t="s">
        <v>11760</v>
      </c>
      <c r="AV5178" s="54">
        <v>-2.9211759328656901E-2</v>
      </c>
      <c r="AW5178" s="54">
        <v>4.88882235641507E-2</v>
      </c>
    </row>
    <row r="5179" spans="2:49">
      <c r="B5179" s="62" t="s">
        <v>5890</v>
      </c>
      <c r="C5179" s="54">
        <v>8.6915312249375098E-2</v>
      </c>
      <c r="D5179" s="54">
        <v>4.6482548429446803E-2</v>
      </c>
      <c r="AQ5179" s="62" t="s">
        <v>5706</v>
      </c>
      <c r="AR5179" s="54">
        <v>2.0080051224006499E-2</v>
      </c>
      <c r="AS5179" s="54">
        <v>4.4981573019092197E-2</v>
      </c>
      <c r="AU5179" s="62" t="s">
        <v>3496</v>
      </c>
      <c r="AV5179" s="54">
        <v>-2.9193495225716699E-2</v>
      </c>
      <c r="AW5179" s="54">
        <v>3.4326187482209301E-2</v>
      </c>
    </row>
    <row r="5180" spans="2:49">
      <c r="B5180" s="62" t="s">
        <v>5891</v>
      </c>
      <c r="C5180" s="54">
        <v>4.54098343787201E-2</v>
      </c>
      <c r="D5180" s="54">
        <v>4.6541635525392498E-2</v>
      </c>
      <c r="AQ5180" s="62" t="s">
        <v>2213</v>
      </c>
      <c r="AR5180" s="54">
        <v>4.7256864922148999E-2</v>
      </c>
      <c r="AS5180" s="54">
        <v>4.5053405026727299E-2</v>
      </c>
      <c r="AU5180" s="62" t="s">
        <v>13008</v>
      </c>
      <c r="AV5180" s="54">
        <v>-2.8944764691611401E-2</v>
      </c>
      <c r="AW5180" s="54">
        <v>1.3223435894388701E-2</v>
      </c>
    </row>
    <row r="5181" spans="2:49">
      <c r="B5181" s="62" t="s">
        <v>5892</v>
      </c>
      <c r="C5181" s="54">
        <v>6.8808378997523803E-2</v>
      </c>
      <c r="D5181" s="54">
        <v>4.6564650969662003E-2</v>
      </c>
      <c r="AQ5181" s="62" t="s">
        <v>9700</v>
      </c>
      <c r="AR5181" s="54">
        <v>3.5302790365835598E-2</v>
      </c>
      <c r="AS5181" s="54">
        <v>4.5055458763134E-2</v>
      </c>
      <c r="AU5181" s="62" t="s">
        <v>11820</v>
      </c>
      <c r="AV5181" s="54">
        <v>-2.8865004953049202E-2</v>
      </c>
      <c r="AW5181" s="54">
        <v>4.4108545558196398E-2</v>
      </c>
    </row>
    <row r="5182" spans="2:49">
      <c r="B5182" s="62" t="s">
        <v>5893</v>
      </c>
      <c r="C5182" s="54">
        <v>4.8380574528750699E-2</v>
      </c>
      <c r="D5182" s="54">
        <v>4.67791668935598E-2</v>
      </c>
      <c r="AQ5182" s="62" t="s">
        <v>11311</v>
      </c>
      <c r="AR5182" s="54">
        <v>5.3819909435019603E-2</v>
      </c>
      <c r="AS5182" s="54">
        <v>4.5367558423756803E-2</v>
      </c>
      <c r="AU5182" s="62" t="s">
        <v>6291</v>
      </c>
      <c r="AV5182" s="54">
        <v>-2.8368252480747799E-2</v>
      </c>
      <c r="AW5182" s="54">
        <v>2.56835762041914E-2</v>
      </c>
    </row>
    <row r="5183" spans="2:49">
      <c r="B5183" s="62" t="s">
        <v>5894</v>
      </c>
      <c r="C5183" s="54">
        <v>7.6598318631678097E-2</v>
      </c>
      <c r="D5183" s="54">
        <v>4.6780072714292402E-2</v>
      </c>
      <c r="AQ5183" s="62" t="s">
        <v>1195</v>
      </c>
      <c r="AR5183" s="54">
        <v>4.3584706084814698E-2</v>
      </c>
      <c r="AS5183" s="54">
        <v>4.5465102561045398E-2</v>
      </c>
      <c r="AU5183" s="62" t="s">
        <v>8790</v>
      </c>
      <c r="AV5183" s="54">
        <v>-2.79984497082797E-2</v>
      </c>
      <c r="AW5183" s="54">
        <v>2.9013129700825101E-2</v>
      </c>
    </row>
    <row r="5184" spans="2:49">
      <c r="B5184" s="62" t="s">
        <v>5895</v>
      </c>
      <c r="C5184" s="54">
        <v>3.2597889071215698E-2</v>
      </c>
      <c r="D5184" s="54">
        <v>4.6824524849117199E-2</v>
      </c>
      <c r="AQ5184" s="62" t="s">
        <v>1645</v>
      </c>
      <c r="AR5184" s="54">
        <v>5.9261108670334302E-2</v>
      </c>
      <c r="AS5184" s="54">
        <v>4.5485179503933E-2</v>
      </c>
      <c r="AU5184" s="62" t="s">
        <v>5882</v>
      </c>
      <c r="AV5184" s="54">
        <v>-2.7582309375600501E-2</v>
      </c>
      <c r="AW5184" s="54">
        <v>2.5629392756655801E-2</v>
      </c>
    </row>
    <row r="5185" spans="2:49">
      <c r="B5185" s="62" t="s">
        <v>5896</v>
      </c>
      <c r="C5185" s="54">
        <v>4.8587914405385603E-2</v>
      </c>
      <c r="D5185" s="54">
        <v>4.68653719379118E-2</v>
      </c>
      <c r="AQ5185" s="62" t="s">
        <v>5864</v>
      </c>
      <c r="AR5185" s="54">
        <v>6.6161980002325593E-2</v>
      </c>
      <c r="AS5185" s="54">
        <v>4.5617903403633697E-2</v>
      </c>
      <c r="AU5185" s="62" t="s">
        <v>9975</v>
      </c>
      <c r="AV5185" s="54">
        <v>-2.7543812461912499E-2</v>
      </c>
      <c r="AW5185" s="54">
        <v>4.8229855906466501E-2</v>
      </c>
    </row>
    <row r="5186" spans="2:49">
      <c r="B5186" s="62" t="s">
        <v>1003</v>
      </c>
      <c r="C5186" s="54">
        <v>0.104947187408165</v>
      </c>
      <c r="D5186" s="54">
        <v>4.6873651031762199E-2</v>
      </c>
      <c r="AQ5186" s="62" t="s">
        <v>15083</v>
      </c>
      <c r="AR5186" s="54">
        <v>3.2434117198134202E-2</v>
      </c>
      <c r="AS5186" s="54">
        <v>4.58579479145887E-2</v>
      </c>
      <c r="AU5186" s="62" t="s">
        <v>12946</v>
      </c>
      <c r="AV5186" s="54">
        <v>-2.7362657641387698E-2</v>
      </c>
      <c r="AW5186" s="54">
        <v>1.21817931089624E-2</v>
      </c>
    </row>
    <row r="5187" spans="2:49">
      <c r="B5187" s="62" t="s">
        <v>5897</v>
      </c>
      <c r="C5187" s="54">
        <v>7.9628565596128603E-2</v>
      </c>
      <c r="D5187" s="54">
        <v>4.6893002790072899E-2</v>
      </c>
      <c r="AQ5187" s="62" t="s">
        <v>15084</v>
      </c>
      <c r="AR5187" s="54">
        <v>6.0245377939648598E-2</v>
      </c>
      <c r="AS5187" s="54">
        <v>4.5919236261569497E-2</v>
      </c>
      <c r="AU5187" s="62" t="s">
        <v>10179</v>
      </c>
      <c r="AV5187" s="54">
        <v>-2.72201038616409E-2</v>
      </c>
      <c r="AW5187" s="54">
        <v>4.6011450393881402E-2</v>
      </c>
    </row>
    <row r="5188" spans="2:49">
      <c r="B5188" s="62" t="s">
        <v>5898</v>
      </c>
      <c r="C5188" s="54">
        <v>6.3015568830287805E-2</v>
      </c>
      <c r="D5188" s="54">
        <v>4.6950326343492298E-2</v>
      </c>
      <c r="AQ5188" s="62" t="s">
        <v>3307</v>
      </c>
      <c r="AR5188" s="54">
        <v>3.3862897645084503E-2</v>
      </c>
      <c r="AS5188" s="54">
        <v>4.5928460835393897E-2</v>
      </c>
      <c r="AU5188" s="62" t="s">
        <v>6776</v>
      </c>
      <c r="AV5188" s="54">
        <v>-2.7166668220948199E-2</v>
      </c>
      <c r="AW5188" s="54">
        <v>4.0711130829140303E-2</v>
      </c>
    </row>
    <row r="5189" spans="2:49">
      <c r="B5189" s="62" t="s">
        <v>5899</v>
      </c>
      <c r="C5189" s="54">
        <v>3.3866861227933101E-2</v>
      </c>
      <c r="D5189" s="54">
        <v>4.7020868507965399E-2</v>
      </c>
      <c r="AQ5189" s="62" t="s">
        <v>4197</v>
      </c>
      <c r="AR5189" s="54">
        <v>5.0183116168729398E-2</v>
      </c>
      <c r="AS5189" s="54">
        <v>4.595156369871E-2</v>
      </c>
      <c r="AU5189" s="62" t="s">
        <v>13202</v>
      </c>
      <c r="AV5189" s="54">
        <v>-2.6636345056577901E-2</v>
      </c>
      <c r="AW5189" s="54">
        <v>1.58625769866905E-2</v>
      </c>
    </row>
    <row r="5190" spans="2:49">
      <c r="B5190" s="62" t="s">
        <v>5900</v>
      </c>
      <c r="C5190" s="54">
        <v>7.6297132642564797E-2</v>
      </c>
      <c r="D5190" s="54">
        <v>4.71577698682355E-2</v>
      </c>
      <c r="AQ5190" s="62" t="s">
        <v>15085</v>
      </c>
      <c r="AR5190" s="54">
        <v>5.62503789473991E-2</v>
      </c>
      <c r="AS5190" s="54">
        <v>4.6057379662706503E-2</v>
      </c>
      <c r="AU5190" s="62" t="s">
        <v>14568</v>
      </c>
      <c r="AV5190" s="54">
        <v>-2.6349343000543299E-2</v>
      </c>
      <c r="AW5190" s="54">
        <v>4.6621922712665603E-2</v>
      </c>
    </row>
    <row r="5191" spans="2:49">
      <c r="B5191" s="62" t="s">
        <v>5901</v>
      </c>
      <c r="C5191" s="54">
        <v>4.18808559420372E-2</v>
      </c>
      <c r="D5191" s="54">
        <v>4.7232289515868497E-2</v>
      </c>
      <c r="AQ5191" s="62" t="s">
        <v>10954</v>
      </c>
      <c r="AR5191" s="54">
        <v>7.8398770819029906E-2</v>
      </c>
      <c r="AS5191" s="54">
        <v>4.6138869276050501E-2</v>
      </c>
      <c r="AU5191" s="62" t="s">
        <v>6980</v>
      </c>
      <c r="AV5191" s="54">
        <v>-2.5999290541653501E-2</v>
      </c>
      <c r="AW5191" s="54">
        <v>3.4701867234607699E-2</v>
      </c>
    </row>
    <row r="5192" spans="2:49">
      <c r="B5192" s="62" t="s">
        <v>5902</v>
      </c>
      <c r="C5192" s="54">
        <v>4.3278020941813503E-2</v>
      </c>
      <c r="D5192" s="54">
        <v>4.73423194081007E-2</v>
      </c>
      <c r="AQ5192" s="62" t="s">
        <v>5112</v>
      </c>
      <c r="AR5192" s="54">
        <v>4.4232036345140301E-2</v>
      </c>
      <c r="AS5192" s="54">
        <v>4.6186148887396798E-2</v>
      </c>
      <c r="AU5192" s="62" t="s">
        <v>12451</v>
      </c>
      <c r="AV5192" s="54">
        <v>-2.57190992322665E-2</v>
      </c>
      <c r="AW5192" s="54">
        <v>5.05678933401586E-3</v>
      </c>
    </row>
    <row r="5193" spans="2:49">
      <c r="B5193" s="62" t="s">
        <v>5903</v>
      </c>
      <c r="C5193" s="54">
        <v>0.11309825779162699</v>
      </c>
      <c r="D5193" s="54">
        <v>4.7344957117295097E-2</v>
      </c>
      <c r="AQ5193" s="62" t="s">
        <v>3263</v>
      </c>
      <c r="AR5193" s="54">
        <v>0.12857077495961999</v>
      </c>
      <c r="AS5193" s="54">
        <v>4.6201792708793897E-2</v>
      </c>
      <c r="AU5193" s="62" t="s">
        <v>14195</v>
      </c>
      <c r="AV5193" s="54">
        <v>-2.56784749623735E-2</v>
      </c>
      <c r="AW5193" s="54">
        <v>3.5912522460273502E-2</v>
      </c>
    </row>
    <row r="5194" spans="2:49">
      <c r="B5194" s="62" t="s">
        <v>5904</v>
      </c>
      <c r="C5194" s="54">
        <v>8.7699258860608295E-2</v>
      </c>
      <c r="D5194" s="54">
        <v>4.7358977048334201E-2</v>
      </c>
      <c r="AQ5194" s="62" t="s">
        <v>15086</v>
      </c>
      <c r="AR5194" s="54">
        <v>6.6717936368491798E-2</v>
      </c>
      <c r="AS5194" s="54">
        <v>4.6206872119611497E-2</v>
      </c>
      <c r="AU5194" s="62" t="s">
        <v>13986</v>
      </c>
      <c r="AV5194" s="54">
        <v>-2.5252359643588702E-2</v>
      </c>
      <c r="AW5194" s="54">
        <v>3.0471255674988599E-2</v>
      </c>
    </row>
    <row r="5195" spans="2:49">
      <c r="B5195" s="62" t="s">
        <v>5905</v>
      </c>
      <c r="C5195" s="54">
        <v>6.0558060733436399E-2</v>
      </c>
      <c r="D5195" s="54">
        <v>4.7406974121898003E-2</v>
      </c>
      <c r="AQ5195" s="62" t="s">
        <v>15087</v>
      </c>
      <c r="AR5195" s="54">
        <v>2.4916959221067202E-2</v>
      </c>
      <c r="AS5195" s="54">
        <v>4.6360020466586903E-2</v>
      </c>
      <c r="AU5195" s="62" t="s">
        <v>12648</v>
      </c>
      <c r="AV5195" s="54">
        <v>-2.5130584604138299E-2</v>
      </c>
      <c r="AW5195" s="54">
        <v>7.7727524713765402E-3</v>
      </c>
    </row>
    <row r="5196" spans="2:49">
      <c r="B5196" s="62" t="s">
        <v>5906</v>
      </c>
      <c r="C5196" s="54">
        <v>7.9578044043818102E-2</v>
      </c>
      <c r="D5196" s="54">
        <v>4.7463268507823397E-2</v>
      </c>
      <c r="AQ5196" s="62" t="s">
        <v>15088</v>
      </c>
      <c r="AR5196" s="54">
        <v>4.9533353333341502E-2</v>
      </c>
      <c r="AS5196" s="54">
        <v>4.6435618358087301E-2</v>
      </c>
      <c r="AU5196" s="62" t="s">
        <v>8246</v>
      </c>
      <c r="AV5196" s="54">
        <v>-2.4849916640738101E-2</v>
      </c>
      <c r="AW5196" s="54">
        <v>4.73260468112763E-2</v>
      </c>
    </row>
    <row r="5197" spans="2:49">
      <c r="B5197" s="62" t="s">
        <v>712</v>
      </c>
      <c r="C5197" s="54">
        <v>0.14051863135714601</v>
      </c>
      <c r="D5197" s="54">
        <v>4.7492116448120097E-2</v>
      </c>
      <c r="AQ5197" s="62" t="s">
        <v>11437</v>
      </c>
      <c r="AR5197" s="54">
        <v>6.46654575118841E-2</v>
      </c>
      <c r="AS5197" s="54">
        <v>4.6453229913011103E-2</v>
      </c>
      <c r="AU5197" s="62" t="s">
        <v>14057</v>
      </c>
      <c r="AV5197" s="54">
        <v>-2.3732199936533901E-2</v>
      </c>
      <c r="AW5197" s="54">
        <v>3.2183209760870503E-2</v>
      </c>
    </row>
    <row r="5198" spans="2:49">
      <c r="B5198" s="62" t="s">
        <v>5907</v>
      </c>
      <c r="C5198" s="54">
        <v>4.6088736106038503E-2</v>
      </c>
      <c r="D5198" s="54">
        <v>4.7584317352354098E-2</v>
      </c>
      <c r="AQ5198" s="62" t="s">
        <v>15089</v>
      </c>
      <c r="AR5198" s="54">
        <v>5.4098966152419999E-2</v>
      </c>
      <c r="AS5198" s="54">
        <v>4.6513151878996503E-2</v>
      </c>
      <c r="AU5198" s="62" t="s">
        <v>4727</v>
      </c>
      <c r="AV5198" s="54">
        <v>-2.33022410573289E-2</v>
      </c>
      <c r="AW5198" s="54">
        <v>3.05467753344544E-2</v>
      </c>
    </row>
    <row r="5199" spans="2:49">
      <c r="B5199" s="62" t="s">
        <v>5908</v>
      </c>
      <c r="C5199" s="54">
        <v>6.7935389882297401E-2</v>
      </c>
      <c r="D5199" s="54">
        <v>4.7664658465733901E-2</v>
      </c>
      <c r="AQ5199" s="62" t="s">
        <v>15090</v>
      </c>
      <c r="AR5199" s="54">
        <v>6.2892812987559693E-2</v>
      </c>
      <c r="AS5199" s="54">
        <v>4.6515409403967298E-2</v>
      </c>
      <c r="AU5199" s="62" t="s">
        <v>10473</v>
      </c>
      <c r="AV5199" s="54">
        <v>-2.2823072983098502E-2</v>
      </c>
      <c r="AW5199" s="54">
        <v>3.6061547800138899E-2</v>
      </c>
    </row>
    <row r="5200" spans="2:49">
      <c r="B5200" s="62" t="s">
        <v>994</v>
      </c>
      <c r="C5200" s="54">
        <v>8.9841845832131298E-2</v>
      </c>
      <c r="D5200" s="54">
        <v>4.7767515590005701E-2</v>
      </c>
      <c r="AQ5200" s="62" t="s">
        <v>5266</v>
      </c>
      <c r="AR5200" s="54">
        <v>8.3024440323810303E-2</v>
      </c>
      <c r="AS5200" s="54">
        <v>4.6543370250746299E-2</v>
      </c>
      <c r="AU5200" s="62" t="s">
        <v>8394</v>
      </c>
      <c r="AV5200" s="54">
        <v>-2.2518501708223199E-2</v>
      </c>
      <c r="AW5200" s="54">
        <v>4.06565327964344E-2</v>
      </c>
    </row>
    <row r="5201" spans="2:49">
      <c r="B5201" s="62" t="s">
        <v>5909</v>
      </c>
      <c r="C5201" s="54">
        <v>0.11270294455069101</v>
      </c>
      <c r="D5201" s="54">
        <v>4.7953332221102103E-2</v>
      </c>
      <c r="AQ5201" s="62" t="s">
        <v>12030</v>
      </c>
      <c r="AR5201" s="54">
        <v>4.0558521551558299E-2</v>
      </c>
      <c r="AS5201" s="54">
        <v>4.6635024337957402E-2</v>
      </c>
      <c r="AU5201" s="62" t="s">
        <v>14551</v>
      </c>
      <c r="AV5201" s="54">
        <v>-2.10711928785541E-2</v>
      </c>
      <c r="AW5201" s="54">
        <v>4.5982551635321799E-2</v>
      </c>
    </row>
    <row r="5202" spans="2:49">
      <c r="B5202" s="62" t="s">
        <v>5910</v>
      </c>
      <c r="C5202" s="54">
        <v>5.6560322836304501E-2</v>
      </c>
      <c r="D5202" s="54">
        <v>4.7956733670556202E-2</v>
      </c>
      <c r="AQ5202" s="62" t="s">
        <v>3943</v>
      </c>
      <c r="AR5202" s="54">
        <v>4.7770330553782402E-2</v>
      </c>
      <c r="AS5202" s="54">
        <v>4.6672482362252098E-2</v>
      </c>
    </row>
    <row r="5203" spans="2:49">
      <c r="B5203" s="62" t="s">
        <v>5911</v>
      </c>
      <c r="C5203" s="54">
        <v>5.5387619394565497E-2</v>
      </c>
      <c r="D5203" s="54">
        <v>4.7960053273124303E-2</v>
      </c>
      <c r="AQ5203" s="62" t="s">
        <v>15091</v>
      </c>
      <c r="AR5203" s="54">
        <v>5.37839127594903E-2</v>
      </c>
      <c r="AS5203" s="54">
        <v>4.6694327609805998E-2</v>
      </c>
    </row>
    <row r="5204" spans="2:49">
      <c r="B5204" s="62" t="s">
        <v>996</v>
      </c>
      <c r="C5204" s="54">
        <v>0.143906256378179</v>
      </c>
      <c r="D5204" s="54">
        <v>4.8084433322487297E-2</v>
      </c>
      <c r="AQ5204" s="62" t="s">
        <v>12045</v>
      </c>
      <c r="AR5204" s="54">
        <v>9.2910023034527903E-2</v>
      </c>
      <c r="AS5204" s="54">
        <v>4.6720110917420198E-2</v>
      </c>
    </row>
    <row r="5205" spans="2:49">
      <c r="B5205" s="62" t="s">
        <v>437</v>
      </c>
      <c r="C5205" s="54">
        <v>5.8238402662076402E-2</v>
      </c>
      <c r="D5205" s="54">
        <v>4.8105452403901301E-2</v>
      </c>
      <c r="AQ5205" s="62" t="s">
        <v>4514</v>
      </c>
      <c r="AR5205" s="54">
        <v>3.0792930146194698E-2</v>
      </c>
      <c r="AS5205" s="54">
        <v>4.6744075098998597E-2</v>
      </c>
    </row>
    <row r="5206" spans="2:49">
      <c r="B5206" s="62" t="s">
        <v>5912</v>
      </c>
      <c r="C5206" s="54">
        <v>5.2660601723856899E-2</v>
      </c>
      <c r="D5206" s="54">
        <v>4.8141583833447098E-2</v>
      </c>
      <c r="AQ5206" s="62" t="s">
        <v>3772</v>
      </c>
      <c r="AR5206" s="54">
        <v>3.9125301086929902E-2</v>
      </c>
      <c r="AS5206" s="54">
        <v>4.6900287664198702E-2</v>
      </c>
    </row>
    <row r="5207" spans="2:49">
      <c r="B5207" s="62" t="s">
        <v>5913</v>
      </c>
      <c r="C5207" s="54">
        <v>3.3957434944621702E-2</v>
      </c>
      <c r="D5207" s="54">
        <v>4.8195628164570903E-2</v>
      </c>
      <c r="AQ5207" s="62" t="s">
        <v>5565</v>
      </c>
      <c r="AR5207" s="54">
        <v>6.44839159740105E-2</v>
      </c>
      <c r="AS5207" s="54">
        <v>4.6923578878791901E-2</v>
      </c>
    </row>
    <row r="5208" spans="2:49">
      <c r="B5208" s="62" t="s">
        <v>5914</v>
      </c>
      <c r="C5208" s="54">
        <v>3.91930982417543E-2</v>
      </c>
      <c r="D5208" s="54">
        <v>4.8216110252649998E-2</v>
      </c>
      <c r="AQ5208" s="62" t="s">
        <v>7286</v>
      </c>
      <c r="AR5208" s="54">
        <v>7.1431801690199095E-2</v>
      </c>
      <c r="AS5208" s="54">
        <v>4.6973561928834201E-2</v>
      </c>
    </row>
    <row r="5209" spans="2:49">
      <c r="B5209" s="62" t="s">
        <v>5915</v>
      </c>
      <c r="C5209" s="54">
        <v>8.0808555079936006E-2</v>
      </c>
      <c r="D5209" s="54">
        <v>4.8270444520249103E-2</v>
      </c>
      <c r="AQ5209" s="62" t="s">
        <v>9803</v>
      </c>
      <c r="AR5209" s="54">
        <v>9.5165511188724003E-2</v>
      </c>
      <c r="AS5209" s="54">
        <v>4.6979896398671298E-2</v>
      </c>
    </row>
    <row r="5210" spans="2:49">
      <c r="B5210" s="62" t="s">
        <v>5916</v>
      </c>
      <c r="C5210" s="54">
        <v>6.3601030464876196E-2</v>
      </c>
      <c r="D5210" s="54">
        <v>4.8340690127409498E-2</v>
      </c>
      <c r="AQ5210" s="62" t="s">
        <v>10699</v>
      </c>
      <c r="AR5210" s="54">
        <v>3.1804156225562402E-2</v>
      </c>
      <c r="AS5210" s="54">
        <v>4.7006475816768999E-2</v>
      </c>
    </row>
    <row r="5211" spans="2:49">
      <c r="B5211" s="62" t="s">
        <v>5917</v>
      </c>
      <c r="C5211" s="54">
        <v>8.6083210019288495E-2</v>
      </c>
      <c r="D5211" s="54">
        <v>4.83780685671985E-2</v>
      </c>
      <c r="AQ5211" s="62" t="s">
        <v>5497</v>
      </c>
      <c r="AR5211" s="54">
        <v>7.5378600608571503E-2</v>
      </c>
      <c r="AS5211" s="54">
        <v>4.7102618896367097E-2</v>
      </c>
    </row>
    <row r="5212" spans="2:49">
      <c r="B5212" s="62" t="s">
        <v>5918</v>
      </c>
      <c r="C5212" s="54">
        <v>7.2233171807421406E-2</v>
      </c>
      <c r="D5212" s="54">
        <v>4.8756870907785403E-2</v>
      </c>
      <c r="AQ5212" s="62" t="s">
        <v>15092</v>
      </c>
      <c r="AR5212" s="54">
        <v>5.9027990890692501E-2</v>
      </c>
      <c r="AS5212" s="54">
        <v>4.7126385832046501E-2</v>
      </c>
    </row>
    <row r="5213" spans="2:49">
      <c r="B5213" s="62" t="s">
        <v>5919</v>
      </c>
      <c r="C5213" s="54">
        <v>3.0843543572078899E-2</v>
      </c>
      <c r="D5213" s="54">
        <v>4.8760535675752503E-2</v>
      </c>
      <c r="AQ5213" s="62" t="s">
        <v>15093</v>
      </c>
      <c r="AR5213" s="54">
        <v>4.7334662766064503E-2</v>
      </c>
      <c r="AS5213" s="54">
        <v>4.7283801148145697E-2</v>
      </c>
    </row>
    <row r="5214" spans="2:49">
      <c r="B5214" s="62" t="s">
        <v>5920</v>
      </c>
      <c r="C5214" s="54">
        <v>2.7570486142865398E-2</v>
      </c>
      <c r="D5214" s="54">
        <v>4.8853832873275403E-2</v>
      </c>
      <c r="AQ5214" s="62" t="s">
        <v>9162</v>
      </c>
      <c r="AR5214" s="54">
        <v>7.7312530163814203E-2</v>
      </c>
      <c r="AS5214" s="54">
        <v>4.7290231779359003E-2</v>
      </c>
    </row>
    <row r="5215" spans="2:49">
      <c r="B5215" s="62" t="s">
        <v>5921</v>
      </c>
      <c r="C5215" s="54">
        <v>5.81583527750009E-2</v>
      </c>
      <c r="D5215" s="54">
        <v>4.89032120758182E-2</v>
      </c>
      <c r="AQ5215" s="62" t="s">
        <v>5121</v>
      </c>
      <c r="AR5215" s="54">
        <v>5.8805404257711302E-2</v>
      </c>
      <c r="AS5215" s="54">
        <v>4.7457212368120401E-2</v>
      </c>
    </row>
    <row r="5216" spans="2:49">
      <c r="B5216" s="62" t="s">
        <v>5922</v>
      </c>
      <c r="C5216" s="54">
        <v>0.26690299328204897</v>
      </c>
      <c r="D5216" s="54">
        <v>4.89032120758182E-2</v>
      </c>
      <c r="AQ5216" s="62" t="s">
        <v>660</v>
      </c>
      <c r="AR5216" s="54">
        <v>0.10163083274566399</v>
      </c>
      <c r="AS5216" s="54">
        <v>4.7508967786401499E-2</v>
      </c>
    </row>
    <row r="5217" spans="2:45">
      <c r="B5217" s="62" t="s">
        <v>5923</v>
      </c>
      <c r="C5217" s="54">
        <v>4.5102344519657202E-2</v>
      </c>
      <c r="D5217" s="54">
        <v>4.8904967484498997E-2</v>
      </c>
      <c r="AQ5217" s="62" t="s">
        <v>15094</v>
      </c>
      <c r="AR5217" s="54">
        <v>5.3665429453365797E-2</v>
      </c>
      <c r="AS5217" s="54">
        <v>4.7602144846954998E-2</v>
      </c>
    </row>
    <row r="5218" spans="2:45">
      <c r="B5218" s="62" t="s">
        <v>5924</v>
      </c>
      <c r="C5218" s="54">
        <v>4.1907544614105098E-2</v>
      </c>
      <c r="D5218" s="54">
        <v>4.8921220756612302E-2</v>
      </c>
      <c r="AQ5218" s="62" t="s">
        <v>114</v>
      </c>
      <c r="AR5218" s="54">
        <v>0.120432948340541</v>
      </c>
      <c r="AS5218" s="54">
        <v>4.7602630635380103E-2</v>
      </c>
    </row>
    <row r="5219" spans="2:45">
      <c r="B5219" s="62" t="s">
        <v>5925</v>
      </c>
      <c r="C5219" s="54">
        <v>4.3871019375606203E-2</v>
      </c>
      <c r="D5219" s="54">
        <v>4.89299077751221E-2</v>
      </c>
      <c r="AQ5219" s="62" t="s">
        <v>5089</v>
      </c>
      <c r="AR5219" s="54">
        <v>3.9637530374080597E-2</v>
      </c>
      <c r="AS5219" s="54">
        <v>4.76200562800492E-2</v>
      </c>
    </row>
    <row r="5220" spans="2:45">
      <c r="B5220" s="62" t="s">
        <v>1081</v>
      </c>
      <c r="C5220" s="54">
        <v>0.28027185306237201</v>
      </c>
      <c r="D5220" s="54">
        <v>4.9024629826463398E-2</v>
      </c>
      <c r="AQ5220" s="62" t="s">
        <v>59</v>
      </c>
      <c r="AR5220" s="54">
        <v>0.181793293034401</v>
      </c>
      <c r="AS5220" s="54">
        <v>4.76215617860659E-2</v>
      </c>
    </row>
    <row r="5221" spans="2:45">
      <c r="B5221" s="62" t="s">
        <v>5926</v>
      </c>
      <c r="C5221" s="54">
        <v>5.2816542717824398E-2</v>
      </c>
      <c r="D5221" s="54">
        <v>4.90508241652561E-2</v>
      </c>
      <c r="AQ5221" s="62" t="s">
        <v>15095</v>
      </c>
      <c r="AR5221" s="54">
        <v>6.2590141858668097E-2</v>
      </c>
      <c r="AS5221" s="54">
        <v>4.7660611501763199E-2</v>
      </c>
    </row>
    <row r="5222" spans="2:45">
      <c r="B5222" s="62" t="s">
        <v>5927</v>
      </c>
      <c r="C5222" s="54">
        <v>4.7766618193782598E-2</v>
      </c>
      <c r="D5222" s="54">
        <v>4.9057835183186099E-2</v>
      </c>
      <c r="AQ5222" s="62" t="s">
        <v>11289</v>
      </c>
      <c r="AR5222" s="54">
        <v>4.8336848971493901E-2</v>
      </c>
      <c r="AS5222" s="54">
        <v>4.7671227617959097E-2</v>
      </c>
    </row>
    <row r="5223" spans="2:45">
      <c r="B5223" s="62" t="s">
        <v>5928</v>
      </c>
      <c r="C5223" s="54">
        <v>6.5695172279908398E-2</v>
      </c>
      <c r="D5223" s="54">
        <v>4.9154395228841803E-2</v>
      </c>
      <c r="AQ5223" s="62" t="s">
        <v>421</v>
      </c>
      <c r="AR5223" s="54">
        <v>7.99358996118711E-2</v>
      </c>
      <c r="AS5223" s="54">
        <v>4.7692317065561603E-2</v>
      </c>
    </row>
    <row r="5224" spans="2:45">
      <c r="B5224" s="62" t="s">
        <v>5929</v>
      </c>
      <c r="C5224" s="54">
        <v>5.23986621243413E-2</v>
      </c>
      <c r="D5224" s="54">
        <v>4.9250415441517301E-2</v>
      </c>
      <c r="AQ5224" s="62" t="s">
        <v>7927</v>
      </c>
      <c r="AR5224" s="54">
        <v>6.6123277682343898E-2</v>
      </c>
      <c r="AS5224" s="54">
        <v>4.7696829963503398E-2</v>
      </c>
    </row>
    <row r="5225" spans="2:45">
      <c r="B5225" s="62" t="s">
        <v>5930</v>
      </c>
      <c r="C5225" s="54">
        <v>2.8889794263585102E-2</v>
      </c>
      <c r="D5225" s="54">
        <v>4.9268664453738002E-2</v>
      </c>
      <c r="AQ5225" s="62" t="s">
        <v>15096</v>
      </c>
      <c r="AR5225" s="54">
        <v>7.1900133687083007E-2</v>
      </c>
      <c r="AS5225" s="54">
        <v>4.7743397741211398E-2</v>
      </c>
    </row>
    <row r="5226" spans="2:45">
      <c r="B5226" s="62" t="s">
        <v>5931</v>
      </c>
      <c r="C5226" s="54">
        <v>3.2947034127355203E-2</v>
      </c>
      <c r="D5226" s="54">
        <v>4.9271919663482197E-2</v>
      </c>
      <c r="AQ5226" s="62" t="s">
        <v>1585</v>
      </c>
      <c r="AR5226" s="54">
        <v>5.1989177133457999E-2</v>
      </c>
      <c r="AS5226" s="54">
        <v>4.7878861445177903E-2</v>
      </c>
    </row>
    <row r="5227" spans="2:45">
      <c r="B5227" s="62" t="s">
        <v>5932</v>
      </c>
      <c r="C5227" s="54">
        <v>7.1861201982078293E-2</v>
      </c>
      <c r="D5227" s="54">
        <v>4.9289200395248901E-2</v>
      </c>
      <c r="AQ5227" s="62" t="s">
        <v>3422</v>
      </c>
      <c r="AR5227" s="54">
        <v>4.1985181573686199E-2</v>
      </c>
      <c r="AS5227" s="54">
        <v>4.7918925995515102E-2</v>
      </c>
    </row>
    <row r="5228" spans="2:45">
      <c r="B5228" s="62" t="s">
        <v>5933</v>
      </c>
      <c r="C5228" s="54">
        <v>6.5888006621653603E-2</v>
      </c>
      <c r="D5228" s="54">
        <v>4.9305930703814102E-2</v>
      </c>
      <c r="AQ5228" s="62" t="s">
        <v>543</v>
      </c>
      <c r="AR5228" s="54">
        <v>0.14940475963649599</v>
      </c>
      <c r="AS5228" s="54">
        <v>4.8074020743355698E-2</v>
      </c>
    </row>
    <row r="5229" spans="2:45">
      <c r="B5229" s="62" t="s">
        <v>5934</v>
      </c>
      <c r="C5229" s="54">
        <v>3.5492807922841201E-2</v>
      </c>
      <c r="D5229" s="54">
        <v>4.9384175262725302E-2</v>
      </c>
      <c r="AQ5229" s="62" t="s">
        <v>15097</v>
      </c>
      <c r="AR5229" s="54">
        <v>6.7505395412021899E-2</v>
      </c>
      <c r="AS5229" s="54">
        <v>4.8172552918228098E-2</v>
      </c>
    </row>
    <row r="5230" spans="2:45">
      <c r="B5230" s="62" t="s">
        <v>5935</v>
      </c>
      <c r="C5230" s="54">
        <v>0.143108066535273</v>
      </c>
      <c r="D5230" s="54">
        <v>4.9614676273066198E-2</v>
      </c>
      <c r="AQ5230" s="62" t="s">
        <v>15098</v>
      </c>
      <c r="AR5230" s="54">
        <v>5.58032004697342E-2</v>
      </c>
      <c r="AS5230" s="54">
        <v>4.8252814708762401E-2</v>
      </c>
    </row>
    <row r="5231" spans="2:45">
      <c r="B5231" s="62" t="s">
        <v>5936</v>
      </c>
      <c r="C5231" s="54">
        <v>3.7890035719105902E-2</v>
      </c>
      <c r="D5231" s="54">
        <v>4.9641727643819897E-2</v>
      </c>
      <c r="AQ5231" s="62" t="s">
        <v>11068</v>
      </c>
      <c r="AR5231" s="54">
        <v>9.1530734258449306E-2</v>
      </c>
      <c r="AS5231" s="54">
        <v>4.8335192601710403E-2</v>
      </c>
    </row>
    <row r="5232" spans="2:45">
      <c r="B5232" s="62" t="s">
        <v>5937</v>
      </c>
      <c r="C5232" s="54">
        <v>4.8423212275349799E-2</v>
      </c>
      <c r="D5232" s="54">
        <v>4.9749913167696502E-2</v>
      </c>
      <c r="AQ5232" s="62" t="s">
        <v>15099</v>
      </c>
      <c r="AR5232" s="54">
        <v>5.42559018408557E-2</v>
      </c>
      <c r="AS5232" s="54">
        <v>4.8569043366058599E-2</v>
      </c>
    </row>
    <row r="5233" spans="2:45">
      <c r="B5233" s="62" t="s">
        <v>5938</v>
      </c>
      <c r="C5233" s="54">
        <v>3.0054622215875099E-2</v>
      </c>
      <c r="D5233" s="54">
        <v>4.9813267462519503E-2</v>
      </c>
      <c r="AQ5233" s="62" t="s">
        <v>15100</v>
      </c>
      <c r="AR5233" s="54">
        <v>3.7879539954065698E-2</v>
      </c>
      <c r="AS5233" s="54">
        <v>4.8638548764425797E-2</v>
      </c>
    </row>
    <row r="5234" spans="2:45">
      <c r="AQ5234" s="62" t="s">
        <v>2600</v>
      </c>
      <c r="AR5234" s="54">
        <v>3.7066655941246501E-2</v>
      </c>
      <c r="AS5234" s="54">
        <v>4.8638548764425797E-2</v>
      </c>
    </row>
    <row r="5235" spans="2:45">
      <c r="AQ5235" s="62" t="s">
        <v>15101</v>
      </c>
      <c r="AR5235" s="54">
        <v>7.3872124192061697E-2</v>
      </c>
      <c r="AS5235" s="54">
        <v>4.86672577787483E-2</v>
      </c>
    </row>
    <row r="5236" spans="2:45">
      <c r="AQ5236" s="62" t="s">
        <v>3890</v>
      </c>
      <c r="AR5236" s="54">
        <v>6.1572343177896699E-2</v>
      </c>
      <c r="AS5236" s="54">
        <v>4.8823140058357202E-2</v>
      </c>
    </row>
    <row r="5237" spans="2:45">
      <c r="AQ5237" s="62" t="s">
        <v>4444</v>
      </c>
      <c r="AR5237" s="54">
        <v>3.3226229432985498E-2</v>
      </c>
      <c r="AS5237" s="54">
        <v>4.8850809166601297E-2</v>
      </c>
    </row>
    <row r="5238" spans="2:45">
      <c r="AQ5238" s="62" t="s">
        <v>15102</v>
      </c>
      <c r="AR5238" s="54">
        <v>7.6536946718095897E-2</v>
      </c>
      <c r="AS5238" s="54">
        <v>4.8975361139170399E-2</v>
      </c>
    </row>
    <row r="5239" spans="2:45">
      <c r="AQ5239" s="62" t="s">
        <v>1210</v>
      </c>
      <c r="AR5239" s="54">
        <v>5.99824442529409E-2</v>
      </c>
      <c r="AS5239" s="54">
        <v>4.9100041201497101E-2</v>
      </c>
    </row>
    <row r="5240" spans="2:45">
      <c r="AQ5240" s="62" t="s">
        <v>10745</v>
      </c>
      <c r="AR5240" s="54">
        <v>4.9394596394810399E-2</v>
      </c>
      <c r="AS5240" s="54">
        <v>4.92543674310187E-2</v>
      </c>
    </row>
    <row r="5241" spans="2:45">
      <c r="AQ5241" s="62" t="s">
        <v>3097</v>
      </c>
      <c r="AR5241" s="54">
        <v>6.13432528226747E-2</v>
      </c>
      <c r="AS5241" s="54">
        <v>4.9549405658750101E-2</v>
      </c>
    </row>
    <row r="5242" spans="2:45">
      <c r="AQ5242" s="62" t="s">
        <v>15103</v>
      </c>
      <c r="AR5242" s="54">
        <v>3.1753578932873297E-2</v>
      </c>
      <c r="AS5242" s="54">
        <v>4.9553427147547402E-2</v>
      </c>
    </row>
    <row r="5243" spans="2:45">
      <c r="AQ5243" s="62" t="s">
        <v>15104</v>
      </c>
      <c r="AR5243" s="54">
        <v>4.2773779179638503E-2</v>
      </c>
      <c r="AS5243" s="54">
        <v>4.95673697665397E-2</v>
      </c>
    </row>
    <row r="5244" spans="2:45">
      <c r="AQ5244" s="62" t="s">
        <v>4356</v>
      </c>
      <c r="AR5244" s="54">
        <v>0.138378041602047</v>
      </c>
      <c r="AS5244" s="54">
        <v>4.95853892039139E-2</v>
      </c>
    </row>
    <row r="5245" spans="2:45">
      <c r="AQ5245" s="62" t="s">
        <v>2675</v>
      </c>
      <c r="AR5245" s="54">
        <v>3.15465496950171E-2</v>
      </c>
      <c r="AS5245" s="54">
        <v>4.9711057666318899E-2</v>
      </c>
    </row>
    <row r="5246" spans="2:45">
      <c r="AQ5246" s="62" t="s">
        <v>4925</v>
      </c>
      <c r="AR5246" s="54">
        <v>4.3946913146998903E-2</v>
      </c>
      <c r="AS5246" s="54">
        <v>4.9711057666318899E-2</v>
      </c>
    </row>
    <row r="5247" spans="2:45">
      <c r="AQ5247" s="62" t="s">
        <v>5543</v>
      </c>
      <c r="AR5247" s="54">
        <v>7.3364927162144197E-2</v>
      </c>
      <c r="AS5247" s="54">
        <v>4.9764424114089399E-2</v>
      </c>
    </row>
    <row r="5248" spans="2:45">
      <c r="AQ5248" s="62" t="s">
        <v>4850</v>
      </c>
      <c r="AR5248" s="54">
        <v>3.4642873863422401E-2</v>
      </c>
      <c r="AS5248" s="54">
        <v>4.9794581113456603E-2</v>
      </c>
    </row>
    <row r="5249" spans="43:45">
      <c r="AQ5249" s="62" t="s">
        <v>11135</v>
      </c>
      <c r="AR5249" s="54">
        <v>2.8447414966702701E-2</v>
      </c>
      <c r="AS5249" s="54">
        <v>4.9981436140728502E-2</v>
      </c>
    </row>
  </sheetData>
  <sortState ref="N2:N5247">
    <sortCondition sortBy="cellColor" ref="N3:N5247" dxfId="354"/>
  </sortState>
  <mergeCells count="16">
    <mergeCell ref="AA2:AC2"/>
    <mergeCell ref="AE2:AG2"/>
    <mergeCell ref="AI2:AK2"/>
    <mergeCell ref="AM2:AO2"/>
    <mergeCell ref="AQ2:AS2"/>
    <mergeCell ref="B2:D2"/>
    <mergeCell ref="F2:H2"/>
    <mergeCell ref="J2:L2"/>
    <mergeCell ref="O2:Q2"/>
    <mergeCell ref="W2:Y2"/>
    <mergeCell ref="S2:U2"/>
    <mergeCell ref="AY2:BA2"/>
    <mergeCell ref="BC2:BE2"/>
    <mergeCell ref="BG2:BI2"/>
    <mergeCell ref="BK2:BM2"/>
    <mergeCell ref="AU2:AW2"/>
  </mergeCells>
  <conditionalFormatting sqref="AI1:AI1048576">
    <cfRule type="duplicateValues" dxfId="353" priority="20"/>
    <cfRule type="duplicateValues" dxfId="352" priority="65"/>
  </conditionalFormatting>
  <conditionalFormatting sqref="AU1:AU1048576">
    <cfRule type="duplicateValues" dxfId="351" priority="23"/>
    <cfRule type="duplicateValues" dxfId="350" priority="64"/>
  </conditionalFormatting>
  <conditionalFormatting sqref="AD1:AE1048576">
    <cfRule type="duplicateValues" dxfId="349" priority="63"/>
  </conditionalFormatting>
  <conditionalFormatting sqref="W1:W1048576">
    <cfRule type="duplicateValues" dxfId="348" priority="17"/>
    <cfRule type="duplicateValues" dxfId="347" priority="61"/>
  </conditionalFormatting>
  <conditionalFormatting sqref="E1:F1048576">
    <cfRule type="duplicateValues" dxfId="346" priority="57"/>
  </conditionalFormatting>
  <conditionalFormatting sqref="I1:I2 I27:I1048576">
    <cfRule type="duplicateValues" dxfId="345" priority="56"/>
  </conditionalFormatting>
  <conditionalFormatting sqref="N1 N1847:N1048576">
    <cfRule type="duplicateValues" dxfId="344" priority="55"/>
  </conditionalFormatting>
  <conditionalFormatting sqref="I1:J2 I27:I1048576 J4:J1048576">
    <cfRule type="duplicateValues" dxfId="343" priority="54"/>
  </conditionalFormatting>
  <conditionalFormatting sqref="N2:N1846">
    <cfRule type="duplicateValues" dxfId="342" priority="53"/>
  </conditionalFormatting>
  <conditionalFormatting sqref="N2:N1846">
    <cfRule type="duplicateValues" dxfId="341" priority="52"/>
  </conditionalFormatting>
  <conditionalFormatting sqref="N1:O2 N4:O1048576 N3">
    <cfRule type="duplicateValues" dxfId="340" priority="51"/>
  </conditionalFormatting>
  <conditionalFormatting sqref="A4:A27">
    <cfRule type="duplicateValues" dxfId="339" priority="49"/>
  </conditionalFormatting>
  <conditionalFormatting sqref="A4:A27">
    <cfRule type="duplicateValues" dxfId="338" priority="50"/>
  </conditionalFormatting>
  <conditionalFormatting sqref="A4:B27">
    <cfRule type="duplicateValues" dxfId="337" priority="48"/>
  </conditionalFormatting>
  <conditionalFormatting sqref="I1:J2 I4:J1048576 I3">
    <cfRule type="duplicateValues" dxfId="336" priority="47"/>
  </conditionalFormatting>
  <conditionalFormatting sqref="S1:S1048576">
    <cfRule type="duplicateValues" dxfId="335" priority="16"/>
    <cfRule type="duplicateValues" dxfId="334" priority="46"/>
  </conditionalFormatting>
  <conditionalFormatting sqref="W1:W1048576">
    <cfRule type="duplicateValues" dxfId="333" priority="45"/>
  </conditionalFormatting>
  <conditionalFormatting sqref="Z2:Z25">
    <cfRule type="duplicateValues" dxfId="332" priority="43"/>
  </conditionalFormatting>
  <conditionalFormatting sqref="Z2:Z25">
    <cfRule type="duplicateValues" dxfId="331" priority="44"/>
  </conditionalFormatting>
  <conditionalFormatting sqref="Z1:AA1048576">
    <cfRule type="duplicateValues" dxfId="330" priority="42"/>
  </conditionalFormatting>
  <conditionalFormatting sqref="AH2:AH25">
    <cfRule type="duplicateValues" dxfId="329" priority="40"/>
  </conditionalFormatting>
  <conditionalFormatting sqref="AH2:AH25">
    <cfRule type="duplicateValues" dxfId="328" priority="41"/>
  </conditionalFormatting>
  <conditionalFormatting sqref="AH1:AI1048576">
    <cfRule type="duplicateValues" dxfId="327" priority="39"/>
  </conditionalFormatting>
  <conditionalFormatting sqref="AT2:AT25">
    <cfRule type="duplicateValues" dxfId="326" priority="37"/>
  </conditionalFormatting>
  <conditionalFormatting sqref="AT2:AT25">
    <cfRule type="duplicateValues" dxfId="325" priority="38"/>
  </conditionalFormatting>
  <conditionalFormatting sqref="AT1:AU1048576">
    <cfRule type="duplicateValues" dxfId="324" priority="36"/>
  </conditionalFormatting>
  <conditionalFormatting sqref="AP2:AP27">
    <cfRule type="duplicateValues" dxfId="323" priority="35"/>
  </conditionalFormatting>
  <conditionalFormatting sqref="AP2:AP27">
    <cfRule type="duplicateValues" dxfId="322" priority="34"/>
  </conditionalFormatting>
  <conditionalFormatting sqref="AP1:AQ1048576">
    <cfRule type="duplicateValues" dxfId="321" priority="33"/>
  </conditionalFormatting>
  <conditionalFormatting sqref="AL2:AL27">
    <cfRule type="duplicateValues" dxfId="320" priority="32"/>
  </conditionalFormatting>
  <conditionalFormatting sqref="AL2:AL27">
    <cfRule type="duplicateValues" dxfId="319" priority="31"/>
  </conditionalFormatting>
  <conditionalFormatting sqref="AL1:AM1048576">
    <cfRule type="duplicateValues" dxfId="318" priority="30"/>
  </conditionalFormatting>
  <conditionalFormatting sqref="R2:R27">
    <cfRule type="duplicateValues" dxfId="317" priority="29"/>
  </conditionalFormatting>
  <conditionalFormatting sqref="R2:R27">
    <cfRule type="duplicateValues" dxfId="316" priority="28"/>
  </conditionalFormatting>
  <conditionalFormatting sqref="R1:S1048576">
    <cfRule type="duplicateValues" dxfId="315" priority="27"/>
  </conditionalFormatting>
  <conditionalFormatting sqref="V2:V27">
    <cfRule type="duplicateValues" dxfId="314" priority="26"/>
  </conditionalFormatting>
  <conditionalFormatting sqref="V2:V27">
    <cfRule type="duplicateValues" dxfId="313" priority="25"/>
  </conditionalFormatting>
  <conditionalFormatting sqref="V1:W1048576">
    <cfRule type="duplicateValues" dxfId="312" priority="24"/>
  </conditionalFormatting>
  <conditionalFormatting sqref="AQ1:AQ1048576">
    <cfRule type="duplicateValues" dxfId="311" priority="22"/>
  </conditionalFormatting>
  <conditionalFormatting sqref="AM1:AM1048576">
    <cfRule type="duplicateValues" dxfId="310" priority="21"/>
  </conditionalFormatting>
  <conditionalFormatting sqref="AE1:AE1048576">
    <cfRule type="duplicateValues" dxfId="309" priority="19"/>
  </conditionalFormatting>
  <conditionalFormatting sqref="AA1:AA1048576">
    <cfRule type="duplicateValues" dxfId="308" priority="18"/>
  </conditionalFormatting>
  <conditionalFormatting sqref="O1:O2 O4:O1048576">
    <cfRule type="duplicateValues" dxfId="307" priority="15"/>
  </conditionalFormatting>
  <conditionalFormatting sqref="J1:J2 J4:J1048576">
    <cfRule type="duplicateValues" dxfId="306" priority="14"/>
  </conditionalFormatting>
  <conditionalFormatting sqref="F1:F1048576">
    <cfRule type="duplicateValues" dxfId="305" priority="13"/>
  </conditionalFormatting>
  <conditionalFormatting sqref="B1:B1048576">
    <cfRule type="duplicateValues" dxfId="304" priority="12"/>
  </conditionalFormatting>
  <conditionalFormatting sqref="J3">
    <cfRule type="duplicateValues" dxfId="303" priority="11"/>
  </conditionalFormatting>
  <conditionalFormatting sqref="J3">
    <cfRule type="duplicateValues" dxfId="302" priority="10"/>
  </conditionalFormatting>
  <conditionalFormatting sqref="O3">
    <cfRule type="duplicateValues" dxfId="301" priority="9"/>
  </conditionalFormatting>
  <conditionalFormatting sqref="O3">
    <cfRule type="duplicateValues" dxfId="300" priority="8"/>
  </conditionalFormatting>
  <conditionalFormatting sqref="BB4:BB13">
    <cfRule type="duplicateValues" dxfId="299" priority="6"/>
  </conditionalFormatting>
  <conditionalFormatting sqref="BB1:BC1048576">
    <cfRule type="duplicateValues" dxfId="298" priority="5"/>
  </conditionalFormatting>
  <conditionalFormatting sqref="BF4:BF13">
    <cfRule type="duplicateValues" dxfId="297" priority="4"/>
  </conditionalFormatting>
  <conditionalFormatting sqref="BF1:BG1048576">
    <cfRule type="duplicateValues" dxfId="296" priority="3"/>
  </conditionalFormatting>
  <conditionalFormatting sqref="BJ4:BJ13">
    <cfRule type="duplicateValues" dxfId="295" priority="2"/>
  </conditionalFormatting>
  <conditionalFormatting sqref="BJ1:BK1048576">
    <cfRule type="duplicateValues" dxfId="294" priority="1"/>
  </conditionalFormatting>
  <conditionalFormatting sqref="AY1:AY1048576">
    <cfRule type="duplicateValues" dxfId="293" priority="7"/>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39"/>
  <sheetViews>
    <sheetView workbookViewId="0">
      <selection activeCell="E28" sqref="E28"/>
    </sheetView>
  </sheetViews>
  <sheetFormatPr baseColWidth="10" defaultColWidth="11.1640625" defaultRowHeight="15" x14ac:dyDescent="0"/>
  <cols>
    <col min="1" max="21" width="16.83203125" style="54" customWidth="1"/>
    <col min="22" max="22" width="11.1640625" style="50"/>
    <col min="23" max="23" width="16.83203125" style="54" customWidth="1"/>
    <col min="24" max="24" width="16.83203125" style="81" customWidth="1"/>
    <col min="25" max="31" width="16.83203125" style="54" customWidth="1"/>
    <col min="32" max="32" width="16.83203125" style="81" customWidth="1"/>
    <col min="33" max="34" width="16.83203125" style="54" customWidth="1"/>
    <col min="35" max="35" width="16.83203125" style="2" customWidth="1"/>
    <col min="37" max="37" width="31" style="1" customWidth="1"/>
  </cols>
  <sheetData>
    <row r="1" spans="1:37" s="17" customFormat="1">
      <c r="A1" s="241" t="s">
        <v>17758</v>
      </c>
      <c r="B1" s="241"/>
      <c r="C1" s="241"/>
      <c r="D1" s="241"/>
      <c r="E1" s="241"/>
      <c r="F1" s="241"/>
      <c r="G1" s="241"/>
      <c r="H1" s="241"/>
      <c r="I1" s="241"/>
      <c r="J1" s="241"/>
      <c r="K1" s="241"/>
      <c r="L1" s="241"/>
      <c r="M1" s="241"/>
      <c r="N1" s="241"/>
      <c r="O1" s="241"/>
      <c r="P1" s="241"/>
      <c r="Q1" s="241"/>
      <c r="R1" s="241"/>
      <c r="S1" s="241"/>
      <c r="T1" s="241"/>
      <c r="U1" s="241"/>
      <c r="V1" s="241"/>
      <c r="W1" s="241"/>
      <c r="X1" s="242"/>
      <c r="Y1" s="241"/>
      <c r="Z1" s="241"/>
      <c r="AA1" s="241"/>
      <c r="AB1" s="241"/>
      <c r="AC1" s="241"/>
      <c r="AD1" s="241"/>
      <c r="AE1" s="241"/>
      <c r="AF1" s="242"/>
      <c r="AG1" s="241"/>
      <c r="AH1" s="241"/>
      <c r="AK1" s="16"/>
    </row>
    <row r="2" spans="1:37" s="15" customFormat="1" ht="26">
      <c r="A2" s="243" t="s">
        <v>0</v>
      </c>
      <c r="B2" s="243" t="s">
        <v>16812</v>
      </c>
      <c r="C2" s="244" t="s">
        <v>2</v>
      </c>
      <c r="D2" s="244" t="s">
        <v>10</v>
      </c>
      <c r="E2" s="244" t="s">
        <v>11</v>
      </c>
      <c r="F2" s="243" t="s">
        <v>15593</v>
      </c>
      <c r="G2" s="243" t="s">
        <v>1151</v>
      </c>
      <c r="H2" s="243" t="s">
        <v>16859</v>
      </c>
      <c r="I2" s="243" t="s">
        <v>16614</v>
      </c>
      <c r="J2" s="244" t="s">
        <v>852</v>
      </c>
      <c r="K2" s="244" t="s">
        <v>7</v>
      </c>
      <c r="L2" s="243" t="s">
        <v>12</v>
      </c>
      <c r="M2" s="243" t="s">
        <v>853</v>
      </c>
      <c r="N2" s="243" t="s">
        <v>13</v>
      </c>
      <c r="O2" s="243" t="s">
        <v>3</v>
      </c>
      <c r="P2" s="243" t="s">
        <v>4</v>
      </c>
      <c r="Q2" s="243" t="s">
        <v>9</v>
      </c>
      <c r="R2" s="243" t="s">
        <v>14</v>
      </c>
      <c r="S2" s="243" t="s">
        <v>15588</v>
      </c>
      <c r="T2" s="243" t="s">
        <v>15</v>
      </c>
      <c r="U2" s="244" t="s">
        <v>15592</v>
      </c>
      <c r="V2" s="243" t="s">
        <v>16</v>
      </c>
      <c r="W2" s="243" t="s">
        <v>8</v>
      </c>
      <c r="X2" s="244" t="s">
        <v>17</v>
      </c>
      <c r="Y2" s="244" t="s">
        <v>18</v>
      </c>
      <c r="Z2" s="244" t="s">
        <v>19</v>
      </c>
      <c r="AA2" s="244" t="s">
        <v>20</v>
      </c>
      <c r="AB2" s="244" t="s">
        <v>21</v>
      </c>
      <c r="AC2" s="244" t="s">
        <v>22</v>
      </c>
      <c r="AD2" s="243" t="s">
        <v>15597</v>
      </c>
      <c r="AE2" s="244" t="s">
        <v>5</v>
      </c>
      <c r="AF2" s="244" t="s">
        <v>6</v>
      </c>
      <c r="AG2" s="244" t="s">
        <v>15204</v>
      </c>
      <c r="AH2" s="244" t="s">
        <v>15205</v>
      </c>
      <c r="AI2" s="16"/>
    </row>
    <row r="3" spans="1:37" s="27" customFormat="1">
      <c r="A3" s="245" t="s">
        <v>32</v>
      </c>
      <c r="B3" s="245" t="s">
        <v>65</v>
      </c>
      <c r="C3" s="246" t="s">
        <v>25</v>
      </c>
      <c r="D3" s="246" t="s">
        <v>27</v>
      </c>
      <c r="E3" s="246" t="s">
        <v>28</v>
      </c>
      <c r="F3" s="247" t="s">
        <v>29</v>
      </c>
      <c r="G3" s="247" t="s">
        <v>30</v>
      </c>
      <c r="H3" s="247" t="s">
        <v>31</v>
      </c>
      <c r="I3" s="246" t="s">
        <v>11066</v>
      </c>
      <c r="J3" s="248" t="s">
        <v>51</v>
      </c>
      <c r="K3" s="248" t="s">
        <v>55</v>
      </c>
      <c r="L3" s="249" t="s">
        <v>33</v>
      </c>
      <c r="M3" s="247" t="s">
        <v>34</v>
      </c>
      <c r="N3" s="250" t="s">
        <v>35</v>
      </c>
      <c r="O3" s="250" t="s">
        <v>36</v>
      </c>
      <c r="P3" s="250" t="s">
        <v>37</v>
      </c>
      <c r="Q3" s="250" t="s">
        <v>38</v>
      </c>
      <c r="R3" s="250" t="s">
        <v>39</v>
      </c>
      <c r="S3" s="250" t="s">
        <v>40</v>
      </c>
      <c r="T3" s="251" t="s">
        <v>41</v>
      </c>
      <c r="U3" s="252" t="s">
        <v>197</v>
      </c>
      <c r="V3" s="247" t="s">
        <v>42</v>
      </c>
      <c r="W3" s="248" t="s">
        <v>43</v>
      </c>
      <c r="X3" s="246" t="s">
        <v>45</v>
      </c>
      <c r="Y3" s="246" t="s">
        <v>46</v>
      </c>
      <c r="Z3" s="246" t="s">
        <v>47</v>
      </c>
      <c r="AA3" s="246" t="s">
        <v>48</v>
      </c>
      <c r="AB3" s="246" t="s">
        <v>49</v>
      </c>
      <c r="AC3" s="246" t="s">
        <v>50</v>
      </c>
      <c r="AD3" s="248" t="s">
        <v>62</v>
      </c>
      <c r="AE3" s="248" t="s">
        <v>52</v>
      </c>
      <c r="AF3" s="248" t="s">
        <v>53</v>
      </c>
      <c r="AG3" s="253" t="s">
        <v>63</v>
      </c>
      <c r="AH3" s="253" t="s">
        <v>64</v>
      </c>
      <c r="AI3" s="30"/>
    </row>
    <row r="4" spans="1:37" s="27" customFormat="1">
      <c r="A4" s="245" t="s">
        <v>163</v>
      </c>
      <c r="B4" s="245" t="s">
        <v>397</v>
      </c>
      <c r="C4" s="246" t="s">
        <v>67</v>
      </c>
      <c r="D4" s="246" t="s">
        <v>68</v>
      </c>
      <c r="E4" s="246" t="s">
        <v>69</v>
      </c>
      <c r="F4" s="247" t="s">
        <v>70</v>
      </c>
      <c r="G4" s="247" t="s">
        <v>31</v>
      </c>
      <c r="H4" s="245" t="s">
        <v>71</v>
      </c>
      <c r="I4" s="246" t="s">
        <v>61</v>
      </c>
      <c r="J4" s="248" t="s">
        <v>91</v>
      </c>
      <c r="K4" s="248" t="s">
        <v>127</v>
      </c>
      <c r="L4" s="249" t="s">
        <v>73</v>
      </c>
      <c r="M4" s="247" t="s">
        <v>74</v>
      </c>
      <c r="N4" s="250" t="s">
        <v>75</v>
      </c>
      <c r="O4" s="250" t="s">
        <v>76</v>
      </c>
      <c r="P4" s="250" t="s">
        <v>77</v>
      </c>
      <c r="Q4" s="250" t="s">
        <v>183</v>
      </c>
      <c r="R4" s="250" t="s">
        <v>79</v>
      </c>
      <c r="S4" s="250" t="s">
        <v>80</v>
      </c>
      <c r="T4" s="250" t="s">
        <v>81</v>
      </c>
      <c r="U4" s="252" t="s">
        <v>10359</v>
      </c>
      <c r="V4" s="254" t="s">
        <v>82</v>
      </c>
      <c r="W4" s="250" t="s">
        <v>83</v>
      </c>
      <c r="X4" s="246" t="s">
        <v>85</v>
      </c>
      <c r="Y4" s="246" t="s">
        <v>86</v>
      </c>
      <c r="Z4" s="246" t="s">
        <v>87</v>
      </c>
      <c r="AA4" s="246" t="s">
        <v>88</v>
      </c>
      <c r="AB4" s="246" t="s">
        <v>89</v>
      </c>
      <c r="AC4" s="246" t="s">
        <v>90</v>
      </c>
      <c r="AD4" s="255" t="s">
        <v>98</v>
      </c>
      <c r="AE4" s="255" t="s">
        <v>92</v>
      </c>
      <c r="AF4" s="255" t="s">
        <v>93</v>
      </c>
      <c r="AG4" s="253" t="s">
        <v>99</v>
      </c>
      <c r="AH4" s="253" t="s">
        <v>100</v>
      </c>
      <c r="AI4" s="30"/>
    </row>
    <row r="5" spans="1:37" s="27" customFormat="1">
      <c r="A5" s="247" t="s">
        <v>142</v>
      </c>
      <c r="B5" s="245" t="s">
        <v>418</v>
      </c>
      <c r="C5" s="246" t="s">
        <v>102</v>
      </c>
      <c r="D5" s="246" t="s">
        <v>103</v>
      </c>
      <c r="E5" s="246"/>
      <c r="F5" s="247" t="s">
        <v>104</v>
      </c>
      <c r="G5" s="245" t="s">
        <v>71</v>
      </c>
      <c r="H5" s="247" t="s">
        <v>105</v>
      </c>
      <c r="I5" s="246" t="s">
        <v>16579</v>
      </c>
      <c r="J5" s="248" t="s">
        <v>194</v>
      </c>
      <c r="K5" s="246"/>
      <c r="L5" s="249" t="s">
        <v>107</v>
      </c>
      <c r="M5" s="247" t="s">
        <v>43</v>
      </c>
      <c r="N5" s="251" t="s">
        <v>108</v>
      </c>
      <c r="O5" s="250" t="s">
        <v>109</v>
      </c>
      <c r="P5" s="250" t="s">
        <v>110</v>
      </c>
      <c r="Q5" s="250"/>
      <c r="R5" s="250" t="s">
        <v>323</v>
      </c>
      <c r="S5" s="250" t="s">
        <v>113</v>
      </c>
      <c r="T5" s="250" t="s">
        <v>114</v>
      </c>
      <c r="U5" s="252" t="s">
        <v>15589</v>
      </c>
      <c r="V5" s="247" t="s">
        <v>115</v>
      </c>
      <c r="W5" s="250" t="s">
        <v>58</v>
      </c>
      <c r="X5" s="246" t="s">
        <v>117</v>
      </c>
      <c r="Y5" s="246" t="s">
        <v>118</v>
      </c>
      <c r="Z5" s="246" t="s">
        <v>119</v>
      </c>
      <c r="AA5" s="246" t="s">
        <v>120</v>
      </c>
      <c r="AB5" s="246" t="s">
        <v>121</v>
      </c>
      <c r="AC5" s="246" t="s">
        <v>122</v>
      </c>
      <c r="AD5" s="248" t="s">
        <v>133</v>
      </c>
      <c r="AE5" s="248" t="s">
        <v>124</v>
      </c>
      <c r="AF5" s="248" t="s">
        <v>125</v>
      </c>
      <c r="AG5" s="253" t="s">
        <v>134</v>
      </c>
      <c r="AH5" s="253" t="s">
        <v>135</v>
      </c>
      <c r="AI5" s="30"/>
    </row>
    <row r="6" spans="1:37" s="27" customFormat="1">
      <c r="A6" s="247" t="s">
        <v>178</v>
      </c>
      <c r="B6" s="247" t="s">
        <v>428</v>
      </c>
      <c r="C6" s="246" t="s">
        <v>138</v>
      </c>
      <c r="D6" s="246"/>
      <c r="E6" s="246"/>
      <c r="F6" s="247" t="s">
        <v>140</v>
      </c>
      <c r="G6" s="247" t="s">
        <v>105</v>
      </c>
      <c r="H6" s="256" t="s">
        <v>177</v>
      </c>
      <c r="I6" s="246" t="s">
        <v>2048</v>
      </c>
      <c r="J6" s="248" t="s">
        <v>167</v>
      </c>
      <c r="K6" s="246"/>
      <c r="L6" s="249" t="s">
        <v>143</v>
      </c>
      <c r="M6" s="247" t="s">
        <v>131</v>
      </c>
      <c r="N6" s="250" t="s">
        <v>144</v>
      </c>
      <c r="O6" s="250" t="s">
        <v>145</v>
      </c>
      <c r="P6" s="250" t="s">
        <v>146</v>
      </c>
      <c r="Q6" s="250"/>
      <c r="R6" s="250" t="s">
        <v>284</v>
      </c>
      <c r="S6" s="250" t="s">
        <v>149</v>
      </c>
      <c r="T6" s="250" t="s">
        <v>150</v>
      </c>
      <c r="U6" s="252" t="s">
        <v>15590</v>
      </c>
      <c r="V6" s="247" t="s">
        <v>152</v>
      </c>
      <c r="W6" s="250" t="s">
        <v>96</v>
      </c>
      <c r="X6" s="246" t="s">
        <v>154</v>
      </c>
      <c r="Y6" s="246" t="s">
        <v>155</v>
      </c>
      <c r="Z6" s="246" t="s">
        <v>156</v>
      </c>
      <c r="AA6" s="246" t="s">
        <v>157</v>
      </c>
      <c r="AB6" s="246" t="s">
        <v>158</v>
      </c>
      <c r="AC6" s="246" t="s">
        <v>159</v>
      </c>
      <c r="AD6" s="248" t="s">
        <v>170</v>
      </c>
      <c r="AE6" s="248" t="s">
        <v>161</v>
      </c>
      <c r="AF6" s="255" t="s">
        <v>162</v>
      </c>
      <c r="AG6" s="253" t="s">
        <v>171</v>
      </c>
      <c r="AH6" s="253" t="s">
        <v>172</v>
      </c>
      <c r="AI6" s="30"/>
    </row>
    <row r="7" spans="1:37" s="27" customFormat="1">
      <c r="A7" s="257" t="s">
        <v>246</v>
      </c>
      <c r="B7" s="247" t="s">
        <v>864</v>
      </c>
      <c r="C7" s="246" t="s">
        <v>175</v>
      </c>
      <c r="D7" s="246"/>
      <c r="E7" s="246"/>
      <c r="F7" s="247" t="s">
        <v>176</v>
      </c>
      <c r="G7" s="247" t="s">
        <v>141</v>
      </c>
      <c r="H7" s="245" t="s">
        <v>211</v>
      </c>
      <c r="I7" s="246" t="s">
        <v>7463</v>
      </c>
      <c r="J7" s="248" t="s">
        <v>260</v>
      </c>
      <c r="K7" s="246"/>
      <c r="L7" s="249" t="s">
        <v>179</v>
      </c>
      <c r="M7" s="247" t="s">
        <v>180</v>
      </c>
      <c r="N7" s="250" t="s">
        <v>181</v>
      </c>
      <c r="O7" s="250" t="s">
        <v>182</v>
      </c>
      <c r="P7" s="250" t="s">
        <v>201</v>
      </c>
      <c r="Q7" s="250"/>
      <c r="R7" s="250" t="s">
        <v>357</v>
      </c>
      <c r="S7" s="250" t="s">
        <v>185</v>
      </c>
      <c r="T7" s="250" t="s">
        <v>57</v>
      </c>
      <c r="U7" s="252" t="s">
        <v>15591</v>
      </c>
      <c r="V7" s="247" t="s">
        <v>187</v>
      </c>
      <c r="W7" s="251" t="s">
        <v>221</v>
      </c>
      <c r="X7" s="246" t="s">
        <v>188</v>
      </c>
      <c r="Y7" s="246" t="s">
        <v>189</v>
      </c>
      <c r="Z7" s="246" t="s">
        <v>190</v>
      </c>
      <c r="AA7" s="246" t="s">
        <v>191</v>
      </c>
      <c r="AB7" s="246" t="s">
        <v>192</v>
      </c>
      <c r="AC7" s="246" t="s">
        <v>193</v>
      </c>
      <c r="AD7" s="248" t="s">
        <v>205</v>
      </c>
      <c r="AE7" s="248" t="s">
        <v>195</v>
      </c>
      <c r="AF7" s="255" t="s">
        <v>196</v>
      </c>
      <c r="AG7" s="253" t="s">
        <v>206</v>
      </c>
      <c r="AH7" s="253" t="s">
        <v>207</v>
      </c>
      <c r="AI7" s="26"/>
    </row>
    <row r="8" spans="1:37" s="27" customFormat="1">
      <c r="A8" s="256" t="s">
        <v>274</v>
      </c>
      <c r="B8" s="247" t="s">
        <v>16813</v>
      </c>
      <c r="C8" s="246" t="s">
        <v>210</v>
      </c>
      <c r="D8" s="246"/>
      <c r="E8" s="246"/>
      <c r="F8" s="247" t="s">
        <v>64</v>
      </c>
      <c r="G8" s="256" t="s">
        <v>177</v>
      </c>
      <c r="H8" s="245" t="s">
        <v>245</v>
      </c>
      <c r="I8" s="246" t="s">
        <v>6641</v>
      </c>
      <c r="J8" s="248" t="s">
        <v>235</v>
      </c>
      <c r="K8" s="246"/>
      <c r="L8" s="249" t="s">
        <v>213</v>
      </c>
      <c r="M8" s="247" t="s">
        <v>214</v>
      </c>
      <c r="N8" s="250" t="s">
        <v>165</v>
      </c>
      <c r="O8" s="250" t="s">
        <v>215</v>
      </c>
      <c r="P8" s="250"/>
      <c r="Q8" s="250"/>
      <c r="R8" s="250" t="s">
        <v>383</v>
      </c>
      <c r="S8" s="250" t="s">
        <v>217</v>
      </c>
      <c r="T8" s="250" t="s">
        <v>218</v>
      </c>
      <c r="U8" s="252" t="s">
        <v>531</v>
      </c>
      <c r="V8" s="247" t="s">
        <v>220</v>
      </c>
      <c r="W8" s="250" t="s">
        <v>130</v>
      </c>
      <c r="X8" s="246" t="s">
        <v>222</v>
      </c>
      <c r="Y8" s="246" t="s">
        <v>223</v>
      </c>
      <c r="Z8" s="246" t="s">
        <v>224</v>
      </c>
      <c r="AA8" s="246" t="s">
        <v>225</v>
      </c>
      <c r="AB8" s="246" t="s">
        <v>226</v>
      </c>
      <c r="AC8" s="246" t="s">
        <v>227</v>
      </c>
      <c r="AD8" s="248" t="s">
        <v>238</v>
      </c>
      <c r="AE8" s="248" t="s">
        <v>228</v>
      </c>
      <c r="AF8" s="255" t="s">
        <v>229</v>
      </c>
      <c r="AG8" s="253" t="s">
        <v>239</v>
      </c>
      <c r="AH8" s="253" t="s">
        <v>240</v>
      </c>
      <c r="AI8" s="26"/>
    </row>
    <row r="9" spans="1:37" s="27" customFormat="1">
      <c r="A9" s="247" t="s">
        <v>298</v>
      </c>
      <c r="B9" s="257" t="s">
        <v>921</v>
      </c>
      <c r="C9" s="246" t="s">
        <v>243</v>
      </c>
      <c r="D9" s="246"/>
      <c r="E9" s="246"/>
      <c r="F9" s="247" t="s">
        <v>244</v>
      </c>
      <c r="G9" s="245" t="s">
        <v>211</v>
      </c>
      <c r="H9" s="245" t="s">
        <v>273</v>
      </c>
      <c r="I9" s="246" t="s">
        <v>293</v>
      </c>
      <c r="J9" s="248" t="s">
        <v>312</v>
      </c>
      <c r="K9" s="246"/>
      <c r="L9" s="249" t="s">
        <v>247</v>
      </c>
      <c r="M9" s="256" t="s">
        <v>248</v>
      </c>
      <c r="N9" s="251" t="s">
        <v>249</v>
      </c>
      <c r="O9" s="250" t="s">
        <v>250</v>
      </c>
      <c r="P9" s="250"/>
      <c r="Q9" s="250"/>
      <c r="R9" s="250" t="s">
        <v>400</v>
      </c>
      <c r="S9" s="250" t="s">
        <v>252</v>
      </c>
      <c r="T9" s="250" t="s">
        <v>234</v>
      </c>
      <c r="U9" s="258" t="s">
        <v>539</v>
      </c>
      <c r="V9" s="247" t="s">
        <v>254</v>
      </c>
      <c r="W9" s="251" t="s">
        <v>282</v>
      </c>
      <c r="X9" s="246" t="s">
        <v>131</v>
      </c>
      <c r="Y9" s="246" t="s">
        <v>255</v>
      </c>
      <c r="Z9" s="246" t="s">
        <v>256</v>
      </c>
      <c r="AA9" s="246" t="s">
        <v>257</v>
      </c>
      <c r="AB9" s="246" t="s">
        <v>258</v>
      </c>
      <c r="AC9" s="246" t="s">
        <v>259</v>
      </c>
      <c r="AD9" s="248" t="s">
        <v>267</v>
      </c>
      <c r="AE9" s="248" t="s">
        <v>261</v>
      </c>
      <c r="AF9" s="248" t="s">
        <v>262</v>
      </c>
      <c r="AG9" s="253" t="s">
        <v>268</v>
      </c>
      <c r="AH9" s="253" t="s">
        <v>269</v>
      </c>
      <c r="AI9" s="26"/>
    </row>
    <row r="10" spans="1:37" s="27" customFormat="1">
      <c r="A10" s="247" t="s">
        <v>320</v>
      </c>
      <c r="B10" s="256" t="s">
        <v>912</v>
      </c>
      <c r="C10" s="246" t="s">
        <v>271</v>
      </c>
      <c r="D10" s="246"/>
      <c r="E10" s="246"/>
      <c r="F10" s="247" t="s">
        <v>272</v>
      </c>
      <c r="G10" s="245" t="s">
        <v>245</v>
      </c>
      <c r="H10" s="245" t="s">
        <v>297</v>
      </c>
      <c r="I10" s="246" t="s">
        <v>1116</v>
      </c>
      <c r="J10" s="248" t="s">
        <v>202</v>
      </c>
      <c r="K10" s="246"/>
      <c r="L10" s="249" t="s">
        <v>275</v>
      </c>
      <c r="M10" s="256" t="s">
        <v>276</v>
      </c>
      <c r="N10" s="250" t="s">
        <v>277</v>
      </c>
      <c r="O10" s="250" t="s">
        <v>278</v>
      </c>
      <c r="P10" s="250"/>
      <c r="Q10" s="250"/>
      <c r="R10" s="250" t="s">
        <v>420</v>
      </c>
      <c r="S10" s="250" t="s">
        <v>280</v>
      </c>
      <c r="T10" s="250" t="s">
        <v>199</v>
      </c>
      <c r="U10" s="252" t="s">
        <v>547</v>
      </c>
      <c r="V10" s="256" t="s">
        <v>281</v>
      </c>
      <c r="W10" s="251" t="s">
        <v>306</v>
      </c>
      <c r="X10" s="246" t="s">
        <v>204</v>
      </c>
      <c r="Y10" s="246" t="s">
        <v>283</v>
      </c>
      <c r="Z10" s="246" t="s">
        <v>284</v>
      </c>
      <c r="AA10" s="246" t="s">
        <v>285</v>
      </c>
      <c r="AB10" s="246" t="s">
        <v>286</v>
      </c>
      <c r="AC10" s="246" t="s">
        <v>287</v>
      </c>
      <c r="AD10" s="248" t="s">
        <v>294</v>
      </c>
      <c r="AE10" s="255" t="s">
        <v>288</v>
      </c>
      <c r="AF10" s="248" t="s">
        <v>289</v>
      </c>
      <c r="AG10" s="246"/>
      <c r="AH10" s="246"/>
      <c r="AI10" s="26"/>
    </row>
    <row r="11" spans="1:37" s="27" customFormat="1">
      <c r="A11" s="247" t="s">
        <v>341</v>
      </c>
      <c r="B11" s="247" t="s">
        <v>8130</v>
      </c>
      <c r="C11" s="246" t="s">
        <v>296</v>
      </c>
      <c r="D11" s="246"/>
      <c r="E11" s="246"/>
      <c r="F11" s="247" t="s">
        <v>278</v>
      </c>
      <c r="G11" s="247" t="s">
        <v>29</v>
      </c>
      <c r="H11" s="245" t="s">
        <v>652</v>
      </c>
      <c r="I11" s="246" t="s">
        <v>16580</v>
      </c>
      <c r="J11" s="255" t="s">
        <v>353</v>
      </c>
      <c r="K11" s="246"/>
      <c r="L11" s="249" t="s">
        <v>299</v>
      </c>
      <c r="M11" s="247" t="s">
        <v>300</v>
      </c>
      <c r="N11" s="250" t="s">
        <v>301</v>
      </c>
      <c r="O11" s="250"/>
      <c r="P11" s="250"/>
      <c r="Q11" s="250"/>
      <c r="R11" s="250" t="s">
        <v>56</v>
      </c>
      <c r="S11" s="250"/>
      <c r="T11" s="250" t="s">
        <v>303</v>
      </c>
      <c r="U11" s="252" t="s">
        <v>536</v>
      </c>
      <c r="V11" s="254" t="s">
        <v>305</v>
      </c>
      <c r="W11" s="250" t="s">
        <v>168</v>
      </c>
      <c r="X11" s="246" t="s">
        <v>307</v>
      </c>
      <c r="Y11" s="246" t="s">
        <v>308</v>
      </c>
      <c r="Z11" s="246"/>
      <c r="AA11" s="246" t="s">
        <v>309</v>
      </c>
      <c r="AB11" s="246" t="s">
        <v>310</v>
      </c>
      <c r="AC11" s="246" t="s">
        <v>311</v>
      </c>
      <c r="AD11" s="248" t="s">
        <v>316</v>
      </c>
      <c r="AE11" s="248" t="s">
        <v>313</v>
      </c>
      <c r="AF11" s="248" t="s">
        <v>314</v>
      </c>
      <c r="AG11" s="246"/>
      <c r="AH11" s="246"/>
      <c r="AI11" s="26"/>
    </row>
    <row r="12" spans="1:37" s="27" customFormat="1">
      <c r="A12" s="247" t="s">
        <v>363</v>
      </c>
      <c r="B12" s="247" t="s">
        <v>464</v>
      </c>
      <c r="C12" s="246" t="s">
        <v>317</v>
      </c>
      <c r="D12" s="246"/>
      <c r="E12" s="246"/>
      <c r="F12" s="247" t="s">
        <v>318</v>
      </c>
      <c r="G12" s="247" t="s">
        <v>290</v>
      </c>
      <c r="H12" s="247" t="s">
        <v>319</v>
      </c>
      <c r="I12" s="246" t="s">
        <v>7022</v>
      </c>
      <c r="J12" s="248" t="s">
        <v>334</v>
      </c>
      <c r="K12" s="246"/>
      <c r="L12" s="249" t="s">
        <v>321</v>
      </c>
      <c r="M12" s="247" t="s">
        <v>322</v>
      </c>
      <c r="N12" s="250" t="s">
        <v>344</v>
      </c>
      <c r="O12" s="250"/>
      <c r="P12" s="250"/>
      <c r="Q12" s="250"/>
      <c r="R12" s="250" t="s">
        <v>95</v>
      </c>
      <c r="S12" s="250"/>
      <c r="T12" s="250" t="s">
        <v>324</v>
      </c>
      <c r="U12" s="252" t="s">
        <v>586</v>
      </c>
      <c r="V12" s="254" t="s">
        <v>325</v>
      </c>
      <c r="W12" s="250" t="s">
        <v>1060</v>
      </c>
      <c r="X12" s="246" t="s">
        <v>265</v>
      </c>
      <c r="Y12" s="246" t="s">
        <v>326</v>
      </c>
      <c r="Z12" s="246"/>
      <c r="AA12" s="246" t="s">
        <v>327</v>
      </c>
      <c r="AB12" s="246" t="s">
        <v>328</v>
      </c>
      <c r="AC12" s="246" t="s">
        <v>329</v>
      </c>
      <c r="AD12" s="248" t="s">
        <v>291</v>
      </c>
      <c r="AE12" s="255" t="s">
        <v>330</v>
      </c>
      <c r="AF12" s="248" t="s">
        <v>331</v>
      </c>
      <c r="AG12" s="246"/>
      <c r="AH12" s="246"/>
      <c r="AI12" s="26"/>
    </row>
    <row r="13" spans="1:37" s="27" customFormat="1">
      <c r="A13" s="256" t="s">
        <v>380</v>
      </c>
      <c r="B13" s="247"/>
      <c r="C13" s="246" t="s">
        <v>338</v>
      </c>
      <c r="D13" s="246"/>
      <c r="E13" s="246"/>
      <c r="F13" s="247" t="s">
        <v>339</v>
      </c>
      <c r="G13" s="247" t="s">
        <v>70</v>
      </c>
      <c r="H13" s="247" t="s">
        <v>340</v>
      </c>
      <c r="I13" s="246" t="s">
        <v>6803</v>
      </c>
      <c r="J13" s="248" t="s">
        <v>264</v>
      </c>
      <c r="K13" s="246"/>
      <c r="L13" s="249" t="s">
        <v>342</v>
      </c>
      <c r="M13" s="247" t="s">
        <v>343</v>
      </c>
      <c r="N13" s="250" t="s">
        <v>59</v>
      </c>
      <c r="O13" s="250"/>
      <c r="P13" s="250"/>
      <c r="Q13" s="250"/>
      <c r="R13" s="250" t="s">
        <v>128</v>
      </c>
      <c r="S13" s="250"/>
      <c r="T13" s="251" t="s">
        <v>345</v>
      </c>
      <c r="U13" s="252" t="s">
        <v>594</v>
      </c>
      <c r="V13" s="254" t="s">
        <v>346</v>
      </c>
      <c r="W13" s="250" t="s">
        <v>347</v>
      </c>
      <c r="X13" s="246" t="s">
        <v>348</v>
      </c>
      <c r="Y13" s="246" t="s">
        <v>349</v>
      </c>
      <c r="Z13" s="246"/>
      <c r="AA13" s="246" t="s">
        <v>350</v>
      </c>
      <c r="AB13" s="246" t="s">
        <v>351</v>
      </c>
      <c r="AC13" s="246" t="s">
        <v>352</v>
      </c>
      <c r="AD13" s="248" t="s">
        <v>232</v>
      </c>
      <c r="AE13" s="248" t="s">
        <v>354</v>
      </c>
      <c r="AF13" s="248" t="s">
        <v>355</v>
      </c>
      <c r="AG13" s="246"/>
      <c r="AH13" s="246"/>
      <c r="AI13" s="26"/>
    </row>
    <row r="14" spans="1:37" s="27" customFormat="1">
      <c r="A14" s="247" t="s">
        <v>434</v>
      </c>
      <c r="B14" s="247"/>
      <c r="C14" s="246" t="s">
        <v>360</v>
      </c>
      <c r="D14" s="246"/>
      <c r="E14" s="246"/>
      <c r="F14" s="247" t="s">
        <v>361</v>
      </c>
      <c r="G14" s="247" t="s">
        <v>104</v>
      </c>
      <c r="H14" s="247" t="s">
        <v>362</v>
      </c>
      <c r="I14" s="246" t="s">
        <v>8904</v>
      </c>
      <c r="J14" s="248" t="s">
        <v>408</v>
      </c>
      <c r="K14" s="246"/>
      <c r="L14" s="249" t="s">
        <v>364</v>
      </c>
      <c r="M14" s="247" t="s">
        <v>365</v>
      </c>
      <c r="N14" s="259" t="s">
        <v>198</v>
      </c>
      <c r="O14" s="250"/>
      <c r="P14" s="250"/>
      <c r="Q14" s="250"/>
      <c r="R14" s="250" t="s">
        <v>477</v>
      </c>
      <c r="S14" s="250"/>
      <c r="T14" s="250" t="s">
        <v>335</v>
      </c>
      <c r="U14" s="252" t="s">
        <v>601</v>
      </c>
      <c r="V14" s="254" t="s">
        <v>367</v>
      </c>
      <c r="W14" s="250" t="s">
        <v>368</v>
      </c>
      <c r="X14" s="246" t="s">
        <v>369</v>
      </c>
      <c r="Y14" s="246"/>
      <c r="Z14" s="246"/>
      <c r="AA14" s="246" t="s">
        <v>370</v>
      </c>
      <c r="AB14" s="246" t="s">
        <v>371</v>
      </c>
      <c r="AC14" s="246" t="s">
        <v>372</v>
      </c>
      <c r="AD14" s="248" t="s">
        <v>376</v>
      </c>
      <c r="AE14" s="246"/>
      <c r="AF14" s="246"/>
      <c r="AG14" s="246"/>
      <c r="AH14" s="246"/>
      <c r="AI14" s="26"/>
    </row>
    <row r="15" spans="1:37" s="27" customFormat="1">
      <c r="A15" s="256"/>
      <c r="B15" s="256"/>
      <c r="C15" s="246" t="s">
        <v>378</v>
      </c>
      <c r="D15" s="246"/>
      <c r="E15" s="246"/>
      <c r="F15" s="247" t="s">
        <v>379</v>
      </c>
      <c r="G15" s="247" t="s">
        <v>140</v>
      </c>
      <c r="H15" s="245" t="s">
        <v>28</v>
      </c>
      <c r="I15" s="260" t="s">
        <v>16581</v>
      </c>
      <c r="J15" s="248" t="s">
        <v>427</v>
      </c>
      <c r="K15" s="246"/>
      <c r="L15" s="249" t="s">
        <v>381</v>
      </c>
      <c r="M15" s="247" t="s">
        <v>382</v>
      </c>
      <c r="N15" s="250" t="s">
        <v>335</v>
      </c>
      <c r="O15" s="250"/>
      <c r="P15" s="250"/>
      <c r="Q15" s="250"/>
      <c r="R15" s="250" t="s">
        <v>486</v>
      </c>
      <c r="S15" s="250"/>
      <c r="T15" s="250"/>
      <c r="U15" s="252" t="s">
        <v>608</v>
      </c>
      <c r="V15" s="247" t="s">
        <v>384</v>
      </c>
      <c r="W15" s="250" t="s">
        <v>385</v>
      </c>
      <c r="X15" s="246" t="s">
        <v>386</v>
      </c>
      <c r="Y15" s="246"/>
      <c r="Z15" s="246"/>
      <c r="AA15" s="246" t="s">
        <v>387</v>
      </c>
      <c r="AB15" s="246" t="s">
        <v>388</v>
      </c>
      <c r="AC15" s="246" t="s">
        <v>389</v>
      </c>
      <c r="AD15" s="248" t="s">
        <v>392</v>
      </c>
      <c r="AE15" s="246"/>
      <c r="AF15" s="246"/>
      <c r="AG15" s="246"/>
      <c r="AH15" s="246"/>
      <c r="AI15" s="26"/>
    </row>
    <row r="16" spans="1:37" s="27" customFormat="1">
      <c r="A16" s="247"/>
      <c r="B16" s="245"/>
      <c r="C16" s="246" t="s">
        <v>394</v>
      </c>
      <c r="D16" s="246"/>
      <c r="E16" s="246"/>
      <c r="F16" s="247" t="s">
        <v>396</v>
      </c>
      <c r="G16" s="247" t="s">
        <v>176</v>
      </c>
      <c r="H16" s="247" t="s">
        <v>103</v>
      </c>
      <c r="I16" s="246" t="s">
        <v>16582</v>
      </c>
      <c r="J16" s="248" t="s">
        <v>410</v>
      </c>
      <c r="K16" s="246"/>
      <c r="L16" s="249" t="s">
        <v>398</v>
      </c>
      <c r="M16" s="256" t="s">
        <v>399</v>
      </c>
      <c r="N16" s="250" t="s">
        <v>333</v>
      </c>
      <c r="O16" s="250"/>
      <c r="P16" s="250"/>
      <c r="Q16" s="250"/>
      <c r="R16" s="250" t="s">
        <v>497</v>
      </c>
      <c r="S16" s="250"/>
      <c r="T16" s="250"/>
      <c r="U16" s="252" t="s">
        <v>345</v>
      </c>
      <c r="V16" s="254" t="s">
        <v>402</v>
      </c>
      <c r="W16" s="250" t="s">
        <v>403</v>
      </c>
      <c r="X16" s="246" t="s">
        <v>404</v>
      </c>
      <c r="Y16" s="246"/>
      <c r="Z16" s="246"/>
      <c r="AA16" s="246" t="s">
        <v>405</v>
      </c>
      <c r="AB16" s="246" t="s">
        <v>406</v>
      </c>
      <c r="AC16" s="246" t="s">
        <v>407</v>
      </c>
      <c r="AD16" s="248" t="s">
        <v>412</v>
      </c>
      <c r="AE16" s="246"/>
      <c r="AF16" s="246"/>
      <c r="AG16" s="246"/>
      <c r="AH16" s="246"/>
      <c r="AI16" s="26"/>
    </row>
    <row r="17" spans="1:35" s="27" customFormat="1">
      <c r="A17" s="247"/>
      <c r="B17" s="247"/>
      <c r="C17" s="246" t="s">
        <v>414</v>
      </c>
      <c r="D17" s="246"/>
      <c r="E17" s="246"/>
      <c r="F17" s="247" t="s">
        <v>415</v>
      </c>
      <c r="G17" s="247" t="s">
        <v>416</v>
      </c>
      <c r="H17" s="247" t="s">
        <v>417</v>
      </c>
      <c r="I17" s="246" t="s">
        <v>24</v>
      </c>
      <c r="J17" s="255" t="s">
        <v>459</v>
      </c>
      <c r="K17" s="246"/>
      <c r="L17" s="249" t="s">
        <v>419</v>
      </c>
      <c r="M17" s="247" t="s">
        <v>85</v>
      </c>
      <c r="N17" s="259" t="s">
        <v>437</v>
      </c>
      <c r="O17" s="250"/>
      <c r="P17" s="250"/>
      <c r="Q17" s="250"/>
      <c r="R17" s="250" t="s">
        <v>510</v>
      </c>
      <c r="S17" s="250"/>
      <c r="T17" s="250"/>
      <c r="U17" s="252" t="s">
        <v>646</v>
      </c>
      <c r="V17" s="247" t="s">
        <v>421</v>
      </c>
      <c r="W17" s="250" t="s">
        <v>422</v>
      </c>
      <c r="X17" s="246" t="s">
        <v>423</v>
      </c>
      <c r="Y17" s="246"/>
      <c r="Z17" s="246"/>
      <c r="AA17" s="246" t="s">
        <v>424</v>
      </c>
      <c r="AB17" s="246" t="s">
        <v>425</v>
      </c>
      <c r="AC17" s="246" t="s">
        <v>426</v>
      </c>
      <c r="AD17" s="248" t="s">
        <v>430</v>
      </c>
      <c r="AE17" s="246"/>
      <c r="AF17" s="246"/>
      <c r="AG17" s="246"/>
      <c r="AH17" s="246"/>
      <c r="AI17" s="26"/>
    </row>
    <row r="18" spans="1:35" s="27" customFormat="1">
      <c r="A18" s="247"/>
      <c r="B18" s="247"/>
      <c r="C18" s="246" t="s">
        <v>66</v>
      </c>
      <c r="D18" s="246"/>
      <c r="E18" s="246"/>
      <c r="F18" s="257" t="s">
        <v>433</v>
      </c>
      <c r="G18" s="245" t="s">
        <v>273</v>
      </c>
      <c r="H18" s="247" t="s">
        <v>448</v>
      </c>
      <c r="I18" s="246" t="s">
        <v>33</v>
      </c>
      <c r="J18" s="246"/>
      <c r="K18" s="246"/>
      <c r="L18" s="249" t="s">
        <v>435</v>
      </c>
      <c r="M18" s="247" t="s">
        <v>436</v>
      </c>
      <c r="N18" s="251" t="s">
        <v>452</v>
      </c>
      <c r="O18" s="250"/>
      <c r="P18" s="250"/>
      <c r="Q18" s="250"/>
      <c r="R18" s="250" t="s">
        <v>520</v>
      </c>
      <c r="S18" s="250"/>
      <c r="T18" s="250"/>
      <c r="U18" s="252" t="s">
        <v>660</v>
      </c>
      <c r="V18" s="247" t="s">
        <v>438</v>
      </c>
      <c r="W18" s="250" t="s">
        <v>439</v>
      </c>
      <c r="X18" s="246" t="s">
        <v>440</v>
      </c>
      <c r="Y18" s="246"/>
      <c r="Z18" s="246"/>
      <c r="AA18" s="246" t="s">
        <v>441</v>
      </c>
      <c r="AB18" s="246" t="s">
        <v>442</v>
      </c>
      <c r="AC18" s="246" t="s">
        <v>443</v>
      </c>
      <c r="AD18" s="248" t="s">
        <v>356</v>
      </c>
      <c r="AE18" s="246"/>
      <c r="AF18" s="246"/>
      <c r="AG18" s="246"/>
      <c r="AH18" s="246"/>
      <c r="AI18" s="26"/>
    </row>
    <row r="19" spans="1:35" s="27" customFormat="1">
      <c r="A19" s="247"/>
      <c r="B19" s="256"/>
      <c r="C19" s="246"/>
      <c r="D19" s="246"/>
      <c r="E19" s="246"/>
      <c r="F19" s="247" t="s">
        <v>429</v>
      </c>
      <c r="G19" s="245" t="s">
        <v>297</v>
      </c>
      <c r="H19" s="247" t="s">
        <v>465</v>
      </c>
      <c r="I19" s="246" t="s">
        <v>16040</v>
      </c>
      <c r="J19" s="246"/>
      <c r="K19" s="246"/>
      <c r="L19" s="249" t="s">
        <v>450</v>
      </c>
      <c r="M19" s="247" t="s">
        <v>451</v>
      </c>
      <c r="N19" s="250" t="s">
        <v>460</v>
      </c>
      <c r="O19" s="250"/>
      <c r="P19" s="250"/>
      <c r="Q19" s="250"/>
      <c r="R19" s="250" t="s">
        <v>164</v>
      </c>
      <c r="S19" s="250"/>
      <c r="T19" s="250"/>
      <c r="U19" s="252" t="s">
        <v>366</v>
      </c>
      <c r="V19" s="254" t="s">
        <v>454</v>
      </c>
      <c r="W19" s="251" t="s">
        <v>455</v>
      </c>
      <c r="X19" s="246" t="s">
        <v>390</v>
      </c>
      <c r="Y19" s="246"/>
      <c r="Z19" s="246"/>
      <c r="AA19" s="246" t="s">
        <v>456</v>
      </c>
      <c r="AB19" s="246" t="s">
        <v>457</v>
      </c>
      <c r="AC19" s="246" t="s">
        <v>458</v>
      </c>
      <c r="AD19" s="248" t="s">
        <v>462</v>
      </c>
      <c r="AE19" s="246"/>
      <c r="AF19" s="246"/>
      <c r="AG19" s="246"/>
      <c r="AH19" s="246"/>
      <c r="AI19" s="26"/>
    </row>
    <row r="20" spans="1:35" s="27" customFormat="1">
      <c r="A20" s="247"/>
      <c r="B20" s="256"/>
      <c r="C20" s="246"/>
      <c r="D20" s="246"/>
      <c r="E20" s="246"/>
      <c r="F20" s="247"/>
      <c r="G20" s="247" t="s">
        <v>464</v>
      </c>
      <c r="H20" s="247"/>
      <c r="I20" s="246" t="s">
        <v>67</v>
      </c>
      <c r="J20" s="246"/>
      <c r="K20" s="246"/>
      <c r="L20" s="250" t="s">
        <v>466</v>
      </c>
      <c r="M20" s="247" t="s">
        <v>467</v>
      </c>
      <c r="N20" s="250" t="s">
        <v>476</v>
      </c>
      <c r="O20" s="250"/>
      <c r="P20" s="250"/>
      <c r="Q20" s="250"/>
      <c r="R20" s="250" t="s">
        <v>35</v>
      </c>
      <c r="S20" s="250"/>
      <c r="T20" s="250"/>
      <c r="U20" s="246"/>
      <c r="V20" s="247" t="s">
        <v>469</v>
      </c>
      <c r="W20" s="250" t="s">
        <v>470</v>
      </c>
      <c r="X20" s="246" t="s">
        <v>471</v>
      </c>
      <c r="Y20" s="246"/>
      <c r="Z20" s="246"/>
      <c r="AA20" s="246" t="s">
        <v>279</v>
      </c>
      <c r="AB20" s="246" t="s">
        <v>472</v>
      </c>
      <c r="AC20" s="246" t="s">
        <v>112</v>
      </c>
      <c r="AD20" s="248" t="s">
        <v>474</v>
      </c>
      <c r="AE20" s="246"/>
      <c r="AF20" s="246"/>
      <c r="AG20" s="246"/>
      <c r="AH20" s="246"/>
      <c r="AI20" s="26"/>
    </row>
    <row r="21" spans="1:35" s="27" customFormat="1">
      <c r="A21" s="247"/>
      <c r="B21" s="247"/>
      <c r="C21" s="246"/>
      <c r="D21" s="246"/>
      <c r="E21" s="246"/>
      <c r="F21" s="256"/>
      <c r="G21" s="247" t="s">
        <v>64</v>
      </c>
      <c r="H21" s="247"/>
      <c r="I21" s="246" t="s">
        <v>504</v>
      </c>
      <c r="J21" s="246"/>
      <c r="K21" s="246"/>
      <c r="L21" s="250" t="s">
        <v>475</v>
      </c>
      <c r="M21" s="247" t="s">
        <v>390</v>
      </c>
      <c r="N21" s="251" t="s">
        <v>166</v>
      </c>
      <c r="O21" s="250"/>
      <c r="P21" s="250"/>
      <c r="Q21" s="250"/>
      <c r="R21" s="248" t="s">
        <v>129</v>
      </c>
      <c r="S21" s="250"/>
      <c r="T21" s="250"/>
      <c r="U21" s="246"/>
      <c r="V21" s="256" t="s">
        <v>478</v>
      </c>
      <c r="W21" s="250" t="s">
        <v>479</v>
      </c>
      <c r="X21" s="246" t="s">
        <v>374</v>
      </c>
      <c r="Y21" s="246"/>
      <c r="Z21" s="246"/>
      <c r="AA21" s="246" t="s">
        <v>480</v>
      </c>
      <c r="AB21" s="246" t="s">
        <v>481</v>
      </c>
      <c r="AC21" s="246" t="s">
        <v>482</v>
      </c>
      <c r="AD21" s="248" t="s">
        <v>485</v>
      </c>
      <c r="AE21" s="246"/>
      <c r="AF21" s="246"/>
      <c r="AG21" s="246"/>
      <c r="AH21" s="246"/>
      <c r="AI21" s="26"/>
    </row>
    <row r="22" spans="1:35" s="27" customFormat="1">
      <c r="A22" s="247"/>
      <c r="B22" s="247"/>
      <c r="C22" s="246"/>
      <c r="D22" s="246"/>
      <c r="E22" s="246"/>
      <c r="F22" s="256"/>
      <c r="G22" s="247" t="s">
        <v>244</v>
      </c>
      <c r="H22" s="247"/>
      <c r="I22" s="246" t="s">
        <v>16583</v>
      </c>
      <c r="J22" s="246"/>
      <c r="K22" s="246"/>
      <c r="L22" s="250"/>
      <c r="M22" s="247" t="s">
        <v>188</v>
      </c>
      <c r="N22" s="250" t="s">
        <v>496</v>
      </c>
      <c r="O22" s="250"/>
      <c r="P22" s="250"/>
      <c r="Q22" s="250"/>
      <c r="R22" s="247"/>
      <c r="S22" s="250"/>
      <c r="T22" s="250"/>
      <c r="U22" s="246"/>
      <c r="V22" s="247" t="s">
        <v>487</v>
      </c>
      <c r="W22" s="251" t="s">
        <v>488</v>
      </c>
      <c r="X22" s="246" t="s">
        <v>489</v>
      </c>
      <c r="Y22" s="246"/>
      <c r="Z22" s="246"/>
      <c r="AA22" s="246" t="s">
        <v>490</v>
      </c>
      <c r="AB22" s="246" t="s">
        <v>491</v>
      </c>
      <c r="AC22" s="246" t="s">
        <v>492</v>
      </c>
      <c r="AD22" s="255" t="s">
        <v>493</v>
      </c>
      <c r="AE22" s="246"/>
      <c r="AF22" s="246"/>
      <c r="AG22" s="246"/>
      <c r="AH22" s="246"/>
      <c r="AI22" s="26"/>
    </row>
    <row r="23" spans="1:35" s="27" customFormat="1">
      <c r="A23" s="247"/>
      <c r="B23" s="247"/>
      <c r="C23" s="246"/>
      <c r="D23" s="246"/>
      <c r="E23" s="246"/>
      <c r="F23" s="247"/>
      <c r="G23" s="247" t="s">
        <v>272</v>
      </c>
      <c r="H23" s="247"/>
      <c r="I23" s="246" t="s">
        <v>16584</v>
      </c>
      <c r="J23" s="246"/>
      <c r="K23" s="246"/>
      <c r="L23" s="250"/>
      <c r="M23" s="247" t="s">
        <v>495</v>
      </c>
      <c r="N23" s="250" t="s">
        <v>509</v>
      </c>
      <c r="O23" s="250"/>
      <c r="P23" s="250"/>
      <c r="Q23" s="250"/>
      <c r="R23" s="247"/>
      <c r="S23" s="250"/>
      <c r="T23" s="250"/>
      <c r="U23" s="246"/>
      <c r="V23" s="254" t="s">
        <v>499</v>
      </c>
      <c r="W23" s="250" t="s">
        <v>461</v>
      </c>
      <c r="X23" s="246" t="s">
        <v>500</v>
      </c>
      <c r="Y23" s="246"/>
      <c r="Z23" s="246"/>
      <c r="AA23" s="246" t="s">
        <v>501</v>
      </c>
      <c r="AB23" s="246" t="s">
        <v>502</v>
      </c>
      <c r="AC23" s="246" t="s">
        <v>503</v>
      </c>
      <c r="AD23" s="255" t="s">
        <v>505</v>
      </c>
      <c r="AE23" s="246"/>
      <c r="AF23" s="246"/>
      <c r="AG23" s="246"/>
      <c r="AH23" s="246"/>
      <c r="AI23" s="30"/>
    </row>
    <row r="24" spans="1:35" s="27" customFormat="1">
      <c r="A24" s="247"/>
      <c r="B24" s="247"/>
      <c r="C24" s="246"/>
      <c r="D24" s="246"/>
      <c r="E24" s="246"/>
      <c r="F24" s="247"/>
      <c r="G24" s="247" t="s">
        <v>507</v>
      </c>
      <c r="H24" s="247"/>
      <c r="I24" s="246" t="s">
        <v>16585</v>
      </c>
      <c r="J24" s="246"/>
      <c r="K24" s="246"/>
      <c r="L24" s="250"/>
      <c r="M24" s="247" t="s">
        <v>508</v>
      </c>
      <c r="N24" s="250" t="s">
        <v>519</v>
      </c>
      <c r="O24" s="250"/>
      <c r="P24" s="250"/>
      <c r="Q24" s="247"/>
      <c r="R24" s="247"/>
      <c r="S24" s="250"/>
      <c r="T24" s="250"/>
      <c r="U24" s="246"/>
      <c r="V24" s="247" t="s">
        <v>511</v>
      </c>
      <c r="W24" s="250" t="s">
        <v>263</v>
      </c>
      <c r="X24" s="246" t="s">
        <v>292</v>
      </c>
      <c r="Y24" s="246"/>
      <c r="Z24" s="246"/>
      <c r="AA24" s="246" t="s">
        <v>512</v>
      </c>
      <c r="AB24" s="246" t="s">
        <v>513</v>
      </c>
      <c r="AC24" s="246" t="s">
        <v>514</v>
      </c>
      <c r="AD24" s="248" t="s">
        <v>516</v>
      </c>
      <c r="AE24" s="246"/>
      <c r="AF24" s="246"/>
      <c r="AG24" s="246"/>
      <c r="AH24" s="246"/>
      <c r="AI24" s="10"/>
    </row>
    <row r="25" spans="1:35" s="27" customFormat="1">
      <c r="A25" s="247"/>
      <c r="B25" s="247"/>
      <c r="C25" s="246"/>
      <c r="D25" s="246"/>
      <c r="E25" s="246"/>
      <c r="F25" s="247"/>
      <c r="G25" s="247" t="s">
        <v>319</v>
      </c>
      <c r="H25" s="247"/>
      <c r="I25" s="246" t="s">
        <v>15974</v>
      </c>
      <c r="J25" s="246"/>
      <c r="K25" s="246"/>
      <c r="L25" s="250"/>
      <c r="M25" s="247" t="s">
        <v>518</v>
      </c>
      <c r="N25" s="250" t="s">
        <v>129</v>
      </c>
      <c r="O25" s="250"/>
      <c r="P25" s="250"/>
      <c r="Q25" s="247"/>
      <c r="R25" s="247"/>
      <c r="S25" s="250"/>
      <c r="T25" s="250"/>
      <c r="U25" s="246"/>
      <c r="V25" s="247" t="s">
        <v>522</v>
      </c>
      <c r="W25" s="250" t="s">
        <v>523</v>
      </c>
      <c r="X25" s="246" t="s">
        <v>524</v>
      </c>
      <c r="Y25" s="246"/>
      <c r="Z25" s="246"/>
      <c r="AA25" s="246" t="s">
        <v>525</v>
      </c>
      <c r="AB25" s="246" t="s">
        <v>526</v>
      </c>
      <c r="AC25" s="246" t="s">
        <v>527</v>
      </c>
      <c r="AD25" s="248" t="s">
        <v>200</v>
      </c>
      <c r="AE25" s="246"/>
      <c r="AF25" s="246"/>
      <c r="AG25" s="246"/>
      <c r="AH25" s="246"/>
      <c r="AI25" s="30"/>
    </row>
    <row r="26" spans="1:35" s="27" customFormat="1">
      <c r="A26" s="247"/>
      <c r="B26" s="247"/>
      <c r="C26" s="246"/>
      <c r="D26" s="246"/>
      <c r="E26" s="246"/>
      <c r="F26" s="247"/>
      <c r="G26" s="247" t="s">
        <v>340</v>
      </c>
      <c r="H26" s="247"/>
      <c r="I26" s="246" t="s">
        <v>954</v>
      </c>
      <c r="J26" s="246"/>
      <c r="K26" s="246"/>
      <c r="L26" s="250"/>
      <c r="M26" s="256" t="s">
        <v>530</v>
      </c>
      <c r="N26" s="250"/>
      <c r="O26" s="250"/>
      <c r="P26" s="250"/>
      <c r="Q26" s="247"/>
      <c r="R26" s="247"/>
      <c r="S26" s="250"/>
      <c r="T26" s="250"/>
      <c r="U26" s="246"/>
      <c r="V26" s="254" t="s">
        <v>532</v>
      </c>
      <c r="W26" s="250"/>
      <c r="X26" s="246" t="s">
        <v>411</v>
      </c>
      <c r="Y26" s="246"/>
      <c r="Z26" s="246"/>
      <c r="AA26" s="246" t="s">
        <v>533</v>
      </c>
      <c r="AB26" s="246" t="s">
        <v>534</v>
      </c>
      <c r="AC26" s="246" t="s">
        <v>535</v>
      </c>
      <c r="AD26" s="248" t="s">
        <v>537</v>
      </c>
      <c r="AE26" s="246"/>
      <c r="AF26" s="246"/>
      <c r="AG26" s="246"/>
      <c r="AH26" s="246"/>
      <c r="AI26" s="30"/>
    </row>
    <row r="27" spans="1:35" s="27" customFormat="1">
      <c r="A27" s="247"/>
      <c r="B27" s="247"/>
      <c r="C27" s="246"/>
      <c r="D27" s="246"/>
      <c r="E27" s="246"/>
      <c r="F27" s="256"/>
      <c r="G27" s="247" t="s">
        <v>362</v>
      </c>
      <c r="H27" s="247"/>
      <c r="I27" s="246" t="s">
        <v>592</v>
      </c>
      <c r="J27" s="246"/>
      <c r="K27" s="246"/>
      <c r="L27" s="250"/>
      <c r="M27" s="256" t="s">
        <v>538</v>
      </c>
      <c r="N27" s="247"/>
      <c r="O27" s="250"/>
      <c r="P27" s="250"/>
      <c r="Q27" s="247"/>
      <c r="R27" s="247"/>
      <c r="S27" s="250"/>
      <c r="T27" s="250"/>
      <c r="U27" s="246"/>
      <c r="V27" s="247" t="s">
        <v>540</v>
      </c>
      <c r="W27" s="250"/>
      <c r="X27" s="246" t="s">
        <v>541</v>
      </c>
      <c r="Y27" s="246"/>
      <c r="Z27" s="246"/>
      <c r="AA27" s="246" t="s">
        <v>251</v>
      </c>
      <c r="AB27" s="246" t="s">
        <v>542</v>
      </c>
      <c r="AC27" s="246" t="s">
        <v>543</v>
      </c>
      <c r="AD27" s="255" t="s">
        <v>544</v>
      </c>
      <c r="AE27" s="246"/>
      <c r="AF27" s="246"/>
      <c r="AG27" s="246"/>
      <c r="AH27" s="246"/>
      <c r="AI27" s="30"/>
    </row>
    <row r="28" spans="1:35" s="27" customFormat="1">
      <c r="A28" s="247"/>
      <c r="B28" s="247"/>
      <c r="C28" s="246"/>
      <c r="D28" s="246"/>
      <c r="E28" s="246"/>
      <c r="F28" s="247"/>
      <c r="G28" s="245" t="s">
        <v>28</v>
      </c>
      <c r="H28" s="247"/>
      <c r="I28" s="246" t="s">
        <v>136</v>
      </c>
      <c r="J28" s="246"/>
      <c r="K28" s="246"/>
      <c r="L28" s="246"/>
      <c r="M28" s="247" t="s">
        <v>546</v>
      </c>
      <c r="N28" s="247"/>
      <c r="O28" s="247"/>
      <c r="P28" s="247"/>
      <c r="Q28" s="247"/>
      <c r="R28" s="247"/>
      <c r="S28" s="247"/>
      <c r="T28" s="247"/>
      <c r="U28" s="246"/>
      <c r="V28" s="247" t="s">
        <v>548</v>
      </c>
      <c r="W28" s="250"/>
      <c r="X28" s="246" t="s">
        <v>549</v>
      </c>
      <c r="Y28" s="246"/>
      <c r="Z28" s="246"/>
      <c r="AA28" s="246" t="s">
        <v>216</v>
      </c>
      <c r="AB28" s="246" t="s">
        <v>550</v>
      </c>
      <c r="AC28" s="246" t="s">
        <v>551</v>
      </c>
      <c r="AD28" s="255" t="s">
        <v>552</v>
      </c>
      <c r="AE28" s="246"/>
      <c r="AF28" s="246"/>
      <c r="AG28" s="246"/>
      <c r="AH28" s="246"/>
      <c r="AI28" s="30"/>
    </row>
    <row r="29" spans="1:35" s="27" customFormat="1">
      <c r="A29" s="247"/>
      <c r="B29" s="247"/>
      <c r="C29" s="246"/>
      <c r="D29" s="246"/>
      <c r="E29" s="246"/>
      <c r="F29" s="247"/>
      <c r="G29" s="247" t="s">
        <v>103</v>
      </c>
      <c r="H29" s="247"/>
      <c r="I29" s="246" t="s">
        <v>16586</v>
      </c>
      <c r="J29" s="246"/>
      <c r="K29" s="246"/>
      <c r="L29" s="246"/>
      <c r="M29" s="247" t="s">
        <v>554</v>
      </c>
      <c r="N29" s="247"/>
      <c r="O29" s="247"/>
      <c r="P29" s="247"/>
      <c r="Q29" s="247"/>
      <c r="R29" s="247"/>
      <c r="S29" s="247"/>
      <c r="T29" s="247"/>
      <c r="U29" s="246"/>
      <c r="V29" s="256" t="s">
        <v>555</v>
      </c>
      <c r="W29" s="248"/>
      <c r="X29" s="246" t="s">
        <v>556</v>
      </c>
      <c r="Y29" s="246"/>
      <c r="Z29" s="246"/>
      <c r="AA29" s="246" t="s">
        <v>184</v>
      </c>
      <c r="AB29" s="246" t="s">
        <v>557</v>
      </c>
      <c r="AC29" s="246" t="s">
        <v>558</v>
      </c>
      <c r="AD29" s="248" t="s">
        <v>559</v>
      </c>
      <c r="AE29" s="246"/>
      <c r="AF29" s="246"/>
      <c r="AG29" s="246"/>
      <c r="AH29" s="246"/>
      <c r="AI29" s="30"/>
    </row>
    <row r="30" spans="1:35" s="27" customFormat="1">
      <c r="A30" s="247"/>
      <c r="B30" s="247"/>
      <c r="C30" s="246"/>
      <c r="D30" s="246"/>
      <c r="E30" s="246"/>
      <c r="F30" s="247"/>
      <c r="G30" s="247" t="s">
        <v>396</v>
      </c>
      <c r="H30" s="247"/>
      <c r="I30" s="246" t="s">
        <v>5896</v>
      </c>
      <c r="J30" s="246"/>
      <c r="K30" s="246"/>
      <c r="L30" s="246"/>
      <c r="M30" s="247" t="s">
        <v>374</v>
      </c>
      <c r="N30" s="247"/>
      <c r="O30" s="247"/>
      <c r="P30" s="247"/>
      <c r="Q30" s="247"/>
      <c r="R30" s="247"/>
      <c r="S30" s="247"/>
      <c r="T30" s="247"/>
      <c r="U30" s="246"/>
      <c r="V30" s="247" t="s">
        <v>561</v>
      </c>
      <c r="W30" s="248"/>
      <c r="X30" s="246" t="s">
        <v>562</v>
      </c>
      <c r="Y30" s="246"/>
      <c r="Z30" s="246"/>
      <c r="AA30" s="246" t="s">
        <v>563</v>
      </c>
      <c r="AB30" s="246" t="s">
        <v>564</v>
      </c>
      <c r="AC30" s="246" t="s">
        <v>565</v>
      </c>
      <c r="AD30" s="248" t="s">
        <v>566</v>
      </c>
      <c r="AE30" s="246"/>
      <c r="AF30" s="246"/>
      <c r="AG30" s="246"/>
      <c r="AH30" s="246"/>
      <c r="AI30" s="30"/>
    </row>
    <row r="31" spans="1:35" s="27" customFormat="1">
      <c r="A31" s="247"/>
      <c r="B31" s="247"/>
      <c r="C31" s="246"/>
      <c r="D31" s="246"/>
      <c r="E31" s="246"/>
      <c r="F31" s="247"/>
      <c r="G31" s="256" t="s">
        <v>568</v>
      </c>
      <c r="H31" s="247"/>
      <c r="I31" s="246" t="s">
        <v>1103</v>
      </c>
      <c r="J31" s="246"/>
      <c r="K31" s="246"/>
      <c r="L31" s="246"/>
      <c r="M31" s="247" t="s">
        <v>569</v>
      </c>
      <c r="N31" s="247"/>
      <c r="O31" s="247"/>
      <c r="P31" s="247"/>
      <c r="Q31" s="247"/>
      <c r="R31" s="247"/>
      <c r="S31" s="247"/>
      <c r="T31" s="247"/>
      <c r="U31" s="246"/>
      <c r="V31" s="247" t="s">
        <v>578</v>
      </c>
      <c r="W31" s="248"/>
      <c r="X31" s="246" t="s">
        <v>518</v>
      </c>
      <c r="Y31" s="246"/>
      <c r="Z31" s="246"/>
      <c r="AA31" s="246" t="s">
        <v>571</v>
      </c>
      <c r="AB31" s="246" t="s">
        <v>572</v>
      </c>
      <c r="AC31" s="246" t="s">
        <v>573</v>
      </c>
      <c r="AD31" s="248" t="s">
        <v>576</v>
      </c>
      <c r="AE31" s="246"/>
      <c r="AF31" s="246"/>
      <c r="AG31" s="246"/>
      <c r="AH31" s="246"/>
      <c r="AI31" s="30"/>
    </row>
    <row r="32" spans="1:35" s="27" customFormat="1">
      <c r="A32" s="247"/>
      <c r="B32" s="247"/>
      <c r="C32" s="246"/>
      <c r="D32" s="246"/>
      <c r="E32" s="246"/>
      <c r="F32" s="247"/>
      <c r="G32" s="247" t="s">
        <v>577</v>
      </c>
      <c r="H32" s="247"/>
      <c r="I32" s="246" t="s">
        <v>16587</v>
      </c>
      <c r="J32" s="246"/>
      <c r="K32" s="246"/>
      <c r="L32" s="246"/>
      <c r="M32" s="256" t="s">
        <v>116</v>
      </c>
      <c r="N32" s="247"/>
      <c r="O32" s="247"/>
      <c r="P32" s="247"/>
      <c r="Q32" s="247"/>
      <c r="R32" s="247"/>
      <c r="S32" s="247"/>
      <c r="T32" s="247"/>
      <c r="U32" s="246"/>
      <c r="V32" s="254" t="s">
        <v>587</v>
      </c>
      <c r="W32" s="248"/>
      <c r="X32" s="246" t="s">
        <v>579</v>
      </c>
      <c r="Y32" s="246"/>
      <c r="Z32" s="246"/>
      <c r="AA32" s="246" t="s">
        <v>148</v>
      </c>
      <c r="AB32" s="246" t="s">
        <v>580</v>
      </c>
      <c r="AC32" s="246" t="s">
        <v>581</v>
      </c>
      <c r="AD32" s="248" t="s">
        <v>583</v>
      </c>
      <c r="AE32" s="246"/>
      <c r="AF32" s="246"/>
      <c r="AG32" s="246"/>
      <c r="AH32" s="246"/>
      <c r="AI32" s="30"/>
    </row>
    <row r="33" spans="1:35" s="27" customFormat="1">
      <c r="A33" s="247"/>
      <c r="B33" s="247"/>
      <c r="C33" s="246"/>
      <c r="D33" s="246"/>
      <c r="E33" s="246"/>
      <c r="F33" s="247"/>
      <c r="G33" s="247" t="s">
        <v>415</v>
      </c>
      <c r="H33" s="247"/>
      <c r="I33" s="246" t="s">
        <v>16588</v>
      </c>
      <c r="J33" s="246"/>
      <c r="K33" s="246"/>
      <c r="L33" s="246"/>
      <c r="M33" s="247" t="s">
        <v>585</v>
      </c>
      <c r="N33" s="247"/>
      <c r="O33" s="247"/>
      <c r="P33" s="247"/>
      <c r="Q33" s="247"/>
      <c r="R33" s="247"/>
      <c r="S33" s="247"/>
      <c r="T33" s="247"/>
      <c r="U33" s="246"/>
      <c r="V33" s="247" t="s">
        <v>609</v>
      </c>
      <c r="W33" s="248"/>
      <c r="X33" s="246" t="s">
        <v>236</v>
      </c>
      <c r="Y33" s="246"/>
      <c r="Z33" s="246"/>
      <c r="AA33" s="246" t="s">
        <v>302</v>
      </c>
      <c r="AB33" s="246" t="s">
        <v>588</v>
      </c>
      <c r="AC33" s="246" t="s">
        <v>589</v>
      </c>
      <c r="AD33" s="248" t="s">
        <v>591</v>
      </c>
      <c r="AE33" s="246"/>
      <c r="AF33" s="246"/>
      <c r="AG33" s="246"/>
      <c r="AH33" s="246"/>
      <c r="AI33" s="30"/>
    </row>
    <row r="34" spans="1:35" s="27" customFormat="1">
      <c r="A34" s="247"/>
      <c r="B34" s="247"/>
      <c r="C34" s="246"/>
      <c r="D34" s="246"/>
      <c r="E34" s="246"/>
      <c r="F34" s="247"/>
      <c r="G34" s="247" t="s">
        <v>417</v>
      </c>
      <c r="H34" s="247"/>
      <c r="I34" s="246" t="s">
        <v>297</v>
      </c>
      <c r="J34" s="246"/>
      <c r="K34" s="246"/>
      <c r="L34" s="246"/>
      <c r="M34" s="247" t="s">
        <v>593</v>
      </c>
      <c r="N34" s="247"/>
      <c r="O34" s="247"/>
      <c r="P34" s="247"/>
      <c r="Q34" s="247"/>
      <c r="R34" s="247"/>
      <c r="S34" s="247"/>
      <c r="T34" s="247"/>
      <c r="U34" s="246"/>
      <c r="V34" s="254" t="s">
        <v>616</v>
      </c>
      <c r="W34" s="248"/>
      <c r="X34" s="246" t="s">
        <v>596</v>
      </c>
      <c r="Y34" s="246"/>
      <c r="Z34" s="246"/>
      <c r="AA34" s="246" t="s">
        <v>597</v>
      </c>
      <c r="AB34" s="246" t="s">
        <v>598</v>
      </c>
      <c r="AC34" s="246" t="s">
        <v>599</v>
      </c>
      <c r="AD34" s="248" t="s">
        <v>600</v>
      </c>
      <c r="AE34" s="246"/>
      <c r="AF34" s="246"/>
      <c r="AG34" s="246"/>
      <c r="AH34" s="246"/>
      <c r="AI34" s="30"/>
    </row>
    <row r="35" spans="1:35" s="27" customFormat="1">
      <c r="A35" s="247"/>
      <c r="B35" s="247"/>
      <c r="C35" s="246"/>
      <c r="D35" s="246"/>
      <c r="E35" s="246"/>
      <c r="F35" s="247"/>
      <c r="G35" s="257" t="s">
        <v>433</v>
      </c>
      <c r="H35" s="247"/>
      <c r="I35" s="246" t="s">
        <v>16589</v>
      </c>
      <c r="J35" s="246"/>
      <c r="K35" s="246"/>
      <c r="L35" s="246"/>
      <c r="M35" s="247" t="s">
        <v>44</v>
      </c>
      <c r="N35" s="247"/>
      <c r="O35" s="247"/>
      <c r="P35" s="247"/>
      <c r="Q35" s="247"/>
      <c r="R35" s="247"/>
      <c r="S35" s="247"/>
      <c r="T35" s="247"/>
      <c r="U35" s="246"/>
      <c r="V35" s="254" t="s">
        <v>622</v>
      </c>
      <c r="W35" s="248"/>
      <c r="X35" s="246" t="s">
        <v>603</v>
      </c>
      <c r="Y35" s="246"/>
      <c r="Z35" s="246"/>
      <c r="AA35" s="246" t="s">
        <v>604</v>
      </c>
      <c r="AB35" s="246" t="s">
        <v>605</v>
      </c>
      <c r="AC35" s="246" t="s">
        <v>606</v>
      </c>
      <c r="AD35" s="248"/>
      <c r="AE35" s="246"/>
      <c r="AF35" s="246"/>
      <c r="AG35" s="246"/>
      <c r="AH35" s="246"/>
      <c r="AI35" s="26"/>
    </row>
    <row r="36" spans="1:35" s="27" customFormat="1">
      <c r="A36" s="247"/>
      <c r="B36" s="247"/>
      <c r="C36" s="246"/>
      <c r="D36" s="246"/>
      <c r="E36" s="246"/>
      <c r="F36" s="247"/>
      <c r="G36" s="247" t="s">
        <v>429</v>
      </c>
      <c r="H36" s="247"/>
      <c r="I36" s="246" t="s">
        <v>904</v>
      </c>
      <c r="J36" s="246"/>
      <c r="K36" s="246"/>
      <c r="L36" s="246"/>
      <c r="M36" s="247" t="s">
        <v>1167</v>
      </c>
      <c r="N36" s="247"/>
      <c r="O36" s="247"/>
      <c r="P36" s="247"/>
      <c r="Q36" s="247"/>
      <c r="R36" s="247"/>
      <c r="S36" s="247"/>
      <c r="T36" s="247"/>
      <c r="U36" s="246"/>
      <c r="V36" s="247" t="s">
        <v>628</v>
      </c>
      <c r="W36" s="248"/>
      <c r="X36" s="246" t="s">
        <v>610</v>
      </c>
      <c r="Y36" s="246"/>
      <c r="Z36" s="246"/>
      <c r="AA36" s="246" t="s">
        <v>611</v>
      </c>
      <c r="AB36" s="246" t="s">
        <v>612</v>
      </c>
      <c r="AC36" s="246" t="s">
        <v>613</v>
      </c>
      <c r="AD36" s="248"/>
      <c r="AE36" s="246"/>
      <c r="AF36" s="246"/>
      <c r="AG36" s="246"/>
      <c r="AH36" s="246"/>
      <c r="AI36" s="26"/>
    </row>
    <row r="37" spans="1:35" s="27" customFormat="1">
      <c r="A37" s="247"/>
      <c r="B37" s="247"/>
      <c r="C37" s="246"/>
      <c r="D37" s="246"/>
      <c r="E37" s="246"/>
      <c r="F37" s="247"/>
      <c r="G37" s="247" t="s">
        <v>448</v>
      </c>
      <c r="H37" s="247"/>
      <c r="I37" s="246" t="s">
        <v>16590</v>
      </c>
      <c r="J37" s="246"/>
      <c r="K37" s="246"/>
      <c r="L37" s="246"/>
      <c r="M37" s="247"/>
      <c r="N37" s="247"/>
      <c r="O37" s="247"/>
      <c r="P37" s="247"/>
      <c r="Q37" s="247"/>
      <c r="R37" s="247"/>
      <c r="S37" s="247"/>
      <c r="T37" s="247"/>
      <c r="U37" s="246"/>
      <c r="V37" s="254" t="s">
        <v>634</v>
      </c>
      <c r="W37" s="248"/>
      <c r="X37" s="246" t="s">
        <v>617</v>
      </c>
      <c r="Y37" s="246"/>
      <c r="Z37" s="246"/>
      <c r="AA37" s="246" t="s">
        <v>618</v>
      </c>
      <c r="AB37" s="246" t="s">
        <v>619</v>
      </c>
      <c r="AC37" s="246" t="s">
        <v>620</v>
      </c>
      <c r="AD37" s="248"/>
      <c r="AE37" s="246"/>
      <c r="AF37" s="246"/>
      <c r="AG37" s="246"/>
      <c r="AH37" s="246"/>
      <c r="AI37" s="30"/>
    </row>
    <row r="38" spans="1:35" s="27" customFormat="1">
      <c r="A38" s="247"/>
      <c r="B38" s="247"/>
      <c r="C38" s="246"/>
      <c r="D38" s="246"/>
      <c r="E38" s="246"/>
      <c r="F38" s="247"/>
      <c r="G38" s="247" t="s">
        <v>379</v>
      </c>
      <c r="H38" s="247"/>
      <c r="I38" s="246" t="s">
        <v>10029</v>
      </c>
      <c r="J38" s="246"/>
      <c r="K38" s="246"/>
      <c r="L38" s="246"/>
      <c r="M38" s="247"/>
      <c r="N38" s="247"/>
      <c r="O38" s="247"/>
      <c r="P38" s="247"/>
      <c r="Q38" s="247"/>
      <c r="R38" s="247"/>
      <c r="S38" s="247"/>
      <c r="T38" s="247"/>
      <c r="U38" s="246"/>
      <c r="V38" s="247" t="s">
        <v>654</v>
      </c>
      <c r="W38" s="248"/>
      <c r="X38" s="246" t="s">
        <v>623</v>
      </c>
      <c r="Y38" s="246"/>
      <c r="Z38" s="246"/>
      <c r="AA38" s="246" t="s">
        <v>624</v>
      </c>
      <c r="AB38" s="246" t="s">
        <v>625</v>
      </c>
      <c r="AC38" s="246" t="s">
        <v>626</v>
      </c>
      <c r="AD38" s="248"/>
      <c r="AE38" s="246"/>
      <c r="AF38" s="246"/>
      <c r="AG38" s="246"/>
      <c r="AH38" s="246"/>
      <c r="AI38" s="30"/>
    </row>
    <row r="39" spans="1:35" s="27" customFormat="1">
      <c r="A39" s="247"/>
      <c r="B39" s="247"/>
      <c r="C39" s="246"/>
      <c r="D39" s="246"/>
      <c r="E39" s="246"/>
      <c r="F39" s="247"/>
      <c r="G39" s="247" t="s">
        <v>278</v>
      </c>
      <c r="H39" s="247"/>
      <c r="I39" s="246" t="s">
        <v>468</v>
      </c>
      <c r="J39" s="246"/>
      <c r="K39" s="246"/>
      <c r="L39" s="246"/>
      <c r="M39" s="247"/>
      <c r="N39" s="247"/>
      <c r="O39" s="247"/>
      <c r="P39" s="247"/>
      <c r="Q39" s="247"/>
      <c r="R39" s="247"/>
      <c r="S39" s="247"/>
      <c r="T39" s="247"/>
      <c r="U39" s="246"/>
      <c r="V39" s="247" t="s">
        <v>661</v>
      </c>
      <c r="W39" s="248"/>
      <c r="X39" s="246" t="s">
        <v>508</v>
      </c>
      <c r="Y39" s="246"/>
      <c r="Z39" s="246"/>
      <c r="AA39" s="246" t="s">
        <v>629</v>
      </c>
      <c r="AB39" s="246" t="s">
        <v>630</v>
      </c>
      <c r="AC39" s="246" t="s">
        <v>631</v>
      </c>
      <c r="AD39" s="248"/>
      <c r="AE39" s="246"/>
      <c r="AF39" s="246"/>
      <c r="AG39" s="246"/>
      <c r="AH39" s="246"/>
      <c r="AI39" s="10"/>
    </row>
    <row r="40" spans="1:35" s="27" customFormat="1">
      <c r="A40" s="247"/>
      <c r="B40" s="247"/>
      <c r="C40" s="246"/>
      <c r="D40" s="246"/>
      <c r="E40" s="246"/>
      <c r="F40" s="247"/>
      <c r="G40" s="247" t="s">
        <v>318</v>
      </c>
      <c r="H40" s="247"/>
      <c r="I40" s="246" t="s">
        <v>1669</v>
      </c>
      <c r="J40" s="246"/>
      <c r="K40" s="246"/>
      <c r="L40" s="246"/>
      <c r="M40" s="247"/>
      <c r="N40" s="247"/>
      <c r="O40" s="247"/>
      <c r="P40" s="247"/>
      <c r="Q40" s="247"/>
      <c r="R40" s="247"/>
      <c r="S40" s="247"/>
      <c r="T40" s="247"/>
      <c r="U40" s="246"/>
      <c r="V40" s="247" t="s">
        <v>668</v>
      </c>
      <c r="W40" s="248"/>
      <c r="X40" s="246" t="s">
        <v>635</v>
      </c>
      <c r="Y40" s="246"/>
      <c r="Z40" s="246"/>
      <c r="AA40" s="246" t="s">
        <v>636</v>
      </c>
      <c r="AB40" s="246" t="s">
        <v>637</v>
      </c>
      <c r="AC40" s="246" t="s">
        <v>638</v>
      </c>
      <c r="AD40" s="248"/>
      <c r="AE40" s="246"/>
      <c r="AF40" s="246"/>
      <c r="AG40" s="246"/>
      <c r="AH40" s="246"/>
      <c r="AI40" s="10"/>
    </row>
    <row r="41" spans="1:35" s="27" customFormat="1">
      <c r="A41" s="247"/>
      <c r="B41" s="247"/>
      <c r="C41" s="246"/>
      <c r="D41" s="246"/>
      <c r="E41" s="246"/>
      <c r="F41" s="247"/>
      <c r="G41" s="247" t="s">
        <v>339</v>
      </c>
      <c r="H41" s="247"/>
      <c r="I41" s="246" t="s">
        <v>16591</v>
      </c>
      <c r="J41" s="246"/>
      <c r="K41" s="246"/>
      <c r="L41" s="246"/>
      <c r="M41" s="247"/>
      <c r="N41" s="247"/>
      <c r="O41" s="247"/>
      <c r="P41" s="247"/>
      <c r="Q41" s="247"/>
      <c r="R41" s="247"/>
      <c r="S41" s="247"/>
      <c r="T41" s="247"/>
      <c r="U41" s="246"/>
      <c r="V41" s="247" t="s">
        <v>673</v>
      </c>
      <c r="W41" s="248"/>
      <c r="X41" s="246" t="s">
        <v>641</v>
      </c>
      <c r="Y41" s="246"/>
      <c r="Z41" s="246"/>
      <c r="AA41" s="246" t="s">
        <v>642</v>
      </c>
      <c r="AB41" s="246" t="s">
        <v>643</v>
      </c>
      <c r="AC41" s="246" t="s">
        <v>644</v>
      </c>
      <c r="AD41" s="248"/>
      <c r="AE41" s="246"/>
      <c r="AF41" s="246"/>
      <c r="AG41" s="246"/>
      <c r="AH41" s="246"/>
      <c r="AI41" s="10"/>
    </row>
    <row r="42" spans="1:35" s="27" customFormat="1">
      <c r="A42" s="247"/>
      <c r="B42" s="247"/>
      <c r="C42" s="246"/>
      <c r="D42" s="246"/>
      <c r="E42" s="246"/>
      <c r="F42" s="247"/>
      <c r="G42" s="247" t="s">
        <v>361</v>
      </c>
      <c r="H42" s="247"/>
      <c r="I42" s="246" t="s">
        <v>716</v>
      </c>
      <c r="J42" s="246"/>
      <c r="K42" s="246"/>
      <c r="L42" s="246"/>
      <c r="M42" s="247"/>
      <c r="N42" s="247"/>
      <c r="O42" s="247"/>
      <c r="P42" s="247"/>
      <c r="Q42" s="247"/>
      <c r="R42" s="247"/>
      <c r="S42" s="247"/>
      <c r="T42" s="247"/>
      <c r="U42" s="246"/>
      <c r="V42" s="247" t="s">
        <v>678</v>
      </c>
      <c r="W42" s="248"/>
      <c r="X42" s="246" t="s">
        <v>648</v>
      </c>
      <c r="Y42" s="246"/>
      <c r="Z42" s="246"/>
      <c r="AA42" s="246" t="s">
        <v>649</v>
      </c>
      <c r="AB42" s="246" t="s">
        <v>650</v>
      </c>
      <c r="AC42" s="246" t="s">
        <v>651</v>
      </c>
      <c r="AD42" s="248"/>
      <c r="AE42" s="246"/>
      <c r="AF42" s="246"/>
      <c r="AG42" s="246"/>
      <c r="AH42" s="246"/>
      <c r="AI42" s="10"/>
    </row>
    <row r="43" spans="1:35" s="27" customFormat="1">
      <c r="A43" s="247"/>
      <c r="B43" s="247"/>
      <c r="C43" s="246"/>
      <c r="D43" s="246"/>
      <c r="E43" s="246"/>
      <c r="F43" s="247"/>
      <c r="G43" s="247"/>
      <c r="H43" s="247"/>
      <c r="I43" s="246" t="s">
        <v>16592</v>
      </c>
      <c r="J43" s="246"/>
      <c r="K43" s="246"/>
      <c r="L43" s="246"/>
      <c r="M43" s="247"/>
      <c r="N43" s="247"/>
      <c r="O43" s="247"/>
      <c r="P43" s="247"/>
      <c r="Q43" s="247"/>
      <c r="R43" s="247"/>
      <c r="S43" s="247"/>
      <c r="T43" s="247"/>
      <c r="U43" s="246"/>
      <c r="V43" s="254" t="s">
        <v>682</v>
      </c>
      <c r="W43" s="248"/>
      <c r="X43" s="246" t="s">
        <v>655</v>
      </c>
      <c r="Y43" s="246"/>
      <c r="Z43" s="246"/>
      <c r="AA43" s="246" t="s">
        <v>656</v>
      </c>
      <c r="AB43" s="246" t="s">
        <v>657</v>
      </c>
      <c r="AC43" s="246" t="s">
        <v>658</v>
      </c>
      <c r="AD43" s="248"/>
      <c r="AE43" s="246"/>
      <c r="AF43" s="246"/>
      <c r="AG43" s="246"/>
      <c r="AH43" s="246"/>
      <c r="AI43" s="10"/>
    </row>
    <row r="44" spans="1:35" s="27" customFormat="1">
      <c r="A44" s="247"/>
      <c r="B44" s="247"/>
      <c r="C44" s="246"/>
      <c r="D44" s="246"/>
      <c r="E44" s="246"/>
      <c r="F44" s="247"/>
      <c r="G44" s="247"/>
      <c r="H44" s="247"/>
      <c r="I44" s="246" t="s">
        <v>16593</v>
      </c>
      <c r="J44" s="246"/>
      <c r="K44" s="246"/>
      <c r="L44" s="246"/>
      <c r="M44" s="247"/>
      <c r="N44" s="247"/>
      <c r="O44" s="247"/>
      <c r="P44" s="247"/>
      <c r="Q44" s="247"/>
      <c r="R44" s="247"/>
      <c r="S44" s="247"/>
      <c r="T44" s="247"/>
      <c r="U44" s="246"/>
      <c r="V44" s="256" t="s">
        <v>686</v>
      </c>
      <c r="W44" s="248"/>
      <c r="X44" s="246" t="s">
        <v>662</v>
      </c>
      <c r="Y44" s="246"/>
      <c r="Z44" s="246"/>
      <c r="AA44" s="246" t="s">
        <v>663</v>
      </c>
      <c r="AB44" s="246" t="s">
        <v>664</v>
      </c>
      <c r="AC44" s="246" t="s">
        <v>665</v>
      </c>
      <c r="AD44" s="248"/>
      <c r="AE44" s="246"/>
      <c r="AF44" s="246"/>
      <c r="AG44" s="246"/>
      <c r="AH44" s="246"/>
      <c r="AI44" s="10"/>
    </row>
    <row r="45" spans="1:35" s="27" customFormat="1">
      <c r="A45" s="247"/>
      <c r="B45" s="247"/>
      <c r="C45" s="246"/>
      <c r="D45" s="246"/>
      <c r="E45" s="246"/>
      <c r="F45" s="247"/>
      <c r="G45" s="247"/>
      <c r="H45" s="247"/>
      <c r="I45" s="246" t="s">
        <v>16594</v>
      </c>
      <c r="J45" s="246"/>
      <c r="K45" s="246"/>
      <c r="L45" s="246"/>
      <c r="M45" s="247"/>
      <c r="N45" s="247"/>
      <c r="O45" s="247"/>
      <c r="P45" s="247"/>
      <c r="Q45" s="247"/>
      <c r="R45" s="246"/>
      <c r="S45" s="247"/>
      <c r="T45" s="247"/>
      <c r="U45" s="246"/>
      <c r="V45" s="247" t="s">
        <v>690</v>
      </c>
      <c r="W45" s="248"/>
      <c r="X45" s="246" t="s">
        <v>669</v>
      </c>
      <c r="Y45" s="246"/>
      <c r="Z45" s="246"/>
      <c r="AA45" s="246" t="s">
        <v>670</v>
      </c>
      <c r="AB45" s="246" t="s">
        <v>671</v>
      </c>
      <c r="AC45" s="246" t="s">
        <v>672</v>
      </c>
      <c r="AD45" s="248"/>
      <c r="AE45" s="246"/>
      <c r="AF45" s="246"/>
      <c r="AG45" s="246"/>
      <c r="AH45" s="246"/>
      <c r="AI45" s="10"/>
    </row>
    <row r="46" spans="1:35" s="27" customFormat="1">
      <c r="A46" s="247"/>
      <c r="B46" s="247"/>
      <c r="C46" s="246"/>
      <c r="D46" s="246"/>
      <c r="E46" s="246"/>
      <c r="F46" s="247"/>
      <c r="G46" s="247"/>
      <c r="H46" s="247"/>
      <c r="I46" s="246" t="s">
        <v>16595</v>
      </c>
      <c r="J46" s="246"/>
      <c r="K46" s="246"/>
      <c r="L46" s="246"/>
      <c r="M46" s="247"/>
      <c r="N46" s="247"/>
      <c r="O46" s="247"/>
      <c r="P46" s="247"/>
      <c r="Q46" s="247"/>
      <c r="R46" s="246"/>
      <c r="S46" s="247"/>
      <c r="T46" s="247"/>
      <c r="U46" s="246"/>
      <c r="V46" s="247" t="s">
        <v>84</v>
      </c>
      <c r="W46" s="248"/>
      <c r="X46" s="246" t="s">
        <v>674</v>
      </c>
      <c r="Y46" s="246"/>
      <c r="Z46" s="246"/>
      <c r="AA46" s="246" t="s">
        <v>675</v>
      </c>
      <c r="AB46" s="246" t="s">
        <v>676</v>
      </c>
      <c r="AC46" s="246" t="s">
        <v>677</v>
      </c>
      <c r="AD46" s="248"/>
      <c r="AE46" s="246"/>
      <c r="AF46" s="246"/>
      <c r="AG46" s="246"/>
      <c r="AH46" s="246"/>
      <c r="AI46" s="10"/>
    </row>
    <row r="47" spans="1:35" s="27" customFormat="1">
      <c r="A47" s="246"/>
      <c r="B47" s="247"/>
      <c r="C47" s="246"/>
      <c r="D47" s="246"/>
      <c r="E47" s="246"/>
      <c r="F47" s="247"/>
      <c r="G47" s="247"/>
      <c r="H47" s="247"/>
      <c r="I47" s="246" t="s">
        <v>16596</v>
      </c>
      <c r="J47" s="246"/>
      <c r="K47" s="246"/>
      <c r="L47" s="246"/>
      <c r="M47" s="247"/>
      <c r="N47" s="247"/>
      <c r="O47" s="247"/>
      <c r="P47" s="247"/>
      <c r="Q47" s="247"/>
      <c r="R47" s="246"/>
      <c r="S47" s="247"/>
      <c r="T47" s="247"/>
      <c r="U47" s="246"/>
      <c r="V47" s="246"/>
      <c r="W47" s="248"/>
      <c r="X47" s="246" t="s">
        <v>679</v>
      </c>
      <c r="Y47" s="246"/>
      <c r="Z47" s="246"/>
      <c r="AA47" s="246" t="s">
        <v>680</v>
      </c>
      <c r="AB47" s="246" t="s">
        <v>444</v>
      </c>
      <c r="AC47" s="246" t="s">
        <v>681</v>
      </c>
      <c r="AD47" s="248"/>
      <c r="AE47" s="246"/>
      <c r="AF47" s="246"/>
      <c r="AG47" s="246"/>
      <c r="AH47" s="246"/>
      <c r="AI47" s="10"/>
    </row>
    <row r="48" spans="1:35" s="27" customFormat="1">
      <c r="A48" s="246"/>
      <c r="B48" s="247"/>
      <c r="C48" s="246"/>
      <c r="D48" s="246"/>
      <c r="E48" s="246"/>
      <c r="F48" s="247"/>
      <c r="G48" s="247"/>
      <c r="H48" s="247"/>
      <c r="I48" s="246" t="s">
        <v>1098</v>
      </c>
      <c r="J48" s="246"/>
      <c r="K48" s="246"/>
      <c r="L48" s="246"/>
      <c r="M48" s="247"/>
      <c r="N48" s="247"/>
      <c r="O48" s="247"/>
      <c r="P48" s="247"/>
      <c r="Q48" s="246"/>
      <c r="R48" s="246"/>
      <c r="S48" s="247"/>
      <c r="T48" s="247"/>
      <c r="U48" s="246"/>
      <c r="V48" s="246"/>
      <c r="W48" s="248"/>
      <c r="X48" s="246" t="s">
        <v>683</v>
      </c>
      <c r="Y48" s="246"/>
      <c r="Z48" s="246"/>
      <c r="AA48" s="246"/>
      <c r="AB48" s="246"/>
      <c r="AC48" s="246" t="s">
        <v>684</v>
      </c>
      <c r="AD48" s="248"/>
      <c r="AE48" s="246"/>
      <c r="AF48" s="246"/>
      <c r="AG48" s="246"/>
      <c r="AH48" s="246"/>
      <c r="AI48" s="10"/>
    </row>
    <row r="49" spans="1:35" s="27" customFormat="1">
      <c r="A49" s="246"/>
      <c r="B49" s="247"/>
      <c r="C49" s="246"/>
      <c r="D49" s="246"/>
      <c r="E49" s="246"/>
      <c r="F49" s="247"/>
      <c r="G49" s="247"/>
      <c r="H49" s="247"/>
      <c r="I49" s="246" t="s">
        <v>913</v>
      </c>
      <c r="J49" s="246"/>
      <c r="K49" s="246"/>
      <c r="L49" s="246"/>
      <c r="M49" s="247"/>
      <c r="N49" s="247"/>
      <c r="O49" s="247"/>
      <c r="P49" s="247"/>
      <c r="Q49" s="246"/>
      <c r="R49" s="246"/>
      <c r="S49" s="247"/>
      <c r="T49" s="247"/>
      <c r="U49" s="246"/>
      <c r="V49" s="246"/>
      <c r="W49" s="248"/>
      <c r="X49" s="246" t="s">
        <v>687</v>
      </c>
      <c r="Y49" s="246"/>
      <c r="Z49" s="246"/>
      <c r="AA49" s="246"/>
      <c r="AB49" s="246"/>
      <c r="AC49" s="246" t="s">
        <v>688</v>
      </c>
      <c r="AD49" s="248"/>
      <c r="AE49" s="246"/>
      <c r="AF49" s="246"/>
      <c r="AG49" s="246"/>
      <c r="AH49" s="246"/>
      <c r="AI49" s="10"/>
    </row>
    <row r="50" spans="1:35" s="27" customFormat="1">
      <c r="A50" s="246"/>
      <c r="B50" s="247"/>
      <c r="C50" s="246"/>
      <c r="D50" s="246"/>
      <c r="E50" s="246"/>
      <c r="F50" s="247"/>
      <c r="G50" s="247"/>
      <c r="H50" s="247"/>
      <c r="I50" s="246" t="s">
        <v>16597</v>
      </c>
      <c r="J50" s="246"/>
      <c r="K50" s="246"/>
      <c r="L50" s="246"/>
      <c r="M50" s="247"/>
      <c r="N50" s="247"/>
      <c r="O50" s="247"/>
      <c r="P50" s="247"/>
      <c r="Q50" s="246"/>
      <c r="R50" s="246"/>
      <c r="S50" s="247"/>
      <c r="T50" s="247"/>
      <c r="U50" s="246"/>
      <c r="V50" s="246"/>
      <c r="W50" s="248"/>
      <c r="X50" s="246" t="s">
        <v>691</v>
      </c>
      <c r="Y50" s="246"/>
      <c r="Z50" s="246"/>
      <c r="AA50" s="246"/>
      <c r="AB50" s="246"/>
      <c r="AC50" s="246" t="s">
        <v>692</v>
      </c>
      <c r="AD50" s="248"/>
      <c r="AE50" s="246"/>
      <c r="AF50" s="246"/>
      <c r="AG50" s="246"/>
      <c r="AH50" s="246"/>
      <c r="AI50" s="10"/>
    </row>
    <row r="51" spans="1:35" s="27" customFormat="1">
      <c r="A51" s="246"/>
      <c r="B51" s="247"/>
      <c r="C51" s="246"/>
      <c r="D51" s="246"/>
      <c r="E51" s="246"/>
      <c r="F51" s="247"/>
      <c r="G51" s="247"/>
      <c r="H51" s="246"/>
      <c r="I51" s="246" t="s">
        <v>726</v>
      </c>
      <c r="J51" s="246"/>
      <c r="K51" s="246"/>
      <c r="L51" s="246"/>
      <c r="M51" s="247"/>
      <c r="N51" s="246"/>
      <c r="O51" s="247"/>
      <c r="P51" s="247"/>
      <c r="Q51" s="246"/>
      <c r="R51" s="246"/>
      <c r="S51" s="247"/>
      <c r="T51" s="247"/>
      <c r="U51" s="246"/>
      <c r="V51" s="246"/>
      <c r="W51" s="248"/>
      <c r="X51" s="246" t="s">
        <v>322</v>
      </c>
      <c r="Y51" s="246"/>
      <c r="Z51" s="246"/>
      <c r="AA51" s="246"/>
      <c r="AB51" s="246"/>
      <c r="AC51" s="246" t="s">
        <v>694</v>
      </c>
      <c r="AD51" s="248"/>
      <c r="AE51" s="246"/>
      <c r="AF51" s="246"/>
      <c r="AG51" s="246"/>
      <c r="AH51" s="246"/>
      <c r="AI51" s="10"/>
    </row>
    <row r="52" spans="1:35" s="27" customFormat="1">
      <c r="A52" s="246"/>
      <c r="B52" s="246"/>
      <c r="C52" s="246"/>
      <c r="D52" s="246"/>
      <c r="E52" s="246"/>
      <c r="F52" s="246"/>
      <c r="G52" s="246"/>
      <c r="H52" s="246"/>
      <c r="I52" s="246" t="s">
        <v>7508</v>
      </c>
      <c r="J52" s="246"/>
      <c r="K52" s="246"/>
      <c r="L52" s="246"/>
      <c r="M52" s="246"/>
      <c r="N52" s="246"/>
      <c r="O52" s="246"/>
      <c r="P52" s="246"/>
      <c r="Q52" s="246"/>
      <c r="R52" s="246"/>
      <c r="S52" s="246"/>
      <c r="T52" s="246"/>
      <c r="U52" s="246"/>
      <c r="V52" s="246"/>
      <c r="W52" s="248"/>
      <c r="X52" s="246" t="s">
        <v>169</v>
      </c>
      <c r="Y52" s="246"/>
      <c r="Z52" s="246"/>
      <c r="AA52" s="246"/>
      <c r="AB52" s="246"/>
      <c r="AC52" s="246" t="s">
        <v>697</v>
      </c>
      <c r="AD52" s="248"/>
      <c r="AE52" s="246"/>
      <c r="AF52" s="246"/>
      <c r="AG52" s="246"/>
      <c r="AH52" s="246"/>
      <c r="AI52" s="10"/>
    </row>
    <row r="53" spans="1:35" s="27" customFormat="1">
      <c r="A53" s="246"/>
      <c r="B53" s="246"/>
      <c r="C53" s="246"/>
      <c r="D53" s="246"/>
      <c r="E53" s="246"/>
      <c r="F53" s="246"/>
      <c r="G53" s="246"/>
      <c r="H53" s="246"/>
      <c r="I53" s="246" t="s">
        <v>98</v>
      </c>
      <c r="J53" s="246"/>
      <c r="K53" s="246"/>
      <c r="L53" s="246"/>
      <c r="M53" s="246"/>
      <c r="N53" s="246"/>
      <c r="O53" s="246"/>
      <c r="P53" s="246"/>
      <c r="Q53" s="246"/>
      <c r="R53" s="246"/>
      <c r="S53" s="246"/>
      <c r="T53" s="246"/>
      <c r="U53" s="246"/>
      <c r="V53" s="246"/>
      <c r="W53" s="248"/>
      <c r="X53" s="246" t="s">
        <v>699</v>
      </c>
      <c r="Y53" s="246"/>
      <c r="Z53" s="246"/>
      <c r="AA53" s="246"/>
      <c r="AB53" s="246"/>
      <c r="AC53" s="246" t="s">
        <v>700</v>
      </c>
      <c r="AD53" s="248"/>
      <c r="AE53" s="246"/>
      <c r="AF53" s="246"/>
      <c r="AG53" s="246"/>
      <c r="AH53" s="246"/>
      <c r="AI53" s="10"/>
    </row>
    <row r="54" spans="1:35" s="27" customFormat="1">
      <c r="A54" s="246"/>
      <c r="B54" s="246"/>
      <c r="C54" s="246"/>
      <c r="D54" s="246"/>
      <c r="E54" s="246"/>
      <c r="F54" s="246"/>
      <c r="G54" s="246"/>
      <c r="H54" s="246"/>
      <c r="I54" s="246" t="s">
        <v>738</v>
      </c>
      <c r="J54" s="246"/>
      <c r="K54" s="246"/>
      <c r="L54" s="246"/>
      <c r="M54" s="246"/>
      <c r="N54" s="246"/>
      <c r="O54" s="246"/>
      <c r="P54" s="246"/>
      <c r="Q54" s="246"/>
      <c r="R54" s="246"/>
      <c r="S54" s="246"/>
      <c r="T54" s="246"/>
      <c r="U54" s="246"/>
      <c r="V54" s="246"/>
      <c r="W54" s="248"/>
      <c r="X54" s="246" t="s">
        <v>702</v>
      </c>
      <c r="Y54" s="246"/>
      <c r="Z54" s="246"/>
      <c r="AA54" s="246"/>
      <c r="AB54" s="246"/>
      <c r="AC54" s="246" t="s">
        <v>703</v>
      </c>
      <c r="AD54" s="248"/>
      <c r="AE54" s="246"/>
      <c r="AF54" s="246"/>
      <c r="AG54" s="246"/>
      <c r="AH54" s="246"/>
      <c r="AI54" s="10"/>
    </row>
    <row r="55" spans="1:35" s="27" customFormat="1">
      <c r="A55" s="246"/>
      <c r="B55" s="246"/>
      <c r="C55" s="246"/>
      <c r="D55" s="246"/>
      <c r="E55" s="246"/>
      <c r="F55" s="246"/>
      <c r="G55" s="246"/>
      <c r="H55" s="246"/>
      <c r="I55" s="246" t="s">
        <v>16598</v>
      </c>
      <c r="J55" s="246"/>
      <c r="K55" s="246"/>
      <c r="L55" s="246"/>
      <c r="M55" s="246"/>
      <c r="N55" s="246"/>
      <c r="O55" s="246"/>
      <c r="P55" s="246"/>
      <c r="Q55" s="246"/>
      <c r="R55" s="246"/>
      <c r="S55" s="246"/>
      <c r="T55" s="246"/>
      <c r="U55" s="246"/>
      <c r="V55" s="246"/>
      <c r="W55" s="248"/>
      <c r="X55" s="246" t="s">
        <v>705</v>
      </c>
      <c r="Y55" s="246"/>
      <c r="Z55" s="246"/>
      <c r="AA55" s="246"/>
      <c r="AB55" s="246"/>
      <c r="AC55" s="246" t="s">
        <v>706</v>
      </c>
      <c r="AD55" s="248"/>
      <c r="AE55" s="246"/>
      <c r="AF55" s="246"/>
      <c r="AG55" s="246"/>
      <c r="AH55" s="246"/>
      <c r="AI55" s="10"/>
    </row>
    <row r="56" spans="1:35" s="27" customFormat="1">
      <c r="A56" s="246"/>
      <c r="B56" s="246"/>
      <c r="C56" s="246"/>
      <c r="D56" s="246"/>
      <c r="E56" s="246"/>
      <c r="F56" s="246"/>
      <c r="G56" s="246"/>
      <c r="H56" s="246"/>
      <c r="I56" s="246" t="s">
        <v>742</v>
      </c>
      <c r="J56" s="246"/>
      <c r="K56" s="246"/>
      <c r="L56" s="246"/>
      <c r="M56" s="246"/>
      <c r="N56" s="246"/>
      <c r="O56" s="246"/>
      <c r="P56" s="246"/>
      <c r="Q56" s="246"/>
      <c r="R56" s="246"/>
      <c r="S56" s="246"/>
      <c r="T56" s="246"/>
      <c r="U56" s="246"/>
      <c r="V56" s="246"/>
      <c r="W56" s="248"/>
      <c r="X56" s="246" t="s">
        <v>214</v>
      </c>
      <c r="Y56" s="246"/>
      <c r="Z56" s="246"/>
      <c r="AA56" s="246"/>
      <c r="AB56" s="246"/>
      <c r="AC56" s="246" t="s">
        <v>707</v>
      </c>
      <c r="AD56" s="248"/>
      <c r="AE56" s="246"/>
      <c r="AF56" s="246"/>
      <c r="AG56" s="246"/>
      <c r="AH56" s="246"/>
      <c r="AI56" s="10"/>
    </row>
    <row r="57" spans="1:35" s="27" customFormat="1">
      <c r="A57" s="246"/>
      <c r="B57" s="246"/>
      <c r="C57" s="246"/>
      <c r="D57" s="246"/>
      <c r="E57" s="246"/>
      <c r="F57" s="246"/>
      <c r="G57" s="246"/>
      <c r="H57" s="246"/>
      <c r="I57" s="246" t="s">
        <v>6437</v>
      </c>
      <c r="J57" s="246"/>
      <c r="K57" s="246"/>
      <c r="L57" s="246"/>
      <c r="M57" s="246"/>
      <c r="N57" s="246"/>
      <c r="O57" s="246"/>
      <c r="P57" s="246"/>
      <c r="Q57" s="246"/>
      <c r="R57" s="246"/>
      <c r="S57" s="246"/>
      <c r="T57" s="246"/>
      <c r="U57" s="246"/>
      <c r="V57" s="246"/>
      <c r="W57" s="248"/>
      <c r="X57" s="246" t="s">
        <v>708</v>
      </c>
      <c r="Y57" s="246"/>
      <c r="Z57" s="246"/>
      <c r="AA57" s="246"/>
      <c r="AB57" s="246"/>
      <c r="AC57" s="246" t="s">
        <v>709</v>
      </c>
      <c r="AD57" s="248"/>
      <c r="AE57" s="246"/>
      <c r="AF57" s="246"/>
      <c r="AG57" s="246"/>
      <c r="AH57" s="246"/>
      <c r="AI57" s="10"/>
    </row>
    <row r="58" spans="1:35" s="27" customFormat="1">
      <c r="A58" s="246"/>
      <c r="B58" s="246"/>
      <c r="C58" s="246"/>
      <c r="D58" s="246"/>
      <c r="E58" s="246"/>
      <c r="F58" s="246"/>
      <c r="G58" s="246"/>
      <c r="H58" s="246"/>
      <c r="I58" s="246" t="s">
        <v>53</v>
      </c>
      <c r="J58" s="246"/>
      <c r="K58" s="246"/>
      <c r="L58" s="246"/>
      <c r="M58" s="246"/>
      <c r="N58" s="246"/>
      <c r="O58" s="246"/>
      <c r="P58" s="246"/>
      <c r="Q58" s="246"/>
      <c r="R58" s="246"/>
      <c r="S58" s="246"/>
      <c r="T58" s="246"/>
      <c r="U58" s="246"/>
      <c r="V58" s="246"/>
      <c r="W58" s="248"/>
      <c r="X58" s="246" t="s">
        <v>711</v>
      </c>
      <c r="Y58" s="246"/>
      <c r="Z58" s="246"/>
      <c r="AA58" s="246"/>
      <c r="AB58" s="246"/>
      <c r="AC58" s="246" t="s">
        <v>712</v>
      </c>
      <c r="AD58" s="248"/>
      <c r="AE58" s="246"/>
      <c r="AF58" s="246"/>
      <c r="AG58" s="246"/>
      <c r="AH58" s="246"/>
      <c r="AI58" s="10"/>
    </row>
    <row r="59" spans="1:35" s="27" customFormat="1">
      <c r="A59" s="246"/>
      <c r="B59" s="246"/>
      <c r="C59" s="246"/>
      <c r="D59" s="246"/>
      <c r="E59" s="246"/>
      <c r="F59" s="246"/>
      <c r="G59" s="246"/>
      <c r="H59" s="246"/>
      <c r="I59" s="246" t="s">
        <v>16599</v>
      </c>
      <c r="J59" s="246"/>
      <c r="K59" s="246"/>
      <c r="L59" s="246"/>
      <c r="M59" s="246"/>
      <c r="N59" s="246"/>
      <c r="O59" s="246"/>
      <c r="P59" s="246"/>
      <c r="Q59" s="246"/>
      <c r="R59" s="246"/>
      <c r="S59" s="246"/>
      <c r="T59" s="246"/>
      <c r="U59" s="246"/>
      <c r="V59" s="246"/>
      <c r="W59" s="248"/>
      <c r="X59" s="246" t="s">
        <v>714</v>
      </c>
      <c r="Y59" s="246"/>
      <c r="Z59" s="246"/>
      <c r="AA59" s="246"/>
      <c r="AB59" s="246"/>
      <c r="AC59" s="246"/>
      <c r="AD59" s="248"/>
      <c r="AE59" s="246"/>
      <c r="AF59" s="246"/>
      <c r="AG59" s="246"/>
      <c r="AH59" s="246"/>
      <c r="AI59" s="10"/>
    </row>
    <row r="60" spans="1:35" s="27" customFormat="1">
      <c r="A60" s="246"/>
      <c r="B60" s="246"/>
      <c r="C60" s="246"/>
      <c r="D60" s="246"/>
      <c r="E60" s="246"/>
      <c r="F60" s="246"/>
      <c r="G60" s="246"/>
      <c r="H60" s="246"/>
      <c r="I60" s="246" t="s">
        <v>7079</v>
      </c>
      <c r="J60" s="246"/>
      <c r="K60" s="246"/>
      <c r="L60" s="246"/>
      <c r="M60" s="246"/>
      <c r="N60" s="246"/>
      <c r="O60" s="246"/>
      <c r="P60" s="246"/>
      <c r="Q60" s="246"/>
      <c r="R60" s="246"/>
      <c r="S60" s="246"/>
      <c r="T60" s="246"/>
      <c r="U60" s="246"/>
      <c r="V60" s="246"/>
      <c r="W60" s="248"/>
      <c r="X60" s="246" t="s">
        <v>715</v>
      </c>
      <c r="Y60" s="246"/>
      <c r="Z60" s="246"/>
      <c r="AA60" s="246"/>
      <c r="AB60" s="246"/>
      <c r="AC60" s="246"/>
      <c r="AD60" s="248"/>
      <c r="AE60" s="246"/>
      <c r="AF60" s="246"/>
      <c r="AG60" s="246"/>
      <c r="AH60" s="246"/>
      <c r="AI60" s="10"/>
    </row>
    <row r="61" spans="1:35" s="27" customFormat="1">
      <c r="A61" s="246"/>
      <c r="B61" s="246"/>
      <c r="C61" s="246"/>
      <c r="D61" s="246"/>
      <c r="E61" s="246"/>
      <c r="F61" s="246"/>
      <c r="G61" s="246"/>
      <c r="H61" s="246"/>
      <c r="I61" s="246" t="s">
        <v>6956</v>
      </c>
      <c r="J61" s="246"/>
      <c r="K61" s="246"/>
      <c r="L61" s="246"/>
      <c r="M61" s="246"/>
      <c r="N61" s="246"/>
      <c r="O61" s="246"/>
      <c r="P61" s="246"/>
      <c r="Q61" s="246"/>
      <c r="R61" s="246"/>
      <c r="S61" s="246"/>
      <c r="T61" s="246"/>
      <c r="U61" s="246"/>
      <c r="V61" s="246"/>
      <c r="W61" s="248"/>
      <c r="X61" s="246" t="s">
        <v>717</v>
      </c>
      <c r="Y61" s="246"/>
      <c r="Z61" s="246"/>
      <c r="AA61" s="246"/>
      <c r="AB61" s="246"/>
      <c r="AC61" s="246"/>
      <c r="AD61" s="248"/>
      <c r="AE61" s="246"/>
      <c r="AF61" s="246"/>
      <c r="AG61" s="246"/>
      <c r="AH61" s="246"/>
      <c r="AI61" s="10"/>
    </row>
    <row r="62" spans="1:35" s="27" customFormat="1">
      <c r="A62" s="246"/>
      <c r="B62" s="246"/>
      <c r="C62" s="246"/>
      <c r="D62" s="246"/>
      <c r="E62" s="246"/>
      <c r="F62" s="246"/>
      <c r="G62" s="246"/>
      <c r="H62" s="246"/>
      <c r="I62" s="246" t="s">
        <v>10470</v>
      </c>
      <c r="J62" s="246"/>
      <c r="K62" s="246"/>
      <c r="L62" s="246"/>
      <c r="M62" s="246"/>
      <c r="N62" s="246"/>
      <c r="O62" s="246"/>
      <c r="P62" s="246"/>
      <c r="Q62" s="246"/>
      <c r="R62" s="246"/>
      <c r="S62" s="246"/>
      <c r="T62" s="246"/>
      <c r="U62" s="246"/>
      <c r="V62" s="246"/>
      <c r="W62" s="248"/>
      <c r="X62" s="246" t="s">
        <v>718</v>
      </c>
      <c r="Y62" s="246"/>
      <c r="Z62" s="246"/>
      <c r="AA62" s="246"/>
      <c r="AB62" s="246"/>
      <c r="AC62" s="246"/>
      <c r="AD62" s="248"/>
      <c r="AE62" s="246"/>
      <c r="AF62" s="246"/>
      <c r="AG62" s="246"/>
      <c r="AH62" s="246"/>
      <c r="AI62" s="10"/>
    </row>
    <row r="63" spans="1:35" s="27" customFormat="1">
      <c r="A63" s="246"/>
      <c r="B63" s="246"/>
      <c r="C63" s="246"/>
      <c r="D63" s="246"/>
      <c r="E63" s="246"/>
      <c r="F63" s="246"/>
      <c r="G63" s="246"/>
      <c r="H63" s="246"/>
      <c r="I63" s="246" t="s">
        <v>6162</v>
      </c>
      <c r="J63" s="246"/>
      <c r="K63" s="246"/>
      <c r="L63" s="246"/>
      <c r="M63" s="246"/>
      <c r="N63" s="246"/>
      <c r="O63" s="246"/>
      <c r="P63" s="246"/>
      <c r="Q63" s="246"/>
      <c r="R63" s="246"/>
      <c r="S63" s="246"/>
      <c r="T63" s="246"/>
      <c r="U63" s="246"/>
      <c r="V63" s="246"/>
      <c r="W63" s="248"/>
      <c r="X63" s="246" t="s">
        <v>720</v>
      </c>
      <c r="Y63" s="246"/>
      <c r="Z63" s="246"/>
      <c r="AA63" s="246"/>
      <c r="AB63" s="246"/>
      <c r="AC63" s="246"/>
      <c r="AD63" s="248"/>
      <c r="AE63" s="246"/>
      <c r="AF63" s="246"/>
      <c r="AG63" s="246"/>
      <c r="AH63" s="246"/>
      <c r="AI63" s="10"/>
    </row>
    <row r="64" spans="1:35" s="27" customFormat="1">
      <c r="A64" s="246"/>
      <c r="B64" s="246"/>
      <c r="C64" s="246"/>
      <c r="D64" s="246"/>
      <c r="E64" s="246"/>
      <c r="F64" s="246"/>
      <c r="G64" s="246"/>
      <c r="H64" s="246"/>
      <c r="I64" s="246" t="s">
        <v>6254</v>
      </c>
      <c r="J64" s="246"/>
      <c r="K64" s="246"/>
      <c r="L64" s="246"/>
      <c r="M64" s="246"/>
      <c r="N64" s="246"/>
      <c r="O64" s="246"/>
      <c r="P64" s="246"/>
      <c r="Q64" s="246"/>
      <c r="R64" s="246"/>
      <c r="S64" s="246"/>
      <c r="T64" s="246"/>
      <c r="U64" s="246"/>
      <c r="V64" s="246"/>
      <c r="W64" s="248"/>
      <c r="X64" s="246" t="s">
        <v>722</v>
      </c>
      <c r="Y64" s="246"/>
      <c r="Z64" s="246"/>
      <c r="AA64" s="246"/>
      <c r="AB64" s="246"/>
      <c r="AC64" s="246"/>
      <c r="AD64" s="248"/>
      <c r="AE64" s="246"/>
      <c r="AF64" s="246"/>
      <c r="AG64" s="246"/>
      <c r="AH64" s="246"/>
      <c r="AI64" s="10"/>
    </row>
    <row r="65" spans="1:35" s="27" customFormat="1">
      <c r="A65" s="246"/>
      <c r="B65" s="246"/>
      <c r="C65" s="246"/>
      <c r="D65" s="246"/>
      <c r="E65" s="246"/>
      <c r="F65" s="246"/>
      <c r="G65" s="246"/>
      <c r="H65" s="246"/>
      <c r="I65" s="246" t="s">
        <v>755</v>
      </c>
      <c r="J65" s="246"/>
      <c r="K65" s="246"/>
      <c r="L65" s="246"/>
      <c r="M65" s="246"/>
      <c r="N65" s="246"/>
      <c r="O65" s="246"/>
      <c r="P65" s="246"/>
      <c r="Q65" s="246"/>
      <c r="R65" s="246"/>
      <c r="S65" s="246"/>
      <c r="T65" s="246"/>
      <c r="U65" s="246"/>
      <c r="V65" s="246"/>
      <c r="W65" s="248"/>
      <c r="X65" s="246" t="s">
        <v>724</v>
      </c>
      <c r="Y65" s="246"/>
      <c r="Z65" s="246"/>
      <c r="AA65" s="246"/>
      <c r="AB65" s="246"/>
      <c r="AC65" s="246"/>
      <c r="AD65" s="248"/>
      <c r="AE65" s="246"/>
      <c r="AF65" s="246"/>
      <c r="AG65" s="246"/>
      <c r="AH65" s="246"/>
      <c r="AI65" s="10"/>
    </row>
    <row r="66" spans="1:35" s="27" customFormat="1">
      <c r="A66" s="246"/>
      <c r="B66" s="246"/>
      <c r="C66" s="246"/>
      <c r="D66" s="246"/>
      <c r="E66" s="246"/>
      <c r="F66" s="246"/>
      <c r="G66" s="246"/>
      <c r="H66" s="246"/>
      <c r="I66" s="246" t="s">
        <v>16600</v>
      </c>
      <c r="J66" s="246"/>
      <c r="K66" s="246"/>
      <c r="L66" s="246"/>
      <c r="M66" s="246"/>
      <c r="N66" s="246"/>
      <c r="O66" s="246"/>
      <c r="P66" s="246"/>
      <c r="Q66" s="246"/>
      <c r="R66" s="246"/>
      <c r="S66" s="246"/>
      <c r="T66" s="246"/>
      <c r="U66" s="246"/>
      <c r="V66" s="246"/>
      <c r="W66" s="248"/>
      <c r="X66" s="246" t="s">
        <v>725</v>
      </c>
      <c r="Y66" s="246"/>
      <c r="Z66" s="246"/>
      <c r="AA66" s="246"/>
      <c r="AB66" s="246"/>
      <c r="AC66" s="246"/>
      <c r="AD66" s="248"/>
      <c r="AE66" s="246"/>
      <c r="AF66" s="246"/>
      <c r="AG66" s="246"/>
      <c r="AH66" s="246"/>
      <c r="AI66" s="10"/>
    </row>
    <row r="67" spans="1:35" s="27" customFormat="1">
      <c r="A67" s="246"/>
      <c r="B67" s="246"/>
      <c r="C67" s="246"/>
      <c r="D67" s="246"/>
      <c r="E67" s="246"/>
      <c r="F67" s="246"/>
      <c r="G67" s="246"/>
      <c r="H67" s="246"/>
      <c r="I67" s="246" t="s">
        <v>26</v>
      </c>
      <c r="J67" s="246"/>
      <c r="K67" s="246"/>
      <c r="L67" s="246"/>
      <c r="M67" s="246"/>
      <c r="N67" s="246"/>
      <c r="O67" s="246"/>
      <c r="P67" s="246"/>
      <c r="Q67" s="246"/>
      <c r="R67" s="246"/>
      <c r="S67" s="246"/>
      <c r="T67" s="246"/>
      <c r="U67" s="246"/>
      <c r="V67" s="246"/>
      <c r="W67" s="248"/>
      <c r="X67" s="246" t="s">
        <v>727</v>
      </c>
      <c r="Y67" s="246"/>
      <c r="Z67" s="246"/>
      <c r="AA67" s="246"/>
      <c r="AB67" s="246"/>
      <c r="AC67" s="246"/>
      <c r="AD67" s="248"/>
      <c r="AE67" s="246"/>
      <c r="AF67" s="246"/>
      <c r="AG67" s="246"/>
      <c r="AH67" s="246"/>
      <c r="AI67" s="10"/>
    </row>
    <row r="68" spans="1:35" s="27" customFormat="1">
      <c r="A68" s="246"/>
      <c r="B68" s="246"/>
      <c r="C68" s="246"/>
      <c r="D68" s="246"/>
      <c r="E68" s="246"/>
      <c r="F68" s="246"/>
      <c r="G68" s="246"/>
      <c r="H68" s="246"/>
      <c r="I68" s="246" t="s">
        <v>959</v>
      </c>
      <c r="J68" s="246"/>
      <c r="K68" s="246"/>
      <c r="L68" s="246"/>
      <c r="M68" s="246"/>
      <c r="N68" s="246"/>
      <c r="O68" s="246"/>
      <c r="P68" s="246"/>
      <c r="Q68" s="246"/>
      <c r="R68" s="246"/>
      <c r="S68" s="246"/>
      <c r="T68" s="246"/>
      <c r="U68" s="246"/>
      <c r="V68" s="246"/>
      <c r="W68" s="248"/>
      <c r="X68" s="246" t="s">
        <v>729</v>
      </c>
      <c r="Y68" s="246"/>
      <c r="Z68" s="246"/>
      <c r="AA68" s="246"/>
      <c r="AB68" s="246"/>
      <c r="AC68" s="246"/>
      <c r="AD68" s="248"/>
      <c r="AE68" s="246"/>
      <c r="AF68" s="246"/>
      <c r="AG68" s="246"/>
      <c r="AH68" s="246"/>
      <c r="AI68" s="10"/>
    </row>
    <row r="69" spans="1:35" s="27" customFormat="1">
      <c r="A69" s="246"/>
      <c r="B69" s="246"/>
      <c r="C69" s="246"/>
      <c r="D69" s="246"/>
      <c r="E69" s="246"/>
      <c r="F69" s="246"/>
      <c r="G69" s="246"/>
      <c r="H69" s="246"/>
      <c r="I69" s="246" t="s">
        <v>69</v>
      </c>
      <c r="J69" s="246"/>
      <c r="K69" s="246"/>
      <c r="L69" s="246"/>
      <c r="M69" s="246"/>
      <c r="N69" s="246"/>
      <c r="O69" s="246"/>
      <c r="P69" s="246"/>
      <c r="Q69" s="246"/>
      <c r="R69" s="246"/>
      <c r="S69" s="246"/>
      <c r="T69" s="246"/>
      <c r="U69" s="246"/>
      <c r="V69" s="246"/>
      <c r="W69" s="248"/>
      <c r="X69" s="246" t="s">
        <v>730</v>
      </c>
      <c r="Y69" s="246"/>
      <c r="Z69" s="246"/>
      <c r="AA69" s="246"/>
      <c r="AB69" s="246"/>
      <c r="AC69" s="246"/>
      <c r="AD69" s="248"/>
      <c r="AE69" s="246"/>
      <c r="AF69" s="246"/>
      <c r="AG69" s="246"/>
      <c r="AH69" s="246"/>
      <c r="AI69" s="10"/>
    </row>
    <row r="70" spans="1:35" s="27" customFormat="1">
      <c r="A70" s="246"/>
      <c r="B70" s="246"/>
      <c r="C70" s="246"/>
      <c r="D70" s="246"/>
      <c r="E70" s="246"/>
      <c r="F70" s="246"/>
      <c r="G70" s="246"/>
      <c r="H70" s="246"/>
      <c r="I70" s="246" t="s">
        <v>16601</v>
      </c>
      <c r="J70" s="246"/>
      <c r="K70" s="246"/>
      <c r="L70" s="246"/>
      <c r="M70" s="246"/>
      <c r="N70" s="246"/>
      <c r="O70" s="246"/>
      <c r="P70" s="246"/>
      <c r="Q70" s="246"/>
      <c r="R70" s="246"/>
      <c r="S70" s="246"/>
      <c r="T70" s="246"/>
      <c r="U70" s="246"/>
      <c r="V70" s="246"/>
      <c r="W70" s="248"/>
      <c r="X70" s="246" t="s">
        <v>731</v>
      </c>
      <c r="Y70" s="246"/>
      <c r="Z70" s="246"/>
      <c r="AA70" s="246"/>
      <c r="AB70" s="246"/>
      <c r="AC70" s="246"/>
      <c r="AD70" s="248"/>
      <c r="AE70" s="246"/>
      <c r="AF70" s="246"/>
      <c r="AG70" s="246"/>
      <c r="AH70" s="246"/>
      <c r="AI70" s="10"/>
    </row>
    <row r="71" spans="1:35" s="27" customFormat="1">
      <c r="A71" s="246"/>
      <c r="B71" s="246"/>
      <c r="C71" s="246"/>
      <c r="D71" s="246"/>
      <c r="E71" s="246"/>
      <c r="F71" s="246"/>
      <c r="G71" s="246"/>
      <c r="H71" s="246"/>
      <c r="I71" s="246" t="s">
        <v>28</v>
      </c>
      <c r="J71" s="246"/>
      <c r="K71" s="246"/>
      <c r="L71" s="246"/>
      <c r="M71" s="246"/>
      <c r="N71" s="246"/>
      <c r="O71" s="246"/>
      <c r="P71" s="246"/>
      <c r="Q71" s="246"/>
      <c r="R71" s="246"/>
      <c r="S71" s="246"/>
      <c r="T71" s="246"/>
      <c r="U71" s="246"/>
      <c r="V71" s="246"/>
      <c r="W71" s="248"/>
      <c r="X71" s="246" t="s">
        <v>733</v>
      </c>
      <c r="Y71" s="246"/>
      <c r="Z71" s="246"/>
      <c r="AA71" s="246"/>
      <c r="AB71" s="246"/>
      <c r="AC71" s="246"/>
      <c r="AD71" s="248"/>
      <c r="AE71" s="246"/>
      <c r="AF71" s="246"/>
      <c r="AG71" s="246"/>
      <c r="AH71" s="246"/>
      <c r="AI71" s="10"/>
    </row>
    <row r="72" spans="1:35" s="27" customFormat="1">
      <c r="A72" s="246"/>
      <c r="B72" s="246"/>
      <c r="C72" s="246"/>
      <c r="D72" s="246"/>
      <c r="E72" s="246"/>
      <c r="F72" s="246"/>
      <c r="G72" s="246"/>
      <c r="H72" s="246"/>
      <c r="I72" s="246" t="s">
        <v>103</v>
      </c>
      <c r="J72" s="246"/>
      <c r="K72" s="246"/>
      <c r="L72" s="246"/>
      <c r="M72" s="246"/>
      <c r="N72" s="246"/>
      <c r="O72" s="246"/>
      <c r="P72" s="246"/>
      <c r="Q72" s="246"/>
      <c r="R72" s="246"/>
      <c r="S72" s="246"/>
      <c r="T72" s="246"/>
      <c r="U72" s="246"/>
      <c r="V72" s="246"/>
      <c r="W72" s="248"/>
      <c r="X72" s="246" t="s">
        <v>735</v>
      </c>
      <c r="Y72" s="246"/>
      <c r="Z72" s="246"/>
      <c r="AA72" s="246"/>
      <c r="AB72" s="246"/>
      <c r="AC72" s="246"/>
      <c r="AD72" s="248"/>
      <c r="AE72" s="246"/>
      <c r="AF72" s="246"/>
      <c r="AG72" s="246"/>
      <c r="AH72" s="246"/>
      <c r="AI72" s="10"/>
    </row>
    <row r="73" spans="1:35" s="27" customFormat="1">
      <c r="A73" s="246"/>
      <c r="B73" s="246"/>
      <c r="C73" s="246"/>
      <c r="D73" s="246"/>
      <c r="E73" s="246"/>
      <c r="F73" s="246"/>
      <c r="G73" s="246"/>
      <c r="H73" s="246"/>
      <c r="I73" s="246" t="s">
        <v>432</v>
      </c>
      <c r="J73" s="246"/>
      <c r="K73" s="246"/>
      <c r="L73" s="246"/>
      <c r="M73" s="246"/>
      <c r="N73" s="246"/>
      <c r="O73" s="246"/>
      <c r="P73" s="246"/>
      <c r="Q73" s="246"/>
      <c r="R73" s="246"/>
      <c r="S73" s="246"/>
      <c r="T73" s="246"/>
      <c r="U73" s="246"/>
      <c r="V73" s="246"/>
      <c r="W73" s="248"/>
      <c r="X73" s="246" t="s">
        <v>736</v>
      </c>
      <c r="Y73" s="246"/>
      <c r="Z73" s="246"/>
      <c r="AA73" s="246"/>
      <c r="AB73" s="246"/>
      <c r="AC73" s="246"/>
      <c r="AD73" s="248"/>
      <c r="AE73" s="246"/>
      <c r="AF73" s="246"/>
      <c r="AG73" s="246"/>
      <c r="AH73" s="246"/>
      <c r="AI73" s="10"/>
    </row>
    <row r="74" spans="1:35" s="27" customFormat="1">
      <c r="A74" s="246"/>
      <c r="B74" s="246"/>
      <c r="C74" s="246"/>
      <c r="D74" s="246"/>
      <c r="E74" s="246"/>
      <c r="F74" s="246"/>
      <c r="G74" s="246"/>
      <c r="H74" s="246"/>
      <c r="I74" s="246" t="s">
        <v>16602</v>
      </c>
      <c r="J74" s="246"/>
      <c r="K74" s="246"/>
      <c r="L74" s="246"/>
      <c r="M74" s="246"/>
      <c r="N74" s="246"/>
      <c r="O74" s="246"/>
      <c r="P74" s="246"/>
      <c r="Q74" s="246"/>
      <c r="R74" s="246"/>
      <c r="S74" s="246"/>
      <c r="T74" s="246"/>
      <c r="U74" s="246"/>
      <c r="V74" s="246"/>
      <c r="W74" s="248"/>
      <c r="X74" s="246" t="s">
        <v>737</v>
      </c>
      <c r="Y74" s="246"/>
      <c r="Z74" s="246"/>
      <c r="AA74" s="246"/>
      <c r="AB74" s="246"/>
      <c r="AC74" s="246"/>
      <c r="AD74" s="248"/>
      <c r="AE74" s="246"/>
      <c r="AF74" s="246"/>
      <c r="AG74" s="246"/>
      <c r="AH74" s="246"/>
      <c r="AI74" s="10"/>
    </row>
    <row r="75" spans="1:35" s="27" customFormat="1">
      <c r="A75" s="246"/>
      <c r="B75" s="246"/>
      <c r="C75" s="246"/>
      <c r="D75" s="246"/>
      <c r="E75" s="246"/>
      <c r="F75" s="246"/>
      <c r="G75" s="246"/>
      <c r="H75" s="246"/>
      <c r="I75" s="246" t="s">
        <v>16603</v>
      </c>
      <c r="J75" s="246"/>
      <c r="K75" s="246"/>
      <c r="L75" s="246"/>
      <c r="M75" s="246"/>
      <c r="N75" s="246"/>
      <c r="O75" s="246"/>
      <c r="P75" s="246"/>
      <c r="Q75" s="246"/>
      <c r="R75" s="246"/>
      <c r="S75" s="246"/>
      <c r="T75" s="246"/>
      <c r="U75" s="246"/>
      <c r="V75" s="246"/>
      <c r="W75" s="248"/>
      <c r="X75" s="246" t="s">
        <v>739</v>
      </c>
      <c r="Y75" s="246"/>
      <c r="Z75" s="246"/>
      <c r="AA75" s="246"/>
      <c r="AB75" s="246"/>
      <c r="AC75" s="246"/>
      <c r="AD75" s="248"/>
      <c r="AE75" s="246"/>
      <c r="AF75" s="246"/>
      <c r="AG75" s="246"/>
      <c r="AH75" s="246"/>
      <c r="AI75" s="10"/>
    </row>
    <row r="76" spans="1:35" s="27" customFormat="1">
      <c r="A76" s="246"/>
      <c r="B76" s="246"/>
      <c r="C76" s="246"/>
      <c r="D76" s="246"/>
      <c r="E76" s="246"/>
      <c r="F76" s="246"/>
      <c r="G76" s="246"/>
      <c r="H76" s="246"/>
      <c r="I76" s="246" t="s">
        <v>2855</v>
      </c>
      <c r="J76" s="246"/>
      <c r="K76" s="246"/>
      <c r="L76" s="246"/>
      <c r="M76" s="246"/>
      <c r="N76" s="246"/>
      <c r="O76" s="246"/>
      <c r="P76" s="246"/>
      <c r="Q76" s="246"/>
      <c r="R76" s="246"/>
      <c r="S76" s="246"/>
      <c r="T76" s="246"/>
      <c r="U76" s="246"/>
      <c r="V76" s="246"/>
      <c r="W76" s="248"/>
      <c r="X76" s="246" t="s">
        <v>741</v>
      </c>
      <c r="Y76" s="246"/>
      <c r="Z76" s="246"/>
      <c r="AA76" s="246"/>
      <c r="AB76" s="246"/>
      <c r="AC76" s="246"/>
      <c r="AD76" s="248"/>
      <c r="AE76" s="246"/>
      <c r="AF76" s="246"/>
      <c r="AG76" s="246"/>
      <c r="AH76" s="246"/>
      <c r="AI76" s="10"/>
    </row>
    <row r="77" spans="1:35" s="27" customFormat="1">
      <c r="A77" s="246"/>
      <c r="B77" s="246"/>
      <c r="C77" s="246"/>
      <c r="D77" s="246"/>
      <c r="E77" s="246"/>
      <c r="F77" s="246"/>
      <c r="G77" s="246"/>
      <c r="H77" s="246"/>
      <c r="I77" s="246" t="s">
        <v>16604</v>
      </c>
      <c r="J77" s="246"/>
      <c r="K77" s="246"/>
      <c r="L77" s="246"/>
      <c r="M77" s="246"/>
      <c r="N77" s="246"/>
      <c r="O77" s="246"/>
      <c r="P77" s="246"/>
      <c r="Q77" s="246"/>
      <c r="R77" s="246"/>
      <c r="S77" s="246"/>
      <c r="T77" s="246"/>
      <c r="U77" s="246"/>
      <c r="V77" s="246"/>
      <c r="W77" s="248"/>
      <c r="X77" s="246" t="s">
        <v>743</v>
      </c>
      <c r="Y77" s="246"/>
      <c r="Z77" s="246"/>
      <c r="AA77" s="246"/>
      <c r="AB77" s="246"/>
      <c r="AC77" s="246"/>
      <c r="AD77" s="248"/>
      <c r="AE77" s="246"/>
      <c r="AF77" s="246"/>
      <c r="AG77" s="246"/>
      <c r="AH77" s="246"/>
      <c r="AI77" s="10"/>
    </row>
    <row r="78" spans="1:35" s="27" customFormat="1">
      <c r="A78" s="246"/>
      <c r="B78" s="246"/>
      <c r="C78" s="246"/>
      <c r="D78" s="246"/>
      <c r="E78" s="246"/>
      <c r="F78" s="246"/>
      <c r="G78" s="246"/>
      <c r="H78" s="246"/>
      <c r="I78" s="246" t="s">
        <v>9909</v>
      </c>
      <c r="J78" s="246"/>
      <c r="K78" s="246"/>
      <c r="L78" s="246"/>
      <c r="M78" s="246"/>
      <c r="N78" s="246"/>
      <c r="O78" s="246"/>
      <c r="P78" s="246"/>
      <c r="Q78" s="246"/>
      <c r="R78" s="246"/>
      <c r="S78" s="246"/>
      <c r="T78" s="246"/>
      <c r="U78" s="246"/>
      <c r="V78" s="246"/>
      <c r="W78" s="248"/>
      <c r="X78" s="246" t="s">
        <v>745</v>
      </c>
      <c r="Y78" s="246"/>
      <c r="Z78" s="246"/>
      <c r="AA78" s="246"/>
      <c r="AB78" s="246"/>
      <c r="AC78" s="246"/>
      <c r="AD78" s="248"/>
      <c r="AE78" s="246"/>
      <c r="AF78" s="246"/>
      <c r="AG78" s="246"/>
      <c r="AH78" s="246"/>
      <c r="AI78" s="10"/>
    </row>
    <row r="79" spans="1:35" s="27" customFormat="1">
      <c r="A79" s="246"/>
      <c r="B79" s="246"/>
      <c r="C79" s="246"/>
      <c r="D79" s="246"/>
      <c r="E79" s="246"/>
      <c r="F79" s="246"/>
      <c r="G79" s="246"/>
      <c r="H79" s="246"/>
      <c r="I79" s="246" t="s">
        <v>3796</v>
      </c>
      <c r="J79" s="246"/>
      <c r="K79" s="246"/>
      <c r="L79" s="246"/>
      <c r="M79" s="246"/>
      <c r="N79" s="246"/>
      <c r="O79" s="246"/>
      <c r="P79" s="246"/>
      <c r="Q79" s="246"/>
      <c r="R79" s="246"/>
      <c r="S79" s="246"/>
      <c r="T79" s="246"/>
      <c r="U79" s="246"/>
      <c r="V79" s="246"/>
      <c r="W79" s="248"/>
      <c r="X79" s="246" t="s">
        <v>746</v>
      </c>
      <c r="Y79" s="246"/>
      <c r="Z79" s="246"/>
      <c r="AA79" s="246"/>
      <c r="AB79" s="246"/>
      <c r="AC79" s="246"/>
      <c r="AD79" s="248"/>
      <c r="AE79" s="246"/>
      <c r="AF79" s="246"/>
      <c r="AG79" s="246"/>
      <c r="AH79" s="246"/>
      <c r="AI79" s="10"/>
    </row>
    <row r="80" spans="1:35" s="27" customFormat="1">
      <c r="A80" s="246"/>
      <c r="B80" s="246"/>
      <c r="C80" s="246"/>
      <c r="D80" s="246"/>
      <c r="E80" s="246"/>
      <c r="F80" s="246"/>
      <c r="G80" s="246"/>
      <c r="H80" s="246"/>
      <c r="I80" s="246" t="s">
        <v>793</v>
      </c>
      <c r="J80" s="246"/>
      <c r="K80" s="246"/>
      <c r="L80" s="246"/>
      <c r="M80" s="246"/>
      <c r="N80" s="246"/>
      <c r="O80" s="246"/>
      <c r="P80" s="246"/>
      <c r="Q80" s="246"/>
      <c r="R80" s="246"/>
      <c r="S80" s="246"/>
      <c r="T80" s="246"/>
      <c r="U80" s="246"/>
      <c r="V80" s="246"/>
      <c r="W80" s="248"/>
      <c r="X80" s="246" t="s">
        <v>748</v>
      </c>
      <c r="Y80" s="246"/>
      <c r="Z80" s="246"/>
      <c r="AA80" s="246"/>
      <c r="AB80" s="246"/>
      <c r="AC80" s="246"/>
      <c r="AD80" s="248"/>
      <c r="AE80" s="246"/>
      <c r="AF80" s="246"/>
      <c r="AG80" s="246"/>
      <c r="AH80" s="246"/>
      <c r="AI80" s="10"/>
    </row>
    <row r="81" spans="1:35" s="27" customFormat="1">
      <c r="A81" s="246"/>
      <c r="B81" s="246"/>
      <c r="C81" s="246"/>
      <c r="D81" s="246"/>
      <c r="E81" s="246"/>
      <c r="F81" s="246"/>
      <c r="G81" s="246"/>
      <c r="H81" s="246"/>
      <c r="I81" s="246" t="s">
        <v>2769</v>
      </c>
      <c r="J81" s="246"/>
      <c r="K81" s="246"/>
      <c r="L81" s="246"/>
      <c r="M81" s="246"/>
      <c r="N81" s="246"/>
      <c r="O81" s="246"/>
      <c r="P81" s="246"/>
      <c r="Q81" s="246"/>
      <c r="R81" s="246"/>
      <c r="S81" s="246"/>
      <c r="T81" s="246"/>
      <c r="U81" s="246"/>
      <c r="V81" s="246"/>
      <c r="W81" s="248"/>
      <c r="X81" s="246" t="s">
        <v>750</v>
      </c>
      <c r="Y81" s="246"/>
      <c r="Z81" s="246"/>
      <c r="AA81" s="246"/>
      <c r="AB81" s="246"/>
      <c r="AC81" s="246"/>
      <c r="AD81" s="248"/>
      <c r="AE81" s="246"/>
      <c r="AF81" s="246"/>
      <c r="AG81" s="246"/>
      <c r="AH81" s="246"/>
      <c r="AI81" s="10"/>
    </row>
    <row r="82" spans="1:35" s="27" customFormat="1">
      <c r="A82" s="246"/>
      <c r="B82" s="246"/>
      <c r="C82" s="246"/>
      <c r="D82" s="246"/>
      <c r="E82" s="246"/>
      <c r="F82" s="246"/>
      <c r="G82" s="246"/>
      <c r="H82" s="246"/>
      <c r="I82" s="246" t="s">
        <v>14423</v>
      </c>
      <c r="J82" s="246"/>
      <c r="K82" s="246"/>
      <c r="L82" s="246"/>
      <c r="M82" s="246"/>
      <c r="N82" s="246"/>
      <c r="O82" s="246"/>
      <c r="P82" s="246"/>
      <c r="Q82" s="246"/>
      <c r="R82" s="246"/>
      <c r="S82" s="246"/>
      <c r="T82" s="246"/>
      <c r="U82" s="246"/>
      <c r="V82" s="246"/>
      <c r="W82" s="248"/>
      <c r="X82" s="246" t="s">
        <v>751</v>
      </c>
      <c r="Y82" s="246"/>
      <c r="Z82" s="246"/>
      <c r="AA82" s="246"/>
      <c r="AB82" s="246"/>
      <c r="AC82" s="246"/>
      <c r="AD82" s="248"/>
      <c r="AE82" s="246"/>
      <c r="AF82" s="246"/>
      <c r="AG82" s="246"/>
      <c r="AH82" s="246"/>
      <c r="AI82" s="10"/>
    </row>
    <row r="83" spans="1:35" s="27" customFormat="1">
      <c r="A83" s="246"/>
      <c r="B83" s="246"/>
      <c r="C83" s="246"/>
      <c r="D83" s="246"/>
      <c r="E83" s="246"/>
      <c r="F83" s="246"/>
      <c r="G83" s="246"/>
      <c r="H83" s="246"/>
      <c r="I83" s="246" t="s">
        <v>799</v>
      </c>
      <c r="J83" s="246"/>
      <c r="K83" s="246"/>
      <c r="L83" s="246"/>
      <c r="M83" s="246"/>
      <c r="N83" s="246"/>
      <c r="O83" s="246"/>
      <c r="P83" s="246"/>
      <c r="Q83" s="246"/>
      <c r="R83" s="246"/>
      <c r="S83" s="246"/>
      <c r="T83" s="246"/>
      <c r="U83" s="246"/>
      <c r="V83" s="246"/>
      <c r="W83" s="248"/>
      <c r="X83" s="246" t="s">
        <v>659</v>
      </c>
      <c r="Y83" s="246"/>
      <c r="Z83" s="246"/>
      <c r="AA83" s="246"/>
      <c r="AB83" s="246"/>
      <c r="AC83" s="246"/>
      <c r="AD83" s="248"/>
      <c r="AE83" s="246"/>
      <c r="AF83" s="246"/>
      <c r="AG83" s="246"/>
      <c r="AH83" s="246"/>
      <c r="AI83" s="10"/>
    </row>
    <row r="84" spans="1:35" s="27" customFormat="1">
      <c r="A84" s="246"/>
      <c r="B84" s="246"/>
      <c r="C84" s="246"/>
      <c r="D84" s="246"/>
      <c r="E84" s="246"/>
      <c r="F84" s="246"/>
      <c r="G84" s="246"/>
      <c r="H84" s="246"/>
      <c r="I84" s="246" t="s">
        <v>16605</v>
      </c>
      <c r="J84" s="246"/>
      <c r="K84" s="246"/>
      <c r="L84" s="246"/>
      <c r="M84" s="246"/>
      <c r="N84" s="246"/>
      <c r="O84" s="246"/>
      <c r="P84" s="246"/>
      <c r="Q84" s="246"/>
      <c r="R84" s="246"/>
      <c r="S84" s="246"/>
      <c r="T84" s="246"/>
      <c r="U84" s="246"/>
      <c r="V84" s="246"/>
      <c r="W84" s="248"/>
      <c r="X84" s="246" t="s">
        <v>752</v>
      </c>
      <c r="Y84" s="246"/>
      <c r="Z84" s="246"/>
      <c r="AA84" s="246"/>
      <c r="AB84" s="246"/>
      <c r="AC84" s="246"/>
      <c r="AD84" s="248"/>
      <c r="AE84" s="246"/>
      <c r="AF84" s="246"/>
      <c r="AG84" s="246"/>
      <c r="AH84" s="246"/>
      <c r="AI84" s="10"/>
    </row>
    <row r="85" spans="1:35" s="27" customFormat="1">
      <c r="A85" s="246"/>
      <c r="B85" s="246"/>
      <c r="C85" s="246"/>
      <c r="D85" s="246"/>
      <c r="E85" s="246"/>
      <c r="F85" s="246"/>
      <c r="G85" s="246"/>
      <c r="H85" s="246"/>
      <c r="I85" s="246" t="s">
        <v>16606</v>
      </c>
      <c r="J85" s="246"/>
      <c r="K85" s="246"/>
      <c r="L85" s="246"/>
      <c r="M85" s="246"/>
      <c r="N85" s="246"/>
      <c r="O85" s="246"/>
      <c r="P85" s="246"/>
      <c r="Q85" s="246"/>
      <c r="R85" s="246"/>
      <c r="S85" s="246"/>
      <c r="T85" s="246"/>
      <c r="U85" s="246"/>
      <c r="V85" s="246"/>
      <c r="W85" s="248"/>
      <c r="X85" s="246" t="s">
        <v>754</v>
      </c>
      <c r="Y85" s="246"/>
      <c r="Z85" s="246"/>
      <c r="AA85" s="246"/>
      <c r="AB85" s="246"/>
      <c r="AC85" s="246"/>
      <c r="AD85" s="248"/>
      <c r="AE85" s="246"/>
      <c r="AF85" s="246"/>
      <c r="AG85" s="246"/>
      <c r="AH85" s="246"/>
      <c r="AI85" s="10"/>
    </row>
    <row r="86" spans="1:35" s="27" customFormat="1">
      <c r="A86" s="246"/>
      <c r="B86" s="246"/>
      <c r="C86" s="246"/>
      <c r="D86" s="246"/>
      <c r="E86" s="246"/>
      <c r="F86" s="246"/>
      <c r="G86" s="246"/>
      <c r="H86" s="246"/>
      <c r="I86" s="246" t="s">
        <v>800</v>
      </c>
      <c r="J86" s="246"/>
      <c r="K86" s="246"/>
      <c r="L86" s="246"/>
      <c r="M86" s="246"/>
      <c r="N86" s="246"/>
      <c r="O86" s="246"/>
      <c r="P86" s="246"/>
      <c r="Q86" s="246"/>
      <c r="R86" s="246"/>
      <c r="S86" s="246"/>
      <c r="T86" s="246"/>
      <c r="U86" s="246"/>
      <c r="V86" s="246"/>
      <c r="W86" s="248"/>
      <c r="X86" s="246" t="s">
        <v>756</v>
      </c>
      <c r="Y86" s="246"/>
      <c r="Z86" s="246"/>
      <c r="AA86" s="246"/>
      <c r="AB86" s="246"/>
      <c r="AC86" s="246"/>
      <c r="AD86" s="248"/>
      <c r="AE86" s="246"/>
      <c r="AF86" s="246"/>
      <c r="AG86" s="246"/>
      <c r="AH86" s="246"/>
      <c r="AI86" s="10"/>
    </row>
    <row r="87" spans="1:35" s="27" customFormat="1">
      <c r="A87" s="246"/>
      <c r="B87" s="246"/>
      <c r="C87" s="246"/>
      <c r="D87" s="246"/>
      <c r="E87" s="246"/>
      <c r="F87" s="246"/>
      <c r="G87" s="246"/>
      <c r="H87" s="246"/>
      <c r="I87" s="246" t="s">
        <v>1050</v>
      </c>
      <c r="J87" s="246"/>
      <c r="K87" s="246"/>
      <c r="L87" s="246"/>
      <c r="M87" s="246"/>
      <c r="N87" s="246"/>
      <c r="O87" s="246"/>
      <c r="P87" s="246"/>
      <c r="Q87" s="246"/>
      <c r="R87" s="246"/>
      <c r="S87" s="246"/>
      <c r="T87" s="246"/>
      <c r="U87" s="246"/>
      <c r="V87" s="246"/>
      <c r="W87" s="248"/>
      <c r="X87" s="246" t="s">
        <v>758</v>
      </c>
      <c r="Y87" s="246"/>
      <c r="Z87" s="246"/>
      <c r="AA87" s="246"/>
      <c r="AB87" s="246"/>
      <c r="AC87" s="246"/>
      <c r="AD87" s="248"/>
      <c r="AE87" s="246"/>
      <c r="AF87" s="246"/>
      <c r="AG87" s="246"/>
      <c r="AH87" s="246"/>
      <c r="AI87" s="10"/>
    </row>
    <row r="88" spans="1:35" s="27" customFormat="1">
      <c r="A88" s="246"/>
      <c r="B88" s="246"/>
      <c r="C88" s="246"/>
      <c r="D88" s="246"/>
      <c r="E88" s="246"/>
      <c r="F88" s="246"/>
      <c r="G88" s="246"/>
      <c r="H88" s="246"/>
      <c r="I88" s="246" t="s">
        <v>7832</v>
      </c>
      <c r="J88" s="246"/>
      <c r="K88" s="246"/>
      <c r="L88" s="246"/>
      <c r="M88" s="246"/>
      <c r="N88" s="246"/>
      <c r="O88" s="246"/>
      <c r="P88" s="246"/>
      <c r="Q88" s="246"/>
      <c r="R88" s="246"/>
      <c r="S88" s="246"/>
      <c r="T88" s="246"/>
      <c r="U88" s="246"/>
      <c r="V88" s="246"/>
      <c r="W88" s="248"/>
      <c r="X88" s="246" t="s">
        <v>759</v>
      </c>
      <c r="Y88" s="246"/>
      <c r="Z88" s="246"/>
      <c r="AA88" s="246"/>
      <c r="AB88" s="246"/>
      <c r="AC88" s="246"/>
      <c r="AD88" s="248"/>
      <c r="AE88" s="246"/>
      <c r="AF88" s="246"/>
      <c r="AG88" s="246"/>
      <c r="AH88" s="246"/>
      <c r="AI88" s="10"/>
    </row>
    <row r="89" spans="1:35" s="27" customFormat="1">
      <c r="A89" s="246"/>
      <c r="B89" s="246"/>
      <c r="C89" s="246"/>
      <c r="D89" s="246"/>
      <c r="E89" s="246"/>
      <c r="F89" s="246"/>
      <c r="G89" s="246"/>
      <c r="H89" s="246"/>
      <c r="I89" s="246" t="s">
        <v>356</v>
      </c>
      <c r="J89" s="246"/>
      <c r="K89" s="246"/>
      <c r="L89" s="246"/>
      <c r="M89" s="246"/>
      <c r="N89" s="246"/>
      <c r="O89" s="246"/>
      <c r="P89" s="246"/>
      <c r="Q89" s="246"/>
      <c r="R89" s="246"/>
      <c r="S89" s="246"/>
      <c r="T89" s="246"/>
      <c r="U89" s="246"/>
      <c r="V89" s="246"/>
      <c r="W89" s="248"/>
      <c r="X89" s="246" t="s">
        <v>760</v>
      </c>
      <c r="Y89" s="246"/>
      <c r="Z89" s="246"/>
      <c r="AA89" s="246"/>
      <c r="AB89" s="246"/>
      <c r="AC89" s="246"/>
      <c r="AD89" s="248"/>
      <c r="AE89" s="246"/>
      <c r="AF89" s="246"/>
      <c r="AG89" s="246"/>
      <c r="AH89" s="246"/>
      <c r="AI89" s="10"/>
    </row>
    <row r="90" spans="1:35" s="27" customFormat="1">
      <c r="A90" s="246"/>
      <c r="B90" s="246"/>
      <c r="C90" s="246"/>
      <c r="D90" s="246"/>
      <c r="E90" s="246"/>
      <c r="F90" s="246"/>
      <c r="G90" s="246"/>
      <c r="H90" s="246"/>
      <c r="I90" s="246" t="s">
        <v>16607</v>
      </c>
      <c r="J90" s="246"/>
      <c r="K90" s="246"/>
      <c r="L90" s="246"/>
      <c r="M90" s="246"/>
      <c r="N90" s="246"/>
      <c r="O90" s="246"/>
      <c r="P90" s="246"/>
      <c r="Q90" s="246"/>
      <c r="R90" s="246"/>
      <c r="S90" s="246"/>
      <c r="T90" s="246"/>
      <c r="U90" s="246"/>
      <c r="V90" s="246"/>
      <c r="W90" s="248"/>
      <c r="X90" s="246" t="s">
        <v>761</v>
      </c>
      <c r="Y90" s="246"/>
      <c r="Z90" s="246"/>
      <c r="AA90" s="246"/>
      <c r="AB90" s="246"/>
      <c r="AC90" s="246"/>
      <c r="AD90" s="248"/>
      <c r="AE90" s="246"/>
      <c r="AF90" s="246"/>
      <c r="AG90" s="246"/>
      <c r="AH90" s="246"/>
      <c r="AI90" s="10"/>
    </row>
    <row r="91" spans="1:35" s="27" customFormat="1">
      <c r="A91" s="246"/>
      <c r="B91" s="246"/>
      <c r="C91" s="246"/>
      <c r="D91" s="246"/>
      <c r="E91" s="246"/>
      <c r="F91" s="246"/>
      <c r="G91" s="246"/>
      <c r="H91" s="246"/>
      <c r="I91" s="246" t="s">
        <v>1360</v>
      </c>
      <c r="J91" s="246"/>
      <c r="K91" s="246"/>
      <c r="L91" s="246"/>
      <c r="M91" s="246"/>
      <c r="N91" s="246"/>
      <c r="O91" s="246"/>
      <c r="P91" s="246"/>
      <c r="Q91" s="246"/>
      <c r="R91" s="246"/>
      <c r="S91" s="246"/>
      <c r="T91" s="246"/>
      <c r="U91" s="246"/>
      <c r="V91" s="246"/>
      <c r="W91" s="248"/>
      <c r="X91" s="246" t="s">
        <v>762</v>
      </c>
      <c r="Y91" s="246"/>
      <c r="Z91" s="246"/>
      <c r="AA91" s="246"/>
      <c r="AB91" s="246"/>
      <c r="AC91" s="246"/>
      <c r="AD91" s="248"/>
      <c r="AE91" s="246"/>
      <c r="AF91" s="246"/>
      <c r="AG91" s="246"/>
      <c r="AH91" s="246"/>
      <c r="AI91" s="10"/>
    </row>
    <row r="92" spans="1:35" s="27" customFormat="1">
      <c r="A92" s="246"/>
      <c r="B92" s="246"/>
      <c r="C92" s="246"/>
      <c r="D92" s="246"/>
      <c r="E92" s="246"/>
      <c r="F92" s="246"/>
      <c r="G92" s="246"/>
      <c r="H92" s="246"/>
      <c r="I92" s="246" t="s">
        <v>10844</v>
      </c>
      <c r="J92" s="246"/>
      <c r="K92" s="246"/>
      <c r="L92" s="246"/>
      <c r="M92" s="246"/>
      <c r="N92" s="246"/>
      <c r="O92" s="246"/>
      <c r="P92" s="246"/>
      <c r="Q92" s="246"/>
      <c r="R92" s="246"/>
      <c r="S92" s="246"/>
      <c r="T92" s="246"/>
      <c r="U92" s="246"/>
      <c r="V92" s="246"/>
      <c r="W92" s="248"/>
      <c r="X92" s="246" t="s">
        <v>763</v>
      </c>
      <c r="Y92" s="246"/>
      <c r="Z92" s="246"/>
      <c r="AA92" s="246"/>
      <c r="AB92" s="246"/>
      <c r="AC92" s="246"/>
      <c r="AD92" s="248"/>
      <c r="AE92" s="246"/>
      <c r="AF92" s="246"/>
      <c r="AG92" s="246"/>
      <c r="AH92" s="246"/>
      <c r="AI92" s="10"/>
    </row>
    <row r="93" spans="1:35" s="27" customFormat="1">
      <c r="A93" s="246"/>
      <c r="B93" s="246"/>
      <c r="C93" s="246"/>
      <c r="D93" s="246"/>
      <c r="E93" s="246"/>
      <c r="F93" s="246"/>
      <c r="G93" s="246"/>
      <c r="H93" s="246"/>
      <c r="I93" s="246" t="s">
        <v>8780</v>
      </c>
      <c r="J93" s="246"/>
      <c r="K93" s="246"/>
      <c r="L93" s="246"/>
      <c r="M93" s="246"/>
      <c r="N93" s="246"/>
      <c r="O93" s="246"/>
      <c r="P93" s="246"/>
      <c r="Q93" s="246"/>
      <c r="R93" s="246"/>
      <c r="S93" s="246"/>
      <c r="T93" s="246"/>
      <c r="U93" s="246"/>
      <c r="V93" s="246"/>
      <c r="W93" s="248"/>
      <c r="X93" s="246" t="s">
        <v>764</v>
      </c>
      <c r="Y93" s="246"/>
      <c r="Z93" s="246"/>
      <c r="AA93" s="246"/>
      <c r="AB93" s="246"/>
      <c r="AC93" s="246"/>
      <c r="AD93" s="248"/>
      <c r="AE93" s="246"/>
      <c r="AF93" s="246"/>
      <c r="AG93" s="246"/>
      <c r="AH93" s="246"/>
      <c r="AI93" s="10"/>
    </row>
    <row r="94" spans="1:35" s="27" customFormat="1">
      <c r="A94" s="246"/>
      <c r="B94" s="246"/>
      <c r="C94" s="246"/>
      <c r="D94" s="246"/>
      <c r="E94" s="246"/>
      <c r="F94" s="246"/>
      <c r="G94" s="246"/>
      <c r="H94" s="246"/>
      <c r="I94" s="246" t="s">
        <v>9814</v>
      </c>
      <c r="J94" s="246"/>
      <c r="K94" s="246"/>
      <c r="L94" s="246"/>
      <c r="M94" s="246"/>
      <c r="N94" s="246"/>
      <c r="O94" s="246"/>
      <c r="P94" s="246"/>
      <c r="Q94" s="246"/>
      <c r="R94" s="246"/>
      <c r="S94" s="246"/>
      <c r="T94" s="246"/>
      <c r="U94" s="246"/>
      <c r="V94" s="246"/>
      <c r="W94" s="248"/>
      <c r="X94" s="246" t="s">
        <v>765</v>
      </c>
      <c r="Y94" s="246"/>
      <c r="Z94" s="246"/>
      <c r="AA94" s="246"/>
      <c r="AB94" s="246"/>
      <c r="AC94" s="246"/>
      <c r="AD94" s="248"/>
      <c r="AE94" s="246"/>
      <c r="AF94" s="246"/>
      <c r="AG94" s="246"/>
      <c r="AH94" s="246"/>
      <c r="AI94" s="10"/>
    </row>
    <row r="95" spans="1:35" s="27" customFormat="1">
      <c r="A95" s="246"/>
      <c r="B95" s="246"/>
      <c r="C95" s="246"/>
      <c r="D95" s="246"/>
      <c r="E95" s="246"/>
      <c r="F95" s="246"/>
      <c r="G95" s="246"/>
      <c r="H95" s="246"/>
      <c r="I95" s="246" t="s">
        <v>9990</v>
      </c>
      <c r="J95" s="246"/>
      <c r="K95" s="246"/>
      <c r="L95" s="246"/>
      <c r="M95" s="246"/>
      <c r="N95" s="246"/>
      <c r="O95" s="246"/>
      <c r="P95" s="246"/>
      <c r="Q95" s="246"/>
      <c r="R95" s="246"/>
      <c r="S95" s="246"/>
      <c r="T95" s="246"/>
      <c r="U95" s="246"/>
      <c r="V95" s="246"/>
      <c r="W95" s="248"/>
      <c r="X95" s="246" t="s">
        <v>766</v>
      </c>
      <c r="Y95" s="246"/>
      <c r="Z95" s="246"/>
      <c r="AA95" s="246"/>
      <c r="AB95" s="246"/>
      <c r="AC95" s="246"/>
      <c r="AD95" s="248"/>
      <c r="AE95" s="246"/>
      <c r="AF95" s="246"/>
      <c r="AG95" s="246"/>
      <c r="AH95" s="246"/>
      <c r="AI95" s="10"/>
    </row>
    <row r="96" spans="1:35" s="27" customFormat="1">
      <c r="A96" s="246"/>
      <c r="B96" s="246"/>
      <c r="C96" s="246"/>
      <c r="D96" s="246"/>
      <c r="E96" s="246"/>
      <c r="F96" s="246"/>
      <c r="G96" s="246"/>
      <c r="H96" s="246"/>
      <c r="I96" s="246" t="s">
        <v>16608</v>
      </c>
      <c r="J96" s="246"/>
      <c r="K96" s="246"/>
      <c r="L96" s="246"/>
      <c r="M96" s="246"/>
      <c r="N96" s="246"/>
      <c r="O96" s="246"/>
      <c r="P96" s="246"/>
      <c r="Q96" s="246"/>
      <c r="R96" s="246"/>
      <c r="S96" s="246"/>
      <c r="T96" s="246"/>
      <c r="U96" s="246"/>
      <c r="V96" s="246"/>
      <c r="W96" s="248"/>
      <c r="X96" s="246" t="s">
        <v>495</v>
      </c>
      <c r="Y96" s="246"/>
      <c r="Z96" s="246"/>
      <c r="AA96" s="246"/>
      <c r="AB96" s="246"/>
      <c r="AC96" s="246"/>
      <c r="AD96" s="248"/>
      <c r="AE96" s="246"/>
      <c r="AF96" s="246"/>
      <c r="AG96" s="246"/>
      <c r="AH96" s="246"/>
      <c r="AI96" s="10"/>
    </row>
    <row r="97" spans="1:35" s="27" customFormat="1">
      <c r="A97" s="246"/>
      <c r="B97" s="246"/>
      <c r="C97" s="246"/>
      <c r="D97" s="246"/>
      <c r="E97" s="246"/>
      <c r="F97" s="246"/>
      <c r="G97" s="246"/>
      <c r="H97" s="246"/>
      <c r="I97" s="246" t="s">
        <v>804</v>
      </c>
      <c r="J97" s="246"/>
      <c r="K97" s="246"/>
      <c r="L97" s="246"/>
      <c r="M97" s="246"/>
      <c r="N97" s="246"/>
      <c r="O97" s="246"/>
      <c r="P97" s="246"/>
      <c r="Q97" s="246"/>
      <c r="R97" s="246"/>
      <c r="S97" s="246"/>
      <c r="T97" s="246"/>
      <c r="U97" s="246"/>
      <c r="V97" s="246"/>
      <c r="W97" s="248"/>
      <c r="X97" s="246" t="s">
        <v>768</v>
      </c>
      <c r="Y97" s="246"/>
      <c r="Z97" s="246"/>
      <c r="AA97" s="246"/>
      <c r="AB97" s="246"/>
      <c r="AC97" s="246"/>
      <c r="AD97" s="248"/>
      <c r="AE97" s="246"/>
      <c r="AF97" s="246"/>
      <c r="AG97" s="246"/>
      <c r="AH97" s="246"/>
      <c r="AI97" s="10"/>
    </row>
    <row r="98" spans="1:35" s="27" customFormat="1">
      <c r="A98" s="246"/>
      <c r="B98" s="246"/>
      <c r="C98" s="246"/>
      <c r="D98" s="246"/>
      <c r="E98" s="246"/>
      <c r="F98" s="246"/>
      <c r="G98" s="246"/>
      <c r="H98" s="246"/>
      <c r="I98" s="246" t="s">
        <v>591</v>
      </c>
      <c r="J98" s="246"/>
      <c r="K98" s="246"/>
      <c r="L98" s="246"/>
      <c r="M98" s="246"/>
      <c r="N98" s="246"/>
      <c r="O98" s="246"/>
      <c r="P98" s="246"/>
      <c r="Q98" s="246"/>
      <c r="R98" s="246"/>
      <c r="S98" s="246"/>
      <c r="T98" s="246"/>
      <c r="U98" s="246"/>
      <c r="V98" s="246"/>
      <c r="W98" s="248"/>
      <c r="X98" s="246" t="s">
        <v>546</v>
      </c>
      <c r="Y98" s="246"/>
      <c r="Z98" s="246"/>
      <c r="AA98" s="246"/>
      <c r="AB98" s="246"/>
      <c r="AC98" s="246"/>
      <c r="AD98" s="248"/>
      <c r="AE98" s="246"/>
      <c r="AF98" s="246"/>
      <c r="AG98" s="246"/>
      <c r="AH98" s="246"/>
      <c r="AI98" s="10"/>
    </row>
    <row r="99" spans="1:35" s="27" customFormat="1">
      <c r="A99" s="246"/>
      <c r="B99" s="246"/>
      <c r="C99" s="246"/>
      <c r="D99" s="246"/>
      <c r="E99" s="246"/>
      <c r="F99" s="246"/>
      <c r="G99" s="246"/>
      <c r="H99" s="246"/>
      <c r="I99" s="246" t="s">
        <v>16609</v>
      </c>
      <c r="J99" s="246"/>
      <c r="K99" s="246"/>
      <c r="L99" s="246"/>
      <c r="M99" s="246"/>
      <c r="N99" s="246"/>
      <c r="O99" s="246"/>
      <c r="P99" s="246"/>
      <c r="Q99" s="246"/>
      <c r="R99" s="246"/>
      <c r="S99" s="246"/>
      <c r="T99" s="246"/>
      <c r="U99" s="246"/>
      <c r="V99" s="246"/>
      <c r="W99" s="248"/>
      <c r="X99" s="246" t="s">
        <v>554</v>
      </c>
      <c r="Y99" s="246"/>
      <c r="Z99" s="246"/>
      <c r="AA99" s="246"/>
      <c r="AB99" s="246"/>
      <c r="AC99" s="246"/>
      <c r="AD99" s="248"/>
      <c r="AE99" s="246"/>
      <c r="AF99" s="246"/>
      <c r="AG99" s="246"/>
      <c r="AH99" s="246"/>
      <c r="AI99" s="10"/>
    </row>
    <row r="100" spans="1:35" s="27" customFormat="1">
      <c r="A100" s="246"/>
      <c r="B100" s="246"/>
      <c r="C100" s="246"/>
      <c r="D100" s="246"/>
      <c r="E100" s="246"/>
      <c r="F100" s="246"/>
      <c r="G100" s="246"/>
      <c r="H100" s="246"/>
      <c r="I100" s="246" t="s">
        <v>1696</v>
      </c>
      <c r="J100" s="246"/>
      <c r="K100" s="246"/>
      <c r="L100" s="246"/>
      <c r="M100" s="246"/>
      <c r="N100" s="246"/>
      <c r="O100" s="246"/>
      <c r="P100" s="246"/>
      <c r="Q100" s="246"/>
      <c r="R100" s="246"/>
      <c r="S100" s="246"/>
      <c r="T100" s="246"/>
      <c r="U100" s="246"/>
      <c r="V100" s="246"/>
      <c r="W100" s="248"/>
      <c r="X100" s="246" t="s">
        <v>769</v>
      </c>
      <c r="Y100" s="246"/>
      <c r="Z100" s="246"/>
      <c r="AA100" s="246"/>
      <c r="AB100" s="246"/>
      <c r="AC100" s="246"/>
      <c r="AD100" s="248"/>
      <c r="AE100" s="246"/>
      <c r="AF100" s="246"/>
      <c r="AG100" s="246"/>
      <c r="AH100" s="246"/>
      <c r="AI100" s="10"/>
    </row>
    <row r="101" spans="1:35" s="27" customFormat="1">
      <c r="A101" s="246"/>
      <c r="B101" s="246"/>
      <c r="C101" s="246"/>
      <c r="D101" s="246"/>
      <c r="E101" s="246"/>
      <c r="F101" s="246"/>
      <c r="G101" s="246"/>
      <c r="H101" s="246"/>
      <c r="I101" s="246" t="s">
        <v>12753</v>
      </c>
      <c r="J101" s="246"/>
      <c r="K101" s="246"/>
      <c r="L101" s="246"/>
      <c r="M101" s="246"/>
      <c r="N101" s="246"/>
      <c r="O101" s="246"/>
      <c r="P101" s="246"/>
      <c r="Q101" s="246"/>
      <c r="R101" s="246"/>
      <c r="S101" s="246"/>
      <c r="T101" s="246"/>
      <c r="U101" s="246"/>
      <c r="V101" s="246"/>
      <c r="W101" s="248"/>
      <c r="X101" s="246" t="s">
        <v>771</v>
      </c>
      <c r="Y101" s="246"/>
      <c r="Z101" s="246"/>
      <c r="AA101" s="246"/>
      <c r="AB101" s="246"/>
      <c r="AC101" s="246"/>
      <c r="AD101" s="248"/>
      <c r="AE101" s="246"/>
      <c r="AF101" s="246"/>
      <c r="AG101" s="246"/>
      <c r="AH101" s="246"/>
      <c r="AI101" s="10"/>
    </row>
    <row r="102" spans="1:35" s="27" customFormat="1">
      <c r="A102" s="246"/>
      <c r="B102" s="246"/>
      <c r="C102" s="246"/>
      <c r="D102" s="246"/>
      <c r="E102" s="246"/>
      <c r="F102" s="246"/>
      <c r="G102" s="246"/>
      <c r="H102" s="246"/>
      <c r="I102" s="246" t="s">
        <v>14931</v>
      </c>
      <c r="J102" s="246"/>
      <c r="K102" s="246"/>
      <c r="L102" s="246"/>
      <c r="M102" s="246"/>
      <c r="N102" s="246"/>
      <c r="O102" s="246"/>
      <c r="P102" s="246"/>
      <c r="Q102" s="246"/>
      <c r="R102" s="246"/>
      <c r="S102" s="246"/>
      <c r="T102" s="246"/>
      <c r="U102" s="246"/>
      <c r="V102" s="246"/>
      <c r="W102" s="248"/>
      <c r="X102" s="246" t="s">
        <v>530</v>
      </c>
      <c r="Y102" s="246"/>
      <c r="Z102" s="246"/>
      <c r="AA102" s="246"/>
      <c r="AB102" s="246"/>
      <c r="AC102" s="246"/>
      <c r="AD102" s="248"/>
      <c r="AE102" s="246"/>
      <c r="AF102" s="246"/>
      <c r="AG102" s="246"/>
      <c r="AH102" s="246"/>
      <c r="AI102" s="10"/>
    </row>
    <row r="103" spans="1:35" s="27" customFormat="1">
      <c r="A103" s="246"/>
      <c r="B103" s="246"/>
      <c r="C103" s="246"/>
      <c r="D103" s="246"/>
      <c r="E103" s="246"/>
      <c r="F103" s="246"/>
      <c r="G103" s="246"/>
      <c r="H103" s="246"/>
      <c r="I103" s="246" t="s">
        <v>6000</v>
      </c>
      <c r="J103" s="246"/>
      <c r="K103" s="246"/>
      <c r="L103" s="246"/>
      <c r="M103" s="246"/>
      <c r="N103" s="246"/>
      <c r="O103" s="246"/>
      <c r="P103" s="246"/>
      <c r="Q103" s="246"/>
      <c r="R103" s="246"/>
      <c r="S103" s="246"/>
      <c r="T103" s="246"/>
      <c r="U103" s="246"/>
      <c r="V103" s="246"/>
      <c r="W103" s="248"/>
      <c r="X103" s="246" t="s">
        <v>60</v>
      </c>
      <c r="Y103" s="246"/>
      <c r="Z103" s="246"/>
      <c r="AA103" s="246"/>
      <c r="AB103" s="246"/>
      <c r="AC103" s="246"/>
      <c r="AD103" s="248"/>
      <c r="AE103" s="246"/>
      <c r="AF103" s="246"/>
      <c r="AG103" s="246"/>
      <c r="AH103" s="246"/>
      <c r="AI103" s="10"/>
    </row>
    <row r="104" spans="1:35" s="27" customFormat="1">
      <c r="A104" s="246"/>
      <c r="B104" s="246"/>
      <c r="C104" s="246"/>
      <c r="D104" s="246"/>
      <c r="E104" s="246"/>
      <c r="F104" s="246"/>
      <c r="G104" s="246"/>
      <c r="H104" s="246"/>
      <c r="I104" s="246" t="s">
        <v>11601</v>
      </c>
      <c r="J104" s="246"/>
      <c r="K104" s="246"/>
      <c r="L104" s="246"/>
      <c r="M104" s="246"/>
      <c r="N104" s="246"/>
      <c r="O104" s="246"/>
      <c r="P104" s="246"/>
      <c r="Q104" s="246"/>
      <c r="R104" s="246"/>
      <c r="S104" s="246"/>
      <c r="T104" s="246"/>
      <c r="U104" s="246"/>
      <c r="V104" s="246"/>
      <c r="W104" s="248"/>
      <c r="X104" s="246" t="s">
        <v>773</v>
      </c>
      <c r="Y104" s="246"/>
      <c r="Z104" s="246"/>
      <c r="AA104" s="246"/>
      <c r="AB104" s="246"/>
      <c r="AC104" s="246"/>
      <c r="AD104" s="248"/>
      <c r="AE104" s="246"/>
      <c r="AF104" s="246"/>
      <c r="AG104" s="246"/>
      <c r="AH104" s="246"/>
      <c r="AI104" s="10"/>
    </row>
    <row r="105" spans="1:35" s="27" customFormat="1">
      <c r="A105" s="246"/>
      <c r="B105" s="246"/>
      <c r="C105" s="246"/>
      <c r="D105" s="246"/>
      <c r="E105" s="246"/>
      <c r="F105" s="246"/>
      <c r="G105" s="246"/>
      <c r="H105" s="246"/>
      <c r="I105" s="246" t="s">
        <v>6321</v>
      </c>
      <c r="J105" s="246"/>
      <c r="K105" s="246"/>
      <c r="L105" s="246"/>
      <c r="M105" s="246"/>
      <c r="N105" s="246"/>
      <c r="O105" s="246"/>
      <c r="P105" s="246"/>
      <c r="Q105" s="246"/>
      <c r="R105" s="246"/>
      <c r="S105" s="246"/>
      <c r="T105" s="246"/>
      <c r="U105" s="246"/>
      <c r="V105" s="246"/>
      <c r="W105" s="248"/>
      <c r="X105" s="246" t="s">
        <v>569</v>
      </c>
      <c r="Y105" s="246"/>
      <c r="Z105" s="246"/>
      <c r="AA105" s="246"/>
      <c r="AB105" s="246"/>
      <c r="AC105" s="246"/>
      <c r="AD105" s="248"/>
      <c r="AE105" s="246"/>
      <c r="AF105" s="246"/>
      <c r="AG105" s="246"/>
      <c r="AH105" s="246"/>
      <c r="AI105" s="10"/>
    </row>
    <row r="106" spans="1:35" s="27" customFormat="1">
      <c r="A106" s="246"/>
      <c r="B106" s="246"/>
      <c r="C106" s="246"/>
      <c r="D106" s="246"/>
      <c r="E106" s="246"/>
      <c r="F106" s="246"/>
      <c r="G106" s="246"/>
      <c r="H106" s="246"/>
      <c r="I106" s="246" t="s">
        <v>8826</v>
      </c>
      <c r="J106" s="246"/>
      <c r="K106" s="246"/>
      <c r="L106" s="246"/>
      <c r="M106" s="246"/>
      <c r="N106" s="246"/>
      <c r="O106" s="246"/>
      <c r="P106" s="246"/>
      <c r="Q106" s="246"/>
      <c r="R106" s="246"/>
      <c r="S106" s="246"/>
      <c r="T106" s="246"/>
      <c r="U106" s="246"/>
      <c r="V106" s="246"/>
      <c r="W106" s="248"/>
      <c r="X106" s="246" t="s">
        <v>776</v>
      </c>
      <c r="Y106" s="246"/>
      <c r="Z106" s="246"/>
      <c r="AA106" s="246"/>
      <c r="AB106" s="246"/>
      <c r="AC106" s="246"/>
      <c r="AD106" s="248"/>
      <c r="AE106" s="246"/>
      <c r="AF106" s="246"/>
      <c r="AG106" s="246"/>
      <c r="AH106" s="246"/>
      <c r="AI106" s="10"/>
    </row>
    <row r="107" spans="1:35" s="27" customFormat="1">
      <c r="A107" s="246"/>
      <c r="B107" s="246"/>
      <c r="C107" s="246"/>
      <c r="D107" s="246"/>
      <c r="E107" s="246"/>
      <c r="F107" s="246"/>
      <c r="G107" s="246"/>
      <c r="H107" s="246"/>
      <c r="I107" s="246" t="s">
        <v>7307</v>
      </c>
      <c r="J107" s="246"/>
      <c r="K107" s="246"/>
      <c r="L107" s="246"/>
      <c r="M107" s="246"/>
      <c r="N107" s="246"/>
      <c r="O107" s="246"/>
      <c r="P107" s="246"/>
      <c r="Q107" s="246"/>
      <c r="R107" s="246"/>
      <c r="S107" s="246"/>
      <c r="T107" s="246"/>
      <c r="U107" s="246"/>
      <c r="V107" s="246"/>
      <c r="W107" s="248"/>
      <c r="X107" s="246" t="s">
        <v>777</v>
      </c>
      <c r="Y107" s="246"/>
      <c r="Z107" s="246"/>
      <c r="AA107" s="246"/>
      <c r="AB107" s="246"/>
      <c r="AC107" s="246"/>
      <c r="AD107" s="248"/>
      <c r="AE107" s="246"/>
      <c r="AF107" s="246"/>
      <c r="AG107" s="246"/>
      <c r="AH107" s="246"/>
      <c r="AI107" s="10"/>
    </row>
    <row r="108" spans="1:35" s="27" customFormat="1">
      <c r="A108" s="246"/>
      <c r="B108" s="246"/>
      <c r="C108" s="246"/>
      <c r="D108" s="246"/>
      <c r="E108" s="246"/>
      <c r="F108" s="246"/>
      <c r="G108" s="246"/>
      <c r="H108" s="246"/>
      <c r="I108" s="246" t="s">
        <v>2486</v>
      </c>
      <c r="J108" s="246"/>
      <c r="K108" s="246"/>
      <c r="L108" s="246"/>
      <c r="M108" s="246"/>
      <c r="N108" s="246"/>
      <c r="O108" s="246"/>
      <c r="P108" s="246"/>
      <c r="Q108" s="246"/>
      <c r="R108" s="246"/>
      <c r="S108" s="246"/>
      <c r="T108" s="246"/>
      <c r="U108" s="246"/>
      <c r="V108" s="246"/>
      <c r="W108" s="248"/>
      <c r="X108" s="246" t="s">
        <v>778</v>
      </c>
      <c r="Y108" s="246"/>
      <c r="Z108" s="246"/>
      <c r="AA108" s="246"/>
      <c r="AB108" s="246"/>
      <c r="AC108" s="246"/>
      <c r="AD108" s="248"/>
      <c r="AE108" s="246"/>
      <c r="AF108" s="246"/>
      <c r="AG108" s="246"/>
      <c r="AH108" s="246"/>
      <c r="AI108" s="10"/>
    </row>
    <row r="109" spans="1:35" s="27" customFormat="1">
      <c r="A109" s="246"/>
      <c r="B109" s="246"/>
      <c r="C109" s="246"/>
      <c r="D109" s="246"/>
      <c r="E109" s="246"/>
      <c r="F109" s="246"/>
      <c r="G109" s="246"/>
      <c r="H109" s="246"/>
      <c r="I109" s="246" t="s">
        <v>10082</v>
      </c>
      <c r="J109" s="246"/>
      <c r="K109" s="246"/>
      <c r="L109" s="246"/>
      <c r="M109" s="246"/>
      <c r="N109" s="246"/>
      <c r="O109" s="246"/>
      <c r="P109" s="246"/>
      <c r="Q109" s="246"/>
      <c r="R109" s="246"/>
      <c r="S109" s="246"/>
      <c r="T109" s="246"/>
      <c r="U109" s="246"/>
      <c r="V109" s="246"/>
      <c r="W109" s="248"/>
      <c r="X109" s="246" t="s">
        <v>779</v>
      </c>
      <c r="Y109" s="246"/>
      <c r="Z109" s="246"/>
      <c r="AA109" s="246"/>
      <c r="AB109" s="246"/>
      <c r="AC109" s="246"/>
      <c r="AD109" s="248"/>
      <c r="AE109" s="246"/>
      <c r="AF109" s="246"/>
      <c r="AG109" s="246"/>
      <c r="AH109" s="246"/>
      <c r="AI109" s="10"/>
    </row>
    <row r="110" spans="1:35" s="27" customFormat="1">
      <c r="A110" s="246"/>
      <c r="B110" s="246"/>
      <c r="C110" s="246"/>
      <c r="D110" s="246"/>
      <c r="E110" s="246"/>
      <c r="F110" s="246"/>
      <c r="G110" s="246"/>
      <c r="H110" s="246"/>
      <c r="I110" s="246" t="s">
        <v>16610</v>
      </c>
      <c r="J110" s="246"/>
      <c r="K110" s="246"/>
      <c r="L110" s="246"/>
      <c r="M110" s="246"/>
      <c r="N110" s="246"/>
      <c r="O110" s="246"/>
      <c r="P110" s="246"/>
      <c r="Q110" s="246"/>
      <c r="R110" s="246"/>
      <c r="S110" s="246"/>
      <c r="T110" s="246"/>
      <c r="U110" s="246"/>
      <c r="V110" s="246"/>
      <c r="W110" s="248"/>
      <c r="X110" s="246" t="s">
        <v>781</v>
      </c>
      <c r="Y110" s="246"/>
      <c r="Z110" s="246"/>
      <c r="AA110" s="246"/>
      <c r="AB110" s="246"/>
      <c r="AC110" s="246"/>
      <c r="AD110" s="248"/>
      <c r="AE110" s="246"/>
      <c r="AF110" s="246"/>
      <c r="AG110" s="246"/>
      <c r="AH110" s="246"/>
      <c r="AI110" s="10"/>
    </row>
    <row r="111" spans="1:35" s="27" customFormat="1">
      <c r="A111" s="246"/>
      <c r="B111" s="246"/>
      <c r="C111" s="246"/>
      <c r="D111" s="246"/>
      <c r="E111" s="246"/>
      <c r="F111" s="246"/>
      <c r="G111" s="246"/>
      <c r="H111" s="246"/>
      <c r="I111" s="246" t="s">
        <v>11660</v>
      </c>
      <c r="J111" s="246"/>
      <c r="K111" s="246"/>
      <c r="L111" s="246"/>
      <c r="M111" s="246"/>
      <c r="N111" s="246"/>
      <c r="O111" s="246"/>
      <c r="P111" s="246"/>
      <c r="Q111" s="246"/>
      <c r="R111" s="246"/>
      <c r="S111" s="246"/>
      <c r="T111" s="246"/>
      <c r="U111" s="246"/>
      <c r="V111" s="246"/>
      <c r="W111" s="248"/>
      <c r="X111" s="246" t="s">
        <v>782</v>
      </c>
      <c r="Y111" s="246"/>
      <c r="Z111" s="246"/>
      <c r="AA111" s="246"/>
      <c r="AB111" s="246"/>
      <c r="AC111" s="246"/>
      <c r="AD111" s="248"/>
      <c r="AE111" s="246"/>
      <c r="AF111" s="246"/>
      <c r="AG111" s="246"/>
      <c r="AH111" s="246"/>
      <c r="AI111" s="10"/>
    </row>
    <row r="112" spans="1:35" s="27" customFormat="1">
      <c r="A112" s="246"/>
      <c r="B112" s="246"/>
      <c r="C112" s="246"/>
      <c r="D112" s="246"/>
      <c r="E112" s="246"/>
      <c r="F112" s="246"/>
      <c r="G112" s="246"/>
      <c r="H112" s="246"/>
      <c r="I112" s="246" t="s">
        <v>479</v>
      </c>
      <c r="J112" s="246"/>
      <c r="K112" s="246"/>
      <c r="L112" s="246"/>
      <c r="M112" s="246"/>
      <c r="N112" s="246"/>
      <c r="O112" s="246"/>
      <c r="P112" s="246"/>
      <c r="Q112" s="246"/>
      <c r="R112" s="246"/>
      <c r="S112" s="246"/>
      <c r="T112" s="246"/>
      <c r="U112" s="246"/>
      <c r="V112" s="246"/>
      <c r="W112" s="248"/>
      <c r="X112" s="246" t="s">
        <v>783</v>
      </c>
      <c r="Y112" s="246"/>
      <c r="Z112" s="246"/>
      <c r="AA112" s="246"/>
      <c r="AB112" s="246"/>
      <c r="AC112" s="246"/>
      <c r="AD112" s="248"/>
      <c r="AE112" s="246"/>
      <c r="AF112" s="246"/>
      <c r="AG112" s="246"/>
      <c r="AH112" s="246"/>
      <c r="AI112" s="10"/>
    </row>
    <row r="113" spans="1:35" s="27" customFormat="1">
      <c r="A113" s="246"/>
      <c r="B113" s="246"/>
      <c r="C113" s="246"/>
      <c r="D113" s="246"/>
      <c r="E113" s="246"/>
      <c r="F113" s="246"/>
      <c r="G113" s="246"/>
      <c r="H113" s="246"/>
      <c r="I113" s="246" t="s">
        <v>615</v>
      </c>
      <c r="J113" s="246"/>
      <c r="K113" s="246"/>
      <c r="L113" s="246"/>
      <c r="M113" s="246"/>
      <c r="N113" s="246"/>
      <c r="O113" s="246"/>
      <c r="P113" s="246"/>
      <c r="Q113" s="246"/>
      <c r="R113" s="246"/>
      <c r="S113" s="246"/>
      <c r="T113" s="246"/>
      <c r="U113" s="246"/>
      <c r="V113" s="246"/>
      <c r="W113" s="248"/>
      <c r="X113" s="246" t="s">
        <v>785</v>
      </c>
      <c r="Y113" s="246"/>
      <c r="Z113" s="246"/>
      <c r="AA113" s="246"/>
      <c r="AB113" s="246"/>
      <c r="AC113" s="246"/>
      <c r="AD113" s="248"/>
      <c r="AE113" s="246"/>
      <c r="AF113" s="246"/>
      <c r="AG113" s="246"/>
      <c r="AH113" s="246"/>
      <c r="AI113" s="10"/>
    </row>
    <row r="114" spans="1:35" s="27" customFormat="1">
      <c r="A114" s="246"/>
      <c r="B114" s="246"/>
      <c r="C114" s="246"/>
      <c r="D114" s="246"/>
      <c r="E114" s="246"/>
      <c r="F114" s="246"/>
      <c r="G114" s="246"/>
      <c r="H114" s="246"/>
      <c r="I114" s="246" t="s">
        <v>16611</v>
      </c>
      <c r="J114" s="246"/>
      <c r="K114" s="246"/>
      <c r="L114" s="246"/>
      <c r="M114" s="246"/>
      <c r="N114" s="246"/>
      <c r="O114" s="246"/>
      <c r="P114" s="246"/>
      <c r="Q114" s="246"/>
      <c r="R114" s="246"/>
      <c r="S114" s="246"/>
      <c r="T114" s="246"/>
      <c r="U114" s="246"/>
      <c r="V114" s="246"/>
      <c r="W114" s="248"/>
      <c r="X114" s="246"/>
      <c r="Y114" s="246"/>
      <c r="Z114" s="246"/>
      <c r="AA114" s="246"/>
      <c r="AB114" s="246"/>
      <c r="AC114" s="246"/>
      <c r="AD114" s="248"/>
      <c r="AE114" s="246"/>
      <c r="AF114" s="246"/>
      <c r="AG114" s="246"/>
      <c r="AH114" s="246"/>
      <c r="AI114" s="10"/>
    </row>
    <row r="115" spans="1:35" s="27" customFormat="1">
      <c r="A115" s="246"/>
      <c r="B115" s="246"/>
      <c r="C115" s="246"/>
      <c r="D115" s="246"/>
      <c r="E115" s="246"/>
      <c r="F115" s="246"/>
      <c r="G115" s="246"/>
      <c r="H115" s="246"/>
      <c r="I115" s="246" t="s">
        <v>6066</v>
      </c>
      <c r="J115" s="246"/>
      <c r="K115" s="246"/>
      <c r="L115" s="246"/>
      <c r="M115" s="246"/>
      <c r="N115" s="246"/>
      <c r="O115" s="246"/>
      <c r="P115" s="246"/>
      <c r="Q115" s="246"/>
      <c r="R115" s="246"/>
      <c r="S115" s="246"/>
      <c r="T115" s="246"/>
      <c r="U115" s="246"/>
      <c r="V115" s="246"/>
      <c r="W115" s="248"/>
      <c r="X115" s="246"/>
      <c r="Y115" s="246"/>
      <c r="Z115" s="246"/>
      <c r="AA115" s="246"/>
      <c r="AB115" s="246"/>
      <c r="AC115" s="246"/>
      <c r="AD115" s="248"/>
      <c r="AE115" s="246"/>
      <c r="AF115" s="246"/>
      <c r="AG115" s="246"/>
      <c r="AH115" s="246"/>
      <c r="AI115" s="10"/>
    </row>
    <row r="116" spans="1:35" s="27" customFormat="1">
      <c r="A116" s="230"/>
      <c r="B116" s="246"/>
      <c r="C116" s="246"/>
      <c r="D116" s="246"/>
      <c r="E116" s="246"/>
      <c r="F116" s="246"/>
      <c r="G116" s="246"/>
      <c r="H116" s="246"/>
      <c r="I116" s="246" t="s">
        <v>919</v>
      </c>
      <c r="J116" s="246"/>
      <c r="K116" s="246"/>
      <c r="L116" s="246"/>
      <c r="M116" s="246"/>
      <c r="N116" s="246"/>
      <c r="O116" s="246"/>
      <c r="P116" s="246"/>
      <c r="Q116" s="246"/>
      <c r="R116" s="246"/>
      <c r="S116" s="246"/>
      <c r="T116" s="246"/>
      <c r="U116" s="246"/>
      <c r="V116" s="246"/>
      <c r="W116" s="248"/>
      <c r="X116" s="246"/>
      <c r="Y116" s="246"/>
      <c r="Z116" s="246"/>
      <c r="AA116" s="246"/>
      <c r="AB116" s="246"/>
      <c r="AC116" s="246"/>
      <c r="AD116" s="248"/>
      <c r="AE116" s="246"/>
      <c r="AF116" s="246"/>
      <c r="AG116" s="246"/>
      <c r="AH116" s="246"/>
      <c r="AI116" s="10"/>
    </row>
    <row r="117" spans="1:35" s="27" customFormat="1">
      <c r="A117" s="230"/>
      <c r="B117" s="246"/>
      <c r="C117" s="246"/>
      <c r="D117" s="246"/>
      <c r="E117" s="246"/>
      <c r="F117" s="246"/>
      <c r="G117" s="246"/>
      <c r="H117" s="246"/>
      <c r="I117" s="246" t="s">
        <v>5881</v>
      </c>
      <c r="J117" s="246"/>
      <c r="K117" s="246"/>
      <c r="L117" s="246"/>
      <c r="M117" s="246"/>
      <c r="N117" s="246"/>
      <c r="O117" s="246"/>
      <c r="P117" s="246"/>
      <c r="Q117" s="246"/>
      <c r="R117" s="246"/>
      <c r="S117" s="246"/>
      <c r="T117" s="246"/>
      <c r="U117" s="246"/>
      <c r="V117" s="246"/>
      <c r="W117" s="248"/>
      <c r="X117" s="246"/>
      <c r="Y117" s="246"/>
      <c r="Z117" s="246"/>
      <c r="AA117" s="246"/>
      <c r="AB117" s="246"/>
      <c r="AC117" s="246"/>
      <c r="AD117" s="248"/>
      <c r="AE117" s="246"/>
      <c r="AF117" s="246"/>
      <c r="AG117" s="246"/>
      <c r="AH117" s="246"/>
      <c r="AI117" s="10"/>
    </row>
    <row r="118" spans="1:35" s="27" customFormat="1">
      <c r="A118" s="230"/>
      <c r="B118" s="246"/>
      <c r="C118" s="246"/>
      <c r="D118" s="246"/>
      <c r="E118" s="246"/>
      <c r="F118" s="246"/>
      <c r="G118" s="246"/>
      <c r="H118" s="230"/>
      <c r="I118" s="246" t="s">
        <v>4975</v>
      </c>
      <c r="J118" s="246"/>
      <c r="K118" s="246"/>
      <c r="L118" s="246"/>
      <c r="M118" s="246"/>
      <c r="N118" s="246"/>
      <c r="O118" s="246"/>
      <c r="P118" s="246"/>
      <c r="Q118" s="246"/>
      <c r="R118" s="246"/>
      <c r="S118" s="246"/>
      <c r="T118" s="246"/>
      <c r="U118" s="246"/>
      <c r="V118" s="246"/>
      <c r="W118" s="248"/>
      <c r="X118" s="246"/>
      <c r="Y118" s="246"/>
      <c r="Z118" s="246"/>
      <c r="AA118" s="246"/>
      <c r="AB118" s="246"/>
      <c r="AC118" s="246"/>
      <c r="AD118" s="248"/>
      <c r="AE118" s="246"/>
      <c r="AF118" s="246"/>
      <c r="AG118" s="246"/>
      <c r="AH118" s="246"/>
      <c r="AI118" s="10"/>
    </row>
    <row r="119" spans="1:35" s="31" customFormat="1">
      <c r="A119" s="230"/>
      <c r="B119" s="246"/>
      <c r="C119" s="230"/>
      <c r="D119" s="230"/>
      <c r="E119" s="230"/>
      <c r="F119" s="230"/>
      <c r="G119" s="230"/>
      <c r="H119" s="230"/>
      <c r="I119" s="246" t="s">
        <v>3505</v>
      </c>
      <c r="J119" s="230"/>
      <c r="K119" s="230"/>
      <c r="L119" s="230"/>
      <c r="M119" s="230"/>
      <c r="N119" s="230"/>
      <c r="O119" s="230"/>
      <c r="P119" s="230"/>
      <c r="Q119" s="230"/>
      <c r="R119" s="230"/>
      <c r="S119" s="230"/>
      <c r="T119" s="230"/>
      <c r="U119" s="230"/>
      <c r="V119" s="230"/>
      <c r="W119" s="261"/>
      <c r="X119" s="230"/>
      <c r="Y119" s="230"/>
      <c r="Z119" s="230"/>
      <c r="AA119" s="230"/>
      <c r="AB119" s="230"/>
      <c r="AC119" s="230"/>
      <c r="AD119" s="261"/>
      <c r="AE119" s="230"/>
      <c r="AF119" s="230"/>
      <c r="AG119" s="230"/>
      <c r="AH119" s="230"/>
      <c r="AI119" s="11"/>
    </row>
    <row r="120" spans="1:35" s="31" customFormat="1">
      <c r="A120" s="230"/>
      <c r="B120" s="246"/>
      <c r="C120" s="230"/>
      <c r="D120" s="230"/>
      <c r="E120" s="230"/>
      <c r="F120" s="230"/>
      <c r="G120" s="230"/>
      <c r="H120" s="230"/>
      <c r="I120" s="246" t="s">
        <v>832</v>
      </c>
      <c r="J120" s="230"/>
      <c r="K120" s="230"/>
      <c r="L120" s="230"/>
      <c r="M120" s="230"/>
      <c r="N120" s="230"/>
      <c r="O120" s="230"/>
      <c r="P120" s="230"/>
      <c r="Q120" s="230"/>
      <c r="R120" s="230"/>
      <c r="S120" s="230"/>
      <c r="T120" s="230"/>
      <c r="U120" s="230"/>
      <c r="V120" s="230"/>
      <c r="W120" s="261"/>
      <c r="X120" s="230"/>
      <c r="Y120" s="230"/>
      <c r="Z120" s="230"/>
      <c r="AA120" s="230"/>
      <c r="AB120" s="230"/>
      <c r="AC120" s="230"/>
      <c r="AD120" s="261"/>
      <c r="AE120" s="230"/>
      <c r="AF120" s="230"/>
      <c r="AG120" s="230"/>
      <c r="AH120" s="230"/>
      <c r="AI120" s="11"/>
    </row>
    <row r="121" spans="1:35" s="31" customFormat="1">
      <c r="A121" s="230"/>
      <c r="B121" s="230"/>
      <c r="C121" s="230"/>
      <c r="D121" s="230"/>
      <c r="E121" s="230"/>
      <c r="F121" s="230"/>
      <c r="G121" s="230"/>
      <c r="H121" s="230"/>
      <c r="I121" s="246" t="s">
        <v>14417</v>
      </c>
      <c r="J121" s="230"/>
      <c r="K121" s="230"/>
      <c r="L121" s="230"/>
      <c r="M121" s="230"/>
      <c r="N121" s="230"/>
      <c r="O121" s="230"/>
      <c r="P121" s="230"/>
      <c r="Q121" s="230"/>
      <c r="R121" s="230"/>
      <c r="S121" s="230"/>
      <c r="T121" s="230"/>
      <c r="U121" s="230"/>
      <c r="V121" s="230"/>
      <c r="W121" s="261"/>
      <c r="X121" s="230"/>
      <c r="Y121" s="230"/>
      <c r="Z121" s="230"/>
      <c r="AA121" s="230"/>
      <c r="AB121" s="230"/>
      <c r="AC121" s="230"/>
      <c r="AD121" s="261"/>
      <c r="AE121" s="230"/>
      <c r="AF121" s="230"/>
      <c r="AG121" s="230"/>
      <c r="AH121" s="230"/>
      <c r="AI121" s="11"/>
    </row>
    <row r="122" spans="1:35" s="31" customFormat="1">
      <c r="A122" s="230"/>
      <c r="B122" s="230"/>
      <c r="C122" s="230"/>
      <c r="D122" s="230"/>
      <c r="E122" s="230"/>
      <c r="F122" s="230"/>
      <c r="G122" s="230"/>
      <c r="H122" s="230"/>
      <c r="I122" s="246" t="s">
        <v>12948</v>
      </c>
      <c r="J122" s="230"/>
      <c r="K122" s="230"/>
      <c r="L122" s="230"/>
      <c r="M122" s="230"/>
      <c r="N122" s="230"/>
      <c r="O122" s="230"/>
      <c r="P122" s="230"/>
      <c r="Q122" s="230"/>
      <c r="R122" s="230"/>
      <c r="S122" s="230"/>
      <c r="T122" s="230"/>
      <c r="U122" s="230"/>
      <c r="V122" s="230"/>
      <c r="W122" s="261"/>
      <c r="X122" s="230"/>
      <c r="Y122" s="230"/>
      <c r="Z122" s="230"/>
      <c r="AA122" s="230"/>
      <c r="AB122" s="230"/>
      <c r="AC122" s="230"/>
      <c r="AD122" s="261"/>
      <c r="AE122" s="230"/>
      <c r="AF122" s="230"/>
      <c r="AG122" s="230"/>
      <c r="AH122" s="230"/>
      <c r="AI122" s="11"/>
    </row>
    <row r="123" spans="1:35" s="31" customFormat="1">
      <c r="A123" s="230"/>
      <c r="B123" s="230"/>
      <c r="C123" s="230"/>
      <c r="D123" s="230"/>
      <c r="E123" s="230"/>
      <c r="F123" s="230"/>
      <c r="G123" s="230"/>
      <c r="H123" s="230"/>
      <c r="I123" s="246" t="s">
        <v>465</v>
      </c>
      <c r="J123" s="230"/>
      <c r="K123" s="230"/>
      <c r="L123" s="230"/>
      <c r="M123" s="230"/>
      <c r="N123" s="230"/>
      <c r="O123" s="230"/>
      <c r="P123" s="230"/>
      <c r="Q123" s="230"/>
      <c r="R123" s="230"/>
      <c r="S123" s="230"/>
      <c r="T123" s="230"/>
      <c r="U123" s="230"/>
      <c r="V123" s="230"/>
      <c r="W123" s="261"/>
      <c r="X123" s="230"/>
      <c r="Y123" s="230"/>
      <c r="Z123" s="230"/>
      <c r="AA123" s="230"/>
      <c r="AB123" s="230"/>
      <c r="AC123" s="230"/>
      <c r="AD123" s="261"/>
      <c r="AE123" s="230"/>
      <c r="AF123" s="230"/>
      <c r="AG123" s="230"/>
      <c r="AH123" s="230"/>
      <c r="AI123" s="11"/>
    </row>
    <row r="124" spans="1:35" s="31" customFormat="1">
      <c r="A124" s="230"/>
      <c r="B124" s="230"/>
      <c r="C124" s="230"/>
      <c r="D124" s="230"/>
      <c r="E124" s="230"/>
      <c r="F124" s="230"/>
      <c r="G124" s="230"/>
      <c r="H124" s="230"/>
      <c r="I124" s="246" t="s">
        <v>6021</v>
      </c>
      <c r="J124" s="230"/>
      <c r="K124" s="230"/>
      <c r="L124" s="230"/>
      <c r="M124" s="230"/>
      <c r="N124" s="230"/>
      <c r="O124" s="230"/>
      <c r="P124" s="230"/>
      <c r="Q124" s="230"/>
      <c r="R124" s="230"/>
      <c r="S124" s="230"/>
      <c r="T124" s="230"/>
      <c r="U124" s="230"/>
      <c r="V124" s="230"/>
      <c r="W124" s="261"/>
      <c r="X124" s="230"/>
      <c r="Y124" s="230"/>
      <c r="Z124" s="230"/>
      <c r="AA124" s="230"/>
      <c r="AB124" s="230"/>
      <c r="AC124" s="230"/>
      <c r="AD124" s="261"/>
      <c r="AE124" s="230"/>
      <c r="AF124" s="230"/>
      <c r="AG124" s="230"/>
      <c r="AH124" s="230"/>
      <c r="AI124" s="11"/>
    </row>
    <row r="125" spans="1:35" s="31" customFormat="1">
      <c r="A125" s="230"/>
      <c r="B125" s="230"/>
      <c r="C125" s="230"/>
      <c r="D125" s="230"/>
      <c r="E125" s="230"/>
      <c r="F125" s="230"/>
      <c r="G125" s="230"/>
      <c r="H125" s="230"/>
      <c r="I125" s="246" t="s">
        <v>27</v>
      </c>
      <c r="J125" s="230"/>
      <c r="K125" s="230"/>
      <c r="L125" s="230"/>
      <c r="M125" s="230"/>
      <c r="N125" s="230"/>
      <c r="O125" s="230"/>
      <c r="P125" s="230"/>
      <c r="Q125" s="230"/>
      <c r="R125" s="230"/>
      <c r="S125" s="230"/>
      <c r="T125" s="230"/>
      <c r="U125" s="230"/>
      <c r="V125" s="230"/>
      <c r="W125" s="261"/>
      <c r="X125" s="230"/>
      <c r="Y125" s="230"/>
      <c r="Z125" s="230"/>
      <c r="AA125" s="230"/>
      <c r="AB125" s="230"/>
      <c r="AC125" s="230"/>
      <c r="AD125" s="261"/>
      <c r="AE125" s="230"/>
      <c r="AF125" s="230"/>
      <c r="AG125" s="230"/>
      <c r="AH125" s="230"/>
      <c r="AI125" s="11"/>
    </row>
    <row r="126" spans="1:35" s="31" customFormat="1">
      <c r="A126" s="230"/>
      <c r="B126" s="230"/>
      <c r="C126" s="230"/>
      <c r="D126" s="230"/>
      <c r="E126" s="230"/>
      <c r="F126" s="230"/>
      <c r="G126" s="230"/>
      <c r="H126" s="230"/>
      <c r="I126" s="246" t="s">
        <v>139</v>
      </c>
      <c r="J126" s="230"/>
      <c r="K126" s="230"/>
      <c r="L126" s="230"/>
      <c r="M126" s="230"/>
      <c r="N126" s="230"/>
      <c r="O126" s="230"/>
      <c r="P126" s="230"/>
      <c r="Q126" s="230"/>
      <c r="R126" s="230"/>
      <c r="S126" s="230"/>
      <c r="T126" s="230"/>
      <c r="U126" s="230"/>
      <c r="V126" s="230"/>
      <c r="W126" s="261"/>
      <c r="X126" s="230"/>
      <c r="Y126" s="230"/>
      <c r="Z126" s="230"/>
      <c r="AA126" s="230"/>
      <c r="AB126" s="230"/>
      <c r="AC126" s="230"/>
      <c r="AD126" s="261"/>
      <c r="AE126" s="230"/>
      <c r="AF126" s="230"/>
      <c r="AG126" s="230"/>
      <c r="AH126" s="230"/>
      <c r="AI126" s="11"/>
    </row>
    <row r="127" spans="1:35" s="31" customFormat="1">
      <c r="A127" s="230"/>
      <c r="B127" s="230"/>
      <c r="C127" s="230"/>
      <c r="D127" s="230"/>
      <c r="E127" s="230"/>
      <c r="F127" s="230"/>
      <c r="G127" s="230"/>
      <c r="H127" s="230"/>
      <c r="I127" s="246" t="s">
        <v>3322</v>
      </c>
      <c r="J127" s="230"/>
      <c r="K127" s="230"/>
      <c r="L127" s="230"/>
      <c r="M127" s="230"/>
      <c r="N127" s="230"/>
      <c r="O127" s="230"/>
      <c r="P127" s="230"/>
      <c r="Q127" s="230"/>
      <c r="R127" s="230"/>
      <c r="S127" s="230"/>
      <c r="T127" s="230"/>
      <c r="U127" s="230"/>
      <c r="V127" s="230"/>
      <c r="W127" s="261"/>
      <c r="X127" s="230"/>
      <c r="Y127" s="230"/>
      <c r="Z127" s="230"/>
      <c r="AA127" s="230"/>
      <c r="AB127" s="230"/>
      <c r="AC127" s="230"/>
      <c r="AD127" s="261"/>
      <c r="AE127" s="230"/>
      <c r="AF127" s="230"/>
      <c r="AG127" s="230"/>
      <c r="AH127" s="230"/>
      <c r="AI127" s="11"/>
    </row>
    <row r="128" spans="1:35" s="31" customFormat="1">
      <c r="A128" s="230"/>
      <c r="B128" s="230"/>
      <c r="C128" s="230"/>
      <c r="D128" s="230"/>
      <c r="E128" s="230"/>
      <c r="F128" s="230"/>
      <c r="G128" s="230"/>
      <c r="H128" s="230"/>
      <c r="I128" s="246" t="s">
        <v>16612</v>
      </c>
      <c r="J128" s="230"/>
      <c r="K128" s="230"/>
      <c r="L128" s="230"/>
      <c r="M128" s="230"/>
      <c r="N128" s="230"/>
      <c r="O128" s="230"/>
      <c r="P128" s="230"/>
      <c r="Q128" s="230"/>
      <c r="R128" s="230"/>
      <c r="S128" s="230"/>
      <c r="T128" s="230"/>
      <c r="U128" s="230"/>
      <c r="V128" s="230"/>
      <c r="W128" s="261"/>
      <c r="X128" s="230"/>
      <c r="Y128" s="230"/>
      <c r="Z128" s="230"/>
      <c r="AA128" s="230"/>
      <c r="AB128" s="230"/>
      <c r="AC128" s="230"/>
      <c r="AD128" s="261"/>
      <c r="AE128" s="230"/>
      <c r="AF128" s="230"/>
      <c r="AG128" s="230"/>
      <c r="AH128" s="230"/>
      <c r="AI128" s="11"/>
    </row>
    <row r="129" spans="1:36" s="31" customFormat="1">
      <c r="A129" s="230"/>
      <c r="B129" s="230"/>
      <c r="C129" s="230"/>
      <c r="D129" s="230"/>
      <c r="E129" s="230"/>
      <c r="F129" s="230"/>
      <c r="G129" s="230"/>
      <c r="H129" s="230"/>
      <c r="I129" s="246" t="s">
        <v>7784</v>
      </c>
      <c r="J129" s="230"/>
      <c r="K129" s="230"/>
      <c r="L129" s="230"/>
      <c r="M129" s="230"/>
      <c r="N129" s="230"/>
      <c r="O129" s="230"/>
      <c r="P129" s="230"/>
      <c r="Q129" s="230"/>
      <c r="R129" s="230"/>
      <c r="S129" s="230"/>
      <c r="T129" s="230"/>
      <c r="U129" s="230"/>
      <c r="V129" s="230"/>
      <c r="W129" s="261"/>
      <c r="X129" s="230"/>
      <c r="Y129" s="230"/>
      <c r="Z129" s="230"/>
      <c r="AA129" s="230"/>
      <c r="AB129" s="230"/>
      <c r="AC129" s="230"/>
      <c r="AD129" s="261"/>
      <c r="AE129" s="230"/>
      <c r="AF129" s="230"/>
      <c r="AG129" s="230"/>
      <c r="AH129" s="230"/>
      <c r="AI129" s="11"/>
    </row>
    <row r="130" spans="1:36" s="31" customFormat="1">
      <c r="A130" s="230"/>
      <c r="B130" s="230"/>
      <c r="C130" s="230"/>
      <c r="D130" s="230"/>
      <c r="E130" s="230"/>
      <c r="F130" s="230"/>
      <c r="G130" s="230"/>
      <c r="H130" s="230"/>
      <c r="I130" s="246" t="s">
        <v>16613</v>
      </c>
      <c r="J130" s="230"/>
      <c r="K130" s="230"/>
      <c r="L130" s="230"/>
      <c r="M130" s="230"/>
      <c r="N130" s="230"/>
      <c r="O130" s="230"/>
      <c r="P130" s="230"/>
      <c r="Q130" s="230"/>
      <c r="R130" s="230"/>
      <c r="S130" s="230"/>
      <c r="T130" s="230"/>
      <c r="U130" s="230"/>
      <c r="V130" s="230"/>
      <c r="W130" s="261"/>
      <c r="X130" s="230"/>
      <c r="Y130" s="230"/>
      <c r="Z130" s="230"/>
      <c r="AA130" s="230"/>
      <c r="AB130" s="230"/>
      <c r="AC130" s="230"/>
      <c r="AD130" s="261"/>
      <c r="AE130" s="230"/>
      <c r="AF130" s="230"/>
      <c r="AG130" s="230"/>
      <c r="AH130" s="230"/>
      <c r="AI130" s="11"/>
    </row>
    <row r="131" spans="1:36" s="31" customFormat="1">
      <c r="A131" s="230"/>
      <c r="B131" s="230"/>
      <c r="C131" s="230"/>
      <c r="D131" s="230"/>
      <c r="E131" s="230"/>
      <c r="F131" s="230"/>
      <c r="G131" s="230"/>
      <c r="H131" s="230"/>
      <c r="I131" s="246" t="s">
        <v>7377</v>
      </c>
      <c r="J131" s="230"/>
      <c r="K131" s="230"/>
      <c r="L131" s="230"/>
      <c r="M131" s="230"/>
      <c r="N131" s="230"/>
      <c r="O131" s="230"/>
      <c r="P131" s="230"/>
      <c r="Q131" s="230"/>
      <c r="R131" s="230"/>
      <c r="S131" s="230"/>
      <c r="T131" s="230"/>
      <c r="U131" s="230"/>
      <c r="V131" s="230"/>
      <c r="W131" s="261"/>
      <c r="X131" s="230"/>
      <c r="Y131" s="230"/>
      <c r="Z131" s="230"/>
      <c r="AA131" s="230"/>
      <c r="AB131" s="230"/>
      <c r="AC131" s="230"/>
      <c r="AD131" s="261"/>
      <c r="AE131" s="230"/>
      <c r="AF131" s="230"/>
      <c r="AG131" s="230"/>
      <c r="AH131" s="230"/>
      <c r="AI131" s="11"/>
    </row>
    <row r="132" spans="1:36" s="31" customFormat="1">
      <c r="A132" s="230"/>
      <c r="B132" s="230"/>
      <c r="C132" s="230"/>
      <c r="D132" s="230"/>
      <c r="E132" s="230"/>
      <c r="F132" s="230"/>
      <c r="G132" s="230"/>
      <c r="H132" s="230"/>
      <c r="I132" s="246" t="s">
        <v>850</v>
      </c>
      <c r="J132" s="230"/>
      <c r="K132" s="230"/>
      <c r="L132" s="230"/>
      <c r="M132" s="230"/>
      <c r="N132" s="230"/>
      <c r="O132" s="230"/>
      <c r="P132" s="230"/>
      <c r="Q132" s="230"/>
      <c r="R132" s="230"/>
      <c r="S132" s="230"/>
      <c r="T132" s="230"/>
      <c r="U132" s="230"/>
      <c r="V132" s="230"/>
      <c r="W132" s="261"/>
      <c r="X132" s="230"/>
      <c r="Y132" s="230"/>
      <c r="Z132" s="230"/>
      <c r="AA132" s="230"/>
      <c r="AB132" s="230"/>
      <c r="AC132" s="230"/>
      <c r="AD132" s="261"/>
      <c r="AE132" s="230"/>
      <c r="AF132" s="230"/>
      <c r="AG132" s="230"/>
      <c r="AH132" s="230"/>
      <c r="AI132" s="11"/>
    </row>
    <row r="133" spans="1:36" s="31" customFormat="1">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61"/>
      <c r="X133" s="230"/>
      <c r="Y133" s="230"/>
      <c r="Z133" s="230"/>
      <c r="AA133" s="230"/>
      <c r="AB133" s="230"/>
      <c r="AC133" s="230"/>
      <c r="AD133" s="261"/>
      <c r="AE133" s="230"/>
      <c r="AF133" s="230"/>
      <c r="AG133" s="230"/>
      <c r="AH133" s="230"/>
      <c r="AI133" s="11"/>
    </row>
    <row r="134" spans="1:36" s="31" customFormat="1">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61"/>
      <c r="X134" s="230"/>
      <c r="Y134" s="230"/>
      <c r="Z134" s="230"/>
      <c r="AA134" s="230"/>
      <c r="AB134" s="230"/>
      <c r="AC134" s="230"/>
      <c r="AD134" s="261"/>
      <c r="AE134" s="230"/>
      <c r="AF134" s="230"/>
      <c r="AG134" s="230"/>
      <c r="AH134" s="230"/>
      <c r="AI134" s="11"/>
    </row>
    <row r="135" spans="1:36" s="31" customFormat="1">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61"/>
      <c r="X135" s="230"/>
      <c r="Y135" s="230"/>
      <c r="Z135" s="230"/>
      <c r="AA135" s="230"/>
      <c r="AB135" s="230"/>
      <c r="AC135" s="230"/>
      <c r="AD135" s="261"/>
      <c r="AE135" s="230"/>
      <c r="AF135" s="230"/>
      <c r="AG135" s="230"/>
      <c r="AH135" s="230"/>
      <c r="AI135" s="11"/>
    </row>
    <row r="136" spans="1:36" s="31" customFormat="1">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61"/>
      <c r="X136" s="230"/>
      <c r="Y136" s="230"/>
      <c r="Z136" s="230"/>
      <c r="AA136" s="230"/>
      <c r="AB136" s="230"/>
      <c r="AC136" s="230"/>
      <c r="AD136" s="261"/>
      <c r="AE136" s="230"/>
      <c r="AF136" s="230"/>
      <c r="AG136" s="230"/>
      <c r="AH136" s="230"/>
      <c r="AI136" s="11"/>
    </row>
    <row r="137" spans="1:36" s="32" customFormat="1">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62"/>
      <c r="W137" s="230"/>
      <c r="X137" s="261"/>
      <c r="Y137" s="230"/>
      <c r="Z137" s="230"/>
      <c r="AA137" s="230"/>
      <c r="AB137" s="230"/>
      <c r="AC137" s="230"/>
      <c r="AD137" s="246"/>
      <c r="AE137" s="261"/>
      <c r="AF137" s="230"/>
      <c r="AG137" s="230"/>
      <c r="AH137" s="230"/>
      <c r="AJ137" s="33"/>
    </row>
    <row r="138" spans="1:36" s="32" customFormat="1">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62"/>
      <c r="W138" s="230"/>
      <c r="X138" s="261"/>
      <c r="Y138" s="230"/>
      <c r="Z138" s="230"/>
      <c r="AA138" s="230"/>
      <c r="AB138" s="230"/>
      <c r="AC138" s="230"/>
      <c r="AD138" s="246"/>
      <c r="AE138" s="261"/>
      <c r="AF138" s="230"/>
      <c r="AG138" s="230"/>
      <c r="AH138" s="230"/>
      <c r="AJ138" s="33"/>
    </row>
    <row r="139" spans="1:36" s="32" customFormat="1">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62"/>
      <c r="W139" s="230"/>
      <c r="X139" s="261"/>
      <c r="Y139" s="230"/>
      <c r="Z139" s="230"/>
      <c r="AA139" s="230"/>
      <c r="AB139" s="230"/>
      <c r="AC139" s="230"/>
      <c r="AD139" s="246"/>
      <c r="AE139" s="261"/>
      <c r="AF139" s="230"/>
      <c r="AG139" s="230"/>
      <c r="AH139" s="230"/>
      <c r="AJ139" s="33"/>
    </row>
    <row r="140" spans="1:36" s="32" customFormat="1">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62"/>
      <c r="W140" s="230"/>
      <c r="X140" s="261"/>
      <c r="Y140" s="230"/>
      <c r="Z140" s="230"/>
      <c r="AA140" s="230"/>
      <c r="AB140" s="230"/>
      <c r="AC140" s="230"/>
      <c r="AD140" s="246"/>
      <c r="AE140" s="261"/>
      <c r="AF140" s="230"/>
      <c r="AG140" s="230"/>
      <c r="AH140" s="230"/>
      <c r="AJ140" s="33"/>
    </row>
    <row r="141" spans="1:36" s="32" customFormat="1">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62"/>
      <c r="W141" s="230"/>
      <c r="X141" s="261"/>
      <c r="Y141" s="230"/>
      <c r="Z141" s="230"/>
      <c r="AA141" s="230"/>
      <c r="AB141" s="230"/>
      <c r="AC141" s="230"/>
      <c r="AD141" s="246"/>
      <c r="AE141" s="261"/>
      <c r="AF141" s="230"/>
      <c r="AG141" s="230"/>
      <c r="AH141" s="230"/>
      <c r="AJ141" s="33"/>
    </row>
    <row r="142" spans="1:36" s="32" customFormat="1">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62"/>
      <c r="W142" s="230"/>
      <c r="X142" s="261"/>
      <c r="Y142" s="230"/>
      <c r="Z142" s="230"/>
      <c r="AA142" s="230"/>
      <c r="AB142" s="230"/>
      <c r="AC142" s="230"/>
      <c r="AD142" s="246"/>
      <c r="AE142" s="261"/>
      <c r="AF142" s="230"/>
      <c r="AG142" s="230"/>
      <c r="AH142" s="230"/>
      <c r="AJ142" s="33"/>
    </row>
    <row r="143" spans="1:36" s="32" customFormat="1">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62"/>
      <c r="W143" s="230"/>
      <c r="X143" s="261"/>
      <c r="Y143" s="230"/>
      <c r="Z143" s="230"/>
      <c r="AA143" s="230"/>
      <c r="AB143" s="230"/>
      <c r="AC143" s="230"/>
      <c r="AD143" s="246"/>
      <c r="AE143" s="261"/>
      <c r="AF143" s="230"/>
      <c r="AG143" s="230"/>
      <c r="AH143" s="230"/>
      <c r="AJ143" s="33"/>
    </row>
    <row r="144" spans="1:36" s="32" customFormat="1">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62"/>
      <c r="W144" s="230"/>
      <c r="X144" s="261"/>
      <c r="Y144" s="230"/>
      <c r="Z144" s="230"/>
      <c r="AA144" s="230"/>
      <c r="AB144" s="230"/>
      <c r="AC144" s="230"/>
      <c r="AD144" s="246"/>
      <c r="AE144" s="261"/>
      <c r="AF144" s="230"/>
      <c r="AG144" s="230"/>
      <c r="AH144" s="230"/>
      <c r="AJ144" s="33"/>
    </row>
    <row r="145" spans="1:36" s="32" customFormat="1">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62"/>
      <c r="W145" s="230"/>
      <c r="X145" s="261"/>
      <c r="Y145" s="230"/>
      <c r="Z145" s="230"/>
      <c r="AA145" s="230"/>
      <c r="AB145" s="230"/>
      <c r="AC145" s="230"/>
      <c r="AD145" s="246"/>
      <c r="AE145" s="261"/>
      <c r="AF145" s="230"/>
      <c r="AG145" s="230"/>
      <c r="AH145" s="230"/>
      <c r="AJ145" s="33"/>
    </row>
    <row r="146" spans="1:36" s="32" customFormat="1">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62"/>
      <c r="W146" s="230"/>
      <c r="X146" s="261"/>
      <c r="Y146" s="230"/>
      <c r="Z146" s="230"/>
      <c r="AA146" s="230"/>
      <c r="AB146" s="230"/>
      <c r="AC146" s="230"/>
      <c r="AD146" s="246"/>
      <c r="AE146" s="261"/>
      <c r="AF146" s="230"/>
      <c r="AG146" s="230"/>
      <c r="AH146" s="230"/>
      <c r="AJ146" s="33"/>
    </row>
    <row r="147" spans="1:36" s="32" customFormat="1">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62"/>
      <c r="W147" s="230"/>
      <c r="X147" s="261"/>
      <c r="Y147" s="230"/>
      <c r="Z147" s="230"/>
      <c r="AA147" s="230"/>
      <c r="AB147" s="230"/>
      <c r="AC147" s="230"/>
      <c r="AD147" s="246"/>
      <c r="AE147" s="261"/>
      <c r="AF147" s="230"/>
      <c r="AG147" s="230"/>
      <c r="AH147" s="230"/>
      <c r="AJ147" s="33"/>
    </row>
    <row r="148" spans="1:36" s="32" customFormat="1">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62"/>
      <c r="W148" s="230"/>
      <c r="X148" s="261"/>
      <c r="Y148" s="230"/>
      <c r="Z148" s="230"/>
      <c r="AA148" s="230"/>
      <c r="AB148" s="230"/>
      <c r="AC148" s="230"/>
      <c r="AD148" s="246"/>
      <c r="AE148" s="261"/>
      <c r="AF148" s="230"/>
      <c r="AG148" s="230"/>
      <c r="AH148" s="230"/>
      <c r="AJ148" s="33"/>
    </row>
    <row r="149" spans="1:36" s="32" customFormat="1">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62"/>
      <c r="W149" s="230"/>
      <c r="X149" s="261"/>
      <c r="Y149" s="230"/>
      <c r="Z149" s="230"/>
      <c r="AA149" s="230"/>
      <c r="AB149" s="230"/>
      <c r="AC149" s="230"/>
      <c r="AD149" s="246"/>
      <c r="AE149" s="261"/>
      <c r="AF149" s="230"/>
      <c r="AG149" s="230"/>
      <c r="AH149" s="230"/>
      <c r="AJ149" s="33"/>
    </row>
    <row r="150" spans="1:36" s="32" customFormat="1">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62"/>
      <c r="W150" s="230"/>
      <c r="X150" s="261"/>
      <c r="Y150" s="230"/>
      <c r="Z150" s="230"/>
      <c r="AA150" s="230"/>
      <c r="AB150" s="230"/>
      <c r="AC150" s="230"/>
      <c r="AD150" s="246"/>
      <c r="AE150" s="261"/>
      <c r="AF150" s="230"/>
      <c r="AG150" s="230"/>
      <c r="AH150" s="230"/>
      <c r="AJ150" s="33"/>
    </row>
    <row r="151" spans="1:36" s="32" customFormat="1">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62"/>
      <c r="W151" s="230"/>
      <c r="X151" s="261"/>
      <c r="Y151" s="230"/>
      <c r="Z151" s="230"/>
      <c r="AA151" s="230"/>
      <c r="AB151" s="230"/>
      <c r="AC151" s="230"/>
      <c r="AD151" s="246"/>
      <c r="AE151" s="261"/>
      <c r="AF151" s="230"/>
      <c r="AG151" s="230"/>
      <c r="AH151" s="230"/>
      <c r="AJ151" s="33"/>
    </row>
    <row r="152" spans="1:36" s="32" customFormat="1">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62"/>
      <c r="W152" s="230"/>
      <c r="X152" s="261"/>
      <c r="Y152" s="230"/>
      <c r="Z152" s="230"/>
      <c r="AA152" s="230"/>
      <c r="AB152" s="230"/>
      <c r="AC152" s="230"/>
      <c r="AD152" s="246"/>
      <c r="AE152" s="261"/>
      <c r="AF152" s="230"/>
      <c r="AG152" s="230"/>
      <c r="AH152" s="230"/>
      <c r="AJ152" s="33"/>
    </row>
    <row r="153" spans="1:36" s="32" customFormat="1">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62"/>
      <c r="W153" s="230"/>
      <c r="X153" s="261"/>
      <c r="Y153" s="230"/>
      <c r="Z153" s="230"/>
      <c r="AA153" s="230"/>
      <c r="AB153" s="230"/>
      <c r="AC153" s="230"/>
      <c r="AD153" s="246"/>
      <c r="AE153" s="261"/>
      <c r="AF153" s="230"/>
      <c r="AG153" s="230"/>
      <c r="AH153" s="230"/>
      <c r="AJ153" s="33"/>
    </row>
    <row r="154" spans="1:36" s="32" customFormat="1">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62"/>
      <c r="W154" s="230"/>
      <c r="X154" s="261"/>
      <c r="Y154" s="230"/>
      <c r="Z154" s="230"/>
      <c r="AA154" s="230"/>
      <c r="AB154" s="230"/>
      <c r="AC154" s="230"/>
      <c r="AD154" s="246"/>
      <c r="AE154" s="261"/>
      <c r="AF154" s="230"/>
      <c r="AG154" s="230"/>
      <c r="AH154" s="230"/>
      <c r="AJ154" s="33"/>
    </row>
    <row r="155" spans="1:36" s="32" customFormat="1">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62"/>
      <c r="W155" s="230"/>
      <c r="X155" s="261"/>
      <c r="Y155" s="230"/>
      <c r="Z155" s="230"/>
      <c r="AA155" s="230"/>
      <c r="AB155" s="230"/>
      <c r="AC155" s="230"/>
      <c r="AD155" s="246"/>
      <c r="AE155" s="261"/>
      <c r="AF155" s="230"/>
      <c r="AG155" s="230"/>
      <c r="AH155" s="230"/>
      <c r="AJ155" s="33"/>
    </row>
    <row r="156" spans="1:36" s="32" customFormat="1">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62"/>
      <c r="W156" s="230"/>
      <c r="X156" s="261"/>
      <c r="Y156" s="230"/>
      <c r="Z156" s="230"/>
      <c r="AA156" s="230"/>
      <c r="AB156" s="230"/>
      <c r="AC156" s="230"/>
      <c r="AD156" s="246"/>
      <c r="AE156" s="261"/>
      <c r="AF156" s="230"/>
      <c r="AG156" s="230"/>
      <c r="AH156" s="230"/>
      <c r="AJ156" s="33"/>
    </row>
    <row r="157" spans="1:36" s="32" customFormat="1">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62"/>
      <c r="W157" s="230"/>
      <c r="X157" s="261"/>
      <c r="Y157" s="230"/>
      <c r="Z157" s="230"/>
      <c r="AA157" s="230"/>
      <c r="AB157" s="230"/>
      <c r="AC157" s="230"/>
      <c r="AD157" s="246"/>
      <c r="AE157" s="261"/>
      <c r="AF157" s="230"/>
      <c r="AG157" s="230"/>
      <c r="AH157" s="230"/>
      <c r="AJ157" s="33"/>
    </row>
    <row r="158" spans="1:36" s="32" customFormat="1">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62"/>
      <c r="W158" s="230"/>
      <c r="X158" s="261"/>
      <c r="Y158" s="230"/>
      <c r="Z158" s="230"/>
      <c r="AA158" s="230"/>
      <c r="AB158" s="230"/>
      <c r="AC158" s="230"/>
      <c r="AD158" s="246"/>
      <c r="AE158" s="261"/>
      <c r="AF158" s="230"/>
      <c r="AG158" s="230"/>
      <c r="AH158" s="230"/>
      <c r="AJ158" s="33"/>
    </row>
    <row r="159" spans="1:36" s="32" customFormat="1">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62"/>
      <c r="W159" s="230"/>
      <c r="X159" s="261"/>
      <c r="Y159" s="230"/>
      <c r="Z159" s="230"/>
      <c r="AA159" s="230"/>
      <c r="AB159" s="230"/>
      <c r="AC159" s="230"/>
      <c r="AD159" s="246"/>
      <c r="AE159" s="261"/>
      <c r="AF159" s="230"/>
      <c r="AG159" s="230"/>
      <c r="AH159" s="230"/>
      <c r="AJ159" s="33"/>
    </row>
    <row r="160" spans="1:36" s="32" customFormat="1">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62"/>
      <c r="W160" s="230"/>
      <c r="X160" s="261"/>
      <c r="Y160" s="230"/>
      <c r="Z160" s="230"/>
      <c r="AA160" s="230"/>
      <c r="AB160" s="230"/>
      <c r="AC160" s="230"/>
      <c r="AD160" s="246"/>
      <c r="AE160" s="261"/>
      <c r="AF160" s="230"/>
      <c r="AG160" s="230"/>
      <c r="AH160" s="230"/>
      <c r="AJ160" s="33"/>
    </row>
    <row r="161" spans="1:36" s="32" customFormat="1">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62"/>
      <c r="W161" s="230"/>
      <c r="X161" s="261"/>
      <c r="Y161" s="230"/>
      <c r="Z161" s="230"/>
      <c r="AA161" s="230"/>
      <c r="AB161" s="230"/>
      <c r="AC161" s="230"/>
      <c r="AD161" s="246"/>
      <c r="AE161" s="261"/>
      <c r="AF161" s="230"/>
      <c r="AG161" s="230"/>
      <c r="AH161" s="230"/>
      <c r="AJ161" s="33"/>
    </row>
    <row r="162" spans="1:36" s="32" customFormat="1">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62"/>
      <c r="W162" s="230"/>
      <c r="X162" s="261"/>
      <c r="Y162" s="230"/>
      <c r="Z162" s="230"/>
      <c r="AA162" s="230"/>
      <c r="AB162" s="230"/>
      <c r="AC162" s="230"/>
      <c r="AD162" s="246"/>
      <c r="AE162" s="261"/>
      <c r="AF162" s="230"/>
      <c r="AG162" s="230"/>
      <c r="AH162" s="230"/>
      <c r="AJ162" s="33"/>
    </row>
    <row r="163" spans="1:36" s="32" customFormat="1">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62"/>
      <c r="W163" s="230"/>
      <c r="X163" s="261"/>
      <c r="Y163" s="230"/>
      <c r="Z163" s="230"/>
      <c r="AA163" s="230"/>
      <c r="AB163" s="230"/>
      <c r="AC163" s="230"/>
      <c r="AD163" s="246"/>
      <c r="AE163" s="261"/>
      <c r="AF163" s="230"/>
      <c r="AG163" s="230"/>
      <c r="AH163" s="230"/>
      <c r="AJ163" s="33"/>
    </row>
    <row r="164" spans="1:36" s="32" customFormat="1">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62"/>
      <c r="W164" s="230"/>
      <c r="X164" s="261"/>
      <c r="Y164" s="230"/>
      <c r="Z164" s="230"/>
      <c r="AA164" s="230"/>
      <c r="AB164" s="230"/>
      <c r="AC164" s="230"/>
      <c r="AD164" s="246"/>
      <c r="AE164" s="261"/>
      <c r="AF164" s="230"/>
      <c r="AG164" s="230"/>
      <c r="AH164" s="230"/>
      <c r="AJ164" s="33"/>
    </row>
    <row r="165" spans="1:36" s="32" customFormat="1">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62"/>
      <c r="W165" s="230"/>
      <c r="X165" s="261"/>
      <c r="Y165" s="230"/>
      <c r="Z165" s="230"/>
      <c r="AA165" s="230"/>
      <c r="AB165" s="230"/>
      <c r="AC165" s="230"/>
      <c r="AD165" s="246"/>
      <c r="AE165" s="261"/>
      <c r="AF165" s="230"/>
      <c r="AG165" s="230"/>
      <c r="AH165" s="230"/>
      <c r="AJ165" s="33"/>
    </row>
    <row r="166" spans="1:36" s="32" customFormat="1">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62"/>
      <c r="W166" s="230"/>
      <c r="X166" s="261"/>
      <c r="Y166" s="230"/>
      <c r="Z166" s="230"/>
      <c r="AA166" s="230"/>
      <c r="AB166" s="230"/>
      <c r="AC166" s="230"/>
      <c r="AD166" s="246"/>
      <c r="AE166" s="261"/>
      <c r="AF166" s="230"/>
      <c r="AG166" s="230"/>
      <c r="AH166" s="230"/>
      <c r="AJ166" s="33"/>
    </row>
    <row r="167" spans="1:36" s="32" customFormat="1">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62"/>
      <c r="W167" s="230"/>
      <c r="X167" s="261"/>
      <c r="Y167" s="230"/>
      <c r="Z167" s="230"/>
      <c r="AA167" s="230"/>
      <c r="AB167" s="230"/>
      <c r="AC167" s="230"/>
      <c r="AD167" s="246"/>
      <c r="AE167" s="261"/>
      <c r="AF167" s="230"/>
      <c r="AG167" s="230"/>
      <c r="AH167" s="230"/>
      <c r="AJ167" s="33"/>
    </row>
    <row r="168" spans="1:36" s="32" customFormat="1">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62"/>
      <c r="W168" s="230"/>
      <c r="X168" s="261"/>
      <c r="Y168" s="230"/>
      <c r="Z168" s="230"/>
      <c r="AA168" s="230"/>
      <c r="AB168" s="230"/>
      <c r="AC168" s="230"/>
      <c r="AD168" s="246"/>
      <c r="AE168" s="261"/>
      <c r="AF168" s="230"/>
      <c r="AG168" s="230"/>
      <c r="AH168" s="230"/>
      <c r="AJ168" s="33"/>
    </row>
    <row r="169" spans="1:36" s="32" customFormat="1">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62"/>
      <c r="W169" s="230"/>
      <c r="X169" s="261"/>
      <c r="Y169" s="230"/>
      <c r="Z169" s="230"/>
      <c r="AA169" s="230"/>
      <c r="AB169" s="230"/>
      <c r="AC169" s="230"/>
      <c r="AD169" s="246"/>
      <c r="AE169" s="261"/>
      <c r="AF169" s="230"/>
      <c r="AG169" s="230"/>
      <c r="AH169" s="230"/>
      <c r="AJ169" s="33"/>
    </row>
    <row r="170" spans="1:36" s="32" customFormat="1">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62"/>
      <c r="W170" s="230"/>
      <c r="X170" s="261"/>
      <c r="Y170" s="230"/>
      <c r="Z170" s="230"/>
      <c r="AA170" s="230"/>
      <c r="AB170" s="230"/>
      <c r="AC170" s="230"/>
      <c r="AD170" s="246"/>
      <c r="AE170" s="261"/>
      <c r="AF170" s="230"/>
      <c r="AG170" s="230"/>
      <c r="AH170" s="230"/>
      <c r="AJ170" s="33"/>
    </row>
    <row r="171" spans="1:36" s="32" customFormat="1">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62"/>
      <c r="W171" s="230"/>
      <c r="X171" s="261"/>
      <c r="Y171" s="230"/>
      <c r="Z171" s="230"/>
      <c r="AA171" s="230"/>
      <c r="AB171" s="230"/>
      <c r="AC171" s="230"/>
      <c r="AD171" s="246"/>
      <c r="AE171" s="261"/>
      <c r="AF171" s="230"/>
      <c r="AG171" s="230"/>
      <c r="AH171" s="230"/>
      <c r="AJ171" s="33"/>
    </row>
    <row r="172" spans="1:36" s="32" customFormat="1">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62"/>
      <c r="W172" s="230"/>
      <c r="X172" s="261"/>
      <c r="Y172" s="230"/>
      <c r="Z172" s="230"/>
      <c r="AA172" s="230"/>
      <c r="AB172" s="230"/>
      <c r="AC172" s="230"/>
      <c r="AD172" s="246"/>
      <c r="AE172" s="261"/>
      <c r="AF172" s="230"/>
      <c r="AG172" s="230"/>
      <c r="AH172" s="230"/>
      <c r="AJ172" s="33"/>
    </row>
    <row r="173" spans="1:36" s="32" customFormat="1">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62"/>
      <c r="W173" s="230"/>
      <c r="X173" s="261"/>
      <c r="Y173" s="230"/>
      <c r="Z173" s="230"/>
      <c r="AA173" s="230"/>
      <c r="AB173" s="230"/>
      <c r="AC173" s="230"/>
      <c r="AD173" s="246"/>
      <c r="AE173" s="261"/>
      <c r="AF173" s="230"/>
      <c r="AG173" s="230"/>
      <c r="AH173" s="230"/>
      <c r="AJ173" s="33"/>
    </row>
    <row r="174" spans="1:36" s="32" customFormat="1">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62"/>
      <c r="W174" s="230"/>
      <c r="X174" s="261"/>
      <c r="Y174" s="230"/>
      <c r="Z174" s="230"/>
      <c r="AA174" s="230"/>
      <c r="AB174" s="230"/>
      <c r="AC174" s="230"/>
      <c r="AD174" s="246"/>
      <c r="AE174" s="261"/>
      <c r="AF174" s="230"/>
      <c r="AG174" s="230"/>
      <c r="AH174" s="230"/>
      <c r="AJ174" s="33"/>
    </row>
    <row r="175" spans="1:36" s="32" customFormat="1">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62"/>
      <c r="W175" s="230"/>
      <c r="X175" s="261"/>
      <c r="Y175" s="230"/>
      <c r="Z175" s="230"/>
      <c r="AA175" s="230"/>
      <c r="AB175" s="230"/>
      <c r="AC175" s="230"/>
      <c r="AD175" s="246"/>
      <c r="AE175" s="261"/>
      <c r="AF175" s="230"/>
      <c r="AG175" s="230"/>
      <c r="AH175" s="230"/>
      <c r="AJ175" s="33"/>
    </row>
    <row r="176" spans="1:36" s="32" customFormat="1">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62"/>
      <c r="W176" s="230"/>
      <c r="X176" s="261"/>
      <c r="Y176" s="230"/>
      <c r="Z176" s="230"/>
      <c r="AA176" s="230"/>
      <c r="AB176" s="230"/>
      <c r="AC176" s="230"/>
      <c r="AD176" s="246"/>
      <c r="AE176" s="261"/>
      <c r="AF176" s="230"/>
      <c r="AG176" s="230"/>
      <c r="AH176" s="230"/>
      <c r="AJ176" s="33"/>
    </row>
    <row r="177" spans="1:36" s="32" customFormat="1">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62"/>
      <c r="W177" s="230"/>
      <c r="X177" s="261"/>
      <c r="Y177" s="230"/>
      <c r="Z177" s="230"/>
      <c r="AA177" s="230"/>
      <c r="AB177" s="230"/>
      <c r="AC177" s="230"/>
      <c r="AD177" s="246"/>
      <c r="AE177" s="261"/>
      <c r="AF177" s="230"/>
      <c r="AG177" s="230"/>
      <c r="AH177" s="230"/>
      <c r="AJ177" s="33"/>
    </row>
    <row r="178" spans="1:36" s="32" customFormat="1">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62"/>
      <c r="W178" s="230"/>
      <c r="X178" s="261"/>
      <c r="Y178" s="230"/>
      <c r="Z178" s="230"/>
      <c r="AA178" s="230"/>
      <c r="AB178" s="230"/>
      <c r="AC178" s="230"/>
      <c r="AD178" s="246"/>
      <c r="AE178" s="261"/>
      <c r="AF178" s="230"/>
      <c r="AG178" s="230"/>
      <c r="AH178" s="230"/>
      <c r="AJ178" s="33"/>
    </row>
    <row r="179" spans="1:36" s="32" customFormat="1">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62"/>
      <c r="W179" s="230"/>
      <c r="X179" s="261"/>
      <c r="Y179" s="230"/>
      <c r="Z179" s="230"/>
      <c r="AA179" s="230"/>
      <c r="AB179" s="230"/>
      <c r="AC179" s="230"/>
      <c r="AD179" s="246"/>
      <c r="AE179" s="261"/>
      <c r="AF179" s="230"/>
      <c r="AG179" s="230"/>
      <c r="AH179" s="230"/>
      <c r="AJ179" s="33"/>
    </row>
    <row r="180" spans="1:36" s="32" customFormat="1">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62"/>
      <c r="W180" s="230"/>
      <c r="X180" s="261"/>
      <c r="Y180" s="230"/>
      <c r="Z180" s="230"/>
      <c r="AA180" s="230"/>
      <c r="AB180" s="230"/>
      <c r="AC180" s="230"/>
      <c r="AD180" s="246"/>
      <c r="AE180" s="261"/>
      <c r="AF180" s="230"/>
      <c r="AG180" s="230"/>
      <c r="AH180" s="230"/>
      <c r="AJ180" s="33"/>
    </row>
    <row r="181" spans="1:36" s="32" customFormat="1">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62"/>
      <c r="W181" s="230"/>
      <c r="X181" s="261"/>
      <c r="Y181" s="230"/>
      <c r="Z181" s="230"/>
      <c r="AA181" s="230"/>
      <c r="AB181" s="230"/>
      <c r="AC181" s="230"/>
      <c r="AD181" s="246"/>
      <c r="AE181" s="261"/>
      <c r="AF181" s="230"/>
      <c r="AG181" s="230"/>
      <c r="AH181" s="230"/>
      <c r="AJ181" s="33"/>
    </row>
    <row r="182" spans="1:36" s="32" customFormat="1">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62"/>
      <c r="W182" s="230"/>
      <c r="X182" s="261"/>
      <c r="Y182" s="230"/>
      <c r="Z182" s="230"/>
      <c r="AA182" s="230"/>
      <c r="AB182" s="230"/>
      <c r="AC182" s="230"/>
      <c r="AD182" s="246"/>
      <c r="AE182" s="261"/>
      <c r="AF182" s="230"/>
      <c r="AG182" s="230"/>
      <c r="AH182" s="230"/>
      <c r="AJ182" s="33"/>
    </row>
    <row r="183" spans="1:36" s="32" customFormat="1">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62"/>
      <c r="W183" s="230"/>
      <c r="X183" s="261"/>
      <c r="Y183" s="230"/>
      <c r="Z183" s="230"/>
      <c r="AA183" s="230"/>
      <c r="AB183" s="230"/>
      <c r="AC183" s="230"/>
      <c r="AD183" s="246"/>
      <c r="AE183" s="261"/>
      <c r="AF183" s="230"/>
      <c r="AG183" s="230"/>
      <c r="AH183" s="230"/>
      <c r="AJ183" s="33"/>
    </row>
    <row r="184" spans="1:36" s="32" customFormat="1">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62"/>
      <c r="W184" s="230"/>
      <c r="X184" s="261"/>
      <c r="Y184" s="230"/>
      <c r="Z184" s="230"/>
      <c r="AA184" s="230"/>
      <c r="AB184" s="230"/>
      <c r="AC184" s="230"/>
      <c r="AD184" s="246"/>
      <c r="AE184" s="261"/>
      <c r="AF184" s="230"/>
      <c r="AG184" s="230"/>
      <c r="AH184" s="230"/>
      <c r="AJ184" s="33"/>
    </row>
    <row r="185" spans="1:36" s="32" customFormat="1">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62"/>
      <c r="W185" s="230"/>
      <c r="X185" s="261"/>
      <c r="Y185" s="230"/>
      <c r="Z185" s="230"/>
      <c r="AA185" s="230"/>
      <c r="AB185" s="230"/>
      <c r="AC185" s="230"/>
      <c r="AD185" s="246"/>
      <c r="AE185" s="261"/>
      <c r="AF185" s="230"/>
      <c r="AG185" s="230"/>
      <c r="AH185" s="230"/>
      <c r="AJ185" s="33"/>
    </row>
    <row r="186" spans="1:36" s="32" customFormat="1">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62"/>
      <c r="W186" s="230"/>
      <c r="X186" s="261"/>
      <c r="Y186" s="230"/>
      <c r="Z186" s="230"/>
      <c r="AA186" s="230"/>
      <c r="AB186" s="230"/>
      <c r="AC186" s="230"/>
      <c r="AD186" s="246"/>
      <c r="AE186" s="261"/>
      <c r="AF186" s="230"/>
      <c r="AG186" s="230"/>
      <c r="AH186" s="230"/>
      <c r="AJ186" s="33"/>
    </row>
    <row r="187" spans="1:36" s="32" customFormat="1">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62"/>
      <c r="W187" s="230"/>
      <c r="X187" s="261"/>
      <c r="Y187" s="230"/>
      <c r="Z187" s="230"/>
      <c r="AA187" s="230"/>
      <c r="AB187" s="230"/>
      <c r="AC187" s="230"/>
      <c r="AD187" s="230"/>
      <c r="AE187" s="261"/>
      <c r="AF187" s="230"/>
      <c r="AG187" s="230"/>
      <c r="AH187" s="230"/>
      <c r="AJ187" s="33"/>
    </row>
    <row r="188" spans="1:36" s="32" customFormat="1">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62"/>
      <c r="W188" s="230"/>
      <c r="X188" s="261"/>
      <c r="Y188" s="230"/>
      <c r="Z188" s="230"/>
      <c r="AA188" s="230"/>
      <c r="AB188" s="230"/>
      <c r="AC188" s="230"/>
      <c r="AD188" s="246"/>
      <c r="AE188" s="261"/>
      <c r="AF188" s="230"/>
      <c r="AG188" s="230"/>
      <c r="AH188" s="230"/>
      <c r="AJ188" s="33"/>
    </row>
    <row r="189" spans="1:36" s="32" customFormat="1">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62"/>
      <c r="W189" s="230"/>
      <c r="X189" s="261"/>
      <c r="Y189" s="230"/>
      <c r="Z189" s="230"/>
      <c r="AA189" s="230"/>
      <c r="AB189" s="230"/>
      <c r="AC189" s="230"/>
      <c r="AD189" s="246"/>
      <c r="AE189" s="261"/>
      <c r="AF189" s="230"/>
      <c r="AG189" s="230"/>
      <c r="AH189" s="230"/>
      <c r="AJ189" s="33"/>
    </row>
    <row r="190" spans="1:36" s="32" customFormat="1">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62"/>
      <c r="W190" s="230"/>
      <c r="X190" s="261"/>
      <c r="Y190" s="230"/>
      <c r="Z190" s="230"/>
      <c r="AA190" s="230"/>
      <c r="AB190" s="230"/>
      <c r="AC190" s="230"/>
      <c r="AD190" s="246"/>
      <c r="AE190" s="261"/>
      <c r="AF190" s="230"/>
      <c r="AG190" s="230"/>
      <c r="AH190" s="230"/>
      <c r="AJ190" s="33"/>
    </row>
    <row r="191" spans="1:36" s="32" customFormat="1">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62"/>
      <c r="W191" s="230"/>
      <c r="X191" s="261"/>
      <c r="Y191" s="230"/>
      <c r="Z191" s="230"/>
      <c r="AA191" s="230"/>
      <c r="AB191" s="230"/>
      <c r="AC191" s="230"/>
      <c r="AD191" s="246"/>
      <c r="AE191" s="261"/>
      <c r="AF191" s="230"/>
      <c r="AG191" s="230"/>
      <c r="AH191" s="230"/>
      <c r="AJ191" s="33"/>
    </row>
    <row r="192" spans="1:36" s="32" customFormat="1">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62"/>
      <c r="W192" s="230"/>
      <c r="X192" s="261"/>
      <c r="Y192" s="230"/>
      <c r="Z192" s="230"/>
      <c r="AA192" s="230"/>
      <c r="AB192" s="230"/>
      <c r="AC192" s="230"/>
      <c r="AD192" s="246"/>
      <c r="AE192" s="261"/>
      <c r="AF192" s="230"/>
      <c r="AG192" s="230"/>
      <c r="AH192" s="230"/>
      <c r="AJ192" s="33"/>
    </row>
    <row r="193" spans="1:36" s="32" customFormat="1">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62"/>
      <c r="W193" s="230"/>
      <c r="X193" s="261"/>
      <c r="Y193" s="230"/>
      <c r="Z193" s="230"/>
      <c r="AA193" s="230"/>
      <c r="AB193" s="230"/>
      <c r="AC193" s="230"/>
      <c r="AD193" s="246"/>
      <c r="AE193" s="261"/>
      <c r="AF193" s="230"/>
      <c r="AG193" s="230"/>
      <c r="AH193" s="230"/>
      <c r="AJ193" s="33"/>
    </row>
    <row r="194" spans="1:36" s="32" customFormat="1">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62"/>
      <c r="W194" s="230"/>
      <c r="X194" s="261"/>
      <c r="Y194" s="230"/>
      <c r="Z194" s="230"/>
      <c r="AA194" s="230"/>
      <c r="AB194" s="230"/>
      <c r="AC194" s="230"/>
      <c r="AD194" s="246"/>
      <c r="AE194" s="261"/>
      <c r="AF194" s="230"/>
      <c r="AG194" s="230"/>
      <c r="AH194" s="230"/>
      <c r="AJ194" s="33"/>
    </row>
    <row r="195" spans="1:36" s="32" customFormat="1">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62"/>
      <c r="W195" s="230"/>
      <c r="X195" s="261"/>
      <c r="Y195" s="230"/>
      <c r="Z195" s="230"/>
      <c r="AA195" s="230"/>
      <c r="AB195" s="230"/>
      <c r="AC195" s="230"/>
      <c r="AD195" s="246"/>
      <c r="AE195" s="261"/>
      <c r="AF195" s="230"/>
      <c r="AG195" s="230"/>
      <c r="AH195" s="230"/>
      <c r="AJ195" s="33"/>
    </row>
    <row r="196" spans="1:36" s="32" customFormat="1">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62"/>
      <c r="W196" s="230"/>
      <c r="X196" s="261"/>
      <c r="Y196" s="230"/>
      <c r="Z196" s="230"/>
      <c r="AA196" s="230"/>
      <c r="AB196" s="230"/>
      <c r="AC196" s="230"/>
      <c r="AD196" s="246"/>
      <c r="AE196" s="261"/>
      <c r="AF196" s="230"/>
      <c r="AG196" s="230"/>
      <c r="AH196" s="230"/>
      <c r="AJ196" s="33"/>
    </row>
    <row r="197" spans="1:36" s="32" customFormat="1">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62"/>
      <c r="W197" s="230"/>
      <c r="X197" s="261"/>
      <c r="Y197" s="230"/>
      <c r="Z197" s="230"/>
      <c r="AA197" s="230"/>
      <c r="AB197" s="230"/>
      <c r="AC197" s="230"/>
      <c r="AD197" s="246"/>
      <c r="AE197" s="261"/>
      <c r="AF197" s="230"/>
      <c r="AG197" s="230"/>
      <c r="AH197" s="230"/>
      <c r="AJ197" s="33"/>
    </row>
    <row r="198" spans="1:36" s="32" customFormat="1">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62"/>
      <c r="W198" s="230"/>
      <c r="X198" s="261"/>
      <c r="Y198" s="230"/>
      <c r="Z198" s="230"/>
      <c r="AA198" s="230"/>
      <c r="AB198" s="230"/>
      <c r="AC198" s="230"/>
      <c r="AD198" s="246"/>
      <c r="AE198" s="261"/>
      <c r="AF198" s="230"/>
      <c r="AG198" s="230"/>
      <c r="AH198" s="230"/>
      <c r="AJ198" s="33"/>
    </row>
    <row r="199" spans="1:36" s="32" customFormat="1">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62"/>
      <c r="W199" s="230"/>
      <c r="X199" s="261"/>
      <c r="Y199" s="230"/>
      <c r="Z199" s="230"/>
      <c r="AA199" s="230"/>
      <c r="AB199" s="230"/>
      <c r="AC199" s="230"/>
      <c r="AD199" s="246"/>
      <c r="AE199" s="261"/>
      <c r="AF199" s="230"/>
      <c r="AG199" s="230"/>
      <c r="AH199" s="230"/>
      <c r="AJ199" s="33"/>
    </row>
    <row r="200" spans="1:36" s="32" customFormat="1">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62"/>
      <c r="W200" s="230"/>
      <c r="X200" s="261"/>
      <c r="Y200" s="230"/>
      <c r="Z200" s="230"/>
      <c r="AA200" s="230"/>
      <c r="AB200" s="230"/>
      <c r="AC200" s="230"/>
      <c r="AD200" s="246"/>
      <c r="AE200" s="261"/>
      <c r="AF200" s="230"/>
      <c r="AG200" s="230"/>
      <c r="AH200" s="230"/>
      <c r="AJ200" s="33"/>
    </row>
    <row r="201" spans="1:36" s="32" customFormat="1">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62"/>
      <c r="W201" s="230"/>
      <c r="X201" s="261"/>
      <c r="Y201" s="230"/>
      <c r="Z201" s="230"/>
      <c r="AA201" s="230"/>
      <c r="AB201" s="230"/>
      <c r="AC201" s="230"/>
      <c r="AD201" s="246"/>
      <c r="AE201" s="261"/>
      <c r="AF201" s="230"/>
      <c r="AG201" s="230"/>
      <c r="AH201" s="230"/>
      <c r="AJ201" s="33"/>
    </row>
    <row r="202" spans="1:36" s="32" customFormat="1">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62"/>
      <c r="W202" s="230"/>
      <c r="X202" s="261"/>
      <c r="Y202" s="230"/>
      <c r="Z202" s="230"/>
      <c r="AA202" s="230"/>
      <c r="AB202" s="230"/>
      <c r="AC202" s="230"/>
      <c r="AD202" s="246"/>
      <c r="AE202" s="261"/>
      <c r="AF202" s="230"/>
      <c r="AG202" s="230"/>
      <c r="AH202" s="230"/>
      <c r="AJ202" s="33"/>
    </row>
    <row r="203" spans="1:36" s="32" customFormat="1">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62"/>
      <c r="W203" s="230"/>
      <c r="X203" s="261"/>
      <c r="Y203" s="230"/>
      <c r="Z203" s="230"/>
      <c r="AA203" s="230"/>
      <c r="AB203" s="230"/>
      <c r="AC203" s="230"/>
      <c r="AD203" s="230"/>
      <c r="AE203" s="261"/>
      <c r="AF203" s="230"/>
      <c r="AG203" s="230"/>
      <c r="AH203" s="230"/>
      <c r="AJ203" s="33"/>
    </row>
    <row r="204" spans="1:36" s="32" customFormat="1">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62"/>
      <c r="W204" s="230"/>
      <c r="X204" s="261"/>
      <c r="Y204" s="230"/>
      <c r="Z204" s="230"/>
      <c r="AA204" s="230"/>
      <c r="AB204" s="230"/>
      <c r="AC204" s="230"/>
      <c r="AD204" s="230"/>
      <c r="AE204" s="261"/>
      <c r="AF204" s="230"/>
      <c r="AG204" s="230"/>
      <c r="AH204" s="230"/>
      <c r="AJ204" s="33"/>
    </row>
    <row r="205" spans="1:36" s="32" customFormat="1">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62"/>
      <c r="W205" s="230"/>
      <c r="X205" s="261"/>
      <c r="Y205" s="230"/>
      <c r="Z205" s="230"/>
      <c r="AA205" s="230"/>
      <c r="AB205" s="230"/>
      <c r="AC205" s="230"/>
      <c r="AD205" s="230"/>
      <c r="AE205" s="261"/>
      <c r="AF205" s="230"/>
      <c r="AG205" s="230"/>
      <c r="AH205" s="230"/>
      <c r="AJ205" s="33"/>
    </row>
    <row r="206" spans="1:36" s="32" customFormat="1">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62"/>
      <c r="W206" s="230"/>
      <c r="X206" s="261"/>
      <c r="Y206" s="230"/>
      <c r="Z206" s="230"/>
      <c r="AA206" s="230"/>
      <c r="AB206" s="230"/>
      <c r="AC206" s="230"/>
      <c r="AD206" s="230"/>
      <c r="AE206" s="261"/>
      <c r="AF206" s="230"/>
      <c r="AG206" s="230"/>
      <c r="AH206" s="230"/>
      <c r="AJ206" s="33"/>
    </row>
    <row r="207" spans="1:36" s="32" customFormat="1">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62"/>
      <c r="W207" s="230"/>
      <c r="X207" s="261"/>
      <c r="Y207" s="230"/>
      <c r="Z207" s="230"/>
      <c r="AA207" s="230"/>
      <c r="AB207" s="230"/>
      <c r="AC207" s="230"/>
      <c r="AD207" s="230"/>
      <c r="AE207" s="261"/>
      <c r="AF207" s="230"/>
      <c r="AG207" s="230"/>
      <c r="AH207" s="230"/>
      <c r="AJ207" s="33"/>
    </row>
    <row r="208" spans="1:36" s="32" customFormat="1">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62"/>
      <c r="W208" s="230"/>
      <c r="X208" s="261"/>
      <c r="Y208" s="230"/>
      <c r="Z208" s="230"/>
      <c r="AA208" s="230"/>
      <c r="AB208" s="230"/>
      <c r="AC208" s="230"/>
      <c r="AD208" s="230"/>
      <c r="AE208" s="261"/>
      <c r="AF208" s="230"/>
      <c r="AG208" s="230"/>
      <c r="AH208" s="230"/>
      <c r="AJ208" s="33"/>
    </row>
    <row r="209" spans="1:36" s="32" customFormat="1">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62"/>
      <c r="W209" s="230"/>
      <c r="X209" s="261"/>
      <c r="Y209" s="230"/>
      <c r="Z209" s="230"/>
      <c r="AA209" s="230"/>
      <c r="AB209" s="230"/>
      <c r="AC209" s="230"/>
      <c r="AD209" s="230"/>
      <c r="AE209" s="261"/>
      <c r="AF209" s="230"/>
      <c r="AG209" s="230"/>
      <c r="AH209" s="230"/>
      <c r="AJ209" s="33"/>
    </row>
    <row r="210" spans="1:36" s="32" customFormat="1">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62"/>
      <c r="W210" s="230"/>
      <c r="X210" s="261"/>
      <c r="Y210" s="230"/>
      <c r="Z210" s="230"/>
      <c r="AA210" s="230"/>
      <c r="AB210" s="230"/>
      <c r="AC210" s="230"/>
      <c r="AD210" s="230"/>
      <c r="AE210" s="261"/>
      <c r="AF210" s="230"/>
      <c r="AG210" s="230"/>
      <c r="AH210" s="230"/>
      <c r="AJ210" s="33"/>
    </row>
    <row r="211" spans="1:36" s="32" customFormat="1">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62"/>
      <c r="W211" s="230"/>
      <c r="X211" s="261"/>
      <c r="Y211" s="230"/>
      <c r="Z211" s="230"/>
      <c r="AA211" s="230"/>
      <c r="AB211" s="230"/>
      <c r="AC211" s="230"/>
      <c r="AD211" s="230"/>
      <c r="AE211" s="261"/>
      <c r="AF211" s="230"/>
      <c r="AG211" s="230"/>
      <c r="AH211" s="230"/>
      <c r="AJ211" s="33"/>
    </row>
    <row r="212" spans="1:36" s="32" customFormat="1">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62"/>
      <c r="W212" s="230"/>
      <c r="X212" s="261"/>
      <c r="Y212" s="230"/>
      <c r="Z212" s="230"/>
      <c r="AA212" s="230"/>
      <c r="AB212" s="230"/>
      <c r="AC212" s="230"/>
      <c r="AD212" s="230"/>
      <c r="AE212" s="261"/>
      <c r="AF212" s="230"/>
      <c r="AG212" s="230"/>
      <c r="AH212" s="230"/>
      <c r="AJ212" s="33"/>
    </row>
    <row r="213" spans="1:36" s="32" customFormat="1">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62"/>
      <c r="W213" s="230"/>
      <c r="X213" s="261"/>
      <c r="Y213" s="230"/>
      <c r="Z213" s="230"/>
      <c r="AA213" s="230"/>
      <c r="AB213" s="230"/>
      <c r="AC213" s="230"/>
      <c r="AD213" s="230"/>
      <c r="AE213" s="261"/>
      <c r="AF213" s="230"/>
      <c r="AG213" s="230"/>
      <c r="AH213" s="230"/>
      <c r="AJ213" s="33"/>
    </row>
    <row r="214" spans="1:36" s="32" customFormat="1">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62"/>
      <c r="W214" s="230"/>
      <c r="X214" s="261"/>
      <c r="Y214" s="230"/>
      <c r="Z214" s="230"/>
      <c r="AA214" s="230"/>
      <c r="AB214" s="230"/>
      <c r="AC214" s="230"/>
      <c r="AD214" s="230"/>
      <c r="AE214" s="261"/>
      <c r="AF214" s="230"/>
      <c r="AG214" s="230"/>
      <c r="AH214" s="230"/>
      <c r="AJ214" s="33"/>
    </row>
    <row r="215" spans="1:36" s="32" customFormat="1">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62"/>
      <c r="W215" s="230"/>
      <c r="X215" s="261"/>
      <c r="Y215" s="230"/>
      <c r="Z215" s="230"/>
      <c r="AA215" s="230"/>
      <c r="AB215" s="230"/>
      <c r="AC215" s="230"/>
      <c r="AD215" s="230"/>
      <c r="AE215" s="261"/>
      <c r="AF215" s="230"/>
      <c r="AG215" s="230"/>
      <c r="AH215" s="230"/>
      <c r="AJ215" s="33"/>
    </row>
    <row r="216" spans="1:36" s="32" customFormat="1">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62"/>
      <c r="W216" s="230"/>
      <c r="X216" s="261"/>
      <c r="Y216" s="230"/>
      <c r="Z216" s="230"/>
      <c r="AA216" s="230"/>
      <c r="AB216" s="230"/>
      <c r="AC216" s="230"/>
      <c r="AD216" s="230"/>
      <c r="AE216" s="261"/>
      <c r="AF216" s="230"/>
      <c r="AG216" s="230"/>
      <c r="AH216" s="230"/>
      <c r="AJ216" s="33"/>
    </row>
    <row r="217" spans="1:36" s="32" customFormat="1">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62"/>
      <c r="W217" s="230"/>
      <c r="X217" s="261"/>
      <c r="Y217" s="230"/>
      <c r="Z217" s="230"/>
      <c r="AA217" s="230"/>
      <c r="AB217" s="230"/>
      <c r="AC217" s="230"/>
      <c r="AD217" s="230"/>
      <c r="AE217" s="261"/>
      <c r="AF217" s="230"/>
      <c r="AG217" s="230"/>
      <c r="AH217" s="230"/>
      <c r="AJ217" s="33"/>
    </row>
    <row r="218" spans="1:36" s="32" customFormat="1">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62"/>
      <c r="W218" s="230"/>
      <c r="X218" s="261"/>
      <c r="Y218" s="230"/>
      <c r="Z218" s="230"/>
      <c r="AA218" s="230"/>
      <c r="AB218" s="230"/>
      <c r="AC218" s="230"/>
      <c r="AD218" s="230"/>
      <c r="AE218" s="261"/>
      <c r="AF218" s="230"/>
      <c r="AG218" s="230"/>
      <c r="AH218" s="230"/>
      <c r="AJ218" s="33"/>
    </row>
    <row r="219" spans="1:36" s="32" customFormat="1">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62"/>
      <c r="W219" s="230"/>
      <c r="X219" s="261"/>
      <c r="Y219" s="230"/>
      <c r="Z219" s="230"/>
      <c r="AA219" s="230"/>
      <c r="AB219" s="230"/>
      <c r="AC219" s="230"/>
      <c r="AD219" s="230"/>
      <c r="AE219" s="261"/>
      <c r="AF219" s="230"/>
      <c r="AG219" s="230"/>
      <c r="AH219" s="230"/>
      <c r="AJ219" s="33"/>
    </row>
    <row r="220" spans="1:36" s="32" customFormat="1">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62"/>
      <c r="W220" s="230"/>
      <c r="X220" s="261"/>
      <c r="Y220" s="230"/>
      <c r="Z220" s="230"/>
      <c r="AA220" s="230"/>
      <c r="AB220" s="230"/>
      <c r="AC220" s="230"/>
      <c r="AD220" s="230"/>
      <c r="AE220" s="261"/>
      <c r="AF220" s="230"/>
      <c r="AG220" s="230"/>
      <c r="AH220" s="230"/>
      <c r="AJ220" s="33"/>
    </row>
    <row r="221" spans="1:36" s="32" customFormat="1">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62"/>
      <c r="W221" s="230"/>
      <c r="X221" s="261"/>
      <c r="Y221" s="230"/>
      <c r="Z221" s="230"/>
      <c r="AA221" s="230"/>
      <c r="AB221" s="230"/>
      <c r="AC221" s="230"/>
      <c r="AD221" s="230"/>
      <c r="AE221" s="261"/>
      <c r="AF221" s="230"/>
      <c r="AG221" s="230"/>
      <c r="AH221" s="230"/>
      <c r="AJ221" s="33"/>
    </row>
    <row r="222" spans="1:36" s="32" customFormat="1">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62"/>
      <c r="W222" s="230"/>
      <c r="X222" s="261"/>
      <c r="Y222" s="230"/>
      <c r="Z222" s="230"/>
      <c r="AA222" s="230"/>
      <c r="AB222" s="230"/>
      <c r="AC222" s="230"/>
      <c r="AD222" s="230"/>
      <c r="AE222" s="261"/>
      <c r="AF222" s="230"/>
      <c r="AG222" s="230"/>
      <c r="AH222" s="230"/>
      <c r="AJ222" s="33"/>
    </row>
    <row r="223" spans="1:36" s="32" customFormat="1">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62"/>
      <c r="W223" s="230"/>
      <c r="X223" s="261"/>
      <c r="Y223" s="230"/>
      <c r="Z223" s="230"/>
      <c r="AA223" s="230"/>
      <c r="AB223" s="230"/>
      <c r="AC223" s="230"/>
      <c r="AD223" s="230"/>
      <c r="AE223" s="261"/>
      <c r="AF223" s="230"/>
      <c r="AG223" s="230"/>
      <c r="AH223" s="230"/>
      <c r="AJ223" s="33"/>
    </row>
    <row r="224" spans="1:36" s="32" customFormat="1">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62"/>
      <c r="W224" s="230"/>
      <c r="X224" s="261"/>
      <c r="Y224" s="230"/>
      <c r="Z224" s="230"/>
      <c r="AA224" s="230"/>
      <c r="AB224" s="230"/>
      <c r="AC224" s="230"/>
      <c r="AD224" s="230"/>
      <c r="AE224" s="261"/>
      <c r="AF224" s="230"/>
      <c r="AG224" s="230"/>
      <c r="AH224" s="230"/>
      <c r="AJ224" s="33"/>
    </row>
    <row r="225" spans="1:36" s="32" customFormat="1">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62"/>
      <c r="W225" s="230"/>
      <c r="X225" s="261"/>
      <c r="Y225" s="230"/>
      <c r="Z225" s="230"/>
      <c r="AA225" s="230"/>
      <c r="AB225" s="230"/>
      <c r="AC225" s="230"/>
      <c r="AD225" s="230"/>
      <c r="AE225" s="261"/>
      <c r="AF225" s="230"/>
      <c r="AG225" s="230"/>
      <c r="AH225" s="230"/>
      <c r="AJ225" s="33"/>
    </row>
    <row r="226" spans="1:36" s="32" customFormat="1">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62"/>
      <c r="W226" s="230"/>
      <c r="X226" s="261"/>
      <c r="Y226" s="230"/>
      <c r="Z226" s="230"/>
      <c r="AA226" s="230"/>
      <c r="AB226" s="230"/>
      <c r="AC226" s="230"/>
      <c r="AD226" s="230"/>
      <c r="AE226" s="261"/>
      <c r="AF226" s="230"/>
      <c r="AG226" s="230"/>
      <c r="AH226" s="230"/>
      <c r="AJ226" s="33"/>
    </row>
    <row r="227" spans="1:36" s="32" customFormat="1">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62"/>
      <c r="W227" s="230"/>
      <c r="X227" s="261"/>
      <c r="Y227" s="230"/>
      <c r="Z227" s="230"/>
      <c r="AA227" s="230"/>
      <c r="AB227" s="230"/>
      <c r="AC227" s="230"/>
      <c r="AD227" s="230"/>
      <c r="AE227" s="261"/>
      <c r="AF227" s="230"/>
      <c r="AG227" s="230"/>
      <c r="AH227" s="230"/>
      <c r="AJ227" s="33"/>
    </row>
    <row r="228" spans="1:36" s="32" customFormat="1">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62"/>
      <c r="W228" s="230"/>
      <c r="X228" s="261"/>
      <c r="Y228" s="230"/>
      <c r="Z228" s="230"/>
      <c r="AA228" s="230"/>
      <c r="AB228" s="230"/>
      <c r="AC228" s="230"/>
      <c r="AD228" s="230"/>
      <c r="AE228" s="261"/>
      <c r="AF228" s="230"/>
      <c r="AG228" s="230"/>
      <c r="AH228" s="230"/>
      <c r="AJ228" s="33"/>
    </row>
    <row r="229" spans="1:36" s="32" customFormat="1">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62"/>
      <c r="W229" s="230"/>
      <c r="X229" s="261"/>
      <c r="Y229" s="230"/>
      <c r="Z229" s="230"/>
      <c r="AA229" s="230"/>
      <c r="AB229" s="230"/>
      <c r="AC229" s="230"/>
      <c r="AD229" s="230"/>
      <c r="AE229" s="261"/>
      <c r="AF229" s="230"/>
      <c r="AG229" s="230"/>
      <c r="AH229" s="230"/>
      <c r="AJ229" s="33"/>
    </row>
    <row r="230" spans="1:36" s="32" customFormat="1">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62"/>
      <c r="W230" s="230"/>
      <c r="X230" s="261"/>
      <c r="Y230" s="230"/>
      <c r="Z230" s="230"/>
      <c r="AA230" s="230"/>
      <c r="AB230" s="230"/>
      <c r="AC230" s="230"/>
      <c r="AD230" s="230"/>
      <c r="AE230" s="261"/>
      <c r="AF230" s="230"/>
      <c r="AG230" s="230"/>
      <c r="AH230" s="230"/>
      <c r="AJ230" s="33"/>
    </row>
    <row r="231" spans="1:36" s="32" customFormat="1">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62"/>
      <c r="W231" s="230"/>
      <c r="X231" s="261"/>
      <c r="Y231" s="230"/>
      <c r="Z231" s="230"/>
      <c r="AA231" s="230"/>
      <c r="AB231" s="230"/>
      <c r="AC231" s="230"/>
      <c r="AD231" s="230"/>
      <c r="AE231" s="261"/>
      <c r="AF231" s="230"/>
      <c r="AG231" s="230"/>
      <c r="AH231" s="230"/>
      <c r="AJ231" s="33"/>
    </row>
    <row r="232" spans="1:36" s="32" customFormat="1">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62"/>
      <c r="W232" s="230"/>
      <c r="X232" s="261"/>
      <c r="Y232" s="230"/>
      <c r="Z232" s="230"/>
      <c r="AA232" s="230"/>
      <c r="AB232" s="230"/>
      <c r="AC232" s="230"/>
      <c r="AD232" s="230"/>
      <c r="AE232" s="261"/>
      <c r="AF232" s="230"/>
      <c r="AG232" s="230"/>
      <c r="AH232" s="230"/>
      <c r="AJ232" s="33"/>
    </row>
    <row r="233" spans="1:36" s="32" customFormat="1">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62"/>
      <c r="W233" s="230"/>
      <c r="X233" s="261"/>
      <c r="Y233" s="230"/>
      <c r="Z233" s="230"/>
      <c r="AA233" s="230"/>
      <c r="AB233" s="230"/>
      <c r="AC233" s="230"/>
      <c r="AD233" s="230"/>
      <c r="AE233" s="261"/>
      <c r="AF233" s="230"/>
      <c r="AG233" s="230"/>
      <c r="AH233" s="230"/>
      <c r="AJ233" s="33"/>
    </row>
    <row r="234" spans="1:36" s="32" customFormat="1">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62"/>
      <c r="W234" s="230"/>
      <c r="X234" s="261"/>
      <c r="Y234" s="230"/>
      <c r="Z234" s="230"/>
      <c r="AA234" s="230"/>
      <c r="AB234" s="230"/>
      <c r="AC234" s="230"/>
      <c r="AD234" s="230"/>
      <c r="AE234" s="261"/>
      <c r="AF234" s="230"/>
      <c r="AG234" s="230"/>
      <c r="AH234" s="230"/>
      <c r="AJ234" s="33"/>
    </row>
    <row r="235" spans="1:36" s="32" customFormat="1">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62"/>
      <c r="W235" s="230"/>
      <c r="X235" s="261"/>
      <c r="Y235" s="230"/>
      <c r="Z235" s="230"/>
      <c r="AA235" s="230"/>
      <c r="AB235" s="230"/>
      <c r="AC235" s="230"/>
      <c r="AD235" s="230"/>
      <c r="AE235" s="261"/>
      <c r="AF235" s="230"/>
      <c r="AG235" s="230"/>
      <c r="AH235" s="230"/>
      <c r="AJ235" s="33"/>
    </row>
    <row r="236" spans="1:36" s="32" customFormat="1">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62"/>
      <c r="W236" s="230"/>
      <c r="X236" s="261"/>
      <c r="Y236" s="230"/>
      <c r="Z236" s="230"/>
      <c r="AA236" s="230"/>
      <c r="AB236" s="230"/>
      <c r="AC236" s="230"/>
      <c r="AD236" s="230"/>
      <c r="AE236" s="261"/>
      <c r="AF236" s="230"/>
      <c r="AG236" s="230"/>
      <c r="AH236" s="230"/>
      <c r="AJ236" s="33"/>
    </row>
    <row r="237" spans="1:36" s="32" customFormat="1">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62"/>
      <c r="W237" s="230"/>
      <c r="X237" s="261"/>
      <c r="Y237" s="230"/>
      <c r="Z237" s="230"/>
      <c r="AA237" s="230"/>
      <c r="AB237" s="230"/>
      <c r="AC237" s="230"/>
      <c r="AD237" s="230"/>
      <c r="AE237" s="261"/>
      <c r="AF237" s="230"/>
      <c r="AG237" s="230"/>
      <c r="AH237" s="230"/>
      <c r="AJ237" s="33"/>
    </row>
    <row r="238" spans="1:36" s="32" customFormat="1">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62"/>
      <c r="W238" s="230"/>
      <c r="X238" s="261"/>
      <c r="Y238" s="230"/>
      <c r="Z238" s="230"/>
      <c r="AA238" s="230"/>
      <c r="AB238" s="230"/>
      <c r="AC238" s="230"/>
      <c r="AD238" s="230"/>
      <c r="AE238" s="261"/>
      <c r="AF238" s="230"/>
      <c r="AG238" s="230"/>
      <c r="AH238" s="230"/>
      <c r="AJ238" s="33"/>
    </row>
    <row r="239" spans="1:36" s="32" customFormat="1">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62"/>
      <c r="W239" s="230"/>
      <c r="X239" s="261"/>
      <c r="Y239" s="230"/>
      <c r="Z239" s="230"/>
      <c r="AA239" s="230"/>
      <c r="AB239" s="230"/>
      <c r="AC239" s="230"/>
      <c r="AD239" s="230"/>
      <c r="AE239" s="261"/>
      <c r="AF239" s="230"/>
      <c r="AG239" s="230"/>
      <c r="AH239" s="230"/>
      <c r="AJ239" s="33"/>
    </row>
    <row r="240" spans="1:36" s="32" customFormat="1">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62"/>
      <c r="W240" s="230"/>
      <c r="X240" s="261"/>
      <c r="Y240" s="230"/>
      <c r="Z240" s="230"/>
      <c r="AA240" s="230"/>
      <c r="AB240" s="230"/>
      <c r="AC240" s="230"/>
      <c r="AD240" s="230"/>
      <c r="AE240" s="261"/>
      <c r="AF240" s="230"/>
      <c r="AG240" s="230"/>
      <c r="AH240" s="230"/>
      <c r="AJ240" s="33"/>
    </row>
    <row r="241" spans="1:36" s="32" customFormat="1">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62"/>
      <c r="W241" s="230"/>
      <c r="X241" s="261"/>
      <c r="Y241" s="230"/>
      <c r="Z241" s="230"/>
      <c r="AA241" s="230"/>
      <c r="AB241" s="230"/>
      <c r="AC241" s="230"/>
      <c r="AD241" s="230"/>
      <c r="AE241" s="261"/>
      <c r="AF241" s="230"/>
      <c r="AG241" s="230"/>
      <c r="AH241" s="230"/>
      <c r="AJ241" s="33"/>
    </row>
    <row r="242" spans="1:36" s="32" customFormat="1">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62"/>
      <c r="W242" s="230"/>
      <c r="X242" s="261"/>
      <c r="Y242" s="230"/>
      <c r="Z242" s="230"/>
      <c r="AA242" s="230"/>
      <c r="AB242" s="230"/>
      <c r="AC242" s="230"/>
      <c r="AD242" s="230"/>
      <c r="AE242" s="261"/>
      <c r="AF242" s="230"/>
      <c r="AG242" s="230"/>
      <c r="AH242" s="230"/>
      <c r="AJ242" s="33"/>
    </row>
    <row r="243" spans="1:36" s="32" customFormat="1">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62"/>
      <c r="W243" s="230"/>
      <c r="X243" s="261"/>
      <c r="Y243" s="230"/>
      <c r="Z243" s="230"/>
      <c r="AA243" s="230"/>
      <c r="AB243" s="230"/>
      <c r="AC243" s="230"/>
      <c r="AD243" s="230"/>
      <c r="AE243" s="261"/>
      <c r="AF243" s="230"/>
      <c r="AG243" s="230"/>
      <c r="AH243" s="230"/>
      <c r="AJ243" s="33"/>
    </row>
    <row r="244" spans="1:36" s="32" customFormat="1">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62"/>
      <c r="W244" s="230"/>
      <c r="X244" s="261"/>
      <c r="Y244" s="230"/>
      <c r="Z244" s="230"/>
      <c r="AA244" s="230"/>
      <c r="AB244" s="230"/>
      <c r="AC244" s="230"/>
      <c r="AD244" s="230"/>
      <c r="AE244" s="261"/>
      <c r="AF244" s="230"/>
      <c r="AG244" s="230"/>
      <c r="AH244" s="230"/>
      <c r="AJ244" s="33"/>
    </row>
    <row r="245" spans="1:36" s="32" customFormat="1">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62"/>
      <c r="W245" s="230"/>
      <c r="X245" s="261"/>
      <c r="Y245" s="230"/>
      <c r="Z245" s="230"/>
      <c r="AA245" s="230"/>
      <c r="AB245" s="230"/>
      <c r="AC245" s="230"/>
      <c r="AD245" s="230"/>
      <c r="AE245" s="261"/>
      <c r="AF245" s="230"/>
      <c r="AG245" s="230"/>
      <c r="AH245" s="230"/>
      <c r="AJ245" s="33"/>
    </row>
    <row r="246" spans="1:36" s="32" customFormat="1">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62"/>
      <c r="W246" s="230"/>
      <c r="X246" s="261"/>
      <c r="Y246" s="230"/>
      <c r="Z246" s="230"/>
      <c r="AA246" s="230"/>
      <c r="AB246" s="230"/>
      <c r="AC246" s="230"/>
      <c r="AD246" s="230"/>
      <c r="AE246" s="261"/>
      <c r="AF246" s="230"/>
      <c r="AG246" s="230"/>
      <c r="AH246" s="230"/>
      <c r="AJ246" s="33"/>
    </row>
    <row r="247" spans="1:36" s="32" customFormat="1">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62"/>
      <c r="W247" s="230"/>
      <c r="X247" s="261"/>
      <c r="Y247" s="230"/>
      <c r="Z247" s="230"/>
      <c r="AA247" s="230"/>
      <c r="AB247" s="230"/>
      <c r="AC247" s="230"/>
      <c r="AD247" s="230"/>
      <c r="AE247" s="261"/>
      <c r="AF247" s="230"/>
      <c r="AG247" s="230"/>
      <c r="AH247" s="230"/>
      <c r="AJ247" s="33"/>
    </row>
    <row r="248" spans="1:36" s="32" customFormat="1">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62"/>
      <c r="W248" s="230"/>
      <c r="X248" s="261"/>
      <c r="Y248" s="230"/>
      <c r="Z248" s="230"/>
      <c r="AA248" s="230"/>
      <c r="AB248" s="230"/>
      <c r="AC248" s="230"/>
      <c r="AD248" s="230"/>
      <c r="AE248" s="261"/>
      <c r="AF248" s="230"/>
      <c r="AG248" s="230"/>
      <c r="AH248" s="230"/>
      <c r="AJ248" s="33"/>
    </row>
    <row r="249" spans="1:36" s="32" customFormat="1">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62"/>
      <c r="W249" s="230"/>
      <c r="X249" s="261"/>
      <c r="Y249" s="230"/>
      <c r="Z249" s="230"/>
      <c r="AA249" s="230"/>
      <c r="AB249" s="230"/>
      <c r="AC249" s="230"/>
      <c r="AD249" s="230"/>
      <c r="AE249" s="261"/>
      <c r="AF249" s="230"/>
      <c r="AG249" s="230"/>
      <c r="AH249" s="230"/>
      <c r="AJ249" s="33"/>
    </row>
    <row r="250" spans="1:36" s="32" customFormat="1">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62"/>
      <c r="W250" s="230"/>
      <c r="X250" s="261"/>
      <c r="Y250" s="230"/>
      <c r="Z250" s="230"/>
      <c r="AA250" s="230"/>
      <c r="AB250" s="230"/>
      <c r="AC250" s="230"/>
      <c r="AD250" s="230"/>
      <c r="AE250" s="261"/>
      <c r="AF250" s="230"/>
      <c r="AG250" s="230"/>
      <c r="AH250" s="230"/>
      <c r="AJ250" s="33"/>
    </row>
    <row r="251" spans="1:36" s="32" customFormat="1">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62"/>
      <c r="W251" s="230"/>
      <c r="X251" s="261"/>
      <c r="Y251" s="230"/>
      <c r="Z251" s="230"/>
      <c r="AA251" s="230"/>
      <c r="AB251" s="230"/>
      <c r="AC251" s="230"/>
      <c r="AD251" s="230"/>
      <c r="AE251" s="261"/>
      <c r="AF251" s="230"/>
      <c r="AG251" s="230"/>
      <c r="AH251" s="230"/>
      <c r="AJ251" s="33"/>
    </row>
    <row r="252" spans="1:36" s="32" customFormat="1">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62"/>
      <c r="W252" s="230"/>
      <c r="X252" s="261"/>
      <c r="Y252" s="230"/>
      <c r="Z252" s="230"/>
      <c r="AA252" s="230"/>
      <c r="AB252" s="230"/>
      <c r="AC252" s="230"/>
      <c r="AD252" s="230"/>
      <c r="AE252" s="261"/>
      <c r="AF252" s="230"/>
      <c r="AG252" s="230"/>
      <c r="AH252" s="230"/>
      <c r="AJ252" s="33"/>
    </row>
    <row r="253" spans="1:36" s="32" customFormat="1">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62"/>
      <c r="W253" s="230"/>
      <c r="X253" s="261"/>
      <c r="Y253" s="230"/>
      <c r="Z253" s="230"/>
      <c r="AA253" s="230"/>
      <c r="AB253" s="230"/>
      <c r="AC253" s="230"/>
      <c r="AD253" s="230"/>
      <c r="AE253" s="261"/>
      <c r="AF253" s="230"/>
      <c r="AG253" s="230"/>
      <c r="AH253" s="230"/>
      <c r="AJ253" s="33"/>
    </row>
    <row r="254" spans="1:36" s="32" customFormat="1">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62"/>
      <c r="W254" s="230"/>
      <c r="X254" s="261"/>
      <c r="Y254" s="230"/>
      <c r="Z254" s="230"/>
      <c r="AA254" s="230"/>
      <c r="AB254" s="230"/>
      <c r="AC254" s="230"/>
      <c r="AD254" s="230"/>
      <c r="AE254" s="261"/>
      <c r="AF254" s="230"/>
      <c r="AG254" s="230"/>
      <c r="AH254" s="230"/>
      <c r="AJ254" s="33"/>
    </row>
    <row r="255" spans="1:36" s="32" customFormat="1">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62"/>
      <c r="W255" s="230"/>
      <c r="X255" s="261"/>
      <c r="Y255" s="230"/>
      <c r="Z255" s="230"/>
      <c r="AA255" s="230"/>
      <c r="AB255" s="230"/>
      <c r="AC255" s="230"/>
      <c r="AD255" s="230"/>
      <c r="AE255" s="261"/>
      <c r="AF255" s="230"/>
      <c r="AG255" s="230"/>
      <c r="AH255" s="230"/>
      <c r="AJ255" s="33"/>
    </row>
    <row r="256" spans="1:36" s="32" customFormat="1">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62"/>
      <c r="W256" s="230"/>
      <c r="X256" s="261"/>
      <c r="Y256" s="230"/>
      <c r="Z256" s="230"/>
      <c r="AA256" s="230"/>
      <c r="AB256" s="230"/>
      <c r="AC256" s="230"/>
      <c r="AD256" s="230"/>
      <c r="AE256" s="261"/>
      <c r="AF256" s="230"/>
      <c r="AG256" s="230"/>
      <c r="AH256" s="230"/>
      <c r="AJ256" s="33"/>
    </row>
    <row r="257" spans="1:36" s="32" customFormat="1">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62"/>
      <c r="W257" s="230"/>
      <c r="X257" s="261"/>
      <c r="Y257" s="230"/>
      <c r="Z257" s="230"/>
      <c r="AA257" s="230"/>
      <c r="AB257" s="230"/>
      <c r="AC257" s="230"/>
      <c r="AD257" s="230"/>
      <c r="AE257" s="261"/>
      <c r="AF257" s="230"/>
      <c r="AG257" s="230"/>
      <c r="AH257" s="230"/>
      <c r="AJ257" s="33"/>
    </row>
    <row r="258" spans="1:36" s="32" customFormat="1">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62"/>
      <c r="W258" s="230"/>
      <c r="X258" s="261"/>
      <c r="Y258" s="230"/>
      <c r="Z258" s="230"/>
      <c r="AA258" s="230"/>
      <c r="AB258" s="230"/>
      <c r="AC258" s="230"/>
      <c r="AD258" s="230"/>
      <c r="AE258" s="261"/>
      <c r="AF258" s="230"/>
      <c r="AG258" s="230"/>
      <c r="AH258" s="230"/>
      <c r="AJ258" s="33"/>
    </row>
    <row r="259" spans="1:36" s="32" customFormat="1">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62"/>
      <c r="W259" s="230"/>
      <c r="X259" s="261"/>
      <c r="Y259" s="230"/>
      <c r="Z259" s="230"/>
      <c r="AA259" s="230"/>
      <c r="AB259" s="230"/>
      <c r="AC259" s="230"/>
      <c r="AD259" s="230"/>
      <c r="AE259" s="261"/>
      <c r="AF259" s="230"/>
      <c r="AG259" s="230"/>
      <c r="AH259" s="230"/>
      <c r="AJ259" s="33"/>
    </row>
    <row r="260" spans="1:36" s="32" customFormat="1">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62"/>
      <c r="W260" s="230"/>
      <c r="X260" s="261"/>
      <c r="Y260" s="230"/>
      <c r="Z260" s="230"/>
      <c r="AA260" s="230"/>
      <c r="AB260" s="230"/>
      <c r="AC260" s="230"/>
      <c r="AD260" s="230"/>
      <c r="AE260" s="261"/>
      <c r="AF260" s="230"/>
      <c r="AG260" s="230"/>
      <c r="AH260" s="230"/>
      <c r="AJ260" s="33"/>
    </row>
    <row r="261" spans="1:36" s="32" customFormat="1">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62"/>
      <c r="W261" s="230"/>
      <c r="X261" s="261"/>
      <c r="Y261" s="230"/>
      <c r="Z261" s="230"/>
      <c r="AA261" s="230"/>
      <c r="AB261" s="230"/>
      <c r="AC261" s="230"/>
      <c r="AD261" s="230"/>
      <c r="AE261" s="261"/>
      <c r="AF261" s="230"/>
      <c r="AG261" s="230"/>
      <c r="AH261" s="230"/>
      <c r="AJ261" s="33"/>
    </row>
    <row r="262" spans="1:36" s="32" customFormat="1">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62"/>
      <c r="W262" s="230"/>
      <c r="X262" s="261"/>
      <c r="Y262" s="230"/>
      <c r="Z262" s="230"/>
      <c r="AA262" s="230"/>
      <c r="AB262" s="230"/>
      <c r="AC262" s="230"/>
      <c r="AD262" s="230"/>
      <c r="AE262" s="261"/>
      <c r="AF262" s="230"/>
      <c r="AG262" s="230"/>
      <c r="AH262" s="230"/>
      <c r="AJ262" s="33"/>
    </row>
    <row r="263" spans="1:36" s="32" customFormat="1">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62"/>
      <c r="W263" s="230"/>
      <c r="X263" s="261"/>
      <c r="Y263" s="230"/>
      <c r="Z263" s="230"/>
      <c r="AA263" s="230"/>
      <c r="AB263" s="230"/>
      <c r="AC263" s="230"/>
      <c r="AD263" s="230"/>
      <c r="AE263" s="261"/>
      <c r="AF263" s="230"/>
      <c r="AG263" s="230"/>
      <c r="AH263" s="230"/>
      <c r="AJ263" s="33"/>
    </row>
    <row r="264" spans="1:36" s="32" customFormat="1">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62"/>
      <c r="W264" s="230"/>
      <c r="X264" s="261"/>
      <c r="Y264" s="230"/>
      <c r="Z264" s="230"/>
      <c r="AA264" s="230"/>
      <c r="AB264" s="230"/>
      <c r="AC264" s="230"/>
      <c r="AD264" s="230"/>
      <c r="AE264" s="261"/>
      <c r="AF264" s="230"/>
      <c r="AG264" s="230"/>
      <c r="AH264" s="230"/>
      <c r="AJ264" s="33"/>
    </row>
    <row r="265" spans="1:36" s="32" customFormat="1">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62"/>
      <c r="W265" s="230"/>
      <c r="X265" s="261"/>
      <c r="Y265" s="230"/>
      <c r="Z265" s="230"/>
      <c r="AA265" s="230"/>
      <c r="AB265" s="230"/>
      <c r="AC265" s="230"/>
      <c r="AD265" s="230"/>
      <c r="AE265" s="261"/>
      <c r="AF265" s="230"/>
      <c r="AG265" s="230"/>
      <c r="AH265" s="230"/>
      <c r="AJ265" s="33"/>
    </row>
    <row r="266" spans="1:36" s="32" customFormat="1">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62"/>
      <c r="W266" s="230"/>
      <c r="X266" s="261"/>
      <c r="Y266" s="230"/>
      <c r="Z266" s="230"/>
      <c r="AA266" s="230"/>
      <c r="AB266" s="230"/>
      <c r="AC266" s="230"/>
      <c r="AD266" s="230"/>
      <c r="AE266" s="261"/>
      <c r="AF266" s="230"/>
      <c r="AG266" s="230"/>
      <c r="AH266" s="230"/>
      <c r="AJ266" s="33"/>
    </row>
    <row r="267" spans="1:36" s="32" customFormat="1">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62"/>
      <c r="W267" s="230"/>
      <c r="X267" s="261"/>
      <c r="Y267" s="230"/>
      <c r="Z267" s="230"/>
      <c r="AA267" s="230"/>
      <c r="AB267" s="230"/>
      <c r="AC267" s="230"/>
      <c r="AD267" s="230"/>
      <c r="AE267" s="261"/>
      <c r="AF267" s="230"/>
      <c r="AG267" s="230"/>
      <c r="AH267" s="230"/>
      <c r="AJ267" s="33"/>
    </row>
    <row r="268" spans="1:36" s="32" customFormat="1">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62"/>
      <c r="W268" s="230"/>
      <c r="X268" s="261"/>
      <c r="Y268" s="230"/>
      <c r="Z268" s="230"/>
      <c r="AA268" s="230"/>
      <c r="AB268" s="230"/>
      <c r="AC268" s="230"/>
      <c r="AD268" s="230"/>
      <c r="AE268" s="261"/>
      <c r="AF268" s="230"/>
      <c r="AG268" s="230"/>
      <c r="AH268" s="230"/>
      <c r="AJ268" s="33"/>
    </row>
    <row r="269" spans="1:36" s="32" customFormat="1">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62"/>
      <c r="W269" s="230"/>
      <c r="X269" s="261"/>
      <c r="Y269" s="230"/>
      <c r="Z269" s="230"/>
      <c r="AA269" s="230"/>
      <c r="AB269" s="230"/>
      <c r="AC269" s="230"/>
      <c r="AD269" s="230"/>
      <c r="AE269" s="261"/>
      <c r="AF269" s="230"/>
      <c r="AG269" s="230"/>
      <c r="AH269" s="230"/>
      <c r="AJ269" s="33"/>
    </row>
    <row r="270" spans="1:36" s="32" customFormat="1">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62"/>
      <c r="W270" s="230"/>
      <c r="X270" s="261"/>
      <c r="Y270" s="230"/>
      <c r="Z270" s="230"/>
      <c r="AA270" s="230"/>
      <c r="AB270" s="230"/>
      <c r="AC270" s="230"/>
      <c r="AD270" s="230"/>
      <c r="AE270" s="261"/>
      <c r="AF270" s="230"/>
      <c r="AG270" s="230"/>
      <c r="AH270" s="230"/>
      <c r="AJ270" s="33"/>
    </row>
    <row r="271" spans="1:36" s="32" customFormat="1">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62"/>
      <c r="W271" s="230"/>
      <c r="X271" s="261"/>
      <c r="Y271" s="230"/>
      <c r="Z271" s="230"/>
      <c r="AA271" s="230"/>
      <c r="AB271" s="230"/>
      <c r="AC271" s="230"/>
      <c r="AD271" s="230"/>
      <c r="AE271" s="261"/>
      <c r="AF271" s="230"/>
      <c r="AG271" s="230"/>
      <c r="AH271" s="230"/>
      <c r="AJ271" s="33"/>
    </row>
    <row r="272" spans="1:36" s="32" customFormat="1">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62"/>
      <c r="W272" s="230"/>
      <c r="X272" s="261"/>
      <c r="Y272" s="230"/>
      <c r="Z272" s="230"/>
      <c r="AA272" s="230"/>
      <c r="AB272" s="230"/>
      <c r="AC272" s="230"/>
      <c r="AD272" s="230"/>
      <c r="AE272" s="261"/>
      <c r="AF272" s="230"/>
      <c r="AG272" s="230"/>
      <c r="AH272" s="230"/>
      <c r="AJ272" s="33"/>
    </row>
    <row r="273" spans="1:36" s="32" customFormat="1">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62"/>
      <c r="W273" s="230"/>
      <c r="X273" s="261"/>
      <c r="Y273" s="230"/>
      <c r="Z273" s="230"/>
      <c r="AA273" s="230"/>
      <c r="AB273" s="230"/>
      <c r="AC273" s="230"/>
      <c r="AD273" s="230"/>
      <c r="AE273" s="261"/>
      <c r="AF273" s="230"/>
      <c r="AG273" s="230"/>
      <c r="AH273" s="230"/>
      <c r="AJ273" s="33"/>
    </row>
    <row r="274" spans="1:36" s="32" customFormat="1">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62"/>
      <c r="W274" s="230"/>
      <c r="X274" s="261"/>
      <c r="Y274" s="230"/>
      <c r="Z274" s="230"/>
      <c r="AA274" s="230"/>
      <c r="AB274" s="230"/>
      <c r="AC274" s="230"/>
      <c r="AD274" s="230"/>
      <c r="AE274" s="261"/>
      <c r="AF274" s="230"/>
      <c r="AG274" s="230"/>
      <c r="AH274" s="230"/>
      <c r="AJ274" s="33"/>
    </row>
    <row r="275" spans="1:36" s="32" customFormat="1">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62"/>
      <c r="W275" s="230"/>
      <c r="X275" s="261"/>
      <c r="Y275" s="230"/>
      <c r="Z275" s="230"/>
      <c r="AA275" s="230"/>
      <c r="AB275" s="230"/>
      <c r="AC275" s="230"/>
      <c r="AD275" s="230"/>
      <c r="AE275" s="261"/>
      <c r="AF275" s="230"/>
      <c r="AG275" s="230"/>
      <c r="AH275" s="230"/>
      <c r="AJ275" s="33"/>
    </row>
    <row r="276" spans="1:36" s="32" customFormat="1">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62"/>
      <c r="W276" s="230"/>
      <c r="X276" s="261"/>
      <c r="Y276" s="230"/>
      <c r="Z276" s="230"/>
      <c r="AA276" s="230"/>
      <c r="AB276" s="230"/>
      <c r="AC276" s="230"/>
      <c r="AD276" s="230"/>
      <c r="AE276" s="261"/>
      <c r="AF276" s="230"/>
      <c r="AG276" s="230"/>
      <c r="AH276" s="230"/>
      <c r="AJ276" s="33"/>
    </row>
    <row r="277" spans="1:36" s="32" customFormat="1">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62"/>
      <c r="W277" s="230"/>
      <c r="X277" s="261"/>
      <c r="Y277" s="230"/>
      <c r="Z277" s="230"/>
      <c r="AA277" s="230"/>
      <c r="AB277" s="230"/>
      <c r="AC277" s="230"/>
      <c r="AD277" s="230"/>
      <c r="AE277" s="261"/>
      <c r="AF277" s="230"/>
      <c r="AG277" s="230"/>
      <c r="AH277" s="230"/>
      <c r="AJ277" s="33"/>
    </row>
    <row r="278" spans="1:36" s="32" customFormat="1">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62"/>
      <c r="W278" s="230"/>
      <c r="X278" s="261"/>
      <c r="Y278" s="230"/>
      <c r="Z278" s="230"/>
      <c r="AA278" s="230"/>
      <c r="AB278" s="230"/>
      <c r="AC278" s="230"/>
      <c r="AD278" s="230"/>
      <c r="AE278" s="261"/>
      <c r="AF278" s="230"/>
      <c r="AG278" s="230"/>
      <c r="AH278" s="230"/>
      <c r="AJ278" s="33"/>
    </row>
    <row r="279" spans="1:36" s="32" customFormat="1">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62"/>
      <c r="W279" s="230"/>
      <c r="X279" s="261"/>
      <c r="Y279" s="230"/>
      <c r="Z279" s="230"/>
      <c r="AA279" s="230"/>
      <c r="AB279" s="230"/>
      <c r="AC279" s="230"/>
      <c r="AD279" s="230"/>
      <c r="AE279" s="261"/>
      <c r="AF279" s="230"/>
      <c r="AG279" s="230"/>
      <c r="AH279" s="230"/>
      <c r="AJ279" s="33"/>
    </row>
    <row r="280" spans="1:36" s="32" customFormat="1">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62"/>
      <c r="W280" s="230"/>
      <c r="X280" s="261"/>
      <c r="Y280" s="230"/>
      <c r="Z280" s="230"/>
      <c r="AA280" s="230"/>
      <c r="AB280" s="230"/>
      <c r="AC280" s="230"/>
      <c r="AD280" s="230"/>
      <c r="AE280" s="261"/>
      <c r="AF280" s="230"/>
      <c r="AG280" s="230"/>
      <c r="AH280" s="230"/>
      <c r="AJ280" s="33"/>
    </row>
    <row r="281" spans="1:36" s="32" customFormat="1">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62"/>
      <c r="W281" s="230"/>
      <c r="X281" s="261"/>
      <c r="Y281" s="230"/>
      <c r="Z281" s="230"/>
      <c r="AA281" s="230"/>
      <c r="AB281" s="230"/>
      <c r="AC281" s="230"/>
      <c r="AD281" s="230"/>
      <c r="AE281" s="261"/>
      <c r="AF281" s="230"/>
      <c r="AG281" s="230"/>
      <c r="AH281" s="230"/>
      <c r="AJ281" s="33"/>
    </row>
    <row r="282" spans="1:36" s="32" customFormat="1">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62"/>
      <c r="W282" s="230"/>
      <c r="X282" s="261"/>
      <c r="Y282" s="230"/>
      <c r="Z282" s="230"/>
      <c r="AA282" s="230"/>
      <c r="AB282" s="230"/>
      <c r="AC282" s="230"/>
      <c r="AD282" s="230"/>
      <c r="AE282" s="261"/>
      <c r="AF282" s="230"/>
      <c r="AG282" s="230"/>
      <c r="AH282" s="230"/>
      <c r="AJ282" s="33"/>
    </row>
    <row r="283" spans="1:36" s="32" customFormat="1">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62"/>
      <c r="W283" s="230"/>
      <c r="X283" s="261"/>
      <c r="Y283" s="230"/>
      <c r="Z283" s="230"/>
      <c r="AA283" s="230"/>
      <c r="AB283" s="230"/>
      <c r="AC283" s="230"/>
      <c r="AD283" s="230"/>
      <c r="AE283" s="261"/>
      <c r="AF283" s="230"/>
      <c r="AG283" s="230"/>
      <c r="AH283" s="230"/>
      <c r="AJ283" s="33"/>
    </row>
    <row r="284" spans="1:36" s="32" customFormat="1">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62"/>
      <c r="W284" s="230"/>
      <c r="X284" s="261"/>
      <c r="Y284" s="230"/>
      <c r="Z284" s="230"/>
      <c r="AA284" s="230"/>
      <c r="AB284" s="230"/>
      <c r="AC284" s="230"/>
      <c r="AD284" s="230"/>
      <c r="AE284" s="261"/>
      <c r="AF284" s="230"/>
      <c r="AG284" s="230"/>
      <c r="AH284" s="230"/>
      <c r="AJ284" s="33"/>
    </row>
    <row r="285" spans="1:36" s="32" customFormat="1">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62"/>
      <c r="W285" s="230"/>
      <c r="X285" s="261"/>
      <c r="Y285" s="230"/>
      <c r="Z285" s="230"/>
      <c r="AA285" s="230"/>
      <c r="AB285" s="230"/>
      <c r="AC285" s="230"/>
      <c r="AD285" s="230"/>
      <c r="AE285" s="261"/>
      <c r="AF285" s="230"/>
      <c r="AG285" s="230"/>
      <c r="AH285" s="230"/>
      <c r="AJ285" s="33"/>
    </row>
    <row r="286" spans="1:36" s="32" customFormat="1">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62"/>
      <c r="W286" s="230"/>
      <c r="X286" s="261"/>
      <c r="Y286" s="230"/>
      <c r="Z286" s="230"/>
      <c r="AA286" s="230"/>
      <c r="AB286" s="230"/>
      <c r="AC286" s="230"/>
      <c r="AD286" s="230"/>
      <c r="AE286" s="261"/>
      <c r="AF286" s="230"/>
      <c r="AG286" s="230"/>
      <c r="AH286" s="230"/>
      <c r="AJ286" s="33"/>
    </row>
    <row r="287" spans="1:36" s="32" customFormat="1">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62"/>
      <c r="W287" s="230"/>
      <c r="X287" s="261"/>
      <c r="Y287" s="230"/>
      <c r="Z287" s="230"/>
      <c r="AA287" s="230"/>
      <c r="AB287" s="230"/>
      <c r="AC287" s="230"/>
      <c r="AD287" s="230"/>
      <c r="AE287" s="261"/>
      <c r="AF287" s="230"/>
      <c r="AG287" s="230"/>
      <c r="AH287" s="230"/>
      <c r="AJ287" s="33"/>
    </row>
    <row r="288" spans="1:36" s="32" customFormat="1">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62"/>
      <c r="W288" s="230"/>
      <c r="X288" s="261"/>
      <c r="Y288" s="230"/>
      <c r="Z288" s="230"/>
      <c r="AA288" s="230"/>
      <c r="AB288" s="230"/>
      <c r="AC288" s="230"/>
      <c r="AD288" s="230"/>
      <c r="AE288" s="261"/>
      <c r="AF288" s="230"/>
      <c r="AG288" s="230"/>
      <c r="AH288" s="230"/>
      <c r="AJ288" s="33"/>
    </row>
    <row r="289" spans="1:36" s="32" customFormat="1">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62"/>
      <c r="W289" s="230"/>
      <c r="X289" s="261"/>
      <c r="Y289" s="230"/>
      <c r="Z289" s="230"/>
      <c r="AA289" s="230"/>
      <c r="AB289" s="230"/>
      <c r="AC289" s="230"/>
      <c r="AD289" s="230"/>
      <c r="AE289" s="261"/>
      <c r="AF289" s="230"/>
      <c r="AG289" s="230"/>
      <c r="AH289" s="230"/>
      <c r="AJ289" s="33"/>
    </row>
    <row r="290" spans="1:36" s="32" customFormat="1">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62"/>
      <c r="W290" s="230"/>
      <c r="X290" s="261"/>
      <c r="Y290" s="230"/>
      <c r="Z290" s="230"/>
      <c r="AA290" s="230"/>
      <c r="AB290" s="230"/>
      <c r="AC290" s="230"/>
      <c r="AD290" s="230"/>
      <c r="AE290" s="261"/>
      <c r="AF290" s="230"/>
      <c r="AG290" s="230"/>
      <c r="AH290" s="230"/>
      <c r="AJ290" s="33"/>
    </row>
    <row r="291" spans="1:36" s="32" customFormat="1">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62"/>
      <c r="W291" s="230"/>
      <c r="X291" s="261"/>
      <c r="Y291" s="230"/>
      <c r="Z291" s="230"/>
      <c r="AA291" s="230"/>
      <c r="AB291" s="230"/>
      <c r="AC291" s="230"/>
      <c r="AD291" s="230"/>
      <c r="AE291" s="261"/>
      <c r="AF291" s="230"/>
      <c r="AG291" s="230"/>
      <c r="AH291" s="230"/>
      <c r="AJ291" s="33"/>
    </row>
    <row r="292" spans="1:36" s="32" customFormat="1">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62"/>
      <c r="W292" s="230"/>
      <c r="X292" s="261"/>
      <c r="Y292" s="230"/>
      <c r="Z292" s="230"/>
      <c r="AA292" s="230"/>
      <c r="AB292" s="230"/>
      <c r="AC292" s="230"/>
      <c r="AD292" s="230"/>
      <c r="AE292" s="261"/>
      <c r="AF292" s="230"/>
      <c r="AG292" s="230"/>
      <c r="AH292" s="230"/>
      <c r="AJ292" s="33"/>
    </row>
    <row r="293" spans="1:36" s="32" customFormat="1">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62"/>
      <c r="W293" s="230"/>
      <c r="X293" s="261"/>
      <c r="Y293" s="230"/>
      <c r="Z293" s="230"/>
      <c r="AA293" s="230"/>
      <c r="AB293" s="230"/>
      <c r="AC293" s="230"/>
      <c r="AD293" s="230"/>
      <c r="AE293" s="261"/>
      <c r="AF293" s="230"/>
      <c r="AG293" s="230"/>
      <c r="AH293" s="230"/>
      <c r="AJ293" s="33"/>
    </row>
    <row r="294" spans="1:36" s="32" customFormat="1">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62"/>
      <c r="W294" s="230"/>
      <c r="X294" s="261"/>
      <c r="Y294" s="230"/>
      <c r="Z294" s="230"/>
      <c r="AA294" s="230"/>
      <c r="AB294" s="230"/>
      <c r="AC294" s="230"/>
      <c r="AD294" s="230"/>
      <c r="AE294" s="261"/>
      <c r="AF294" s="230"/>
      <c r="AG294" s="230"/>
      <c r="AH294" s="230"/>
      <c r="AJ294" s="33"/>
    </row>
    <row r="295" spans="1:36" s="32" customFormat="1">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62"/>
      <c r="W295" s="230"/>
      <c r="X295" s="261"/>
      <c r="Y295" s="230"/>
      <c r="Z295" s="230"/>
      <c r="AA295" s="230"/>
      <c r="AB295" s="230"/>
      <c r="AC295" s="230"/>
      <c r="AD295" s="230"/>
      <c r="AE295" s="261"/>
      <c r="AF295" s="230"/>
      <c r="AG295" s="230"/>
      <c r="AH295" s="230"/>
      <c r="AJ295" s="33"/>
    </row>
    <row r="296" spans="1:36" s="32" customFormat="1">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62"/>
      <c r="W296" s="230"/>
      <c r="X296" s="261"/>
      <c r="Y296" s="230"/>
      <c r="Z296" s="230"/>
      <c r="AA296" s="230"/>
      <c r="AB296" s="230"/>
      <c r="AC296" s="230"/>
      <c r="AD296" s="230"/>
      <c r="AE296" s="261"/>
      <c r="AF296" s="230"/>
      <c r="AG296" s="230"/>
      <c r="AH296" s="230"/>
      <c r="AJ296" s="33"/>
    </row>
    <row r="297" spans="1:36" s="32" customFormat="1">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62"/>
      <c r="W297" s="230"/>
      <c r="X297" s="261"/>
      <c r="Y297" s="230"/>
      <c r="Z297" s="230"/>
      <c r="AA297" s="230"/>
      <c r="AB297" s="230"/>
      <c r="AC297" s="230"/>
      <c r="AD297" s="230"/>
      <c r="AE297" s="261"/>
      <c r="AF297" s="230"/>
      <c r="AG297" s="230"/>
      <c r="AH297" s="230"/>
      <c r="AJ297" s="33"/>
    </row>
    <row r="298" spans="1:36" s="32" customFormat="1">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62"/>
      <c r="W298" s="230"/>
      <c r="X298" s="261"/>
      <c r="Y298" s="230"/>
      <c r="Z298" s="230"/>
      <c r="AA298" s="230"/>
      <c r="AB298" s="230"/>
      <c r="AC298" s="230"/>
      <c r="AD298" s="230"/>
      <c r="AE298" s="261"/>
      <c r="AF298" s="230"/>
      <c r="AG298" s="230"/>
      <c r="AH298" s="230"/>
      <c r="AJ298" s="33"/>
    </row>
    <row r="299" spans="1:36" s="32" customFormat="1">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62"/>
      <c r="W299" s="230"/>
      <c r="X299" s="261"/>
      <c r="Y299" s="230"/>
      <c r="Z299" s="230"/>
      <c r="AA299" s="230"/>
      <c r="AB299" s="230"/>
      <c r="AC299" s="230"/>
      <c r="AD299" s="230"/>
      <c r="AE299" s="261"/>
      <c r="AF299" s="230"/>
      <c r="AG299" s="230"/>
      <c r="AH299" s="230"/>
      <c r="AJ299" s="33"/>
    </row>
    <row r="300" spans="1:36" s="32" customFormat="1">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62"/>
      <c r="W300" s="230"/>
      <c r="X300" s="261"/>
      <c r="Y300" s="230"/>
      <c r="Z300" s="230"/>
      <c r="AA300" s="230"/>
      <c r="AB300" s="230"/>
      <c r="AC300" s="230"/>
      <c r="AD300" s="230"/>
      <c r="AE300" s="261"/>
      <c r="AF300" s="230"/>
      <c r="AG300" s="230"/>
      <c r="AH300" s="230"/>
      <c r="AJ300" s="33"/>
    </row>
    <row r="301" spans="1:36" s="32" customFormat="1">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62"/>
      <c r="W301" s="230"/>
      <c r="X301" s="261"/>
      <c r="Y301" s="230"/>
      <c r="Z301" s="230"/>
      <c r="AA301" s="230"/>
      <c r="AB301" s="230"/>
      <c r="AC301" s="230"/>
      <c r="AD301" s="230"/>
      <c r="AE301" s="261"/>
      <c r="AF301" s="230"/>
      <c r="AG301" s="230"/>
      <c r="AH301" s="230"/>
      <c r="AJ301" s="33"/>
    </row>
    <row r="302" spans="1:36" s="32" customFormat="1">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62"/>
      <c r="W302" s="230"/>
      <c r="X302" s="261"/>
      <c r="Y302" s="230"/>
      <c r="Z302" s="230"/>
      <c r="AA302" s="230"/>
      <c r="AB302" s="230"/>
      <c r="AC302" s="230"/>
      <c r="AD302" s="230"/>
      <c r="AE302" s="261"/>
      <c r="AF302" s="230"/>
      <c r="AG302" s="230"/>
      <c r="AH302" s="230"/>
      <c r="AJ302" s="33"/>
    </row>
    <row r="303" spans="1:36" s="32" customFormat="1">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62"/>
      <c r="W303" s="230"/>
      <c r="X303" s="261"/>
      <c r="Y303" s="230"/>
      <c r="Z303" s="230"/>
      <c r="AA303" s="230"/>
      <c r="AB303" s="230"/>
      <c r="AC303" s="230"/>
      <c r="AD303" s="230"/>
      <c r="AE303" s="261"/>
      <c r="AF303" s="230"/>
      <c r="AG303" s="230"/>
      <c r="AH303" s="230"/>
      <c r="AJ303" s="33"/>
    </row>
    <row r="304" spans="1:36" s="32" customFormat="1">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62"/>
      <c r="W304" s="230"/>
      <c r="X304" s="261"/>
      <c r="Y304" s="230"/>
      <c r="Z304" s="230"/>
      <c r="AA304" s="230"/>
      <c r="AB304" s="230"/>
      <c r="AC304" s="230"/>
      <c r="AD304" s="230"/>
      <c r="AE304" s="261"/>
      <c r="AF304" s="230"/>
      <c r="AG304" s="230"/>
      <c r="AH304" s="230"/>
      <c r="AJ304" s="33"/>
    </row>
    <row r="305" spans="1:36" s="32" customFormat="1">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62"/>
      <c r="W305" s="230"/>
      <c r="X305" s="261"/>
      <c r="Y305" s="230"/>
      <c r="Z305" s="230"/>
      <c r="AA305" s="230"/>
      <c r="AB305" s="230"/>
      <c r="AC305" s="230"/>
      <c r="AD305" s="230"/>
      <c r="AE305" s="261"/>
      <c r="AF305" s="230"/>
      <c r="AG305" s="230"/>
      <c r="AH305" s="230"/>
      <c r="AJ305" s="33"/>
    </row>
    <row r="306" spans="1:36" s="32" customFormat="1">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62"/>
      <c r="W306" s="230"/>
      <c r="X306" s="261"/>
      <c r="Y306" s="230"/>
      <c r="Z306" s="230"/>
      <c r="AA306" s="230"/>
      <c r="AB306" s="230"/>
      <c r="AC306" s="230"/>
      <c r="AD306" s="230"/>
      <c r="AE306" s="261"/>
      <c r="AF306" s="230"/>
      <c r="AG306" s="230"/>
      <c r="AH306" s="230"/>
      <c r="AJ306" s="33"/>
    </row>
    <row r="307" spans="1:36" s="32" customFormat="1">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62"/>
      <c r="W307" s="230"/>
      <c r="X307" s="261"/>
      <c r="Y307" s="230"/>
      <c r="Z307" s="230"/>
      <c r="AA307" s="230"/>
      <c r="AB307" s="230"/>
      <c r="AC307" s="230"/>
      <c r="AD307" s="230"/>
      <c r="AE307" s="261"/>
      <c r="AF307" s="230"/>
      <c r="AG307" s="230"/>
      <c r="AH307" s="230"/>
      <c r="AJ307" s="33"/>
    </row>
    <row r="308" spans="1:36" s="32" customFormat="1">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62"/>
      <c r="W308" s="230"/>
      <c r="X308" s="261"/>
      <c r="Y308" s="230"/>
      <c r="Z308" s="230"/>
      <c r="AA308" s="230"/>
      <c r="AB308" s="230"/>
      <c r="AC308" s="230"/>
      <c r="AD308" s="230"/>
      <c r="AE308" s="261"/>
      <c r="AF308" s="230"/>
      <c r="AG308" s="230"/>
      <c r="AH308" s="230"/>
      <c r="AJ308" s="33"/>
    </row>
    <row r="309" spans="1:36" s="32" customFormat="1">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62"/>
      <c r="W309" s="230"/>
      <c r="X309" s="261"/>
      <c r="Y309" s="230"/>
      <c r="Z309" s="230"/>
      <c r="AA309" s="230"/>
      <c r="AB309" s="230"/>
      <c r="AC309" s="230"/>
      <c r="AD309" s="230"/>
      <c r="AE309" s="261"/>
      <c r="AF309" s="230"/>
      <c r="AG309" s="230"/>
      <c r="AH309" s="230"/>
      <c r="AJ309" s="33"/>
    </row>
    <row r="310" spans="1:36" s="32" customFormat="1">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62"/>
      <c r="W310" s="230"/>
      <c r="X310" s="261"/>
      <c r="Y310" s="230"/>
      <c r="Z310" s="230"/>
      <c r="AA310" s="230"/>
      <c r="AB310" s="230"/>
      <c r="AC310" s="230"/>
      <c r="AD310" s="230"/>
      <c r="AE310" s="261"/>
      <c r="AF310" s="230"/>
      <c r="AG310" s="230"/>
      <c r="AH310" s="230"/>
      <c r="AJ310" s="33"/>
    </row>
    <row r="311" spans="1:36" s="32" customFormat="1">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62"/>
      <c r="W311" s="230"/>
      <c r="X311" s="261"/>
      <c r="Y311" s="230"/>
      <c r="Z311" s="230"/>
      <c r="AA311" s="230"/>
      <c r="AB311" s="230"/>
      <c r="AC311" s="230"/>
      <c r="AD311" s="230"/>
      <c r="AE311" s="261"/>
      <c r="AF311" s="230"/>
      <c r="AG311" s="230"/>
      <c r="AH311" s="230"/>
      <c r="AJ311" s="33"/>
    </row>
    <row r="312" spans="1:36" s="32" customFormat="1">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62"/>
      <c r="W312" s="230"/>
      <c r="X312" s="261"/>
      <c r="Y312" s="230"/>
      <c r="Z312" s="230"/>
      <c r="AA312" s="230"/>
      <c r="AB312" s="230"/>
      <c r="AC312" s="230"/>
      <c r="AD312" s="230"/>
      <c r="AE312" s="261"/>
      <c r="AF312" s="230"/>
      <c r="AG312" s="230"/>
      <c r="AH312" s="230"/>
      <c r="AJ312" s="33"/>
    </row>
    <row r="313" spans="1:36" s="32" customFormat="1">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62"/>
      <c r="W313" s="230"/>
      <c r="X313" s="261"/>
      <c r="Y313" s="230"/>
      <c r="Z313" s="230"/>
      <c r="AA313" s="230"/>
      <c r="AB313" s="230"/>
      <c r="AC313" s="230"/>
      <c r="AD313" s="230"/>
      <c r="AE313" s="261"/>
      <c r="AF313" s="230"/>
      <c r="AG313" s="230"/>
      <c r="AH313" s="230"/>
      <c r="AJ313" s="33"/>
    </row>
    <row r="314" spans="1:36" s="32" customFormat="1">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62"/>
      <c r="W314" s="230"/>
      <c r="X314" s="261"/>
      <c r="Y314" s="230"/>
      <c r="Z314" s="230"/>
      <c r="AA314" s="230"/>
      <c r="AB314" s="230"/>
      <c r="AC314" s="230"/>
      <c r="AD314" s="230"/>
      <c r="AE314" s="261"/>
      <c r="AF314" s="230"/>
      <c r="AG314" s="230"/>
      <c r="AH314" s="230"/>
      <c r="AJ314" s="33"/>
    </row>
    <row r="315" spans="1:36" s="32" customFormat="1">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62"/>
      <c r="W315" s="230"/>
      <c r="X315" s="261"/>
      <c r="Y315" s="230"/>
      <c r="Z315" s="230"/>
      <c r="AA315" s="230"/>
      <c r="AB315" s="230"/>
      <c r="AC315" s="230"/>
      <c r="AD315" s="230"/>
      <c r="AE315" s="261"/>
      <c r="AF315" s="230"/>
      <c r="AG315" s="230"/>
      <c r="AH315" s="230"/>
      <c r="AJ315" s="33"/>
    </row>
    <row r="316" spans="1:36" s="32" customFormat="1">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62"/>
      <c r="W316" s="230"/>
      <c r="X316" s="261"/>
      <c r="Y316" s="230"/>
      <c r="Z316" s="230"/>
      <c r="AA316" s="230"/>
      <c r="AB316" s="230"/>
      <c r="AC316" s="230"/>
      <c r="AD316" s="230"/>
      <c r="AE316" s="261"/>
      <c r="AF316" s="230"/>
      <c r="AG316" s="230"/>
      <c r="AH316" s="230"/>
      <c r="AJ316" s="33"/>
    </row>
    <row r="317" spans="1:36" s="32" customFormat="1">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62"/>
      <c r="W317" s="230"/>
      <c r="X317" s="261"/>
      <c r="Y317" s="230"/>
      <c r="Z317" s="230"/>
      <c r="AA317" s="230"/>
      <c r="AB317" s="230"/>
      <c r="AC317" s="230"/>
      <c r="AD317" s="230"/>
      <c r="AE317" s="261"/>
      <c r="AF317" s="230"/>
      <c r="AG317" s="230"/>
      <c r="AH317" s="230"/>
      <c r="AJ317" s="33"/>
    </row>
    <row r="318" spans="1:36" s="32" customFormat="1">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62"/>
      <c r="W318" s="230"/>
      <c r="X318" s="261"/>
      <c r="Y318" s="230"/>
      <c r="Z318" s="230"/>
      <c r="AA318" s="230"/>
      <c r="AB318" s="230"/>
      <c r="AC318" s="230"/>
      <c r="AD318" s="230"/>
      <c r="AE318" s="261"/>
      <c r="AF318" s="230"/>
      <c r="AG318" s="230"/>
      <c r="AH318" s="230"/>
      <c r="AJ318" s="33"/>
    </row>
    <row r="319" spans="1:36" s="32" customFormat="1">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62"/>
      <c r="W319" s="230"/>
      <c r="X319" s="261"/>
      <c r="Y319" s="230"/>
      <c r="Z319" s="230"/>
      <c r="AA319" s="230"/>
      <c r="AB319" s="230"/>
      <c r="AC319" s="230"/>
      <c r="AD319" s="230"/>
      <c r="AE319" s="261"/>
      <c r="AF319" s="230"/>
      <c r="AG319" s="230"/>
      <c r="AH319" s="230"/>
      <c r="AJ319" s="33"/>
    </row>
    <row r="320" spans="1:36" s="32" customFormat="1">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62"/>
      <c r="W320" s="230"/>
      <c r="X320" s="261"/>
      <c r="Y320" s="230"/>
      <c r="Z320" s="230"/>
      <c r="AA320" s="230"/>
      <c r="AB320" s="230"/>
      <c r="AC320" s="230"/>
      <c r="AD320" s="230"/>
      <c r="AE320" s="261"/>
      <c r="AF320" s="230"/>
      <c r="AG320" s="230"/>
      <c r="AH320" s="230"/>
      <c r="AJ320" s="33"/>
    </row>
    <row r="321" spans="1:36" s="32" customFormat="1">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62"/>
      <c r="W321" s="230"/>
      <c r="X321" s="261"/>
      <c r="Y321" s="230"/>
      <c r="Z321" s="230"/>
      <c r="AA321" s="230"/>
      <c r="AB321" s="230"/>
      <c r="AC321" s="230"/>
      <c r="AD321" s="230"/>
      <c r="AE321" s="261"/>
      <c r="AF321" s="230"/>
      <c r="AG321" s="230"/>
      <c r="AH321" s="230"/>
      <c r="AJ321" s="33"/>
    </row>
    <row r="322" spans="1:36" s="32" customFormat="1">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62"/>
      <c r="W322" s="230"/>
      <c r="X322" s="261"/>
      <c r="Y322" s="230"/>
      <c r="Z322" s="230"/>
      <c r="AA322" s="230"/>
      <c r="AB322" s="230"/>
      <c r="AC322" s="230"/>
      <c r="AD322" s="230"/>
      <c r="AE322" s="261"/>
      <c r="AF322" s="230"/>
      <c r="AG322" s="230"/>
      <c r="AH322" s="230"/>
      <c r="AJ322" s="33"/>
    </row>
    <row r="323" spans="1:36" s="32" customFormat="1">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62"/>
      <c r="W323" s="230"/>
      <c r="X323" s="261"/>
      <c r="Y323" s="230"/>
      <c r="Z323" s="230"/>
      <c r="AA323" s="230"/>
      <c r="AB323" s="230"/>
      <c r="AC323" s="230"/>
      <c r="AD323" s="230"/>
      <c r="AE323" s="261"/>
      <c r="AF323" s="230"/>
      <c r="AG323" s="230"/>
      <c r="AH323" s="230"/>
      <c r="AJ323" s="33"/>
    </row>
    <row r="324" spans="1:36" s="32" customFormat="1">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62"/>
      <c r="W324" s="230"/>
      <c r="X324" s="261"/>
      <c r="Y324" s="230"/>
      <c r="Z324" s="230"/>
      <c r="AA324" s="230"/>
      <c r="AB324" s="230"/>
      <c r="AC324" s="230"/>
      <c r="AD324" s="230"/>
      <c r="AE324" s="261"/>
      <c r="AF324" s="230"/>
      <c r="AG324" s="230"/>
      <c r="AH324" s="230"/>
      <c r="AJ324" s="33"/>
    </row>
    <row r="325" spans="1:36" s="32" customFormat="1">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62"/>
      <c r="W325" s="230"/>
      <c r="X325" s="261"/>
      <c r="Y325" s="230"/>
      <c r="Z325" s="230"/>
      <c r="AA325" s="230"/>
      <c r="AB325" s="230"/>
      <c r="AC325" s="230"/>
      <c r="AD325" s="230"/>
      <c r="AE325" s="261"/>
      <c r="AF325" s="230"/>
      <c r="AG325" s="230"/>
      <c r="AH325" s="230"/>
      <c r="AJ325" s="33"/>
    </row>
    <row r="326" spans="1:36" s="32" customFormat="1">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62"/>
      <c r="W326" s="230"/>
      <c r="X326" s="261"/>
      <c r="Y326" s="230"/>
      <c r="Z326" s="230"/>
      <c r="AA326" s="230"/>
      <c r="AB326" s="230"/>
      <c r="AC326" s="230"/>
      <c r="AD326" s="230"/>
      <c r="AE326" s="261"/>
      <c r="AF326" s="230"/>
      <c r="AG326" s="230"/>
      <c r="AH326" s="230"/>
      <c r="AJ326" s="33"/>
    </row>
    <row r="327" spans="1:36" s="32" customFormat="1">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62"/>
      <c r="W327" s="230"/>
      <c r="X327" s="261"/>
      <c r="Y327" s="230"/>
      <c r="Z327" s="230"/>
      <c r="AA327" s="230"/>
      <c r="AB327" s="230"/>
      <c r="AC327" s="230"/>
      <c r="AD327" s="230"/>
      <c r="AE327" s="261"/>
      <c r="AF327" s="230"/>
      <c r="AG327" s="230"/>
      <c r="AH327" s="230"/>
      <c r="AJ327" s="33"/>
    </row>
    <row r="328" spans="1:36" s="32" customFormat="1">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62"/>
      <c r="W328" s="230"/>
      <c r="X328" s="261"/>
      <c r="Y328" s="230"/>
      <c r="Z328" s="230"/>
      <c r="AA328" s="230"/>
      <c r="AB328" s="230"/>
      <c r="AC328" s="230"/>
      <c r="AD328" s="230"/>
      <c r="AE328" s="261"/>
      <c r="AF328" s="230"/>
      <c r="AG328" s="230"/>
      <c r="AH328" s="230"/>
      <c r="AJ328" s="33"/>
    </row>
    <row r="329" spans="1:36" s="32" customFormat="1">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62"/>
      <c r="W329" s="230"/>
      <c r="X329" s="261"/>
      <c r="Y329" s="230"/>
      <c r="Z329" s="230"/>
      <c r="AA329" s="230"/>
      <c r="AB329" s="230"/>
      <c r="AC329" s="230"/>
      <c r="AD329" s="230"/>
      <c r="AE329" s="261"/>
      <c r="AF329" s="230"/>
      <c r="AG329" s="230"/>
      <c r="AH329" s="230"/>
      <c r="AJ329" s="33"/>
    </row>
    <row r="330" spans="1:36" s="32" customFormat="1">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62"/>
      <c r="W330" s="230"/>
      <c r="X330" s="261"/>
      <c r="Y330" s="230"/>
      <c r="Z330" s="230"/>
      <c r="AA330" s="230"/>
      <c r="AB330" s="230"/>
      <c r="AC330" s="230"/>
      <c r="AD330" s="230"/>
      <c r="AE330" s="261"/>
      <c r="AF330" s="230"/>
      <c r="AG330" s="230"/>
      <c r="AH330" s="230"/>
      <c r="AJ330" s="33"/>
    </row>
    <row r="331" spans="1:36" s="32" customFormat="1">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62"/>
      <c r="W331" s="230"/>
      <c r="X331" s="261"/>
      <c r="Y331" s="230"/>
      <c r="Z331" s="230"/>
      <c r="AA331" s="230"/>
      <c r="AB331" s="230"/>
      <c r="AC331" s="230"/>
      <c r="AD331" s="230"/>
      <c r="AE331" s="261"/>
      <c r="AF331" s="230"/>
      <c r="AG331" s="230"/>
      <c r="AH331" s="230"/>
      <c r="AJ331" s="33"/>
    </row>
    <row r="332" spans="1:36" s="32" customFormat="1">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62"/>
      <c r="W332" s="230"/>
      <c r="X332" s="261"/>
      <c r="Y332" s="230"/>
      <c r="Z332" s="230"/>
      <c r="AA332" s="230"/>
      <c r="AB332" s="230"/>
      <c r="AC332" s="230"/>
      <c r="AD332" s="230"/>
      <c r="AE332" s="261"/>
      <c r="AF332" s="230"/>
      <c r="AG332" s="230"/>
      <c r="AH332" s="230"/>
      <c r="AJ332" s="33"/>
    </row>
    <row r="333" spans="1:36" s="32" customFormat="1">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62"/>
      <c r="W333" s="230"/>
      <c r="X333" s="261"/>
      <c r="Y333" s="230"/>
      <c r="Z333" s="230"/>
      <c r="AA333" s="230"/>
      <c r="AB333" s="230"/>
      <c r="AC333" s="230"/>
      <c r="AD333" s="230"/>
      <c r="AE333" s="261"/>
      <c r="AF333" s="230"/>
      <c r="AG333" s="230"/>
      <c r="AH333" s="230"/>
      <c r="AJ333" s="33"/>
    </row>
    <row r="334" spans="1:36" s="32" customFormat="1">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62"/>
      <c r="W334" s="230"/>
      <c r="X334" s="261"/>
      <c r="Y334" s="230"/>
      <c r="Z334" s="230"/>
      <c r="AA334" s="230"/>
      <c r="AB334" s="230"/>
      <c r="AC334" s="230"/>
      <c r="AD334" s="230"/>
      <c r="AE334" s="261"/>
      <c r="AF334" s="230"/>
      <c r="AG334" s="230"/>
      <c r="AH334" s="230"/>
      <c r="AJ334" s="33"/>
    </row>
    <row r="335" spans="1:36" s="32" customFormat="1">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62"/>
      <c r="W335" s="230"/>
      <c r="X335" s="261"/>
      <c r="Y335" s="230"/>
      <c r="Z335" s="230"/>
      <c r="AA335" s="230"/>
      <c r="AB335" s="230"/>
      <c r="AC335" s="230"/>
      <c r="AD335" s="230"/>
      <c r="AE335" s="261"/>
      <c r="AF335" s="230"/>
      <c r="AG335" s="230"/>
      <c r="AH335" s="230"/>
      <c r="AJ335" s="33"/>
    </row>
    <row r="336" spans="1:36" s="32" customFormat="1">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62"/>
      <c r="W336" s="230"/>
      <c r="X336" s="261"/>
      <c r="Y336" s="230"/>
      <c r="Z336" s="230"/>
      <c r="AA336" s="230"/>
      <c r="AB336" s="230"/>
      <c r="AC336" s="230"/>
      <c r="AD336" s="230"/>
      <c r="AE336" s="261"/>
      <c r="AF336" s="230"/>
      <c r="AG336" s="230"/>
      <c r="AH336" s="230"/>
      <c r="AJ336" s="33"/>
    </row>
    <row r="337" spans="1:36" s="32" customFormat="1">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62"/>
      <c r="W337" s="230"/>
      <c r="X337" s="261"/>
      <c r="Y337" s="230"/>
      <c r="Z337" s="230"/>
      <c r="AA337" s="230"/>
      <c r="AB337" s="230"/>
      <c r="AC337" s="230"/>
      <c r="AD337" s="230"/>
      <c r="AE337" s="261"/>
      <c r="AF337" s="230"/>
      <c r="AG337" s="230"/>
      <c r="AH337" s="230"/>
      <c r="AJ337" s="33"/>
    </row>
    <row r="338" spans="1:36" s="32" customFormat="1">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62"/>
      <c r="W338" s="230"/>
      <c r="X338" s="261"/>
      <c r="Y338" s="230"/>
      <c r="Z338" s="230"/>
      <c r="AA338" s="230"/>
      <c r="AB338" s="230"/>
      <c r="AC338" s="230"/>
      <c r="AD338" s="230"/>
      <c r="AE338" s="261"/>
      <c r="AF338" s="230"/>
      <c r="AG338" s="230"/>
      <c r="AH338" s="230"/>
      <c r="AJ338" s="33"/>
    </row>
    <row r="339" spans="1:36" s="32" customFormat="1">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62"/>
      <c r="W339" s="230"/>
      <c r="X339" s="261"/>
      <c r="Y339" s="230"/>
      <c r="Z339" s="230"/>
      <c r="AA339" s="230"/>
      <c r="AB339" s="230"/>
      <c r="AC339" s="230"/>
      <c r="AD339" s="230"/>
      <c r="AE339" s="261"/>
      <c r="AF339" s="230"/>
      <c r="AG339" s="230"/>
      <c r="AH339" s="230"/>
      <c r="AJ339" s="33"/>
    </row>
    <row r="340" spans="1:36" s="32" customFormat="1">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62"/>
      <c r="W340" s="230"/>
      <c r="X340" s="261"/>
      <c r="Y340" s="230"/>
      <c r="Z340" s="230"/>
      <c r="AA340" s="230"/>
      <c r="AB340" s="230"/>
      <c r="AC340" s="230"/>
      <c r="AD340" s="230"/>
      <c r="AE340" s="261"/>
      <c r="AF340" s="230"/>
      <c r="AG340" s="230"/>
      <c r="AH340" s="230"/>
      <c r="AJ340" s="33"/>
    </row>
    <row r="341" spans="1:36" s="32" customFormat="1">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62"/>
      <c r="W341" s="230"/>
      <c r="X341" s="261"/>
      <c r="Y341" s="230"/>
      <c r="Z341" s="230"/>
      <c r="AA341" s="230"/>
      <c r="AB341" s="230"/>
      <c r="AC341" s="230"/>
      <c r="AD341" s="230"/>
      <c r="AE341" s="261"/>
      <c r="AF341" s="230"/>
      <c r="AG341" s="230"/>
      <c r="AH341" s="230"/>
      <c r="AJ341" s="33"/>
    </row>
    <row r="342" spans="1:36" s="32" customFormat="1">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62"/>
      <c r="W342" s="230"/>
      <c r="X342" s="261"/>
      <c r="Y342" s="230"/>
      <c r="Z342" s="230"/>
      <c r="AA342" s="230"/>
      <c r="AB342" s="230"/>
      <c r="AC342" s="230"/>
      <c r="AD342" s="230"/>
      <c r="AE342" s="261"/>
      <c r="AF342" s="230"/>
      <c r="AG342" s="230"/>
      <c r="AH342" s="230"/>
      <c r="AJ342" s="33"/>
    </row>
    <row r="343" spans="1:36" s="32" customFormat="1">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62"/>
      <c r="W343" s="230"/>
      <c r="X343" s="261"/>
      <c r="Y343" s="230"/>
      <c r="Z343" s="230"/>
      <c r="AA343" s="230"/>
      <c r="AB343" s="230"/>
      <c r="AC343" s="230"/>
      <c r="AD343" s="230"/>
      <c r="AE343" s="261"/>
      <c r="AF343" s="230"/>
      <c r="AG343" s="230"/>
      <c r="AH343" s="230"/>
      <c r="AJ343" s="33"/>
    </row>
    <row r="344" spans="1:36" s="32" customFormat="1">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62"/>
      <c r="W344" s="230"/>
      <c r="X344" s="261"/>
      <c r="Y344" s="230"/>
      <c r="Z344" s="230"/>
      <c r="AA344" s="230"/>
      <c r="AB344" s="230"/>
      <c r="AC344" s="230"/>
      <c r="AD344" s="230"/>
      <c r="AE344" s="261"/>
      <c r="AF344" s="230"/>
      <c r="AG344" s="230"/>
      <c r="AH344" s="230"/>
      <c r="AJ344" s="33"/>
    </row>
    <row r="345" spans="1:36" s="32" customFormat="1">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62"/>
      <c r="W345" s="230"/>
      <c r="X345" s="261"/>
      <c r="Y345" s="230"/>
      <c r="Z345" s="230"/>
      <c r="AA345" s="230"/>
      <c r="AB345" s="230"/>
      <c r="AC345" s="230"/>
      <c r="AD345" s="230"/>
      <c r="AE345" s="261"/>
      <c r="AF345" s="230"/>
      <c r="AG345" s="230"/>
      <c r="AH345" s="230"/>
      <c r="AJ345" s="33"/>
    </row>
    <row r="346" spans="1:36" s="32" customFormat="1">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62"/>
      <c r="W346" s="230"/>
      <c r="X346" s="261"/>
      <c r="Y346" s="230"/>
      <c r="Z346" s="230"/>
      <c r="AA346" s="230"/>
      <c r="AB346" s="230"/>
      <c r="AC346" s="230"/>
      <c r="AD346" s="230"/>
      <c r="AE346" s="261"/>
      <c r="AF346" s="230"/>
      <c r="AG346" s="230"/>
      <c r="AH346" s="230"/>
      <c r="AJ346" s="33"/>
    </row>
    <row r="347" spans="1:36" s="32" customFormat="1">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62"/>
      <c r="W347" s="230"/>
      <c r="X347" s="261"/>
      <c r="Y347" s="230"/>
      <c r="Z347" s="230"/>
      <c r="AA347" s="230"/>
      <c r="AB347" s="230"/>
      <c r="AC347" s="230"/>
      <c r="AD347" s="230"/>
      <c r="AE347" s="261"/>
      <c r="AF347" s="230"/>
      <c r="AG347" s="230"/>
      <c r="AH347" s="230"/>
      <c r="AJ347" s="33"/>
    </row>
    <row r="348" spans="1:36" s="32" customFormat="1">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62"/>
      <c r="W348" s="230"/>
      <c r="X348" s="261"/>
      <c r="Y348" s="230"/>
      <c r="Z348" s="230"/>
      <c r="AA348" s="230"/>
      <c r="AB348" s="230"/>
      <c r="AC348" s="230"/>
      <c r="AD348" s="230"/>
      <c r="AE348" s="261"/>
      <c r="AF348" s="230"/>
      <c r="AG348" s="230"/>
      <c r="AH348" s="230"/>
      <c r="AJ348" s="33"/>
    </row>
    <row r="349" spans="1:36" s="32" customFormat="1">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62"/>
      <c r="W349" s="230"/>
      <c r="X349" s="261"/>
      <c r="Y349" s="230"/>
      <c r="Z349" s="230"/>
      <c r="AA349" s="230"/>
      <c r="AB349" s="230"/>
      <c r="AC349" s="230"/>
      <c r="AD349" s="230"/>
      <c r="AE349" s="261"/>
      <c r="AF349" s="230"/>
      <c r="AG349" s="230"/>
      <c r="AH349" s="230"/>
      <c r="AJ349" s="33"/>
    </row>
    <row r="350" spans="1:36" s="32" customFormat="1">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62"/>
      <c r="W350" s="230"/>
      <c r="X350" s="261"/>
      <c r="Y350" s="230"/>
      <c r="Z350" s="230"/>
      <c r="AA350" s="230"/>
      <c r="AB350" s="230"/>
      <c r="AC350" s="230"/>
      <c r="AD350" s="230"/>
      <c r="AE350" s="261"/>
      <c r="AF350" s="230"/>
      <c r="AG350" s="230"/>
      <c r="AH350" s="230"/>
      <c r="AJ350" s="33"/>
    </row>
    <row r="351" spans="1:36" s="32" customFormat="1">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62"/>
      <c r="W351" s="230"/>
      <c r="X351" s="261"/>
      <c r="Y351" s="230"/>
      <c r="Z351" s="230"/>
      <c r="AA351" s="230"/>
      <c r="AB351" s="230"/>
      <c r="AC351" s="230"/>
      <c r="AD351" s="230"/>
      <c r="AE351" s="261"/>
      <c r="AF351" s="230"/>
      <c r="AG351" s="230"/>
      <c r="AH351" s="230"/>
      <c r="AJ351" s="33"/>
    </row>
    <row r="352" spans="1:36" s="32" customFormat="1">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62"/>
      <c r="W352" s="230"/>
      <c r="X352" s="261"/>
      <c r="Y352" s="230"/>
      <c r="Z352" s="230"/>
      <c r="AA352" s="230"/>
      <c r="AB352" s="230"/>
      <c r="AC352" s="230"/>
      <c r="AD352" s="230"/>
      <c r="AE352" s="261"/>
      <c r="AF352" s="230"/>
      <c r="AG352" s="230"/>
      <c r="AH352" s="230"/>
      <c r="AJ352" s="33"/>
    </row>
    <row r="353" spans="1:37" s="32" customFormat="1">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62"/>
      <c r="W353" s="230"/>
      <c r="X353" s="261"/>
      <c r="Y353" s="230"/>
      <c r="Z353" s="230"/>
      <c r="AA353" s="230"/>
      <c r="AB353" s="230"/>
      <c r="AC353" s="230"/>
      <c r="AD353" s="230"/>
      <c r="AE353" s="261"/>
      <c r="AF353" s="230"/>
      <c r="AG353" s="230"/>
      <c r="AH353" s="230"/>
      <c r="AJ353" s="33"/>
    </row>
    <row r="354" spans="1:37" s="32" customFormat="1">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62"/>
      <c r="W354" s="230"/>
      <c r="X354" s="261"/>
      <c r="Y354" s="230"/>
      <c r="Z354" s="230"/>
      <c r="AA354" s="230"/>
      <c r="AB354" s="230"/>
      <c r="AC354" s="230"/>
      <c r="AD354" s="230"/>
      <c r="AE354" s="261"/>
      <c r="AF354" s="230"/>
      <c r="AG354" s="230"/>
      <c r="AH354" s="230"/>
      <c r="AJ354" s="33"/>
    </row>
    <row r="355" spans="1:37" s="32" customFormat="1">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62"/>
      <c r="W355" s="230"/>
      <c r="X355" s="261"/>
      <c r="Y355" s="230"/>
      <c r="Z355" s="230"/>
      <c r="AA355" s="230"/>
      <c r="AB355" s="230"/>
      <c r="AC355" s="230"/>
      <c r="AD355" s="230"/>
      <c r="AE355" s="261"/>
      <c r="AF355" s="230"/>
      <c r="AG355" s="230"/>
      <c r="AH355" s="230"/>
      <c r="AJ355" s="33"/>
    </row>
    <row r="356" spans="1:37" s="32" customFormat="1">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62"/>
      <c r="W356" s="230"/>
      <c r="X356" s="261"/>
      <c r="Y356" s="230"/>
      <c r="Z356" s="230"/>
      <c r="AA356" s="230"/>
      <c r="AB356" s="230"/>
      <c r="AC356" s="230"/>
      <c r="AD356" s="230"/>
      <c r="AE356" s="261"/>
      <c r="AF356" s="230"/>
      <c r="AG356" s="230"/>
      <c r="AH356" s="230"/>
      <c r="AJ356" s="33"/>
    </row>
    <row r="357" spans="1:37" s="32" customFormat="1">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62"/>
      <c r="W357" s="230"/>
      <c r="X357" s="261"/>
      <c r="Y357" s="230"/>
      <c r="Z357" s="230"/>
      <c r="AA357" s="230"/>
      <c r="AB357" s="230"/>
      <c r="AC357" s="230"/>
      <c r="AD357" s="230"/>
      <c r="AE357" s="261"/>
      <c r="AF357" s="230"/>
      <c r="AG357" s="230"/>
      <c r="AH357" s="230"/>
      <c r="AJ357" s="33"/>
    </row>
    <row r="358" spans="1:37" s="32" customFormat="1">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62"/>
      <c r="W358" s="230"/>
      <c r="X358" s="261"/>
      <c r="Y358" s="230"/>
      <c r="Z358" s="230"/>
      <c r="AA358" s="230"/>
      <c r="AB358" s="230"/>
      <c r="AC358" s="230"/>
      <c r="AD358" s="230"/>
      <c r="AE358" s="261"/>
      <c r="AF358" s="230"/>
      <c r="AG358" s="230"/>
      <c r="AH358" s="230"/>
      <c r="AJ358" s="33"/>
    </row>
    <row r="359" spans="1:37" s="32" customFormat="1">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62"/>
      <c r="W359" s="230"/>
      <c r="X359" s="261"/>
      <c r="Y359" s="230"/>
      <c r="Z359" s="230"/>
      <c r="AA359" s="230"/>
      <c r="AB359" s="230"/>
      <c r="AC359" s="230"/>
      <c r="AD359" s="230"/>
      <c r="AE359" s="261"/>
      <c r="AF359" s="230"/>
      <c r="AG359" s="230"/>
      <c r="AH359" s="230"/>
      <c r="AJ359" s="33"/>
    </row>
    <row r="360" spans="1:37" s="32" customFormat="1">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62"/>
      <c r="W360" s="230"/>
      <c r="X360" s="261"/>
      <c r="Y360" s="230"/>
      <c r="Z360" s="230"/>
      <c r="AA360" s="230"/>
      <c r="AB360" s="230"/>
      <c r="AC360" s="230"/>
      <c r="AD360" s="230"/>
      <c r="AE360" s="261"/>
      <c r="AF360" s="230"/>
      <c r="AG360" s="230"/>
      <c r="AH360" s="230"/>
      <c r="AJ360" s="33"/>
    </row>
    <row r="361" spans="1:37" s="32" customFormat="1">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62"/>
      <c r="W361" s="230"/>
      <c r="X361" s="261"/>
      <c r="Y361" s="230"/>
      <c r="Z361" s="230"/>
      <c r="AA361" s="230"/>
      <c r="AB361" s="230"/>
      <c r="AC361" s="230"/>
      <c r="AD361" s="230"/>
      <c r="AE361" s="261"/>
      <c r="AF361" s="230"/>
      <c r="AG361" s="230"/>
      <c r="AH361" s="230"/>
      <c r="AJ361" s="33"/>
    </row>
    <row r="362" spans="1:37" s="32" customFormat="1">
      <c r="A362" s="54"/>
      <c r="B362" s="230"/>
      <c r="C362" s="230"/>
      <c r="D362" s="230"/>
      <c r="E362" s="230"/>
      <c r="F362" s="230"/>
      <c r="G362" s="230"/>
      <c r="H362" s="230"/>
      <c r="I362" s="230"/>
      <c r="J362" s="230"/>
      <c r="K362" s="230"/>
      <c r="L362" s="230"/>
      <c r="M362" s="230"/>
      <c r="N362" s="230"/>
      <c r="O362" s="230"/>
      <c r="P362" s="230"/>
      <c r="Q362" s="230"/>
      <c r="R362" s="230"/>
      <c r="S362" s="230"/>
      <c r="T362" s="230"/>
      <c r="U362" s="230"/>
      <c r="V362" s="262"/>
      <c r="W362" s="230"/>
      <c r="X362" s="261"/>
      <c r="Y362" s="230"/>
      <c r="Z362" s="230"/>
      <c r="AA362" s="230"/>
      <c r="AB362" s="230"/>
      <c r="AC362" s="230"/>
      <c r="AD362" s="230"/>
      <c r="AE362" s="261"/>
      <c r="AF362" s="230"/>
      <c r="AG362" s="230"/>
      <c r="AH362" s="230"/>
      <c r="AJ362" s="33"/>
    </row>
    <row r="363" spans="1:37" s="32" customFormat="1">
      <c r="A363" s="54"/>
      <c r="B363" s="230"/>
      <c r="C363" s="230"/>
      <c r="D363" s="230"/>
      <c r="E363" s="230"/>
      <c r="F363" s="230"/>
      <c r="G363" s="230"/>
      <c r="H363" s="230"/>
      <c r="I363" s="230"/>
      <c r="J363" s="230"/>
      <c r="K363" s="230"/>
      <c r="L363" s="230"/>
      <c r="M363" s="230"/>
      <c r="N363" s="230"/>
      <c r="O363" s="230"/>
      <c r="P363" s="230"/>
      <c r="Q363" s="230"/>
      <c r="R363" s="230"/>
      <c r="S363" s="230"/>
      <c r="T363" s="230"/>
      <c r="U363" s="230"/>
      <c r="V363" s="262"/>
      <c r="W363" s="230"/>
      <c r="X363" s="261"/>
      <c r="Y363" s="230"/>
      <c r="Z363" s="230"/>
      <c r="AA363" s="230"/>
      <c r="AB363" s="230"/>
      <c r="AC363" s="230"/>
      <c r="AD363" s="230"/>
      <c r="AE363" s="261"/>
      <c r="AF363" s="230"/>
      <c r="AG363" s="230"/>
      <c r="AH363" s="230"/>
      <c r="AJ363" s="33"/>
    </row>
    <row r="364" spans="1:37" s="32" customFormat="1">
      <c r="A364" s="54"/>
      <c r="B364" s="230"/>
      <c r="C364" s="230"/>
      <c r="D364" s="230"/>
      <c r="E364" s="230"/>
      <c r="F364" s="230"/>
      <c r="G364" s="230"/>
      <c r="H364" s="54"/>
      <c r="I364" s="230"/>
      <c r="J364" s="230"/>
      <c r="K364" s="230"/>
      <c r="L364" s="230"/>
      <c r="M364" s="230"/>
      <c r="N364" s="230"/>
      <c r="O364" s="230"/>
      <c r="P364" s="230"/>
      <c r="Q364" s="230"/>
      <c r="R364" s="230"/>
      <c r="S364" s="230"/>
      <c r="T364" s="230"/>
      <c r="U364" s="230"/>
      <c r="V364" s="262"/>
      <c r="W364" s="230"/>
      <c r="X364" s="261"/>
      <c r="Y364" s="230"/>
      <c r="Z364" s="230"/>
      <c r="AA364" s="230"/>
      <c r="AB364" s="230"/>
      <c r="AC364" s="230"/>
      <c r="AD364" s="230"/>
      <c r="AE364" s="261"/>
      <c r="AF364" s="230"/>
      <c r="AG364" s="230"/>
      <c r="AH364" s="230"/>
      <c r="AJ364" s="33"/>
    </row>
    <row r="365" spans="1:37">
      <c r="B365" s="230"/>
      <c r="AE365" s="81"/>
      <c r="AF365" s="54"/>
      <c r="AI365"/>
      <c r="AJ365" s="1"/>
      <c r="AK365"/>
    </row>
    <row r="366" spans="1:37">
      <c r="B366" s="230"/>
      <c r="AE366" s="81"/>
      <c r="AF366" s="54"/>
      <c r="AI366"/>
      <c r="AJ366" s="1"/>
      <c r="AK366"/>
    </row>
    <row r="367" spans="1:37">
      <c r="AE367" s="81"/>
      <c r="AF367" s="54"/>
      <c r="AI367"/>
      <c r="AJ367" s="1"/>
      <c r="AK367"/>
    </row>
    <row r="368" spans="1:37">
      <c r="AE368" s="81"/>
      <c r="AF368" s="54"/>
      <c r="AI368"/>
      <c r="AJ368" s="1"/>
      <c r="AK368"/>
    </row>
    <row r="369" spans="31:37">
      <c r="AE369" s="81"/>
      <c r="AF369" s="54"/>
      <c r="AI369"/>
      <c r="AJ369" s="1"/>
      <c r="AK369"/>
    </row>
    <row r="370" spans="31:37">
      <c r="AE370" s="81"/>
      <c r="AF370" s="54"/>
      <c r="AI370"/>
      <c r="AJ370" s="1"/>
      <c r="AK370"/>
    </row>
    <row r="371" spans="31:37">
      <c r="AE371" s="81"/>
      <c r="AF371" s="54"/>
      <c r="AI371"/>
      <c r="AJ371" s="1"/>
      <c r="AK371"/>
    </row>
    <row r="372" spans="31:37">
      <c r="AE372" s="81"/>
      <c r="AF372" s="54"/>
      <c r="AI372"/>
      <c r="AJ372" s="1"/>
      <c r="AK372"/>
    </row>
    <row r="373" spans="31:37">
      <c r="AE373" s="81"/>
      <c r="AF373" s="54"/>
      <c r="AI373"/>
      <c r="AJ373" s="1"/>
      <c r="AK373"/>
    </row>
    <row r="374" spans="31:37">
      <c r="AE374" s="81"/>
      <c r="AF374" s="54"/>
      <c r="AI374"/>
      <c r="AJ374" s="1"/>
      <c r="AK374"/>
    </row>
    <row r="375" spans="31:37">
      <c r="AE375" s="81"/>
      <c r="AF375" s="54"/>
      <c r="AI375"/>
      <c r="AJ375" s="1"/>
      <c r="AK375"/>
    </row>
    <row r="376" spans="31:37">
      <c r="AE376" s="81"/>
      <c r="AF376" s="54"/>
      <c r="AI376"/>
      <c r="AJ376" s="1"/>
      <c r="AK376"/>
    </row>
    <row r="377" spans="31:37">
      <c r="AE377" s="81"/>
      <c r="AF377" s="54"/>
      <c r="AI377"/>
      <c r="AJ377" s="1"/>
      <c r="AK377"/>
    </row>
    <row r="378" spans="31:37">
      <c r="AE378" s="81"/>
      <c r="AF378" s="54"/>
      <c r="AI378"/>
      <c r="AJ378" s="1"/>
      <c r="AK378"/>
    </row>
    <row r="379" spans="31:37">
      <c r="AE379" s="81"/>
      <c r="AF379" s="54"/>
      <c r="AI379"/>
      <c r="AJ379" s="1"/>
      <c r="AK379"/>
    </row>
    <row r="380" spans="31:37">
      <c r="AE380" s="81"/>
      <c r="AF380" s="54"/>
      <c r="AI380"/>
      <c r="AJ380" s="1"/>
      <c r="AK380"/>
    </row>
    <row r="381" spans="31:37">
      <c r="AE381" s="81"/>
      <c r="AF381" s="54"/>
      <c r="AI381"/>
      <c r="AJ381" s="1"/>
      <c r="AK381"/>
    </row>
    <row r="382" spans="31:37">
      <c r="AE382" s="81"/>
      <c r="AF382" s="54"/>
      <c r="AI382"/>
      <c r="AJ382" s="1"/>
      <c r="AK382"/>
    </row>
    <row r="383" spans="31:37">
      <c r="AE383" s="81"/>
      <c r="AF383" s="54"/>
      <c r="AI383"/>
      <c r="AJ383" s="1"/>
      <c r="AK383"/>
    </row>
    <row r="384" spans="31:37">
      <c r="AE384" s="81"/>
      <c r="AF384" s="54"/>
      <c r="AI384"/>
      <c r="AJ384" s="1"/>
      <c r="AK384"/>
    </row>
    <row r="385" spans="31:37">
      <c r="AE385" s="81"/>
      <c r="AF385" s="54"/>
      <c r="AI385"/>
      <c r="AJ385" s="1"/>
      <c r="AK385"/>
    </row>
    <row r="386" spans="31:37">
      <c r="AE386" s="81"/>
      <c r="AF386" s="54"/>
      <c r="AI386"/>
      <c r="AJ386" s="1"/>
      <c r="AK386"/>
    </row>
    <row r="387" spans="31:37">
      <c r="AE387" s="81"/>
      <c r="AF387" s="54"/>
      <c r="AI387"/>
      <c r="AJ387" s="1"/>
      <c r="AK387"/>
    </row>
    <row r="388" spans="31:37">
      <c r="AE388" s="81"/>
      <c r="AF388" s="54"/>
      <c r="AI388"/>
      <c r="AJ388" s="1"/>
      <c r="AK388"/>
    </row>
    <row r="389" spans="31:37">
      <c r="AE389" s="81"/>
      <c r="AF389" s="54"/>
      <c r="AI389"/>
      <c r="AJ389" s="1"/>
      <c r="AK389"/>
    </row>
    <row r="390" spans="31:37">
      <c r="AE390" s="81"/>
      <c r="AF390" s="54"/>
      <c r="AI390"/>
      <c r="AJ390" s="1"/>
      <c r="AK390"/>
    </row>
    <row r="391" spans="31:37">
      <c r="AE391" s="81"/>
      <c r="AF391" s="54"/>
      <c r="AI391"/>
      <c r="AJ391" s="1"/>
      <c r="AK391"/>
    </row>
    <row r="392" spans="31:37">
      <c r="AE392" s="81"/>
      <c r="AF392" s="54"/>
      <c r="AI392"/>
      <c r="AJ392" s="1"/>
      <c r="AK392"/>
    </row>
    <row r="393" spans="31:37">
      <c r="AE393" s="81"/>
      <c r="AF393" s="54"/>
      <c r="AI393"/>
      <c r="AJ393" s="1"/>
      <c r="AK393"/>
    </row>
    <row r="394" spans="31:37">
      <c r="AE394" s="81"/>
      <c r="AF394" s="54"/>
      <c r="AI394"/>
      <c r="AJ394" s="1"/>
      <c r="AK394"/>
    </row>
    <row r="395" spans="31:37">
      <c r="AE395" s="81"/>
      <c r="AF395" s="54"/>
      <c r="AI395"/>
      <c r="AJ395" s="1"/>
      <c r="AK395"/>
    </row>
    <row r="396" spans="31:37">
      <c r="AE396" s="81"/>
      <c r="AF396" s="54"/>
      <c r="AI396"/>
      <c r="AJ396" s="1"/>
      <c r="AK396"/>
    </row>
    <row r="397" spans="31:37">
      <c r="AE397" s="81"/>
      <c r="AF397" s="54"/>
      <c r="AI397"/>
      <c r="AJ397" s="1"/>
      <c r="AK397"/>
    </row>
    <row r="398" spans="31:37">
      <c r="AE398" s="81"/>
      <c r="AF398" s="54"/>
      <c r="AI398"/>
      <c r="AJ398" s="1"/>
      <c r="AK398"/>
    </row>
    <row r="399" spans="31:37">
      <c r="AE399" s="81"/>
      <c r="AF399" s="54"/>
      <c r="AI399"/>
      <c r="AJ399" s="1"/>
      <c r="AK399"/>
    </row>
    <row r="400" spans="31:37">
      <c r="AE400" s="81"/>
      <c r="AF400" s="54"/>
      <c r="AI400"/>
      <c r="AJ400" s="1"/>
      <c r="AK400"/>
    </row>
    <row r="401" spans="31:37">
      <c r="AE401" s="81"/>
      <c r="AF401" s="54"/>
      <c r="AI401"/>
      <c r="AJ401" s="1"/>
      <c r="AK401"/>
    </row>
    <row r="402" spans="31:37">
      <c r="AE402" s="81"/>
      <c r="AF402" s="54"/>
      <c r="AI402"/>
      <c r="AJ402" s="1"/>
      <c r="AK402"/>
    </row>
    <row r="403" spans="31:37">
      <c r="AE403" s="81"/>
      <c r="AF403" s="54"/>
      <c r="AI403"/>
      <c r="AJ403" s="1"/>
      <c r="AK403"/>
    </row>
    <row r="404" spans="31:37">
      <c r="AE404" s="81"/>
      <c r="AF404" s="54"/>
      <c r="AI404"/>
      <c r="AJ404" s="1"/>
      <c r="AK404"/>
    </row>
    <row r="405" spans="31:37">
      <c r="AE405" s="81"/>
      <c r="AF405" s="54"/>
      <c r="AI405"/>
      <c r="AJ405" s="1"/>
      <c r="AK405"/>
    </row>
    <row r="406" spans="31:37">
      <c r="AE406" s="81"/>
      <c r="AF406" s="54"/>
      <c r="AI406"/>
      <c r="AJ406" s="1"/>
      <c r="AK406"/>
    </row>
    <row r="407" spans="31:37">
      <c r="AE407" s="81"/>
      <c r="AF407" s="54"/>
      <c r="AI407"/>
      <c r="AJ407" s="1"/>
      <c r="AK407"/>
    </row>
    <row r="408" spans="31:37">
      <c r="AE408" s="81"/>
      <c r="AF408" s="54"/>
      <c r="AI408"/>
      <c r="AJ408" s="1"/>
      <c r="AK408"/>
    </row>
    <row r="409" spans="31:37">
      <c r="AE409" s="81"/>
      <c r="AF409" s="54"/>
      <c r="AI409"/>
      <c r="AJ409" s="1"/>
      <c r="AK409"/>
    </row>
    <row r="410" spans="31:37">
      <c r="AE410" s="81"/>
      <c r="AF410" s="54"/>
      <c r="AI410"/>
      <c r="AJ410" s="1"/>
      <c r="AK410"/>
    </row>
    <row r="411" spans="31:37">
      <c r="AE411" s="81"/>
      <c r="AF411" s="54"/>
      <c r="AI411"/>
      <c r="AJ411" s="1"/>
      <c r="AK411"/>
    </row>
    <row r="412" spans="31:37">
      <c r="AE412" s="81"/>
      <c r="AF412" s="54"/>
      <c r="AI412"/>
      <c r="AJ412" s="1"/>
      <c r="AK412"/>
    </row>
    <row r="413" spans="31:37">
      <c r="AE413" s="81"/>
      <c r="AF413" s="54"/>
      <c r="AI413"/>
      <c r="AJ413" s="1"/>
      <c r="AK413"/>
    </row>
    <row r="414" spans="31:37">
      <c r="AE414" s="81"/>
      <c r="AF414" s="54"/>
      <c r="AI414"/>
      <c r="AJ414" s="1"/>
      <c r="AK414"/>
    </row>
    <row r="415" spans="31:37">
      <c r="AE415" s="81"/>
      <c r="AF415" s="54"/>
      <c r="AI415"/>
      <c r="AJ415" s="1"/>
      <c r="AK415"/>
    </row>
    <row r="416" spans="31:37">
      <c r="AE416" s="81"/>
      <c r="AF416" s="54"/>
      <c r="AI416"/>
      <c r="AJ416" s="1"/>
      <c r="AK416"/>
    </row>
    <row r="417" spans="31:37">
      <c r="AE417" s="81"/>
      <c r="AF417" s="54"/>
      <c r="AI417"/>
      <c r="AJ417" s="1"/>
      <c r="AK417"/>
    </row>
    <row r="418" spans="31:37">
      <c r="AE418" s="81"/>
      <c r="AF418" s="54"/>
      <c r="AI418"/>
      <c r="AJ418" s="1"/>
      <c r="AK418"/>
    </row>
    <row r="419" spans="31:37">
      <c r="AE419" s="81"/>
      <c r="AF419" s="54"/>
      <c r="AI419"/>
      <c r="AJ419" s="1"/>
      <c r="AK419"/>
    </row>
    <row r="420" spans="31:37">
      <c r="AE420" s="81"/>
      <c r="AF420" s="54"/>
      <c r="AI420"/>
      <c r="AJ420" s="1"/>
      <c r="AK420"/>
    </row>
    <row r="421" spans="31:37">
      <c r="AE421" s="81"/>
      <c r="AF421" s="54"/>
      <c r="AI421"/>
      <c r="AJ421" s="1"/>
      <c r="AK421"/>
    </row>
    <row r="422" spans="31:37">
      <c r="AE422" s="81"/>
      <c r="AF422" s="54"/>
      <c r="AI422"/>
      <c r="AJ422" s="1"/>
      <c r="AK422"/>
    </row>
    <row r="423" spans="31:37">
      <c r="AE423" s="81"/>
      <c r="AF423" s="54"/>
      <c r="AI423"/>
      <c r="AJ423" s="1"/>
      <c r="AK423"/>
    </row>
    <row r="424" spans="31:37">
      <c r="AE424" s="81"/>
      <c r="AF424" s="54"/>
      <c r="AI424"/>
      <c r="AJ424" s="1"/>
      <c r="AK424"/>
    </row>
    <row r="425" spans="31:37">
      <c r="AE425" s="81"/>
      <c r="AF425" s="54"/>
      <c r="AI425"/>
      <c r="AJ425" s="1"/>
      <c r="AK425"/>
    </row>
    <row r="426" spans="31:37">
      <c r="AE426" s="81"/>
      <c r="AF426" s="54"/>
      <c r="AI426"/>
      <c r="AJ426" s="1"/>
      <c r="AK426"/>
    </row>
    <row r="427" spans="31:37">
      <c r="AE427" s="81"/>
      <c r="AF427" s="54"/>
      <c r="AI427"/>
      <c r="AJ427" s="1"/>
      <c r="AK427"/>
    </row>
    <row r="428" spans="31:37">
      <c r="AE428" s="81"/>
      <c r="AF428" s="54"/>
      <c r="AI428"/>
      <c r="AJ428" s="1"/>
      <c r="AK428"/>
    </row>
    <row r="429" spans="31:37">
      <c r="AE429" s="81"/>
      <c r="AF429" s="54"/>
      <c r="AI429"/>
      <c r="AJ429" s="1"/>
      <c r="AK429"/>
    </row>
    <row r="430" spans="31:37">
      <c r="AE430" s="81"/>
      <c r="AF430" s="54"/>
      <c r="AI430"/>
      <c r="AJ430" s="1"/>
      <c r="AK430"/>
    </row>
    <row r="431" spans="31:37">
      <c r="AE431" s="81"/>
      <c r="AF431" s="54"/>
      <c r="AI431"/>
      <c r="AJ431" s="1"/>
      <c r="AK431"/>
    </row>
    <row r="432" spans="31:37">
      <c r="AE432" s="81"/>
      <c r="AF432" s="54"/>
      <c r="AI432"/>
      <c r="AJ432" s="1"/>
      <c r="AK432"/>
    </row>
    <row r="433" spans="31:37">
      <c r="AE433" s="81"/>
      <c r="AF433" s="54"/>
      <c r="AI433"/>
      <c r="AJ433" s="1"/>
      <c r="AK433"/>
    </row>
    <row r="434" spans="31:37">
      <c r="AE434" s="81"/>
      <c r="AF434" s="54"/>
      <c r="AI434"/>
      <c r="AJ434" s="1"/>
      <c r="AK434"/>
    </row>
    <row r="435" spans="31:37">
      <c r="AE435" s="81"/>
      <c r="AF435" s="54"/>
      <c r="AI435"/>
      <c r="AJ435" s="1"/>
      <c r="AK435"/>
    </row>
    <row r="436" spans="31:37">
      <c r="AE436" s="81"/>
      <c r="AF436" s="54"/>
      <c r="AI436"/>
      <c r="AJ436" s="1"/>
      <c r="AK436"/>
    </row>
    <row r="437" spans="31:37">
      <c r="AE437" s="81"/>
      <c r="AF437" s="54"/>
      <c r="AI437"/>
      <c r="AJ437" s="1"/>
      <c r="AK437"/>
    </row>
    <row r="438" spans="31:37">
      <c r="AE438" s="81"/>
      <c r="AF438" s="54"/>
      <c r="AI438"/>
      <c r="AJ438" s="1"/>
      <c r="AK438"/>
    </row>
    <row r="439" spans="31:37">
      <c r="AE439" s="81"/>
      <c r="AF439" s="54"/>
      <c r="AI439"/>
      <c r="AJ439" s="1"/>
      <c r="AK439"/>
    </row>
    <row r="440" spans="31:37">
      <c r="AE440" s="81"/>
      <c r="AF440" s="54"/>
      <c r="AI440"/>
      <c r="AJ440" s="1"/>
      <c r="AK440"/>
    </row>
    <row r="441" spans="31:37">
      <c r="AE441" s="81"/>
      <c r="AF441" s="54"/>
      <c r="AI441"/>
      <c r="AJ441" s="1"/>
      <c r="AK441"/>
    </row>
    <row r="442" spans="31:37">
      <c r="AE442" s="81"/>
      <c r="AF442" s="54"/>
      <c r="AI442"/>
      <c r="AJ442" s="1"/>
      <c r="AK442"/>
    </row>
    <row r="443" spans="31:37">
      <c r="AE443" s="81"/>
      <c r="AF443" s="54"/>
      <c r="AI443"/>
      <c r="AJ443" s="1"/>
      <c r="AK443"/>
    </row>
    <row r="444" spans="31:37">
      <c r="AE444" s="81"/>
      <c r="AF444" s="54"/>
      <c r="AI444"/>
      <c r="AJ444" s="1"/>
      <c r="AK444"/>
    </row>
    <row r="445" spans="31:37">
      <c r="AE445" s="81"/>
      <c r="AF445" s="54"/>
      <c r="AI445"/>
      <c r="AJ445" s="1"/>
      <c r="AK445"/>
    </row>
    <row r="446" spans="31:37">
      <c r="AE446" s="81"/>
      <c r="AF446" s="54"/>
      <c r="AI446"/>
      <c r="AJ446" s="1"/>
      <c r="AK446"/>
    </row>
    <row r="447" spans="31:37">
      <c r="AE447" s="81"/>
      <c r="AF447" s="54"/>
      <c r="AI447"/>
      <c r="AJ447" s="1"/>
      <c r="AK447"/>
    </row>
    <row r="448" spans="31:37">
      <c r="AE448" s="81"/>
      <c r="AF448" s="54"/>
      <c r="AI448"/>
      <c r="AJ448" s="1"/>
      <c r="AK448"/>
    </row>
    <row r="449" spans="31:37">
      <c r="AE449" s="81"/>
      <c r="AF449" s="54"/>
      <c r="AI449"/>
      <c r="AJ449" s="1"/>
      <c r="AK449"/>
    </row>
    <row r="450" spans="31:37">
      <c r="AE450" s="81"/>
      <c r="AF450" s="54"/>
      <c r="AI450"/>
      <c r="AJ450" s="1"/>
      <c r="AK450"/>
    </row>
    <row r="451" spans="31:37">
      <c r="AE451" s="81"/>
      <c r="AF451" s="54"/>
      <c r="AI451"/>
      <c r="AJ451" s="1"/>
      <c r="AK451"/>
    </row>
    <row r="452" spans="31:37">
      <c r="AE452" s="81"/>
      <c r="AF452" s="54"/>
      <c r="AI452"/>
      <c r="AJ452" s="1"/>
      <c r="AK452"/>
    </row>
    <row r="453" spans="31:37">
      <c r="AE453" s="81"/>
      <c r="AF453" s="54"/>
      <c r="AI453"/>
      <c r="AJ453" s="1"/>
      <c r="AK453"/>
    </row>
    <row r="454" spans="31:37">
      <c r="AE454" s="81"/>
      <c r="AF454" s="54"/>
      <c r="AI454"/>
      <c r="AJ454" s="1"/>
      <c r="AK454"/>
    </row>
    <row r="455" spans="31:37">
      <c r="AE455" s="81"/>
      <c r="AF455" s="54"/>
      <c r="AI455"/>
      <c r="AJ455" s="1"/>
      <c r="AK455"/>
    </row>
    <row r="456" spans="31:37">
      <c r="AE456" s="81"/>
      <c r="AF456" s="54"/>
      <c r="AI456"/>
      <c r="AJ456" s="1"/>
      <c r="AK456"/>
    </row>
    <row r="457" spans="31:37">
      <c r="AE457" s="81"/>
      <c r="AF457" s="54"/>
      <c r="AI457"/>
      <c r="AJ457" s="1"/>
      <c r="AK457"/>
    </row>
    <row r="458" spans="31:37">
      <c r="AE458" s="81"/>
      <c r="AF458" s="54"/>
      <c r="AI458"/>
      <c r="AJ458" s="1"/>
      <c r="AK458"/>
    </row>
    <row r="459" spans="31:37">
      <c r="AE459" s="81"/>
      <c r="AF459" s="54"/>
      <c r="AI459"/>
      <c r="AJ459" s="1"/>
      <c r="AK459"/>
    </row>
    <row r="460" spans="31:37">
      <c r="AE460" s="81"/>
      <c r="AF460" s="54"/>
      <c r="AI460"/>
      <c r="AJ460" s="1"/>
      <c r="AK460"/>
    </row>
    <row r="461" spans="31:37">
      <c r="AE461" s="81"/>
      <c r="AF461" s="54"/>
      <c r="AI461"/>
      <c r="AJ461" s="1"/>
      <c r="AK461"/>
    </row>
    <row r="462" spans="31:37">
      <c r="AE462" s="81"/>
      <c r="AF462" s="54"/>
      <c r="AI462"/>
      <c r="AJ462" s="1"/>
      <c r="AK462"/>
    </row>
    <row r="463" spans="31:37">
      <c r="AE463" s="81"/>
      <c r="AF463" s="54"/>
      <c r="AI463"/>
      <c r="AJ463" s="1"/>
      <c r="AK463"/>
    </row>
    <row r="464" spans="31:37">
      <c r="AE464" s="81"/>
      <c r="AF464" s="54"/>
      <c r="AI464"/>
      <c r="AJ464" s="1"/>
      <c r="AK464"/>
    </row>
    <row r="465" spans="31:37">
      <c r="AE465" s="81"/>
      <c r="AF465" s="54"/>
      <c r="AI465"/>
      <c r="AJ465" s="1"/>
      <c r="AK465"/>
    </row>
    <row r="466" spans="31:37">
      <c r="AE466" s="81"/>
      <c r="AF466" s="54"/>
      <c r="AI466"/>
      <c r="AJ466" s="1"/>
      <c r="AK466"/>
    </row>
    <row r="467" spans="31:37">
      <c r="AE467" s="81"/>
      <c r="AF467" s="54"/>
      <c r="AI467"/>
      <c r="AJ467" s="1"/>
      <c r="AK467"/>
    </row>
    <row r="468" spans="31:37">
      <c r="AE468" s="81"/>
      <c r="AF468" s="54"/>
      <c r="AI468"/>
      <c r="AJ468" s="1"/>
      <c r="AK468"/>
    </row>
    <row r="469" spans="31:37">
      <c r="AE469" s="81"/>
      <c r="AF469" s="54"/>
      <c r="AI469"/>
      <c r="AJ469" s="1"/>
      <c r="AK469"/>
    </row>
    <row r="470" spans="31:37">
      <c r="AE470" s="81"/>
      <c r="AF470" s="54"/>
      <c r="AI470"/>
      <c r="AJ470" s="1"/>
      <c r="AK470"/>
    </row>
    <row r="471" spans="31:37">
      <c r="AE471" s="81"/>
      <c r="AF471" s="54"/>
      <c r="AI471"/>
      <c r="AJ471" s="1"/>
      <c r="AK471"/>
    </row>
    <row r="472" spans="31:37">
      <c r="AE472" s="81"/>
      <c r="AF472" s="54"/>
      <c r="AI472"/>
      <c r="AJ472" s="1"/>
      <c r="AK472"/>
    </row>
    <row r="473" spans="31:37">
      <c r="AE473" s="81"/>
      <c r="AF473" s="54"/>
      <c r="AI473"/>
      <c r="AJ473" s="1"/>
      <c r="AK473"/>
    </row>
    <row r="474" spans="31:37">
      <c r="AE474" s="81"/>
      <c r="AF474" s="54"/>
      <c r="AI474"/>
      <c r="AJ474" s="1"/>
      <c r="AK474"/>
    </row>
    <row r="475" spans="31:37">
      <c r="AE475" s="81"/>
      <c r="AF475" s="54"/>
      <c r="AI475"/>
      <c r="AJ475" s="1"/>
      <c r="AK475"/>
    </row>
    <row r="476" spans="31:37">
      <c r="AE476" s="81"/>
      <c r="AF476" s="54"/>
      <c r="AI476"/>
      <c r="AJ476" s="1"/>
      <c r="AK476"/>
    </row>
    <row r="477" spans="31:37">
      <c r="AE477" s="81"/>
      <c r="AF477" s="54"/>
      <c r="AI477"/>
      <c r="AJ477" s="1"/>
      <c r="AK477"/>
    </row>
    <row r="478" spans="31:37">
      <c r="AE478" s="81"/>
      <c r="AF478" s="54"/>
      <c r="AI478"/>
      <c r="AJ478" s="1"/>
      <c r="AK478"/>
    </row>
    <row r="479" spans="31:37">
      <c r="AE479" s="81"/>
      <c r="AF479" s="54"/>
      <c r="AI479"/>
      <c r="AJ479" s="1"/>
      <c r="AK479"/>
    </row>
    <row r="480" spans="31:37">
      <c r="AE480" s="81"/>
      <c r="AF480" s="54"/>
      <c r="AI480"/>
      <c r="AJ480" s="1"/>
      <c r="AK480"/>
    </row>
    <row r="481" spans="31:37">
      <c r="AE481" s="81"/>
      <c r="AF481" s="54"/>
      <c r="AI481"/>
      <c r="AJ481" s="1"/>
      <c r="AK481"/>
    </row>
    <row r="482" spans="31:37">
      <c r="AE482" s="81"/>
      <c r="AF482" s="54"/>
      <c r="AI482"/>
      <c r="AJ482" s="1"/>
      <c r="AK482"/>
    </row>
    <row r="483" spans="31:37">
      <c r="AE483" s="81"/>
      <c r="AF483" s="54"/>
      <c r="AI483"/>
      <c r="AJ483" s="1"/>
      <c r="AK483"/>
    </row>
    <row r="484" spans="31:37">
      <c r="AE484" s="81"/>
      <c r="AF484" s="54"/>
      <c r="AI484"/>
      <c r="AJ484" s="1"/>
      <c r="AK484"/>
    </row>
    <row r="485" spans="31:37">
      <c r="AE485" s="81"/>
      <c r="AF485" s="54"/>
      <c r="AI485"/>
      <c r="AJ485" s="1"/>
      <c r="AK485"/>
    </row>
    <row r="486" spans="31:37">
      <c r="AE486" s="81"/>
      <c r="AF486" s="54"/>
      <c r="AI486"/>
      <c r="AJ486" s="1"/>
      <c r="AK486"/>
    </row>
    <row r="487" spans="31:37">
      <c r="AE487" s="81"/>
      <c r="AF487" s="54"/>
      <c r="AI487"/>
      <c r="AJ487" s="1"/>
      <c r="AK487"/>
    </row>
    <row r="488" spans="31:37">
      <c r="AE488" s="81"/>
      <c r="AF488" s="54"/>
      <c r="AI488"/>
      <c r="AJ488" s="1"/>
      <c r="AK488"/>
    </row>
    <row r="489" spans="31:37">
      <c r="AE489" s="81"/>
      <c r="AF489" s="54"/>
      <c r="AI489"/>
      <c r="AJ489" s="1"/>
      <c r="AK489"/>
    </row>
    <row r="490" spans="31:37">
      <c r="AE490" s="81"/>
      <c r="AF490" s="54"/>
      <c r="AI490"/>
      <c r="AJ490" s="1"/>
      <c r="AK490"/>
    </row>
    <row r="491" spans="31:37">
      <c r="AE491" s="81"/>
      <c r="AF491" s="54"/>
      <c r="AI491"/>
      <c r="AJ491" s="1"/>
      <c r="AK491"/>
    </row>
    <row r="492" spans="31:37">
      <c r="AE492" s="81"/>
      <c r="AF492" s="54"/>
      <c r="AI492"/>
      <c r="AJ492" s="1"/>
      <c r="AK492"/>
    </row>
    <row r="493" spans="31:37">
      <c r="AE493" s="81"/>
      <c r="AF493" s="54"/>
      <c r="AI493"/>
      <c r="AJ493" s="1"/>
      <c r="AK493"/>
    </row>
    <row r="494" spans="31:37">
      <c r="AE494" s="81"/>
      <c r="AF494" s="54"/>
      <c r="AI494"/>
      <c r="AJ494" s="1"/>
      <c r="AK494"/>
    </row>
    <row r="495" spans="31:37">
      <c r="AE495" s="81"/>
      <c r="AF495" s="54"/>
      <c r="AI495"/>
      <c r="AJ495" s="1"/>
      <c r="AK495"/>
    </row>
    <row r="496" spans="31:37">
      <c r="AE496" s="81"/>
      <c r="AF496" s="54"/>
      <c r="AI496"/>
      <c r="AJ496" s="1"/>
      <c r="AK496"/>
    </row>
    <row r="497" spans="31:37">
      <c r="AE497" s="81"/>
      <c r="AF497" s="54"/>
      <c r="AI497"/>
      <c r="AJ497" s="1"/>
      <c r="AK497"/>
    </row>
    <row r="498" spans="31:37">
      <c r="AE498" s="81"/>
      <c r="AF498" s="54"/>
      <c r="AI498"/>
      <c r="AJ498" s="1"/>
      <c r="AK498"/>
    </row>
    <row r="499" spans="31:37">
      <c r="AE499" s="81"/>
      <c r="AF499" s="54"/>
      <c r="AI499"/>
      <c r="AJ499" s="1"/>
      <c r="AK499"/>
    </row>
    <row r="500" spans="31:37">
      <c r="AE500" s="81"/>
      <c r="AF500" s="54"/>
      <c r="AI500"/>
      <c r="AJ500" s="1"/>
      <c r="AK500"/>
    </row>
    <row r="501" spans="31:37">
      <c r="AE501" s="81"/>
      <c r="AF501" s="54"/>
      <c r="AI501"/>
      <c r="AJ501" s="1"/>
      <c r="AK501"/>
    </row>
    <row r="502" spans="31:37">
      <c r="AE502" s="81"/>
      <c r="AF502" s="54"/>
      <c r="AI502"/>
      <c r="AJ502" s="1"/>
      <c r="AK502"/>
    </row>
    <row r="503" spans="31:37">
      <c r="AE503" s="81"/>
      <c r="AF503" s="54"/>
      <c r="AI503"/>
      <c r="AJ503" s="1"/>
      <c r="AK503"/>
    </row>
    <row r="504" spans="31:37">
      <c r="AE504" s="81"/>
      <c r="AF504" s="54"/>
      <c r="AI504"/>
      <c r="AJ504" s="1"/>
      <c r="AK504"/>
    </row>
    <row r="505" spans="31:37">
      <c r="AE505" s="81"/>
      <c r="AF505" s="54"/>
      <c r="AI505"/>
      <c r="AJ505" s="1"/>
      <c r="AK505"/>
    </row>
    <row r="506" spans="31:37">
      <c r="AE506" s="81"/>
      <c r="AF506" s="54"/>
      <c r="AI506"/>
      <c r="AJ506" s="1"/>
      <c r="AK506"/>
    </row>
    <row r="507" spans="31:37">
      <c r="AE507" s="81"/>
      <c r="AF507" s="54"/>
      <c r="AI507"/>
      <c r="AJ507" s="1"/>
      <c r="AK507"/>
    </row>
    <row r="508" spans="31:37">
      <c r="AE508" s="81"/>
      <c r="AF508" s="54"/>
      <c r="AI508"/>
      <c r="AJ508" s="1"/>
      <c r="AK508"/>
    </row>
    <row r="509" spans="31:37">
      <c r="AE509" s="81"/>
      <c r="AF509" s="54"/>
      <c r="AI509"/>
      <c r="AJ509" s="1"/>
      <c r="AK509"/>
    </row>
    <row r="510" spans="31:37">
      <c r="AE510" s="81"/>
      <c r="AF510" s="54"/>
      <c r="AI510"/>
      <c r="AJ510" s="1"/>
      <c r="AK510"/>
    </row>
    <row r="511" spans="31:37">
      <c r="AE511" s="81"/>
      <c r="AF511" s="54"/>
      <c r="AI511"/>
      <c r="AJ511" s="1"/>
      <c r="AK511"/>
    </row>
    <row r="512" spans="31:37">
      <c r="AE512" s="81"/>
      <c r="AF512" s="54"/>
      <c r="AI512"/>
      <c r="AJ512" s="1"/>
      <c r="AK512"/>
    </row>
    <row r="513" spans="31:37">
      <c r="AE513" s="81"/>
      <c r="AF513" s="54"/>
      <c r="AI513"/>
      <c r="AJ513" s="1"/>
      <c r="AK513"/>
    </row>
    <row r="514" spans="31:37">
      <c r="AE514" s="81"/>
      <c r="AF514" s="54"/>
      <c r="AI514"/>
      <c r="AJ514" s="1"/>
      <c r="AK514"/>
    </row>
    <row r="515" spans="31:37">
      <c r="AE515" s="81"/>
      <c r="AF515" s="54"/>
      <c r="AI515"/>
      <c r="AJ515" s="1"/>
      <c r="AK515"/>
    </row>
    <row r="516" spans="31:37">
      <c r="AE516" s="81"/>
      <c r="AF516" s="54"/>
      <c r="AI516"/>
      <c r="AJ516" s="1"/>
      <c r="AK516"/>
    </row>
    <row r="517" spans="31:37">
      <c r="AE517" s="81"/>
      <c r="AF517" s="54"/>
      <c r="AI517"/>
      <c r="AJ517" s="1"/>
      <c r="AK517"/>
    </row>
    <row r="518" spans="31:37">
      <c r="AE518" s="81"/>
      <c r="AF518" s="54"/>
      <c r="AI518"/>
      <c r="AJ518" s="1"/>
      <c r="AK518"/>
    </row>
    <row r="519" spans="31:37">
      <c r="AE519" s="81"/>
      <c r="AF519" s="54"/>
      <c r="AI519"/>
      <c r="AJ519" s="1"/>
      <c r="AK519"/>
    </row>
    <row r="520" spans="31:37">
      <c r="AE520" s="81"/>
      <c r="AF520" s="54"/>
      <c r="AI520"/>
      <c r="AJ520" s="1"/>
      <c r="AK520"/>
    </row>
    <row r="521" spans="31:37">
      <c r="AE521" s="81"/>
      <c r="AF521" s="54"/>
      <c r="AI521"/>
      <c r="AJ521" s="1"/>
      <c r="AK521"/>
    </row>
    <row r="522" spans="31:37">
      <c r="AE522" s="81"/>
      <c r="AF522" s="54"/>
      <c r="AI522"/>
      <c r="AJ522" s="1"/>
      <c r="AK522"/>
    </row>
    <row r="523" spans="31:37">
      <c r="AE523" s="81"/>
      <c r="AF523" s="54"/>
      <c r="AI523"/>
      <c r="AJ523" s="1"/>
      <c r="AK523"/>
    </row>
    <row r="524" spans="31:37">
      <c r="AE524" s="81"/>
      <c r="AF524" s="54"/>
      <c r="AI524"/>
      <c r="AJ524" s="1"/>
      <c r="AK524"/>
    </row>
    <row r="525" spans="31:37">
      <c r="AE525" s="81"/>
      <c r="AF525" s="54"/>
      <c r="AI525"/>
      <c r="AJ525" s="1"/>
      <c r="AK525"/>
    </row>
    <row r="526" spans="31:37">
      <c r="AE526" s="81"/>
      <c r="AF526" s="54"/>
      <c r="AI526"/>
      <c r="AJ526" s="1"/>
      <c r="AK526"/>
    </row>
    <row r="527" spans="31:37">
      <c r="AE527" s="81"/>
      <c r="AF527" s="54"/>
      <c r="AI527"/>
      <c r="AJ527" s="1"/>
      <c r="AK527"/>
    </row>
    <row r="528" spans="31:37">
      <c r="AE528" s="81"/>
      <c r="AF528" s="54"/>
      <c r="AI528"/>
      <c r="AJ528" s="1"/>
      <c r="AK528"/>
    </row>
    <row r="529" spans="31:37">
      <c r="AE529" s="81"/>
      <c r="AF529" s="54"/>
      <c r="AI529"/>
      <c r="AJ529" s="1"/>
      <c r="AK529"/>
    </row>
    <row r="530" spans="31:37">
      <c r="AE530" s="81"/>
      <c r="AF530" s="54"/>
      <c r="AI530"/>
      <c r="AJ530" s="1"/>
      <c r="AK530"/>
    </row>
    <row r="531" spans="31:37">
      <c r="AE531" s="81"/>
      <c r="AF531" s="54"/>
      <c r="AI531"/>
      <c r="AJ531" s="1"/>
      <c r="AK531"/>
    </row>
    <row r="532" spans="31:37">
      <c r="AE532" s="81"/>
      <c r="AF532" s="54"/>
      <c r="AI532"/>
      <c r="AJ532" s="1"/>
      <c r="AK532"/>
    </row>
    <row r="533" spans="31:37">
      <c r="AE533" s="81"/>
      <c r="AF533" s="54"/>
      <c r="AI533"/>
      <c r="AJ533" s="1"/>
      <c r="AK533"/>
    </row>
    <row r="534" spans="31:37">
      <c r="AE534" s="81"/>
      <c r="AF534" s="54"/>
      <c r="AI534"/>
      <c r="AJ534" s="1"/>
      <c r="AK534"/>
    </row>
    <row r="535" spans="31:37">
      <c r="AE535" s="81"/>
      <c r="AF535" s="54"/>
      <c r="AI535"/>
      <c r="AJ535" s="1"/>
      <c r="AK535"/>
    </row>
    <row r="536" spans="31:37">
      <c r="AE536" s="81"/>
      <c r="AF536" s="54"/>
      <c r="AI536"/>
      <c r="AJ536" s="1"/>
      <c r="AK536"/>
    </row>
    <row r="537" spans="31:37">
      <c r="AE537" s="81"/>
      <c r="AF537" s="54"/>
      <c r="AI537"/>
      <c r="AJ537" s="1"/>
      <c r="AK537"/>
    </row>
    <row r="538" spans="31:37">
      <c r="AE538" s="81"/>
      <c r="AF538" s="54"/>
      <c r="AI538"/>
      <c r="AJ538" s="1"/>
      <c r="AK538"/>
    </row>
    <row r="539" spans="31:37">
      <c r="AE539" s="81"/>
      <c r="AF539" s="54"/>
      <c r="AI539"/>
      <c r="AJ539" s="1"/>
      <c r="AK539"/>
    </row>
  </sheetData>
  <conditionalFormatting sqref="W3">
    <cfRule type="colorScale" priority="648">
      <colorScale>
        <cfvo type="min"/>
        <cfvo type="percentile" val="50"/>
        <cfvo type="max"/>
        <color rgb="FF63BE7B"/>
        <color rgb="FFFFEB84"/>
        <color rgb="FFF8696B"/>
      </colorScale>
    </cfRule>
  </conditionalFormatting>
  <conditionalFormatting sqref="X4">
    <cfRule type="colorScale" priority="646">
      <colorScale>
        <cfvo type="min"/>
        <cfvo type="percentile" val="50"/>
        <cfvo type="max"/>
        <color rgb="FF63BE7B"/>
        <color rgb="FFFFEB84"/>
        <color rgb="FFF8696B"/>
      </colorScale>
    </cfRule>
  </conditionalFormatting>
  <conditionalFormatting sqref="X5">
    <cfRule type="colorScale" priority="645">
      <colorScale>
        <cfvo type="min"/>
        <cfvo type="percentile" val="50"/>
        <cfvo type="max"/>
        <color rgb="FF63BE7B"/>
        <color rgb="FFFFEB84"/>
        <color rgb="FFF8696B"/>
      </colorScale>
    </cfRule>
  </conditionalFormatting>
  <conditionalFormatting sqref="X6">
    <cfRule type="colorScale" priority="644">
      <colorScale>
        <cfvo type="min"/>
        <cfvo type="percentile" val="50"/>
        <cfvo type="max"/>
        <color rgb="FF63BE7B"/>
        <color rgb="FFFFEB84"/>
        <color rgb="FFF8696B"/>
      </colorScale>
    </cfRule>
  </conditionalFormatting>
  <conditionalFormatting sqref="X7">
    <cfRule type="colorScale" priority="643">
      <colorScale>
        <cfvo type="min"/>
        <cfvo type="percentile" val="50"/>
        <cfvo type="max"/>
        <color rgb="FF63BE7B"/>
        <color rgb="FFFFEB84"/>
        <color rgb="FFF8696B"/>
      </colorScale>
    </cfRule>
  </conditionalFormatting>
  <conditionalFormatting sqref="X8">
    <cfRule type="colorScale" priority="642">
      <colorScale>
        <cfvo type="min"/>
        <cfvo type="percentile" val="50"/>
        <cfvo type="max"/>
        <color rgb="FF63BE7B"/>
        <color rgb="FFFFEB84"/>
        <color rgb="FFF8696B"/>
      </colorScale>
    </cfRule>
  </conditionalFormatting>
  <conditionalFormatting sqref="X9">
    <cfRule type="colorScale" priority="641">
      <colorScale>
        <cfvo type="min"/>
        <cfvo type="percentile" val="50"/>
        <cfvo type="max"/>
        <color rgb="FF63BE7B"/>
        <color rgb="FFFFEB84"/>
        <color rgb="FFF8696B"/>
      </colorScale>
    </cfRule>
  </conditionalFormatting>
  <conditionalFormatting sqref="X10">
    <cfRule type="colorScale" priority="640">
      <colorScale>
        <cfvo type="min"/>
        <cfvo type="percentile" val="50"/>
        <cfvo type="max"/>
        <color rgb="FF63BE7B"/>
        <color rgb="FFFFEB84"/>
        <color rgb="FFF8696B"/>
      </colorScale>
    </cfRule>
  </conditionalFormatting>
  <conditionalFormatting sqref="X11">
    <cfRule type="colorScale" priority="639">
      <colorScale>
        <cfvo type="min"/>
        <cfvo type="percentile" val="50"/>
        <cfvo type="max"/>
        <color rgb="FF63BE7B"/>
        <color rgb="FFFFEB84"/>
        <color rgb="FFF8696B"/>
      </colorScale>
    </cfRule>
  </conditionalFormatting>
  <conditionalFormatting sqref="X12">
    <cfRule type="colorScale" priority="638">
      <colorScale>
        <cfvo type="min"/>
        <cfvo type="percentile" val="50"/>
        <cfvo type="max"/>
        <color rgb="FF63BE7B"/>
        <color rgb="FFFFEB84"/>
        <color rgb="FFF8696B"/>
      </colorScale>
    </cfRule>
  </conditionalFormatting>
  <conditionalFormatting sqref="X13">
    <cfRule type="colorScale" priority="637">
      <colorScale>
        <cfvo type="min"/>
        <cfvo type="percentile" val="50"/>
        <cfvo type="max"/>
        <color rgb="FF63BE7B"/>
        <color rgb="FFFFEB84"/>
        <color rgb="FFF8696B"/>
      </colorScale>
    </cfRule>
  </conditionalFormatting>
  <conditionalFormatting sqref="X14">
    <cfRule type="colorScale" priority="636">
      <colorScale>
        <cfvo type="min"/>
        <cfvo type="percentile" val="50"/>
        <cfvo type="max"/>
        <color rgb="FF63BE7B"/>
        <color rgb="FFFFEB84"/>
        <color rgb="FFF8696B"/>
      </colorScale>
    </cfRule>
  </conditionalFormatting>
  <conditionalFormatting sqref="X15">
    <cfRule type="colorScale" priority="635">
      <colorScale>
        <cfvo type="min"/>
        <cfvo type="percentile" val="50"/>
        <cfvo type="max"/>
        <color rgb="FF63BE7B"/>
        <color rgb="FFFFEB84"/>
        <color rgb="FFF8696B"/>
      </colorScale>
    </cfRule>
  </conditionalFormatting>
  <conditionalFormatting sqref="X16">
    <cfRule type="colorScale" priority="634">
      <colorScale>
        <cfvo type="min"/>
        <cfvo type="percentile" val="50"/>
        <cfvo type="max"/>
        <color rgb="FF63BE7B"/>
        <color rgb="FFFFEB84"/>
        <color rgb="FFF8696B"/>
      </colorScale>
    </cfRule>
  </conditionalFormatting>
  <conditionalFormatting sqref="X17">
    <cfRule type="colorScale" priority="633">
      <colorScale>
        <cfvo type="min"/>
        <cfvo type="percentile" val="50"/>
        <cfvo type="max"/>
        <color rgb="FF63BE7B"/>
        <color rgb="FFFFEB84"/>
        <color rgb="FFF8696B"/>
      </colorScale>
    </cfRule>
  </conditionalFormatting>
  <conditionalFormatting sqref="X18">
    <cfRule type="colorScale" priority="632">
      <colorScale>
        <cfvo type="min"/>
        <cfvo type="percentile" val="50"/>
        <cfvo type="max"/>
        <color rgb="FF63BE7B"/>
        <color rgb="FFFFEB84"/>
        <color rgb="FFF8696B"/>
      </colorScale>
    </cfRule>
  </conditionalFormatting>
  <conditionalFormatting sqref="X19">
    <cfRule type="colorScale" priority="631">
      <colorScale>
        <cfvo type="min"/>
        <cfvo type="percentile" val="50"/>
        <cfvo type="max"/>
        <color rgb="FF63BE7B"/>
        <color rgb="FFFFEB84"/>
        <color rgb="FFF8696B"/>
      </colorScale>
    </cfRule>
  </conditionalFormatting>
  <conditionalFormatting sqref="X20">
    <cfRule type="colorScale" priority="630">
      <colorScale>
        <cfvo type="min"/>
        <cfvo type="percentile" val="50"/>
        <cfvo type="max"/>
        <color rgb="FF63BE7B"/>
        <color rgb="FFFFEB84"/>
        <color rgb="FFF8696B"/>
      </colorScale>
    </cfRule>
  </conditionalFormatting>
  <conditionalFormatting sqref="X26">
    <cfRule type="colorScale" priority="629">
      <colorScale>
        <cfvo type="min"/>
        <cfvo type="percentile" val="50"/>
        <cfvo type="max"/>
        <color rgb="FF63BE7B"/>
        <color rgb="FFFFEB84"/>
        <color rgb="FFF8696B"/>
      </colorScale>
    </cfRule>
  </conditionalFormatting>
  <conditionalFormatting sqref="X46">
    <cfRule type="colorScale" priority="561">
      <colorScale>
        <cfvo type="min"/>
        <cfvo type="percentile" val="50"/>
        <cfvo type="max"/>
        <color rgb="FF63BE7B"/>
        <color rgb="FFFFEB84"/>
        <color rgb="FFF8696B"/>
      </colorScale>
    </cfRule>
  </conditionalFormatting>
  <conditionalFormatting sqref="X59">
    <cfRule type="colorScale" priority="628">
      <colorScale>
        <cfvo type="min"/>
        <cfvo type="percentile" val="50"/>
        <cfvo type="max"/>
        <color rgb="FF63BE7B"/>
        <color rgb="FFFFEB84"/>
        <color rgb="FFF8696B"/>
      </colorScale>
    </cfRule>
  </conditionalFormatting>
  <conditionalFormatting sqref="X71">
    <cfRule type="colorScale" priority="627">
      <colorScale>
        <cfvo type="min"/>
        <cfvo type="percentile" val="50"/>
        <cfvo type="max"/>
        <color rgb="FF63BE7B"/>
        <color rgb="FFFFEB84"/>
        <color rgb="FFF8696B"/>
      </colorScale>
    </cfRule>
  </conditionalFormatting>
  <conditionalFormatting sqref="X102">
    <cfRule type="colorScale" priority="626">
      <colorScale>
        <cfvo type="min"/>
        <cfvo type="percentile" val="50"/>
        <cfvo type="max"/>
        <color rgb="FF63BE7B"/>
        <color rgb="FFFFEB84"/>
        <color rgb="FFF8696B"/>
      </colorScale>
    </cfRule>
  </conditionalFormatting>
  <conditionalFormatting sqref="X113">
    <cfRule type="colorScale" priority="625">
      <colorScale>
        <cfvo type="min"/>
        <cfvo type="percentile" val="50"/>
        <cfvo type="max"/>
        <color rgb="FF63BE7B"/>
        <color rgb="FFFFEB84"/>
        <color rgb="FFF8696B"/>
      </colorScale>
    </cfRule>
  </conditionalFormatting>
  <conditionalFormatting sqref="X112">
    <cfRule type="colorScale" priority="624">
      <colorScale>
        <cfvo type="min"/>
        <cfvo type="percentile" val="50"/>
        <cfvo type="max"/>
        <color rgb="FF63BE7B"/>
        <color rgb="FFFFEB84"/>
        <color rgb="FFF8696B"/>
      </colorScale>
    </cfRule>
  </conditionalFormatting>
  <conditionalFormatting sqref="X111">
    <cfRule type="colorScale" priority="623">
      <colorScale>
        <cfvo type="min"/>
        <cfvo type="percentile" val="50"/>
        <cfvo type="max"/>
        <color rgb="FF63BE7B"/>
        <color rgb="FFFFEB84"/>
        <color rgb="FFF8696B"/>
      </colorScale>
    </cfRule>
  </conditionalFormatting>
  <conditionalFormatting sqref="X110">
    <cfRule type="colorScale" priority="622">
      <colorScale>
        <cfvo type="min"/>
        <cfvo type="percentile" val="50"/>
        <cfvo type="max"/>
        <color rgb="FF63BE7B"/>
        <color rgb="FFFFEB84"/>
        <color rgb="FFF8696B"/>
      </colorScale>
    </cfRule>
  </conditionalFormatting>
  <conditionalFormatting sqref="X109">
    <cfRule type="colorScale" priority="621">
      <colorScale>
        <cfvo type="min"/>
        <cfvo type="percentile" val="50"/>
        <cfvo type="max"/>
        <color rgb="FF63BE7B"/>
        <color rgb="FFFFEB84"/>
        <color rgb="FFF8696B"/>
      </colorScale>
    </cfRule>
  </conditionalFormatting>
  <conditionalFormatting sqref="X108">
    <cfRule type="colorScale" priority="620">
      <colorScale>
        <cfvo type="min"/>
        <cfvo type="percentile" val="50"/>
        <cfvo type="max"/>
        <color rgb="FF63BE7B"/>
        <color rgb="FFFFEB84"/>
        <color rgb="FFF8696B"/>
      </colorScale>
    </cfRule>
  </conditionalFormatting>
  <conditionalFormatting sqref="X107">
    <cfRule type="colorScale" priority="619">
      <colorScale>
        <cfvo type="min"/>
        <cfvo type="percentile" val="50"/>
        <cfvo type="max"/>
        <color rgb="FF63BE7B"/>
        <color rgb="FFFFEB84"/>
        <color rgb="FFF8696B"/>
      </colorScale>
    </cfRule>
  </conditionalFormatting>
  <conditionalFormatting sqref="X106">
    <cfRule type="colorScale" priority="618">
      <colorScale>
        <cfvo type="min"/>
        <cfvo type="percentile" val="50"/>
        <cfvo type="max"/>
        <color rgb="FF63BE7B"/>
        <color rgb="FFFFEB84"/>
        <color rgb="FFF8696B"/>
      </colorScale>
    </cfRule>
  </conditionalFormatting>
  <conditionalFormatting sqref="X105">
    <cfRule type="colorScale" priority="617">
      <colorScale>
        <cfvo type="min"/>
        <cfvo type="percentile" val="50"/>
        <cfvo type="max"/>
        <color rgb="FF63BE7B"/>
        <color rgb="FFFFEB84"/>
        <color rgb="FFF8696B"/>
      </colorScale>
    </cfRule>
  </conditionalFormatting>
  <conditionalFormatting sqref="X104">
    <cfRule type="colorScale" priority="616">
      <colorScale>
        <cfvo type="min"/>
        <cfvo type="percentile" val="50"/>
        <cfvo type="max"/>
        <color rgb="FF63BE7B"/>
        <color rgb="FFFFEB84"/>
        <color rgb="FFF8696B"/>
      </colorScale>
    </cfRule>
  </conditionalFormatting>
  <conditionalFormatting sqref="X103">
    <cfRule type="colorScale" priority="615">
      <colorScale>
        <cfvo type="min"/>
        <cfvo type="percentile" val="50"/>
        <cfvo type="max"/>
        <color rgb="FF63BE7B"/>
        <color rgb="FFFFEB84"/>
        <color rgb="FFF8696B"/>
      </colorScale>
    </cfRule>
  </conditionalFormatting>
  <conditionalFormatting sqref="X101">
    <cfRule type="colorScale" priority="614">
      <colorScale>
        <cfvo type="min"/>
        <cfvo type="percentile" val="50"/>
        <cfvo type="max"/>
        <color rgb="FF63BE7B"/>
        <color rgb="FFFFEB84"/>
        <color rgb="FFF8696B"/>
      </colorScale>
    </cfRule>
  </conditionalFormatting>
  <conditionalFormatting sqref="X100">
    <cfRule type="colorScale" priority="613">
      <colorScale>
        <cfvo type="min"/>
        <cfvo type="percentile" val="50"/>
        <cfvo type="max"/>
        <color rgb="FF63BE7B"/>
        <color rgb="FFFFEB84"/>
        <color rgb="FFF8696B"/>
      </colorScale>
    </cfRule>
  </conditionalFormatting>
  <conditionalFormatting sqref="X99">
    <cfRule type="colorScale" priority="612">
      <colorScale>
        <cfvo type="min"/>
        <cfvo type="percentile" val="50"/>
        <cfvo type="max"/>
        <color rgb="FF63BE7B"/>
        <color rgb="FFFFEB84"/>
        <color rgb="FFF8696B"/>
      </colorScale>
    </cfRule>
  </conditionalFormatting>
  <conditionalFormatting sqref="X98">
    <cfRule type="colorScale" priority="611">
      <colorScale>
        <cfvo type="min"/>
        <cfvo type="percentile" val="50"/>
        <cfvo type="max"/>
        <color rgb="FF63BE7B"/>
        <color rgb="FFFFEB84"/>
        <color rgb="FFF8696B"/>
      </colorScale>
    </cfRule>
  </conditionalFormatting>
  <conditionalFormatting sqref="X97">
    <cfRule type="colorScale" priority="610">
      <colorScale>
        <cfvo type="min"/>
        <cfvo type="percentile" val="50"/>
        <cfvo type="max"/>
        <color rgb="FF63BE7B"/>
        <color rgb="FFFFEB84"/>
        <color rgb="FFF8696B"/>
      </colorScale>
    </cfRule>
  </conditionalFormatting>
  <conditionalFormatting sqref="X96">
    <cfRule type="colorScale" priority="609">
      <colorScale>
        <cfvo type="min"/>
        <cfvo type="percentile" val="50"/>
        <cfvo type="max"/>
        <color rgb="FF63BE7B"/>
        <color rgb="FFFFEB84"/>
        <color rgb="FFF8696B"/>
      </colorScale>
    </cfRule>
  </conditionalFormatting>
  <conditionalFormatting sqref="X95">
    <cfRule type="colorScale" priority="608">
      <colorScale>
        <cfvo type="min"/>
        <cfvo type="percentile" val="50"/>
        <cfvo type="max"/>
        <color rgb="FF63BE7B"/>
        <color rgb="FFFFEB84"/>
        <color rgb="FFF8696B"/>
      </colorScale>
    </cfRule>
  </conditionalFormatting>
  <conditionalFormatting sqref="X94">
    <cfRule type="colorScale" priority="607">
      <colorScale>
        <cfvo type="min"/>
        <cfvo type="percentile" val="50"/>
        <cfvo type="max"/>
        <color rgb="FF63BE7B"/>
        <color rgb="FFFFEB84"/>
        <color rgb="FFF8696B"/>
      </colorScale>
    </cfRule>
  </conditionalFormatting>
  <conditionalFormatting sqref="X93">
    <cfRule type="colorScale" priority="606">
      <colorScale>
        <cfvo type="min"/>
        <cfvo type="percentile" val="50"/>
        <cfvo type="max"/>
        <color rgb="FF63BE7B"/>
        <color rgb="FFFFEB84"/>
        <color rgb="FFF8696B"/>
      </colorScale>
    </cfRule>
  </conditionalFormatting>
  <conditionalFormatting sqref="X92">
    <cfRule type="colorScale" priority="605">
      <colorScale>
        <cfvo type="min"/>
        <cfvo type="percentile" val="50"/>
        <cfvo type="max"/>
        <color rgb="FF63BE7B"/>
        <color rgb="FFFFEB84"/>
        <color rgb="FFF8696B"/>
      </colorScale>
    </cfRule>
  </conditionalFormatting>
  <conditionalFormatting sqref="X91">
    <cfRule type="colorScale" priority="604">
      <colorScale>
        <cfvo type="min"/>
        <cfvo type="percentile" val="50"/>
        <cfvo type="max"/>
        <color rgb="FF63BE7B"/>
        <color rgb="FFFFEB84"/>
        <color rgb="FFF8696B"/>
      </colorScale>
    </cfRule>
  </conditionalFormatting>
  <conditionalFormatting sqref="X90">
    <cfRule type="colorScale" priority="603">
      <colorScale>
        <cfvo type="min"/>
        <cfvo type="percentile" val="50"/>
        <cfvo type="max"/>
        <color rgb="FF63BE7B"/>
        <color rgb="FFFFEB84"/>
        <color rgb="FFF8696B"/>
      </colorScale>
    </cfRule>
  </conditionalFormatting>
  <conditionalFormatting sqref="X89">
    <cfRule type="colorScale" priority="602">
      <colorScale>
        <cfvo type="min"/>
        <cfvo type="percentile" val="50"/>
        <cfvo type="max"/>
        <color rgb="FF63BE7B"/>
        <color rgb="FFFFEB84"/>
        <color rgb="FFF8696B"/>
      </colorScale>
    </cfRule>
  </conditionalFormatting>
  <conditionalFormatting sqref="X88">
    <cfRule type="colorScale" priority="601">
      <colorScale>
        <cfvo type="min"/>
        <cfvo type="percentile" val="50"/>
        <cfvo type="max"/>
        <color rgb="FF63BE7B"/>
        <color rgb="FFFFEB84"/>
        <color rgb="FFF8696B"/>
      </colorScale>
    </cfRule>
  </conditionalFormatting>
  <conditionalFormatting sqref="X87">
    <cfRule type="colorScale" priority="600">
      <colorScale>
        <cfvo type="min"/>
        <cfvo type="percentile" val="50"/>
        <cfvo type="max"/>
        <color rgb="FF63BE7B"/>
        <color rgb="FFFFEB84"/>
        <color rgb="FFF8696B"/>
      </colorScale>
    </cfRule>
  </conditionalFormatting>
  <conditionalFormatting sqref="X86">
    <cfRule type="colorScale" priority="599">
      <colorScale>
        <cfvo type="min"/>
        <cfvo type="percentile" val="50"/>
        <cfvo type="max"/>
        <color rgb="FF63BE7B"/>
        <color rgb="FFFFEB84"/>
        <color rgb="FFF8696B"/>
      </colorScale>
    </cfRule>
  </conditionalFormatting>
  <conditionalFormatting sqref="X85">
    <cfRule type="colorScale" priority="598">
      <colorScale>
        <cfvo type="min"/>
        <cfvo type="percentile" val="50"/>
        <cfvo type="max"/>
        <color rgb="FF63BE7B"/>
        <color rgb="FFFFEB84"/>
        <color rgb="FFF8696B"/>
      </colorScale>
    </cfRule>
  </conditionalFormatting>
  <conditionalFormatting sqref="X84">
    <cfRule type="colorScale" priority="597">
      <colorScale>
        <cfvo type="min"/>
        <cfvo type="percentile" val="50"/>
        <cfvo type="max"/>
        <color rgb="FF63BE7B"/>
        <color rgb="FFFFEB84"/>
        <color rgb="FFF8696B"/>
      </colorScale>
    </cfRule>
  </conditionalFormatting>
  <conditionalFormatting sqref="X83">
    <cfRule type="colorScale" priority="596">
      <colorScale>
        <cfvo type="min"/>
        <cfvo type="percentile" val="50"/>
        <cfvo type="max"/>
        <color rgb="FF63BE7B"/>
        <color rgb="FFFFEB84"/>
        <color rgb="FFF8696B"/>
      </colorScale>
    </cfRule>
  </conditionalFormatting>
  <conditionalFormatting sqref="X82">
    <cfRule type="colorScale" priority="595">
      <colorScale>
        <cfvo type="min"/>
        <cfvo type="percentile" val="50"/>
        <cfvo type="max"/>
        <color rgb="FF63BE7B"/>
        <color rgb="FFFFEB84"/>
        <color rgb="FFF8696B"/>
      </colorScale>
    </cfRule>
  </conditionalFormatting>
  <conditionalFormatting sqref="X81">
    <cfRule type="colorScale" priority="594">
      <colorScale>
        <cfvo type="min"/>
        <cfvo type="percentile" val="50"/>
        <cfvo type="max"/>
        <color rgb="FF63BE7B"/>
        <color rgb="FFFFEB84"/>
        <color rgb="FFF8696B"/>
      </colorScale>
    </cfRule>
  </conditionalFormatting>
  <conditionalFormatting sqref="X80">
    <cfRule type="colorScale" priority="593">
      <colorScale>
        <cfvo type="min"/>
        <cfvo type="percentile" val="50"/>
        <cfvo type="max"/>
        <color rgb="FF63BE7B"/>
        <color rgb="FFFFEB84"/>
        <color rgb="FFF8696B"/>
      </colorScale>
    </cfRule>
  </conditionalFormatting>
  <conditionalFormatting sqref="X79">
    <cfRule type="colorScale" priority="592">
      <colorScale>
        <cfvo type="min"/>
        <cfvo type="percentile" val="50"/>
        <cfvo type="max"/>
        <color rgb="FF63BE7B"/>
        <color rgb="FFFFEB84"/>
        <color rgb="FFF8696B"/>
      </colorScale>
    </cfRule>
  </conditionalFormatting>
  <conditionalFormatting sqref="X78">
    <cfRule type="colorScale" priority="591">
      <colorScale>
        <cfvo type="min"/>
        <cfvo type="percentile" val="50"/>
        <cfvo type="max"/>
        <color rgb="FF63BE7B"/>
        <color rgb="FFFFEB84"/>
        <color rgb="FFF8696B"/>
      </colorScale>
    </cfRule>
  </conditionalFormatting>
  <conditionalFormatting sqref="X77">
    <cfRule type="colorScale" priority="590">
      <colorScale>
        <cfvo type="min"/>
        <cfvo type="percentile" val="50"/>
        <cfvo type="max"/>
        <color rgb="FF63BE7B"/>
        <color rgb="FFFFEB84"/>
        <color rgb="FFF8696B"/>
      </colorScale>
    </cfRule>
  </conditionalFormatting>
  <conditionalFormatting sqref="X76">
    <cfRule type="colorScale" priority="589">
      <colorScale>
        <cfvo type="min"/>
        <cfvo type="percentile" val="50"/>
        <cfvo type="max"/>
        <color rgb="FF63BE7B"/>
        <color rgb="FFFFEB84"/>
        <color rgb="FFF8696B"/>
      </colorScale>
    </cfRule>
  </conditionalFormatting>
  <conditionalFormatting sqref="X75">
    <cfRule type="colorScale" priority="588">
      <colorScale>
        <cfvo type="min"/>
        <cfvo type="percentile" val="50"/>
        <cfvo type="max"/>
        <color rgb="FF63BE7B"/>
        <color rgb="FFFFEB84"/>
        <color rgb="FFF8696B"/>
      </colorScale>
    </cfRule>
  </conditionalFormatting>
  <conditionalFormatting sqref="X74">
    <cfRule type="colorScale" priority="587">
      <colorScale>
        <cfvo type="min"/>
        <cfvo type="percentile" val="50"/>
        <cfvo type="max"/>
        <color rgb="FF63BE7B"/>
        <color rgb="FFFFEB84"/>
        <color rgb="FFF8696B"/>
      </colorScale>
    </cfRule>
  </conditionalFormatting>
  <conditionalFormatting sqref="X73">
    <cfRule type="colorScale" priority="586">
      <colorScale>
        <cfvo type="min"/>
        <cfvo type="percentile" val="50"/>
        <cfvo type="max"/>
        <color rgb="FF63BE7B"/>
        <color rgb="FFFFEB84"/>
        <color rgb="FFF8696B"/>
      </colorScale>
    </cfRule>
  </conditionalFormatting>
  <conditionalFormatting sqref="X72">
    <cfRule type="colorScale" priority="585">
      <colorScale>
        <cfvo type="min"/>
        <cfvo type="percentile" val="50"/>
        <cfvo type="max"/>
        <color rgb="FF63BE7B"/>
        <color rgb="FFFFEB84"/>
        <color rgb="FFF8696B"/>
      </colorScale>
    </cfRule>
  </conditionalFormatting>
  <conditionalFormatting sqref="X70">
    <cfRule type="colorScale" priority="584">
      <colorScale>
        <cfvo type="min"/>
        <cfvo type="percentile" val="50"/>
        <cfvo type="max"/>
        <color rgb="FF63BE7B"/>
        <color rgb="FFFFEB84"/>
        <color rgb="FFF8696B"/>
      </colorScale>
    </cfRule>
  </conditionalFormatting>
  <conditionalFormatting sqref="X69">
    <cfRule type="colorScale" priority="583">
      <colorScale>
        <cfvo type="min"/>
        <cfvo type="percentile" val="50"/>
        <cfvo type="max"/>
        <color rgb="FF63BE7B"/>
        <color rgb="FFFFEB84"/>
        <color rgb="FFF8696B"/>
      </colorScale>
    </cfRule>
  </conditionalFormatting>
  <conditionalFormatting sqref="X68">
    <cfRule type="colorScale" priority="582">
      <colorScale>
        <cfvo type="min"/>
        <cfvo type="percentile" val="50"/>
        <cfvo type="max"/>
        <color rgb="FF63BE7B"/>
        <color rgb="FFFFEB84"/>
        <color rgb="FFF8696B"/>
      </colorScale>
    </cfRule>
  </conditionalFormatting>
  <conditionalFormatting sqref="X67">
    <cfRule type="colorScale" priority="581">
      <colorScale>
        <cfvo type="min"/>
        <cfvo type="percentile" val="50"/>
        <cfvo type="max"/>
        <color rgb="FF63BE7B"/>
        <color rgb="FFFFEB84"/>
        <color rgb="FFF8696B"/>
      </colorScale>
    </cfRule>
  </conditionalFormatting>
  <conditionalFormatting sqref="X66">
    <cfRule type="colorScale" priority="580">
      <colorScale>
        <cfvo type="min"/>
        <cfvo type="percentile" val="50"/>
        <cfvo type="max"/>
        <color rgb="FF63BE7B"/>
        <color rgb="FFFFEB84"/>
        <color rgb="FFF8696B"/>
      </colorScale>
    </cfRule>
  </conditionalFormatting>
  <conditionalFormatting sqref="X65">
    <cfRule type="colorScale" priority="579">
      <colorScale>
        <cfvo type="min"/>
        <cfvo type="percentile" val="50"/>
        <cfvo type="max"/>
        <color rgb="FF63BE7B"/>
        <color rgb="FFFFEB84"/>
        <color rgb="FFF8696B"/>
      </colorScale>
    </cfRule>
  </conditionalFormatting>
  <conditionalFormatting sqref="X64">
    <cfRule type="colorScale" priority="578">
      <colorScale>
        <cfvo type="min"/>
        <cfvo type="percentile" val="50"/>
        <cfvo type="max"/>
        <color rgb="FF63BE7B"/>
        <color rgb="FFFFEB84"/>
        <color rgb="FFF8696B"/>
      </colorScale>
    </cfRule>
  </conditionalFormatting>
  <conditionalFormatting sqref="X63">
    <cfRule type="colorScale" priority="577">
      <colorScale>
        <cfvo type="min"/>
        <cfvo type="percentile" val="50"/>
        <cfvo type="max"/>
        <color rgb="FF63BE7B"/>
        <color rgb="FFFFEB84"/>
        <color rgb="FFF8696B"/>
      </colorScale>
    </cfRule>
  </conditionalFormatting>
  <conditionalFormatting sqref="X62">
    <cfRule type="colorScale" priority="576">
      <colorScale>
        <cfvo type="min"/>
        <cfvo type="percentile" val="50"/>
        <cfvo type="max"/>
        <color rgb="FF63BE7B"/>
        <color rgb="FFFFEB84"/>
        <color rgb="FFF8696B"/>
      </colorScale>
    </cfRule>
  </conditionalFormatting>
  <conditionalFormatting sqref="X61">
    <cfRule type="colorScale" priority="575">
      <colorScale>
        <cfvo type="min"/>
        <cfvo type="percentile" val="50"/>
        <cfvo type="max"/>
        <color rgb="FF63BE7B"/>
        <color rgb="FFFFEB84"/>
        <color rgb="FFF8696B"/>
      </colorScale>
    </cfRule>
  </conditionalFormatting>
  <conditionalFormatting sqref="X60">
    <cfRule type="colorScale" priority="574">
      <colorScale>
        <cfvo type="min"/>
        <cfvo type="percentile" val="50"/>
        <cfvo type="max"/>
        <color rgb="FF63BE7B"/>
        <color rgb="FFFFEB84"/>
        <color rgb="FFF8696B"/>
      </colorScale>
    </cfRule>
  </conditionalFormatting>
  <conditionalFormatting sqref="X58">
    <cfRule type="colorScale" priority="573">
      <colorScale>
        <cfvo type="min"/>
        <cfvo type="percentile" val="50"/>
        <cfvo type="max"/>
        <color rgb="FF63BE7B"/>
        <color rgb="FFFFEB84"/>
        <color rgb="FFF8696B"/>
      </colorScale>
    </cfRule>
  </conditionalFormatting>
  <conditionalFormatting sqref="X57">
    <cfRule type="colorScale" priority="572">
      <colorScale>
        <cfvo type="min"/>
        <cfvo type="percentile" val="50"/>
        <cfvo type="max"/>
        <color rgb="FF63BE7B"/>
        <color rgb="FFFFEB84"/>
        <color rgb="FFF8696B"/>
      </colorScale>
    </cfRule>
  </conditionalFormatting>
  <conditionalFormatting sqref="X56">
    <cfRule type="colorScale" priority="571">
      <colorScale>
        <cfvo type="min"/>
        <cfvo type="percentile" val="50"/>
        <cfvo type="max"/>
        <color rgb="FF63BE7B"/>
        <color rgb="FFFFEB84"/>
        <color rgb="FFF8696B"/>
      </colorScale>
    </cfRule>
  </conditionalFormatting>
  <conditionalFormatting sqref="X55">
    <cfRule type="colorScale" priority="570">
      <colorScale>
        <cfvo type="min"/>
        <cfvo type="percentile" val="50"/>
        <cfvo type="max"/>
        <color rgb="FF63BE7B"/>
        <color rgb="FFFFEB84"/>
        <color rgb="FFF8696B"/>
      </colorScale>
    </cfRule>
  </conditionalFormatting>
  <conditionalFormatting sqref="X54">
    <cfRule type="colorScale" priority="569">
      <colorScale>
        <cfvo type="min"/>
        <cfvo type="percentile" val="50"/>
        <cfvo type="max"/>
        <color rgb="FF63BE7B"/>
        <color rgb="FFFFEB84"/>
        <color rgb="FFF8696B"/>
      </colorScale>
    </cfRule>
  </conditionalFormatting>
  <conditionalFormatting sqref="X53">
    <cfRule type="colorScale" priority="568">
      <colorScale>
        <cfvo type="min"/>
        <cfvo type="percentile" val="50"/>
        <cfvo type="max"/>
        <color rgb="FF63BE7B"/>
        <color rgb="FFFFEB84"/>
        <color rgb="FFF8696B"/>
      </colorScale>
    </cfRule>
  </conditionalFormatting>
  <conditionalFormatting sqref="X52">
    <cfRule type="colorScale" priority="567">
      <colorScale>
        <cfvo type="min"/>
        <cfvo type="percentile" val="50"/>
        <cfvo type="max"/>
        <color rgb="FF63BE7B"/>
        <color rgb="FFFFEB84"/>
        <color rgb="FFF8696B"/>
      </colorScale>
    </cfRule>
  </conditionalFormatting>
  <conditionalFormatting sqref="X51">
    <cfRule type="colorScale" priority="566">
      <colorScale>
        <cfvo type="min"/>
        <cfvo type="percentile" val="50"/>
        <cfvo type="max"/>
        <color rgb="FF63BE7B"/>
        <color rgb="FFFFEB84"/>
        <color rgb="FFF8696B"/>
      </colorScale>
    </cfRule>
  </conditionalFormatting>
  <conditionalFormatting sqref="X50">
    <cfRule type="colorScale" priority="565">
      <colorScale>
        <cfvo type="min"/>
        <cfvo type="percentile" val="50"/>
        <cfvo type="max"/>
        <color rgb="FF63BE7B"/>
        <color rgb="FFFFEB84"/>
        <color rgb="FFF8696B"/>
      </colorScale>
    </cfRule>
  </conditionalFormatting>
  <conditionalFormatting sqref="X49">
    <cfRule type="colorScale" priority="564">
      <colorScale>
        <cfvo type="min"/>
        <cfvo type="percentile" val="50"/>
        <cfvo type="max"/>
        <color rgb="FF63BE7B"/>
        <color rgb="FFFFEB84"/>
        <color rgb="FFF8696B"/>
      </colorScale>
    </cfRule>
  </conditionalFormatting>
  <conditionalFormatting sqref="X48">
    <cfRule type="colorScale" priority="563">
      <colorScale>
        <cfvo type="min"/>
        <cfvo type="percentile" val="50"/>
        <cfvo type="max"/>
        <color rgb="FF63BE7B"/>
        <color rgb="FFFFEB84"/>
        <color rgb="FFF8696B"/>
      </colorScale>
    </cfRule>
  </conditionalFormatting>
  <conditionalFormatting sqref="X47">
    <cfRule type="colorScale" priority="562">
      <colorScale>
        <cfvo type="min"/>
        <cfvo type="percentile" val="50"/>
        <cfvo type="max"/>
        <color rgb="FF63BE7B"/>
        <color rgb="FFFFEB84"/>
        <color rgb="FFF8696B"/>
      </colorScale>
    </cfRule>
  </conditionalFormatting>
  <conditionalFormatting sqref="X45">
    <cfRule type="colorScale" priority="560">
      <colorScale>
        <cfvo type="min"/>
        <cfvo type="percentile" val="50"/>
        <cfvo type="max"/>
        <color rgb="FF63BE7B"/>
        <color rgb="FFFFEB84"/>
        <color rgb="FFF8696B"/>
      </colorScale>
    </cfRule>
  </conditionalFormatting>
  <conditionalFormatting sqref="X44">
    <cfRule type="colorScale" priority="559">
      <colorScale>
        <cfvo type="min"/>
        <cfvo type="percentile" val="50"/>
        <cfvo type="max"/>
        <color rgb="FF63BE7B"/>
        <color rgb="FFFFEB84"/>
        <color rgb="FFF8696B"/>
      </colorScale>
    </cfRule>
  </conditionalFormatting>
  <conditionalFormatting sqref="X43">
    <cfRule type="colorScale" priority="558">
      <colorScale>
        <cfvo type="min"/>
        <cfvo type="percentile" val="50"/>
        <cfvo type="max"/>
        <color rgb="FF63BE7B"/>
        <color rgb="FFFFEB84"/>
        <color rgb="FFF8696B"/>
      </colorScale>
    </cfRule>
  </conditionalFormatting>
  <conditionalFormatting sqref="X42">
    <cfRule type="colorScale" priority="557">
      <colorScale>
        <cfvo type="min"/>
        <cfvo type="percentile" val="50"/>
        <cfvo type="max"/>
        <color rgb="FF63BE7B"/>
        <color rgb="FFFFEB84"/>
        <color rgb="FFF8696B"/>
      </colorScale>
    </cfRule>
  </conditionalFormatting>
  <conditionalFormatting sqref="X41">
    <cfRule type="colorScale" priority="556">
      <colorScale>
        <cfvo type="min"/>
        <cfvo type="percentile" val="50"/>
        <cfvo type="max"/>
        <color rgb="FF63BE7B"/>
        <color rgb="FFFFEB84"/>
        <color rgb="FFF8696B"/>
      </colorScale>
    </cfRule>
  </conditionalFormatting>
  <conditionalFormatting sqref="X40">
    <cfRule type="colorScale" priority="555">
      <colorScale>
        <cfvo type="min"/>
        <cfvo type="percentile" val="50"/>
        <cfvo type="max"/>
        <color rgb="FF63BE7B"/>
        <color rgb="FFFFEB84"/>
        <color rgb="FFF8696B"/>
      </colorScale>
    </cfRule>
  </conditionalFormatting>
  <conditionalFormatting sqref="X39">
    <cfRule type="colorScale" priority="554">
      <colorScale>
        <cfvo type="min"/>
        <cfvo type="percentile" val="50"/>
        <cfvo type="max"/>
        <color rgb="FF63BE7B"/>
        <color rgb="FFFFEB84"/>
        <color rgb="FFF8696B"/>
      </colorScale>
    </cfRule>
  </conditionalFormatting>
  <conditionalFormatting sqref="X38">
    <cfRule type="colorScale" priority="553">
      <colorScale>
        <cfvo type="min"/>
        <cfvo type="percentile" val="50"/>
        <cfvo type="max"/>
        <color rgb="FF63BE7B"/>
        <color rgb="FFFFEB84"/>
        <color rgb="FFF8696B"/>
      </colorScale>
    </cfRule>
  </conditionalFormatting>
  <conditionalFormatting sqref="X37">
    <cfRule type="colorScale" priority="552">
      <colorScale>
        <cfvo type="min"/>
        <cfvo type="percentile" val="50"/>
        <cfvo type="max"/>
        <color rgb="FF63BE7B"/>
        <color rgb="FFFFEB84"/>
        <color rgb="FFF8696B"/>
      </colorScale>
    </cfRule>
  </conditionalFormatting>
  <conditionalFormatting sqref="X36">
    <cfRule type="colorScale" priority="551">
      <colorScale>
        <cfvo type="min"/>
        <cfvo type="percentile" val="50"/>
        <cfvo type="max"/>
        <color rgb="FF63BE7B"/>
        <color rgb="FFFFEB84"/>
        <color rgb="FFF8696B"/>
      </colorScale>
    </cfRule>
  </conditionalFormatting>
  <conditionalFormatting sqref="X35">
    <cfRule type="colorScale" priority="550">
      <colorScale>
        <cfvo type="min"/>
        <cfvo type="percentile" val="50"/>
        <cfvo type="max"/>
        <color rgb="FF63BE7B"/>
        <color rgb="FFFFEB84"/>
        <color rgb="FFF8696B"/>
      </colorScale>
    </cfRule>
  </conditionalFormatting>
  <conditionalFormatting sqref="X34">
    <cfRule type="colorScale" priority="549">
      <colorScale>
        <cfvo type="min"/>
        <cfvo type="percentile" val="50"/>
        <cfvo type="max"/>
        <color rgb="FF63BE7B"/>
        <color rgb="FFFFEB84"/>
        <color rgb="FFF8696B"/>
      </colorScale>
    </cfRule>
  </conditionalFormatting>
  <conditionalFormatting sqref="X21">
    <cfRule type="colorScale" priority="548">
      <colorScale>
        <cfvo type="min"/>
        <cfvo type="percentile" val="50"/>
        <cfvo type="max"/>
        <color rgb="FF63BE7B"/>
        <color rgb="FFFFEB84"/>
        <color rgb="FFF8696B"/>
      </colorScale>
    </cfRule>
  </conditionalFormatting>
  <conditionalFormatting sqref="X22">
    <cfRule type="colorScale" priority="547">
      <colorScale>
        <cfvo type="min"/>
        <cfvo type="percentile" val="50"/>
        <cfvo type="max"/>
        <color rgb="FF63BE7B"/>
        <color rgb="FFFFEB84"/>
        <color rgb="FFF8696B"/>
      </colorScale>
    </cfRule>
  </conditionalFormatting>
  <conditionalFormatting sqref="X23">
    <cfRule type="colorScale" priority="546">
      <colorScale>
        <cfvo type="min"/>
        <cfvo type="percentile" val="50"/>
        <cfvo type="max"/>
        <color rgb="FF63BE7B"/>
        <color rgb="FFFFEB84"/>
        <color rgb="FFF8696B"/>
      </colorScale>
    </cfRule>
  </conditionalFormatting>
  <conditionalFormatting sqref="X24">
    <cfRule type="colorScale" priority="545">
      <colorScale>
        <cfvo type="min"/>
        <cfvo type="percentile" val="50"/>
        <cfvo type="max"/>
        <color rgb="FF63BE7B"/>
        <color rgb="FFFFEB84"/>
        <color rgb="FFF8696B"/>
      </colorScale>
    </cfRule>
  </conditionalFormatting>
  <conditionalFormatting sqref="X25">
    <cfRule type="colorScale" priority="544">
      <colorScale>
        <cfvo type="min"/>
        <cfvo type="percentile" val="50"/>
        <cfvo type="max"/>
        <color rgb="FF63BE7B"/>
        <color rgb="FFFFEB84"/>
        <color rgb="FFF8696B"/>
      </colorScale>
    </cfRule>
  </conditionalFormatting>
  <conditionalFormatting sqref="X27">
    <cfRule type="colorScale" priority="543">
      <colorScale>
        <cfvo type="min"/>
        <cfvo type="percentile" val="50"/>
        <cfvo type="max"/>
        <color rgb="FF63BE7B"/>
        <color rgb="FFFFEB84"/>
        <color rgb="FFF8696B"/>
      </colorScale>
    </cfRule>
  </conditionalFormatting>
  <conditionalFormatting sqref="X28">
    <cfRule type="colorScale" priority="542">
      <colorScale>
        <cfvo type="min"/>
        <cfvo type="percentile" val="50"/>
        <cfvo type="max"/>
        <color rgb="FF63BE7B"/>
        <color rgb="FFFFEB84"/>
        <color rgb="FFF8696B"/>
      </colorScale>
    </cfRule>
  </conditionalFormatting>
  <conditionalFormatting sqref="X29">
    <cfRule type="colorScale" priority="541">
      <colorScale>
        <cfvo type="min"/>
        <cfvo type="percentile" val="50"/>
        <cfvo type="max"/>
        <color rgb="FF63BE7B"/>
        <color rgb="FFFFEB84"/>
        <color rgb="FFF8696B"/>
      </colorScale>
    </cfRule>
  </conditionalFormatting>
  <conditionalFormatting sqref="X30">
    <cfRule type="colorScale" priority="540">
      <colorScale>
        <cfvo type="min"/>
        <cfvo type="percentile" val="50"/>
        <cfvo type="max"/>
        <color rgb="FF63BE7B"/>
        <color rgb="FFFFEB84"/>
        <color rgb="FFF8696B"/>
      </colorScale>
    </cfRule>
  </conditionalFormatting>
  <conditionalFormatting sqref="X31">
    <cfRule type="colorScale" priority="539">
      <colorScale>
        <cfvo type="min"/>
        <cfvo type="percentile" val="50"/>
        <cfvo type="max"/>
        <color rgb="FF63BE7B"/>
        <color rgb="FFFFEB84"/>
        <color rgb="FFF8696B"/>
      </colorScale>
    </cfRule>
  </conditionalFormatting>
  <conditionalFormatting sqref="X32">
    <cfRule type="colorScale" priority="538">
      <colorScale>
        <cfvo type="min"/>
        <cfvo type="percentile" val="50"/>
        <cfvo type="max"/>
        <color rgb="FF63BE7B"/>
        <color rgb="FFFFEB84"/>
        <color rgb="FFF8696B"/>
      </colorScale>
    </cfRule>
  </conditionalFormatting>
  <conditionalFormatting sqref="X33">
    <cfRule type="colorScale" priority="537">
      <colorScale>
        <cfvo type="min"/>
        <cfvo type="percentile" val="50"/>
        <cfvo type="max"/>
        <color rgb="FF63BE7B"/>
        <color rgb="FFFFEB84"/>
        <color rgb="FFF8696B"/>
      </colorScale>
    </cfRule>
  </conditionalFormatting>
  <conditionalFormatting sqref="X3">
    <cfRule type="colorScale" priority="647">
      <colorScale>
        <cfvo type="min"/>
        <cfvo type="percentile" val="50"/>
        <cfvo type="max"/>
        <color rgb="FF63BE7B"/>
        <color rgb="FFFFEB84"/>
        <color rgb="FFF8696B"/>
      </colorScale>
    </cfRule>
  </conditionalFormatting>
  <conditionalFormatting sqref="AD30:AD34 AD2">
    <cfRule type="duplicateValues" dxfId="292" priority="213"/>
  </conditionalFormatting>
  <conditionalFormatting sqref="AD24">
    <cfRule type="duplicateValues" dxfId="291" priority="186"/>
  </conditionalFormatting>
  <conditionalFormatting sqref="AD22:AD23">
    <cfRule type="duplicateValues" dxfId="290" priority="190"/>
  </conditionalFormatting>
  <conditionalFormatting sqref="AD22:AD23">
    <cfRule type="duplicateValues" dxfId="289" priority="189"/>
  </conditionalFormatting>
  <conditionalFormatting sqref="AD19">
    <cfRule type="duplicateValues" dxfId="288" priority="205"/>
  </conditionalFormatting>
  <conditionalFormatting sqref="AD19">
    <cfRule type="duplicateValues" dxfId="287" priority="204"/>
  </conditionalFormatting>
  <conditionalFormatting sqref="AD19">
    <cfRule type="duplicateValues" dxfId="286" priority="203"/>
  </conditionalFormatting>
  <conditionalFormatting sqref="AD19">
    <cfRule type="duplicateValues" dxfId="285" priority="201"/>
    <cfRule type="duplicateValues" dxfId="284" priority="202"/>
  </conditionalFormatting>
  <conditionalFormatting sqref="AD20">
    <cfRule type="duplicateValues" dxfId="283" priority="200"/>
  </conditionalFormatting>
  <conditionalFormatting sqref="AD20">
    <cfRule type="duplicateValues" dxfId="282" priority="199"/>
  </conditionalFormatting>
  <conditionalFormatting sqref="AD20">
    <cfRule type="duplicateValues" dxfId="281" priority="198"/>
  </conditionalFormatting>
  <conditionalFormatting sqref="AD20">
    <cfRule type="duplicateValues" dxfId="280" priority="196"/>
    <cfRule type="duplicateValues" dxfId="279" priority="197"/>
  </conditionalFormatting>
  <conditionalFormatting sqref="AD22:AD23">
    <cfRule type="duplicateValues" dxfId="278" priority="194"/>
  </conditionalFormatting>
  <conditionalFormatting sqref="AD22:AD23">
    <cfRule type="duplicateValues" dxfId="277" priority="193"/>
  </conditionalFormatting>
  <conditionalFormatting sqref="AD22:AD23">
    <cfRule type="duplicateValues" dxfId="276" priority="191"/>
    <cfRule type="duplicateValues" dxfId="275" priority="192"/>
  </conditionalFormatting>
  <conditionalFormatting sqref="AD22:AD23">
    <cfRule type="duplicateValues" dxfId="274" priority="195"/>
  </conditionalFormatting>
  <conditionalFormatting sqref="AD24">
    <cfRule type="duplicateValues" dxfId="273" priority="187"/>
    <cfRule type="duplicateValues" dxfId="272" priority="188"/>
  </conditionalFormatting>
  <conditionalFormatting sqref="AD18">
    <cfRule type="duplicateValues" dxfId="271" priority="206"/>
  </conditionalFormatting>
  <conditionalFormatting sqref="AD18">
    <cfRule type="duplicateValues" dxfId="270" priority="207"/>
    <cfRule type="duplicateValues" dxfId="269" priority="208"/>
  </conditionalFormatting>
  <conditionalFormatting sqref="AD3:AD10 AD12:AD17">
    <cfRule type="duplicateValues" dxfId="268" priority="209"/>
  </conditionalFormatting>
  <conditionalFormatting sqref="AD3:AD10 AD12:AD17">
    <cfRule type="duplicateValues" dxfId="267" priority="210"/>
    <cfRule type="duplicateValues" dxfId="266" priority="211"/>
  </conditionalFormatting>
  <conditionalFormatting sqref="AD25">
    <cfRule type="duplicateValues" dxfId="265" priority="185"/>
  </conditionalFormatting>
  <conditionalFormatting sqref="AD25">
    <cfRule type="duplicateValues" dxfId="264" priority="212"/>
  </conditionalFormatting>
  <conditionalFormatting sqref="AD29">
    <cfRule type="duplicateValues" dxfId="263" priority="184"/>
  </conditionalFormatting>
  <conditionalFormatting sqref="AD26">
    <cfRule type="duplicateValues" dxfId="262" priority="181"/>
  </conditionalFormatting>
  <conditionalFormatting sqref="AD26">
    <cfRule type="duplicateValues" dxfId="261" priority="180"/>
  </conditionalFormatting>
  <conditionalFormatting sqref="AD26">
    <cfRule type="duplicateValues" dxfId="260" priority="182"/>
    <cfRule type="duplicateValues" dxfId="259" priority="183"/>
  </conditionalFormatting>
  <conditionalFormatting sqref="AD21">
    <cfRule type="duplicateValues" dxfId="258" priority="214"/>
  </conditionalFormatting>
  <conditionalFormatting sqref="AD21">
    <cfRule type="duplicateValues" dxfId="257" priority="215"/>
    <cfRule type="duplicateValues" dxfId="256" priority="216"/>
  </conditionalFormatting>
  <conditionalFormatting sqref="AD12:AD29 AD3:AD10">
    <cfRule type="duplicateValues" dxfId="255" priority="217"/>
  </conditionalFormatting>
  <conditionalFormatting sqref="AD3:AD29">
    <cfRule type="duplicateValues" dxfId="254" priority="218"/>
  </conditionalFormatting>
  <conditionalFormatting sqref="AI36">
    <cfRule type="duplicateValues" dxfId="253" priority="179"/>
  </conditionalFormatting>
  <conditionalFormatting sqref="V137:V1048576 V1 U2:U136">
    <cfRule type="duplicateValues" dxfId="252" priority="2169"/>
  </conditionalFormatting>
  <conditionalFormatting sqref="AE12:AE13">
    <cfRule type="duplicateValues" dxfId="251" priority="66"/>
    <cfRule type="duplicateValues" dxfId="250" priority="67"/>
    <cfRule type="duplicateValues" dxfId="249" priority="68"/>
    <cfRule type="duplicateValues" dxfId="248" priority="69"/>
  </conditionalFormatting>
  <conditionalFormatting sqref="AE12:AE13">
    <cfRule type="duplicateValues" dxfId="247" priority="70"/>
  </conditionalFormatting>
  <conditionalFormatting sqref="AE12:AE13">
    <cfRule type="duplicateValues" dxfId="246" priority="71"/>
    <cfRule type="duplicateValues" dxfId="245" priority="72"/>
  </conditionalFormatting>
  <conditionalFormatting sqref="AE12:AE13">
    <cfRule type="duplicateValues" dxfId="244" priority="73"/>
  </conditionalFormatting>
  <conditionalFormatting sqref="AE11:AE13">
    <cfRule type="duplicateValues" dxfId="243" priority="65"/>
  </conditionalFormatting>
  <conditionalFormatting sqref="AE11">
    <cfRule type="duplicateValues" dxfId="242" priority="64"/>
  </conditionalFormatting>
  <conditionalFormatting sqref="AE12:AE13">
    <cfRule type="duplicateValues" dxfId="241" priority="74"/>
  </conditionalFormatting>
  <conditionalFormatting sqref="AE3">
    <cfRule type="duplicateValues" dxfId="240" priority="63"/>
  </conditionalFormatting>
  <conditionalFormatting sqref="AE12:AE13">
    <cfRule type="duplicateValues" dxfId="239" priority="75"/>
  </conditionalFormatting>
  <conditionalFormatting sqref="AE12:AE13">
    <cfRule type="duplicateValues" dxfId="238" priority="76"/>
  </conditionalFormatting>
  <conditionalFormatting sqref="AE12:AE13">
    <cfRule type="duplicateValues" dxfId="237" priority="77"/>
  </conditionalFormatting>
  <conditionalFormatting sqref="AE12:AE13">
    <cfRule type="duplicateValues" dxfId="236" priority="78"/>
  </conditionalFormatting>
  <conditionalFormatting sqref="AF3:AF7">
    <cfRule type="duplicateValues" dxfId="235" priority="51"/>
    <cfRule type="duplicateValues" dxfId="234" priority="52"/>
    <cfRule type="duplicateValues" dxfId="233" priority="56"/>
    <cfRule type="duplicateValues" dxfId="232" priority="57"/>
  </conditionalFormatting>
  <conditionalFormatting sqref="AF3:AF7">
    <cfRule type="duplicateValues" dxfId="231" priority="55"/>
  </conditionalFormatting>
  <conditionalFormatting sqref="AF3:AF7">
    <cfRule type="duplicateValues" dxfId="230" priority="53"/>
    <cfRule type="duplicateValues" dxfId="229" priority="54"/>
  </conditionalFormatting>
  <conditionalFormatting sqref="AF3:AF6">
    <cfRule type="duplicateValues" dxfId="228" priority="58"/>
  </conditionalFormatting>
  <conditionalFormatting sqref="AF3:AF7">
    <cfRule type="duplicateValues" dxfId="227" priority="50"/>
  </conditionalFormatting>
  <conditionalFormatting sqref="AF13">
    <cfRule type="duplicateValues" dxfId="226" priority="49"/>
  </conditionalFormatting>
  <conditionalFormatting sqref="AF13">
    <cfRule type="duplicateValues" dxfId="225" priority="48"/>
  </conditionalFormatting>
  <conditionalFormatting sqref="AF7">
    <cfRule type="duplicateValues" dxfId="224" priority="47"/>
  </conditionalFormatting>
  <conditionalFormatting sqref="AF13">
    <cfRule type="duplicateValues" dxfId="223" priority="46"/>
  </conditionalFormatting>
  <conditionalFormatting sqref="AF8:AF9">
    <cfRule type="duplicateValues" dxfId="222" priority="59"/>
  </conditionalFormatting>
  <conditionalFormatting sqref="AF13">
    <cfRule type="duplicateValues" dxfId="221" priority="60"/>
  </conditionalFormatting>
  <conditionalFormatting sqref="AF13">
    <cfRule type="duplicateValues" dxfId="220" priority="61"/>
  </conditionalFormatting>
  <conditionalFormatting sqref="AF13">
    <cfRule type="duplicateValues" dxfId="219" priority="62"/>
  </conditionalFormatting>
  <conditionalFormatting sqref="AF3:AF13">
    <cfRule type="duplicateValues" dxfId="218" priority="79"/>
  </conditionalFormatting>
  <conditionalFormatting sqref="AF8:AF13">
    <cfRule type="duplicateValues" dxfId="217" priority="80"/>
    <cfRule type="duplicateValues" dxfId="216" priority="81"/>
    <cfRule type="duplicateValues" dxfId="215" priority="82"/>
    <cfRule type="duplicateValues" dxfId="214" priority="83"/>
  </conditionalFormatting>
  <conditionalFormatting sqref="AF8:AF13">
    <cfRule type="duplicateValues" dxfId="213" priority="84"/>
  </conditionalFormatting>
  <conditionalFormatting sqref="AF8:AF13">
    <cfRule type="duplicateValues" dxfId="212" priority="85"/>
    <cfRule type="duplicateValues" dxfId="211" priority="86"/>
  </conditionalFormatting>
  <conditionalFormatting sqref="AF8:AF13">
    <cfRule type="duplicateValues" dxfId="210" priority="87"/>
  </conditionalFormatting>
  <conditionalFormatting sqref="AF7:AF13">
    <cfRule type="duplicateValues" dxfId="209" priority="88"/>
  </conditionalFormatting>
  <conditionalFormatting sqref="AF3:AF13">
    <cfRule type="duplicateValues" dxfId="208" priority="89"/>
    <cfRule type="duplicateValues" dxfId="207" priority="90"/>
  </conditionalFormatting>
  <conditionalFormatting sqref="AF8:AF13">
    <cfRule type="duplicateValues" dxfId="206" priority="91"/>
  </conditionalFormatting>
  <conditionalFormatting sqref="AF3:AF13">
    <cfRule type="duplicateValues" dxfId="205" priority="92"/>
    <cfRule type="duplicateValues" dxfId="204" priority="93"/>
    <cfRule type="duplicateValues" dxfId="203" priority="94"/>
  </conditionalFormatting>
  <conditionalFormatting sqref="AE3:AE11">
    <cfRule type="duplicateValues" dxfId="202" priority="95"/>
  </conditionalFormatting>
  <conditionalFormatting sqref="AE4:AE13">
    <cfRule type="duplicateValues" dxfId="201" priority="96"/>
  </conditionalFormatting>
  <conditionalFormatting sqref="AE3:AE11">
    <cfRule type="duplicateValues" dxfId="200" priority="97"/>
    <cfRule type="duplicateValues" dxfId="199" priority="98"/>
    <cfRule type="duplicateValues" dxfId="198" priority="99"/>
    <cfRule type="duplicateValues" dxfId="197" priority="100"/>
  </conditionalFormatting>
  <conditionalFormatting sqref="AE3:AE11">
    <cfRule type="duplicateValues" dxfId="196" priority="101"/>
    <cfRule type="duplicateValues" dxfId="195" priority="102"/>
  </conditionalFormatting>
  <conditionalFormatting sqref="AE3:AE10">
    <cfRule type="duplicateValues" dxfId="194" priority="103"/>
  </conditionalFormatting>
  <conditionalFormatting sqref="AE3:AE11">
    <cfRule type="duplicateValues" dxfId="193" priority="104"/>
  </conditionalFormatting>
  <conditionalFormatting sqref="AE3:AE13">
    <cfRule type="duplicateValues" dxfId="192" priority="105"/>
  </conditionalFormatting>
  <conditionalFormatting sqref="AE3:AE13">
    <cfRule type="duplicateValues" dxfId="191" priority="106"/>
    <cfRule type="duplicateValues" dxfId="190" priority="107"/>
  </conditionalFormatting>
  <conditionalFormatting sqref="AE3:AE13">
    <cfRule type="duplicateValues" dxfId="189" priority="108"/>
    <cfRule type="duplicateValues" dxfId="188" priority="109"/>
    <cfRule type="duplicateValues" dxfId="187" priority="110"/>
  </conditionalFormatting>
  <conditionalFormatting sqref="K3:K4">
    <cfRule type="duplicateValues" dxfId="186" priority="35"/>
  </conditionalFormatting>
  <conditionalFormatting sqref="K3:K4">
    <cfRule type="duplicateValues" dxfId="185" priority="36"/>
    <cfRule type="duplicateValues" dxfId="184" priority="37"/>
    <cfRule type="duplicateValues" dxfId="183" priority="38"/>
    <cfRule type="duplicateValues" dxfId="182" priority="39"/>
  </conditionalFormatting>
  <conditionalFormatting sqref="K3:K4">
    <cfRule type="duplicateValues" dxfId="181" priority="40"/>
    <cfRule type="duplicateValues" dxfId="180" priority="41"/>
  </conditionalFormatting>
  <conditionalFormatting sqref="K3:K4">
    <cfRule type="duplicateValues" dxfId="179" priority="42"/>
  </conditionalFormatting>
  <conditionalFormatting sqref="K3:K4">
    <cfRule type="duplicateValues" dxfId="178" priority="43"/>
    <cfRule type="duplicateValues" dxfId="177" priority="44"/>
    <cfRule type="duplicateValues" dxfId="176" priority="45"/>
  </conditionalFormatting>
  <conditionalFormatting sqref="J3:J17">
    <cfRule type="duplicateValues" dxfId="175" priority="2190"/>
  </conditionalFormatting>
  <conditionalFormatting sqref="J3:J17">
    <cfRule type="duplicateValues" dxfId="174" priority="2194"/>
    <cfRule type="duplicateValues" dxfId="173" priority="2195"/>
    <cfRule type="duplicateValues" dxfId="172" priority="2196"/>
    <cfRule type="duplicateValues" dxfId="171" priority="2197"/>
  </conditionalFormatting>
  <conditionalFormatting sqref="J3:J17">
    <cfRule type="duplicateValues" dxfId="170" priority="2204"/>
    <cfRule type="duplicateValues" dxfId="169" priority="2205"/>
  </conditionalFormatting>
  <conditionalFormatting sqref="J3:J17">
    <cfRule type="duplicateValues" dxfId="168" priority="2208"/>
  </conditionalFormatting>
  <conditionalFormatting sqref="J3:J17">
    <cfRule type="duplicateValues" dxfId="167" priority="2226"/>
    <cfRule type="duplicateValues" dxfId="166" priority="2227"/>
    <cfRule type="duplicateValues" dxfId="165" priority="2228"/>
  </conditionalFormatting>
  <conditionalFormatting sqref="AI137:AI208">
    <cfRule type="duplicateValues" dxfId="164" priority="7"/>
  </conditionalFormatting>
  <conditionalFormatting sqref="Y3">
    <cfRule type="colorScale" priority="2230">
      <colorScale>
        <cfvo type="min"/>
        <cfvo type="percentile" val="50"/>
        <cfvo type="max"/>
        <color rgb="FF63BE7B"/>
        <color rgb="FFFFEB84"/>
        <color rgb="FFF8696B"/>
      </colorScale>
    </cfRule>
  </conditionalFormatting>
  <conditionalFormatting sqref="Y13">
    <cfRule type="colorScale" priority="2231">
      <colorScale>
        <cfvo type="min"/>
        <cfvo type="percentile" val="50"/>
        <cfvo type="max"/>
        <color rgb="FF63BE7B"/>
        <color rgb="FFFFEB84"/>
        <color rgb="FFF8696B"/>
      </colorScale>
    </cfRule>
  </conditionalFormatting>
  <conditionalFormatting sqref="Y12">
    <cfRule type="colorScale" priority="2232">
      <colorScale>
        <cfvo type="min"/>
        <cfvo type="percentile" val="50"/>
        <cfvo type="max"/>
        <color rgb="FF63BE7B"/>
        <color rgb="FFFFEB84"/>
        <color rgb="FFF8696B"/>
      </colorScale>
    </cfRule>
  </conditionalFormatting>
  <conditionalFormatting sqref="Y11">
    <cfRule type="colorScale" priority="2233">
      <colorScale>
        <cfvo type="min"/>
        <cfvo type="percentile" val="50"/>
        <cfvo type="max"/>
        <color rgb="FF63BE7B"/>
        <color rgb="FFFFEB84"/>
        <color rgb="FFF8696B"/>
      </colorScale>
    </cfRule>
  </conditionalFormatting>
  <conditionalFormatting sqref="Y10">
    <cfRule type="colorScale" priority="2234">
      <colorScale>
        <cfvo type="min"/>
        <cfvo type="percentile" val="50"/>
        <cfvo type="max"/>
        <color rgb="FF63BE7B"/>
        <color rgb="FFFFEB84"/>
        <color rgb="FFF8696B"/>
      </colorScale>
    </cfRule>
  </conditionalFormatting>
  <conditionalFormatting sqref="Y9">
    <cfRule type="colorScale" priority="2235">
      <colorScale>
        <cfvo type="min"/>
        <cfvo type="percentile" val="50"/>
        <cfvo type="max"/>
        <color rgb="FF63BE7B"/>
        <color rgb="FFFFEB84"/>
        <color rgb="FFF8696B"/>
      </colorScale>
    </cfRule>
  </conditionalFormatting>
  <conditionalFormatting sqref="Y8">
    <cfRule type="colorScale" priority="2236">
      <colorScale>
        <cfvo type="min"/>
        <cfvo type="percentile" val="50"/>
        <cfvo type="max"/>
        <color rgb="FF63BE7B"/>
        <color rgb="FFFFEB84"/>
        <color rgb="FFF8696B"/>
      </colorScale>
    </cfRule>
  </conditionalFormatting>
  <conditionalFormatting sqref="Y4">
    <cfRule type="colorScale" priority="2237">
      <colorScale>
        <cfvo type="min"/>
        <cfvo type="percentile" val="50"/>
        <cfvo type="max"/>
        <color rgb="FF63BE7B"/>
        <color rgb="FFFFEB84"/>
        <color rgb="FFF8696B"/>
      </colorScale>
    </cfRule>
  </conditionalFormatting>
  <conditionalFormatting sqref="Y5">
    <cfRule type="colorScale" priority="2238">
      <colorScale>
        <cfvo type="min"/>
        <cfvo type="percentile" val="50"/>
        <cfvo type="max"/>
        <color rgb="FF63BE7B"/>
        <color rgb="FFFFEB84"/>
        <color rgb="FFF8696B"/>
      </colorScale>
    </cfRule>
  </conditionalFormatting>
  <conditionalFormatting sqref="Y6">
    <cfRule type="colorScale" priority="2239">
      <colorScale>
        <cfvo type="min"/>
        <cfvo type="percentile" val="50"/>
        <cfvo type="max"/>
        <color rgb="FF63BE7B"/>
        <color rgb="FFFFEB84"/>
        <color rgb="FFF8696B"/>
      </colorScale>
    </cfRule>
  </conditionalFormatting>
  <conditionalFormatting sqref="Y7">
    <cfRule type="colorScale" priority="2240">
      <colorScale>
        <cfvo type="min"/>
        <cfvo type="percentile" val="50"/>
        <cfvo type="max"/>
        <color rgb="FF63BE7B"/>
        <color rgb="FFFFEB84"/>
        <color rgb="FFF8696B"/>
      </colorScale>
    </cfRule>
  </conditionalFormatting>
  <conditionalFormatting sqref="Z3">
    <cfRule type="colorScale" priority="2241">
      <colorScale>
        <cfvo type="min"/>
        <cfvo type="percentile" val="50"/>
        <cfvo type="max"/>
        <color rgb="FF63BE7B"/>
        <color rgb="FFFFEB84"/>
        <color rgb="FFF8696B"/>
      </colorScale>
    </cfRule>
  </conditionalFormatting>
  <conditionalFormatting sqref="Z4">
    <cfRule type="colorScale" priority="2242">
      <colorScale>
        <cfvo type="min"/>
        <cfvo type="percentile" val="50"/>
        <cfvo type="max"/>
        <color rgb="FF63BE7B"/>
        <color rgb="FFFFEB84"/>
        <color rgb="FFF8696B"/>
      </colorScale>
    </cfRule>
  </conditionalFormatting>
  <conditionalFormatting sqref="Z5">
    <cfRule type="colorScale" priority="2243">
      <colorScale>
        <cfvo type="min"/>
        <cfvo type="percentile" val="50"/>
        <cfvo type="max"/>
        <color rgb="FF63BE7B"/>
        <color rgb="FFFFEB84"/>
        <color rgb="FFF8696B"/>
      </colorScale>
    </cfRule>
  </conditionalFormatting>
  <conditionalFormatting sqref="Z6">
    <cfRule type="colorScale" priority="2244">
      <colorScale>
        <cfvo type="min"/>
        <cfvo type="percentile" val="50"/>
        <cfvo type="max"/>
        <color rgb="FF63BE7B"/>
        <color rgb="FFFFEB84"/>
        <color rgb="FFF8696B"/>
      </colorScale>
    </cfRule>
  </conditionalFormatting>
  <conditionalFormatting sqref="Z7">
    <cfRule type="colorScale" priority="2245">
      <colorScale>
        <cfvo type="min"/>
        <cfvo type="percentile" val="50"/>
        <cfvo type="max"/>
        <color rgb="FF63BE7B"/>
        <color rgb="FFFFEB84"/>
        <color rgb="FFF8696B"/>
      </colorScale>
    </cfRule>
  </conditionalFormatting>
  <conditionalFormatting sqref="Z8">
    <cfRule type="colorScale" priority="2246">
      <colorScale>
        <cfvo type="min"/>
        <cfvo type="percentile" val="50"/>
        <cfvo type="max"/>
        <color rgb="FF63BE7B"/>
        <color rgb="FFFFEB84"/>
        <color rgb="FFF8696B"/>
      </colorScale>
    </cfRule>
  </conditionalFormatting>
  <conditionalFormatting sqref="Z9">
    <cfRule type="colorScale" priority="2247">
      <colorScale>
        <cfvo type="min"/>
        <cfvo type="percentile" val="50"/>
        <cfvo type="max"/>
        <color rgb="FF63BE7B"/>
        <color rgb="FFFFEB84"/>
        <color rgb="FFF8696B"/>
      </colorScale>
    </cfRule>
  </conditionalFormatting>
  <conditionalFormatting sqref="Z10">
    <cfRule type="colorScale" priority="2248">
      <colorScale>
        <cfvo type="min"/>
        <cfvo type="percentile" val="50"/>
        <cfvo type="max"/>
        <color rgb="FF63BE7B"/>
        <color rgb="FFFFEB84"/>
        <color rgb="FFF8696B"/>
      </colorScale>
    </cfRule>
  </conditionalFormatting>
  <conditionalFormatting sqref="AA3">
    <cfRule type="colorScale" priority="2249">
      <colorScale>
        <cfvo type="min"/>
        <cfvo type="percentile" val="50"/>
        <cfvo type="max"/>
        <color rgb="FF63BE7B"/>
        <color rgb="FFFFEB84"/>
        <color rgb="FFF8696B"/>
      </colorScale>
    </cfRule>
  </conditionalFormatting>
  <conditionalFormatting sqref="AA4">
    <cfRule type="colorScale" priority="2250">
      <colorScale>
        <cfvo type="min"/>
        <cfvo type="percentile" val="50"/>
        <cfvo type="max"/>
        <color rgb="FF63BE7B"/>
        <color rgb="FFFFEB84"/>
        <color rgb="FFF8696B"/>
      </colorScale>
    </cfRule>
  </conditionalFormatting>
  <conditionalFormatting sqref="AA5">
    <cfRule type="colorScale" priority="2251">
      <colorScale>
        <cfvo type="min"/>
        <cfvo type="percentile" val="50"/>
        <cfvo type="max"/>
        <color rgb="FF63BE7B"/>
        <color rgb="FFFFEB84"/>
        <color rgb="FFF8696B"/>
      </colorScale>
    </cfRule>
  </conditionalFormatting>
  <conditionalFormatting sqref="AA6">
    <cfRule type="colorScale" priority="2252">
      <colorScale>
        <cfvo type="min"/>
        <cfvo type="percentile" val="50"/>
        <cfvo type="max"/>
        <color rgb="FF63BE7B"/>
        <color rgb="FFFFEB84"/>
        <color rgb="FFF8696B"/>
      </colorScale>
    </cfRule>
  </conditionalFormatting>
  <conditionalFormatting sqref="AA7">
    <cfRule type="colorScale" priority="2253">
      <colorScale>
        <cfvo type="min"/>
        <cfvo type="percentile" val="50"/>
        <cfvo type="max"/>
        <color rgb="FF63BE7B"/>
        <color rgb="FFFFEB84"/>
        <color rgb="FFF8696B"/>
      </colorScale>
    </cfRule>
  </conditionalFormatting>
  <conditionalFormatting sqref="AA8">
    <cfRule type="colorScale" priority="2254">
      <colorScale>
        <cfvo type="min"/>
        <cfvo type="percentile" val="50"/>
        <cfvo type="max"/>
        <color rgb="FF63BE7B"/>
        <color rgb="FFFFEB84"/>
        <color rgb="FFF8696B"/>
      </colorScale>
    </cfRule>
  </conditionalFormatting>
  <conditionalFormatting sqref="AA9">
    <cfRule type="colorScale" priority="2255">
      <colorScale>
        <cfvo type="min"/>
        <cfvo type="percentile" val="50"/>
        <cfvo type="max"/>
        <color rgb="FF63BE7B"/>
        <color rgb="FFFFEB84"/>
        <color rgb="FFF8696B"/>
      </colorScale>
    </cfRule>
  </conditionalFormatting>
  <conditionalFormatting sqref="AA10">
    <cfRule type="colorScale" priority="2256">
      <colorScale>
        <cfvo type="min"/>
        <cfvo type="percentile" val="50"/>
        <cfvo type="max"/>
        <color rgb="FF63BE7B"/>
        <color rgb="FFFFEB84"/>
        <color rgb="FFF8696B"/>
      </colorScale>
    </cfRule>
  </conditionalFormatting>
  <conditionalFormatting sqref="AA11">
    <cfRule type="colorScale" priority="2257">
      <colorScale>
        <cfvo type="min"/>
        <cfvo type="percentile" val="50"/>
        <cfvo type="max"/>
        <color rgb="FF63BE7B"/>
        <color rgb="FFFFEB84"/>
        <color rgb="FFF8696B"/>
      </colorScale>
    </cfRule>
  </conditionalFormatting>
  <conditionalFormatting sqref="AA12">
    <cfRule type="colorScale" priority="2258">
      <colorScale>
        <cfvo type="min"/>
        <cfvo type="percentile" val="50"/>
        <cfvo type="max"/>
        <color rgb="FF63BE7B"/>
        <color rgb="FFFFEB84"/>
        <color rgb="FFF8696B"/>
      </colorScale>
    </cfRule>
  </conditionalFormatting>
  <conditionalFormatting sqref="AA13">
    <cfRule type="colorScale" priority="2259">
      <colorScale>
        <cfvo type="min"/>
        <cfvo type="percentile" val="50"/>
        <cfvo type="max"/>
        <color rgb="FF63BE7B"/>
        <color rgb="FFFFEB84"/>
        <color rgb="FFF8696B"/>
      </colorScale>
    </cfRule>
  </conditionalFormatting>
  <conditionalFormatting sqref="AA14">
    <cfRule type="colorScale" priority="2260">
      <colorScale>
        <cfvo type="min"/>
        <cfvo type="percentile" val="50"/>
        <cfvo type="max"/>
        <color rgb="FF63BE7B"/>
        <color rgb="FFFFEB84"/>
        <color rgb="FFF8696B"/>
      </colorScale>
    </cfRule>
  </conditionalFormatting>
  <conditionalFormatting sqref="AA15">
    <cfRule type="colorScale" priority="2261">
      <colorScale>
        <cfvo type="min"/>
        <cfvo type="percentile" val="50"/>
        <cfvo type="max"/>
        <color rgb="FF63BE7B"/>
        <color rgb="FFFFEB84"/>
        <color rgb="FFF8696B"/>
      </colorScale>
    </cfRule>
  </conditionalFormatting>
  <conditionalFormatting sqref="AA16">
    <cfRule type="colorScale" priority="2262">
      <colorScale>
        <cfvo type="min"/>
        <cfvo type="percentile" val="50"/>
        <cfvo type="max"/>
        <color rgb="FF63BE7B"/>
        <color rgb="FFFFEB84"/>
        <color rgb="FFF8696B"/>
      </colorScale>
    </cfRule>
  </conditionalFormatting>
  <conditionalFormatting sqref="AA17">
    <cfRule type="colorScale" priority="2263">
      <colorScale>
        <cfvo type="min"/>
        <cfvo type="percentile" val="50"/>
        <cfvo type="max"/>
        <color rgb="FF63BE7B"/>
        <color rgb="FFFFEB84"/>
        <color rgb="FFF8696B"/>
      </colorScale>
    </cfRule>
  </conditionalFormatting>
  <conditionalFormatting sqref="AA18">
    <cfRule type="colorScale" priority="2264">
      <colorScale>
        <cfvo type="min"/>
        <cfvo type="percentile" val="50"/>
        <cfvo type="max"/>
        <color rgb="FF63BE7B"/>
        <color rgb="FFFFEB84"/>
        <color rgb="FFF8696B"/>
      </colorScale>
    </cfRule>
  </conditionalFormatting>
  <conditionalFormatting sqref="AA19">
    <cfRule type="colorScale" priority="2265">
      <colorScale>
        <cfvo type="min"/>
        <cfvo type="percentile" val="50"/>
        <cfvo type="max"/>
        <color rgb="FF63BE7B"/>
        <color rgb="FFFFEB84"/>
        <color rgb="FFF8696B"/>
      </colorScale>
    </cfRule>
  </conditionalFormatting>
  <conditionalFormatting sqref="AA20">
    <cfRule type="colorScale" priority="2266">
      <colorScale>
        <cfvo type="min"/>
        <cfvo type="percentile" val="50"/>
        <cfvo type="max"/>
        <color rgb="FF63BE7B"/>
        <color rgb="FFFFEB84"/>
        <color rgb="FFF8696B"/>
      </colorScale>
    </cfRule>
  </conditionalFormatting>
  <conditionalFormatting sqref="AA21">
    <cfRule type="colorScale" priority="2267">
      <colorScale>
        <cfvo type="min"/>
        <cfvo type="percentile" val="50"/>
        <cfvo type="max"/>
        <color rgb="FF63BE7B"/>
        <color rgb="FFFFEB84"/>
        <color rgb="FFF8696B"/>
      </colorScale>
    </cfRule>
  </conditionalFormatting>
  <conditionalFormatting sqref="AA22">
    <cfRule type="colorScale" priority="2268">
      <colorScale>
        <cfvo type="min"/>
        <cfvo type="percentile" val="50"/>
        <cfvo type="max"/>
        <color rgb="FF63BE7B"/>
        <color rgb="FFFFEB84"/>
        <color rgb="FFF8696B"/>
      </colorScale>
    </cfRule>
  </conditionalFormatting>
  <conditionalFormatting sqref="AA23">
    <cfRule type="colorScale" priority="2269">
      <colorScale>
        <cfvo type="min"/>
        <cfvo type="percentile" val="50"/>
        <cfvo type="max"/>
        <color rgb="FF63BE7B"/>
        <color rgb="FFFFEB84"/>
        <color rgb="FFF8696B"/>
      </colorScale>
    </cfRule>
  </conditionalFormatting>
  <conditionalFormatting sqref="AA24">
    <cfRule type="colorScale" priority="2270">
      <colorScale>
        <cfvo type="min"/>
        <cfvo type="percentile" val="50"/>
        <cfvo type="max"/>
        <color rgb="FF63BE7B"/>
        <color rgb="FFFFEB84"/>
        <color rgb="FFF8696B"/>
      </colorScale>
    </cfRule>
  </conditionalFormatting>
  <conditionalFormatting sqref="AA25">
    <cfRule type="colorScale" priority="2271">
      <colorScale>
        <cfvo type="min"/>
        <cfvo type="percentile" val="50"/>
        <cfvo type="max"/>
        <color rgb="FF63BE7B"/>
        <color rgb="FFFFEB84"/>
        <color rgb="FFF8696B"/>
      </colorScale>
    </cfRule>
  </conditionalFormatting>
  <conditionalFormatting sqref="AA26">
    <cfRule type="colorScale" priority="2272">
      <colorScale>
        <cfvo type="min"/>
        <cfvo type="percentile" val="50"/>
        <cfvo type="max"/>
        <color rgb="FF63BE7B"/>
        <color rgb="FFFFEB84"/>
        <color rgb="FFF8696B"/>
      </colorScale>
    </cfRule>
  </conditionalFormatting>
  <conditionalFormatting sqref="AA27">
    <cfRule type="colorScale" priority="2273">
      <colorScale>
        <cfvo type="min"/>
        <cfvo type="percentile" val="50"/>
        <cfvo type="max"/>
        <color rgb="FF63BE7B"/>
        <color rgb="FFFFEB84"/>
        <color rgb="FFF8696B"/>
      </colorScale>
    </cfRule>
  </conditionalFormatting>
  <conditionalFormatting sqref="AA28">
    <cfRule type="colorScale" priority="2274">
      <colorScale>
        <cfvo type="min"/>
        <cfvo type="percentile" val="50"/>
        <cfvo type="max"/>
        <color rgb="FF63BE7B"/>
        <color rgb="FFFFEB84"/>
        <color rgb="FFF8696B"/>
      </colorScale>
    </cfRule>
  </conditionalFormatting>
  <conditionalFormatting sqref="AA29">
    <cfRule type="colorScale" priority="2275">
      <colorScale>
        <cfvo type="min"/>
        <cfvo type="percentile" val="50"/>
        <cfvo type="max"/>
        <color rgb="FF63BE7B"/>
        <color rgb="FFFFEB84"/>
        <color rgb="FFF8696B"/>
      </colorScale>
    </cfRule>
  </conditionalFormatting>
  <conditionalFormatting sqref="AA30">
    <cfRule type="colorScale" priority="2276">
      <colorScale>
        <cfvo type="min"/>
        <cfvo type="percentile" val="50"/>
        <cfvo type="max"/>
        <color rgb="FF63BE7B"/>
        <color rgb="FFFFEB84"/>
        <color rgb="FFF8696B"/>
      </colorScale>
    </cfRule>
  </conditionalFormatting>
  <conditionalFormatting sqref="AA31">
    <cfRule type="colorScale" priority="2277">
      <colorScale>
        <cfvo type="min"/>
        <cfvo type="percentile" val="50"/>
        <cfvo type="max"/>
        <color rgb="FF63BE7B"/>
        <color rgb="FFFFEB84"/>
        <color rgb="FFF8696B"/>
      </colorScale>
    </cfRule>
  </conditionalFormatting>
  <conditionalFormatting sqref="AA32">
    <cfRule type="colorScale" priority="2278">
      <colorScale>
        <cfvo type="min"/>
        <cfvo type="percentile" val="50"/>
        <cfvo type="max"/>
        <color rgb="FF63BE7B"/>
        <color rgb="FFFFEB84"/>
        <color rgb="FFF8696B"/>
      </colorScale>
    </cfRule>
  </conditionalFormatting>
  <conditionalFormatting sqref="AA33">
    <cfRule type="colorScale" priority="2279">
      <colorScale>
        <cfvo type="min"/>
        <cfvo type="percentile" val="50"/>
        <cfvo type="max"/>
        <color rgb="FF63BE7B"/>
        <color rgb="FFFFEB84"/>
        <color rgb="FFF8696B"/>
      </colorScale>
    </cfRule>
  </conditionalFormatting>
  <conditionalFormatting sqref="AA34">
    <cfRule type="colorScale" priority="2280">
      <colorScale>
        <cfvo type="min"/>
        <cfvo type="percentile" val="50"/>
        <cfvo type="max"/>
        <color rgb="FF63BE7B"/>
        <color rgb="FFFFEB84"/>
        <color rgb="FFF8696B"/>
      </colorScale>
    </cfRule>
  </conditionalFormatting>
  <conditionalFormatting sqref="AA35">
    <cfRule type="colorScale" priority="2281">
      <colorScale>
        <cfvo type="min"/>
        <cfvo type="percentile" val="50"/>
        <cfvo type="max"/>
        <color rgb="FF63BE7B"/>
        <color rgb="FFFFEB84"/>
        <color rgb="FFF8696B"/>
      </colorScale>
    </cfRule>
  </conditionalFormatting>
  <conditionalFormatting sqref="AA36">
    <cfRule type="colorScale" priority="2282">
      <colorScale>
        <cfvo type="min"/>
        <cfvo type="percentile" val="50"/>
        <cfvo type="max"/>
        <color rgb="FF63BE7B"/>
        <color rgb="FFFFEB84"/>
        <color rgb="FFF8696B"/>
      </colorScale>
    </cfRule>
  </conditionalFormatting>
  <conditionalFormatting sqref="AA37">
    <cfRule type="colorScale" priority="2283">
      <colorScale>
        <cfvo type="min"/>
        <cfvo type="percentile" val="50"/>
        <cfvo type="max"/>
        <color rgb="FF63BE7B"/>
        <color rgb="FFFFEB84"/>
        <color rgb="FFF8696B"/>
      </colorScale>
    </cfRule>
  </conditionalFormatting>
  <conditionalFormatting sqref="AA38">
    <cfRule type="colorScale" priority="2284">
      <colorScale>
        <cfvo type="min"/>
        <cfvo type="percentile" val="50"/>
        <cfvo type="max"/>
        <color rgb="FF63BE7B"/>
        <color rgb="FFFFEB84"/>
        <color rgb="FFF8696B"/>
      </colorScale>
    </cfRule>
  </conditionalFormatting>
  <conditionalFormatting sqref="AA39">
    <cfRule type="colorScale" priority="2285">
      <colorScale>
        <cfvo type="min"/>
        <cfvo type="percentile" val="50"/>
        <cfvo type="max"/>
        <color rgb="FF63BE7B"/>
        <color rgb="FFFFEB84"/>
        <color rgb="FFF8696B"/>
      </colorScale>
    </cfRule>
  </conditionalFormatting>
  <conditionalFormatting sqref="AA40">
    <cfRule type="colorScale" priority="2286">
      <colorScale>
        <cfvo type="min"/>
        <cfvo type="percentile" val="50"/>
        <cfvo type="max"/>
        <color rgb="FF63BE7B"/>
        <color rgb="FFFFEB84"/>
        <color rgb="FFF8696B"/>
      </colorScale>
    </cfRule>
  </conditionalFormatting>
  <conditionalFormatting sqref="AA41">
    <cfRule type="colorScale" priority="2287">
      <colorScale>
        <cfvo type="min"/>
        <cfvo type="percentile" val="50"/>
        <cfvo type="max"/>
        <color rgb="FF63BE7B"/>
        <color rgb="FFFFEB84"/>
        <color rgb="FFF8696B"/>
      </colorScale>
    </cfRule>
  </conditionalFormatting>
  <conditionalFormatting sqref="AA42">
    <cfRule type="colorScale" priority="2288">
      <colorScale>
        <cfvo type="min"/>
        <cfvo type="percentile" val="50"/>
        <cfvo type="max"/>
        <color rgb="FF63BE7B"/>
        <color rgb="FFFFEB84"/>
        <color rgb="FFF8696B"/>
      </colorScale>
    </cfRule>
  </conditionalFormatting>
  <conditionalFormatting sqref="AA43">
    <cfRule type="colorScale" priority="2289">
      <colorScale>
        <cfvo type="min"/>
        <cfvo type="percentile" val="50"/>
        <cfvo type="max"/>
        <color rgb="FF63BE7B"/>
        <color rgb="FFFFEB84"/>
        <color rgb="FFF8696B"/>
      </colorScale>
    </cfRule>
  </conditionalFormatting>
  <conditionalFormatting sqref="AA44">
    <cfRule type="colorScale" priority="2290">
      <colorScale>
        <cfvo type="min"/>
        <cfvo type="percentile" val="50"/>
        <cfvo type="max"/>
        <color rgb="FF63BE7B"/>
        <color rgb="FFFFEB84"/>
        <color rgb="FFF8696B"/>
      </colorScale>
    </cfRule>
  </conditionalFormatting>
  <conditionalFormatting sqref="AA45">
    <cfRule type="colorScale" priority="2291">
      <colorScale>
        <cfvo type="min"/>
        <cfvo type="percentile" val="50"/>
        <cfvo type="max"/>
        <color rgb="FF63BE7B"/>
        <color rgb="FFFFEB84"/>
        <color rgb="FFF8696B"/>
      </colorScale>
    </cfRule>
  </conditionalFormatting>
  <conditionalFormatting sqref="AA46">
    <cfRule type="colorScale" priority="2292">
      <colorScale>
        <cfvo type="min"/>
        <cfvo type="percentile" val="50"/>
        <cfvo type="max"/>
        <color rgb="FF63BE7B"/>
        <color rgb="FFFFEB84"/>
        <color rgb="FFF8696B"/>
      </colorScale>
    </cfRule>
  </conditionalFormatting>
  <conditionalFormatting sqref="AA47">
    <cfRule type="colorScale" priority="2293">
      <colorScale>
        <cfvo type="min"/>
        <cfvo type="percentile" val="50"/>
        <cfvo type="max"/>
        <color rgb="FF63BE7B"/>
        <color rgb="FFFFEB84"/>
        <color rgb="FFF8696B"/>
      </colorScale>
    </cfRule>
  </conditionalFormatting>
  <conditionalFormatting sqref="AB3">
    <cfRule type="colorScale" priority="2294">
      <colorScale>
        <cfvo type="min"/>
        <cfvo type="percentile" val="50"/>
        <cfvo type="max"/>
        <color rgb="FF63BE7B"/>
        <color rgb="FFFFEB84"/>
        <color rgb="FFF8696B"/>
      </colorScale>
    </cfRule>
  </conditionalFormatting>
  <conditionalFormatting sqref="AB4">
    <cfRule type="colorScale" priority="2295">
      <colorScale>
        <cfvo type="min"/>
        <cfvo type="percentile" val="50"/>
        <cfvo type="max"/>
        <color rgb="FF63BE7B"/>
        <color rgb="FFFFEB84"/>
        <color rgb="FFF8696B"/>
      </colorScale>
    </cfRule>
  </conditionalFormatting>
  <conditionalFormatting sqref="AB5">
    <cfRule type="colorScale" priority="2296">
      <colorScale>
        <cfvo type="min"/>
        <cfvo type="percentile" val="50"/>
        <cfvo type="max"/>
        <color rgb="FF63BE7B"/>
        <color rgb="FFFFEB84"/>
        <color rgb="FFF8696B"/>
      </colorScale>
    </cfRule>
  </conditionalFormatting>
  <conditionalFormatting sqref="AB6">
    <cfRule type="colorScale" priority="2297">
      <colorScale>
        <cfvo type="min"/>
        <cfvo type="percentile" val="50"/>
        <cfvo type="max"/>
        <color rgb="FF63BE7B"/>
        <color rgb="FFFFEB84"/>
        <color rgb="FFF8696B"/>
      </colorScale>
    </cfRule>
  </conditionalFormatting>
  <conditionalFormatting sqref="AB7">
    <cfRule type="colorScale" priority="2298">
      <colorScale>
        <cfvo type="min"/>
        <cfvo type="percentile" val="50"/>
        <cfvo type="max"/>
        <color rgb="FF63BE7B"/>
        <color rgb="FFFFEB84"/>
        <color rgb="FFF8696B"/>
      </colorScale>
    </cfRule>
  </conditionalFormatting>
  <conditionalFormatting sqref="AB8">
    <cfRule type="colorScale" priority="2299">
      <colorScale>
        <cfvo type="min"/>
        <cfvo type="percentile" val="50"/>
        <cfvo type="max"/>
        <color rgb="FF63BE7B"/>
        <color rgb="FFFFEB84"/>
        <color rgb="FFF8696B"/>
      </colorScale>
    </cfRule>
  </conditionalFormatting>
  <conditionalFormatting sqref="AB9">
    <cfRule type="colorScale" priority="2300">
      <colorScale>
        <cfvo type="min"/>
        <cfvo type="percentile" val="50"/>
        <cfvo type="max"/>
        <color rgb="FF63BE7B"/>
        <color rgb="FFFFEB84"/>
        <color rgb="FFF8696B"/>
      </colorScale>
    </cfRule>
  </conditionalFormatting>
  <conditionalFormatting sqref="AB10">
    <cfRule type="colorScale" priority="2301">
      <colorScale>
        <cfvo type="min"/>
        <cfvo type="percentile" val="50"/>
        <cfvo type="max"/>
        <color rgb="FF63BE7B"/>
        <color rgb="FFFFEB84"/>
        <color rgb="FFF8696B"/>
      </colorScale>
    </cfRule>
  </conditionalFormatting>
  <conditionalFormatting sqref="AB11">
    <cfRule type="colorScale" priority="2302">
      <colorScale>
        <cfvo type="min"/>
        <cfvo type="percentile" val="50"/>
        <cfvo type="max"/>
        <color rgb="FF63BE7B"/>
        <color rgb="FFFFEB84"/>
        <color rgb="FFF8696B"/>
      </colorScale>
    </cfRule>
  </conditionalFormatting>
  <conditionalFormatting sqref="AB12">
    <cfRule type="colorScale" priority="2303">
      <colorScale>
        <cfvo type="min"/>
        <cfvo type="percentile" val="50"/>
        <cfvo type="max"/>
        <color rgb="FF63BE7B"/>
        <color rgb="FFFFEB84"/>
        <color rgb="FFF8696B"/>
      </colorScale>
    </cfRule>
  </conditionalFormatting>
  <conditionalFormatting sqref="AB13">
    <cfRule type="colorScale" priority="2304">
      <colorScale>
        <cfvo type="min"/>
        <cfvo type="percentile" val="50"/>
        <cfvo type="max"/>
        <color rgb="FF63BE7B"/>
        <color rgb="FFFFEB84"/>
        <color rgb="FFF8696B"/>
      </colorScale>
    </cfRule>
  </conditionalFormatting>
  <conditionalFormatting sqref="AB14">
    <cfRule type="colorScale" priority="2305">
      <colorScale>
        <cfvo type="min"/>
        <cfvo type="percentile" val="50"/>
        <cfvo type="max"/>
        <color rgb="FF63BE7B"/>
        <color rgb="FFFFEB84"/>
        <color rgb="FFF8696B"/>
      </colorScale>
    </cfRule>
  </conditionalFormatting>
  <conditionalFormatting sqref="AB15">
    <cfRule type="colorScale" priority="2306">
      <colorScale>
        <cfvo type="min"/>
        <cfvo type="percentile" val="50"/>
        <cfvo type="max"/>
        <color rgb="FF63BE7B"/>
        <color rgb="FFFFEB84"/>
        <color rgb="FFF8696B"/>
      </colorScale>
    </cfRule>
  </conditionalFormatting>
  <conditionalFormatting sqref="AB16">
    <cfRule type="colorScale" priority="2307">
      <colorScale>
        <cfvo type="min"/>
        <cfvo type="percentile" val="50"/>
        <cfvo type="max"/>
        <color rgb="FF63BE7B"/>
        <color rgb="FFFFEB84"/>
        <color rgb="FFF8696B"/>
      </colorScale>
    </cfRule>
  </conditionalFormatting>
  <conditionalFormatting sqref="AB17">
    <cfRule type="colorScale" priority="2308">
      <colorScale>
        <cfvo type="min"/>
        <cfvo type="percentile" val="50"/>
        <cfvo type="max"/>
        <color rgb="FF63BE7B"/>
        <color rgb="FFFFEB84"/>
        <color rgb="FFF8696B"/>
      </colorScale>
    </cfRule>
  </conditionalFormatting>
  <conditionalFormatting sqref="AB18">
    <cfRule type="colorScale" priority="2309">
      <colorScale>
        <cfvo type="min"/>
        <cfvo type="percentile" val="50"/>
        <cfvo type="max"/>
        <color rgb="FF63BE7B"/>
        <color rgb="FFFFEB84"/>
        <color rgb="FFF8696B"/>
      </colorScale>
    </cfRule>
  </conditionalFormatting>
  <conditionalFormatting sqref="AB19">
    <cfRule type="colorScale" priority="2310">
      <colorScale>
        <cfvo type="min"/>
        <cfvo type="percentile" val="50"/>
        <cfvo type="max"/>
        <color rgb="FF63BE7B"/>
        <color rgb="FFFFEB84"/>
        <color rgb="FFF8696B"/>
      </colorScale>
    </cfRule>
  </conditionalFormatting>
  <conditionalFormatting sqref="AB20">
    <cfRule type="colorScale" priority="2311">
      <colorScale>
        <cfvo type="min"/>
        <cfvo type="percentile" val="50"/>
        <cfvo type="max"/>
        <color rgb="FF63BE7B"/>
        <color rgb="FFFFEB84"/>
        <color rgb="FFF8696B"/>
      </colorScale>
    </cfRule>
  </conditionalFormatting>
  <conditionalFormatting sqref="AB21">
    <cfRule type="colorScale" priority="2312">
      <colorScale>
        <cfvo type="min"/>
        <cfvo type="percentile" val="50"/>
        <cfvo type="max"/>
        <color rgb="FF63BE7B"/>
        <color rgb="FFFFEB84"/>
        <color rgb="FFF8696B"/>
      </colorScale>
    </cfRule>
  </conditionalFormatting>
  <conditionalFormatting sqref="AB22">
    <cfRule type="colorScale" priority="2313">
      <colorScale>
        <cfvo type="min"/>
        <cfvo type="percentile" val="50"/>
        <cfvo type="max"/>
        <color rgb="FF63BE7B"/>
        <color rgb="FFFFEB84"/>
        <color rgb="FFF8696B"/>
      </colorScale>
    </cfRule>
  </conditionalFormatting>
  <conditionalFormatting sqref="AB23">
    <cfRule type="colorScale" priority="2314">
      <colorScale>
        <cfvo type="min"/>
        <cfvo type="percentile" val="50"/>
        <cfvo type="max"/>
        <color rgb="FF63BE7B"/>
        <color rgb="FFFFEB84"/>
        <color rgb="FFF8696B"/>
      </colorScale>
    </cfRule>
  </conditionalFormatting>
  <conditionalFormatting sqref="AB24">
    <cfRule type="colorScale" priority="2315">
      <colorScale>
        <cfvo type="min"/>
        <cfvo type="percentile" val="50"/>
        <cfvo type="max"/>
        <color rgb="FF63BE7B"/>
        <color rgb="FFFFEB84"/>
        <color rgb="FFF8696B"/>
      </colorScale>
    </cfRule>
  </conditionalFormatting>
  <conditionalFormatting sqref="AB25">
    <cfRule type="colorScale" priority="2316">
      <colorScale>
        <cfvo type="min"/>
        <cfvo type="percentile" val="50"/>
        <cfvo type="max"/>
        <color rgb="FF63BE7B"/>
        <color rgb="FFFFEB84"/>
        <color rgb="FFF8696B"/>
      </colorScale>
    </cfRule>
  </conditionalFormatting>
  <conditionalFormatting sqref="AB26">
    <cfRule type="colorScale" priority="2317">
      <colorScale>
        <cfvo type="min"/>
        <cfvo type="percentile" val="50"/>
        <cfvo type="max"/>
        <color rgb="FF63BE7B"/>
        <color rgb="FFFFEB84"/>
        <color rgb="FFF8696B"/>
      </colorScale>
    </cfRule>
  </conditionalFormatting>
  <conditionalFormatting sqref="AB27">
    <cfRule type="colorScale" priority="2318">
      <colorScale>
        <cfvo type="min"/>
        <cfvo type="percentile" val="50"/>
        <cfvo type="max"/>
        <color rgb="FF63BE7B"/>
        <color rgb="FFFFEB84"/>
        <color rgb="FFF8696B"/>
      </colorScale>
    </cfRule>
  </conditionalFormatting>
  <conditionalFormatting sqref="AB28">
    <cfRule type="colorScale" priority="2319">
      <colorScale>
        <cfvo type="min"/>
        <cfvo type="percentile" val="50"/>
        <cfvo type="max"/>
        <color rgb="FF63BE7B"/>
        <color rgb="FFFFEB84"/>
        <color rgb="FFF8696B"/>
      </colorScale>
    </cfRule>
  </conditionalFormatting>
  <conditionalFormatting sqref="AB29">
    <cfRule type="colorScale" priority="2320">
      <colorScale>
        <cfvo type="min"/>
        <cfvo type="percentile" val="50"/>
        <cfvo type="max"/>
        <color rgb="FF63BE7B"/>
        <color rgb="FFFFEB84"/>
        <color rgb="FFF8696B"/>
      </colorScale>
    </cfRule>
  </conditionalFormatting>
  <conditionalFormatting sqref="AB30">
    <cfRule type="colorScale" priority="2321">
      <colorScale>
        <cfvo type="min"/>
        <cfvo type="percentile" val="50"/>
        <cfvo type="max"/>
        <color rgb="FF63BE7B"/>
        <color rgb="FFFFEB84"/>
        <color rgb="FFF8696B"/>
      </colorScale>
    </cfRule>
  </conditionalFormatting>
  <conditionalFormatting sqref="AB31">
    <cfRule type="colorScale" priority="2322">
      <colorScale>
        <cfvo type="min"/>
        <cfvo type="percentile" val="50"/>
        <cfvo type="max"/>
        <color rgb="FF63BE7B"/>
        <color rgb="FFFFEB84"/>
        <color rgb="FFF8696B"/>
      </colorScale>
    </cfRule>
  </conditionalFormatting>
  <conditionalFormatting sqref="AB32">
    <cfRule type="colorScale" priority="2323">
      <colorScale>
        <cfvo type="min"/>
        <cfvo type="percentile" val="50"/>
        <cfvo type="max"/>
        <color rgb="FF63BE7B"/>
        <color rgb="FFFFEB84"/>
        <color rgb="FFF8696B"/>
      </colorScale>
    </cfRule>
  </conditionalFormatting>
  <conditionalFormatting sqref="AB33">
    <cfRule type="colorScale" priority="2324">
      <colorScale>
        <cfvo type="min"/>
        <cfvo type="percentile" val="50"/>
        <cfvo type="max"/>
        <color rgb="FF63BE7B"/>
        <color rgb="FFFFEB84"/>
        <color rgb="FFF8696B"/>
      </colorScale>
    </cfRule>
  </conditionalFormatting>
  <conditionalFormatting sqref="AB34">
    <cfRule type="colorScale" priority="2325">
      <colorScale>
        <cfvo type="min"/>
        <cfvo type="percentile" val="50"/>
        <cfvo type="max"/>
        <color rgb="FF63BE7B"/>
        <color rgb="FFFFEB84"/>
        <color rgb="FFF8696B"/>
      </colorScale>
    </cfRule>
  </conditionalFormatting>
  <conditionalFormatting sqref="AB35">
    <cfRule type="colorScale" priority="2326">
      <colorScale>
        <cfvo type="min"/>
        <cfvo type="percentile" val="50"/>
        <cfvo type="max"/>
        <color rgb="FF63BE7B"/>
        <color rgb="FFFFEB84"/>
        <color rgb="FFF8696B"/>
      </colorScale>
    </cfRule>
  </conditionalFormatting>
  <conditionalFormatting sqref="AB36">
    <cfRule type="colorScale" priority="2327">
      <colorScale>
        <cfvo type="min"/>
        <cfvo type="percentile" val="50"/>
        <cfvo type="max"/>
        <color rgb="FF63BE7B"/>
        <color rgb="FFFFEB84"/>
        <color rgb="FFF8696B"/>
      </colorScale>
    </cfRule>
  </conditionalFormatting>
  <conditionalFormatting sqref="AB37">
    <cfRule type="colorScale" priority="2328">
      <colorScale>
        <cfvo type="min"/>
        <cfvo type="percentile" val="50"/>
        <cfvo type="max"/>
        <color rgb="FF63BE7B"/>
        <color rgb="FFFFEB84"/>
        <color rgb="FFF8696B"/>
      </colorScale>
    </cfRule>
  </conditionalFormatting>
  <conditionalFormatting sqref="AB38">
    <cfRule type="colorScale" priority="2329">
      <colorScale>
        <cfvo type="min"/>
        <cfvo type="percentile" val="50"/>
        <cfvo type="max"/>
        <color rgb="FF63BE7B"/>
        <color rgb="FFFFEB84"/>
        <color rgb="FFF8696B"/>
      </colorScale>
    </cfRule>
  </conditionalFormatting>
  <conditionalFormatting sqref="AB39">
    <cfRule type="colorScale" priority="2330">
      <colorScale>
        <cfvo type="min"/>
        <cfvo type="percentile" val="50"/>
        <cfvo type="max"/>
        <color rgb="FF63BE7B"/>
        <color rgb="FFFFEB84"/>
        <color rgb="FFF8696B"/>
      </colorScale>
    </cfRule>
  </conditionalFormatting>
  <conditionalFormatting sqref="AB40">
    <cfRule type="colorScale" priority="2331">
      <colorScale>
        <cfvo type="min"/>
        <cfvo type="percentile" val="50"/>
        <cfvo type="max"/>
        <color rgb="FF63BE7B"/>
        <color rgb="FFFFEB84"/>
        <color rgb="FFF8696B"/>
      </colorScale>
    </cfRule>
  </conditionalFormatting>
  <conditionalFormatting sqref="AB41">
    <cfRule type="colorScale" priority="2332">
      <colorScale>
        <cfvo type="min"/>
        <cfvo type="percentile" val="50"/>
        <cfvo type="max"/>
        <color rgb="FF63BE7B"/>
        <color rgb="FFFFEB84"/>
        <color rgb="FFF8696B"/>
      </colorScale>
    </cfRule>
  </conditionalFormatting>
  <conditionalFormatting sqref="AB42">
    <cfRule type="colorScale" priority="2333">
      <colorScale>
        <cfvo type="min"/>
        <cfvo type="percentile" val="50"/>
        <cfvo type="max"/>
        <color rgb="FF63BE7B"/>
        <color rgb="FFFFEB84"/>
        <color rgb="FFF8696B"/>
      </colorScale>
    </cfRule>
  </conditionalFormatting>
  <conditionalFormatting sqref="AB43">
    <cfRule type="colorScale" priority="2334">
      <colorScale>
        <cfvo type="min"/>
        <cfvo type="percentile" val="50"/>
        <cfvo type="max"/>
        <color rgb="FF63BE7B"/>
        <color rgb="FFFFEB84"/>
        <color rgb="FFF8696B"/>
      </colorScale>
    </cfRule>
  </conditionalFormatting>
  <conditionalFormatting sqref="AB44">
    <cfRule type="colorScale" priority="2335">
      <colorScale>
        <cfvo type="min"/>
        <cfvo type="percentile" val="50"/>
        <cfvo type="max"/>
        <color rgb="FF63BE7B"/>
        <color rgb="FFFFEB84"/>
        <color rgb="FFF8696B"/>
      </colorScale>
    </cfRule>
  </conditionalFormatting>
  <conditionalFormatting sqref="AB45">
    <cfRule type="colorScale" priority="2336">
      <colorScale>
        <cfvo type="min"/>
        <cfvo type="percentile" val="50"/>
        <cfvo type="max"/>
        <color rgb="FF63BE7B"/>
        <color rgb="FFFFEB84"/>
        <color rgb="FFF8696B"/>
      </colorScale>
    </cfRule>
  </conditionalFormatting>
  <conditionalFormatting sqref="AB46">
    <cfRule type="colorScale" priority="2337">
      <colorScale>
        <cfvo type="min"/>
        <cfvo type="percentile" val="50"/>
        <cfvo type="max"/>
        <color rgb="FF63BE7B"/>
        <color rgb="FFFFEB84"/>
        <color rgb="FFF8696B"/>
      </colorScale>
    </cfRule>
  </conditionalFormatting>
  <conditionalFormatting sqref="AB47">
    <cfRule type="colorScale" priority="2338">
      <colorScale>
        <cfvo type="min"/>
        <cfvo type="percentile" val="50"/>
        <cfvo type="max"/>
        <color rgb="FF63BE7B"/>
        <color rgb="FFFFEB84"/>
        <color rgb="FFF8696B"/>
      </colorScale>
    </cfRule>
  </conditionalFormatting>
  <conditionalFormatting sqref="AC47">
    <cfRule type="colorScale" priority="2339">
      <colorScale>
        <cfvo type="min"/>
        <cfvo type="percentile" val="50"/>
        <cfvo type="max"/>
        <color rgb="FF63BE7B"/>
        <color rgb="FFFFEB84"/>
        <color rgb="FFF8696B"/>
      </colorScale>
    </cfRule>
  </conditionalFormatting>
  <conditionalFormatting sqref="AC48">
    <cfRule type="colorScale" priority="2340">
      <colorScale>
        <cfvo type="min"/>
        <cfvo type="percentile" val="50"/>
        <cfvo type="max"/>
        <color rgb="FF63BE7B"/>
        <color rgb="FFFFEB84"/>
        <color rgb="FFF8696B"/>
      </colorScale>
    </cfRule>
  </conditionalFormatting>
  <conditionalFormatting sqref="AC49">
    <cfRule type="colorScale" priority="2341">
      <colorScale>
        <cfvo type="min"/>
        <cfvo type="percentile" val="50"/>
        <cfvo type="max"/>
        <color rgb="FF63BE7B"/>
        <color rgb="FFFFEB84"/>
        <color rgb="FFF8696B"/>
      </colorScale>
    </cfRule>
  </conditionalFormatting>
  <conditionalFormatting sqref="AC50">
    <cfRule type="colorScale" priority="2342">
      <colorScale>
        <cfvo type="min"/>
        <cfvo type="percentile" val="50"/>
        <cfvo type="max"/>
        <color rgb="FF63BE7B"/>
        <color rgb="FFFFEB84"/>
        <color rgb="FFF8696B"/>
      </colorScale>
    </cfRule>
  </conditionalFormatting>
  <conditionalFormatting sqref="AC51">
    <cfRule type="colorScale" priority="2343">
      <colorScale>
        <cfvo type="min"/>
        <cfvo type="percentile" val="50"/>
        <cfvo type="max"/>
        <color rgb="FF63BE7B"/>
        <color rgb="FFFFEB84"/>
        <color rgb="FFF8696B"/>
      </colorScale>
    </cfRule>
  </conditionalFormatting>
  <conditionalFormatting sqref="AC52">
    <cfRule type="colorScale" priority="2344">
      <colorScale>
        <cfvo type="min"/>
        <cfvo type="percentile" val="50"/>
        <cfvo type="max"/>
        <color rgb="FF63BE7B"/>
        <color rgb="FFFFEB84"/>
        <color rgb="FFF8696B"/>
      </colorScale>
    </cfRule>
  </conditionalFormatting>
  <conditionalFormatting sqref="AC53">
    <cfRule type="colorScale" priority="2345">
      <colorScale>
        <cfvo type="min"/>
        <cfvo type="percentile" val="50"/>
        <cfvo type="max"/>
        <color rgb="FF63BE7B"/>
        <color rgb="FFFFEB84"/>
        <color rgb="FFF8696B"/>
      </colorScale>
    </cfRule>
  </conditionalFormatting>
  <conditionalFormatting sqref="AC54">
    <cfRule type="colorScale" priority="2346">
      <colorScale>
        <cfvo type="min"/>
        <cfvo type="percentile" val="50"/>
        <cfvo type="max"/>
        <color rgb="FF63BE7B"/>
        <color rgb="FFFFEB84"/>
        <color rgb="FFF8696B"/>
      </colorScale>
    </cfRule>
  </conditionalFormatting>
  <conditionalFormatting sqref="AC55">
    <cfRule type="colorScale" priority="2347">
      <colorScale>
        <cfvo type="min"/>
        <cfvo type="percentile" val="50"/>
        <cfvo type="max"/>
        <color rgb="FF63BE7B"/>
        <color rgb="FFFFEB84"/>
        <color rgb="FFF8696B"/>
      </colorScale>
    </cfRule>
  </conditionalFormatting>
  <conditionalFormatting sqref="AC3">
    <cfRule type="colorScale" priority="2348">
      <colorScale>
        <cfvo type="min"/>
        <cfvo type="percentile" val="50"/>
        <cfvo type="max"/>
        <color rgb="FF63BE7B"/>
        <color rgb="FFFFEB84"/>
        <color rgb="FFF8696B"/>
      </colorScale>
    </cfRule>
  </conditionalFormatting>
  <conditionalFormatting sqref="AC4">
    <cfRule type="colorScale" priority="2349">
      <colorScale>
        <cfvo type="min"/>
        <cfvo type="percentile" val="50"/>
        <cfvo type="max"/>
        <color rgb="FF63BE7B"/>
        <color rgb="FFFFEB84"/>
        <color rgb="FFF8696B"/>
      </colorScale>
    </cfRule>
  </conditionalFormatting>
  <conditionalFormatting sqref="AC5">
    <cfRule type="colorScale" priority="2350">
      <colorScale>
        <cfvo type="min"/>
        <cfvo type="percentile" val="50"/>
        <cfvo type="max"/>
        <color rgb="FF63BE7B"/>
        <color rgb="FFFFEB84"/>
        <color rgb="FFF8696B"/>
      </colorScale>
    </cfRule>
  </conditionalFormatting>
  <conditionalFormatting sqref="AC6">
    <cfRule type="colorScale" priority="2351">
      <colorScale>
        <cfvo type="min"/>
        <cfvo type="percentile" val="50"/>
        <cfvo type="max"/>
        <color rgb="FF63BE7B"/>
        <color rgb="FFFFEB84"/>
        <color rgb="FFF8696B"/>
      </colorScale>
    </cfRule>
  </conditionalFormatting>
  <conditionalFormatting sqref="AC7">
    <cfRule type="colorScale" priority="2352">
      <colorScale>
        <cfvo type="min"/>
        <cfvo type="percentile" val="50"/>
        <cfvo type="max"/>
        <color rgb="FF63BE7B"/>
        <color rgb="FFFFEB84"/>
        <color rgb="FFF8696B"/>
      </colorScale>
    </cfRule>
  </conditionalFormatting>
  <conditionalFormatting sqref="AC46">
    <cfRule type="colorScale" priority="2353">
      <colorScale>
        <cfvo type="min"/>
        <cfvo type="percentile" val="50"/>
        <cfvo type="max"/>
        <color rgb="FF63BE7B"/>
        <color rgb="FFFFEB84"/>
        <color rgb="FFF8696B"/>
      </colorScale>
    </cfRule>
  </conditionalFormatting>
  <conditionalFormatting sqref="M1:M1048576">
    <cfRule type="duplicateValues" dxfId="163" priority="2372"/>
  </conditionalFormatting>
  <conditionalFormatting sqref="A1:B1048576">
    <cfRule type="duplicateValues" dxfId="162" priority="273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
  <sheetViews>
    <sheetView workbookViewId="0">
      <selection activeCell="O9" sqref="O9"/>
    </sheetView>
  </sheetViews>
  <sheetFormatPr baseColWidth="10" defaultColWidth="11.1640625" defaultRowHeight="15" x14ac:dyDescent="0"/>
  <cols>
    <col min="1" max="1" width="23.33203125" style="87" customWidth="1"/>
    <col min="2" max="26" width="11.1640625" style="87"/>
  </cols>
  <sheetData>
    <row r="1" spans="1:26">
      <c r="A1" s="51" t="s">
        <v>17757</v>
      </c>
    </row>
    <row r="2" spans="1:26" s="7" customFormat="1">
      <c r="A2" s="234"/>
      <c r="B2" s="334" t="s">
        <v>16654</v>
      </c>
      <c r="C2" s="330"/>
      <c r="D2" s="330"/>
      <c r="E2" s="330"/>
      <c r="F2" s="330"/>
      <c r="G2" s="330"/>
      <c r="H2" s="330" t="s">
        <v>16655</v>
      </c>
      <c r="I2" s="330"/>
      <c r="J2" s="330"/>
      <c r="K2" s="330"/>
      <c r="L2" s="330"/>
      <c r="M2" s="331"/>
      <c r="N2" s="88"/>
      <c r="O2" s="88"/>
      <c r="P2" s="88"/>
      <c r="Q2" s="88"/>
      <c r="R2" s="88"/>
      <c r="S2" s="88"/>
      <c r="T2" s="88"/>
      <c r="U2" s="88"/>
      <c r="V2" s="88"/>
      <c r="W2" s="88"/>
      <c r="X2" s="88"/>
      <c r="Y2" s="88"/>
      <c r="Z2" s="88"/>
    </row>
    <row r="3" spans="1:26" s="7" customFormat="1">
      <c r="A3" s="234"/>
      <c r="B3" s="327" t="s">
        <v>16622</v>
      </c>
      <c r="C3" s="328"/>
      <c r="D3" s="328"/>
      <c r="E3" s="327" t="s">
        <v>16623</v>
      </c>
      <c r="F3" s="328"/>
      <c r="G3" s="328"/>
      <c r="H3" s="329" t="s">
        <v>16624</v>
      </c>
      <c r="I3" s="330"/>
      <c r="J3" s="331"/>
      <c r="K3" s="329" t="s">
        <v>16625</v>
      </c>
      <c r="L3" s="332"/>
      <c r="M3" s="333"/>
      <c r="N3" s="88"/>
      <c r="O3" s="88"/>
      <c r="P3" s="88"/>
      <c r="Q3" s="88"/>
      <c r="R3" s="88"/>
      <c r="S3" s="88"/>
      <c r="T3" s="88"/>
      <c r="U3" s="88"/>
      <c r="V3" s="88"/>
      <c r="W3" s="88"/>
      <c r="X3" s="88"/>
      <c r="Y3" s="88"/>
      <c r="Z3" s="88"/>
    </row>
    <row r="4" spans="1:26" s="7" customFormat="1">
      <c r="A4" s="235"/>
      <c r="B4" s="236" t="s">
        <v>16626</v>
      </c>
      <c r="C4" s="236" t="s">
        <v>16627</v>
      </c>
      <c r="D4" s="236" t="s">
        <v>16628</v>
      </c>
      <c r="E4" s="236" t="s">
        <v>16626</v>
      </c>
      <c r="F4" s="236" t="s">
        <v>16627</v>
      </c>
      <c r="G4" s="236" t="s">
        <v>16628</v>
      </c>
      <c r="H4" s="236" t="s">
        <v>16629</v>
      </c>
      <c r="I4" s="236" t="s">
        <v>16630</v>
      </c>
      <c r="J4" s="236" t="s">
        <v>16631</v>
      </c>
      <c r="K4" s="236" t="s">
        <v>16629</v>
      </c>
      <c r="L4" s="236" t="s">
        <v>16630</v>
      </c>
      <c r="M4" s="236" t="s">
        <v>16631</v>
      </c>
      <c r="N4" s="88"/>
      <c r="O4" s="88"/>
      <c r="P4" s="88"/>
      <c r="Q4" s="88"/>
      <c r="R4" s="88"/>
      <c r="S4" s="88"/>
      <c r="T4" s="88"/>
      <c r="U4" s="88"/>
      <c r="V4" s="88"/>
      <c r="W4" s="88"/>
      <c r="X4" s="88"/>
      <c r="Y4" s="88"/>
      <c r="Z4" s="88"/>
    </row>
    <row r="5" spans="1:26" s="7" customFormat="1">
      <c r="A5" s="237" t="s">
        <v>0</v>
      </c>
      <c r="B5" s="238">
        <v>0.36574074074074076</v>
      </c>
      <c r="C5" s="238">
        <v>0.59051724137931005</v>
      </c>
      <c r="D5" s="238">
        <v>0.44991055456171736</v>
      </c>
      <c r="E5" s="239">
        <v>8.3333333333333329E-2</v>
      </c>
      <c r="F5" s="239">
        <v>5.6034482758620691E-2</v>
      </c>
      <c r="G5" s="239">
        <v>9.0339892665474056E-2</v>
      </c>
      <c r="H5" s="199">
        <v>2.4495513880610199E-2</v>
      </c>
      <c r="I5" s="199">
        <v>1.2203641094773801E-4</v>
      </c>
      <c r="J5" s="240">
        <v>2.1447221298014199E-6</v>
      </c>
      <c r="K5" s="199">
        <v>0.89617265915241195</v>
      </c>
      <c r="L5" s="199">
        <v>9.2392119019049701E-2</v>
      </c>
      <c r="M5" s="199">
        <v>0.26976581676163602</v>
      </c>
      <c r="N5" s="88"/>
      <c r="O5" s="88"/>
      <c r="P5" s="88"/>
      <c r="Q5" s="88"/>
      <c r="R5" s="88"/>
      <c r="S5" s="88"/>
      <c r="T5" s="88"/>
      <c r="U5" s="88"/>
      <c r="V5" s="88"/>
      <c r="W5" s="88"/>
      <c r="X5" s="88"/>
      <c r="Y5" s="88"/>
      <c r="Z5" s="88"/>
    </row>
    <row r="6" spans="1:26" s="7" customFormat="1">
      <c r="A6" s="237" t="s">
        <v>16781</v>
      </c>
      <c r="B6" s="238">
        <v>0.33333333333333331</v>
      </c>
      <c r="C6" s="238">
        <v>0.5818965517241379</v>
      </c>
      <c r="D6" s="238">
        <v>0.43649373881932019</v>
      </c>
      <c r="E6" s="238">
        <v>0.21296296296296297</v>
      </c>
      <c r="F6" s="238">
        <v>6.0344827586206899E-2</v>
      </c>
      <c r="G6" s="238">
        <v>0.11896243291592129</v>
      </c>
      <c r="H6" s="199">
        <v>5.2752080174604601E-3</v>
      </c>
      <c r="I6" s="240">
        <v>6.5073871829828794E-5</v>
      </c>
      <c r="J6" s="240">
        <v>1.6160871285771201E-7</v>
      </c>
      <c r="K6" s="199">
        <v>4.37114635906945E-4</v>
      </c>
      <c r="L6" s="199">
        <v>7.5691521620674298E-3</v>
      </c>
      <c r="M6" s="240">
        <v>2.74272603506316E-6</v>
      </c>
      <c r="N6" s="88"/>
      <c r="O6" s="88"/>
      <c r="P6" s="88"/>
      <c r="Q6" s="88"/>
      <c r="R6" s="88"/>
      <c r="S6" s="88"/>
      <c r="T6" s="88"/>
      <c r="U6" s="88"/>
      <c r="V6" s="88"/>
      <c r="W6" s="88"/>
      <c r="X6" s="88"/>
      <c r="Y6" s="88"/>
      <c r="Z6" s="88"/>
    </row>
    <row r="7" spans="1:26" s="7" customFormat="1">
      <c r="A7" s="237" t="s">
        <v>16650</v>
      </c>
      <c r="B7" s="239">
        <v>0.79166666666666663</v>
      </c>
      <c r="C7" s="239">
        <v>0.85775862068965514</v>
      </c>
      <c r="D7" s="239">
        <v>0.8363148479427549</v>
      </c>
      <c r="E7" s="239">
        <v>1.3888888888888888E-2</v>
      </c>
      <c r="F7" s="239">
        <v>8.6206896551724137E-3</v>
      </c>
      <c r="G7" s="239">
        <v>8.9445438282647581E-3</v>
      </c>
      <c r="H7" s="199">
        <v>0.114647247700449</v>
      </c>
      <c r="I7" s="199">
        <v>0.49081932240593101</v>
      </c>
      <c r="J7" s="199">
        <v>8.0565065629904106E-2</v>
      </c>
      <c r="K7" s="199">
        <v>0.45305948285155601</v>
      </c>
      <c r="L7" s="199">
        <v>1</v>
      </c>
      <c r="M7" s="199">
        <v>0.67561808381917798</v>
      </c>
      <c r="N7" s="88"/>
      <c r="O7" s="88"/>
      <c r="P7" s="88"/>
      <c r="Q7" s="88"/>
      <c r="R7" s="88"/>
      <c r="S7" s="88"/>
      <c r="T7" s="88"/>
      <c r="U7" s="88"/>
      <c r="V7" s="88"/>
      <c r="W7" s="88"/>
      <c r="X7" s="88"/>
      <c r="Y7" s="88"/>
      <c r="Z7" s="88"/>
    </row>
    <row r="8" spans="1:26" s="7" customFormat="1">
      <c r="A8" s="237" t="s">
        <v>16632</v>
      </c>
      <c r="B8" s="239">
        <v>0.59722222222222221</v>
      </c>
      <c r="C8" s="238">
        <v>0.73706896551724133</v>
      </c>
      <c r="D8" s="239">
        <v>0.65474060822898028</v>
      </c>
      <c r="E8" s="238">
        <v>5.0925925925925923E-2</v>
      </c>
      <c r="F8" s="239">
        <v>1.7241379310344827E-2</v>
      </c>
      <c r="G8" s="239">
        <v>2.3255813953488372E-2</v>
      </c>
      <c r="H8" s="199">
        <v>0.12009271702357401</v>
      </c>
      <c r="I8" s="199">
        <v>1.7336090562493099E-2</v>
      </c>
      <c r="J8" s="199">
        <v>1.8393763371141001E-3</v>
      </c>
      <c r="K8" s="199">
        <v>3.77697269017249E-2</v>
      </c>
      <c r="L8" s="199">
        <v>0.80634195535046604</v>
      </c>
      <c r="M8" s="199">
        <v>6.4503141853267595E-2</v>
      </c>
      <c r="N8" s="88"/>
      <c r="O8" s="88"/>
      <c r="P8" s="88"/>
      <c r="Q8" s="88"/>
      <c r="R8" s="88"/>
      <c r="S8" s="88"/>
      <c r="T8" s="88"/>
      <c r="U8" s="88"/>
      <c r="V8" s="88"/>
      <c r="W8" s="88"/>
      <c r="X8" s="88"/>
      <c r="Y8" s="88"/>
      <c r="Z8" s="88"/>
    </row>
    <row r="9" spans="1:26" s="7" customFormat="1">
      <c r="A9" s="237" t="s">
        <v>1151</v>
      </c>
      <c r="B9" s="239">
        <v>0.66666666666666663</v>
      </c>
      <c r="C9" s="238">
        <v>0.79741379310344829</v>
      </c>
      <c r="D9" s="239">
        <v>0.72629695885509837</v>
      </c>
      <c r="E9" s="238">
        <v>6.0185185185185182E-2</v>
      </c>
      <c r="F9" s="239">
        <v>1.7241379310344827E-2</v>
      </c>
      <c r="G9" s="239">
        <v>2.2361359570661897E-2</v>
      </c>
      <c r="H9" s="199">
        <v>8.3189377045183296E-2</v>
      </c>
      <c r="I9" s="199">
        <v>2.65300032667076E-2</v>
      </c>
      <c r="J9" s="199">
        <v>1.9101850999768599E-3</v>
      </c>
      <c r="K9" s="199">
        <v>5.6189407272303803E-3</v>
      </c>
      <c r="L9" s="199">
        <v>0.80513233014774999</v>
      </c>
      <c r="M9" s="199">
        <v>2.3966293491506498E-2</v>
      </c>
      <c r="N9" s="88"/>
      <c r="O9" s="88"/>
      <c r="P9" s="88"/>
      <c r="Q9" s="88"/>
      <c r="R9" s="88"/>
      <c r="S9" s="88"/>
      <c r="T9" s="88"/>
      <c r="U9" s="88"/>
      <c r="V9" s="88"/>
      <c r="W9" s="88"/>
      <c r="X9" s="88"/>
      <c r="Y9" s="88"/>
      <c r="Z9" s="88"/>
    </row>
    <row r="10" spans="1:26" s="7" customFormat="1">
      <c r="A10" s="237" t="s">
        <v>3</v>
      </c>
      <c r="B10" s="239">
        <v>1.3888888888888888E-2</v>
      </c>
      <c r="C10" s="239">
        <v>1.7241379310344827E-2</v>
      </c>
      <c r="D10" s="239">
        <v>3.1305903398926652E-2</v>
      </c>
      <c r="E10" s="239">
        <v>0.65277777777777779</v>
      </c>
      <c r="F10" s="239">
        <v>0.68534482758620685</v>
      </c>
      <c r="G10" s="238">
        <v>0.57245080500894452</v>
      </c>
      <c r="H10" s="199">
        <v>0.18575575411324899</v>
      </c>
      <c r="I10" s="199">
        <v>0.28897263308698501</v>
      </c>
      <c r="J10" s="199">
        <v>1</v>
      </c>
      <c r="K10" s="199">
        <v>2.8850111709372701E-2</v>
      </c>
      <c r="L10" s="199">
        <v>1.56402932950915E-3</v>
      </c>
      <c r="M10" s="199">
        <v>0.48284474985012799</v>
      </c>
      <c r="N10" s="88"/>
      <c r="O10" s="88"/>
      <c r="P10" s="88"/>
      <c r="Q10" s="88"/>
      <c r="R10" s="88"/>
      <c r="S10" s="88"/>
      <c r="T10" s="88"/>
      <c r="U10" s="88"/>
      <c r="V10" s="88"/>
      <c r="W10" s="88"/>
      <c r="X10" s="88"/>
      <c r="Y10" s="88"/>
      <c r="Z10" s="88"/>
    </row>
    <row r="11" spans="1:26" s="7" customFormat="1">
      <c r="A11" s="237" t="s">
        <v>7</v>
      </c>
      <c r="B11" s="239">
        <v>9.2592592592592587E-3</v>
      </c>
      <c r="C11" s="239">
        <v>1.2931034482758621E-2</v>
      </c>
      <c r="D11" s="239">
        <v>2.0572450805008944E-2</v>
      </c>
      <c r="E11" s="238">
        <v>0.73148148148148151</v>
      </c>
      <c r="F11" s="238">
        <v>0.63793103448275867</v>
      </c>
      <c r="G11" s="238">
        <v>0.54919499105545622</v>
      </c>
      <c r="H11" s="199">
        <v>0.40944317460631502</v>
      </c>
      <c r="I11" s="199">
        <v>0.602531357611504</v>
      </c>
      <c r="J11" s="199">
        <v>1</v>
      </c>
      <c r="K11" s="240">
        <v>5.6920956057366295E-7</v>
      </c>
      <c r="L11" s="199">
        <v>1.34183767163106E-2</v>
      </c>
      <c r="M11" s="199">
        <v>4.1955422395847597E-2</v>
      </c>
      <c r="N11" s="88"/>
      <c r="O11" s="88"/>
      <c r="P11" s="88"/>
      <c r="Q11" s="88"/>
      <c r="R11" s="88"/>
      <c r="S11" s="88"/>
      <c r="T11" s="88"/>
      <c r="U11" s="88"/>
      <c r="V11" s="88"/>
      <c r="W11" s="88"/>
      <c r="X11" s="88"/>
      <c r="Y11" s="88"/>
      <c r="Z11" s="88"/>
    </row>
    <row r="12" spans="1:26" s="7" customFormat="1">
      <c r="A12" s="237" t="s">
        <v>16633</v>
      </c>
      <c r="B12" s="239">
        <v>0.54166666666666663</v>
      </c>
      <c r="C12" s="239">
        <v>0.62931034482758619</v>
      </c>
      <c r="D12" s="239">
        <v>0.58765652951699465</v>
      </c>
      <c r="E12" s="239">
        <v>3.7037037037037035E-2</v>
      </c>
      <c r="F12" s="239">
        <v>4.7413793103448273E-2</v>
      </c>
      <c r="G12" s="239">
        <v>2.6833631484794274E-2</v>
      </c>
      <c r="H12" s="199">
        <v>0.22832685713857401</v>
      </c>
      <c r="I12" s="199">
        <v>0.2703554665672</v>
      </c>
      <c r="J12" s="199">
        <v>6.8163181924120603E-2</v>
      </c>
      <c r="K12" s="199">
        <v>0.37624073903371202</v>
      </c>
      <c r="L12" s="199">
        <v>0.137081555596613</v>
      </c>
      <c r="M12" s="199">
        <v>0.64457395986639299</v>
      </c>
      <c r="N12" s="88"/>
      <c r="O12" s="88"/>
      <c r="P12" s="88"/>
      <c r="Q12" s="88"/>
      <c r="R12" s="88"/>
      <c r="S12" s="88"/>
      <c r="T12" s="88"/>
      <c r="U12" s="88"/>
      <c r="V12" s="88"/>
      <c r="W12" s="88"/>
      <c r="X12" s="88"/>
      <c r="Y12" s="88"/>
      <c r="Z12" s="88"/>
    </row>
    <row r="13" spans="1:26" s="7" customFormat="1">
      <c r="A13" s="237" t="s">
        <v>16634</v>
      </c>
      <c r="B13" s="238">
        <v>0.24074074074074073</v>
      </c>
      <c r="C13" s="238">
        <v>0.40948275862068967</v>
      </c>
      <c r="D13" s="238">
        <v>0.31127012522361358</v>
      </c>
      <c r="E13" s="239">
        <v>0.29166666666666669</v>
      </c>
      <c r="F13" s="239">
        <v>0.15948275862068967</v>
      </c>
      <c r="G13" s="239">
        <v>0.18067978533094811</v>
      </c>
      <c r="H13" s="199">
        <v>4.2422911348132399E-2</v>
      </c>
      <c r="I13" s="199">
        <v>4.4357520264168299E-3</v>
      </c>
      <c r="J13" s="199">
        <v>1.8499475510848999E-4</v>
      </c>
      <c r="K13" s="199">
        <v>3.6780756740045301E-4</v>
      </c>
      <c r="L13" s="199">
        <v>0.50822555681676695</v>
      </c>
      <c r="M13" s="199">
        <v>9.5095359489627302E-4</v>
      </c>
      <c r="N13" s="88"/>
      <c r="O13" s="88"/>
      <c r="P13" s="88"/>
      <c r="Q13" s="88"/>
      <c r="R13" s="88"/>
      <c r="S13" s="88"/>
      <c r="T13" s="88"/>
      <c r="U13" s="88"/>
      <c r="V13" s="88"/>
      <c r="W13" s="88"/>
      <c r="X13" s="88"/>
      <c r="Y13" s="88"/>
      <c r="Z13" s="88"/>
    </row>
    <row r="14" spans="1:26" s="7" customFormat="1">
      <c r="A14" s="237" t="s">
        <v>2</v>
      </c>
      <c r="B14" s="238">
        <v>0.33333333333333331</v>
      </c>
      <c r="C14" s="238">
        <v>0.57758620689655171</v>
      </c>
      <c r="D14" s="238">
        <v>0.41860465116279072</v>
      </c>
      <c r="E14" s="239">
        <v>5.5555555555555552E-2</v>
      </c>
      <c r="F14" s="239">
        <v>4.3103448275862068E-3</v>
      </c>
      <c r="G14" s="239">
        <v>6.0822898032200361E-2</v>
      </c>
      <c r="H14" s="199">
        <v>2.29606568158978E-2</v>
      </c>
      <c r="I14" s="240">
        <v>1.22271673404308E-5</v>
      </c>
      <c r="J14" s="240">
        <v>2.6743848677448101E-7</v>
      </c>
      <c r="K14" s="199">
        <v>0.87612402527641497</v>
      </c>
      <c r="L14" s="240">
        <v>4.85707077241368E-5</v>
      </c>
      <c r="M14" s="199">
        <v>1.1536481026377301E-3</v>
      </c>
      <c r="N14" s="88"/>
      <c r="O14" s="88"/>
      <c r="P14" s="88"/>
      <c r="Q14" s="88"/>
      <c r="R14" s="88"/>
      <c r="S14" s="88"/>
      <c r="T14" s="88"/>
      <c r="U14" s="88"/>
      <c r="V14" s="88"/>
      <c r="W14" s="88"/>
      <c r="X14" s="88"/>
      <c r="Y14" s="88"/>
      <c r="Z14" s="88"/>
    </row>
    <row r="15" spans="1:26" s="7" customFormat="1">
      <c r="A15" s="237" t="s">
        <v>16635</v>
      </c>
      <c r="B15" s="239">
        <v>0.84259259259259256</v>
      </c>
      <c r="C15" s="238">
        <v>0.92241379310344829</v>
      </c>
      <c r="D15" s="239">
        <v>0.85957066189624332</v>
      </c>
      <c r="E15" s="239">
        <v>4.6296296296296294E-3</v>
      </c>
      <c r="F15" s="239">
        <v>4.3103448275862068E-3</v>
      </c>
      <c r="G15" s="239">
        <v>8.0500894454382833E-3</v>
      </c>
      <c r="H15" s="199">
        <v>0.52457033948710796</v>
      </c>
      <c r="I15" s="199">
        <v>9.6031692947602006E-3</v>
      </c>
      <c r="J15" s="199">
        <v>1.1551694444572699E-2</v>
      </c>
      <c r="K15" s="199">
        <v>1</v>
      </c>
      <c r="L15" s="199">
        <v>1</v>
      </c>
      <c r="M15" s="199">
        <v>1</v>
      </c>
      <c r="N15" s="88"/>
      <c r="O15" s="88"/>
      <c r="P15" s="88"/>
      <c r="Q15" s="88"/>
      <c r="R15" s="88"/>
      <c r="S15" s="88"/>
      <c r="T15" s="88"/>
      <c r="U15" s="88"/>
      <c r="V15" s="88"/>
      <c r="W15" s="88"/>
      <c r="X15" s="88"/>
      <c r="Y15" s="88"/>
      <c r="Z15" s="88"/>
    </row>
    <row r="16" spans="1:26" s="7" customFormat="1">
      <c r="A16" s="237" t="s">
        <v>15592</v>
      </c>
      <c r="B16" s="239">
        <v>2.3148148148148147E-2</v>
      </c>
      <c r="C16" s="239">
        <v>1.7241379310344827E-2</v>
      </c>
      <c r="D16" s="239">
        <v>3.7567084078711989E-2</v>
      </c>
      <c r="E16" s="239">
        <v>0.57870370370370372</v>
      </c>
      <c r="F16" s="238">
        <v>0.73275862068965514</v>
      </c>
      <c r="G16" s="239">
        <v>0.60196779964221825</v>
      </c>
      <c r="H16" s="199">
        <v>0.41843816074891999</v>
      </c>
      <c r="I16" s="199">
        <v>0.16185676306799701</v>
      </c>
      <c r="J16" s="199">
        <v>0.743980158338166</v>
      </c>
      <c r="K16" s="199">
        <v>0.54454976177213199</v>
      </c>
      <c r="L16" s="199">
        <v>1.8563893541999801E-4</v>
      </c>
      <c r="M16" s="199">
        <v>6.8938401287396505E-4</v>
      </c>
      <c r="N16" s="88"/>
      <c r="O16" s="88"/>
      <c r="P16" s="88"/>
      <c r="Q16" s="88"/>
      <c r="R16" s="88"/>
      <c r="S16" s="88"/>
      <c r="T16" s="88"/>
      <c r="U16" s="88"/>
      <c r="V16" s="88"/>
      <c r="W16" s="88"/>
      <c r="X16" s="88"/>
      <c r="Y16" s="88"/>
      <c r="Z16" s="88"/>
    </row>
    <row r="17" spans="1:26" s="7" customFormat="1">
      <c r="A17" s="237" t="s">
        <v>16636</v>
      </c>
      <c r="B17" s="239">
        <v>0.12037037037037036</v>
      </c>
      <c r="C17" s="239">
        <v>0.125</v>
      </c>
      <c r="D17" s="239">
        <v>0.14221824686940965</v>
      </c>
      <c r="E17" s="239">
        <v>0.33796296296296297</v>
      </c>
      <c r="F17" s="238">
        <v>0.47844827586206895</v>
      </c>
      <c r="G17" s="239">
        <v>0.38550983899821112</v>
      </c>
      <c r="H17" s="199">
        <v>0.45192547718563503</v>
      </c>
      <c r="I17" s="199">
        <v>0.53307258564474003</v>
      </c>
      <c r="J17" s="199">
        <v>0.88673001767068804</v>
      </c>
      <c r="K17" s="199">
        <v>0.19341082435687701</v>
      </c>
      <c r="L17" s="199">
        <v>9.9346392733613998E-3</v>
      </c>
      <c r="M17" s="199">
        <v>2.8857624597585698E-3</v>
      </c>
      <c r="N17" s="88"/>
      <c r="O17" s="88"/>
      <c r="P17" s="88"/>
      <c r="Q17" s="88"/>
      <c r="R17" s="88"/>
      <c r="S17" s="88"/>
      <c r="T17" s="88"/>
      <c r="U17" s="88"/>
      <c r="V17" s="88"/>
      <c r="W17" s="88"/>
      <c r="X17" s="88"/>
      <c r="Y17" s="88"/>
      <c r="Z17" s="88"/>
    </row>
    <row r="18" spans="1:26" s="7" customFormat="1">
      <c r="A18" s="237" t="s">
        <v>16637</v>
      </c>
      <c r="B18" s="239">
        <v>9.2592592592592587E-2</v>
      </c>
      <c r="C18" s="239">
        <v>6.4655172413793108E-2</v>
      </c>
      <c r="D18" s="239">
        <v>0.10912343470483005</v>
      </c>
      <c r="E18" s="239">
        <v>0.39814814814814814</v>
      </c>
      <c r="F18" s="238">
        <v>0.59482758620689657</v>
      </c>
      <c r="G18" s="239">
        <v>0.40876565295169948</v>
      </c>
      <c r="H18" s="199">
        <v>0.54713950822067503</v>
      </c>
      <c r="I18" s="199">
        <v>4.2131099038043199E-2</v>
      </c>
      <c r="J18" s="199">
        <v>0.29442375643177898</v>
      </c>
      <c r="K18" s="199">
        <v>0.82056101478871601</v>
      </c>
      <c r="L18" s="240">
        <v>3.0701181114092399E-7</v>
      </c>
      <c r="M18" s="240">
        <v>4.5489625403501702E-5</v>
      </c>
      <c r="N18" s="88"/>
      <c r="O18" s="88"/>
      <c r="P18" s="88"/>
      <c r="Q18" s="88"/>
      <c r="R18" s="88"/>
      <c r="S18" s="88"/>
      <c r="T18" s="88"/>
      <c r="U18" s="88"/>
      <c r="V18" s="88"/>
      <c r="W18" s="88"/>
      <c r="X18" s="88"/>
      <c r="Y18" s="88"/>
      <c r="Z18" s="88"/>
    </row>
    <row r="19" spans="1:26" s="7" customFormat="1">
      <c r="A19" s="237" t="s">
        <v>16638</v>
      </c>
      <c r="B19" s="239">
        <v>0.29629629629629628</v>
      </c>
      <c r="C19" s="238">
        <v>0.15086206896551724</v>
      </c>
      <c r="D19" s="239">
        <v>0.27459749552772811</v>
      </c>
      <c r="E19" s="239">
        <v>0.31481481481481483</v>
      </c>
      <c r="F19" s="238">
        <v>0.47844827586206895</v>
      </c>
      <c r="G19" s="239">
        <v>0.34257602862254027</v>
      </c>
      <c r="H19" s="199">
        <v>0.50813983426611298</v>
      </c>
      <c r="I19" s="240">
        <v>4.5788654305209903E-5</v>
      </c>
      <c r="J19" s="199">
        <v>2.4876917494989499E-4</v>
      </c>
      <c r="K19" s="199">
        <v>0.47960037049176102</v>
      </c>
      <c r="L19" s="199">
        <v>1.2728280748401801E-4</v>
      </c>
      <c r="M19" s="199">
        <v>4.9966713493191305E-4</v>
      </c>
      <c r="N19" s="88"/>
      <c r="O19" s="88"/>
      <c r="P19" s="88"/>
      <c r="Q19" s="88"/>
      <c r="R19" s="88"/>
      <c r="S19" s="88"/>
      <c r="T19" s="88"/>
      <c r="U19" s="88"/>
      <c r="V19" s="88"/>
      <c r="W19" s="88"/>
      <c r="X19" s="88"/>
      <c r="Y19" s="88"/>
      <c r="Z19" s="88"/>
    </row>
    <row r="20" spans="1:26" s="7" customFormat="1">
      <c r="A20" s="237" t="s">
        <v>16639</v>
      </c>
      <c r="B20" s="239">
        <v>3.7037037037037035E-2</v>
      </c>
      <c r="C20" s="239">
        <v>3.4482758620689655E-2</v>
      </c>
      <c r="D20" s="239">
        <v>2.4150268336314847E-2</v>
      </c>
      <c r="E20" s="239">
        <v>0.51388888888888884</v>
      </c>
      <c r="F20" s="238">
        <v>0.64224137931034486</v>
      </c>
      <c r="G20" s="239">
        <v>0.48926654740608228</v>
      </c>
      <c r="H20" s="199">
        <v>0.25238344217873798</v>
      </c>
      <c r="I20" s="199">
        <v>0.36440257324896302</v>
      </c>
      <c r="J20" s="199">
        <v>1</v>
      </c>
      <c r="K20" s="199">
        <v>0.55215665568455596</v>
      </c>
      <c r="L20" s="240">
        <v>2.62391023427229E-5</v>
      </c>
      <c r="M20" s="199">
        <v>7.2597431707716502E-3</v>
      </c>
      <c r="N20" s="88"/>
      <c r="O20" s="88"/>
      <c r="P20" s="88"/>
      <c r="Q20" s="88"/>
      <c r="R20" s="88"/>
      <c r="S20" s="88"/>
      <c r="T20" s="88"/>
      <c r="U20" s="88"/>
      <c r="V20" s="88"/>
      <c r="W20" s="88"/>
      <c r="X20" s="88"/>
      <c r="Y20" s="88"/>
      <c r="Z20" s="88"/>
    </row>
    <row r="21" spans="1:26" s="7" customFormat="1">
      <c r="A21" s="237" t="s">
        <v>16640</v>
      </c>
      <c r="B21" s="239">
        <v>0.31018518518518517</v>
      </c>
      <c r="C21" s="238">
        <v>0.21120689655172414</v>
      </c>
      <c r="D21" s="239">
        <v>0.27906976744186046</v>
      </c>
      <c r="E21" s="239">
        <v>0.375</v>
      </c>
      <c r="F21" s="238">
        <v>0.52586206896551724</v>
      </c>
      <c r="G21" s="239">
        <v>0.43738819320214667</v>
      </c>
      <c r="H21" s="199">
        <v>0.36508330364815</v>
      </c>
      <c r="I21" s="199">
        <v>3.4182876163201502E-2</v>
      </c>
      <c r="J21" s="199">
        <v>1.7866505160452201E-2</v>
      </c>
      <c r="K21" s="199">
        <v>9.8389375544093105E-2</v>
      </c>
      <c r="L21" s="199">
        <v>1.6647863646672399E-2</v>
      </c>
      <c r="M21" s="199">
        <v>1.6978516247349799E-3</v>
      </c>
      <c r="N21" s="88"/>
      <c r="O21" s="88"/>
      <c r="P21" s="88"/>
      <c r="Q21" s="88"/>
      <c r="R21" s="88"/>
      <c r="S21" s="88"/>
      <c r="T21" s="88"/>
      <c r="U21" s="88"/>
      <c r="V21" s="88"/>
      <c r="W21" s="88"/>
      <c r="X21" s="88"/>
      <c r="Y21" s="88"/>
      <c r="Z21" s="88"/>
    </row>
    <row r="22" spans="1:26" s="7" customFormat="1">
      <c r="A22" s="237" t="s">
        <v>16641</v>
      </c>
      <c r="B22" s="239">
        <v>3.2407407407407406E-2</v>
      </c>
      <c r="C22" s="239">
        <v>6.0344827586206899E-2</v>
      </c>
      <c r="D22" s="239">
        <v>3.3989266547406083E-2</v>
      </c>
      <c r="E22" s="239">
        <v>0.54629629629629628</v>
      </c>
      <c r="F22" s="239">
        <v>0.64655172413793105</v>
      </c>
      <c r="G22" s="238">
        <v>0.59033989266547404</v>
      </c>
      <c r="H22" s="199">
        <v>1</v>
      </c>
      <c r="I22" s="199">
        <v>6.23562232694213E-2</v>
      </c>
      <c r="J22" s="199">
        <v>0.18478596350280199</v>
      </c>
      <c r="K22" s="199">
        <v>0.22905270623951199</v>
      </c>
      <c r="L22" s="199">
        <v>0.12207337156103901</v>
      </c>
      <c r="M22" s="199">
        <v>3.4022333909983098E-2</v>
      </c>
      <c r="N22" s="88"/>
      <c r="O22" s="88"/>
      <c r="P22" s="88"/>
      <c r="Q22" s="88"/>
      <c r="R22" s="88"/>
      <c r="S22" s="88"/>
      <c r="T22" s="88"/>
      <c r="U22" s="88"/>
      <c r="V22" s="88"/>
      <c r="W22" s="88"/>
      <c r="X22" s="88"/>
      <c r="Y22" s="88"/>
      <c r="Z22" s="88"/>
    </row>
    <row r="23" spans="1:26" s="7" customFormat="1">
      <c r="A23" s="237" t="s">
        <v>16642</v>
      </c>
      <c r="B23" s="239">
        <v>0.1388888888888889</v>
      </c>
      <c r="C23" s="238">
        <v>0.23275862068965517</v>
      </c>
      <c r="D23" s="239">
        <v>0.15652951699463327</v>
      </c>
      <c r="E23" s="239">
        <v>0.34722222222222221</v>
      </c>
      <c r="F23" s="239">
        <v>0.34913793103448276</v>
      </c>
      <c r="G23" s="239">
        <v>0.39892665474060823</v>
      </c>
      <c r="H23" s="199">
        <v>0.60623995760064897</v>
      </c>
      <c r="I23" s="199">
        <v>6.9153345629247697E-3</v>
      </c>
      <c r="J23" s="199">
        <v>1.12380914121729E-2</v>
      </c>
      <c r="K23" s="199">
        <v>0.17035807848805301</v>
      </c>
      <c r="L23" s="199">
        <v>0.16087862520778701</v>
      </c>
      <c r="M23" s="199">
        <v>1</v>
      </c>
      <c r="N23" s="88"/>
      <c r="O23" s="88"/>
      <c r="P23" s="88"/>
      <c r="Q23" s="88"/>
      <c r="R23" s="88"/>
      <c r="S23" s="88"/>
      <c r="T23" s="88"/>
      <c r="U23" s="88"/>
      <c r="V23" s="88"/>
      <c r="W23" s="88"/>
      <c r="X23" s="88"/>
      <c r="Y23" s="88"/>
      <c r="Z23" s="88"/>
    </row>
    <row r="24" spans="1:26" s="7" customFormat="1">
      <c r="A24" s="237" t="s">
        <v>16651</v>
      </c>
      <c r="B24" s="238">
        <v>0.54166666666666663</v>
      </c>
      <c r="C24" s="238">
        <v>0.26293103448275862</v>
      </c>
      <c r="D24" s="238">
        <v>0.37924865831842575</v>
      </c>
      <c r="E24" s="238">
        <v>8.7962962962962965E-2</v>
      </c>
      <c r="F24" s="238">
        <v>0.20689655172413793</v>
      </c>
      <c r="G24" s="238">
        <v>0.13506261180679785</v>
      </c>
      <c r="H24" s="240">
        <v>1.0666099829046401E-5</v>
      </c>
      <c r="I24" s="199">
        <v>7.0457063520645705E-4</v>
      </c>
      <c r="J24" s="240">
        <v>1.71822794269293E-9</v>
      </c>
      <c r="K24" s="199">
        <v>5.8475943995165099E-2</v>
      </c>
      <c r="L24" s="199">
        <v>7.8612695167268494E-3</v>
      </c>
      <c r="M24" s="199">
        <v>5.0264252490050195E-4</v>
      </c>
      <c r="N24" s="88"/>
      <c r="O24" s="88"/>
      <c r="P24" s="88"/>
      <c r="Q24" s="88"/>
      <c r="R24" s="88"/>
      <c r="S24" s="88"/>
      <c r="T24" s="88"/>
      <c r="U24" s="88"/>
      <c r="V24" s="88"/>
      <c r="W24" s="88"/>
      <c r="X24" s="88"/>
      <c r="Y24" s="88"/>
      <c r="Z24" s="88"/>
    </row>
    <row r="25" spans="1:26" s="7" customFormat="1">
      <c r="A25" s="237" t="s">
        <v>16643</v>
      </c>
      <c r="B25" s="239">
        <v>0.15740740740740741</v>
      </c>
      <c r="C25" s="238">
        <v>0.25862068965517243</v>
      </c>
      <c r="D25" s="239">
        <v>0.21288014311270126</v>
      </c>
      <c r="E25" s="239">
        <v>0.27777777777777779</v>
      </c>
      <c r="F25" s="239">
        <v>0.23275862068965517</v>
      </c>
      <c r="G25" s="239">
        <v>0.27906976744186046</v>
      </c>
      <c r="H25" s="199">
        <v>6.5470492918207196E-2</v>
      </c>
      <c r="I25" s="199">
        <v>0.139062162485382</v>
      </c>
      <c r="J25" s="199">
        <v>1.0452506860067099E-2</v>
      </c>
      <c r="K25" s="199">
        <v>1</v>
      </c>
      <c r="L25" s="199">
        <v>0.167653676490816</v>
      </c>
      <c r="M25" s="199">
        <v>0.280090374585026</v>
      </c>
      <c r="N25" s="88"/>
      <c r="O25" s="88"/>
      <c r="P25" s="88"/>
      <c r="Q25" s="88"/>
      <c r="R25" s="88"/>
      <c r="S25" s="88"/>
      <c r="T25" s="88"/>
      <c r="U25" s="88"/>
      <c r="V25" s="88"/>
      <c r="W25" s="88"/>
      <c r="X25" s="88"/>
      <c r="Y25" s="88"/>
      <c r="Z25" s="88"/>
    </row>
    <row r="26" spans="1:26" s="7" customFormat="1">
      <c r="A26" s="237" t="s">
        <v>16644</v>
      </c>
      <c r="B26" s="239">
        <v>1.3888888888888888E-2</v>
      </c>
      <c r="C26" s="239">
        <v>3.8793103448275863E-2</v>
      </c>
      <c r="D26" s="239">
        <v>6.0822898032200361E-2</v>
      </c>
      <c r="E26" s="239">
        <v>0.41203703703703703</v>
      </c>
      <c r="F26" s="239">
        <v>0.48706896551724138</v>
      </c>
      <c r="G26" s="239">
        <v>0.40518783542039355</v>
      </c>
      <c r="H26" s="199">
        <v>2.5582878243426699E-3</v>
      </c>
      <c r="I26" s="199">
        <v>0.215283735473034</v>
      </c>
      <c r="J26" s="199">
        <v>0.14367922990530699</v>
      </c>
      <c r="K26" s="199">
        <v>0.87979826309956599</v>
      </c>
      <c r="L26" s="199">
        <v>2.3425282959922501E-2</v>
      </c>
      <c r="M26" s="199">
        <v>0.12845118498491701</v>
      </c>
      <c r="N26" s="88"/>
      <c r="O26" s="88"/>
      <c r="P26" s="88"/>
      <c r="Q26" s="88"/>
      <c r="R26" s="88"/>
      <c r="S26" s="88"/>
      <c r="T26" s="88"/>
      <c r="U26" s="88"/>
      <c r="V26" s="88"/>
      <c r="W26" s="88"/>
      <c r="X26" s="88"/>
      <c r="Y26" s="88"/>
      <c r="Z26" s="88"/>
    </row>
    <row r="27" spans="1:26" s="7" customFormat="1">
      <c r="A27" s="237" t="s">
        <v>4</v>
      </c>
      <c r="B27" s="239">
        <v>3.2407407407407406E-2</v>
      </c>
      <c r="C27" s="239">
        <v>4.7413793103448273E-2</v>
      </c>
      <c r="D27" s="238">
        <v>8.9445438282647588E-2</v>
      </c>
      <c r="E27" s="239">
        <v>0.57407407407407407</v>
      </c>
      <c r="F27" s="238">
        <v>0.62931034482758619</v>
      </c>
      <c r="G27" s="239">
        <v>0.53220035778175312</v>
      </c>
      <c r="H27" s="199">
        <v>3.67396075725345E-3</v>
      </c>
      <c r="I27" s="199">
        <v>3.5096935630800102E-2</v>
      </c>
      <c r="J27" s="199">
        <v>0.47685023079886202</v>
      </c>
      <c r="K27" s="199">
        <v>0.26442306182087899</v>
      </c>
      <c r="L27" s="199">
        <v>7.2761803760813702E-3</v>
      </c>
      <c r="M27" s="199">
        <v>0.24718826431983101</v>
      </c>
      <c r="N27" s="88"/>
      <c r="O27" s="88"/>
      <c r="P27" s="88"/>
      <c r="Q27" s="88"/>
      <c r="R27" s="88"/>
      <c r="S27" s="88"/>
      <c r="T27" s="88"/>
      <c r="U27" s="88"/>
      <c r="V27" s="88"/>
      <c r="W27" s="88"/>
      <c r="X27" s="88"/>
      <c r="Y27" s="88"/>
      <c r="Z27" s="88"/>
    </row>
    <row r="28" spans="1:26" s="7" customFormat="1">
      <c r="A28" s="237" t="s">
        <v>852</v>
      </c>
      <c r="B28" s="239">
        <v>0.16203703703703703</v>
      </c>
      <c r="C28" s="238">
        <v>7.3275862068965511E-2</v>
      </c>
      <c r="D28" s="239">
        <v>0.16636851520572452</v>
      </c>
      <c r="E28" s="239">
        <v>0.2638888888888889</v>
      </c>
      <c r="F28" s="238">
        <v>0.45689655172413796</v>
      </c>
      <c r="G28" s="239">
        <v>0.26654740608228983</v>
      </c>
      <c r="H28" s="199">
        <v>0.92067066858104296</v>
      </c>
      <c r="I28" s="199">
        <v>1.6760977796502E-4</v>
      </c>
      <c r="J28" s="199">
        <v>4.6765139736306503E-3</v>
      </c>
      <c r="K28" s="199">
        <v>1</v>
      </c>
      <c r="L28" s="240">
        <v>2.5867304207924599E-8</v>
      </c>
      <c r="M28" s="240">
        <v>2.3255560837951601E-5</v>
      </c>
      <c r="N28" s="88"/>
      <c r="O28" s="88"/>
      <c r="P28" s="88"/>
      <c r="Q28" s="88"/>
      <c r="R28" s="88"/>
      <c r="S28" s="88"/>
      <c r="T28" s="88"/>
      <c r="U28" s="88"/>
      <c r="V28" s="88"/>
      <c r="W28" s="88"/>
      <c r="X28" s="88"/>
      <c r="Y28" s="88"/>
      <c r="Z28" s="88"/>
    </row>
    <row r="29" spans="1:26" s="7" customFormat="1">
      <c r="A29" s="237" t="s">
        <v>8</v>
      </c>
      <c r="B29" s="238">
        <v>0.24537037037037038</v>
      </c>
      <c r="C29" s="239">
        <v>0.14655172413793102</v>
      </c>
      <c r="D29" s="239">
        <v>0.17531305903398928</v>
      </c>
      <c r="E29" s="238">
        <v>0.27314814814814814</v>
      </c>
      <c r="F29" s="239">
        <v>0.53879310344827591</v>
      </c>
      <c r="G29" s="239">
        <v>0.43023255813953487</v>
      </c>
      <c r="H29" s="199">
        <v>2.1693323704054E-2</v>
      </c>
      <c r="I29" s="199">
        <v>0.33715835169311098</v>
      </c>
      <c r="J29" s="199">
        <v>8.7115788786990694E-3</v>
      </c>
      <c r="K29" s="240">
        <v>1.4533492099691601E-5</v>
      </c>
      <c r="L29" s="199">
        <v>2.90040090954367E-3</v>
      </c>
      <c r="M29" s="240">
        <v>1.18848129658736E-8</v>
      </c>
      <c r="N29" s="88"/>
      <c r="O29" s="88"/>
      <c r="P29" s="88"/>
      <c r="Q29" s="88"/>
      <c r="R29" s="88"/>
      <c r="S29" s="88"/>
      <c r="T29" s="88"/>
      <c r="U29" s="88"/>
      <c r="V29" s="88"/>
      <c r="W29" s="88"/>
      <c r="X29" s="88"/>
      <c r="Y29" s="88"/>
      <c r="Z29" s="88"/>
    </row>
    <row r="30" spans="1:26" s="7" customFormat="1">
      <c r="A30" s="237" t="s">
        <v>12</v>
      </c>
      <c r="B30" s="239">
        <v>0.68981481481481477</v>
      </c>
      <c r="C30" s="238">
        <v>0.75</v>
      </c>
      <c r="D30" s="239">
        <v>0.63416815742397137</v>
      </c>
      <c r="E30" s="239">
        <v>2.3148148148148147E-2</v>
      </c>
      <c r="F30" s="239">
        <v>2.1551724137931036E-2</v>
      </c>
      <c r="G30" s="239">
        <v>3.6672629695885507E-2</v>
      </c>
      <c r="H30" s="199">
        <v>0.12149029080779</v>
      </c>
      <c r="I30" s="199">
        <v>6.3671963369488899E-4</v>
      </c>
      <c r="J30" s="199">
        <v>0.171136227173359</v>
      </c>
      <c r="K30" s="199">
        <v>0.41632828050319798</v>
      </c>
      <c r="L30" s="199">
        <v>0.32098754373879201</v>
      </c>
      <c r="M30" s="199">
        <v>1</v>
      </c>
      <c r="N30" s="88"/>
      <c r="O30" s="88"/>
      <c r="P30" s="88"/>
      <c r="Q30" s="88"/>
      <c r="R30" s="88"/>
      <c r="S30" s="88"/>
      <c r="T30" s="88"/>
      <c r="U30" s="88"/>
      <c r="V30" s="88"/>
      <c r="W30" s="88"/>
      <c r="X30" s="88"/>
      <c r="Y30" s="88"/>
      <c r="Z30" s="88"/>
    </row>
    <row r="31" spans="1:26" s="7" customFormat="1">
      <c r="A31" s="237" t="s">
        <v>15597</v>
      </c>
      <c r="B31" s="238">
        <v>0.84722222222222221</v>
      </c>
      <c r="C31" s="239">
        <v>0.81034482758620685</v>
      </c>
      <c r="D31" s="239">
        <v>0.78622540250447226</v>
      </c>
      <c r="E31" s="239">
        <v>1.3888888888888888E-2</v>
      </c>
      <c r="F31" s="239">
        <v>8.6206896551724137E-3</v>
      </c>
      <c r="G31" s="239">
        <v>1.3416815742397137E-2</v>
      </c>
      <c r="H31" s="199">
        <v>4.25293076916958E-2</v>
      </c>
      <c r="I31" s="199">
        <v>0.47825789747972203</v>
      </c>
      <c r="J31" s="199">
        <v>0.318340035031626</v>
      </c>
      <c r="K31" s="199">
        <v>1</v>
      </c>
      <c r="L31" s="199">
        <v>0.75209476956569199</v>
      </c>
      <c r="M31" s="199">
        <v>0.67561808381917798</v>
      </c>
      <c r="N31" s="88"/>
      <c r="O31" s="88"/>
      <c r="P31" s="88"/>
      <c r="Q31" s="88"/>
      <c r="R31" s="88"/>
      <c r="S31" s="88"/>
      <c r="T31" s="88"/>
      <c r="U31" s="88"/>
      <c r="V31" s="88"/>
      <c r="W31" s="88"/>
      <c r="X31" s="88"/>
      <c r="Y31" s="88"/>
      <c r="Z31" s="88"/>
    </row>
    <row r="32" spans="1:26" s="7" customFormat="1">
      <c r="A32" s="237" t="s">
        <v>16645</v>
      </c>
      <c r="B32" s="238">
        <v>0.66203703703703709</v>
      </c>
      <c r="C32" s="239">
        <v>0.49137931034482757</v>
      </c>
      <c r="D32" s="239">
        <v>0.48300536672629696</v>
      </c>
      <c r="E32" s="239">
        <v>4.6296296296296294E-3</v>
      </c>
      <c r="F32" s="239">
        <v>2.5862068965517241E-2</v>
      </c>
      <c r="G32" s="239">
        <v>2.3255813953488372E-2</v>
      </c>
      <c r="H32" s="240">
        <v>1.6919696897056601E-6</v>
      </c>
      <c r="I32" s="199">
        <v>0.82886347337232202</v>
      </c>
      <c r="J32" s="199">
        <v>2.8235233550530001E-4</v>
      </c>
      <c r="K32" s="199">
        <v>0.10794039970809401</v>
      </c>
      <c r="L32" s="199">
        <v>0.81239942028106804</v>
      </c>
      <c r="M32" s="199">
        <v>0.123741580721914</v>
      </c>
      <c r="N32" s="88"/>
      <c r="O32" s="88"/>
      <c r="P32" s="88"/>
      <c r="Q32" s="88"/>
      <c r="R32" s="88"/>
      <c r="S32" s="88"/>
      <c r="T32" s="88"/>
      <c r="U32" s="88"/>
      <c r="V32" s="88"/>
      <c r="W32" s="88"/>
      <c r="X32" s="88"/>
      <c r="Y32" s="88"/>
      <c r="Z32" s="88"/>
    </row>
    <row r="33" spans="1:26" s="7" customFormat="1">
      <c r="A33" s="237" t="s">
        <v>16646</v>
      </c>
      <c r="B33" s="238">
        <v>0.71296296296296291</v>
      </c>
      <c r="C33" s="239">
        <v>0.57327586206896552</v>
      </c>
      <c r="D33" s="239">
        <v>0.52772808586762077</v>
      </c>
      <c r="E33" s="238">
        <v>0</v>
      </c>
      <c r="F33" s="239">
        <v>3.4482758620689655E-2</v>
      </c>
      <c r="G33" s="239">
        <v>2.8622540250447227E-2</v>
      </c>
      <c r="H33" s="240">
        <v>4.4981640571665602E-7</v>
      </c>
      <c r="I33" s="199">
        <v>0.21912656953988999</v>
      </c>
      <c r="J33" s="199">
        <v>2.2661719627508799E-3</v>
      </c>
      <c r="K33" s="199">
        <v>5.91103407552644E-3</v>
      </c>
      <c r="L33" s="199">
        <v>0.66941348864430605</v>
      </c>
      <c r="M33" s="199">
        <v>7.6024928460790399E-3</v>
      </c>
      <c r="N33" s="88"/>
      <c r="O33" s="88"/>
      <c r="P33" s="88"/>
      <c r="Q33" s="88"/>
      <c r="R33" s="88"/>
      <c r="S33" s="88"/>
      <c r="T33" s="88"/>
      <c r="U33" s="88"/>
      <c r="V33" s="88"/>
      <c r="W33" s="88"/>
      <c r="X33" s="88"/>
      <c r="Y33" s="88"/>
      <c r="Z33" s="88"/>
    </row>
    <row r="34" spans="1:26" s="7" customFormat="1">
      <c r="A34" s="237" t="s">
        <v>16647</v>
      </c>
      <c r="B34" s="238">
        <v>0.43518518518518517</v>
      </c>
      <c r="C34" s="239">
        <v>0.23706896551724138</v>
      </c>
      <c r="D34" s="239">
        <v>0.35778175313059035</v>
      </c>
      <c r="E34" s="239">
        <v>0.16203703703703703</v>
      </c>
      <c r="F34" s="239">
        <v>0.20689655172413793</v>
      </c>
      <c r="G34" s="239">
        <v>0.12343470483005367</v>
      </c>
      <c r="H34" s="199">
        <v>3.7518259226464602E-2</v>
      </c>
      <c r="I34" s="199">
        <v>3.2924057710652198E-4</v>
      </c>
      <c r="J34" s="240">
        <v>9.59426869235685E-6</v>
      </c>
      <c r="K34" s="199">
        <v>0.122577771099838</v>
      </c>
      <c r="L34" s="199">
        <v>1.56659183196915E-3</v>
      </c>
      <c r="M34" s="199">
        <v>0.22678245068693001</v>
      </c>
      <c r="N34" s="88"/>
      <c r="O34" s="88"/>
      <c r="P34" s="88"/>
      <c r="Q34" s="88"/>
      <c r="R34" s="88"/>
      <c r="S34" s="88"/>
      <c r="T34" s="88"/>
      <c r="U34" s="88"/>
      <c r="V34" s="88"/>
      <c r="W34" s="88"/>
      <c r="X34" s="88"/>
      <c r="Y34" s="88"/>
      <c r="Z34" s="88"/>
    </row>
    <row r="35" spans="1:26" s="7" customFormat="1">
      <c r="A35" s="237" t="s">
        <v>5</v>
      </c>
      <c r="B35" s="239">
        <v>0.18055555555555555</v>
      </c>
      <c r="C35" s="238">
        <v>0.26293103448275862</v>
      </c>
      <c r="D35" s="239">
        <v>0.16100178890876565</v>
      </c>
      <c r="E35" s="239">
        <v>0.27777777777777779</v>
      </c>
      <c r="F35" s="238">
        <v>0.14224137931034483</v>
      </c>
      <c r="G35" s="239">
        <v>0.24508050089445438</v>
      </c>
      <c r="H35" s="199">
        <v>0.48294109530970097</v>
      </c>
      <c r="I35" s="199">
        <v>4.5190703698383199E-4</v>
      </c>
      <c r="J35" s="199">
        <v>4.10746063602557E-2</v>
      </c>
      <c r="K35" s="199">
        <v>0.30472544869257401</v>
      </c>
      <c r="L35" s="199">
        <v>5.4594938325753899E-4</v>
      </c>
      <c r="M35" s="199">
        <v>4.5362389204615299E-4</v>
      </c>
      <c r="N35" s="88"/>
      <c r="O35" s="88"/>
      <c r="P35" s="88"/>
      <c r="Q35" s="88"/>
      <c r="R35" s="88"/>
      <c r="S35" s="88"/>
      <c r="T35" s="88"/>
      <c r="U35" s="88"/>
      <c r="V35" s="88"/>
      <c r="W35" s="88"/>
      <c r="X35" s="88"/>
      <c r="Y35" s="88"/>
      <c r="Z35" s="88"/>
    </row>
    <row r="36" spans="1:26" s="7" customFormat="1">
      <c r="A36" s="237" t="s">
        <v>6</v>
      </c>
      <c r="B36" s="239">
        <v>0.24074074074074073</v>
      </c>
      <c r="C36" s="239">
        <v>0.2413793103448276</v>
      </c>
      <c r="D36" s="238">
        <v>0.17889087656529518</v>
      </c>
      <c r="E36" s="239">
        <v>0.25462962962962965</v>
      </c>
      <c r="F36" s="239">
        <v>0.21982758620689655</v>
      </c>
      <c r="G36" s="238">
        <v>0.3363148479427549</v>
      </c>
      <c r="H36" s="199">
        <v>3.68342479884467E-2</v>
      </c>
      <c r="I36" s="199">
        <v>3.3932368899246203E-2</v>
      </c>
      <c r="J36" s="199">
        <v>1</v>
      </c>
      <c r="K36" s="199">
        <v>2.1017388755307599E-2</v>
      </c>
      <c r="L36" s="199">
        <v>4.6387609623077698E-4</v>
      </c>
      <c r="M36" s="199">
        <v>0.436381027731997</v>
      </c>
      <c r="N36" s="88"/>
      <c r="O36" s="88"/>
      <c r="P36" s="88"/>
      <c r="Q36" s="88"/>
      <c r="R36" s="88"/>
      <c r="S36" s="88"/>
      <c r="T36" s="88"/>
      <c r="U36" s="88"/>
      <c r="V36" s="88"/>
      <c r="W36" s="88"/>
      <c r="X36" s="88"/>
      <c r="Y36" s="88"/>
      <c r="Z36" s="88"/>
    </row>
    <row r="37" spans="1:26" s="7" customFormat="1">
      <c r="A37" s="237" t="s">
        <v>16648</v>
      </c>
      <c r="B37" s="239">
        <v>0</v>
      </c>
      <c r="C37" s="239">
        <v>0</v>
      </c>
      <c r="D37" s="239">
        <v>0</v>
      </c>
      <c r="E37" s="239">
        <v>0.87962962962962965</v>
      </c>
      <c r="F37" s="239">
        <v>0.83620689655172409</v>
      </c>
      <c r="G37" s="239">
        <v>0.75939177101967803</v>
      </c>
      <c r="H37" s="199">
        <v>1</v>
      </c>
      <c r="I37" s="199">
        <v>1</v>
      </c>
      <c r="J37" s="199">
        <v>1</v>
      </c>
      <c r="K37" s="240">
        <v>5.1056934650523501E-5</v>
      </c>
      <c r="L37" s="199">
        <v>1.2351625127423599E-2</v>
      </c>
      <c r="M37" s="199">
        <v>0.224189850468758</v>
      </c>
      <c r="N37" s="88"/>
      <c r="O37" s="88"/>
      <c r="P37" s="88"/>
      <c r="Q37" s="88"/>
      <c r="R37" s="88"/>
      <c r="S37" s="88"/>
      <c r="T37" s="88"/>
      <c r="U37" s="88"/>
      <c r="V37" s="88"/>
      <c r="W37" s="88"/>
      <c r="X37" s="88"/>
      <c r="Y37" s="88"/>
      <c r="Z37" s="88"/>
    </row>
    <row r="38" spans="1:26" s="7" customFormat="1">
      <c r="A38" s="237" t="s">
        <v>16649</v>
      </c>
      <c r="B38" s="239">
        <v>0.90740740740740744</v>
      </c>
      <c r="C38" s="239">
        <v>0.94396551724137934</v>
      </c>
      <c r="D38" s="239">
        <v>0.88193202146690519</v>
      </c>
      <c r="E38" s="239">
        <v>0</v>
      </c>
      <c r="F38" s="239">
        <v>0</v>
      </c>
      <c r="G38" s="239">
        <v>0</v>
      </c>
      <c r="H38" s="199">
        <v>0.34888085429117199</v>
      </c>
      <c r="I38" s="199">
        <v>4.8753403270040997E-3</v>
      </c>
      <c r="J38" s="199">
        <v>0.15110205952618899</v>
      </c>
      <c r="K38" s="199">
        <v>1</v>
      </c>
      <c r="L38" s="199">
        <v>1</v>
      </c>
      <c r="M38" s="199">
        <v>1</v>
      </c>
      <c r="N38" s="88"/>
      <c r="O38" s="88"/>
      <c r="P38" s="88"/>
      <c r="Q38" s="88"/>
      <c r="R38" s="88"/>
      <c r="S38" s="88"/>
      <c r="T38" s="88"/>
      <c r="U38" s="88"/>
      <c r="V38" s="88"/>
      <c r="W38" s="88"/>
      <c r="X38" s="88"/>
      <c r="Y38" s="88"/>
      <c r="Z38" s="88"/>
    </row>
    <row r="39" spans="1:26" s="7" customForma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row>
    <row r="40" spans="1:26" s="7" customForma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row>
    <row r="41" spans="1:26" s="7" customForma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row>
  </sheetData>
  <mergeCells count="6">
    <mergeCell ref="B3:D3"/>
    <mergeCell ref="E3:G3"/>
    <mergeCell ref="H3:J3"/>
    <mergeCell ref="K3:M3"/>
    <mergeCell ref="B2:G2"/>
    <mergeCell ref="H2:M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workbookViewId="0"/>
  </sheetViews>
  <sheetFormatPr baseColWidth="10" defaultColWidth="11.1640625" defaultRowHeight="15" x14ac:dyDescent="0"/>
  <cols>
    <col min="1" max="1" width="28.83203125" style="48" customWidth="1"/>
    <col min="2" max="3" width="10.6640625" style="48" customWidth="1"/>
    <col min="4" max="4" width="8.83203125" style="48" customWidth="1"/>
    <col min="5" max="5" width="11.83203125" style="48" customWidth="1"/>
    <col min="6" max="6" width="11.1640625" style="48" customWidth="1"/>
    <col min="7" max="7" width="9.5" style="48" customWidth="1"/>
    <col min="8" max="8" width="10" style="48" customWidth="1"/>
    <col min="9" max="9" width="12.1640625" style="48" customWidth="1"/>
    <col min="10" max="11" width="9.83203125" style="48" customWidth="1"/>
    <col min="12" max="23" width="11.1640625" style="54"/>
  </cols>
  <sheetData>
    <row r="1" spans="1:23">
      <c r="A1" s="48" t="s">
        <v>17756</v>
      </c>
    </row>
    <row r="2" spans="1:23" s="6" customFormat="1">
      <c r="A2" s="48"/>
      <c r="B2" s="335" t="s">
        <v>17550</v>
      </c>
      <c r="C2" s="335"/>
      <c r="D2" s="335"/>
      <c r="E2" s="335"/>
      <c r="F2" s="335"/>
      <c r="G2" s="335"/>
      <c r="H2" s="335"/>
      <c r="I2" s="335"/>
      <c r="J2" s="335"/>
      <c r="K2" s="48"/>
      <c r="L2" s="48" t="s">
        <v>16801</v>
      </c>
      <c r="M2" s="48"/>
      <c r="N2" s="48"/>
      <c r="O2" s="48"/>
      <c r="P2" s="48" t="s">
        <v>16802</v>
      </c>
      <c r="Q2" s="48"/>
      <c r="R2" s="48"/>
      <c r="S2" s="48"/>
      <c r="T2" s="48" t="s">
        <v>16803</v>
      </c>
      <c r="U2" s="48"/>
      <c r="V2" s="48"/>
      <c r="W2" s="48"/>
    </row>
    <row r="3" spans="1:23">
      <c r="B3" s="233" t="s">
        <v>17541</v>
      </c>
      <c r="C3" s="233" t="s">
        <v>17542</v>
      </c>
      <c r="D3" s="233" t="s">
        <v>17543</v>
      </c>
      <c r="E3" s="50" t="s">
        <v>17544</v>
      </c>
      <c r="F3" s="50" t="s">
        <v>17545</v>
      </c>
      <c r="G3" s="50" t="s">
        <v>17546</v>
      </c>
      <c r="H3" s="233" t="s">
        <v>17547</v>
      </c>
      <c r="I3" s="233" t="s">
        <v>17548</v>
      </c>
      <c r="J3" s="233" t="s">
        <v>17549</v>
      </c>
      <c r="K3" s="82"/>
      <c r="L3" s="48" t="s">
        <v>16629</v>
      </c>
      <c r="M3" s="48" t="s">
        <v>16630</v>
      </c>
      <c r="N3" s="48" t="s">
        <v>16800</v>
      </c>
      <c r="P3" s="48" t="s">
        <v>16629</v>
      </c>
      <c r="Q3" s="48" t="s">
        <v>16630</v>
      </c>
      <c r="R3" s="48" t="s">
        <v>16800</v>
      </c>
      <c r="T3" s="48" t="s">
        <v>16629</v>
      </c>
      <c r="U3" s="48" t="s">
        <v>16630</v>
      </c>
      <c r="V3" s="48" t="s">
        <v>16800</v>
      </c>
    </row>
    <row r="4" spans="1:23">
      <c r="A4" s="48" t="s">
        <v>0</v>
      </c>
      <c r="B4" s="233">
        <v>6</v>
      </c>
      <c r="C4" s="233">
        <v>11</v>
      </c>
      <c r="D4" s="233">
        <v>65</v>
      </c>
      <c r="E4" s="50">
        <v>0</v>
      </c>
      <c r="F4" s="50">
        <v>0</v>
      </c>
      <c r="G4" s="50">
        <v>0</v>
      </c>
      <c r="H4" s="233">
        <v>9</v>
      </c>
      <c r="I4" s="233">
        <v>5</v>
      </c>
      <c r="J4" s="233">
        <v>28</v>
      </c>
      <c r="K4" s="54"/>
      <c r="L4" s="81">
        <v>6.7229274046603199E-2</v>
      </c>
      <c r="M4" s="81">
        <v>1</v>
      </c>
      <c r="N4" s="81">
        <v>0.26850679923196302</v>
      </c>
      <c r="P4" s="54">
        <v>1</v>
      </c>
      <c r="Q4" s="54">
        <v>1</v>
      </c>
      <c r="R4" s="54">
        <v>1</v>
      </c>
      <c r="T4" s="48">
        <v>1.7018272653167899E-2</v>
      </c>
      <c r="U4" s="54">
        <v>1</v>
      </c>
      <c r="V4" s="54">
        <v>0.141388411401455</v>
      </c>
    </row>
    <row r="5" spans="1:23">
      <c r="A5" s="48" t="s">
        <v>16781</v>
      </c>
      <c r="B5" s="233">
        <v>4</v>
      </c>
      <c r="C5" s="233">
        <v>12</v>
      </c>
      <c r="D5" s="233">
        <v>58</v>
      </c>
      <c r="E5" s="50">
        <v>0</v>
      </c>
      <c r="F5" s="50">
        <v>0</v>
      </c>
      <c r="G5" s="50">
        <v>0</v>
      </c>
      <c r="H5" s="233">
        <v>11</v>
      </c>
      <c r="I5" s="233">
        <v>4</v>
      </c>
      <c r="J5" s="233">
        <v>35</v>
      </c>
      <c r="K5" s="54"/>
      <c r="L5" s="82">
        <v>2.15875240168765E-2</v>
      </c>
      <c r="M5" s="81">
        <v>0.40653163733539999</v>
      </c>
      <c r="N5" s="82">
        <v>2.6133042869689999E-2</v>
      </c>
      <c r="P5" s="54">
        <v>1</v>
      </c>
      <c r="Q5" s="54">
        <v>1</v>
      </c>
      <c r="R5" s="54">
        <v>1</v>
      </c>
      <c r="T5" s="48">
        <v>7.2547328066678097E-3</v>
      </c>
      <c r="U5" s="54">
        <v>0.40653163733539999</v>
      </c>
      <c r="V5" s="48">
        <v>9.2205703133985302E-3</v>
      </c>
    </row>
    <row r="6" spans="1:23">
      <c r="A6" s="48" t="s">
        <v>16782</v>
      </c>
      <c r="B6" s="233">
        <v>13</v>
      </c>
      <c r="C6" s="233">
        <v>16</v>
      </c>
      <c r="D6" s="233">
        <v>88</v>
      </c>
      <c r="E6" s="50">
        <v>0</v>
      </c>
      <c r="F6" s="50">
        <v>0</v>
      </c>
      <c r="G6" s="50">
        <v>0</v>
      </c>
      <c r="H6" s="233">
        <v>1</v>
      </c>
      <c r="I6" s="233">
        <v>0</v>
      </c>
      <c r="J6" s="233">
        <v>5</v>
      </c>
      <c r="K6" s="54"/>
      <c r="L6" s="81">
        <v>0.57822806445288</v>
      </c>
      <c r="M6" s="81">
        <v>1</v>
      </c>
      <c r="N6" s="81">
        <v>0.46666666666666701</v>
      </c>
      <c r="P6" s="54">
        <v>1</v>
      </c>
      <c r="Q6" s="54">
        <v>1</v>
      </c>
      <c r="R6" s="54">
        <v>1</v>
      </c>
      <c r="T6" s="54">
        <v>0.578228064452879</v>
      </c>
      <c r="U6" s="54">
        <v>1</v>
      </c>
      <c r="V6" s="54">
        <v>0.46666666666666701</v>
      </c>
    </row>
    <row r="7" spans="1:23">
      <c r="A7" s="48" t="s">
        <v>16783</v>
      </c>
      <c r="B7" s="233">
        <v>10</v>
      </c>
      <c r="C7" s="233">
        <v>15</v>
      </c>
      <c r="D7" s="233">
        <v>73</v>
      </c>
      <c r="E7" s="50">
        <v>0</v>
      </c>
      <c r="F7" s="50">
        <v>0</v>
      </c>
      <c r="G7" s="50">
        <v>0</v>
      </c>
      <c r="H7" s="233">
        <v>4</v>
      </c>
      <c r="I7" s="233">
        <v>1</v>
      </c>
      <c r="J7" s="233">
        <v>20</v>
      </c>
      <c r="K7" s="54"/>
      <c r="L7" s="81">
        <v>0.51159229127631001</v>
      </c>
      <c r="M7" s="81">
        <v>0.29987264725622798</v>
      </c>
      <c r="N7" s="81">
        <v>0.15708812260536401</v>
      </c>
      <c r="P7" s="54">
        <v>1</v>
      </c>
      <c r="Q7" s="54">
        <v>1</v>
      </c>
      <c r="R7" s="54">
        <v>1</v>
      </c>
      <c r="T7" s="54">
        <v>0.51159229127631001</v>
      </c>
      <c r="U7" s="54">
        <v>0.29987264725622798</v>
      </c>
      <c r="V7" s="54">
        <v>0.15708812260536401</v>
      </c>
    </row>
    <row r="8" spans="1:23">
      <c r="A8" s="48" t="s">
        <v>1151</v>
      </c>
      <c r="B8" s="233">
        <v>10</v>
      </c>
      <c r="C8" s="233">
        <v>15</v>
      </c>
      <c r="D8" s="233">
        <v>77</v>
      </c>
      <c r="E8" s="50">
        <v>0</v>
      </c>
      <c r="F8" s="50">
        <v>0</v>
      </c>
      <c r="G8" s="50">
        <v>0</v>
      </c>
      <c r="H8" s="233">
        <v>4</v>
      </c>
      <c r="I8" s="233">
        <v>1</v>
      </c>
      <c r="J8" s="233">
        <v>16</v>
      </c>
      <c r="K8" s="54"/>
      <c r="L8" s="81">
        <v>0.292152790074029</v>
      </c>
      <c r="M8" s="81">
        <v>0.45826525431230902</v>
      </c>
      <c r="N8" s="81">
        <v>0.15708812260536401</v>
      </c>
      <c r="P8" s="54">
        <v>1</v>
      </c>
      <c r="Q8" s="54">
        <v>1</v>
      </c>
      <c r="R8" s="54">
        <v>1</v>
      </c>
      <c r="T8" s="54">
        <v>0.292152790074029</v>
      </c>
      <c r="U8" s="54">
        <v>0.45826525431230902</v>
      </c>
      <c r="V8" s="54">
        <v>0.15708812260536401</v>
      </c>
    </row>
    <row r="9" spans="1:23">
      <c r="A9" s="48" t="s">
        <v>3</v>
      </c>
      <c r="B9" s="233">
        <v>0</v>
      </c>
      <c r="C9" s="233">
        <v>0</v>
      </c>
      <c r="D9" s="233">
        <v>1</v>
      </c>
      <c r="E9" s="50">
        <v>5</v>
      </c>
      <c r="F9" s="50">
        <v>9</v>
      </c>
      <c r="G9" s="50">
        <v>40</v>
      </c>
      <c r="H9" s="233">
        <v>9</v>
      </c>
      <c r="I9" s="233">
        <v>7</v>
      </c>
      <c r="J9" s="233">
        <v>52</v>
      </c>
      <c r="K9" s="54"/>
      <c r="L9" s="81">
        <v>1</v>
      </c>
      <c r="M9" s="81">
        <v>1</v>
      </c>
      <c r="N9" s="81">
        <v>1</v>
      </c>
      <c r="P9" s="54">
        <v>0.77357012818276705</v>
      </c>
      <c r="Q9" s="54">
        <v>0.41698531105965397</v>
      </c>
      <c r="R9" s="54">
        <v>0.29888021933305797</v>
      </c>
      <c r="T9" s="54">
        <v>0.77320491871209496</v>
      </c>
      <c r="U9" s="54">
        <v>0.42269207535105802</v>
      </c>
      <c r="V9" s="54">
        <v>0.29888021933305797</v>
      </c>
    </row>
    <row r="10" spans="1:23">
      <c r="A10" s="48" t="s">
        <v>7</v>
      </c>
      <c r="B10" s="233">
        <v>1</v>
      </c>
      <c r="C10" s="233">
        <v>1</v>
      </c>
      <c r="D10" s="233">
        <v>5</v>
      </c>
      <c r="E10" s="50">
        <v>3</v>
      </c>
      <c r="F10" s="50">
        <v>6</v>
      </c>
      <c r="G10" s="50">
        <v>27</v>
      </c>
      <c r="H10" s="233">
        <v>10</v>
      </c>
      <c r="I10" s="233">
        <v>9</v>
      </c>
      <c r="J10" s="233">
        <v>61</v>
      </c>
      <c r="K10" s="54"/>
      <c r="L10" s="81">
        <v>0.578228064452879</v>
      </c>
      <c r="M10" s="81">
        <v>1</v>
      </c>
      <c r="N10" s="81">
        <v>1</v>
      </c>
      <c r="P10" s="54">
        <v>0.75281880537373602</v>
      </c>
      <c r="Q10" s="54">
        <v>0.55936258020707097</v>
      </c>
      <c r="R10" s="54">
        <v>0.439720139930035</v>
      </c>
      <c r="T10" s="54">
        <v>0.76915646514133396</v>
      </c>
      <c r="U10" s="54">
        <v>0.57420447101759997</v>
      </c>
      <c r="V10" s="54">
        <v>0.46640013326669999</v>
      </c>
    </row>
    <row r="11" spans="1:23">
      <c r="A11" s="48" t="s">
        <v>16784</v>
      </c>
      <c r="B11" s="233">
        <v>6</v>
      </c>
      <c r="C11" s="233">
        <v>11</v>
      </c>
      <c r="D11" s="233">
        <v>56</v>
      </c>
      <c r="E11" s="50">
        <v>0</v>
      </c>
      <c r="F11" s="50">
        <v>0</v>
      </c>
      <c r="G11" s="54">
        <v>0</v>
      </c>
      <c r="H11" s="233">
        <v>8</v>
      </c>
      <c r="I11" s="233">
        <v>5</v>
      </c>
      <c r="J11" s="233">
        <v>37</v>
      </c>
      <c r="K11" s="54"/>
      <c r="L11" s="81">
        <v>0.254570914704697</v>
      </c>
      <c r="M11" s="81">
        <v>0.58856781358625299</v>
      </c>
      <c r="N11" s="81">
        <v>0.26850679923196302</v>
      </c>
      <c r="P11" s="54">
        <v>1</v>
      </c>
      <c r="Q11" s="54">
        <v>1</v>
      </c>
      <c r="R11" s="54">
        <v>1</v>
      </c>
      <c r="T11" s="54">
        <v>0.254570914704697</v>
      </c>
      <c r="U11" s="54">
        <v>0.58856781358625299</v>
      </c>
      <c r="V11" s="54">
        <v>0.26850679923196302</v>
      </c>
    </row>
    <row r="12" spans="1:23">
      <c r="A12" s="48" t="s">
        <v>16785</v>
      </c>
      <c r="B12" s="233">
        <v>6</v>
      </c>
      <c r="C12" s="233">
        <v>11</v>
      </c>
      <c r="D12" s="233">
        <v>54</v>
      </c>
      <c r="E12" s="50">
        <v>0</v>
      </c>
      <c r="F12" s="50">
        <v>0</v>
      </c>
      <c r="G12" s="50">
        <v>0</v>
      </c>
      <c r="H12" s="233">
        <v>8</v>
      </c>
      <c r="I12" s="233">
        <v>5</v>
      </c>
      <c r="J12" s="233">
        <v>39</v>
      </c>
      <c r="K12" s="54"/>
      <c r="L12" s="81">
        <v>0.38795713638767299</v>
      </c>
      <c r="M12" s="81">
        <v>0.58283610216625703</v>
      </c>
      <c r="N12" s="81">
        <v>0.26850679923196302</v>
      </c>
      <c r="P12" s="54">
        <v>1</v>
      </c>
      <c r="Q12" s="54">
        <v>1</v>
      </c>
      <c r="R12" s="54">
        <v>1</v>
      </c>
      <c r="T12" s="54">
        <v>0.38795713638767299</v>
      </c>
      <c r="U12" s="54">
        <v>0.58283610216625703</v>
      </c>
      <c r="V12" s="54">
        <v>0.26850679923196302</v>
      </c>
    </row>
    <row r="13" spans="1:23">
      <c r="A13" s="48" t="s">
        <v>2</v>
      </c>
      <c r="B13" s="233">
        <v>8</v>
      </c>
      <c r="C13" s="233">
        <v>10</v>
      </c>
      <c r="D13" s="233">
        <v>52</v>
      </c>
      <c r="E13" s="50">
        <v>0</v>
      </c>
      <c r="F13" s="50">
        <v>0</v>
      </c>
      <c r="G13" s="50">
        <v>0</v>
      </c>
      <c r="H13" s="233">
        <v>6</v>
      </c>
      <c r="I13" s="233">
        <v>6</v>
      </c>
      <c r="J13" s="233">
        <v>41</v>
      </c>
      <c r="K13" s="54"/>
      <c r="L13" s="81">
        <v>1</v>
      </c>
      <c r="M13" s="81">
        <v>0.78613307869425197</v>
      </c>
      <c r="N13" s="81">
        <v>1</v>
      </c>
      <c r="P13" s="54">
        <v>1</v>
      </c>
      <c r="Q13" s="54">
        <v>1</v>
      </c>
      <c r="R13" s="54">
        <v>1</v>
      </c>
      <c r="T13" s="54">
        <v>1</v>
      </c>
      <c r="U13" s="54">
        <v>0.78613307869425197</v>
      </c>
      <c r="V13" s="54">
        <v>1</v>
      </c>
    </row>
    <row r="14" spans="1:23">
      <c r="A14" s="48" t="s">
        <v>16786</v>
      </c>
      <c r="B14" s="233">
        <v>14</v>
      </c>
      <c r="C14" s="233">
        <v>16</v>
      </c>
      <c r="D14" s="233">
        <v>88</v>
      </c>
      <c r="E14" s="50">
        <v>0</v>
      </c>
      <c r="F14" s="50">
        <v>0</v>
      </c>
      <c r="G14" s="50">
        <v>0</v>
      </c>
      <c r="H14" s="233">
        <v>0</v>
      </c>
      <c r="I14" s="233">
        <v>0</v>
      </c>
      <c r="J14" s="233">
        <v>5</v>
      </c>
      <c r="K14" s="54"/>
      <c r="L14" s="81">
        <v>1</v>
      </c>
      <c r="M14" s="81">
        <v>1</v>
      </c>
      <c r="N14" s="81">
        <v>1</v>
      </c>
      <c r="P14" s="54">
        <v>1</v>
      </c>
      <c r="Q14" s="54">
        <v>1</v>
      </c>
      <c r="R14" s="54">
        <v>1</v>
      </c>
      <c r="T14" s="54">
        <v>1</v>
      </c>
      <c r="U14" s="54">
        <v>1</v>
      </c>
      <c r="V14" s="54">
        <v>1</v>
      </c>
    </row>
    <row r="15" spans="1:23">
      <c r="A15" s="48" t="s">
        <v>15592</v>
      </c>
      <c r="B15" s="233">
        <v>0</v>
      </c>
      <c r="C15" s="233">
        <v>1</v>
      </c>
      <c r="D15" s="233">
        <v>0</v>
      </c>
      <c r="E15" s="50">
        <v>5</v>
      </c>
      <c r="F15" s="50">
        <v>8</v>
      </c>
      <c r="G15" s="50">
        <v>47</v>
      </c>
      <c r="H15" s="233">
        <v>9</v>
      </c>
      <c r="I15" s="233">
        <v>6</v>
      </c>
      <c r="J15" s="233">
        <v>46</v>
      </c>
      <c r="K15" s="54"/>
      <c r="L15" s="81">
        <v>1</v>
      </c>
      <c r="M15" s="81">
        <v>0.146788990825688</v>
      </c>
      <c r="N15" s="81">
        <v>1</v>
      </c>
      <c r="P15" s="54">
        <v>0.39360297120286297</v>
      </c>
      <c r="Q15" s="54">
        <v>1</v>
      </c>
      <c r="R15" s="54">
        <v>0.48365185828138602</v>
      </c>
      <c r="T15" s="54">
        <v>0.39360297120286297</v>
      </c>
      <c r="U15" s="54">
        <v>0.42675337526240797</v>
      </c>
      <c r="V15" s="54">
        <v>0.27230347674459998</v>
      </c>
    </row>
    <row r="16" spans="1:23">
      <c r="A16" s="48" t="s">
        <v>16787</v>
      </c>
      <c r="B16" s="233">
        <v>0</v>
      </c>
      <c r="C16" s="233">
        <v>2</v>
      </c>
      <c r="D16" s="233">
        <v>16</v>
      </c>
      <c r="E16" s="50">
        <v>3</v>
      </c>
      <c r="F16" s="50">
        <v>4</v>
      </c>
      <c r="G16" s="50">
        <v>36</v>
      </c>
      <c r="H16" s="233">
        <v>11</v>
      </c>
      <c r="I16" s="233">
        <v>10</v>
      </c>
      <c r="J16" s="233">
        <v>41</v>
      </c>
      <c r="K16" s="54"/>
      <c r="L16" s="81">
        <v>0.122408714329358</v>
      </c>
      <c r="M16" s="81">
        <v>1</v>
      </c>
      <c r="N16" s="81">
        <v>0.48505747126436799</v>
      </c>
      <c r="P16" s="54">
        <v>0.24919012772545901</v>
      </c>
      <c r="Q16" s="54">
        <v>0.40294388818216198</v>
      </c>
      <c r="R16" s="54">
        <v>1</v>
      </c>
      <c r="T16" s="48">
        <v>2.12905014209866E-2</v>
      </c>
      <c r="U16" s="54">
        <v>0.18822662687073199</v>
      </c>
      <c r="V16" s="54">
        <v>0.439720139930035</v>
      </c>
    </row>
    <row r="17" spans="1:22">
      <c r="A17" s="48" t="s">
        <v>16788</v>
      </c>
      <c r="B17" s="233">
        <v>0</v>
      </c>
      <c r="C17" s="233">
        <v>0</v>
      </c>
      <c r="D17" s="233">
        <v>2</v>
      </c>
      <c r="E17" s="50">
        <v>5</v>
      </c>
      <c r="F17" s="50">
        <v>7</v>
      </c>
      <c r="G17" s="50">
        <v>45</v>
      </c>
      <c r="H17" s="233">
        <v>9</v>
      </c>
      <c r="I17" s="233">
        <v>9</v>
      </c>
      <c r="J17" s="233">
        <v>46</v>
      </c>
      <c r="K17" s="54"/>
      <c r="L17" s="81">
        <v>1</v>
      </c>
      <c r="M17" s="81">
        <v>1</v>
      </c>
      <c r="N17" s="81">
        <v>1</v>
      </c>
      <c r="P17" s="54">
        <v>0.40679034860003099</v>
      </c>
      <c r="Q17" s="54">
        <v>0.79155603966715304</v>
      </c>
      <c r="R17" s="54">
        <v>0.72196638522843803</v>
      </c>
      <c r="T17" s="54">
        <v>0.39360297120286297</v>
      </c>
      <c r="U17" s="54">
        <v>0.78764473423298997</v>
      </c>
      <c r="V17" s="54">
        <v>0.72196638522843803</v>
      </c>
    </row>
    <row r="18" spans="1:22">
      <c r="A18" s="48" t="s">
        <v>20</v>
      </c>
      <c r="B18" s="233">
        <v>5</v>
      </c>
      <c r="C18" s="233">
        <v>0</v>
      </c>
      <c r="D18" s="233">
        <v>10</v>
      </c>
      <c r="E18" s="50">
        <v>4</v>
      </c>
      <c r="F18" s="50">
        <v>8</v>
      </c>
      <c r="G18" s="50">
        <v>36</v>
      </c>
      <c r="H18" s="233">
        <v>5</v>
      </c>
      <c r="I18" s="233">
        <v>8</v>
      </c>
      <c r="J18" s="233">
        <v>47</v>
      </c>
      <c r="K18" s="54"/>
      <c r="L18" s="82">
        <v>2.57840952759451E-2</v>
      </c>
      <c r="M18" s="81">
        <v>0.35238994718941402</v>
      </c>
      <c r="N18" s="82">
        <v>1.40485312899106E-2</v>
      </c>
      <c r="P18" s="54">
        <v>0.56283034842318003</v>
      </c>
      <c r="Q18" s="54">
        <v>0.41989444418416499</v>
      </c>
      <c r="R18" s="54">
        <v>0.28385281043688698</v>
      </c>
      <c r="T18" s="54">
        <v>0.39360297120286297</v>
      </c>
      <c r="U18" s="54">
        <v>1</v>
      </c>
      <c r="V18" s="54">
        <v>0.48365185828138602</v>
      </c>
    </row>
    <row r="19" spans="1:22">
      <c r="A19" s="48" t="s">
        <v>21</v>
      </c>
      <c r="B19" s="233">
        <v>7</v>
      </c>
      <c r="C19" s="233">
        <v>0</v>
      </c>
      <c r="D19" s="233">
        <v>10</v>
      </c>
      <c r="E19" s="50">
        <v>5</v>
      </c>
      <c r="F19" s="50">
        <v>9</v>
      </c>
      <c r="G19" s="50">
        <v>40</v>
      </c>
      <c r="H19" s="233">
        <v>2</v>
      </c>
      <c r="I19" s="233">
        <v>7</v>
      </c>
      <c r="J19" s="233">
        <v>43</v>
      </c>
      <c r="K19" s="54"/>
      <c r="L19" s="82">
        <v>1.3283478778942899E-3</v>
      </c>
      <c r="M19" s="81">
        <v>0.35238994718941402</v>
      </c>
      <c r="N19" s="82">
        <v>1.68582375478928E-3</v>
      </c>
      <c r="P19" s="54">
        <v>0.77357012818276705</v>
      </c>
      <c r="Q19" s="54">
        <v>0.41698531105965397</v>
      </c>
      <c r="R19" s="54">
        <v>0.29888021933305797</v>
      </c>
      <c r="T19" s="48">
        <v>3.9170862480208103E-2</v>
      </c>
      <c r="U19" s="54">
        <v>1</v>
      </c>
      <c r="V19" s="54">
        <v>0.118440779610195</v>
      </c>
    </row>
    <row r="20" spans="1:22">
      <c r="A20" s="48" t="s">
        <v>22</v>
      </c>
      <c r="B20" s="233">
        <v>3</v>
      </c>
      <c r="C20" s="233">
        <v>0</v>
      </c>
      <c r="D20" s="233">
        <v>6</v>
      </c>
      <c r="E20" s="50">
        <v>4</v>
      </c>
      <c r="F20" s="50">
        <v>6</v>
      </c>
      <c r="G20" s="50">
        <v>50</v>
      </c>
      <c r="H20" s="233">
        <v>7</v>
      </c>
      <c r="I20" s="233">
        <v>10</v>
      </c>
      <c r="J20" s="233">
        <v>37</v>
      </c>
      <c r="K20" s="54"/>
      <c r="L20" s="82">
        <v>9.3637039723549906E-2</v>
      </c>
      <c r="M20" s="81">
        <v>0.58936744000944796</v>
      </c>
      <c r="N20" s="81">
        <v>8.9655172413793102E-2</v>
      </c>
      <c r="P20" s="54">
        <v>9.2612792957560197E-2</v>
      </c>
      <c r="Q20" s="54">
        <v>0.28389709584588801</v>
      </c>
      <c r="R20" s="54">
        <v>0.70894552723638204</v>
      </c>
      <c r="T20" s="54">
        <v>0.56388234385747504</v>
      </c>
      <c r="U20" s="54">
        <v>0.106776079368459</v>
      </c>
      <c r="V20" s="54">
        <v>0.71313992126743597</v>
      </c>
    </row>
    <row r="21" spans="1:22">
      <c r="A21" s="48" t="s">
        <v>19</v>
      </c>
      <c r="B21" s="233">
        <v>0</v>
      </c>
      <c r="C21" s="233">
        <v>0</v>
      </c>
      <c r="D21" s="233">
        <v>0</v>
      </c>
      <c r="E21" s="50">
        <v>8</v>
      </c>
      <c r="F21" s="50">
        <v>9</v>
      </c>
      <c r="G21" s="50">
        <v>57</v>
      </c>
      <c r="H21" s="233">
        <v>6</v>
      </c>
      <c r="I21" s="233">
        <v>7</v>
      </c>
      <c r="J21" s="233">
        <v>36</v>
      </c>
      <c r="K21" s="54"/>
      <c r="L21" s="81">
        <v>1</v>
      </c>
      <c r="M21" s="81">
        <v>1</v>
      </c>
      <c r="N21" s="81">
        <v>1</v>
      </c>
      <c r="P21" s="54">
        <v>0.77641627725385098</v>
      </c>
      <c r="Q21" s="54">
        <v>0.78439327042012497</v>
      </c>
      <c r="R21" s="54">
        <v>1</v>
      </c>
      <c r="T21" s="54">
        <v>0.77641627725385098</v>
      </c>
      <c r="U21" s="54">
        <v>0.78439327042012497</v>
      </c>
      <c r="V21" s="54">
        <v>1</v>
      </c>
    </row>
    <row r="22" spans="1:22">
      <c r="A22" s="48" t="s">
        <v>18</v>
      </c>
      <c r="B22" s="233">
        <v>0</v>
      </c>
      <c r="C22" s="233">
        <v>0</v>
      </c>
      <c r="D22" s="233">
        <v>2</v>
      </c>
      <c r="E22" s="50">
        <v>7</v>
      </c>
      <c r="F22" s="50">
        <v>3</v>
      </c>
      <c r="G22" s="50">
        <v>46</v>
      </c>
      <c r="H22" s="233">
        <v>7</v>
      </c>
      <c r="I22" s="233">
        <v>13</v>
      </c>
      <c r="J22" s="233">
        <v>45</v>
      </c>
      <c r="K22" s="54"/>
      <c r="L22" s="81">
        <v>1</v>
      </c>
      <c r="M22" s="81">
        <v>1</v>
      </c>
      <c r="N22" s="81">
        <v>1</v>
      </c>
      <c r="P22" s="54">
        <v>1</v>
      </c>
      <c r="Q22" s="48">
        <v>2.9103198132922399E-2</v>
      </c>
      <c r="R22" s="54">
        <v>0.121639180409795</v>
      </c>
      <c r="T22" s="54">
        <v>1</v>
      </c>
      <c r="U22" s="48">
        <v>1.63048629290591E-2</v>
      </c>
      <c r="V22" s="54">
        <v>0.121639180409795</v>
      </c>
    </row>
    <row r="23" spans="1:22">
      <c r="A23" s="48" t="s">
        <v>16789</v>
      </c>
      <c r="B23" s="233">
        <v>7</v>
      </c>
      <c r="C23" s="233">
        <v>3</v>
      </c>
      <c r="D23" s="233">
        <v>9</v>
      </c>
      <c r="E23" s="50">
        <v>1</v>
      </c>
      <c r="F23" s="50">
        <v>6</v>
      </c>
      <c r="G23" s="50">
        <v>30</v>
      </c>
      <c r="H23" s="233">
        <v>6</v>
      </c>
      <c r="I23" s="233">
        <v>7</v>
      </c>
      <c r="J23" s="233">
        <v>54</v>
      </c>
      <c r="K23" s="54"/>
      <c r="L23" s="82">
        <v>8.3641456197749802E-4</v>
      </c>
      <c r="M23" s="81">
        <v>0.37933118719775699</v>
      </c>
      <c r="N23" s="81">
        <v>0.121639180409795</v>
      </c>
      <c r="P23" s="54">
        <v>6.2340323201664598E-2</v>
      </c>
      <c r="Q23" s="54">
        <v>0.77512489681824703</v>
      </c>
      <c r="R23" s="54">
        <v>8.5977011494252895E-2</v>
      </c>
      <c r="T23" s="54">
        <v>0.38795713638767299</v>
      </c>
      <c r="U23" s="54">
        <v>0.41419645961146201</v>
      </c>
      <c r="V23" s="54">
        <v>1</v>
      </c>
    </row>
    <row r="24" spans="1:22">
      <c r="A24" s="48" t="s">
        <v>16790</v>
      </c>
      <c r="B24" s="233">
        <v>0</v>
      </c>
      <c r="C24" s="233">
        <v>0</v>
      </c>
      <c r="D24" s="233">
        <v>0</v>
      </c>
      <c r="E24" s="50">
        <v>10</v>
      </c>
      <c r="F24" s="50">
        <v>5</v>
      </c>
      <c r="G24" s="50">
        <v>45</v>
      </c>
      <c r="H24" s="233">
        <v>4</v>
      </c>
      <c r="I24" s="233">
        <v>11</v>
      </c>
      <c r="J24" s="233">
        <v>48</v>
      </c>
      <c r="K24" s="54"/>
      <c r="L24" s="81">
        <v>1</v>
      </c>
      <c r="M24" s="81">
        <v>1</v>
      </c>
      <c r="N24" s="81">
        <v>1</v>
      </c>
      <c r="P24" s="54">
        <v>0.15249992848706501</v>
      </c>
      <c r="Q24" s="54">
        <v>0.27941715444689702</v>
      </c>
      <c r="R24" s="54">
        <v>6.5595478834370197E-2</v>
      </c>
      <c r="T24" s="54">
        <v>0.15249992848706401</v>
      </c>
      <c r="U24" s="54">
        <v>0.27941715444689702</v>
      </c>
      <c r="V24" s="54">
        <v>6.5595478834370197E-2</v>
      </c>
    </row>
    <row r="25" spans="1:22">
      <c r="A25" s="48" t="s">
        <v>16791</v>
      </c>
      <c r="B25" s="233">
        <v>0</v>
      </c>
      <c r="C25" s="233">
        <v>0</v>
      </c>
      <c r="D25" s="233">
        <v>0</v>
      </c>
      <c r="E25" s="50">
        <v>8</v>
      </c>
      <c r="F25" s="50">
        <v>5</v>
      </c>
      <c r="G25" s="50">
        <v>44</v>
      </c>
      <c r="H25" s="233">
        <v>6</v>
      </c>
      <c r="I25" s="233">
        <v>11</v>
      </c>
      <c r="J25" s="233">
        <v>49</v>
      </c>
      <c r="K25" s="54"/>
      <c r="L25" s="81">
        <v>1</v>
      </c>
      <c r="M25" s="81">
        <v>1</v>
      </c>
      <c r="N25" s="81">
        <v>1</v>
      </c>
      <c r="P25" s="54">
        <v>0.572974484436654</v>
      </c>
      <c r="Q25" s="54">
        <v>0.28398293165428101</v>
      </c>
      <c r="R25" s="54">
        <v>0.26850679923196302</v>
      </c>
      <c r="T25" s="54">
        <v>0.572974484436654</v>
      </c>
      <c r="U25" s="54">
        <v>0.28398293165428101</v>
      </c>
      <c r="V25" s="54">
        <v>0.26850679923196302</v>
      </c>
    </row>
    <row r="26" spans="1:22">
      <c r="A26" s="48" t="s">
        <v>4</v>
      </c>
      <c r="B26" s="233">
        <v>0</v>
      </c>
      <c r="C26" s="233">
        <v>0</v>
      </c>
      <c r="D26" s="233">
        <v>0</v>
      </c>
      <c r="E26" s="50">
        <v>8</v>
      </c>
      <c r="F26" s="50">
        <v>9</v>
      </c>
      <c r="G26" s="50">
        <v>42</v>
      </c>
      <c r="H26" s="233">
        <v>6</v>
      </c>
      <c r="I26" s="233">
        <v>7</v>
      </c>
      <c r="J26" s="233">
        <v>51</v>
      </c>
      <c r="K26" s="54"/>
      <c r="L26" s="81">
        <v>1</v>
      </c>
      <c r="M26" s="81">
        <v>1</v>
      </c>
      <c r="N26" s="81">
        <v>1</v>
      </c>
      <c r="P26" s="54">
        <v>0.56697606452265803</v>
      </c>
      <c r="Q26" s="54">
        <v>0.43121918318748798</v>
      </c>
      <c r="R26" s="54">
        <v>1</v>
      </c>
      <c r="T26" s="54">
        <v>0.56697606452265803</v>
      </c>
      <c r="U26" s="54">
        <v>0.43121918318748798</v>
      </c>
      <c r="V26" s="54">
        <v>1</v>
      </c>
    </row>
    <row r="27" spans="1:22">
      <c r="A27" s="48" t="s">
        <v>16792</v>
      </c>
      <c r="B27" s="233">
        <v>3</v>
      </c>
      <c r="C27" s="233">
        <v>1</v>
      </c>
      <c r="D27" s="233">
        <v>9</v>
      </c>
      <c r="E27" s="50">
        <v>6</v>
      </c>
      <c r="F27" s="50">
        <v>9</v>
      </c>
      <c r="G27" s="50">
        <v>47</v>
      </c>
      <c r="H27" s="233">
        <v>5</v>
      </c>
      <c r="I27" s="233">
        <v>6</v>
      </c>
      <c r="J27" s="233">
        <v>37</v>
      </c>
      <c r="K27" s="54"/>
      <c r="L27" s="81">
        <v>0.191018874884681</v>
      </c>
      <c r="M27" s="81">
        <v>1</v>
      </c>
      <c r="N27" s="81">
        <v>0.31545338441890203</v>
      </c>
      <c r="P27" s="54">
        <v>0.77554691909232398</v>
      </c>
      <c r="Q27" s="54">
        <v>0.78895556920686105</v>
      </c>
      <c r="R27" s="54">
        <v>0.71524918655223502</v>
      </c>
      <c r="T27" s="54">
        <v>1</v>
      </c>
      <c r="U27" s="54">
        <v>1</v>
      </c>
      <c r="V27" s="54">
        <v>1</v>
      </c>
    </row>
    <row r="28" spans="1:22">
      <c r="A28" s="48" t="s">
        <v>16793</v>
      </c>
      <c r="B28" s="233">
        <v>5</v>
      </c>
      <c r="C28" s="233">
        <v>2</v>
      </c>
      <c r="D28" s="233">
        <v>15</v>
      </c>
      <c r="E28" s="50">
        <v>7</v>
      </c>
      <c r="F28" s="50">
        <v>8</v>
      </c>
      <c r="G28" s="50">
        <v>50</v>
      </c>
      <c r="H28" s="233">
        <v>2</v>
      </c>
      <c r="I28" s="233">
        <v>6</v>
      </c>
      <c r="J28" s="233">
        <v>28</v>
      </c>
      <c r="K28" s="54"/>
      <c r="L28" s="81">
        <v>0.13277899558198</v>
      </c>
      <c r="M28" s="81">
        <v>1</v>
      </c>
      <c r="N28" s="81">
        <v>0.20398467432950201</v>
      </c>
      <c r="P28" s="54">
        <v>1</v>
      </c>
      <c r="Q28" s="54">
        <v>0.79333761197769004</v>
      </c>
      <c r="R28" s="54">
        <v>1</v>
      </c>
      <c r="T28" s="54">
        <v>0.34075223473217098</v>
      </c>
      <c r="U28" s="54">
        <v>0.56844847992439396</v>
      </c>
      <c r="V28" s="54">
        <v>0.22553389971680801</v>
      </c>
    </row>
    <row r="29" spans="1:22">
      <c r="A29" s="48" t="s">
        <v>16794</v>
      </c>
      <c r="B29" s="233">
        <v>9</v>
      </c>
      <c r="C29" s="233">
        <v>9</v>
      </c>
      <c r="D29" s="233">
        <v>47</v>
      </c>
      <c r="E29" s="50">
        <v>0</v>
      </c>
      <c r="F29" s="50">
        <v>0</v>
      </c>
      <c r="G29" s="50">
        <v>0</v>
      </c>
      <c r="H29" s="233">
        <v>5</v>
      </c>
      <c r="I29" s="233">
        <v>7</v>
      </c>
      <c r="J29" s="233">
        <v>46</v>
      </c>
      <c r="K29" s="54"/>
      <c r="L29" s="81">
        <v>0.39890612898542699</v>
      </c>
      <c r="M29" s="81">
        <v>0.78895556920686105</v>
      </c>
      <c r="N29" s="81">
        <v>0.72196638522843803</v>
      </c>
      <c r="P29" s="54">
        <v>1</v>
      </c>
      <c r="Q29" s="54">
        <v>1</v>
      </c>
      <c r="R29" s="54">
        <v>1</v>
      </c>
      <c r="T29" s="54">
        <v>0.39890612898542699</v>
      </c>
      <c r="U29" s="54">
        <v>0.78895556920686005</v>
      </c>
      <c r="V29" s="54">
        <v>0.72196638522843803</v>
      </c>
    </row>
    <row r="30" spans="1:22">
      <c r="A30" s="48" t="s">
        <v>17522</v>
      </c>
      <c r="B30" s="233">
        <v>12</v>
      </c>
      <c r="C30" s="233">
        <v>15</v>
      </c>
      <c r="D30" s="233">
        <v>74</v>
      </c>
      <c r="E30" s="50">
        <v>0</v>
      </c>
      <c r="F30" s="50">
        <v>0</v>
      </c>
      <c r="G30" s="50">
        <v>0</v>
      </c>
      <c r="H30" s="233">
        <v>2</v>
      </c>
      <c r="I30" s="233">
        <v>1</v>
      </c>
      <c r="J30" s="233">
        <v>19</v>
      </c>
      <c r="K30" s="54"/>
      <c r="L30" s="81">
        <v>0.73247328794753697</v>
      </c>
      <c r="M30" s="81">
        <v>0.29544235064871499</v>
      </c>
      <c r="N30" s="81">
        <v>0.58620689655172398</v>
      </c>
      <c r="P30" s="54">
        <v>1</v>
      </c>
      <c r="Q30" s="54">
        <v>1</v>
      </c>
      <c r="R30" s="54">
        <v>1</v>
      </c>
      <c r="T30" s="54">
        <v>0.73247328794753697</v>
      </c>
      <c r="U30" s="54">
        <v>0.29544235064871499</v>
      </c>
      <c r="V30" s="54">
        <v>0.58620689655172398</v>
      </c>
    </row>
    <row r="31" spans="1:22">
      <c r="A31" s="48" t="s">
        <v>16795</v>
      </c>
      <c r="B31" s="233">
        <v>11</v>
      </c>
      <c r="C31" s="233">
        <v>8</v>
      </c>
      <c r="D31" s="233">
        <v>49</v>
      </c>
      <c r="E31" s="50">
        <v>0</v>
      </c>
      <c r="F31" s="50">
        <v>0</v>
      </c>
      <c r="G31" s="50">
        <v>0</v>
      </c>
      <c r="H31" s="233">
        <v>3</v>
      </c>
      <c r="I31" s="233">
        <v>8</v>
      </c>
      <c r="J31" s="233">
        <v>44</v>
      </c>
      <c r="K31" s="54"/>
      <c r="L31" s="81">
        <v>8.6759912428249097E-2</v>
      </c>
      <c r="M31" s="81">
        <v>1</v>
      </c>
      <c r="N31" s="81">
        <v>0.14242878560719599</v>
      </c>
      <c r="P31" s="54">
        <v>1</v>
      </c>
      <c r="Q31" s="54">
        <v>1</v>
      </c>
      <c r="R31" s="54">
        <v>1</v>
      </c>
      <c r="T31" s="54">
        <v>8.6759912428249097E-2</v>
      </c>
      <c r="U31" s="54">
        <v>1</v>
      </c>
      <c r="V31" s="54">
        <v>0.14242878560719599</v>
      </c>
    </row>
    <row r="32" spans="1:22">
      <c r="A32" s="48" t="s">
        <v>16796</v>
      </c>
      <c r="B32" s="233">
        <v>11</v>
      </c>
      <c r="C32" s="233">
        <v>9</v>
      </c>
      <c r="D32" s="233">
        <v>51</v>
      </c>
      <c r="E32" s="50">
        <v>0</v>
      </c>
      <c r="F32" s="50">
        <v>0</v>
      </c>
      <c r="G32" s="50">
        <v>0</v>
      </c>
      <c r="H32" s="233">
        <v>3</v>
      </c>
      <c r="I32" s="233">
        <v>7</v>
      </c>
      <c r="J32" s="233">
        <v>42</v>
      </c>
      <c r="K32" s="54"/>
      <c r="L32" s="81">
        <v>0.14561991794069001</v>
      </c>
      <c r="M32" s="81">
        <v>1</v>
      </c>
      <c r="N32" s="81">
        <v>0.26023654839247101</v>
      </c>
      <c r="P32" s="54">
        <v>1</v>
      </c>
      <c r="Q32" s="54">
        <v>1</v>
      </c>
      <c r="R32" s="54">
        <v>1</v>
      </c>
      <c r="T32" s="54">
        <v>0.14561991794069001</v>
      </c>
      <c r="U32" s="54">
        <v>1</v>
      </c>
      <c r="V32" s="54">
        <v>0.26023654839247001</v>
      </c>
    </row>
    <row r="33" spans="1:22">
      <c r="A33" s="48" t="s">
        <v>16797</v>
      </c>
      <c r="B33" s="233">
        <v>5</v>
      </c>
      <c r="C33" s="233">
        <v>5</v>
      </c>
      <c r="D33" s="233">
        <v>35</v>
      </c>
      <c r="E33" s="50">
        <v>0</v>
      </c>
      <c r="F33" s="50">
        <v>0</v>
      </c>
      <c r="G33" s="50">
        <v>10</v>
      </c>
      <c r="H33" s="233">
        <v>9</v>
      </c>
      <c r="I33" s="233">
        <v>11</v>
      </c>
      <c r="J33" s="233">
        <v>48</v>
      </c>
      <c r="K33" s="54"/>
      <c r="L33" s="81">
        <v>1</v>
      </c>
      <c r="M33" s="81">
        <v>0.78121833466065904</v>
      </c>
      <c r="N33" s="81">
        <v>1</v>
      </c>
      <c r="P33" s="54">
        <v>0.353017289267398</v>
      </c>
      <c r="Q33" s="54">
        <v>0.35238994718941402</v>
      </c>
      <c r="R33" s="54">
        <v>1</v>
      </c>
      <c r="T33" s="54">
        <v>0.40679034860003099</v>
      </c>
      <c r="U33" s="54">
        <v>0.27941715444689702</v>
      </c>
      <c r="V33" s="54">
        <v>1</v>
      </c>
    </row>
    <row r="34" spans="1:22">
      <c r="A34" s="48" t="s">
        <v>5</v>
      </c>
      <c r="B34" s="233">
        <v>1</v>
      </c>
      <c r="C34" s="233">
        <v>2</v>
      </c>
      <c r="D34" s="233">
        <v>4</v>
      </c>
      <c r="E34" s="50">
        <v>6</v>
      </c>
      <c r="F34" s="50">
        <v>6</v>
      </c>
      <c r="G34" s="50">
        <v>44</v>
      </c>
      <c r="H34" s="233">
        <v>7</v>
      </c>
      <c r="I34" s="233">
        <v>8</v>
      </c>
      <c r="J34" s="233">
        <v>45</v>
      </c>
      <c r="K34" s="54"/>
      <c r="L34" s="81">
        <v>0.511127983797656</v>
      </c>
      <c r="M34" s="81">
        <v>0.21295426001810799</v>
      </c>
      <c r="N34" s="81">
        <v>1</v>
      </c>
      <c r="P34" s="54">
        <v>0.78287118904839903</v>
      </c>
      <c r="Q34" s="54">
        <v>0.59004808761226202</v>
      </c>
      <c r="R34" s="54">
        <v>1</v>
      </c>
      <c r="T34" s="54">
        <v>1</v>
      </c>
      <c r="U34" s="54">
        <v>1</v>
      </c>
      <c r="V34" s="54">
        <v>1</v>
      </c>
    </row>
    <row r="35" spans="1:22">
      <c r="A35" s="48" t="s">
        <v>6</v>
      </c>
      <c r="B35" s="233">
        <v>3</v>
      </c>
      <c r="C35" s="233">
        <v>2</v>
      </c>
      <c r="D35" s="233">
        <v>15</v>
      </c>
      <c r="E35" s="50">
        <v>4</v>
      </c>
      <c r="F35" s="50">
        <v>0</v>
      </c>
      <c r="G35" s="50">
        <v>37</v>
      </c>
      <c r="H35" s="233">
        <v>7</v>
      </c>
      <c r="I35" s="233">
        <v>14</v>
      </c>
      <c r="J35" s="233">
        <v>41</v>
      </c>
      <c r="K35" s="54"/>
      <c r="L35" s="81">
        <v>0.70138383768858303</v>
      </c>
      <c r="M35" s="81">
        <v>1</v>
      </c>
      <c r="N35" s="81">
        <v>0.64240102171136604</v>
      </c>
      <c r="P35" s="54">
        <v>0.55959552252785105</v>
      </c>
      <c r="Q35" s="48">
        <v>1.0478134957422E-3</v>
      </c>
      <c r="R35" s="48">
        <v>3.6526181353767603E-2</v>
      </c>
      <c r="T35" s="54">
        <v>0.77626305310725197</v>
      </c>
      <c r="U35" s="54">
        <v>2.0481814240294002E-3</v>
      </c>
      <c r="V35" s="54">
        <v>4.5677161419290298E-2</v>
      </c>
    </row>
    <row r="36" spans="1:22">
      <c r="A36" s="48" t="s">
        <v>16798</v>
      </c>
      <c r="B36" s="233">
        <v>0</v>
      </c>
      <c r="C36" s="233">
        <v>0</v>
      </c>
      <c r="D36" s="233">
        <v>0</v>
      </c>
      <c r="E36" s="50">
        <v>9</v>
      </c>
      <c r="F36" s="50">
        <v>8</v>
      </c>
      <c r="G36" s="50">
        <v>55</v>
      </c>
      <c r="H36" s="233">
        <v>5</v>
      </c>
      <c r="I36" s="233">
        <v>8</v>
      </c>
      <c r="J36" s="233">
        <v>38</v>
      </c>
      <c r="K36" s="54"/>
      <c r="L36" s="81">
        <v>1</v>
      </c>
      <c r="M36" s="81">
        <v>1</v>
      </c>
      <c r="N36" s="81">
        <v>1</v>
      </c>
      <c r="P36" s="54">
        <v>0.77813615204420605</v>
      </c>
      <c r="Q36" s="54">
        <v>0.58697898814499805</v>
      </c>
      <c r="R36" s="54">
        <v>0.48365185828138602</v>
      </c>
      <c r="T36" s="54">
        <v>0.77813615204420605</v>
      </c>
      <c r="U36" s="54">
        <v>0.58697898814499805</v>
      </c>
      <c r="V36" s="54">
        <v>0.48365185828138602</v>
      </c>
    </row>
    <row r="37" spans="1:22">
      <c r="A37" s="48" t="s">
        <v>16799</v>
      </c>
      <c r="B37" s="233">
        <v>11</v>
      </c>
      <c r="C37" s="233">
        <v>12</v>
      </c>
      <c r="D37" s="233">
        <v>71</v>
      </c>
      <c r="E37" s="50">
        <v>0</v>
      </c>
      <c r="F37" s="50">
        <v>0</v>
      </c>
      <c r="G37" s="50">
        <v>0</v>
      </c>
      <c r="H37" s="233">
        <v>3</v>
      </c>
      <c r="I37" s="233">
        <v>4</v>
      </c>
      <c r="J37" s="233">
        <v>22</v>
      </c>
      <c r="K37" s="54"/>
      <c r="L37" s="81">
        <v>1</v>
      </c>
      <c r="M37" s="81">
        <v>1</v>
      </c>
      <c r="N37" s="81">
        <v>1</v>
      </c>
      <c r="P37" s="54">
        <v>1</v>
      </c>
      <c r="Q37" s="54">
        <v>1</v>
      </c>
      <c r="R37" s="54">
        <v>1</v>
      </c>
      <c r="T37" s="54">
        <v>1</v>
      </c>
      <c r="U37" s="54">
        <v>1</v>
      </c>
      <c r="V37" s="54">
        <v>1</v>
      </c>
    </row>
    <row r="38" spans="1:22">
      <c r="K38" s="54"/>
    </row>
  </sheetData>
  <mergeCells count="1">
    <mergeCell ref="B2:J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67"/>
  <sheetViews>
    <sheetView workbookViewId="0">
      <selection activeCell="B28" sqref="B28"/>
    </sheetView>
  </sheetViews>
  <sheetFormatPr baseColWidth="10" defaultColWidth="11.1640625" defaultRowHeight="15" x14ac:dyDescent="0"/>
  <cols>
    <col min="1" max="1" width="27" style="82" customWidth="1"/>
    <col min="2" max="4" width="11.1640625" style="54"/>
    <col min="5" max="5" width="11.1640625" style="62"/>
    <col min="6" max="7" width="11.1640625" style="54"/>
    <col min="8" max="8" width="14.1640625" style="62" customWidth="1"/>
    <col min="9" max="9" width="10" style="54" customWidth="1"/>
    <col min="10" max="10" width="11.1640625" style="54"/>
    <col min="11" max="11" width="11.1640625" style="62"/>
    <col min="12" max="13" width="11.1640625" style="54"/>
    <col min="14" max="14" width="11.1640625" style="62"/>
    <col min="15" max="16" width="11.1640625" style="54"/>
    <col min="17" max="17" width="11.1640625" style="62"/>
    <col min="18" max="19" width="11.1640625" style="54"/>
    <col min="20" max="20" width="11.1640625" style="62"/>
    <col min="21" max="22" width="11.1640625" style="54"/>
    <col min="23" max="23" width="11.1640625" style="62"/>
    <col min="24" max="25" width="11.1640625" style="54"/>
    <col min="26" max="26" width="11.1640625" style="62"/>
    <col min="27" max="27" width="11.1640625" style="54"/>
    <col min="28" max="28" width="11.1640625" style="180"/>
    <col min="29" max="29" width="11.1640625" style="50"/>
    <col min="30" max="30" width="11.6640625" style="62" customWidth="1"/>
    <col min="31" max="31" width="11.6640625" style="54" customWidth="1"/>
    <col min="32" max="32" width="11.1640625" style="54"/>
    <col min="33" max="33" width="11.1640625" style="62"/>
    <col min="34" max="35" width="11.1640625" style="54"/>
    <col min="36" max="36" width="11.1640625" style="62"/>
    <col min="37" max="38" width="11.1640625" style="54"/>
    <col min="39" max="39" width="11.1640625" style="62"/>
    <col min="40" max="41" width="11.1640625" style="54"/>
    <col min="42" max="42" width="11.1640625" style="62"/>
    <col min="43" max="44" width="11.1640625" style="54"/>
    <col min="45" max="45" width="11.1640625" style="62"/>
    <col min="46" max="47" width="11.1640625" style="54"/>
    <col min="48" max="48" width="11.1640625" style="62"/>
    <col min="49" max="49" width="11.1640625" style="54"/>
    <col min="50" max="52" width="11.1640625" style="50"/>
  </cols>
  <sheetData>
    <row r="1" spans="1:52" s="6" customFormat="1">
      <c r="A1" s="194" t="s">
        <v>17755</v>
      </c>
      <c r="B1" s="48"/>
      <c r="C1" s="48"/>
      <c r="D1" s="48"/>
      <c r="E1" s="49" t="s">
        <v>16908</v>
      </c>
      <c r="F1" s="48"/>
      <c r="G1" s="48"/>
      <c r="H1" s="49" t="s">
        <v>16922</v>
      </c>
      <c r="I1" s="48"/>
      <c r="J1" s="48"/>
      <c r="K1" s="49" t="s">
        <v>16981</v>
      </c>
      <c r="L1" s="48"/>
      <c r="M1" s="48"/>
      <c r="N1" s="49" t="s">
        <v>16959</v>
      </c>
      <c r="O1" s="48" t="s">
        <v>1097</v>
      </c>
      <c r="P1" s="48"/>
      <c r="Q1" s="49" t="s">
        <v>17067</v>
      </c>
      <c r="R1" s="48"/>
      <c r="S1" s="48"/>
      <c r="T1" s="49" t="s">
        <v>17102</v>
      </c>
      <c r="U1" s="48"/>
      <c r="V1" s="48"/>
      <c r="W1" s="49" t="s">
        <v>17134</v>
      </c>
      <c r="X1" s="48"/>
      <c r="Y1" s="48"/>
      <c r="Z1" s="49" t="s">
        <v>17147</v>
      </c>
      <c r="AA1" s="48"/>
      <c r="AB1" s="231"/>
      <c r="AC1" s="51"/>
      <c r="AD1" s="49" t="s">
        <v>17157</v>
      </c>
      <c r="AE1" s="54"/>
      <c r="AF1" s="48"/>
      <c r="AG1" s="49" t="s">
        <v>17159</v>
      </c>
      <c r="AH1" s="54"/>
      <c r="AI1" s="48"/>
      <c r="AJ1" s="49" t="s">
        <v>17165</v>
      </c>
      <c r="AK1" s="54"/>
      <c r="AL1" s="48"/>
      <c r="AM1" s="49" t="s">
        <v>17255</v>
      </c>
      <c r="AN1" s="54"/>
      <c r="AO1" s="48"/>
      <c r="AP1" s="49" t="s">
        <v>17254</v>
      </c>
      <c r="AQ1" s="54"/>
      <c r="AR1" s="48"/>
      <c r="AS1" s="49" t="s">
        <v>17256</v>
      </c>
      <c r="AT1" s="54"/>
      <c r="AU1" s="48"/>
      <c r="AV1" s="49" t="s">
        <v>17325</v>
      </c>
      <c r="AW1" s="54"/>
      <c r="AX1" s="51"/>
      <c r="AY1" s="51"/>
      <c r="AZ1" s="51"/>
    </row>
    <row r="2" spans="1:52" s="6" customFormat="1">
      <c r="A2" s="82"/>
      <c r="B2" s="48"/>
      <c r="C2" s="48"/>
      <c r="D2" s="48"/>
      <c r="E2" s="49" t="s">
        <v>16909</v>
      </c>
      <c r="F2" s="48" t="s">
        <v>16864</v>
      </c>
      <c r="G2" s="48"/>
      <c r="H2" s="232" t="s">
        <v>16909</v>
      </c>
      <c r="I2" s="48" t="s">
        <v>16864</v>
      </c>
      <c r="J2" s="48"/>
      <c r="K2" s="49" t="s">
        <v>16863</v>
      </c>
      <c r="L2" s="188" t="s">
        <v>16864</v>
      </c>
      <c r="M2" s="188"/>
      <c r="N2" s="49" t="s">
        <v>16863</v>
      </c>
      <c r="O2" s="48" t="s">
        <v>16864</v>
      </c>
      <c r="P2" s="48"/>
      <c r="Q2" s="49" t="s">
        <v>16863</v>
      </c>
      <c r="R2" s="48" t="s">
        <v>16864</v>
      </c>
      <c r="S2" s="48"/>
      <c r="T2" s="49" t="s">
        <v>16863</v>
      </c>
      <c r="U2" s="48" t="s">
        <v>16864</v>
      </c>
      <c r="V2" s="48"/>
      <c r="W2" s="49" t="s">
        <v>16863</v>
      </c>
      <c r="X2" s="48" t="s">
        <v>16864</v>
      </c>
      <c r="Y2" s="48"/>
      <c r="Z2" s="49" t="s">
        <v>16863</v>
      </c>
      <c r="AA2" s="48" t="s">
        <v>16864</v>
      </c>
      <c r="AB2" s="231"/>
      <c r="AC2" s="51"/>
      <c r="AD2" s="49" t="s">
        <v>16863</v>
      </c>
      <c r="AE2" s="48" t="s">
        <v>16864</v>
      </c>
      <c r="AF2" s="48"/>
      <c r="AG2" s="232" t="s">
        <v>16863</v>
      </c>
      <c r="AH2" s="48" t="s">
        <v>16864</v>
      </c>
      <c r="AI2" s="48"/>
      <c r="AJ2" s="49" t="s">
        <v>16863</v>
      </c>
      <c r="AK2" s="48" t="s">
        <v>16864</v>
      </c>
      <c r="AL2" s="48"/>
      <c r="AM2" s="49" t="s">
        <v>16863</v>
      </c>
      <c r="AN2" s="48" t="s">
        <v>16864</v>
      </c>
      <c r="AO2" s="48"/>
      <c r="AP2" s="49" t="s">
        <v>16863</v>
      </c>
      <c r="AQ2" s="48" t="s">
        <v>16864</v>
      </c>
      <c r="AR2" s="48"/>
      <c r="AS2" s="49" t="s">
        <v>16863</v>
      </c>
      <c r="AT2" s="48" t="s">
        <v>16864</v>
      </c>
      <c r="AU2" s="48"/>
      <c r="AV2" s="49" t="s">
        <v>16863</v>
      </c>
      <c r="AW2" s="48" t="s">
        <v>16864</v>
      </c>
      <c r="AX2" s="51"/>
      <c r="AY2" s="51"/>
      <c r="AZ2" s="51"/>
    </row>
    <row r="3" spans="1:52">
      <c r="E3" s="62" t="s">
        <v>9938</v>
      </c>
      <c r="F3" s="54">
        <v>1</v>
      </c>
      <c r="H3" s="62" t="s">
        <v>404</v>
      </c>
      <c r="I3" s="54">
        <v>1</v>
      </c>
      <c r="K3" s="62" t="s">
        <v>6136</v>
      </c>
      <c r="L3" s="177">
        <v>1</v>
      </c>
      <c r="M3" s="177"/>
      <c r="N3" s="62" t="s">
        <v>6706</v>
      </c>
      <c r="O3" s="54">
        <v>1</v>
      </c>
      <c r="Q3" s="62" t="s">
        <v>2961</v>
      </c>
      <c r="R3" s="54">
        <v>1</v>
      </c>
      <c r="T3" s="62" t="s">
        <v>4072</v>
      </c>
      <c r="U3" s="54">
        <v>0.781666733554087</v>
      </c>
      <c r="W3" s="62" t="s">
        <v>1534</v>
      </c>
      <c r="X3" s="54">
        <v>1</v>
      </c>
      <c r="Z3" s="62" t="s">
        <v>9390</v>
      </c>
      <c r="AA3" s="54">
        <v>9.8206163043709216E-2</v>
      </c>
      <c r="AD3" s="62" t="s">
        <v>10111</v>
      </c>
      <c r="AE3" s="54">
        <v>1</v>
      </c>
      <c r="AG3" s="62" t="s">
        <v>404</v>
      </c>
      <c r="AH3" s="54">
        <v>1</v>
      </c>
      <c r="AJ3" s="62" t="s">
        <v>6553</v>
      </c>
      <c r="AK3" s="54">
        <v>1</v>
      </c>
      <c r="AM3" s="62" t="s">
        <v>7292</v>
      </c>
      <c r="AN3" s="54">
        <v>1</v>
      </c>
      <c r="AP3" s="62" t="s">
        <v>2114</v>
      </c>
      <c r="AQ3" s="54">
        <v>1</v>
      </c>
      <c r="AS3" s="62" t="s">
        <v>7266</v>
      </c>
      <c r="AT3" s="54">
        <v>1</v>
      </c>
      <c r="AV3" s="62" t="s">
        <v>7845</v>
      </c>
      <c r="AW3" s="54">
        <v>1</v>
      </c>
    </row>
    <row r="4" spans="1:52">
      <c r="E4" s="62" t="s">
        <v>10205</v>
      </c>
      <c r="F4" s="54">
        <v>0.99408731940541584</v>
      </c>
      <c r="H4" s="62" t="s">
        <v>348</v>
      </c>
      <c r="I4" s="54">
        <v>0.99416803970539913</v>
      </c>
      <c r="K4" s="62" t="s">
        <v>6078</v>
      </c>
      <c r="L4" s="177">
        <v>0.96942565199999997</v>
      </c>
      <c r="M4" s="177"/>
      <c r="N4" s="62" t="s">
        <v>6318</v>
      </c>
      <c r="O4" s="54">
        <v>0.89336970306086649</v>
      </c>
      <c r="Q4" s="62" t="s">
        <v>2639</v>
      </c>
      <c r="R4" s="54">
        <v>0.99667314823038877</v>
      </c>
      <c r="T4" s="62" t="s">
        <v>3631</v>
      </c>
      <c r="U4" s="54">
        <v>0.14856192221018172</v>
      </c>
      <c r="W4" s="62" t="s">
        <v>1986</v>
      </c>
      <c r="X4" s="54">
        <v>0.96170042858945004</v>
      </c>
      <c r="Z4" s="62" t="s">
        <v>331</v>
      </c>
      <c r="AA4" s="54">
        <v>0.41229685014380352</v>
      </c>
      <c r="AD4" s="62" t="s">
        <v>10014</v>
      </c>
      <c r="AE4" s="54">
        <v>0.97873900224688715</v>
      </c>
      <c r="AG4" s="62" t="s">
        <v>348</v>
      </c>
      <c r="AH4" s="54">
        <v>0.99995564279699289</v>
      </c>
      <c r="AJ4" s="62" t="s">
        <v>6136</v>
      </c>
      <c r="AK4" s="54">
        <v>0.95144200358203435</v>
      </c>
      <c r="AM4" s="62" t="s">
        <v>7488</v>
      </c>
      <c r="AN4" s="54">
        <v>0.93316380696734713</v>
      </c>
      <c r="AP4" s="62" t="s">
        <v>2961</v>
      </c>
      <c r="AQ4" s="54">
        <v>0.96420407384518569</v>
      </c>
      <c r="AS4" s="62" t="s">
        <v>6568</v>
      </c>
      <c r="AT4" s="54">
        <v>0.98768643496792563</v>
      </c>
      <c r="AV4" s="62" t="s">
        <v>8448</v>
      </c>
      <c r="AW4" s="54">
        <v>0.95654010588067417</v>
      </c>
    </row>
    <row r="5" spans="1:52">
      <c r="E5" s="62" t="s">
        <v>819</v>
      </c>
      <c r="F5" s="54">
        <v>0.98860367677517813</v>
      </c>
      <c r="H5" s="62" t="s">
        <v>85</v>
      </c>
      <c r="I5" s="54">
        <v>0.97650813695485306</v>
      </c>
      <c r="K5" s="62" t="s">
        <v>6510</v>
      </c>
      <c r="L5" s="177">
        <v>0.94261280599999997</v>
      </c>
      <c r="M5" s="177"/>
      <c r="N5" s="62" t="s">
        <v>6716</v>
      </c>
      <c r="O5" s="54">
        <v>0.88959992821057599</v>
      </c>
      <c r="Q5" s="62" t="s">
        <v>2597</v>
      </c>
      <c r="R5" s="54">
        <v>0.9931712953974996</v>
      </c>
      <c r="T5" s="62" t="s">
        <v>503</v>
      </c>
      <c r="U5" s="54">
        <v>0.68390815105773406</v>
      </c>
      <c r="W5" s="62" t="s">
        <v>2040</v>
      </c>
      <c r="X5" s="54">
        <v>0.96041674003894695</v>
      </c>
      <c r="Z5" s="62" t="s">
        <v>9381</v>
      </c>
      <c r="AA5" s="54">
        <v>0.13831923690129561</v>
      </c>
      <c r="AD5" s="62" t="s">
        <v>10205</v>
      </c>
      <c r="AE5" s="54">
        <v>0.96218303552215489</v>
      </c>
      <c r="AG5" s="62" t="s">
        <v>687</v>
      </c>
      <c r="AH5" s="54">
        <v>0.98652458114090558</v>
      </c>
      <c r="AJ5" s="62" t="s">
        <v>6650</v>
      </c>
      <c r="AK5" s="54">
        <v>0.91388278787122357</v>
      </c>
      <c r="AM5" s="62" t="s">
        <v>16923</v>
      </c>
      <c r="AN5" s="54">
        <v>0.90184337920575719</v>
      </c>
      <c r="AP5" s="62" t="s">
        <v>2559</v>
      </c>
      <c r="AQ5" s="54">
        <v>0.95660264006142748</v>
      </c>
      <c r="AS5" s="62" t="s">
        <v>7088</v>
      </c>
      <c r="AT5" s="54">
        <v>0.9869266567116346</v>
      </c>
      <c r="AV5" s="62" t="s">
        <v>9952</v>
      </c>
      <c r="AW5" s="54">
        <v>0.95479999642683189</v>
      </c>
    </row>
    <row r="6" spans="1:52">
      <c r="E6" s="62" t="s">
        <v>10111</v>
      </c>
      <c r="F6" s="54">
        <v>0.98161484747759387</v>
      </c>
      <c r="H6" s="62" t="s">
        <v>524</v>
      </c>
      <c r="I6" s="54">
        <v>0.97228645961060822</v>
      </c>
      <c r="K6" s="62" t="s">
        <v>6119</v>
      </c>
      <c r="L6" s="177">
        <v>0.93777682299999998</v>
      </c>
      <c r="M6" s="177"/>
      <c r="N6" s="62" t="s">
        <v>7090</v>
      </c>
      <c r="O6" s="54">
        <v>0.8795664750039659</v>
      </c>
      <c r="Q6" s="62" t="s">
        <v>2635</v>
      </c>
      <c r="R6" s="54">
        <v>0.98784566943398189</v>
      </c>
      <c r="T6" s="62" t="s">
        <v>4704</v>
      </c>
      <c r="U6" s="54">
        <v>0.71981142186517399</v>
      </c>
      <c r="W6" s="62" t="s">
        <v>2679</v>
      </c>
      <c r="X6" s="54">
        <v>0.92778861580616268</v>
      </c>
      <c r="Z6" s="62" t="s">
        <v>7621</v>
      </c>
      <c r="AA6" s="54">
        <v>0.44246942960423924</v>
      </c>
      <c r="AD6" s="62" t="s">
        <v>15393</v>
      </c>
      <c r="AE6" s="54">
        <v>0.95455481527147035</v>
      </c>
      <c r="AG6" s="62" t="s">
        <v>603</v>
      </c>
      <c r="AH6" s="54">
        <v>0.98466142883898522</v>
      </c>
      <c r="AJ6" s="62" t="s">
        <v>6206</v>
      </c>
      <c r="AK6" s="54">
        <v>0.90980057573893802</v>
      </c>
      <c r="AM6" s="62" t="s">
        <v>7864</v>
      </c>
      <c r="AN6" s="54">
        <v>0.8787089004432016</v>
      </c>
      <c r="AP6" s="62" t="s">
        <v>3413</v>
      </c>
      <c r="AQ6" s="54">
        <v>0.946297322211619</v>
      </c>
      <c r="AS6" s="62" t="s">
        <v>7963</v>
      </c>
      <c r="AT6" s="54">
        <v>0.97592426721277781</v>
      </c>
      <c r="AV6" s="62" t="s">
        <v>10003</v>
      </c>
      <c r="AW6" s="54">
        <v>0.9445789465431158</v>
      </c>
    </row>
    <row r="7" spans="1:52">
      <c r="E7" s="62" t="s">
        <v>10014</v>
      </c>
      <c r="F7" s="54">
        <v>0.97383001924260115</v>
      </c>
      <c r="H7" s="62" t="s">
        <v>725</v>
      </c>
      <c r="I7" s="54">
        <v>0.97107805468193265</v>
      </c>
      <c r="K7" s="62" t="s">
        <v>6349</v>
      </c>
      <c r="L7" s="177">
        <v>0.933750144</v>
      </c>
      <c r="M7" s="177"/>
      <c r="N7" s="62" t="s">
        <v>6375</v>
      </c>
      <c r="O7" s="54">
        <v>0.87640684014651038</v>
      </c>
      <c r="Q7" s="62" t="s">
        <v>3204</v>
      </c>
      <c r="R7" s="54">
        <v>0.98594381983150758</v>
      </c>
      <c r="T7" s="62" t="s">
        <v>14854</v>
      </c>
      <c r="U7" s="54">
        <v>0.66268843619090279</v>
      </c>
      <c r="W7" s="62" t="s">
        <v>2664</v>
      </c>
      <c r="X7" s="54">
        <v>0.91180688575426572</v>
      </c>
      <c r="Z7" s="62" t="s">
        <v>400</v>
      </c>
      <c r="AA7" s="54">
        <v>0.19082226707486397</v>
      </c>
      <c r="AD7" s="62" t="s">
        <v>9938</v>
      </c>
      <c r="AE7" s="54">
        <v>0.9459730569365572</v>
      </c>
      <c r="AG7" s="62" t="s">
        <v>702</v>
      </c>
      <c r="AH7" s="54">
        <v>0.98308043381320354</v>
      </c>
      <c r="AJ7" s="62" t="s">
        <v>6494</v>
      </c>
      <c r="AK7" s="54">
        <v>0.8978542372917957</v>
      </c>
      <c r="AM7" s="62" t="s">
        <v>6706</v>
      </c>
      <c r="AN7" s="54">
        <v>0.86287018843371699</v>
      </c>
      <c r="AP7" s="62" t="s">
        <v>2473</v>
      </c>
      <c r="AQ7" s="54">
        <v>0.94322454641368225</v>
      </c>
      <c r="AS7" s="232" t="s">
        <v>8696</v>
      </c>
      <c r="AT7" s="54">
        <v>0.966965307051738</v>
      </c>
      <c r="AV7" s="62" t="s">
        <v>10027</v>
      </c>
      <c r="AW7" s="54">
        <v>0.92705511781325733</v>
      </c>
    </row>
    <row r="8" spans="1:52">
      <c r="E8" s="62" t="s">
        <v>600</v>
      </c>
      <c r="F8" s="54">
        <v>0.96174762089272703</v>
      </c>
      <c r="H8" s="62" t="s">
        <v>679</v>
      </c>
      <c r="I8" s="54">
        <v>0.96229304925125059</v>
      </c>
      <c r="K8" s="62" t="s">
        <v>6206</v>
      </c>
      <c r="L8" s="177">
        <v>0.93034188799999995</v>
      </c>
      <c r="M8" s="177"/>
      <c r="N8" s="62" t="s">
        <v>6530</v>
      </c>
      <c r="O8" s="54">
        <v>0.87194050360033593</v>
      </c>
      <c r="Q8" s="62" t="s">
        <v>2683</v>
      </c>
      <c r="R8" s="54">
        <v>0.98060122087915169</v>
      </c>
      <c r="T8" s="62" t="s">
        <v>2226</v>
      </c>
      <c r="U8" s="54">
        <v>0.48086102429459215</v>
      </c>
      <c r="W8" s="62" t="s">
        <v>1910</v>
      </c>
      <c r="X8" s="54">
        <v>0.90579547666415183</v>
      </c>
      <c r="Z8" s="62" t="s">
        <v>409</v>
      </c>
      <c r="AA8" s="54">
        <v>0.19195761764196431</v>
      </c>
      <c r="AD8" s="62" t="s">
        <v>842</v>
      </c>
      <c r="AE8" s="54">
        <v>0.93431151464886175</v>
      </c>
      <c r="AG8" s="62" t="s">
        <v>85</v>
      </c>
      <c r="AH8" s="54">
        <v>0.98035038326718715</v>
      </c>
      <c r="AJ8" s="62" t="s">
        <v>7869</v>
      </c>
      <c r="AK8" s="54">
        <v>0.89682437283353722</v>
      </c>
      <c r="AM8" s="62" t="s">
        <v>7829</v>
      </c>
      <c r="AN8" s="54">
        <v>0.84534798662776511</v>
      </c>
      <c r="AP8" s="62" t="s">
        <v>2597</v>
      </c>
      <c r="AQ8" s="54">
        <v>0.94317728082862506</v>
      </c>
      <c r="AS8" s="62" t="s">
        <v>7515</v>
      </c>
      <c r="AT8" s="54">
        <v>0.95053325778118358</v>
      </c>
      <c r="AV8" s="62" t="s">
        <v>7329</v>
      </c>
      <c r="AW8" s="54">
        <v>0.91034112424505864</v>
      </c>
    </row>
    <row r="9" spans="1:52">
      <c r="E9" s="62" t="s">
        <v>842</v>
      </c>
      <c r="F9" s="54">
        <v>0.95854309936378768</v>
      </c>
      <c r="H9" s="62" t="s">
        <v>648</v>
      </c>
      <c r="I9" s="54">
        <v>0.95885536947193228</v>
      </c>
      <c r="K9" s="62" t="s">
        <v>6219</v>
      </c>
      <c r="L9" s="177">
        <v>0.92117212800000003</v>
      </c>
      <c r="M9" s="177"/>
      <c r="N9" s="62" t="s">
        <v>6500</v>
      </c>
      <c r="O9" s="54">
        <v>0.84793274963182375</v>
      </c>
      <c r="Q9" s="62" t="s">
        <v>3814</v>
      </c>
      <c r="R9" s="54">
        <v>0.97933191478615034</v>
      </c>
      <c r="T9" s="62" t="s">
        <v>2187</v>
      </c>
      <c r="U9" s="54">
        <v>0.54193861864640736</v>
      </c>
      <c r="W9" s="62" t="s">
        <v>2150</v>
      </c>
      <c r="X9" s="54">
        <v>0.88446046775231202</v>
      </c>
      <c r="Z9" s="62" t="s">
        <v>354</v>
      </c>
      <c r="AA9" s="54">
        <v>0.1153118711312465</v>
      </c>
      <c r="AD9" s="62" t="s">
        <v>15368</v>
      </c>
      <c r="AE9" s="54">
        <v>0.9324690373524277</v>
      </c>
      <c r="AG9" s="62" t="s">
        <v>524</v>
      </c>
      <c r="AH9" s="54">
        <v>0.97761214123378004</v>
      </c>
      <c r="AJ9" s="62" t="s">
        <v>6334</v>
      </c>
      <c r="AK9" s="54">
        <v>0.89498680377218665</v>
      </c>
      <c r="AM9" s="62" t="s">
        <v>9033</v>
      </c>
      <c r="AN9" s="54">
        <v>0.84296455198173093</v>
      </c>
      <c r="AP9" s="62" t="s">
        <v>2399</v>
      </c>
      <c r="AQ9" s="54">
        <v>0.94218372879912438</v>
      </c>
      <c r="AS9" s="232" t="s">
        <v>8298</v>
      </c>
      <c r="AT9" s="54">
        <v>0.94353507498361433</v>
      </c>
      <c r="AV9" s="62" t="s">
        <v>8701</v>
      </c>
      <c r="AW9" s="54">
        <v>0.90382050719736184</v>
      </c>
    </row>
    <row r="10" spans="1:52">
      <c r="E10" s="62" t="s">
        <v>238</v>
      </c>
      <c r="F10" s="54">
        <v>0.95696247290325409</v>
      </c>
      <c r="H10" s="62" t="s">
        <v>1083</v>
      </c>
      <c r="I10" s="54">
        <v>0.95434128000102725</v>
      </c>
      <c r="K10" s="62" t="s">
        <v>5974</v>
      </c>
      <c r="L10" s="177">
        <v>0.913283866</v>
      </c>
      <c r="M10" s="177"/>
      <c r="N10" s="62" t="s">
        <v>6473</v>
      </c>
      <c r="O10" s="54">
        <v>0.84597851905820143</v>
      </c>
      <c r="Q10" s="62" t="s">
        <v>2399</v>
      </c>
      <c r="R10" s="54">
        <v>0.97148435765978625</v>
      </c>
      <c r="T10" s="62" t="s">
        <v>681</v>
      </c>
      <c r="U10" s="54">
        <v>0.51108776448121074</v>
      </c>
      <c r="W10" s="62" t="s">
        <v>1662</v>
      </c>
      <c r="X10" s="54">
        <v>0.82888381962948166</v>
      </c>
      <c r="Z10" s="62" t="s">
        <v>7692</v>
      </c>
      <c r="AA10" s="54">
        <v>0.32429897256514623</v>
      </c>
      <c r="AD10" s="62" t="s">
        <v>9211</v>
      </c>
      <c r="AE10" s="54">
        <v>0.92685931246578324</v>
      </c>
      <c r="AG10" s="62" t="s">
        <v>679</v>
      </c>
      <c r="AH10" s="54">
        <v>0.97168853851261061</v>
      </c>
      <c r="AJ10" s="62" t="s">
        <v>7246</v>
      </c>
      <c r="AK10" s="54">
        <v>0.89041997889046121</v>
      </c>
      <c r="AM10" s="62" t="s">
        <v>7257</v>
      </c>
      <c r="AN10" s="54">
        <v>0.83943747272156544</v>
      </c>
      <c r="AP10" s="62" t="s">
        <v>3708</v>
      </c>
      <c r="AQ10" s="54">
        <v>0.94189314371567767</v>
      </c>
      <c r="AS10" s="62" t="s">
        <v>8280</v>
      </c>
      <c r="AT10" s="54">
        <v>0.92125151811934758</v>
      </c>
      <c r="AV10" s="62" t="s">
        <v>9007</v>
      </c>
      <c r="AW10" s="54">
        <v>0.89685713255545518</v>
      </c>
    </row>
    <row r="11" spans="1:52">
      <c r="E11" s="62" t="s">
        <v>376</v>
      </c>
      <c r="F11" s="54">
        <v>0.95503101092550013</v>
      </c>
      <c r="H11" s="62" t="s">
        <v>669</v>
      </c>
      <c r="I11" s="54">
        <v>0.95429457992419875</v>
      </c>
      <c r="K11" s="62" t="s">
        <v>177</v>
      </c>
      <c r="L11" s="177">
        <v>0.90778802999999997</v>
      </c>
      <c r="M11" s="177"/>
      <c r="N11" s="62" t="s">
        <v>6907</v>
      </c>
      <c r="O11" s="54">
        <v>0.83146993870068553</v>
      </c>
      <c r="Q11" s="62" t="s">
        <v>2335</v>
      </c>
      <c r="R11" s="54">
        <v>0.97105224711834581</v>
      </c>
      <c r="T11" s="62" t="s">
        <v>5250</v>
      </c>
      <c r="U11" s="54">
        <v>0.24950300212087315</v>
      </c>
      <c r="W11" s="62" t="s">
        <v>2804</v>
      </c>
      <c r="X11" s="54">
        <v>0.82617150582595877</v>
      </c>
      <c r="Z11" s="62" t="s">
        <v>8395</v>
      </c>
      <c r="AA11" s="54">
        <v>6.5569405809579817E-2</v>
      </c>
      <c r="AD11" s="62" t="s">
        <v>97</v>
      </c>
      <c r="AE11" s="54">
        <v>0.92260052822090499</v>
      </c>
      <c r="AG11" s="62" t="s">
        <v>1095</v>
      </c>
      <c r="AH11" s="54">
        <v>0.96859197869721469</v>
      </c>
      <c r="AJ11" s="62" t="s">
        <v>6436</v>
      </c>
      <c r="AK11" s="54">
        <v>0.89017543947331612</v>
      </c>
      <c r="AM11" s="62" t="s">
        <v>6716</v>
      </c>
      <c r="AN11" s="54">
        <v>0.8300253057917929</v>
      </c>
      <c r="AP11" s="62" t="s">
        <v>2033</v>
      </c>
      <c r="AQ11" s="54">
        <v>0.94180558441261741</v>
      </c>
      <c r="AS11" s="62" t="s">
        <v>7126</v>
      </c>
      <c r="AT11" s="54">
        <v>0.90079594897783166</v>
      </c>
      <c r="AV11" s="62" t="s">
        <v>10075</v>
      </c>
      <c r="AW11" s="54">
        <v>0.8938478199781138</v>
      </c>
    </row>
    <row r="12" spans="1:52">
      <c r="E12" s="62" t="s">
        <v>16865</v>
      </c>
      <c r="F12" s="54">
        <v>0.95235179385898339</v>
      </c>
      <c r="H12" s="62" t="s">
        <v>702</v>
      </c>
      <c r="I12" s="54">
        <v>0.95092731047775048</v>
      </c>
      <c r="K12" s="62" t="s">
        <v>6323</v>
      </c>
      <c r="L12" s="177">
        <v>0.90181088200000004</v>
      </c>
      <c r="M12" s="177"/>
      <c r="N12" s="62" t="s">
        <v>6439</v>
      </c>
      <c r="O12" s="54">
        <v>0.82434950771875115</v>
      </c>
      <c r="Q12" s="62" t="s">
        <v>2103</v>
      </c>
      <c r="R12" s="54">
        <v>0.96911695496534211</v>
      </c>
      <c r="T12" s="62" t="s">
        <v>10613</v>
      </c>
      <c r="U12" s="54">
        <v>0.23046882419235146</v>
      </c>
      <c r="W12" s="62" t="s">
        <v>1492</v>
      </c>
      <c r="X12" s="54">
        <v>0.81850259950029358</v>
      </c>
      <c r="Z12" s="62" t="s">
        <v>15920</v>
      </c>
      <c r="AA12" s="54">
        <v>8.3982518343548293E-2</v>
      </c>
      <c r="AD12" s="62" t="s">
        <v>819</v>
      </c>
      <c r="AE12" s="54">
        <v>0.91904162187010308</v>
      </c>
      <c r="AG12" s="62" t="s">
        <v>411</v>
      </c>
      <c r="AH12" s="54">
        <v>0.96616096555199471</v>
      </c>
      <c r="AJ12" s="62" t="s">
        <v>6083</v>
      </c>
      <c r="AK12" s="54">
        <v>0.88830091941948752</v>
      </c>
      <c r="AM12" s="62" t="s">
        <v>6907</v>
      </c>
      <c r="AN12" s="54">
        <v>0.82748938587570064</v>
      </c>
      <c r="AP12" s="62" t="s">
        <v>2639</v>
      </c>
      <c r="AQ12" s="54">
        <v>0.94073672839198785</v>
      </c>
      <c r="AS12" s="62" t="s">
        <v>1059</v>
      </c>
      <c r="AT12" s="54">
        <v>0.89276527180683662</v>
      </c>
      <c r="AV12" s="62" t="s">
        <v>7276</v>
      </c>
      <c r="AW12" s="54">
        <v>0.89358912704229454</v>
      </c>
    </row>
    <row r="13" spans="1:52">
      <c r="E13" s="62" t="s">
        <v>15393</v>
      </c>
      <c r="F13" s="54">
        <v>0.95147408472519457</v>
      </c>
      <c r="H13" s="62" t="s">
        <v>662</v>
      </c>
      <c r="I13" s="54">
        <v>0.94969365246957471</v>
      </c>
      <c r="K13" s="62" t="s">
        <v>6793</v>
      </c>
      <c r="L13" s="177">
        <v>0.89658537299999996</v>
      </c>
      <c r="M13" s="177"/>
      <c r="N13" s="62" t="s">
        <v>6416</v>
      </c>
      <c r="O13" s="54">
        <v>0.81698335985993875</v>
      </c>
      <c r="Q13" s="62" t="s">
        <v>2473</v>
      </c>
      <c r="R13" s="54">
        <v>0.96525033148110506</v>
      </c>
      <c r="T13" s="62" t="s">
        <v>3852</v>
      </c>
      <c r="U13" s="54">
        <v>0.56635198560709499</v>
      </c>
      <c r="W13" s="62" t="s">
        <v>2326</v>
      </c>
      <c r="X13" s="54">
        <v>0.81657931569352438</v>
      </c>
      <c r="Z13" s="62" t="s">
        <v>10159</v>
      </c>
      <c r="AA13" s="54">
        <v>9.4008250500614787E-2</v>
      </c>
      <c r="AD13" s="62" t="s">
        <v>16865</v>
      </c>
      <c r="AE13" s="54">
        <v>0.91607954557100879</v>
      </c>
      <c r="AG13" s="62" t="s">
        <v>562</v>
      </c>
      <c r="AH13" s="54">
        <v>0.95984577473112931</v>
      </c>
      <c r="AJ13" s="62" t="s">
        <v>61</v>
      </c>
      <c r="AK13" s="54">
        <v>0.87565165499841491</v>
      </c>
      <c r="AM13" s="62" t="s">
        <v>6929</v>
      </c>
      <c r="AN13" s="54">
        <v>0.8195390412104997</v>
      </c>
      <c r="AP13" s="62" t="s">
        <v>2683</v>
      </c>
      <c r="AQ13" s="54">
        <v>0.93303918390202034</v>
      </c>
      <c r="AS13" s="62" t="s">
        <v>6884</v>
      </c>
      <c r="AT13" s="54">
        <v>0.88917277930933736</v>
      </c>
      <c r="AV13" s="62" t="s">
        <v>10334</v>
      </c>
      <c r="AW13" s="54">
        <v>0.88302401685026177</v>
      </c>
    </row>
    <row r="14" spans="1:52">
      <c r="E14" s="62" t="s">
        <v>9211</v>
      </c>
      <c r="F14" s="54">
        <v>0.94953200645939329</v>
      </c>
      <c r="H14" s="62" t="s">
        <v>411</v>
      </c>
      <c r="I14" s="54">
        <v>0.94836364701502696</v>
      </c>
      <c r="K14" s="62" t="s">
        <v>6334</v>
      </c>
      <c r="L14" s="177">
        <v>0.89357853799999998</v>
      </c>
      <c r="M14" s="177"/>
      <c r="N14" s="62" t="s">
        <v>6275</v>
      </c>
      <c r="O14" s="54">
        <v>0.81344653475315498</v>
      </c>
      <c r="Q14" s="62" t="s">
        <v>2771</v>
      </c>
      <c r="R14" s="54">
        <v>0.96394674412777781</v>
      </c>
      <c r="T14" s="62" t="s">
        <v>4023</v>
      </c>
      <c r="U14" s="54">
        <v>5.0769600222799673E-2</v>
      </c>
      <c r="W14" s="62" t="s">
        <v>17104</v>
      </c>
      <c r="X14" s="54">
        <v>0.79534267330704589</v>
      </c>
      <c r="Z14" s="62" t="s">
        <v>9196</v>
      </c>
      <c r="AA14" s="54">
        <v>0.17644281396170317</v>
      </c>
      <c r="AD14" s="62" t="s">
        <v>552</v>
      </c>
      <c r="AE14" s="54">
        <v>0.90422746895763084</v>
      </c>
      <c r="AG14" s="62" t="s">
        <v>659</v>
      </c>
      <c r="AH14" s="54">
        <v>0.94516868368201534</v>
      </c>
      <c r="AJ14" s="62" t="s">
        <v>6219</v>
      </c>
      <c r="AK14" s="54">
        <v>0.87398102255440024</v>
      </c>
      <c r="AM14" s="62" t="s">
        <v>7613</v>
      </c>
      <c r="AN14" s="54">
        <v>0.81715985315758377</v>
      </c>
      <c r="AP14" s="62" t="s">
        <v>2489</v>
      </c>
      <c r="AQ14" s="54">
        <v>0.92854104680892224</v>
      </c>
      <c r="AS14" s="62" t="s">
        <v>6225</v>
      </c>
      <c r="AT14" s="54">
        <v>0.88882469846292544</v>
      </c>
      <c r="AV14" s="62" t="s">
        <v>10037</v>
      </c>
      <c r="AW14" s="54">
        <v>0.88085273730331926</v>
      </c>
    </row>
    <row r="15" spans="1:52">
      <c r="E15" s="62" t="s">
        <v>200</v>
      </c>
      <c r="F15" s="54">
        <v>0.94195626320602854</v>
      </c>
      <c r="H15" s="62" t="s">
        <v>687</v>
      </c>
      <c r="I15" s="54">
        <v>0.94352790461554514</v>
      </c>
      <c r="K15" s="62" t="s">
        <v>905</v>
      </c>
      <c r="L15" s="177">
        <v>0.88500129400000005</v>
      </c>
      <c r="M15" s="177"/>
      <c r="N15" s="62" t="s">
        <v>6703</v>
      </c>
      <c r="O15" s="54">
        <v>0.81261668912350571</v>
      </c>
      <c r="Q15" s="62" t="s">
        <v>3121</v>
      </c>
      <c r="R15" s="54">
        <v>0.96388030175287565</v>
      </c>
      <c r="T15" s="62" t="s">
        <v>626</v>
      </c>
      <c r="U15" s="54">
        <v>0.39757117812076115</v>
      </c>
      <c r="W15" s="62" t="s">
        <v>1486</v>
      </c>
      <c r="X15" s="54">
        <v>0.79458604696557622</v>
      </c>
      <c r="Z15" s="62" t="s">
        <v>8450</v>
      </c>
      <c r="AA15" s="54">
        <v>0.14723353468255307</v>
      </c>
      <c r="AD15" s="62" t="s">
        <v>376</v>
      </c>
      <c r="AE15" s="54">
        <v>0.89950712989465942</v>
      </c>
      <c r="AG15" s="62" t="s">
        <v>669</v>
      </c>
      <c r="AH15" s="54">
        <v>0.93716634712576163</v>
      </c>
      <c r="AJ15" s="62" t="s">
        <v>6586</v>
      </c>
      <c r="AK15" s="54">
        <v>0.87218727184173372</v>
      </c>
      <c r="AM15" s="62" t="s">
        <v>17203</v>
      </c>
      <c r="AN15" s="54">
        <v>0.81662252160490967</v>
      </c>
      <c r="AP15" s="62" t="s">
        <v>2916</v>
      </c>
      <c r="AQ15" s="54">
        <v>0.92816755121250227</v>
      </c>
      <c r="AS15" s="62" t="s">
        <v>9974</v>
      </c>
      <c r="AT15" s="54">
        <v>0.88720873431646208</v>
      </c>
      <c r="AV15" s="62" t="s">
        <v>10054</v>
      </c>
      <c r="AW15" s="54">
        <v>0.87773289006411415</v>
      </c>
    </row>
    <row r="16" spans="1:52">
      <c r="E16" s="62" t="s">
        <v>15368</v>
      </c>
      <c r="F16" s="54">
        <v>0.93953755378912085</v>
      </c>
      <c r="H16" s="62" t="s">
        <v>739</v>
      </c>
      <c r="I16" s="54">
        <v>0.94348167517498571</v>
      </c>
      <c r="K16" s="62" t="s">
        <v>6553</v>
      </c>
      <c r="L16" s="177">
        <v>0.87576734599999995</v>
      </c>
      <c r="M16" s="177"/>
      <c r="N16" s="62" t="s">
        <v>7053</v>
      </c>
      <c r="O16" s="54">
        <v>0.80998189736864523</v>
      </c>
      <c r="Q16" s="62" t="s">
        <v>3413</v>
      </c>
      <c r="R16" s="54">
        <v>0.96204083279194019</v>
      </c>
      <c r="T16" s="62" t="s">
        <v>11315</v>
      </c>
      <c r="U16" s="54">
        <v>0.25152338503512961</v>
      </c>
      <c r="W16" s="62" t="s">
        <v>2303</v>
      </c>
      <c r="X16" s="54">
        <v>0.78821356241424723</v>
      </c>
      <c r="Z16" s="62" t="s">
        <v>7228</v>
      </c>
      <c r="AA16" s="54">
        <v>0.8477781542225078</v>
      </c>
      <c r="AD16" s="62" t="s">
        <v>10269</v>
      </c>
      <c r="AE16" s="54">
        <v>0.8974590377275965</v>
      </c>
      <c r="AG16" s="62" t="s">
        <v>725</v>
      </c>
      <c r="AH16" s="54">
        <v>0.93584728378616389</v>
      </c>
      <c r="AJ16" s="62" t="s">
        <v>6349</v>
      </c>
      <c r="AK16" s="54">
        <v>0.86688725593498694</v>
      </c>
      <c r="AM16" s="62" t="s">
        <v>8901</v>
      </c>
      <c r="AN16" s="54">
        <v>0.81500046397505255</v>
      </c>
      <c r="AP16" s="62" t="s">
        <v>2635</v>
      </c>
      <c r="AQ16" s="54">
        <v>0.92780480551871658</v>
      </c>
      <c r="AS16" s="62" t="s">
        <v>9086</v>
      </c>
      <c r="AT16" s="54">
        <v>0.88662886550852205</v>
      </c>
      <c r="AV16" s="62" t="s">
        <v>744</v>
      </c>
      <c r="AW16" s="54">
        <v>0.87447204007427437</v>
      </c>
    </row>
    <row r="17" spans="5:49">
      <c r="E17" s="62" t="s">
        <v>16866</v>
      </c>
      <c r="F17" s="54">
        <v>0.93703796049841337</v>
      </c>
      <c r="H17" s="62" t="s">
        <v>1075</v>
      </c>
      <c r="I17" s="54">
        <v>0.94241218677331007</v>
      </c>
      <c r="K17" s="62" t="s">
        <v>6494</v>
      </c>
      <c r="L17" s="177">
        <v>0.87389850300000005</v>
      </c>
      <c r="M17" s="177"/>
      <c r="N17" s="62" t="s">
        <v>6513</v>
      </c>
      <c r="O17" s="54">
        <v>0.79915469575795972</v>
      </c>
      <c r="Q17" s="62" t="s">
        <v>3708</v>
      </c>
      <c r="R17" s="54">
        <v>0.96030404502343192</v>
      </c>
      <c r="T17" s="62" t="s">
        <v>514</v>
      </c>
      <c r="U17" s="54">
        <v>0.70406699548247209</v>
      </c>
      <c r="W17" s="62" t="s">
        <v>1482</v>
      </c>
      <c r="X17" s="54">
        <v>0.7845867466249985</v>
      </c>
      <c r="Z17" s="62" t="s">
        <v>6589</v>
      </c>
      <c r="AA17" s="54">
        <v>9.8002479116330296E-2</v>
      </c>
      <c r="AD17" s="62" t="s">
        <v>16866</v>
      </c>
      <c r="AE17" s="54">
        <v>0.89452668364485299</v>
      </c>
      <c r="AG17" s="62" t="s">
        <v>1086</v>
      </c>
      <c r="AH17" s="54">
        <v>0.93483663347363644</v>
      </c>
      <c r="AJ17" s="62" t="s">
        <v>6739</v>
      </c>
      <c r="AK17" s="54">
        <v>0.86520281120787312</v>
      </c>
      <c r="AM17" s="62" t="s">
        <v>8386</v>
      </c>
      <c r="AN17" s="54">
        <v>0.81429849084472206</v>
      </c>
      <c r="AP17" s="62" t="s">
        <v>4543</v>
      </c>
      <c r="AQ17" s="54">
        <v>0.92503896034791577</v>
      </c>
      <c r="AS17" s="62" t="s">
        <v>8073</v>
      </c>
      <c r="AT17" s="54">
        <v>0.88040242013046299</v>
      </c>
      <c r="AV17" s="62" t="s">
        <v>9003</v>
      </c>
      <c r="AW17" s="54">
        <v>0.87390199644676969</v>
      </c>
    </row>
    <row r="18" spans="5:49">
      <c r="E18" s="62" t="s">
        <v>552</v>
      </c>
      <c r="F18" s="54">
        <v>0.93079260007657616</v>
      </c>
      <c r="H18" s="62" t="s">
        <v>1085</v>
      </c>
      <c r="I18" s="54">
        <v>0.93909115709209789</v>
      </c>
      <c r="K18" s="62" t="s">
        <v>6339</v>
      </c>
      <c r="L18" s="177">
        <v>0.87355369000000005</v>
      </c>
      <c r="M18" s="177"/>
      <c r="N18" s="62" t="s">
        <v>6561</v>
      </c>
      <c r="O18" s="54">
        <v>0.79286208702082395</v>
      </c>
      <c r="Q18" s="62" t="s">
        <v>3035</v>
      </c>
      <c r="R18" s="54">
        <v>0.95953935898096221</v>
      </c>
      <c r="T18" s="62" t="s">
        <v>14051</v>
      </c>
      <c r="U18" s="54">
        <v>0.24077227641670312</v>
      </c>
      <c r="W18" s="62" t="s">
        <v>1302</v>
      </c>
      <c r="X18" s="54">
        <v>0.78446497203875176</v>
      </c>
      <c r="Z18" s="62" t="s">
        <v>8196</v>
      </c>
      <c r="AA18" s="54">
        <v>0.25319470385757575</v>
      </c>
      <c r="AD18" s="62" t="s">
        <v>600</v>
      </c>
      <c r="AE18" s="54">
        <v>0.88911350688821222</v>
      </c>
      <c r="AG18" s="62" t="s">
        <v>117</v>
      </c>
      <c r="AH18" s="54">
        <v>0.92910148466406262</v>
      </c>
      <c r="AJ18" s="62" t="s">
        <v>6341</v>
      </c>
      <c r="AK18" s="54">
        <v>0.86041863997469481</v>
      </c>
      <c r="AM18" s="62" t="s">
        <v>17182</v>
      </c>
      <c r="AN18" s="54">
        <v>0.80862256133132682</v>
      </c>
      <c r="AP18" s="62" t="s">
        <v>1948</v>
      </c>
      <c r="AQ18" s="54">
        <v>0.92134805044975088</v>
      </c>
      <c r="AS18" s="62" t="s">
        <v>7055</v>
      </c>
      <c r="AT18" s="54">
        <v>0.87910005933648994</v>
      </c>
      <c r="AV18" s="62" t="s">
        <v>10046</v>
      </c>
      <c r="AW18" s="54">
        <v>0.86710604695002236</v>
      </c>
    </row>
    <row r="19" spans="5:49">
      <c r="E19" s="62" t="s">
        <v>828</v>
      </c>
      <c r="F19" s="54">
        <v>0.91272661609034578</v>
      </c>
      <c r="H19" s="62" t="s">
        <v>440</v>
      </c>
      <c r="I19" s="54">
        <v>0.93689431312807858</v>
      </c>
      <c r="K19" s="62" t="s">
        <v>6308</v>
      </c>
      <c r="L19" s="177">
        <v>0.86769212600000001</v>
      </c>
      <c r="M19" s="177"/>
      <c r="N19" s="62" t="s">
        <v>7240</v>
      </c>
      <c r="O19" s="54">
        <v>0.79227998163566493</v>
      </c>
      <c r="Q19" s="62" t="s">
        <v>1676</v>
      </c>
      <c r="R19" s="54">
        <v>0.95489595589921195</v>
      </c>
      <c r="T19" s="62" t="s">
        <v>4132</v>
      </c>
      <c r="U19" s="54">
        <v>0.64121444362613822</v>
      </c>
      <c r="W19" s="62" t="s">
        <v>2527</v>
      </c>
      <c r="X19" s="54">
        <v>0.77810723662418546</v>
      </c>
      <c r="Z19" s="62" t="s">
        <v>6743</v>
      </c>
      <c r="AA19" s="54">
        <v>0.14064989867363767</v>
      </c>
      <c r="AD19" s="62" t="s">
        <v>200</v>
      </c>
      <c r="AE19" s="54">
        <v>0.88769281822198876</v>
      </c>
      <c r="AG19" s="62" t="s">
        <v>440</v>
      </c>
      <c r="AH19" s="54">
        <v>0.92369626875980793</v>
      </c>
      <c r="AJ19" s="62" t="s">
        <v>6793</v>
      </c>
      <c r="AK19" s="54">
        <v>0.86006728973820046</v>
      </c>
      <c r="AM19" s="62" t="s">
        <v>6517</v>
      </c>
      <c r="AN19" s="54">
        <v>0.80835414481260115</v>
      </c>
      <c r="AP19" s="62" t="s">
        <v>2422</v>
      </c>
      <c r="AQ19" s="54">
        <v>0.92021467675711255</v>
      </c>
      <c r="AS19" s="62" t="s">
        <v>7455</v>
      </c>
      <c r="AT19" s="54">
        <v>0.87241881725504755</v>
      </c>
      <c r="AV19" s="62" t="s">
        <v>10079</v>
      </c>
      <c r="AW19" s="54">
        <v>0.86707902089205591</v>
      </c>
    </row>
    <row r="20" spans="5:49">
      <c r="E20" s="62" t="s">
        <v>544</v>
      </c>
      <c r="F20" s="54">
        <v>0.9073479626380675</v>
      </c>
      <c r="H20" s="62" t="s">
        <v>556</v>
      </c>
      <c r="I20" s="54">
        <v>0.93462430802442653</v>
      </c>
      <c r="K20" s="62" t="s">
        <v>7013</v>
      </c>
      <c r="L20" s="177">
        <v>0.865608869</v>
      </c>
      <c r="M20" s="177"/>
      <c r="N20" s="62" t="s">
        <v>7015</v>
      </c>
      <c r="O20" s="54">
        <v>0.78159438303056683</v>
      </c>
      <c r="Q20" s="62" t="s">
        <v>3020</v>
      </c>
      <c r="R20" s="54">
        <v>0.95374034842567601</v>
      </c>
      <c r="T20" s="62" t="s">
        <v>2638</v>
      </c>
      <c r="U20" s="54">
        <v>0.37708979304537149</v>
      </c>
      <c r="W20" s="62" t="s">
        <v>3068</v>
      </c>
      <c r="X20" s="54">
        <v>0.76900053486932762</v>
      </c>
      <c r="Z20" s="62" t="s">
        <v>8803</v>
      </c>
      <c r="AA20" s="54">
        <v>0.48165996062476862</v>
      </c>
      <c r="AD20" s="62" t="s">
        <v>828</v>
      </c>
      <c r="AE20" s="54">
        <v>0.88427120301992712</v>
      </c>
      <c r="AG20" s="62" t="s">
        <v>579</v>
      </c>
      <c r="AH20" s="54">
        <v>0.92288600917924568</v>
      </c>
      <c r="AJ20" s="62" t="s">
        <v>5974</v>
      </c>
      <c r="AK20" s="54">
        <v>0.85859725259520192</v>
      </c>
      <c r="AM20" s="62" t="s">
        <v>8207</v>
      </c>
      <c r="AN20" s="54">
        <v>0.80705679301231958</v>
      </c>
      <c r="AP20" s="62" t="s">
        <v>2501</v>
      </c>
      <c r="AQ20" s="54">
        <v>0.91841576676618852</v>
      </c>
      <c r="AS20" s="62" t="s">
        <v>7228</v>
      </c>
      <c r="AT20" s="54">
        <v>0.85661130664780016</v>
      </c>
      <c r="AV20" s="62" t="s">
        <v>9939</v>
      </c>
      <c r="AW20" s="54">
        <v>0.86693948524887499</v>
      </c>
    </row>
    <row r="21" spans="5:49">
      <c r="E21" s="62" t="s">
        <v>11864</v>
      </c>
      <c r="F21" s="54">
        <v>0.90576458432740814</v>
      </c>
      <c r="H21" s="62" t="s">
        <v>1095</v>
      </c>
      <c r="I21" s="54">
        <v>0.93429792341832596</v>
      </c>
      <c r="K21" s="62" t="s">
        <v>6486</v>
      </c>
      <c r="L21" s="177">
        <v>0.86211830099999998</v>
      </c>
      <c r="M21" s="177"/>
      <c r="N21" s="62" t="s">
        <v>6517</v>
      </c>
      <c r="O21" s="54">
        <v>0.77697701391869978</v>
      </c>
      <c r="Q21" s="62" t="s">
        <v>2530</v>
      </c>
      <c r="R21" s="54">
        <v>0.95315684232363374</v>
      </c>
      <c r="T21" s="62" t="s">
        <v>672</v>
      </c>
      <c r="U21" s="54">
        <v>0.61000286361177292</v>
      </c>
      <c r="W21" s="62" t="s">
        <v>2631</v>
      </c>
      <c r="X21" s="54">
        <v>0.76864687684044375</v>
      </c>
      <c r="Z21" s="62" t="s">
        <v>7578</v>
      </c>
      <c r="AA21" s="54">
        <v>0.195687409908893</v>
      </c>
      <c r="AD21" s="62" t="s">
        <v>462</v>
      </c>
      <c r="AE21" s="54">
        <v>0.88424933478749768</v>
      </c>
      <c r="AG21" s="62" t="s">
        <v>662</v>
      </c>
      <c r="AH21" s="54">
        <v>0.9223443342801223</v>
      </c>
      <c r="AJ21" s="62" t="s">
        <v>6336</v>
      </c>
      <c r="AK21" s="54">
        <v>0.85436601251953315</v>
      </c>
      <c r="AM21" s="62" t="s">
        <v>8431</v>
      </c>
      <c r="AN21" s="54">
        <v>0.79365776577207336</v>
      </c>
      <c r="AP21" s="62" t="s">
        <v>3121</v>
      </c>
      <c r="AQ21" s="54">
        <v>0.91583088886231967</v>
      </c>
      <c r="AS21" s="62" t="s">
        <v>7674</v>
      </c>
      <c r="AT21" s="54">
        <v>0.85221522433102415</v>
      </c>
      <c r="AV21" s="62" t="s">
        <v>7967</v>
      </c>
      <c r="AW21" s="54">
        <v>0.86668077249719588</v>
      </c>
    </row>
    <row r="22" spans="5:49">
      <c r="E22" s="62" t="s">
        <v>232</v>
      </c>
      <c r="F22" s="54">
        <v>0.90477811703440369</v>
      </c>
      <c r="H22" s="62" t="s">
        <v>603</v>
      </c>
      <c r="I22" s="54">
        <v>0.93146561163419694</v>
      </c>
      <c r="K22" s="62" t="s">
        <v>6083</v>
      </c>
      <c r="L22" s="177">
        <v>0.86167621299999997</v>
      </c>
      <c r="M22" s="177"/>
      <c r="N22" s="62" t="s">
        <v>6297</v>
      </c>
      <c r="O22" s="54">
        <v>0.77283624376743143</v>
      </c>
      <c r="Q22" s="62" t="s">
        <v>2916</v>
      </c>
      <c r="R22" s="54">
        <v>0.94986055333925457</v>
      </c>
      <c r="T22" s="62" t="s">
        <v>227</v>
      </c>
      <c r="U22" s="54">
        <v>0.53729119437780548</v>
      </c>
      <c r="W22" s="62" t="s">
        <v>2800</v>
      </c>
      <c r="X22" s="54">
        <v>0.76335687616765824</v>
      </c>
      <c r="Z22" s="62" t="s">
        <v>6540</v>
      </c>
      <c r="AA22" s="54">
        <v>0.20718286314724849</v>
      </c>
      <c r="AD22" s="62" t="s">
        <v>16867</v>
      </c>
      <c r="AE22" s="54">
        <v>0.87326137241274915</v>
      </c>
      <c r="AG22" s="62" t="s">
        <v>1075</v>
      </c>
      <c r="AH22" s="54">
        <v>0.91529894351922336</v>
      </c>
      <c r="AJ22" s="62" t="s">
        <v>6140</v>
      </c>
      <c r="AK22" s="54">
        <v>0.84871823430188142</v>
      </c>
      <c r="AM22" s="62" t="s">
        <v>7498</v>
      </c>
      <c r="AN22" s="54">
        <v>0.79125545082483018</v>
      </c>
      <c r="AP22" s="62" t="s">
        <v>4067</v>
      </c>
      <c r="AQ22" s="54">
        <v>0.91496822516610643</v>
      </c>
      <c r="AS22" s="62" t="s">
        <v>9659</v>
      </c>
      <c r="AT22" s="54">
        <v>0.85145310865104218</v>
      </c>
      <c r="AV22" s="62" t="s">
        <v>11903</v>
      </c>
      <c r="AW22" s="54">
        <v>0.8665386714195793</v>
      </c>
    </row>
    <row r="23" spans="5:49">
      <c r="E23" s="62" t="s">
        <v>851</v>
      </c>
      <c r="F23" s="54">
        <v>0.90370412882573525</v>
      </c>
      <c r="H23" s="62" t="s">
        <v>423</v>
      </c>
      <c r="I23" s="54">
        <v>0.92577334895963381</v>
      </c>
      <c r="K23" s="62" t="s">
        <v>6108</v>
      </c>
      <c r="L23" s="177">
        <v>0.85940541999999998</v>
      </c>
      <c r="M23" s="177"/>
      <c r="N23" s="62" t="s">
        <v>6266</v>
      </c>
      <c r="O23" s="54">
        <v>0.77145453582317558</v>
      </c>
      <c r="Q23" s="62" t="s">
        <v>3390</v>
      </c>
      <c r="R23" s="54">
        <v>0.94983390430201975</v>
      </c>
      <c r="T23" s="62" t="s">
        <v>122</v>
      </c>
      <c r="U23" s="54">
        <v>0.17580526240043556</v>
      </c>
      <c r="W23" s="62" t="s">
        <v>1457</v>
      </c>
      <c r="X23" s="54">
        <v>0.75541758280870197</v>
      </c>
      <c r="Z23" s="62" t="s">
        <v>6923</v>
      </c>
      <c r="AA23" s="54">
        <v>0.52408606678307113</v>
      </c>
      <c r="AD23" s="62" t="s">
        <v>9666</v>
      </c>
      <c r="AE23" s="54">
        <v>0.87255156825621882</v>
      </c>
      <c r="AG23" s="62" t="s">
        <v>739</v>
      </c>
      <c r="AH23" s="54">
        <v>0.91441824070353206</v>
      </c>
      <c r="AJ23" s="62" t="s">
        <v>6522</v>
      </c>
      <c r="AK23" s="54">
        <v>0.84525563829426775</v>
      </c>
      <c r="AM23" s="62" t="s">
        <v>7538</v>
      </c>
      <c r="AN23" s="54">
        <v>0.79083065610677183</v>
      </c>
      <c r="AP23" s="62" t="s">
        <v>1895</v>
      </c>
      <c r="AQ23" s="54">
        <v>0.91449672630976808</v>
      </c>
      <c r="AS23" s="62" t="s">
        <v>8524</v>
      </c>
      <c r="AT23" s="54">
        <v>0.84898404854887966</v>
      </c>
      <c r="AV23" s="62" t="s">
        <v>11801</v>
      </c>
      <c r="AW23" s="54">
        <v>0.86616391963316319</v>
      </c>
    </row>
    <row r="24" spans="5:49">
      <c r="E24" s="62" t="s">
        <v>62</v>
      </c>
      <c r="F24" s="54">
        <v>0.90053137107930958</v>
      </c>
      <c r="H24" s="62" t="s">
        <v>579</v>
      </c>
      <c r="I24" s="54">
        <v>0.92073169619656825</v>
      </c>
      <c r="K24" s="62" t="s">
        <v>339</v>
      </c>
      <c r="L24" s="177">
        <v>0.85767083099999997</v>
      </c>
      <c r="M24" s="177"/>
      <c r="N24" s="62" t="s">
        <v>7292</v>
      </c>
      <c r="O24" s="54">
        <v>0.76757549347860987</v>
      </c>
      <c r="Q24" s="62" t="s">
        <v>3567</v>
      </c>
      <c r="R24" s="54">
        <v>0.94940480527879267</v>
      </c>
      <c r="T24" s="62" t="s">
        <v>631</v>
      </c>
      <c r="U24" s="54">
        <v>0.83155372294373242</v>
      </c>
      <c r="W24" s="62" t="s">
        <v>3417</v>
      </c>
      <c r="X24" s="54">
        <v>0.75452188755155747</v>
      </c>
      <c r="Z24" s="62" t="s">
        <v>17135</v>
      </c>
      <c r="AA24" s="54">
        <v>0.22424332378276848</v>
      </c>
      <c r="AD24" s="62" t="s">
        <v>62</v>
      </c>
      <c r="AE24" s="54">
        <v>0.86968428032705081</v>
      </c>
      <c r="AG24" s="62" t="s">
        <v>188</v>
      </c>
      <c r="AH24" s="54">
        <v>0.9140424999910971</v>
      </c>
      <c r="AJ24" s="62" t="s">
        <v>177</v>
      </c>
      <c r="AK24" s="54">
        <v>0.8404813888376016</v>
      </c>
      <c r="AM24" s="62" t="s">
        <v>15150</v>
      </c>
      <c r="AN24" s="54">
        <v>0.79027347299047901</v>
      </c>
      <c r="AP24" s="62" t="s">
        <v>3046</v>
      </c>
      <c r="AQ24" s="54">
        <v>0.91303720748585371</v>
      </c>
      <c r="AS24" s="232" t="s">
        <v>125</v>
      </c>
      <c r="AT24" s="54">
        <v>0.84555906952650872</v>
      </c>
      <c r="AV24" s="62" t="s">
        <v>8925</v>
      </c>
      <c r="AW24" s="54">
        <v>0.86447731660674298</v>
      </c>
    </row>
    <row r="25" spans="5:49">
      <c r="E25" s="62" t="s">
        <v>576</v>
      </c>
      <c r="F25" s="54">
        <v>0.89881406877504066</v>
      </c>
      <c r="H25" s="62" t="s">
        <v>562</v>
      </c>
      <c r="I25" s="54">
        <v>0.91897422267609219</v>
      </c>
      <c r="K25" s="62" t="s">
        <v>6157</v>
      </c>
      <c r="L25" s="177">
        <v>0.85389404499999999</v>
      </c>
      <c r="M25" s="177"/>
      <c r="N25" s="62" t="s">
        <v>6238</v>
      </c>
      <c r="O25" s="54">
        <v>0.76035529583657391</v>
      </c>
      <c r="Q25" s="62" t="s">
        <v>2114</v>
      </c>
      <c r="R25" s="54">
        <v>0.94815432678191403</v>
      </c>
      <c r="T25" s="62" t="s">
        <v>573</v>
      </c>
      <c r="U25" s="54">
        <v>0.57169199329687059</v>
      </c>
      <c r="W25" s="62" t="s">
        <v>1511</v>
      </c>
      <c r="X25" s="54">
        <v>0.74737832127868897</v>
      </c>
      <c r="Z25" s="62" t="s">
        <v>8213</v>
      </c>
      <c r="AA25" s="54">
        <v>0.69521445167221996</v>
      </c>
      <c r="AD25" s="62" t="s">
        <v>559</v>
      </c>
      <c r="AE25" s="54">
        <v>0.86956683765097398</v>
      </c>
      <c r="AG25" s="62" t="s">
        <v>674</v>
      </c>
      <c r="AH25" s="54">
        <v>0.91054693189397962</v>
      </c>
      <c r="AJ25" s="62" t="s">
        <v>905</v>
      </c>
      <c r="AK25" s="54">
        <v>0.83483415974268149</v>
      </c>
      <c r="AM25" s="62" t="s">
        <v>17202</v>
      </c>
      <c r="AN25" s="54">
        <v>0.78432029448256069</v>
      </c>
      <c r="AP25" s="62" t="s">
        <v>5379</v>
      </c>
      <c r="AQ25" s="54">
        <v>0.91181579410726765</v>
      </c>
      <c r="AS25" s="232" t="s">
        <v>7932</v>
      </c>
      <c r="AT25" s="54">
        <v>0.83907106430056333</v>
      </c>
      <c r="AV25" s="62" t="s">
        <v>7541</v>
      </c>
      <c r="AW25" s="54">
        <v>0.85439174378395999</v>
      </c>
    </row>
    <row r="26" spans="5:49">
      <c r="E26" s="62" t="s">
        <v>9666</v>
      </c>
      <c r="F26" s="54">
        <v>0.8961864237589291</v>
      </c>
      <c r="H26" s="62" t="s">
        <v>1086</v>
      </c>
      <c r="I26" s="54">
        <v>0.91175572973929986</v>
      </c>
      <c r="K26" s="62" t="s">
        <v>6380</v>
      </c>
      <c r="L26" s="177">
        <v>0.84828863300000001</v>
      </c>
      <c r="M26" s="177"/>
      <c r="N26" s="62" t="s">
        <v>6610</v>
      </c>
      <c r="O26" s="54">
        <v>0.75955135115434302</v>
      </c>
      <c r="Q26" s="62" t="s">
        <v>1981</v>
      </c>
      <c r="R26" s="54">
        <v>0.94734564301026203</v>
      </c>
      <c r="T26" s="62" t="s">
        <v>9811</v>
      </c>
      <c r="U26" s="54">
        <v>0.31422068022068328</v>
      </c>
      <c r="W26" s="62" t="s">
        <v>3922</v>
      </c>
      <c r="X26" s="54">
        <v>0.74600457722754743</v>
      </c>
      <c r="Z26" s="62" t="s">
        <v>7916</v>
      </c>
      <c r="AA26" s="54">
        <v>0.14596986213510418</v>
      </c>
      <c r="AD26" s="62" t="s">
        <v>515</v>
      </c>
      <c r="AE26" s="54">
        <v>0.86849047207848906</v>
      </c>
      <c r="AG26" s="62" t="s">
        <v>556</v>
      </c>
      <c r="AH26" s="54">
        <v>0.90282611662993328</v>
      </c>
      <c r="AJ26" s="62" t="s">
        <v>6308</v>
      </c>
      <c r="AK26" s="54">
        <v>0.83357487009819597</v>
      </c>
      <c r="AM26" s="62" t="s">
        <v>8361</v>
      </c>
      <c r="AN26" s="54">
        <v>0.78277964483065332</v>
      </c>
      <c r="AP26" s="62" t="s">
        <v>2771</v>
      </c>
      <c r="AQ26" s="54">
        <v>0.91155919695333398</v>
      </c>
      <c r="AS26" s="62" t="s">
        <v>9897</v>
      </c>
      <c r="AT26" s="54">
        <v>0.83180718511911833</v>
      </c>
      <c r="AV26" s="62" t="s">
        <v>10265</v>
      </c>
      <c r="AW26" s="54">
        <v>0.85111141083926645</v>
      </c>
    </row>
    <row r="27" spans="5:49">
      <c r="E27" s="62" t="s">
        <v>16867</v>
      </c>
      <c r="F27" s="54">
        <v>0.89184649669354055</v>
      </c>
      <c r="H27" s="62" t="s">
        <v>635</v>
      </c>
      <c r="I27" s="54">
        <v>0.90381160120080384</v>
      </c>
      <c r="K27" s="62" t="s">
        <v>6393</v>
      </c>
      <c r="L27" s="177">
        <v>0.84687336099999999</v>
      </c>
      <c r="M27" s="177"/>
      <c r="N27" s="62" t="s">
        <v>6969</v>
      </c>
      <c r="O27" s="54">
        <v>0.74904915333996946</v>
      </c>
      <c r="Q27" s="62" t="s">
        <v>4297</v>
      </c>
      <c r="R27" s="54">
        <v>0.94723101082719874</v>
      </c>
      <c r="T27" s="62" t="s">
        <v>703</v>
      </c>
      <c r="U27" s="54">
        <v>0.4512168679554821</v>
      </c>
      <c r="W27" s="62" t="s">
        <v>4219</v>
      </c>
      <c r="X27" s="54">
        <v>0.74593385697273806</v>
      </c>
      <c r="Z27" s="62" t="s">
        <v>10199</v>
      </c>
      <c r="AA27" s="54">
        <v>0.45842322516934647</v>
      </c>
      <c r="AD27" s="62" t="s">
        <v>10428</v>
      </c>
      <c r="AE27" s="54">
        <v>0.86477114815619571</v>
      </c>
      <c r="AG27" s="62" t="s">
        <v>714</v>
      </c>
      <c r="AH27" s="54">
        <v>0.90222432110718165</v>
      </c>
      <c r="AJ27" s="62" t="s">
        <v>6431</v>
      </c>
      <c r="AK27" s="54">
        <v>0.83000499651918935</v>
      </c>
      <c r="AM27" s="62" t="s">
        <v>17189</v>
      </c>
      <c r="AN27" s="54">
        <v>0.77773986693717811</v>
      </c>
      <c r="AP27" s="62" t="s">
        <v>1981</v>
      </c>
      <c r="AQ27" s="54">
        <v>0.91019512805004787</v>
      </c>
      <c r="AS27" s="232" t="s">
        <v>6805</v>
      </c>
      <c r="AT27" s="54">
        <v>0.81932511165504496</v>
      </c>
      <c r="AV27" s="62" t="s">
        <v>8513</v>
      </c>
      <c r="AW27" s="54">
        <v>0.84247748545162526</v>
      </c>
    </row>
    <row r="28" spans="5:49">
      <c r="E28" s="62" t="s">
        <v>462</v>
      </c>
      <c r="F28" s="54">
        <v>0.89093887563894714</v>
      </c>
      <c r="H28" s="62" t="s">
        <v>471</v>
      </c>
      <c r="I28" s="54">
        <v>0.89857622846834873</v>
      </c>
      <c r="K28" s="62" t="s">
        <v>6522</v>
      </c>
      <c r="L28" s="177">
        <v>0.84636116500000003</v>
      </c>
      <c r="M28" s="177"/>
      <c r="N28" s="62" t="s">
        <v>7670</v>
      </c>
      <c r="O28" s="54">
        <v>0.74636716612417164</v>
      </c>
      <c r="Q28" s="62" t="s">
        <v>4543</v>
      </c>
      <c r="R28" s="54">
        <v>0.94680538664500435</v>
      </c>
      <c r="T28" s="62" t="s">
        <v>581</v>
      </c>
      <c r="U28" s="54">
        <v>0.68175387983203395</v>
      </c>
      <c r="W28" s="62" t="s">
        <v>1219</v>
      </c>
      <c r="X28" s="54">
        <v>0.74336243564963111</v>
      </c>
      <c r="Z28" s="62" t="s">
        <v>7107</v>
      </c>
      <c r="AA28" s="54">
        <v>0.35379473541116196</v>
      </c>
      <c r="AD28" s="62" t="s">
        <v>544</v>
      </c>
      <c r="AE28" s="54">
        <v>0.86018061294859294</v>
      </c>
      <c r="AG28" s="62" t="s">
        <v>1085</v>
      </c>
      <c r="AH28" s="54">
        <v>0.90158298606322462</v>
      </c>
      <c r="AJ28" s="62" t="s">
        <v>7086</v>
      </c>
      <c r="AK28" s="54">
        <v>0.82945320279850177</v>
      </c>
      <c r="AM28" s="62" t="s">
        <v>6708</v>
      </c>
      <c r="AN28" s="54">
        <v>0.77768124912606595</v>
      </c>
      <c r="AP28" s="62" t="s">
        <v>2166</v>
      </c>
      <c r="AQ28" s="54">
        <v>0.90992837603556809</v>
      </c>
      <c r="AS28" s="62" t="s">
        <v>8400</v>
      </c>
      <c r="AT28" s="54">
        <v>0.81806617412598093</v>
      </c>
      <c r="AV28" s="62" t="s">
        <v>15644</v>
      </c>
      <c r="AW28" s="54">
        <v>0.83977234055166849</v>
      </c>
    </row>
    <row r="29" spans="5:49">
      <c r="E29" s="62" t="s">
        <v>9646</v>
      </c>
      <c r="F29" s="54">
        <v>0.88873971596212675</v>
      </c>
      <c r="H29" s="62" t="s">
        <v>659</v>
      </c>
      <c r="I29" s="54">
        <v>0.89766712906831025</v>
      </c>
      <c r="K29" s="62" t="s">
        <v>6360</v>
      </c>
      <c r="L29" s="177">
        <v>0.84428526400000004</v>
      </c>
      <c r="M29" s="177"/>
      <c r="N29" s="62" t="s">
        <v>6356</v>
      </c>
      <c r="O29" s="54">
        <v>0.74489175064474666</v>
      </c>
      <c r="Q29" s="62" t="s">
        <v>1767</v>
      </c>
      <c r="R29" s="54">
        <v>0.94612353736076238</v>
      </c>
      <c r="T29" s="62" t="s">
        <v>4310</v>
      </c>
      <c r="U29" s="54">
        <v>0.18440030353706774</v>
      </c>
      <c r="W29" s="62" t="s">
        <v>2300</v>
      </c>
      <c r="X29" s="54">
        <v>0.73663167596803925</v>
      </c>
      <c r="Z29" s="62" t="s">
        <v>614</v>
      </c>
      <c r="AA29" s="54">
        <v>0.14475560506893348</v>
      </c>
      <c r="AD29" s="62" t="s">
        <v>11864</v>
      </c>
      <c r="AE29" s="54">
        <v>0.85689119576146178</v>
      </c>
      <c r="AG29" s="62" t="s">
        <v>1083</v>
      </c>
      <c r="AH29" s="54">
        <v>0.89919620203052641</v>
      </c>
      <c r="AJ29" s="62" t="s">
        <v>6159</v>
      </c>
      <c r="AK29" s="54">
        <v>0.82572181037051862</v>
      </c>
      <c r="AM29" s="62" t="s">
        <v>7335</v>
      </c>
      <c r="AN29" s="54">
        <v>0.77744974964132896</v>
      </c>
      <c r="AP29" s="62" t="s">
        <v>2043</v>
      </c>
      <c r="AQ29" s="54">
        <v>0.90884602802561321</v>
      </c>
      <c r="AS29" s="62" t="s">
        <v>8473</v>
      </c>
      <c r="AT29" s="54">
        <v>0.80629538632283759</v>
      </c>
      <c r="AV29" s="62" t="s">
        <v>17315</v>
      </c>
      <c r="AW29" s="54">
        <v>0.83521110145657962</v>
      </c>
    </row>
    <row r="30" spans="5:49">
      <c r="E30" s="62" t="s">
        <v>133</v>
      </c>
      <c r="F30" s="54">
        <v>0.88835645411619812</v>
      </c>
      <c r="H30" s="62" t="s">
        <v>489</v>
      </c>
      <c r="I30" s="54">
        <v>0.89759156633206072</v>
      </c>
      <c r="K30" s="62" t="s">
        <v>6748</v>
      </c>
      <c r="L30" s="177">
        <v>0.84102818599999996</v>
      </c>
      <c r="M30" s="177"/>
      <c r="N30" s="62" t="s">
        <v>7135</v>
      </c>
      <c r="O30" s="54">
        <v>0.74433793744921017</v>
      </c>
      <c r="Q30" s="62" t="s">
        <v>4263</v>
      </c>
      <c r="R30" s="54">
        <v>0.94536181075594516</v>
      </c>
      <c r="T30" s="62" t="s">
        <v>692</v>
      </c>
      <c r="U30" s="54">
        <v>0.38820819774483017</v>
      </c>
      <c r="W30" s="62" t="s">
        <v>1342</v>
      </c>
      <c r="X30" s="54">
        <v>0.73498855449214573</v>
      </c>
      <c r="Z30" s="62" t="s">
        <v>7467</v>
      </c>
      <c r="AA30" s="54">
        <v>0.43702916378698303</v>
      </c>
      <c r="AD30" s="62" t="s">
        <v>238</v>
      </c>
      <c r="AE30" s="54">
        <v>0.8469515265735742</v>
      </c>
      <c r="AG30" s="62" t="s">
        <v>386</v>
      </c>
      <c r="AH30" s="54">
        <v>0.89624388285880141</v>
      </c>
      <c r="AJ30" s="62" t="s">
        <v>6748</v>
      </c>
      <c r="AK30" s="54">
        <v>0.82564872718422733</v>
      </c>
      <c r="AM30" s="62" t="s">
        <v>9294</v>
      </c>
      <c r="AN30" s="54">
        <v>0.77417423464040769</v>
      </c>
      <c r="AP30" s="62" t="s">
        <v>3837</v>
      </c>
      <c r="AQ30" s="54">
        <v>0.90811947290397543</v>
      </c>
      <c r="AS30" s="62" t="s">
        <v>8239</v>
      </c>
      <c r="AT30" s="54">
        <v>0.78996101487344417</v>
      </c>
      <c r="AV30" s="62" t="s">
        <v>17301</v>
      </c>
      <c r="AW30" s="54">
        <v>0.83414551632955158</v>
      </c>
    </row>
    <row r="31" spans="5:49">
      <c r="E31" s="62" t="s">
        <v>591</v>
      </c>
      <c r="F31" s="54">
        <v>0.88687760559189444</v>
      </c>
      <c r="H31" s="62" t="s">
        <v>508</v>
      </c>
      <c r="I31" s="54">
        <v>0.88989131606562899</v>
      </c>
      <c r="K31" s="62" t="s">
        <v>6159</v>
      </c>
      <c r="L31" s="177">
        <v>0.83838234599999995</v>
      </c>
      <c r="M31" s="177"/>
      <c r="N31" s="62" t="s">
        <v>892</v>
      </c>
      <c r="O31" s="54">
        <v>0.74285291991079738</v>
      </c>
      <c r="Q31" s="62" t="s">
        <v>2189</v>
      </c>
      <c r="R31" s="54">
        <v>0.94474041924425189</v>
      </c>
      <c r="T31" s="62" t="s">
        <v>665</v>
      </c>
      <c r="U31" s="54">
        <v>0.65108073111991061</v>
      </c>
      <c r="W31" s="62" t="s">
        <v>5608</v>
      </c>
      <c r="X31" s="54">
        <v>0.72987382804438272</v>
      </c>
      <c r="Z31" s="62" t="s">
        <v>10034</v>
      </c>
      <c r="AA31" s="54">
        <v>0.61756005546023585</v>
      </c>
      <c r="AD31" s="62" t="s">
        <v>10081</v>
      </c>
      <c r="AE31" s="54">
        <v>0.84690610085566898</v>
      </c>
      <c r="AG31" s="62" t="s">
        <v>610</v>
      </c>
      <c r="AH31" s="54">
        <v>0.89324430201207317</v>
      </c>
      <c r="AJ31" s="62" t="s">
        <v>6119</v>
      </c>
      <c r="AK31" s="54">
        <v>0.82440434242799265</v>
      </c>
      <c r="AM31" s="62" t="s">
        <v>7655</v>
      </c>
      <c r="AN31" s="54">
        <v>0.77365476346558837</v>
      </c>
      <c r="AP31" s="62" t="s">
        <v>2103</v>
      </c>
      <c r="AQ31" s="54">
        <v>0.90803666013187789</v>
      </c>
      <c r="AS31" s="62" t="s">
        <v>8276</v>
      </c>
      <c r="AT31" s="54">
        <v>0.78217531431060638</v>
      </c>
      <c r="AV31" s="62" t="s">
        <v>8812</v>
      </c>
      <c r="AW31" s="54">
        <v>0.83144871122233233</v>
      </c>
    </row>
    <row r="32" spans="5:49">
      <c r="E32" s="62" t="s">
        <v>267</v>
      </c>
      <c r="F32" s="54">
        <v>0.88082379818835155</v>
      </c>
      <c r="H32" s="62" t="s">
        <v>467</v>
      </c>
      <c r="I32" s="54">
        <v>0.88302326628969097</v>
      </c>
      <c r="K32" s="62" t="s">
        <v>6739</v>
      </c>
      <c r="L32" s="177">
        <v>0.83488933799999998</v>
      </c>
      <c r="M32" s="177"/>
      <c r="N32" s="62" t="s">
        <v>6782</v>
      </c>
      <c r="O32" s="54">
        <v>0.74262601959977814</v>
      </c>
      <c r="Q32" s="62" t="s">
        <v>5199</v>
      </c>
      <c r="R32" s="54">
        <v>0.94471681286612097</v>
      </c>
      <c r="T32" s="62" t="s">
        <v>1345</v>
      </c>
      <c r="U32" s="54">
        <v>0.64992199270342799</v>
      </c>
      <c r="W32" s="62" t="s">
        <v>3120</v>
      </c>
      <c r="X32" s="54">
        <v>0.72667224289201771</v>
      </c>
      <c r="Z32" s="62" t="s">
        <v>10036</v>
      </c>
      <c r="AA32" s="54">
        <v>0.20664499967443437</v>
      </c>
      <c r="AD32" s="62" t="s">
        <v>757</v>
      </c>
      <c r="AE32" s="54">
        <v>0.84651864516154096</v>
      </c>
      <c r="AG32" s="62" t="s">
        <v>648</v>
      </c>
      <c r="AH32" s="54">
        <v>0.89181399201748424</v>
      </c>
      <c r="AJ32" s="62" t="s">
        <v>6360</v>
      </c>
      <c r="AK32" s="54">
        <v>0.82344898332541006</v>
      </c>
      <c r="AM32" s="62" t="s">
        <v>15565</v>
      </c>
      <c r="AN32" s="54">
        <v>0.77140591815400561</v>
      </c>
      <c r="AP32" s="62" t="s">
        <v>2381</v>
      </c>
      <c r="AQ32" s="54">
        <v>0.90708594265970854</v>
      </c>
      <c r="AS32" s="232" t="s">
        <v>6443</v>
      </c>
      <c r="AT32" s="54">
        <v>0.76816056232458574</v>
      </c>
      <c r="AV32" s="62" t="s">
        <v>9133</v>
      </c>
      <c r="AW32" s="54">
        <v>0.83079644740342051</v>
      </c>
    </row>
    <row r="33" spans="5:49">
      <c r="E33" s="62" t="s">
        <v>10269</v>
      </c>
      <c r="F33" s="54">
        <v>0.8776630457642014</v>
      </c>
      <c r="H33" s="62" t="s">
        <v>674</v>
      </c>
      <c r="I33" s="54">
        <v>0.87950046692409323</v>
      </c>
      <c r="K33" s="62" t="s">
        <v>6650</v>
      </c>
      <c r="L33" s="177">
        <v>0.83476822699999997</v>
      </c>
      <c r="M33" s="177"/>
      <c r="N33" s="62" t="s">
        <v>6629</v>
      </c>
      <c r="O33" s="54">
        <v>0.7400655120412718</v>
      </c>
      <c r="Q33" s="62" t="s">
        <v>5379</v>
      </c>
      <c r="R33" s="54">
        <v>0.94213057448566728</v>
      </c>
      <c r="T33" s="62" t="s">
        <v>482</v>
      </c>
      <c r="U33" s="54">
        <v>0.66994658366539606</v>
      </c>
      <c r="W33" s="62" t="s">
        <v>2869</v>
      </c>
      <c r="X33" s="54">
        <v>0.7252534522125792</v>
      </c>
      <c r="Z33" s="62" t="s">
        <v>9439</v>
      </c>
      <c r="AA33" s="54">
        <v>0.352719090528132</v>
      </c>
      <c r="AD33" s="62" t="s">
        <v>844</v>
      </c>
      <c r="AE33" s="54">
        <v>0.84425569751106688</v>
      </c>
      <c r="AG33" s="62" t="s">
        <v>9582</v>
      </c>
      <c r="AH33" s="54">
        <v>0.88876058285942561</v>
      </c>
      <c r="AJ33" s="62" t="s">
        <v>6323</v>
      </c>
      <c r="AK33" s="54">
        <v>0.82306337668590412</v>
      </c>
      <c r="AM33" s="62" t="s">
        <v>9123</v>
      </c>
      <c r="AN33" s="54">
        <v>0.76997588926872051</v>
      </c>
      <c r="AP33" s="62" t="s">
        <v>2236</v>
      </c>
      <c r="AQ33" s="54">
        <v>0.90686936222707037</v>
      </c>
      <c r="AS33" s="232" t="s">
        <v>8403</v>
      </c>
      <c r="AT33" s="54">
        <v>0.76191471768943075</v>
      </c>
      <c r="AV33" s="62" t="s">
        <v>8416</v>
      </c>
      <c r="AW33" s="54">
        <v>0.82737370364290042</v>
      </c>
    </row>
    <row r="34" spans="5:49">
      <c r="E34" s="62" t="s">
        <v>583</v>
      </c>
      <c r="F34" s="54">
        <v>0.86274357468407403</v>
      </c>
      <c r="H34" s="62" t="s">
        <v>386</v>
      </c>
      <c r="I34" s="54">
        <v>0.87631481150744728</v>
      </c>
      <c r="K34" s="62" t="s">
        <v>7246</v>
      </c>
      <c r="L34" s="177">
        <v>0.83452013000000003</v>
      </c>
      <c r="M34" s="177"/>
      <c r="N34" s="62" t="s">
        <v>7429</v>
      </c>
      <c r="O34" s="54">
        <v>0.73866403474732889</v>
      </c>
      <c r="Q34" s="62" t="s">
        <v>3228</v>
      </c>
      <c r="R34" s="54">
        <v>0.94109746569761643</v>
      </c>
      <c r="T34" s="62" t="s">
        <v>658</v>
      </c>
      <c r="U34" s="54">
        <v>0.67759503109535246</v>
      </c>
      <c r="W34" s="62" t="s">
        <v>2877</v>
      </c>
      <c r="X34" s="54">
        <v>0.72335348988066173</v>
      </c>
      <c r="Z34" s="62" t="s">
        <v>8114</v>
      </c>
      <c r="AA34" s="54">
        <v>0.14256259150879064</v>
      </c>
      <c r="AD34" s="62" t="s">
        <v>811</v>
      </c>
      <c r="AE34" s="54">
        <v>0.84369529393000364</v>
      </c>
      <c r="AG34" s="62" t="s">
        <v>549</v>
      </c>
      <c r="AH34" s="54">
        <v>0.88797113554230689</v>
      </c>
      <c r="AJ34" s="62" t="s">
        <v>6339</v>
      </c>
      <c r="AK34" s="54">
        <v>0.82268400785226525</v>
      </c>
      <c r="AM34" s="62" t="s">
        <v>7773</v>
      </c>
      <c r="AN34" s="54">
        <v>0.76574647190103573</v>
      </c>
      <c r="AP34" s="62" t="s">
        <v>2169</v>
      </c>
      <c r="AQ34" s="54">
        <v>0.90544205213085893</v>
      </c>
      <c r="AS34" s="62" t="s">
        <v>7484</v>
      </c>
      <c r="AT34" s="54">
        <v>0.74456168966044456</v>
      </c>
      <c r="AV34" s="62" t="s">
        <v>9233</v>
      </c>
      <c r="AW34" s="54">
        <v>0.82664692753462832</v>
      </c>
    </row>
    <row r="35" spans="5:49">
      <c r="E35" s="62" t="s">
        <v>11858</v>
      </c>
      <c r="F35" s="54">
        <v>0.85557779918689925</v>
      </c>
      <c r="H35" s="62" t="s">
        <v>188</v>
      </c>
      <c r="I35" s="54">
        <v>0.87608849107725972</v>
      </c>
      <c r="K35" s="62" t="s">
        <v>6818</v>
      </c>
      <c r="L35" s="177">
        <v>0.82192000600000004</v>
      </c>
      <c r="M35" s="177"/>
      <c r="N35" s="62" t="s">
        <v>6735</v>
      </c>
      <c r="O35" s="54">
        <v>0.73589811082001255</v>
      </c>
      <c r="Q35" s="62" t="s">
        <v>2489</v>
      </c>
      <c r="R35" s="54">
        <v>0.94083745086274539</v>
      </c>
      <c r="T35" s="62" t="s">
        <v>677</v>
      </c>
      <c r="U35" s="54">
        <v>7.8147058576205353E-2</v>
      </c>
      <c r="W35" s="62" t="s">
        <v>2678</v>
      </c>
      <c r="X35" s="54">
        <v>0.72176844287896769</v>
      </c>
      <c r="Z35" s="62" t="s">
        <v>10118</v>
      </c>
      <c r="AA35" s="54">
        <v>0.23754266957091533</v>
      </c>
      <c r="AD35" s="62" t="s">
        <v>485</v>
      </c>
      <c r="AE35" s="54">
        <v>0.83867867910161986</v>
      </c>
      <c r="AG35" s="62" t="s">
        <v>204</v>
      </c>
      <c r="AH35" s="54">
        <v>0.88494751501055524</v>
      </c>
      <c r="AJ35" s="62" t="s">
        <v>6110</v>
      </c>
      <c r="AK35" s="54">
        <v>0.82058122126350508</v>
      </c>
      <c r="AM35" s="62" t="s">
        <v>6439</v>
      </c>
      <c r="AN35" s="54">
        <v>0.76217345281721982</v>
      </c>
      <c r="AP35" s="62" t="s">
        <v>1676</v>
      </c>
      <c r="AQ35" s="54">
        <v>0.90543626205294192</v>
      </c>
      <c r="AS35" s="62" t="s">
        <v>7113</v>
      </c>
      <c r="AT35" s="54">
        <v>0.74271024781075667</v>
      </c>
      <c r="AV35" s="62" t="s">
        <v>8212</v>
      </c>
      <c r="AW35" s="54">
        <v>0.82453535153191382</v>
      </c>
    </row>
    <row r="36" spans="5:49">
      <c r="E36" s="62" t="s">
        <v>15420</v>
      </c>
      <c r="F36" s="54">
        <v>0.85491637776547913</v>
      </c>
      <c r="H36" s="62" t="s">
        <v>750</v>
      </c>
      <c r="I36" s="54">
        <v>0.87524624245851701</v>
      </c>
      <c r="K36" s="62" t="s">
        <v>6200</v>
      </c>
      <c r="L36" s="177">
        <v>0.82047360000000003</v>
      </c>
      <c r="M36" s="177"/>
      <c r="N36" s="62" t="s">
        <v>16923</v>
      </c>
      <c r="O36" s="54">
        <v>0.72700047374326293</v>
      </c>
      <c r="Q36" s="62" t="s">
        <v>3399</v>
      </c>
      <c r="R36" s="54">
        <v>0.94039653095593345</v>
      </c>
      <c r="T36" s="62" t="s">
        <v>543</v>
      </c>
      <c r="U36" s="54">
        <v>0.69142787931135019</v>
      </c>
      <c r="W36" s="62" t="s">
        <v>473</v>
      </c>
      <c r="X36" s="54">
        <v>0.71862896022361522</v>
      </c>
      <c r="Z36" s="62" t="s">
        <v>7455</v>
      </c>
      <c r="AA36" s="54">
        <v>0.91309697603392714</v>
      </c>
      <c r="AD36" s="62" t="s">
        <v>7193</v>
      </c>
      <c r="AE36" s="54">
        <v>0.83241485490637335</v>
      </c>
      <c r="AG36" s="62" t="s">
        <v>508</v>
      </c>
      <c r="AH36" s="54">
        <v>0.88023381869834683</v>
      </c>
      <c r="AJ36" s="62" t="s">
        <v>6626</v>
      </c>
      <c r="AK36" s="54">
        <v>0.82026502552711211</v>
      </c>
      <c r="AM36" s="62" t="s">
        <v>338</v>
      </c>
      <c r="AN36" s="54">
        <v>0.75624327055039764</v>
      </c>
      <c r="AP36" s="62" t="s">
        <v>2419</v>
      </c>
      <c r="AQ36" s="54">
        <v>0.90477122582412906</v>
      </c>
      <c r="AS36" s="62" t="s">
        <v>8889</v>
      </c>
      <c r="AT36" s="54">
        <v>0.73883834079333355</v>
      </c>
      <c r="AV36" s="62" t="s">
        <v>7569</v>
      </c>
      <c r="AW36" s="54">
        <v>0.81770822280844202</v>
      </c>
    </row>
    <row r="37" spans="5:49">
      <c r="E37" s="62" t="s">
        <v>8692</v>
      </c>
      <c r="F37" s="54">
        <v>0.84885253999205346</v>
      </c>
      <c r="H37" s="62" t="s">
        <v>714</v>
      </c>
      <c r="I37" s="54">
        <v>0.87504999606113532</v>
      </c>
      <c r="K37" s="62" t="s">
        <v>6436</v>
      </c>
      <c r="L37" s="177">
        <v>0.81919200999999997</v>
      </c>
      <c r="M37" s="177"/>
      <c r="N37" s="62" t="s">
        <v>6838</v>
      </c>
      <c r="O37" s="54">
        <v>0.72413302838759996</v>
      </c>
      <c r="Q37" s="62" t="s">
        <v>2791</v>
      </c>
      <c r="R37" s="54">
        <v>0.93923512324590175</v>
      </c>
      <c r="T37" s="62" t="s">
        <v>565</v>
      </c>
      <c r="U37" s="54">
        <v>0.78363368822384771</v>
      </c>
      <c r="W37" s="62" t="s">
        <v>2306</v>
      </c>
      <c r="X37" s="54">
        <v>0.71656623054329949</v>
      </c>
      <c r="Z37" s="62" t="s">
        <v>2050</v>
      </c>
      <c r="AA37" s="54">
        <v>7.5369170044191205E-2</v>
      </c>
      <c r="AD37" s="62" t="s">
        <v>15420</v>
      </c>
      <c r="AE37" s="54">
        <v>0.83199340679778266</v>
      </c>
      <c r="AG37" s="62" t="s">
        <v>489</v>
      </c>
      <c r="AH37" s="54">
        <v>0.87997724698688107</v>
      </c>
      <c r="AJ37" s="62" t="s">
        <v>7384</v>
      </c>
      <c r="AK37" s="54">
        <v>0.81512513773763362</v>
      </c>
      <c r="AM37" s="62" t="s">
        <v>6782</v>
      </c>
      <c r="AN37" s="54">
        <v>0.75393892733470047</v>
      </c>
      <c r="AP37" s="62" t="s">
        <v>3007</v>
      </c>
      <c r="AQ37" s="54">
        <v>0.90237712102272749</v>
      </c>
      <c r="AS37" s="62" t="s">
        <v>9175</v>
      </c>
      <c r="AT37" s="54">
        <v>0.73692325192213981</v>
      </c>
      <c r="AV37" s="62" t="s">
        <v>6627</v>
      </c>
      <c r="AW37" s="54">
        <v>0.81016357682868079</v>
      </c>
    </row>
    <row r="38" spans="5:49">
      <c r="E38" s="62" t="s">
        <v>97</v>
      </c>
      <c r="F38" s="54">
        <v>0.84489450517991371</v>
      </c>
      <c r="H38" s="62" t="s">
        <v>549</v>
      </c>
      <c r="I38" s="54">
        <v>0.87143053979131069</v>
      </c>
      <c r="K38" s="62" t="s">
        <v>6471</v>
      </c>
      <c r="L38" s="177">
        <v>0.81742614999999996</v>
      </c>
      <c r="M38" s="177"/>
      <c r="N38" s="62" t="s">
        <v>7378</v>
      </c>
      <c r="O38" s="54">
        <v>0.72370705169113025</v>
      </c>
      <c r="Q38" s="62" t="s">
        <v>2501</v>
      </c>
      <c r="R38" s="54">
        <v>0.93874113017941663</v>
      </c>
      <c r="T38" s="62" t="s">
        <v>684</v>
      </c>
      <c r="U38" s="54">
        <v>0.60733865896899197</v>
      </c>
      <c r="W38" s="62" t="s">
        <v>3917</v>
      </c>
      <c r="X38" s="54">
        <v>0.71556676529334817</v>
      </c>
      <c r="Z38" s="62" t="s">
        <v>799</v>
      </c>
      <c r="AA38" s="54">
        <v>0.67382114037886343</v>
      </c>
      <c r="AD38" s="62" t="s">
        <v>232</v>
      </c>
      <c r="AE38" s="54">
        <v>0.83147603632791323</v>
      </c>
      <c r="AG38" s="62" t="s">
        <v>322</v>
      </c>
      <c r="AH38" s="54">
        <v>0.86933051796490346</v>
      </c>
      <c r="AJ38" s="62" t="s">
        <v>6510</v>
      </c>
      <c r="AK38" s="54">
        <v>0.81116587924907368</v>
      </c>
      <c r="AM38" s="62" t="s">
        <v>8478</v>
      </c>
      <c r="AN38" s="54">
        <v>0.75211495605966439</v>
      </c>
      <c r="AP38" s="62" t="s">
        <v>1890</v>
      </c>
      <c r="AQ38" s="54">
        <v>0.90081142467523334</v>
      </c>
      <c r="AS38" s="62" t="s">
        <v>8018</v>
      </c>
      <c r="AT38" s="54">
        <v>0.73427321432561266</v>
      </c>
      <c r="AV38" s="62" t="s">
        <v>9933</v>
      </c>
      <c r="AW38" s="54">
        <v>0.80830388522946872</v>
      </c>
    </row>
    <row r="39" spans="5:49">
      <c r="E39" s="62" t="s">
        <v>474</v>
      </c>
      <c r="F39" s="54">
        <v>0.83725595115970475</v>
      </c>
      <c r="H39" s="62" t="s">
        <v>746</v>
      </c>
      <c r="I39" s="54">
        <v>0.86832864911364616</v>
      </c>
      <c r="K39" s="62" t="s">
        <v>61</v>
      </c>
      <c r="L39" s="177">
        <v>0.81715304300000002</v>
      </c>
      <c r="M39" s="177"/>
      <c r="N39" s="62" t="s">
        <v>6783</v>
      </c>
      <c r="O39" s="54">
        <v>0.72180688843229568</v>
      </c>
      <c r="Q39" s="62" t="s">
        <v>2559</v>
      </c>
      <c r="R39" s="54">
        <v>0.93799107935147086</v>
      </c>
      <c r="T39" s="62" t="s">
        <v>620</v>
      </c>
      <c r="U39" s="54">
        <v>0.3501720284537605</v>
      </c>
      <c r="W39" s="62" t="s">
        <v>3176</v>
      </c>
      <c r="X39" s="54">
        <v>0.71543848567630919</v>
      </c>
      <c r="Z39" s="62" t="s">
        <v>1131</v>
      </c>
      <c r="AA39" s="54">
        <v>0.38183495053213662</v>
      </c>
      <c r="AD39" s="62" t="s">
        <v>9646</v>
      </c>
      <c r="AE39" s="54">
        <v>0.83062206559026841</v>
      </c>
      <c r="AG39" s="62" t="s">
        <v>635</v>
      </c>
      <c r="AH39" s="54">
        <v>0.86622195991898743</v>
      </c>
      <c r="AJ39" s="62" t="s">
        <v>6486</v>
      </c>
      <c r="AK39" s="54">
        <v>0.8093383791447365</v>
      </c>
      <c r="AM39" s="62" t="s">
        <v>15050</v>
      </c>
      <c r="AN39" s="54">
        <v>0.74570997468850952</v>
      </c>
      <c r="AP39" s="62" t="s">
        <v>2167</v>
      </c>
      <c r="AQ39" s="54">
        <v>0.89989276937439544</v>
      </c>
      <c r="AS39" s="62" t="s">
        <v>8213</v>
      </c>
      <c r="AT39" s="54">
        <v>0.71521891842553276</v>
      </c>
      <c r="AV39" s="62" t="s">
        <v>8518</v>
      </c>
      <c r="AW39" s="54">
        <v>0.80600043827671719</v>
      </c>
    </row>
    <row r="40" spans="5:49">
      <c r="E40" s="62" t="s">
        <v>559</v>
      </c>
      <c r="F40" s="54">
        <v>0.83633103928858665</v>
      </c>
      <c r="H40" s="62" t="s">
        <v>691</v>
      </c>
      <c r="I40" s="54">
        <v>0.86774642871232821</v>
      </c>
      <c r="K40" s="62" t="s">
        <v>6341</v>
      </c>
      <c r="L40" s="177">
        <v>0.81555046899999994</v>
      </c>
      <c r="M40" s="177"/>
      <c r="N40" s="62" t="s">
        <v>7746</v>
      </c>
      <c r="O40" s="54">
        <v>0.72167438607437306</v>
      </c>
      <c r="Q40" s="62" t="s">
        <v>2311</v>
      </c>
      <c r="R40" s="54">
        <v>0.937267595594244</v>
      </c>
      <c r="T40" s="62" t="s">
        <v>311</v>
      </c>
      <c r="U40" s="54">
        <v>0.3472802959321199</v>
      </c>
      <c r="W40" s="62" t="s">
        <v>3131</v>
      </c>
      <c r="X40" s="54">
        <v>0.7152245195661362</v>
      </c>
      <c r="Z40" s="62" t="s">
        <v>8524</v>
      </c>
      <c r="AA40" s="54">
        <v>0.8843809262903235</v>
      </c>
      <c r="AD40" s="62" t="s">
        <v>851</v>
      </c>
      <c r="AE40" s="54">
        <v>0.8186802185702412</v>
      </c>
      <c r="AG40" s="62" t="s">
        <v>467</v>
      </c>
      <c r="AH40" s="54">
        <v>0.86276894503888324</v>
      </c>
      <c r="AJ40" s="62" t="s">
        <v>6567</v>
      </c>
      <c r="AK40" s="54">
        <v>0.80722902421379161</v>
      </c>
      <c r="AM40" s="62" t="s">
        <v>8556</v>
      </c>
      <c r="AN40" s="54">
        <v>0.74331014290238551</v>
      </c>
      <c r="AP40" s="62" t="s">
        <v>2616</v>
      </c>
      <c r="AQ40" s="54">
        <v>0.89875425723884583</v>
      </c>
      <c r="AS40" s="232" t="s">
        <v>7648</v>
      </c>
      <c r="AT40" s="54">
        <v>0.69348674482785189</v>
      </c>
      <c r="AV40" s="62" t="s">
        <v>8860</v>
      </c>
      <c r="AW40" s="54">
        <v>0.80225034555374786</v>
      </c>
    </row>
    <row r="41" spans="5:49">
      <c r="E41" s="62" t="s">
        <v>846</v>
      </c>
      <c r="F41" s="54">
        <v>0.83183647340508471</v>
      </c>
      <c r="H41" s="62" t="s">
        <v>204</v>
      </c>
      <c r="I41" s="54">
        <v>0.85544080421571966</v>
      </c>
      <c r="K41" s="62" t="s">
        <v>6031</v>
      </c>
      <c r="L41" s="177">
        <v>0.80921331100000005</v>
      </c>
      <c r="M41" s="177"/>
      <c r="N41" s="62" t="s">
        <v>6263</v>
      </c>
      <c r="O41" s="54">
        <v>0.71899292920862234</v>
      </c>
      <c r="Q41" s="62" t="s">
        <v>2927</v>
      </c>
      <c r="R41" s="54">
        <v>0.93548435197213853</v>
      </c>
      <c r="T41" s="62" t="s">
        <v>1988</v>
      </c>
      <c r="U41" s="54">
        <v>0.73005213112007206</v>
      </c>
      <c r="W41" s="62" t="s">
        <v>3039</v>
      </c>
      <c r="X41" s="54">
        <v>0.7108261719661324</v>
      </c>
      <c r="Z41" s="62" t="s">
        <v>7956</v>
      </c>
      <c r="AA41" s="54">
        <v>0.64380486255772995</v>
      </c>
      <c r="AD41" s="62" t="s">
        <v>133</v>
      </c>
      <c r="AE41" s="54">
        <v>0.81855249289963594</v>
      </c>
      <c r="AG41" s="62" t="s">
        <v>423</v>
      </c>
      <c r="AH41" s="54">
        <v>0.85685722071582338</v>
      </c>
      <c r="AJ41" s="62" t="s">
        <v>6070</v>
      </c>
      <c r="AK41" s="54">
        <v>0.80642210462321073</v>
      </c>
      <c r="AM41" s="62" t="s">
        <v>7161</v>
      </c>
      <c r="AN41" s="54">
        <v>0.74201230633880977</v>
      </c>
      <c r="AP41" s="62" t="s">
        <v>1837</v>
      </c>
      <c r="AQ41" s="54">
        <v>0.89785247392882406</v>
      </c>
      <c r="AS41" s="62" t="s">
        <v>7201</v>
      </c>
      <c r="AT41" s="54">
        <v>0.69168394331263872</v>
      </c>
      <c r="AV41" s="62" t="s">
        <v>8434</v>
      </c>
      <c r="AW41" s="54">
        <v>0.80224872436967354</v>
      </c>
    </row>
    <row r="42" spans="5:49">
      <c r="E42" s="62" t="s">
        <v>811</v>
      </c>
      <c r="F42" s="54">
        <v>0.82898343658854523</v>
      </c>
      <c r="H42" s="62" t="s">
        <v>390</v>
      </c>
      <c r="I42" s="54">
        <v>0.85226673565273514</v>
      </c>
      <c r="K42" s="62" t="s">
        <v>6270</v>
      </c>
      <c r="L42" s="177">
        <v>0.80829254900000003</v>
      </c>
      <c r="M42" s="177"/>
      <c r="N42" s="62" t="s">
        <v>7249</v>
      </c>
      <c r="O42" s="54">
        <v>0.71883111590172299</v>
      </c>
      <c r="Q42" s="62" t="s">
        <v>2081</v>
      </c>
      <c r="R42" s="54">
        <v>0.93523050217865888</v>
      </c>
      <c r="T42" s="62" t="s">
        <v>3716</v>
      </c>
      <c r="U42" s="54">
        <v>0.5106006777047285</v>
      </c>
      <c r="W42" s="62" t="s">
        <v>17105</v>
      </c>
      <c r="X42" s="54">
        <v>0.70728067237080194</v>
      </c>
      <c r="Z42" s="62" t="s">
        <v>8761</v>
      </c>
      <c r="AA42" s="54">
        <v>0.2591075117509265</v>
      </c>
      <c r="AD42" s="62" t="s">
        <v>267</v>
      </c>
      <c r="AE42" s="54">
        <v>0.81314932947646446</v>
      </c>
      <c r="AG42" s="62" t="s">
        <v>705</v>
      </c>
      <c r="AH42" s="54">
        <v>0.85125187851427975</v>
      </c>
      <c r="AJ42" s="62" t="s">
        <v>339</v>
      </c>
      <c r="AK42" s="54">
        <v>0.80582294607725813</v>
      </c>
      <c r="AM42" s="62" t="s">
        <v>6500</v>
      </c>
      <c r="AN42" s="54">
        <v>0.73853441724306601</v>
      </c>
      <c r="AP42" s="62" t="s">
        <v>4263</v>
      </c>
      <c r="AQ42" s="54">
        <v>0.89756431193729402</v>
      </c>
      <c r="AS42" s="232" t="s">
        <v>53</v>
      </c>
      <c r="AT42" s="54">
        <v>0.66787428280334027</v>
      </c>
      <c r="AV42" s="62" t="s">
        <v>6903</v>
      </c>
      <c r="AW42" s="54">
        <v>0.80190958886244723</v>
      </c>
    </row>
    <row r="43" spans="5:49">
      <c r="E43" s="62" t="s">
        <v>291</v>
      </c>
      <c r="F43" s="54">
        <v>0.82640107397281315</v>
      </c>
      <c r="H43" s="62" t="s">
        <v>322</v>
      </c>
      <c r="I43" s="54">
        <v>0.85031079079693461</v>
      </c>
      <c r="K43" s="62" t="s">
        <v>6199</v>
      </c>
      <c r="L43" s="177">
        <v>0.80801186300000005</v>
      </c>
      <c r="M43" s="177"/>
      <c r="N43" s="62" t="s">
        <v>6055</v>
      </c>
      <c r="O43" s="54">
        <v>0.71796725140617812</v>
      </c>
      <c r="Q43" s="62" t="s">
        <v>4320</v>
      </c>
      <c r="R43" s="54">
        <v>0.93516736157984681</v>
      </c>
      <c r="T43" s="62" t="s">
        <v>389</v>
      </c>
      <c r="U43" s="54">
        <v>0.40099016200489856</v>
      </c>
      <c r="W43" s="62" t="s">
        <v>1250</v>
      </c>
      <c r="X43" s="54">
        <v>0.70435992684771564</v>
      </c>
      <c r="Z43" s="62" t="s">
        <v>8648</v>
      </c>
      <c r="AA43" s="54">
        <v>0.47504052130933155</v>
      </c>
      <c r="AD43" s="62" t="s">
        <v>9972</v>
      </c>
      <c r="AE43" s="54">
        <v>0.80513143387570851</v>
      </c>
      <c r="AG43" s="62" t="s">
        <v>307</v>
      </c>
      <c r="AH43" s="54">
        <v>0.83678912622970369</v>
      </c>
      <c r="AJ43" s="62" t="s">
        <v>6194</v>
      </c>
      <c r="AK43" s="54">
        <v>0.80074455610407158</v>
      </c>
      <c r="AM43" s="62" t="s">
        <v>8527</v>
      </c>
      <c r="AN43" s="54">
        <v>0.73724585165858825</v>
      </c>
      <c r="AP43" s="62" t="s">
        <v>2312</v>
      </c>
      <c r="AQ43" s="54">
        <v>0.89492367514597126</v>
      </c>
      <c r="AS43" s="62" t="s">
        <v>9557</v>
      </c>
      <c r="AT43" s="54">
        <v>0.66124793669898996</v>
      </c>
      <c r="AV43" s="62" t="s">
        <v>6898</v>
      </c>
      <c r="AW43" s="54">
        <v>0.79993345476623923</v>
      </c>
    </row>
    <row r="44" spans="5:49">
      <c r="E44" s="62" t="s">
        <v>316</v>
      </c>
      <c r="F44" s="54">
        <v>0.81438646415142657</v>
      </c>
      <c r="H44" s="62" t="s">
        <v>610</v>
      </c>
      <c r="I44" s="54">
        <v>0.8459812377062671</v>
      </c>
      <c r="K44" s="62" t="s">
        <v>6431</v>
      </c>
      <c r="L44" s="177">
        <v>0.80601963300000001</v>
      </c>
      <c r="M44" s="177"/>
      <c r="N44" s="62" t="s">
        <v>7476</v>
      </c>
      <c r="O44" s="54">
        <v>0.71432988972566835</v>
      </c>
      <c r="Q44" s="62" t="s">
        <v>4069</v>
      </c>
      <c r="R44" s="54">
        <v>0.93481677412362074</v>
      </c>
      <c r="T44" s="62" t="s">
        <v>694</v>
      </c>
      <c r="U44" s="54">
        <v>0.74654969571840768</v>
      </c>
      <c r="W44" s="62" t="s">
        <v>2122</v>
      </c>
      <c r="X44" s="54">
        <v>0.70158139481400505</v>
      </c>
      <c r="Z44" s="62" t="s">
        <v>8018</v>
      </c>
      <c r="AA44" s="54">
        <v>0.70153672577451465</v>
      </c>
      <c r="AD44" s="62" t="s">
        <v>591</v>
      </c>
      <c r="AE44" s="54">
        <v>0.80358641908174233</v>
      </c>
      <c r="AG44" s="62" t="s">
        <v>390</v>
      </c>
      <c r="AH44" s="54">
        <v>0.83549972791751492</v>
      </c>
      <c r="AJ44" s="62" t="s">
        <v>897</v>
      </c>
      <c r="AK44" s="54">
        <v>0.79837491921269632</v>
      </c>
      <c r="AM44" s="62" t="s">
        <v>17170</v>
      </c>
      <c r="AN44" s="54">
        <v>0.735619368364684</v>
      </c>
      <c r="AP44" s="62" t="s">
        <v>2560</v>
      </c>
      <c r="AQ44" s="54">
        <v>0.89449493187871432</v>
      </c>
      <c r="AS44" s="62" t="s">
        <v>10034</v>
      </c>
      <c r="AT44" s="54">
        <v>0.66103576563659938</v>
      </c>
      <c r="AV44" s="62" t="s">
        <v>288</v>
      </c>
      <c r="AW44" s="54">
        <v>0.79626769612481785</v>
      </c>
    </row>
    <row r="45" spans="5:49">
      <c r="E45" s="62" t="s">
        <v>848</v>
      </c>
      <c r="F45" s="54">
        <v>0.81398918753632155</v>
      </c>
      <c r="H45" s="62" t="s">
        <v>705</v>
      </c>
      <c r="I45" s="54">
        <v>0.84329772863416541</v>
      </c>
      <c r="K45" s="62" t="s">
        <v>701</v>
      </c>
      <c r="L45" s="177">
        <v>0.80152721400000004</v>
      </c>
      <c r="M45" s="177"/>
      <c r="N45" s="62" t="s">
        <v>209</v>
      </c>
      <c r="O45" s="54">
        <v>0.71122767536541676</v>
      </c>
      <c r="Q45" s="62" t="s">
        <v>3022</v>
      </c>
      <c r="R45" s="54">
        <v>0.93268636916745695</v>
      </c>
      <c r="T45" s="62" t="s">
        <v>527</v>
      </c>
      <c r="U45" s="54">
        <v>0.61559870961966345</v>
      </c>
      <c r="W45" s="62" t="s">
        <v>2264</v>
      </c>
      <c r="X45" s="54">
        <v>0.70111850989102809</v>
      </c>
      <c r="Z45" s="62" t="s">
        <v>17103</v>
      </c>
      <c r="AA45" s="54">
        <v>0.19714946069277878</v>
      </c>
      <c r="AD45" s="62" t="s">
        <v>576</v>
      </c>
      <c r="AE45" s="54">
        <v>0.80321248722096672</v>
      </c>
      <c r="AG45" s="62" t="s">
        <v>750</v>
      </c>
      <c r="AH45" s="54">
        <v>0.83476459560141958</v>
      </c>
      <c r="AJ45" s="62" t="s">
        <v>6393</v>
      </c>
      <c r="AK45" s="54">
        <v>0.7932728167466272</v>
      </c>
      <c r="AM45" s="62" t="s">
        <v>7015</v>
      </c>
      <c r="AN45" s="54">
        <v>0.73417136948020878</v>
      </c>
      <c r="AP45" s="62" t="s">
        <v>5041</v>
      </c>
      <c r="AQ45" s="54">
        <v>0.89320369953495315</v>
      </c>
      <c r="AS45" s="62" t="s">
        <v>8676</v>
      </c>
      <c r="AT45" s="54">
        <v>0.65772045886982566</v>
      </c>
      <c r="AV45" s="62" t="s">
        <v>8909</v>
      </c>
      <c r="AW45" s="54">
        <v>0.79200272620425782</v>
      </c>
    </row>
    <row r="46" spans="5:49">
      <c r="E46" s="62" t="s">
        <v>356</v>
      </c>
      <c r="F46" s="54">
        <v>0.8067368690460065</v>
      </c>
      <c r="H46" s="62" t="s">
        <v>117</v>
      </c>
      <c r="I46" s="54">
        <v>0.83992364499523087</v>
      </c>
      <c r="K46" s="62" t="s">
        <v>6290</v>
      </c>
      <c r="L46" s="177">
        <v>0.79372849700000003</v>
      </c>
      <c r="M46" s="177"/>
      <c r="N46" s="62" t="s">
        <v>929</v>
      </c>
      <c r="O46" s="54">
        <v>0.709890320304296</v>
      </c>
      <c r="Q46" s="62" t="s">
        <v>3011</v>
      </c>
      <c r="R46" s="54">
        <v>0.93090343262970332</v>
      </c>
      <c r="T46" s="62" t="s">
        <v>697</v>
      </c>
      <c r="U46" s="54">
        <v>0.66802855496583402</v>
      </c>
      <c r="W46" s="62" t="s">
        <v>2450</v>
      </c>
      <c r="X46" s="54">
        <v>0.69941098617106334</v>
      </c>
      <c r="Z46" s="62" t="s">
        <v>9895</v>
      </c>
      <c r="AA46" s="54">
        <v>0.65903999518376755</v>
      </c>
      <c r="AD46" s="62" t="s">
        <v>8601</v>
      </c>
      <c r="AE46" s="54">
        <v>0.79960748294812656</v>
      </c>
      <c r="AG46" s="62" t="s">
        <v>1067</v>
      </c>
      <c r="AH46" s="54">
        <v>0.83368716657951814</v>
      </c>
      <c r="AJ46" s="62" t="s">
        <v>6226</v>
      </c>
      <c r="AK46" s="54">
        <v>0.78907209722506388</v>
      </c>
      <c r="AM46" s="62" t="s">
        <v>8118</v>
      </c>
      <c r="AN46" s="54">
        <v>0.73415770745091291</v>
      </c>
      <c r="AP46" s="62" t="s">
        <v>2927</v>
      </c>
      <c r="AQ46" s="54">
        <v>0.89192089185642998</v>
      </c>
      <c r="AS46" s="62" t="s">
        <v>8488</v>
      </c>
      <c r="AT46" s="54">
        <v>0.64672491612399907</v>
      </c>
      <c r="AV46" s="62" t="s">
        <v>10002</v>
      </c>
      <c r="AW46" s="54">
        <v>0.79134788513786847</v>
      </c>
    </row>
    <row r="47" spans="5:49">
      <c r="E47" s="62" t="s">
        <v>8501</v>
      </c>
      <c r="F47" s="54">
        <v>0.80560730124626512</v>
      </c>
      <c r="H47" s="62" t="s">
        <v>9582</v>
      </c>
      <c r="I47" s="54">
        <v>0.83732577417609888</v>
      </c>
      <c r="K47" s="62" t="s">
        <v>7086</v>
      </c>
      <c r="L47" s="177">
        <v>0.78881483399999996</v>
      </c>
      <c r="M47" s="177"/>
      <c r="N47" s="62" t="s">
        <v>6455</v>
      </c>
      <c r="O47" s="54">
        <v>0.70933194128288635</v>
      </c>
      <c r="Q47" s="62" t="s">
        <v>2529</v>
      </c>
      <c r="R47" s="54">
        <v>0.92970963956672958</v>
      </c>
      <c r="T47" s="62" t="s">
        <v>551</v>
      </c>
      <c r="U47" s="54">
        <v>0.26322584177054675</v>
      </c>
      <c r="W47" s="62" t="s">
        <v>2900</v>
      </c>
      <c r="X47" s="54">
        <v>0.69646058164588842</v>
      </c>
      <c r="Z47" s="62" t="s">
        <v>9427</v>
      </c>
      <c r="AA47" s="54">
        <v>0.1097543095017381</v>
      </c>
      <c r="AD47" s="62" t="s">
        <v>8692</v>
      </c>
      <c r="AE47" s="54">
        <v>0.79894428549376917</v>
      </c>
      <c r="AG47" s="62" t="s">
        <v>471</v>
      </c>
      <c r="AH47" s="54">
        <v>0.82518735529853426</v>
      </c>
      <c r="AJ47" s="62" t="s">
        <v>7013</v>
      </c>
      <c r="AK47" s="54">
        <v>0.78422671074176253</v>
      </c>
      <c r="AM47" s="62" t="s">
        <v>6783</v>
      </c>
      <c r="AN47" s="54">
        <v>0.73395663894594665</v>
      </c>
      <c r="AP47" s="62" t="s">
        <v>5199</v>
      </c>
      <c r="AQ47" s="54">
        <v>0.89172839274007831</v>
      </c>
      <c r="AS47" s="62" t="s">
        <v>799</v>
      </c>
      <c r="AT47" s="54">
        <v>0.64602794207782233</v>
      </c>
      <c r="AV47" s="62" t="s">
        <v>9931</v>
      </c>
      <c r="AW47" s="54">
        <v>0.79047423538414441</v>
      </c>
    </row>
    <row r="48" spans="5:49">
      <c r="E48" s="62" t="s">
        <v>23</v>
      </c>
      <c r="F48" s="54">
        <v>0.80403693418149724</v>
      </c>
      <c r="H48" s="62" t="s">
        <v>307</v>
      </c>
      <c r="I48" s="54">
        <v>0.83593780868118972</v>
      </c>
      <c r="K48" s="62" t="s">
        <v>6437</v>
      </c>
      <c r="L48" s="177">
        <v>0.78831896800000001</v>
      </c>
      <c r="M48" s="177"/>
      <c r="N48" s="62" t="s">
        <v>7900</v>
      </c>
      <c r="O48" s="54">
        <v>0.70912405258601618</v>
      </c>
      <c r="Q48" s="62" t="s">
        <v>1554</v>
      </c>
      <c r="R48" s="54">
        <v>0.92945273300390407</v>
      </c>
      <c r="T48" s="62" t="s">
        <v>700</v>
      </c>
      <c r="U48" s="54">
        <v>0.70344869899638629</v>
      </c>
      <c r="W48" s="62" t="s">
        <v>3411</v>
      </c>
      <c r="X48" s="54">
        <v>0.69331557638915975</v>
      </c>
      <c r="Z48" s="62" t="s">
        <v>17136</v>
      </c>
      <c r="AA48" s="54">
        <v>0.19013259272180252</v>
      </c>
      <c r="AD48" s="62" t="s">
        <v>170</v>
      </c>
      <c r="AE48" s="54">
        <v>0.79851623974587138</v>
      </c>
      <c r="AG48" s="62" t="s">
        <v>292</v>
      </c>
      <c r="AH48" s="54">
        <v>0.82322409337518576</v>
      </c>
      <c r="AJ48" s="62" t="s">
        <v>6270</v>
      </c>
      <c r="AK48" s="54">
        <v>0.77923074352907251</v>
      </c>
      <c r="AM48" s="62" t="s">
        <v>7431</v>
      </c>
      <c r="AN48" s="54">
        <v>0.73321573246641125</v>
      </c>
      <c r="AP48" s="62" t="s">
        <v>2764</v>
      </c>
      <c r="AQ48" s="54">
        <v>0.89157770133535796</v>
      </c>
      <c r="AS48" s="62" t="s">
        <v>8137</v>
      </c>
      <c r="AT48" s="54">
        <v>0.62333394842200329</v>
      </c>
      <c r="AV48" s="62" t="s">
        <v>10087</v>
      </c>
      <c r="AW48" s="54">
        <v>0.78996096404798632</v>
      </c>
    </row>
    <row r="49" spans="5:49">
      <c r="E49" s="62" t="s">
        <v>9515</v>
      </c>
      <c r="F49" s="54">
        <v>0.79797211884709918</v>
      </c>
      <c r="H49" s="62" t="s">
        <v>683</v>
      </c>
      <c r="I49" s="54">
        <v>0.82415320663919545</v>
      </c>
      <c r="K49" s="62" t="s">
        <v>6047</v>
      </c>
      <c r="L49" s="177">
        <v>0.78717686399999998</v>
      </c>
      <c r="M49" s="177"/>
      <c r="N49" s="62" t="s">
        <v>7804</v>
      </c>
      <c r="O49" s="54">
        <v>0.70912169712138795</v>
      </c>
      <c r="Q49" s="62" t="s">
        <v>2033</v>
      </c>
      <c r="R49" s="54">
        <v>0.92847784205271333</v>
      </c>
      <c r="T49" s="62" t="s">
        <v>638</v>
      </c>
      <c r="U49" s="54">
        <v>0.69733877235975217</v>
      </c>
      <c r="W49" s="62" t="s">
        <v>1328</v>
      </c>
      <c r="X49" s="54">
        <v>0.69048316406771226</v>
      </c>
      <c r="Z49" s="62" t="s">
        <v>17103</v>
      </c>
      <c r="AA49" s="54">
        <v>0.32511964604708676</v>
      </c>
      <c r="AD49" s="62" t="s">
        <v>7904</v>
      </c>
      <c r="AE49" s="54">
        <v>0.79730864915273147</v>
      </c>
      <c r="AG49" s="62" t="s">
        <v>116</v>
      </c>
      <c r="AH49" s="54">
        <v>0.81227586789150352</v>
      </c>
      <c r="AJ49" s="62" t="s">
        <v>701</v>
      </c>
      <c r="AK49" s="54">
        <v>0.77920773535987853</v>
      </c>
      <c r="AM49" s="62" t="s">
        <v>9271</v>
      </c>
      <c r="AN49" s="54">
        <v>0.73270967424276201</v>
      </c>
      <c r="AP49" s="62" t="s">
        <v>2189</v>
      </c>
      <c r="AQ49" s="54">
        <v>0.89101019655868241</v>
      </c>
      <c r="AS49" s="62" t="s">
        <v>6871</v>
      </c>
      <c r="AT49" s="54">
        <v>0.6207009776078305</v>
      </c>
      <c r="AV49" s="62" t="s">
        <v>10098</v>
      </c>
      <c r="AW49" s="54">
        <v>0.78960422538388519</v>
      </c>
    </row>
    <row r="50" spans="5:49">
      <c r="E50" s="62" t="s">
        <v>844</v>
      </c>
      <c r="F50" s="54">
        <v>0.79117190519772851</v>
      </c>
      <c r="H50" s="62" t="s">
        <v>214</v>
      </c>
      <c r="I50" s="54">
        <v>0.82221340109340735</v>
      </c>
      <c r="K50" s="62" t="s">
        <v>6226</v>
      </c>
      <c r="L50" s="177">
        <v>0.787127189</v>
      </c>
      <c r="M50" s="177"/>
      <c r="N50" s="62" t="s">
        <v>6677</v>
      </c>
      <c r="O50" s="54">
        <v>0.70299400366882003</v>
      </c>
      <c r="Q50" s="62" t="s">
        <v>5347</v>
      </c>
      <c r="R50" s="54">
        <v>0.92782713115598492</v>
      </c>
      <c r="T50" s="62" t="s">
        <v>372</v>
      </c>
      <c r="U50" s="54">
        <v>0.48334750823125072</v>
      </c>
      <c r="W50" s="62" t="s">
        <v>3777</v>
      </c>
      <c r="X50" s="54">
        <v>0.69033855013769851</v>
      </c>
      <c r="Z50" s="62" t="s">
        <v>1069</v>
      </c>
      <c r="AA50" s="54">
        <v>0.34745714420526536</v>
      </c>
      <c r="AD50" s="62" t="s">
        <v>8501</v>
      </c>
      <c r="AE50" s="54">
        <v>0.79651822542493889</v>
      </c>
      <c r="AG50" s="62" t="s">
        <v>214</v>
      </c>
      <c r="AH50" s="54">
        <v>0.80936538321621143</v>
      </c>
      <c r="AJ50" s="62" t="s">
        <v>6718</v>
      </c>
      <c r="AK50" s="54">
        <v>0.77884006115727744</v>
      </c>
      <c r="AM50" s="62" t="s">
        <v>7824</v>
      </c>
      <c r="AN50" s="54">
        <v>0.73119015556451716</v>
      </c>
      <c r="AP50" s="62" t="s">
        <v>3069</v>
      </c>
      <c r="AQ50" s="54">
        <v>0.89030540458072605</v>
      </c>
      <c r="AS50" s="62" t="s">
        <v>7534</v>
      </c>
      <c r="AT50" s="54">
        <v>0.60226200867838997</v>
      </c>
      <c r="AV50" s="62" t="s">
        <v>9290</v>
      </c>
      <c r="AW50" s="54">
        <v>0.78837912146217448</v>
      </c>
    </row>
    <row r="51" spans="5:49">
      <c r="E51" s="62" t="s">
        <v>10428</v>
      </c>
      <c r="F51" s="54">
        <v>0.79094269380809412</v>
      </c>
      <c r="H51" s="62" t="s">
        <v>1067</v>
      </c>
      <c r="I51" s="54">
        <v>0.81652225777697263</v>
      </c>
      <c r="K51" s="62" t="s">
        <v>6317</v>
      </c>
      <c r="L51" s="177">
        <v>0.78688885600000003</v>
      </c>
      <c r="M51" s="177"/>
      <c r="N51" s="62" t="s">
        <v>6480</v>
      </c>
      <c r="O51" s="54">
        <v>0.70185732477076768</v>
      </c>
      <c r="Q51" s="62" t="s">
        <v>3391</v>
      </c>
      <c r="R51" s="54">
        <v>0.92740531197654696</v>
      </c>
      <c r="T51" s="62" t="s">
        <v>17068</v>
      </c>
      <c r="U51" s="54">
        <v>4.9910378835364103E-2</v>
      </c>
      <c r="W51" s="62" t="s">
        <v>2080</v>
      </c>
      <c r="X51" s="54">
        <v>0.68960364888865622</v>
      </c>
      <c r="Z51" s="62" t="s">
        <v>8103</v>
      </c>
      <c r="AA51" s="54">
        <v>0.1384251117422815</v>
      </c>
      <c r="AD51" s="62" t="s">
        <v>583</v>
      </c>
      <c r="AE51" s="54">
        <v>0.78979782226167405</v>
      </c>
      <c r="AG51" s="62" t="s">
        <v>691</v>
      </c>
      <c r="AH51" s="54">
        <v>0.80527163574587901</v>
      </c>
      <c r="AJ51" s="62" t="s">
        <v>6731</v>
      </c>
      <c r="AK51" s="54">
        <v>0.77805057529541588</v>
      </c>
      <c r="AM51" s="62" t="s">
        <v>8310</v>
      </c>
      <c r="AN51" s="54">
        <v>0.72949568110874174</v>
      </c>
      <c r="AP51" s="62" t="s">
        <v>3567</v>
      </c>
      <c r="AQ51" s="54">
        <v>0.89028495297010213</v>
      </c>
      <c r="AS51" s="62" t="s">
        <v>9895</v>
      </c>
      <c r="AT51" s="54">
        <v>0.59241178063711075</v>
      </c>
      <c r="AV51" s="62" t="s">
        <v>10484</v>
      </c>
      <c r="AW51" s="54">
        <v>0.78709951585663585</v>
      </c>
    </row>
    <row r="52" spans="5:49">
      <c r="E52" s="62" t="s">
        <v>757</v>
      </c>
      <c r="F52" s="54">
        <v>0.78957329507423113</v>
      </c>
      <c r="H52" s="62" t="s">
        <v>1093</v>
      </c>
      <c r="I52" s="54">
        <v>0.81619884087313577</v>
      </c>
      <c r="K52" s="62" t="s">
        <v>6140</v>
      </c>
      <c r="L52" s="177">
        <v>0.78636383499999996</v>
      </c>
      <c r="M52" s="177"/>
      <c r="N52" s="62" t="s">
        <v>5958</v>
      </c>
      <c r="O52" s="54">
        <v>0.70047045127377905</v>
      </c>
      <c r="Q52" s="62" t="s">
        <v>4570</v>
      </c>
      <c r="R52" s="54">
        <v>0.92592196746490374</v>
      </c>
      <c r="T52" s="62" t="s">
        <v>17069</v>
      </c>
      <c r="U52" s="54">
        <v>0.23212188566319714</v>
      </c>
      <c r="W52" s="62" t="s">
        <v>1994</v>
      </c>
      <c r="X52" s="54">
        <v>0.68908815774581766</v>
      </c>
      <c r="Z52" s="62" t="s">
        <v>7673</v>
      </c>
      <c r="AA52" s="54">
        <v>0.21270568058097353</v>
      </c>
      <c r="AD52" s="62" t="s">
        <v>841</v>
      </c>
      <c r="AE52" s="54">
        <v>0.7877937369715512</v>
      </c>
      <c r="AG52" s="62" t="s">
        <v>374</v>
      </c>
      <c r="AH52" s="54">
        <v>0.80517236386690694</v>
      </c>
      <c r="AJ52" s="62" t="s">
        <v>6473</v>
      </c>
      <c r="AK52" s="54">
        <v>0.77684565887187107</v>
      </c>
      <c r="AM52" s="62" t="s">
        <v>14833</v>
      </c>
      <c r="AN52" s="54">
        <v>0.72732378178907053</v>
      </c>
      <c r="AP52" s="62" t="s">
        <v>3020</v>
      </c>
      <c r="AQ52" s="54">
        <v>0.89003988479244667</v>
      </c>
      <c r="AS52" s="62" t="s">
        <v>10106</v>
      </c>
      <c r="AT52" s="54">
        <v>0.58394948894011378</v>
      </c>
      <c r="AV52" s="62" t="s">
        <v>716</v>
      </c>
      <c r="AW52" s="54">
        <v>0.78645706738442278</v>
      </c>
    </row>
    <row r="53" spans="5:49">
      <c r="E53" s="62" t="s">
        <v>485</v>
      </c>
      <c r="F53" s="54">
        <v>0.78689918519711832</v>
      </c>
      <c r="H53" s="62" t="s">
        <v>518</v>
      </c>
      <c r="I53" s="54">
        <v>0.80073691949880321</v>
      </c>
      <c r="K53" s="62" t="s">
        <v>7869</v>
      </c>
      <c r="L53" s="177">
        <v>0.78402930400000004</v>
      </c>
      <c r="M53" s="177"/>
      <c r="N53" s="62" t="s">
        <v>6714</v>
      </c>
      <c r="O53" s="54">
        <v>0.69949147486339525</v>
      </c>
      <c r="Q53" s="62" t="s">
        <v>4368</v>
      </c>
      <c r="R53" s="54">
        <v>0.92573006951345072</v>
      </c>
      <c r="T53" s="62" t="s">
        <v>17070</v>
      </c>
      <c r="U53" s="54">
        <v>0.25073787948828186</v>
      </c>
      <c r="W53" s="62" t="s">
        <v>17103</v>
      </c>
      <c r="X53" s="54">
        <v>0.68725266513277006</v>
      </c>
      <c r="Z53" s="62" t="s">
        <v>17103</v>
      </c>
      <c r="AA53" s="54">
        <v>0.17653126888359552</v>
      </c>
      <c r="AD53" s="62" t="s">
        <v>831</v>
      </c>
      <c r="AE53" s="54">
        <v>0.78369121058796931</v>
      </c>
      <c r="AG53" s="62" t="s">
        <v>45</v>
      </c>
      <c r="AH53" s="54">
        <v>0.79077169303624217</v>
      </c>
      <c r="AJ53" s="62" t="s">
        <v>6199</v>
      </c>
      <c r="AK53" s="54">
        <v>0.77371465195669897</v>
      </c>
      <c r="AM53" s="62" t="s">
        <v>7461</v>
      </c>
      <c r="AN53" s="54">
        <v>0.72673059677422669</v>
      </c>
      <c r="AP53" s="62" t="s">
        <v>1625</v>
      </c>
      <c r="AQ53" s="54">
        <v>0.88931230454030352</v>
      </c>
      <c r="AS53" s="62" t="s">
        <v>7441</v>
      </c>
      <c r="AT53" s="54">
        <v>0.57597386481179635</v>
      </c>
      <c r="AV53" s="62" t="s">
        <v>7321</v>
      </c>
      <c r="AW53" s="54">
        <v>0.78599575637371333</v>
      </c>
    </row>
    <row r="54" spans="5:49">
      <c r="E54" s="62" t="s">
        <v>7193</v>
      </c>
      <c r="F54" s="54">
        <v>0.78348877241577342</v>
      </c>
      <c r="H54" s="62" t="s">
        <v>729</v>
      </c>
      <c r="I54" s="54">
        <v>0.79135238127124019</v>
      </c>
      <c r="K54" s="62" t="s">
        <v>6506</v>
      </c>
      <c r="L54" s="177">
        <v>0.77915811000000001</v>
      </c>
      <c r="M54" s="177"/>
      <c r="N54" s="62" t="s">
        <v>7730</v>
      </c>
      <c r="O54" s="54">
        <v>0.6992598185024651</v>
      </c>
      <c r="Q54" s="62" t="s">
        <v>2814</v>
      </c>
      <c r="R54" s="54">
        <v>0.92493729990615048</v>
      </c>
      <c r="T54" s="62" t="s">
        <v>17071</v>
      </c>
      <c r="U54" s="54">
        <v>5.7356946070212751E-2</v>
      </c>
      <c r="W54" s="62" t="s">
        <v>1874</v>
      </c>
      <c r="X54" s="54">
        <v>0.68260077853688783</v>
      </c>
      <c r="Z54" s="62" t="s">
        <v>9457</v>
      </c>
      <c r="AA54" s="54">
        <v>0.51149644360754376</v>
      </c>
      <c r="AD54" s="62" t="s">
        <v>9515</v>
      </c>
      <c r="AE54" s="54">
        <v>0.78132041263924967</v>
      </c>
      <c r="AG54" s="62" t="s">
        <v>1040</v>
      </c>
      <c r="AH54" s="54">
        <v>0.78987178507194422</v>
      </c>
      <c r="AJ54" s="62" t="s">
        <v>6078</v>
      </c>
      <c r="AK54" s="54">
        <v>0.77328463666533409</v>
      </c>
      <c r="AM54" s="62" t="s">
        <v>8877</v>
      </c>
      <c r="AN54" s="54">
        <v>0.7241553201385883</v>
      </c>
      <c r="AP54" s="62" t="s">
        <v>4069</v>
      </c>
      <c r="AQ54" s="54">
        <v>0.88676439428702969</v>
      </c>
      <c r="AS54" s="62" t="s">
        <v>9430</v>
      </c>
      <c r="AT54" s="54">
        <v>0.56969708897385207</v>
      </c>
      <c r="AV54" s="62" t="s">
        <v>9965</v>
      </c>
      <c r="AW54" s="54">
        <v>0.78535593454779407</v>
      </c>
    </row>
    <row r="55" spans="5:49">
      <c r="E55" s="62" t="s">
        <v>8601</v>
      </c>
      <c r="F55" s="54">
        <v>0.78260870763882595</v>
      </c>
      <c r="H55" s="62" t="s">
        <v>500</v>
      </c>
      <c r="I55" s="54">
        <v>0.78927592044311645</v>
      </c>
      <c r="K55" s="62" t="s">
        <v>6194</v>
      </c>
      <c r="L55" s="177">
        <v>0.77893419200000003</v>
      </c>
      <c r="M55" s="177"/>
      <c r="N55" s="62" t="s">
        <v>568</v>
      </c>
      <c r="O55" s="54">
        <v>0.69735473915752944</v>
      </c>
      <c r="Q55" s="62" t="s">
        <v>2381</v>
      </c>
      <c r="R55" s="54">
        <v>0.9236160224795591</v>
      </c>
      <c r="T55" s="62" t="s">
        <v>492</v>
      </c>
      <c r="U55" s="54">
        <v>0.65459780088582198</v>
      </c>
      <c r="W55" s="62" t="s">
        <v>2014</v>
      </c>
      <c r="X55" s="54">
        <v>0.68241454919922229</v>
      </c>
      <c r="Z55" s="62" t="s">
        <v>6805</v>
      </c>
      <c r="AA55" s="54">
        <v>0.87311270465053004</v>
      </c>
      <c r="AD55" s="62" t="s">
        <v>10183</v>
      </c>
      <c r="AE55" s="54">
        <v>0.77341894271949518</v>
      </c>
      <c r="AG55" s="62" t="s">
        <v>1093</v>
      </c>
      <c r="AH55" s="54">
        <v>0.78942152221672679</v>
      </c>
      <c r="AJ55" s="62" t="s">
        <v>6290</v>
      </c>
      <c r="AK55" s="54">
        <v>0.77188192105531273</v>
      </c>
      <c r="AM55" s="62" t="s">
        <v>7298</v>
      </c>
      <c r="AN55" s="54">
        <v>0.72068542395151869</v>
      </c>
      <c r="AP55" s="62" t="s">
        <v>3740</v>
      </c>
      <c r="AQ55" s="54">
        <v>0.88631100424911258</v>
      </c>
      <c r="AS55" s="62" t="s">
        <v>6923</v>
      </c>
      <c r="AT55" s="54">
        <v>0.56378573725521353</v>
      </c>
      <c r="AV55" s="62" t="s">
        <v>9242</v>
      </c>
      <c r="AW55" s="54">
        <v>0.78260038594983949</v>
      </c>
    </row>
    <row r="56" spans="5:49">
      <c r="E56" s="62" t="s">
        <v>294</v>
      </c>
      <c r="F56" s="54">
        <v>0.78171357348780435</v>
      </c>
      <c r="H56" s="62" t="s">
        <v>116</v>
      </c>
      <c r="I56" s="54">
        <v>0.78813607418186771</v>
      </c>
      <c r="K56" s="62" t="s">
        <v>6567</v>
      </c>
      <c r="L56" s="177">
        <v>0.77799415900000002</v>
      </c>
      <c r="M56" s="177"/>
      <c r="N56" s="62" t="s">
        <v>6556</v>
      </c>
      <c r="O56" s="54">
        <v>0.69728063309812394</v>
      </c>
      <c r="Q56" s="62" t="s">
        <v>2028</v>
      </c>
      <c r="R56" s="54">
        <v>0.92257971205855427</v>
      </c>
      <c r="T56" s="62" t="s">
        <v>599</v>
      </c>
      <c r="U56" s="54">
        <v>0.69329503980347129</v>
      </c>
      <c r="W56" s="62" t="s">
        <v>3467</v>
      </c>
      <c r="X56" s="54">
        <v>0.6820571406599889</v>
      </c>
      <c r="Z56" s="62" t="s">
        <v>9539</v>
      </c>
      <c r="AA56" s="54">
        <v>0.49307441832197796</v>
      </c>
      <c r="AD56" s="62" t="s">
        <v>846</v>
      </c>
      <c r="AE56" s="54">
        <v>0.76903409198419759</v>
      </c>
      <c r="AG56" s="62" t="s">
        <v>1070</v>
      </c>
      <c r="AH56" s="54">
        <v>0.7866777083731068</v>
      </c>
      <c r="AJ56" s="62" t="s">
        <v>6328</v>
      </c>
      <c r="AK56" s="54">
        <v>0.77162357241026891</v>
      </c>
      <c r="AM56" s="62" t="s">
        <v>7536</v>
      </c>
      <c r="AN56" s="54">
        <v>0.72064907765563047</v>
      </c>
      <c r="AP56" s="62" t="s">
        <v>4385</v>
      </c>
      <c r="AQ56" s="54">
        <v>0.88601683387221963</v>
      </c>
      <c r="AS56" s="62" t="s">
        <v>7913</v>
      </c>
      <c r="AT56" s="54">
        <v>0.56239468628237466</v>
      </c>
      <c r="AV56" s="62" t="s">
        <v>15889</v>
      </c>
      <c r="AW56" s="54">
        <v>0.7825587852725806</v>
      </c>
    </row>
    <row r="57" spans="5:49">
      <c r="E57" s="62" t="s">
        <v>10183</v>
      </c>
      <c r="F57" s="54">
        <v>0.78121544883561433</v>
      </c>
      <c r="H57" s="62" t="s">
        <v>374</v>
      </c>
      <c r="I57" s="54">
        <v>0.7875991494839637</v>
      </c>
      <c r="K57" s="62" t="s">
        <v>6576</v>
      </c>
      <c r="L57" s="177">
        <v>0.77639968299999995</v>
      </c>
      <c r="M57" s="177"/>
      <c r="N57" s="62" t="s">
        <v>6086</v>
      </c>
      <c r="O57" s="54">
        <v>0.69353736905944241</v>
      </c>
      <c r="Q57" s="62" t="s">
        <v>5048</v>
      </c>
      <c r="R57" s="54">
        <v>0.92110957507369773</v>
      </c>
      <c r="T57" s="62" t="s">
        <v>558</v>
      </c>
      <c r="U57" s="54">
        <v>0.7671950304927817</v>
      </c>
      <c r="W57" s="62" t="s">
        <v>3257</v>
      </c>
      <c r="X57" s="54">
        <v>0.6808702714976822</v>
      </c>
      <c r="Z57" s="62" t="s">
        <v>17103</v>
      </c>
      <c r="AA57" s="54">
        <v>0.33018319492525167</v>
      </c>
      <c r="AD57" s="62" t="s">
        <v>474</v>
      </c>
      <c r="AE57" s="54">
        <v>0.76520654506614072</v>
      </c>
      <c r="AG57" s="62" t="s">
        <v>699</v>
      </c>
      <c r="AH57" s="54">
        <v>0.78389702722217802</v>
      </c>
      <c r="AJ57" s="62" t="s">
        <v>6108</v>
      </c>
      <c r="AK57" s="54">
        <v>0.76834001108536154</v>
      </c>
      <c r="AM57" s="62" t="s">
        <v>7974</v>
      </c>
      <c r="AN57" s="54">
        <v>0.72051955248943556</v>
      </c>
      <c r="AP57" s="62" t="s">
        <v>2441</v>
      </c>
      <c r="AQ57" s="54">
        <v>0.88577289112598323</v>
      </c>
      <c r="AS57" s="62" t="s">
        <v>289</v>
      </c>
      <c r="AT57" s="54">
        <v>0.55936095768522265</v>
      </c>
      <c r="AV57" s="62" t="s">
        <v>10239</v>
      </c>
      <c r="AW57" s="54">
        <v>0.77457125692439832</v>
      </c>
    </row>
    <row r="58" spans="5:49">
      <c r="E58" s="62" t="s">
        <v>170</v>
      </c>
      <c r="F58" s="54">
        <v>0.78001140249924306</v>
      </c>
      <c r="H58" s="62" t="s">
        <v>1070</v>
      </c>
      <c r="I58" s="54">
        <v>0.7841447507138265</v>
      </c>
      <c r="K58" s="62" t="s">
        <v>5994</v>
      </c>
      <c r="L58" s="177">
        <v>0.775825561</v>
      </c>
      <c r="M58" s="177"/>
      <c r="N58" s="62" t="s">
        <v>6350</v>
      </c>
      <c r="O58" s="54">
        <v>0.6910233782220524</v>
      </c>
      <c r="Q58" s="62" t="s">
        <v>2210</v>
      </c>
      <c r="R58" s="54">
        <v>0.92043444468121349</v>
      </c>
      <c r="T58" s="62" t="s">
        <v>535</v>
      </c>
      <c r="U58" s="54">
        <v>0.37774871838292634</v>
      </c>
      <c r="W58" s="62" t="s">
        <v>2247</v>
      </c>
      <c r="X58" s="54">
        <v>0.67645938957489449</v>
      </c>
      <c r="Z58" s="62" t="s">
        <v>92</v>
      </c>
      <c r="AA58" s="54">
        <v>0.51587785987635215</v>
      </c>
      <c r="AD58" s="62" t="s">
        <v>11858</v>
      </c>
      <c r="AE58" s="54">
        <v>0.76396752427379644</v>
      </c>
      <c r="AG58" s="62" t="s">
        <v>746</v>
      </c>
      <c r="AH58" s="54">
        <v>0.7820144613777954</v>
      </c>
      <c r="AJ58" s="62" t="s">
        <v>6581</v>
      </c>
      <c r="AK58" s="54">
        <v>0.76493814992854048</v>
      </c>
      <c r="AM58" s="62" t="s">
        <v>6375</v>
      </c>
      <c r="AN58" s="54">
        <v>0.72015922203838978</v>
      </c>
      <c r="AP58" s="62" t="s">
        <v>2335</v>
      </c>
      <c r="AQ58" s="54">
        <v>0.88477343741719605</v>
      </c>
      <c r="AS58" s="62" t="s">
        <v>8164</v>
      </c>
      <c r="AT58" s="54">
        <v>0.55881430840508861</v>
      </c>
      <c r="AV58" s="62" t="s">
        <v>7514</v>
      </c>
      <c r="AW58" s="54">
        <v>0.76941832647973007</v>
      </c>
    </row>
    <row r="59" spans="5:49">
      <c r="E59" s="62" t="s">
        <v>515</v>
      </c>
      <c r="F59" s="54">
        <v>0.7692077634292358</v>
      </c>
      <c r="H59" s="62" t="s">
        <v>292</v>
      </c>
      <c r="I59" s="54">
        <v>0.77783549230790072</v>
      </c>
      <c r="K59" s="62" t="s">
        <v>6581</v>
      </c>
      <c r="L59" s="177">
        <v>0.77453424400000004</v>
      </c>
      <c r="M59" s="177"/>
      <c r="N59" s="62" t="s">
        <v>6708</v>
      </c>
      <c r="O59" s="54">
        <v>0.68684884134887625</v>
      </c>
      <c r="Q59" s="62" t="s">
        <v>3069</v>
      </c>
      <c r="R59" s="54">
        <v>0.92026688321982586</v>
      </c>
      <c r="T59" s="62" t="s">
        <v>707</v>
      </c>
      <c r="U59" s="54">
        <v>0.54232145542514876</v>
      </c>
      <c r="W59" s="62" t="s">
        <v>1385</v>
      </c>
      <c r="X59" s="54">
        <v>0.67479373624578243</v>
      </c>
      <c r="Z59" s="62" t="s">
        <v>7551</v>
      </c>
      <c r="AA59" s="54">
        <v>0.36507763060501269</v>
      </c>
      <c r="AD59" s="62" t="s">
        <v>827</v>
      </c>
      <c r="AE59" s="54">
        <v>0.76153865186622438</v>
      </c>
      <c r="AG59" s="62" t="s">
        <v>1080</v>
      </c>
      <c r="AH59" s="54">
        <v>0.76573626195847755</v>
      </c>
      <c r="AJ59" s="62" t="s">
        <v>7327</v>
      </c>
      <c r="AK59" s="54">
        <v>0.76307971699044175</v>
      </c>
      <c r="AM59" s="62" t="s">
        <v>15163</v>
      </c>
      <c r="AN59" s="54">
        <v>0.71880846563094403</v>
      </c>
      <c r="AP59" s="62" t="s">
        <v>1528</v>
      </c>
      <c r="AQ59" s="54">
        <v>0.8846698287832141</v>
      </c>
      <c r="AS59" s="62" t="s">
        <v>9983</v>
      </c>
      <c r="AT59" s="54">
        <v>0.55389601765162755</v>
      </c>
      <c r="AV59" s="62" t="s">
        <v>9930</v>
      </c>
      <c r="AW59" s="54">
        <v>0.76938974237340774</v>
      </c>
    </row>
    <row r="60" spans="5:49">
      <c r="E60" s="62" t="s">
        <v>9972</v>
      </c>
      <c r="F60" s="54">
        <v>0.76858326254231413</v>
      </c>
      <c r="H60" s="62" t="s">
        <v>541</v>
      </c>
      <c r="I60" s="54">
        <v>0.77765775980858409</v>
      </c>
      <c r="K60" s="62" t="s">
        <v>6731</v>
      </c>
      <c r="L60" s="177">
        <v>0.77177606600000004</v>
      </c>
      <c r="M60" s="177"/>
      <c r="N60" s="62" t="s">
        <v>7178</v>
      </c>
      <c r="O60" s="54">
        <v>0.68402388957854543</v>
      </c>
      <c r="Q60" s="62" t="s">
        <v>4178</v>
      </c>
      <c r="R60" s="54">
        <v>0.91992779571832284</v>
      </c>
      <c r="T60" s="62" t="s">
        <v>3761</v>
      </c>
      <c r="U60" s="54">
        <v>0.17358649683451627</v>
      </c>
      <c r="W60" s="62" t="s">
        <v>1575</v>
      </c>
      <c r="X60" s="54">
        <v>0.67176316205727449</v>
      </c>
      <c r="Z60" s="62" t="s">
        <v>8889</v>
      </c>
      <c r="AA60" s="54">
        <v>0.7618780732374334</v>
      </c>
      <c r="AD60" s="62" t="s">
        <v>1121</v>
      </c>
      <c r="AE60" s="54">
        <v>0.75821399737162565</v>
      </c>
      <c r="AG60" s="62" t="s">
        <v>655</v>
      </c>
      <c r="AH60" s="54">
        <v>0.76493836699365469</v>
      </c>
      <c r="AJ60" s="62" t="s">
        <v>6471</v>
      </c>
      <c r="AK60" s="54">
        <v>0.76209184390391527</v>
      </c>
      <c r="AM60" s="62" t="s">
        <v>6969</v>
      </c>
      <c r="AN60" s="54">
        <v>0.71843003562081664</v>
      </c>
      <c r="AP60" s="62" t="s">
        <v>3035</v>
      </c>
      <c r="AQ60" s="54">
        <v>0.88235335347271249</v>
      </c>
      <c r="AS60" s="62" t="s">
        <v>10236</v>
      </c>
      <c r="AT60" s="54">
        <v>0.53698644629810077</v>
      </c>
      <c r="AV60" s="62" t="s">
        <v>7239</v>
      </c>
      <c r="AW60" s="54">
        <v>0.76586368360226431</v>
      </c>
    </row>
    <row r="61" spans="5:49">
      <c r="E61" s="62" t="s">
        <v>839</v>
      </c>
      <c r="F61" s="54">
        <v>0.76622466175232562</v>
      </c>
      <c r="H61" s="62" t="s">
        <v>699</v>
      </c>
      <c r="I61" s="54">
        <v>0.77685964330937818</v>
      </c>
      <c r="K61" s="62" t="s">
        <v>6552</v>
      </c>
      <c r="L61" s="177">
        <v>0.77025294200000005</v>
      </c>
      <c r="M61" s="177"/>
      <c r="N61" s="62" t="s">
        <v>8234</v>
      </c>
      <c r="O61" s="54">
        <v>0.67895469647833107</v>
      </c>
      <c r="Q61" s="62" t="s">
        <v>5704</v>
      </c>
      <c r="R61" s="54">
        <v>0.91968034783171815</v>
      </c>
      <c r="T61" s="62" t="s">
        <v>709</v>
      </c>
      <c r="U61" s="54">
        <v>0.42167259262131801</v>
      </c>
      <c r="W61" s="62" t="s">
        <v>2215</v>
      </c>
      <c r="X61" s="54">
        <v>0.67046820731172696</v>
      </c>
      <c r="Z61" s="62" t="s">
        <v>6832</v>
      </c>
      <c r="AA61" s="54">
        <v>0.2043899710984925</v>
      </c>
      <c r="AD61" s="62" t="s">
        <v>10329</v>
      </c>
      <c r="AE61" s="54">
        <v>0.75698539868977754</v>
      </c>
      <c r="AG61" s="62" t="s">
        <v>518</v>
      </c>
      <c r="AH61" s="54">
        <v>0.7630297104150684</v>
      </c>
      <c r="AJ61" s="62" t="s">
        <v>6200</v>
      </c>
      <c r="AK61" s="54">
        <v>0.75559332741121155</v>
      </c>
      <c r="AM61" s="62" t="s">
        <v>6995</v>
      </c>
      <c r="AN61" s="54">
        <v>0.71725551287270684</v>
      </c>
      <c r="AP61" s="62" t="s">
        <v>2601</v>
      </c>
      <c r="AQ61" s="54">
        <v>0.88204620220292462</v>
      </c>
      <c r="AS61" s="62" t="s">
        <v>8438</v>
      </c>
      <c r="AT61" s="54">
        <v>0.53635118373312873</v>
      </c>
      <c r="AV61" s="62" t="s">
        <v>8215</v>
      </c>
      <c r="AW61" s="54">
        <v>0.76482937409152441</v>
      </c>
    </row>
    <row r="62" spans="5:49">
      <c r="E62" s="62" t="s">
        <v>827</v>
      </c>
      <c r="F62" s="54">
        <v>0.76113499244281213</v>
      </c>
      <c r="H62" s="62" t="s">
        <v>1040</v>
      </c>
      <c r="I62" s="54">
        <v>0.77180937563035878</v>
      </c>
      <c r="K62" s="62" t="s">
        <v>801</v>
      </c>
      <c r="L62" s="177">
        <v>0.77018281700000002</v>
      </c>
      <c r="M62" s="177"/>
      <c r="N62" s="62" t="s">
        <v>6901</v>
      </c>
      <c r="O62" s="54">
        <v>0.6786103452354656</v>
      </c>
      <c r="Q62" s="62" t="s">
        <v>3341</v>
      </c>
      <c r="R62" s="54">
        <v>0.9192564048730244</v>
      </c>
      <c r="T62" s="62" t="s">
        <v>426</v>
      </c>
      <c r="U62" s="54">
        <v>0.71623245191828366</v>
      </c>
      <c r="W62" s="62" t="s">
        <v>2135</v>
      </c>
      <c r="X62" s="54">
        <v>0.6703080067567615</v>
      </c>
      <c r="Z62" s="62" t="s">
        <v>10082</v>
      </c>
      <c r="AA62" s="54">
        <v>0.30498095212168186</v>
      </c>
      <c r="AD62" s="62" t="s">
        <v>16870</v>
      </c>
      <c r="AE62" s="54">
        <v>0.75490097935312162</v>
      </c>
      <c r="AG62" s="62" t="s">
        <v>131</v>
      </c>
      <c r="AH62" s="54">
        <v>0.76172554564455397</v>
      </c>
      <c r="AJ62" s="62" t="s">
        <v>6228</v>
      </c>
      <c r="AK62" s="54">
        <v>0.75388259391409751</v>
      </c>
      <c r="AM62" s="62" t="s">
        <v>12026</v>
      </c>
      <c r="AN62" s="54">
        <v>0.71694745595047416</v>
      </c>
      <c r="AP62" s="62" t="s">
        <v>2857</v>
      </c>
      <c r="AQ62" s="54">
        <v>0.8775079344427299</v>
      </c>
      <c r="AS62" s="62" t="s">
        <v>9902</v>
      </c>
      <c r="AT62" s="54">
        <v>0.53171843901850047</v>
      </c>
      <c r="AV62" s="62" t="s">
        <v>8458</v>
      </c>
      <c r="AW62" s="54">
        <v>0.76108816004124058</v>
      </c>
    </row>
    <row r="63" spans="5:49">
      <c r="E63" s="62" t="s">
        <v>822</v>
      </c>
      <c r="F63" s="54">
        <v>0.75679306191531737</v>
      </c>
      <c r="H63" s="62" t="s">
        <v>45</v>
      </c>
      <c r="I63" s="54">
        <v>0.76731188233851066</v>
      </c>
      <c r="K63" s="62" t="s">
        <v>6146</v>
      </c>
      <c r="L63" s="177">
        <v>0.76989127000000002</v>
      </c>
      <c r="M63" s="177"/>
      <c r="N63" s="62" t="s">
        <v>7045</v>
      </c>
      <c r="O63" s="54">
        <v>0.6779958328405421</v>
      </c>
      <c r="Q63" s="62" t="s">
        <v>5210</v>
      </c>
      <c r="R63" s="54">
        <v>0.91884627032496291</v>
      </c>
      <c r="T63" s="62" t="s">
        <v>606</v>
      </c>
      <c r="U63" s="54">
        <v>0.61383574502661831</v>
      </c>
      <c r="W63" s="62" t="s">
        <v>2850</v>
      </c>
      <c r="X63" s="54">
        <v>0.66881142992237397</v>
      </c>
      <c r="Z63" s="62" t="s">
        <v>9897</v>
      </c>
      <c r="AA63" s="54">
        <v>0.84605559794701313</v>
      </c>
      <c r="AD63" s="62" t="s">
        <v>392</v>
      </c>
      <c r="AE63" s="54">
        <v>0.75371494138656925</v>
      </c>
      <c r="AG63" s="62" t="s">
        <v>683</v>
      </c>
      <c r="AH63" s="54">
        <v>0.75545231662042622</v>
      </c>
      <c r="AJ63" s="62" t="s">
        <v>5976</v>
      </c>
      <c r="AK63" s="54">
        <v>0.75242791080053839</v>
      </c>
      <c r="AM63" s="62" t="s">
        <v>9843</v>
      </c>
      <c r="AN63" s="54">
        <v>0.71451256546966513</v>
      </c>
      <c r="AP63" s="62" t="s">
        <v>1839</v>
      </c>
      <c r="AQ63" s="54">
        <v>0.87745734686402765</v>
      </c>
      <c r="AS63" s="232" t="s">
        <v>7898</v>
      </c>
      <c r="AT63" s="54">
        <v>0.53144627007389145</v>
      </c>
      <c r="AV63" s="62" t="s">
        <v>9096</v>
      </c>
      <c r="AW63" s="54">
        <v>0.75934043473542678</v>
      </c>
    </row>
    <row r="64" spans="5:49">
      <c r="E64" s="62" t="s">
        <v>831</v>
      </c>
      <c r="F64" s="54">
        <v>0.74737369528691222</v>
      </c>
      <c r="H64" s="62" t="s">
        <v>1080</v>
      </c>
      <c r="I64" s="54">
        <v>0.76197818705592923</v>
      </c>
      <c r="K64" s="62" t="s">
        <v>6943</v>
      </c>
      <c r="L64" s="177">
        <v>0.76871478100000001</v>
      </c>
      <c r="M64" s="177"/>
      <c r="N64" s="62" t="s">
        <v>6362</v>
      </c>
      <c r="O64" s="54">
        <v>0.67768683463690826</v>
      </c>
      <c r="Q64" s="62" t="s">
        <v>2553</v>
      </c>
      <c r="R64" s="54">
        <v>0.91863295425298819</v>
      </c>
      <c r="T64" s="62" t="s">
        <v>712</v>
      </c>
      <c r="U64" s="54">
        <v>0.47593472128080139</v>
      </c>
      <c r="W64" s="62" t="s">
        <v>2369</v>
      </c>
      <c r="X64" s="54">
        <v>0.66880126125944805</v>
      </c>
      <c r="Z64" s="62" t="s">
        <v>53</v>
      </c>
      <c r="AA64" s="54">
        <v>0.7198086064371142</v>
      </c>
      <c r="AD64" s="62" t="s">
        <v>805</v>
      </c>
      <c r="AE64" s="54">
        <v>0.75310832143449102</v>
      </c>
      <c r="AG64" s="62" t="s">
        <v>3661</v>
      </c>
      <c r="AH64" s="54">
        <v>0.7530997785383049</v>
      </c>
      <c r="AJ64" s="62" t="s">
        <v>6380</v>
      </c>
      <c r="AK64" s="54">
        <v>0.75217624381693649</v>
      </c>
      <c r="AM64" s="62" t="s">
        <v>9770</v>
      </c>
      <c r="AN64" s="54">
        <v>0.71398499647011326</v>
      </c>
      <c r="AP64" s="62" t="s">
        <v>1767</v>
      </c>
      <c r="AQ64" s="54">
        <v>0.87742692202210193</v>
      </c>
      <c r="AS64" s="62" t="s">
        <v>92</v>
      </c>
      <c r="AT64" s="54">
        <v>0.53030445594281428</v>
      </c>
      <c r="AV64" s="62" t="s">
        <v>10154</v>
      </c>
      <c r="AW64" s="54">
        <v>0.7590458113163</v>
      </c>
    </row>
    <row r="65" spans="5:49">
      <c r="E65" s="62" t="s">
        <v>10329</v>
      </c>
      <c r="F65" s="54">
        <v>0.73346205189632185</v>
      </c>
      <c r="H65" s="62" t="s">
        <v>655</v>
      </c>
      <c r="I65" s="54">
        <v>0.76119447893562497</v>
      </c>
      <c r="K65" s="62" t="s">
        <v>6904</v>
      </c>
      <c r="L65" s="177">
        <v>0.76683719699999997</v>
      </c>
      <c r="M65" s="177"/>
      <c r="N65" s="62" t="s">
        <v>6704</v>
      </c>
      <c r="O65" s="54">
        <v>0.67660449404818512</v>
      </c>
      <c r="Q65" s="62" t="s">
        <v>1948</v>
      </c>
      <c r="R65" s="54">
        <v>0.9174947028696574</v>
      </c>
      <c r="T65" s="62" t="s">
        <v>4302</v>
      </c>
      <c r="U65" s="54">
        <v>0.36671658135928764</v>
      </c>
      <c r="W65" s="62" t="s">
        <v>2839</v>
      </c>
      <c r="X65" s="54">
        <v>0.66463913305636579</v>
      </c>
      <c r="Z65" s="62" t="s">
        <v>8137</v>
      </c>
      <c r="AA65" s="54">
        <v>0.73260208581041109</v>
      </c>
      <c r="AD65" s="62" t="s">
        <v>1142</v>
      </c>
      <c r="AE65" s="54">
        <v>0.7477078926254902</v>
      </c>
      <c r="AG65" s="62" t="s">
        <v>169</v>
      </c>
      <c r="AH65" s="54">
        <v>0.73438020516481717</v>
      </c>
      <c r="AJ65" s="62" t="s">
        <v>7686</v>
      </c>
      <c r="AK65" s="54">
        <v>0.7516722703930504</v>
      </c>
      <c r="AM65" s="62" t="s">
        <v>7142</v>
      </c>
      <c r="AN65" s="54">
        <v>0.71059613756066753</v>
      </c>
      <c r="AP65" s="62" t="s">
        <v>2081</v>
      </c>
      <c r="AQ65" s="54">
        <v>0.87568062893344345</v>
      </c>
      <c r="AS65" s="62" t="s">
        <v>8655</v>
      </c>
      <c r="AT65" s="54">
        <v>0.52823426950150476</v>
      </c>
      <c r="AV65" s="62" t="s">
        <v>8850</v>
      </c>
      <c r="AW65" s="54">
        <v>0.75573862064721409</v>
      </c>
    </row>
    <row r="66" spans="5:49">
      <c r="E66" s="62" t="s">
        <v>98</v>
      </c>
      <c r="F66" s="54">
        <v>0.73252524631502292</v>
      </c>
      <c r="H66" s="62" t="s">
        <v>169</v>
      </c>
      <c r="I66" s="54">
        <v>0.75600452946833785</v>
      </c>
      <c r="K66" s="62" t="s">
        <v>6656</v>
      </c>
      <c r="L66" s="177">
        <v>0.76519401899999995</v>
      </c>
      <c r="M66" s="177"/>
      <c r="N66" s="62" t="s">
        <v>6995</v>
      </c>
      <c r="O66" s="54">
        <v>0.67526243844171652</v>
      </c>
      <c r="Q66" s="62" t="s">
        <v>4624</v>
      </c>
      <c r="R66" s="54">
        <v>0.91715801554599286</v>
      </c>
      <c r="T66" s="62" t="s">
        <v>3570</v>
      </c>
      <c r="U66" s="54">
        <v>0.45889353016371176</v>
      </c>
      <c r="W66" s="62" t="s">
        <v>1380</v>
      </c>
      <c r="X66" s="54">
        <v>0.66407458167397726</v>
      </c>
      <c r="Z66" s="62" t="s">
        <v>17103</v>
      </c>
      <c r="AA66" s="54">
        <v>0.33124084563192302</v>
      </c>
      <c r="AD66" s="62" t="s">
        <v>291</v>
      </c>
      <c r="AE66" s="54">
        <v>0.74684400481476942</v>
      </c>
      <c r="AG66" s="62" t="s">
        <v>500</v>
      </c>
      <c r="AH66" s="54">
        <v>0.72391964281833365</v>
      </c>
      <c r="AJ66" s="62" t="s">
        <v>6818</v>
      </c>
      <c r="AK66" s="54">
        <v>0.75105279538155933</v>
      </c>
      <c r="AM66" s="62" t="s">
        <v>7851</v>
      </c>
      <c r="AN66" s="54">
        <v>0.70830805018175025</v>
      </c>
      <c r="AP66" s="62" t="s">
        <v>3204</v>
      </c>
      <c r="AQ66" s="54">
        <v>0.87554198621758206</v>
      </c>
      <c r="AS66" s="62" t="s">
        <v>10029</v>
      </c>
      <c r="AT66" s="54">
        <v>0.52647228583752426</v>
      </c>
      <c r="AV66" s="62" t="s">
        <v>6762</v>
      </c>
      <c r="AW66" s="54">
        <v>0.75378250764956889</v>
      </c>
    </row>
    <row r="67" spans="5:49">
      <c r="E67" s="62" t="s">
        <v>392</v>
      </c>
      <c r="F67" s="54">
        <v>0.72267589577244562</v>
      </c>
      <c r="H67" s="62" t="s">
        <v>3102</v>
      </c>
      <c r="I67" s="54">
        <v>0.75598226620481168</v>
      </c>
      <c r="K67" s="62" t="s">
        <v>6412</v>
      </c>
      <c r="L67" s="177">
        <v>0.75448108599999997</v>
      </c>
      <c r="M67" s="177"/>
      <c r="N67" s="62" t="s">
        <v>6418</v>
      </c>
      <c r="O67" s="54">
        <v>0.67362476845783625</v>
      </c>
      <c r="Q67" s="62" t="s">
        <v>3992</v>
      </c>
      <c r="R67" s="54">
        <v>0.91654185359580609</v>
      </c>
      <c r="T67" s="62" t="s">
        <v>688</v>
      </c>
      <c r="U67" s="54">
        <v>0.23876373400874709</v>
      </c>
      <c r="W67" s="62" t="s">
        <v>980</v>
      </c>
      <c r="X67" s="54">
        <v>0.66238808252809211</v>
      </c>
      <c r="Z67" s="62" t="s">
        <v>7963</v>
      </c>
      <c r="AA67" s="54">
        <v>0.98035342102561196</v>
      </c>
      <c r="AD67" s="62" t="s">
        <v>839</v>
      </c>
      <c r="AE67" s="54">
        <v>0.74641928946536873</v>
      </c>
      <c r="AG67" s="62" t="s">
        <v>3102</v>
      </c>
      <c r="AH67" s="54">
        <v>0.71907480383008737</v>
      </c>
      <c r="AJ67" s="62" t="s">
        <v>6109</v>
      </c>
      <c r="AK67" s="54">
        <v>0.74945590970746656</v>
      </c>
      <c r="AM67" s="62" t="s">
        <v>9227</v>
      </c>
      <c r="AN67" s="54">
        <v>0.70569092990240312</v>
      </c>
      <c r="AP67" s="62" t="s">
        <v>3391</v>
      </c>
      <c r="AQ67" s="54">
        <v>0.87534710592697607</v>
      </c>
      <c r="AS67" s="232" t="s">
        <v>7956</v>
      </c>
      <c r="AT67" s="54">
        <v>0.51444255893985824</v>
      </c>
      <c r="AV67" s="62" t="s">
        <v>15130</v>
      </c>
      <c r="AW67" s="54">
        <v>0.75161082433323934</v>
      </c>
    </row>
    <row r="68" spans="5:49">
      <c r="E68" s="62" t="s">
        <v>16868</v>
      </c>
      <c r="F68" s="54">
        <v>0.72255926432352979</v>
      </c>
      <c r="H68" s="62" t="s">
        <v>641</v>
      </c>
      <c r="I68" s="54">
        <v>0.73673524528950496</v>
      </c>
      <c r="K68" s="62" t="s">
        <v>5976</v>
      </c>
      <c r="L68" s="177">
        <v>0.75335465700000004</v>
      </c>
      <c r="M68" s="177"/>
      <c r="N68" s="62" t="s">
        <v>6255</v>
      </c>
      <c r="O68" s="54">
        <v>0.66926498111567712</v>
      </c>
      <c r="Q68" s="62" t="s">
        <v>3122</v>
      </c>
      <c r="R68" s="54">
        <v>0.91617158681633593</v>
      </c>
      <c r="T68" s="62" t="s">
        <v>5340</v>
      </c>
      <c r="U68" s="54">
        <v>4.4126112187555792E-2</v>
      </c>
      <c r="W68" s="62" t="s">
        <v>1921</v>
      </c>
      <c r="X68" s="54">
        <v>0.660607871632787</v>
      </c>
      <c r="Z68" s="62" t="s">
        <v>6443</v>
      </c>
      <c r="AA68" s="54">
        <v>0.72466990159920819</v>
      </c>
      <c r="AD68" s="62" t="s">
        <v>824</v>
      </c>
      <c r="AE68" s="54">
        <v>0.74401700172010032</v>
      </c>
      <c r="AG68" s="62" t="s">
        <v>541</v>
      </c>
      <c r="AH68" s="54">
        <v>0.71784030364637641</v>
      </c>
      <c r="AJ68" s="62" t="s">
        <v>6047</v>
      </c>
      <c r="AK68" s="54">
        <v>0.74907888646900989</v>
      </c>
      <c r="AM68" s="62" t="s">
        <v>9838</v>
      </c>
      <c r="AN68" s="54">
        <v>0.705547340652107</v>
      </c>
      <c r="AP68" s="62" t="s">
        <v>2778</v>
      </c>
      <c r="AQ68" s="54">
        <v>0.87420843381656377</v>
      </c>
      <c r="AS68" s="62" t="s">
        <v>10062</v>
      </c>
      <c r="AT68" s="54">
        <v>0.51186636235085003</v>
      </c>
      <c r="AV68" s="62" t="s">
        <v>8592</v>
      </c>
      <c r="AW68" s="54">
        <v>0.74850682297288651</v>
      </c>
    </row>
    <row r="69" spans="5:49">
      <c r="E69" s="62" t="s">
        <v>805</v>
      </c>
      <c r="F69" s="54">
        <v>0.72069345539729845</v>
      </c>
      <c r="H69" s="62" t="s">
        <v>1082</v>
      </c>
      <c r="I69" s="54">
        <v>0.73542587504690671</v>
      </c>
      <c r="K69" s="62" t="s">
        <v>6070</v>
      </c>
      <c r="L69" s="177">
        <v>0.75055964600000002</v>
      </c>
      <c r="M69" s="177"/>
      <c r="N69" s="62" t="s">
        <v>7689</v>
      </c>
      <c r="O69" s="54">
        <v>0.66742116940553931</v>
      </c>
      <c r="Q69" s="62" t="s">
        <v>2967</v>
      </c>
      <c r="R69" s="54">
        <v>0.9155131939818103</v>
      </c>
      <c r="T69" s="62" t="s">
        <v>5003</v>
      </c>
      <c r="U69" s="54">
        <v>9.2998984055145451E-2</v>
      </c>
      <c r="W69" s="62" t="s">
        <v>3985</v>
      </c>
      <c r="X69" s="54">
        <v>0.65534015628850006</v>
      </c>
      <c r="Z69" s="62" t="s">
        <v>17103</v>
      </c>
      <c r="AA69" s="54">
        <v>0.16452895698449954</v>
      </c>
      <c r="AD69" s="62" t="s">
        <v>16869</v>
      </c>
      <c r="AE69" s="54">
        <v>0.73672179344499733</v>
      </c>
      <c r="AG69" s="62" t="s">
        <v>763</v>
      </c>
      <c r="AH69" s="54">
        <v>0.71467803790222473</v>
      </c>
      <c r="AJ69" s="62" t="s">
        <v>6411</v>
      </c>
      <c r="AK69" s="54">
        <v>0.74444846188802027</v>
      </c>
      <c r="AM69" s="62" t="s">
        <v>15293</v>
      </c>
      <c r="AN69" s="54">
        <v>0.70426021822214047</v>
      </c>
      <c r="AP69" s="62" t="s">
        <v>3308</v>
      </c>
      <c r="AQ69" s="54">
        <v>0.8736975484517937</v>
      </c>
      <c r="AS69" s="62" t="s">
        <v>9062</v>
      </c>
      <c r="AT69" s="54">
        <v>0.50371707859319526</v>
      </c>
      <c r="AV69" s="62" t="s">
        <v>10035</v>
      </c>
      <c r="AW69" s="54">
        <v>0.74461162478876053</v>
      </c>
    </row>
    <row r="70" spans="5:49">
      <c r="E70" s="62" t="s">
        <v>10081</v>
      </c>
      <c r="F70" s="54">
        <v>0.71619218679816132</v>
      </c>
      <c r="H70" s="62" t="s">
        <v>131</v>
      </c>
      <c r="I70" s="54">
        <v>0.72953053665855883</v>
      </c>
      <c r="K70" s="62" t="s">
        <v>7686</v>
      </c>
      <c r="L70" s="177">
        <v>0.74860975699999999</v>
      </c>
      <c r="M70" s="177"/>
      <c r="N70" s="62" t="s">
        <v>7479</v>
      </c>
      <c r="O70" s="54">
        <v>0.667132678877285</v>
      </c>
      <c r="Q70" s="62" t="s">
        <v>3277</v>
      </c>
      <c r="R70" s="54">
        <v>0.91518848672149955</v>
      </c>
      <c r="T70" s="62" t="s">
        <v>644</v>
      </c>
      <c r="U70" s="54">
        <v>0.69925587178360704</v>
      </c>
      <c r="W70" s="62" t="s">
        <v>823</v>
      </c>
      <c r="X70" s="54">
        <v>0.65487323304383704</v>
      </c>
      <c r="Z70" s="62" t="s">
        <v>17137</v>
      </c>
      <c r="AA70" s="54">
        <v>7.729354005368623E-2</v>
      </c>
      <c r="AD70" s="62" t="s">
        <v>9543</v>
      </c>
      <c r="AE70" s="54">
        <v>0.73554143204910505</v>
      </c>
      <c r="AG70" s="62" t="s">
        <v>616</v>
      </c>
      <c r="AH70" s="54">
        <v>0.71356191360257459</v>
      </c>
      <c r="AJ70" s="62" t="s">
        <v>6123</v>
      </c>
      <c r="AK70" s="54">
        <v>0.73684556537403922</v>
      </c>
      <c r="AM70" s="62" t="s">
        <v>9157</v>
      </c>
      <c r="AN70" s="54">
        <v>0.70293717680217271</v>
      </c>
      <c r="AP70" s="62" t="s">
        <v>3122</v>
      </c>
      <c r="AQ70" s="54">
        <v>0.87331199036608553</v>
      </c>
      <c r="AS70" s="62" t="s">
        <v>8508</v>
      </c>
      <c r="AT70" s="54">
        <v>0.49454723859977257</v>
      </c>
      <c r="AV70" s="62" t="s">
        <v>7825</v>
      </c>
      <c r="AW70" s="54">
        <v>0.74132872535412586</v>
      </c>
    </row>
    <row r="71" spans="5:49">
      <c r="E71" s="62" t="s">
        <v>841</v>
      </c>
      <c r="F71" s="54">
        <v>0.70618440972492691</v>
      </c>
      <c r="H71" s="62" t="s">
        <v>3661</v>
      </c>
      <c r="I71" s="54">
        <v>0.72865402159966319</v>
      </c>
      <c r="K71" s="62" t="s">
        <v>912</v>
      </c>
      <c r="L71" s="177">
        <v>0.74422041800000005</v>
      </c>
      <c r="M71" s="177"/>
      <c r="N71" s="62" t="s">
        <v>7711</v>
      </c>
      <c r="O71" s="54">
        <v>0.66628137279687683</v>
      </c>
      <c r="Q71" s="62" t="s">
        <v>2166</v>
      </c>
      <c r="R71" s="54">
        <v>0.91374564331291452</v>
      </c>
      <c r="T71" s="62" t="s">
        <v>706</v>
      </c>
      <c r="U71" s="54">
        <v>0.49076616560695996</v>
      </c>
      <c r="W71" s="62" t="s">
        <v>2137</v>
      </c>
      <c r="X71" s="54">
        <v>0.65159996491587635</v>
      </c>
      <c r="Z71" s="62" t="s">
        <v>10236</v>
      </c>
      <c r="AA71" s="54">
        <v>0.48565791216257331</v>
      </c>
      <c r="AD71" s="62" t="s">
        <v>356</v>
      </c>
      <c r="AE71" s="54">
        <v>0.73504663067654608</v>
      </c>
      <c r="AG71" s="62" t="s">
        <v>729</v>
      </c>
      <c r="AH71" s="54">
        <v>0.70976296562781493</v>
      </c>
      <c r="AJ71" s="62" t="s">
        <v>6469</v>
      </c>
      <c r="AK71" s="54">
        <v>0.73659794523709266</v>
      </c>
      <c r="AM71" s="62" t="s">
        <v>9255</v>
      </c>
      <c r="AN71" s="54">
        <v>0.70263571216084986</v>
      </c>
      <c r="AP71" s="62" t="s">
        <v>2294</v>
      </c>
      <c r="AQ71" s="54">
        <v>0.87327470197828905</v>
      </c>
      <c r="AS71" s="62" t="s">
        <v>9457</v>
      </c>
      <c r="AT71" s="54">
        <v>0.47721733374957254</v>
      </c>
      <c r="AV71" s="62" t="s">
        <v>10055</v>
      </c>
      <c r="AW71" s="54">
        <v>0.74032812108837476</v>
      </c>
    </row>
    <row r="72" spans="5:49">
      <c r="E72" s="62" t="s">
        <v>16869</v>
      </c>
      <c r="F72" s="54">
        <v>0.69663754005219158</v>
      </c>
      <c r="H72" s="62" t="s">
        <v>1084</v>
      </c>
      <c r="I72" s="54">
        <v>0.72235956440252924</v>
      </c>
      <c r="K72" s="62" t="s">
        <v>6571</v>
      </c>
      <c r="L72" s="177">
        <v>0.74051773899999995</v>
      </c>
      <c r="M72" s="177"/>
      <c r="N72" s="62" t="s">
        <v>6487</v>
      </c>
      <c r="O72" s="54">
        <v>0.66101368012535378</v>
      </c>
      <c r="Q72" s="62" t="s">
        <v>2940</v>
      </c>
      <c r="R72" s="54">
        <v>0.91289076449642115</v>
      </c>
      <c r="T72" s="62" t="s">
        <v>1618</v>
      </c>
      <c r="U72" s="54">
        <v>0.63389841306997707</v>
      </c>
      <c r="W72" s="62" t="s">
        <v>1222</v>
      </c>
      <c r="X72" s="54">
        <v>0.65023183600633594</v>
      </c>
      <c r="Z72" s="62" t="s">
        <v>6594</v>
      </c>
      <c r="AA72" s="54">
        <v>0.36547192208034368</v>
      </c>
      <c r="AD72" s="62" t="s">
        <v>848</v>
      </c>
      <c r="AE72" s="54">
        <v>0.73500272640090303</v>
      </c>
      <c r="AG72" s="62" t="s">
        <v>641</v>
      </c>
      <c r="AH72" s="54">
        <v>0.70321622600947453</v>
      </c>
      <c r="AJ72" s="62" t="s">
        <v>6059</v>
      </c>
      <c r="AK72" s="54">
        <v>0.73465247886620344</v>
      </c>
      <c r="AM72" s="62" t="s">
        <v>12040</v>
      </c>
      <c r="AN72" s="54">
        <v>0.70252653705673751</v>
      </c>
      <c r="AP72" s="62" t="s">
        <v>2530</v>
      </c>
      <c r="AQ72" s="54">
        <v>0.87143176483679741</v>
      </c>
      <c r="AS72" s="62" t="s">
        <v>8939</v>
      </c>
      <c r="AT72" s="54">
        <v>0.47030913435117067</v>
      </c>
      <c r="AV72" s="62" t="s">
        <v>15123</v>
      </c>
      <c r="AW72" s="54">
        <v>0.73661610935265598</v>
      </c>
    </row>
    <row r="73" spans="5:49">
      <c r="E73" s="62" t="s">
        <v>9543</v>
      </c>
      <c r="F73" s="54">
        <v>0.69660128063822013</v>
      </c>
      <c r="H73" s="62" t="s">
        <v>616</v>
      </c>
      <c r="I73" s="54">
        <v>0.71670648876270315</v>
      </c>
      <c r="K73" s="62" t="s">
        <v>888</v>
      </c>
      <c r="L73" s="177">
        <v>0.73925725099999995</v>
      </c>
      <c r="M73" s="177"/>
      <c r="N73" s="62" t="s">
        <v>7488</v>
      </c>
      <c r="O73" s="54">
        <v>0.66029898491612327</v>
      </c>
      <c r="Q73" s="62" t="s">
        <v>2422</v>
      </c>
      <c r="R73" s="54">
        <v>0.91202237411104425</v>
      </c>
      <c r="T73" s="62" t="s">
        <v>5362</v>
      </c>
      <c r="U73" s="54">
        <v>0.21206087486490455</v>
      </c>
      <c r="W73" s="62" t="s">
        <v>1509</v>
      </c>
      <c r="X73" s="54">
        <v>0.64945522719737836</v>
      </c>
      <c r="Z73" s="62" t="s">
        <v>6895</v>
      </c>
      <c r="AA73" s="54">
        <v>0.35586230409807224</v>
      </c>
      <c r="AD73" s="62" t="s">
        <v>822</v>
      </c>
      <c r="AE73" s="54">
        <v>0.72472528860303242</v>
      </c>
      <c r="AG73" s="62" t="s">
        <v>3215</v>
      </c>
      <c r="AH73" s="54">
        <v>0.68724027724588921</v>
      </c>
      <c r="AJ73" s="62" t="s">
        <v>6318</v>
      </c>
      <c r="AK73" s="54">
        <v>0.7342958713339468</v>
      </c>
      <c r="AM73" s="62" t="s">
        <v>16658</v>
      </c>
      <c r="AN73" s="54">
        <v>0.70164753268425362</v>
      </c>
      <c r="AP73" s="62" t="s">
        <v>3809</v>
      </c>
      <c r="AQ73" s="54">
        <v>0.86936733946256839</v>
      </c>
      <c r="AS73" s="62" t="s">
        <v>7621</v>
      </c>
      <c r="AT73" s="54">
        <v>0.46647973631541872</v>
      </c>
      <c r="AV73" s="62" t="s">
        <v>8669</v>
      </c>
      <c r="AW73" s="54">
        <v>0.73488710134341584</v>
      </c>
    </row>
    <row r="74" spans="5:49">
      <c r="E74" s="62" t="s">
        <v>566</v>
      </c>
      <c r="F74" s="54">
        <v>0.68944778822110742</v>
      </c>
      <c r="H74" s="62" t="s">
        <v>369</v>
      </c>
      <c r="I74" s="54">
        <v>0.69812502522109621</v>
      </c>
      <c r="K74" s="62" t="s">
        <v>6467</v>
      </c>
      <c r="L74" s="177">
        <v>0.73916976099999998</v>
      </c>
      <c r="M74" s="177"/>
      <c r="N74" s="62" t="s">
        <v>7864</v>
      </c>
      <c r="O74" s="54">
        <v>0.65983917975339057</v>
      </c>
      <c r="Q74" s="62" t="s">
        <v>1895</v>
      </c>
      <c r="R74" s="54">
        <v>0.9119766186381395</v>
      </c>
      <c r="T74" s="62" t="s">
        <v>11281</v>
      </c>
      <c r="U74" s="54">
        <v>0.21706479127804645</v>
      </c>
      <c r="W74" s="62" t="s">
        <v>1808</v>
      </c>
      <c r="X74" s="54">
        <v>0.64163020236673207</v>
      </c>
      <c r="Z74" s="62" t="s">
        <v>7077</v>
      </c>
      <c r="AA74" s="54">
        <v>0.45770709261375503</v>
      </c>
      <c r="AD74" s="62" t="s">
        <v>803</v>
      </c>
      <c r="AE74" s="54">
        <v>0.7191554438577511</v>
      </c>
      <c r="AG74" s="62" t="s">
        <v>736</v>
      </c>
      <c r="AH74" s="54">
        <v>0.65286380513018183</v>
      </c>
      <c r="AJ74" s="62" t="s">
        <v>6227</v>
      </c>
      <c r="AK74" s="54">
        <v>0.72596817373547484</v>
      </c>
      <c r="AM74" s="62" t="s">
        <v>7768</v>
      </c>
      <c r="AN74" s="54">
        <v>0.7002541232488948</v>
      </c>
      <c r="AP74" s="62" t="s">
        <v>3677</v>
      </c>
      <c r="AQ74" s="54">
        <v>0.86870349846675254</v>
      </c>
      <c r="AS74" s="62" t="s">
        <v>9539</v>
      </c>
      <c r="AT74" s="54">
        <v>0.46635086841887352</v>
      </c>
      <c r="AV74" s="62" t="s">
        <v>14081</v>
      </c>
      <c r="AW74" s="54">
        <v>0.73177000266429426</v>
      </c>
    </row>
    <row r="75" spans="5:49">
      <c r="E75" s="62" t="s">
        <v>16870</v>
      </c>
      <c r="F75" s="54">
        <v>0.68499278077396331</v>
      </c>
      <c r="H75" s="62" t="s">
        <v>763</v>
      </c>
      <c r="I75" s="54">
        <v>0.69628991100588422</v>
      </c>
      <c r="K75" s="62" t="s">
        <v>897</v>
      </c>
      <c r="L75" s="177">
        <v>0.73888115499999996</v>
      </c>
      <c r="M75" s="177"/>
      <c r="N75" s="62" t="s">
        <v>6490</v>
      </c>
      <c r="O75" s="54">
        <v>0.65907766491280606</v>
      </c>
      <c r="Q75" s="62" t="s">
        <v>3889</v>
      </c>
      <c r="R75" s="54">
        <v>0.91159362038041492</v>
      </c>
      <c r="T75" s="62" t="s">
        <v>3445</v>
      </c>
      <c r="U75" s="54">
        <v>0.11009977620981519</v>
      </c>
      <c r="W75" s="62" t="s">
        <v>2053</v>
      </c>
      <c r="X75" s="54">
        <v>0.64022877785517152</v>
      </c>
      <c r="Z75" s="62" t="s">
        <v>17103</v>
      </c>
      <c r="AA75" s="54">
        <v>0.42747285281568681</v>
      </c>
      <c r="AD75" s="62" t="s">
        <v>294</v>
      </c>
      <c r="AE75" s="54">
        <v>0.70947716865572552</v>
      </c>
      <c r="AG75" s="62" t="s">
        <v>1082</v>
      </c>
      <c r="AH75" s="54">
        <v>0.64736109656972352</v>
      </c>
      <c r="AJ75" s="62" t="s">
        <v>7378</v>
      </c>
      <c r="AK75" s="54">
        <v>0.72515245122548921</v>
      </c>
      <c r="AM75" s="62" t="s">
        <v>17218</v>
      </c>
      <c r="AN75" s="54">
        <v>0.69751799199624098</v>
      </c>
      <c r="AP75" s="62" t="s">
        <v>2615</v>
      </c>
      <c r="AQ75" s="54">
        <v>0.86766173953496906</v>
      </c>
      <c r="AS75" s="62" t="s">
        <v>7025</v>
      </c>
      <c r="AT75" s="54">
        <v>0.46412813600040781</v>
      </c>
      <c r="AV75" s="62" t="s">
        <v>15605</v>
      </c>
      <c r="AW75" s="54">
        <v>0.72991681887333615</v>
      </c>
    </row>
    <row r="76" spans="5:49">
      <c r="E76" s="62" t="s">
        <v>7904</v>
      </c>
      <c r="F76" s="54">
        <v>0.68298558125365361</v>
      </c>
      <c r="H76" s="62" t="s">
        <v>751</v>
      </c>
      <c r="I76" s="54">
        <v>0.68286441016573729</v>
      </c>
      <c r="K76" s="62" t="s">
        <v>106</v>
      </c>
      <c r="L76" s="177">
        <v>0.73708131799999999</v>
      </c>
      <c r="M76" s="177"/>
      <c r="N76" s="62" t="s">
        <v>6101</v>
      </c>
      <c r="O76" s="54">
        <v>0.6567681957743291</v>
      </c>
      <c r="Q76" s="62" t="s">
        <v>3401</v>
      </c>
      <c r="R76" s="54">
        <v>0.91096220546973772</v>
      </c>
      <c r="T76" s="62" t="s">
        <v>407</v>
      </c>
      <c r="U76" s="54">
        <v>0.56328145902412763</v>
      </c>
      <c r="W76" s="62" t="s">
        <v>1416</v>
      </c>
      <c r="X76" s="54">
        <v>0.63918215414042978</v>
      </c>
      <c r="Z76" s="62" t="s">
        <v>7648</v>
      </c>
      <c r="AA76" s="54">
        <v>0.69333410240531146</v>
      </c>
      <c r="AD76" s="62" t="s">
        <v>98</v>
      </c>
      <c r="AE76" s="54">
        <v>0.70887730931673176</v>
      </c>
      <c r="AG76" s="62" t="s">
        <v>222</v>
      </c>
      <c r="AH76" s="54">
        <v>0.64675993932230613</v>
      </c>
      <c r="AJ76" s="62" t="s">
        <v>801</v>
      </c>
      <c r="AK76" s="54">
        <v>0.72295104362860574</v>
      </c>
      <c r="AM76" s="62" t="s">
        <v>6565</v>
      </c>
      <c r="AN76" s="54">
        <v>0.69522994784741288</v>
      </c>
      <c r="AP76" s="62" t="s">
        <v>1855</v>
      </c>
      <c r="AQ76" s="54">
        <v>0.86736641508646417</v>
      </c>
      <c r="AS76" s="62" t="s">
        <v>10092</v>
      </c>
      <c r="AT76" s="54">
        <v>0.4576365565201948</v>
      </c>
      <c r="AV76" s="62" t="s">
        <v>9480</v>
      </c>
      <c r="AW76" s="54">
        <v>0.72891111664097064</v>
      </c>
    </row>
    <row r="77" spans="5:49">
      <c r="E77" s="62" t="s">
        <v>789</v>
      </c>
      <c r="F77" s="54">
        <v>0.68028037935529562</v>
      </c>
      <c r="H77" s="62" t="s">
        <v>736</v>
      </c>
      <c r="I77" s="54">
        <v>0.68039290570850708</v>
      </c>
      <c r="K77" s="62" t="s">
        <v>6087</v>
      </c>
      <c r="L77" s="177">
        <v>0.73608058099999996</v>
      </c>
      <c r="M77" s="177"/>
      <c r="N77" s="62" t="s">
        <v>6565</v>
      </c>
      <c r="O77" s="54">
        <v>0.65623414011048908</v>
      </c>
      <c r="Q77" s="62" t="s">
        <v>2560</v>
      </c>
      <c r="R77" s="54">
        <v>0.91055901963252439</v>
      </c>
      <c r="T77" s="62" t="s">
        <v>12094</v>
      </c>
      <c r="U77" s="54">
        <v>0.12397556004101981</v>
      </c>
      <c r="W77" s="62" t="s">
        <v>2110</v>
      </c>
      <c r="X77" s="54">
        <v>0.63894253286242519</v>
      </c>
      <c r="Z77" s="62" t="s">
        <v>6768</v>
      </c>
      <c r="AA77" s="54">
        <v>0.3938156191300764</v>
      </c>
      <c r="AD77" s="62" t="s">
        <v>23</v>
      </c>
      <c r="AE77" s="54">
        <v>0.70536541389125207</v>
      </c>
      <c r="AG77" s="62" t="s">
        <v>4524</v>
      </c>
      <c r="AH77" s="54">
        <v>0.64374763028146453</v>
      </c>
      <c r="AJ77" s="62" t="s">
        <v>6068</v>
      </c>
      <c r="AK77" s="54">
        <v>0.72075024418875044</v>
      </c>
      <c r="AM77" s="62" t="s">
        <v>6356</v>
      </c>
      <c r="AN77" s="54">
        <v>0.6947292989185978</v>
      </c>
      <c r="AP77" s="62" t="s">
        <v>2944</v>
      </c>
      <c r="AQ77" s="54">
        <v>0.86694020001402983</v>
      </c>
      <c r="AS77" s="62" t="s">
        <v>8898</v>
      </c>
      <c r="AT77" s="54">
        <v>0.45668354062397915</v>
      </c>
      <c r="AV77" s="62" t="s">
        <v>15108</v>
      </c>
      <c r="AW77" s="54">
        <v>0.72850085243811191</v>
      </c>
    </row>
    <row r="78" spans="5:49">
      <c r="E78" s="62" t="s">
        <v>813</v>
      </c>
      <c r="F78" s="54">
        <v>0.67470000879973935</v>
      </c>
      <c r="H78" s="62" t="s">
        <v>4524</v>
      </c>
      <c r="I78" s="54">
        <v>0.67204308071565988</v>
      </c>
      <c r="K78" s="62" t="s">
        <v>6038</v>
      </c>
      <c r="L78" s="177">
        <v>0.73528575200000001</v>
      </c>
      <c r="M78" s="177"/>
      <c r="N78" s="62" t="s">
        <v>7257</v>
      </c>
      <c r="O78" s="54">
        <v>0.65389971504631395</v>
      </c>
      <c r="Q78" s="62" t="s">
        <v>3333</v>
      </c>
      <c r="R78" s="54">
        <v>0.91019633635642716</v>
      </c>
      <c r="T78" s="62" t="s">
        <v>352</v>
      </c>
      <c r="U78" s="54">
        <v>0.5940789355228846</v>
      </c>
      <c r="W78" s="62" t="s">
        <v>1664</v>
      </c>
      <c r="X78" s="54">
        <v>0.63650363638799012</v>
      </c>
      <c r="Z78" s="62" t="s">
        <v>8239</v>
      </c>
      <c r="AA78" s="54">
        <v>0.80099759871597564</v>
      </c>
      <c r="AD78" s="62" t="s">
        <v>316</v>
      </c>
      <c r="AE78" s="54">
        <v>0.69235326385002194</v>
      </c>
      <c r="AG78" s="62" t="s">
        <v>751</v>
      </c>
      <c r="AH78" s="54">
        <v>0.64362899546485663</v>
      </c>
      <c r="AJ78" s="62" t="s">
        <v>6908</v>
      </c>
      <c r="AK78" s="54">
        <v>0.71765000864949724</v>
      </c>
      <c r="AM78" s="62" t="s">
        <v>7711</v>
      </c>
      <c r="AN78" s="54">
        <v>0.69290782074984703</v>
      </c>
      <c r="AP78" s="62" t="s">
        <v>1836</v>
      </c>
      <c r="AQ78" s="54">
        <v>0.86632854073557142</v>
      </c>
      <c r="AS78" s="62" t="s">
        <v>6769</v>
      </c>
      <c r="AT78" s="54">
        <v>0.42324240847232797</v>
      </c>
      <c r="AV78" s="62" t="s">
        <v>7433</v>
      </c>
      <c r="AW78" s="54">
        <v>0.72732229835336404</v>
      </c>
    </row>
    <row r="79" spans="5:49">
      <c r="E79" s="62" t="s">
        <v>10156</v>
      </c>
      <c r="F79" s="54">
        <v>0.66960341876980678</v>
      </c>
      <c r="H79" s="62" t="s">
        <v>623</v>
      </c>
      <c r="I79" s="54">
        <v>0.67072903779992554</v>
      </c>
      <c r="K79" s="62" t="s">
        <v>6477</v>
      </c>
      <c r="L79" s="177">
        <v>0.73389525300000003</v>
      </c>
      <c r="M79" s="177"/>
      <c r="N79" s="62" t="s">
        <v>6212</v>
      </c>
      <c r="O79" s="54">
        <v>0.6521403106342254</v>
      </c>
      <c r="Q79" s="62" t="s">
        <v>3562</v>
      </c>
      <c r="R79" s="54">
        <v>0.9100203069218844</v>
      </c>
      <c r="T79" s="62" t="s">
        <v>11230</v>
      </c>
      <c r="U79" s="54">
        <v>0.16306621835545149</v>
      </c>
      <c r="W79" s="62" t="s">
        <v>2414</v>
      </c>
      <c r="X79" s="54">
        <v>0.63624680926356114</v>
      </c>
      <c r="Z79" s="62" t="s">
        <v>10127</v>
      </c>
      <c r="AA79" s="54">
        <v>7.9740148366788027E-2</v>
      </c>
      <c r="AD79" s="62" t="s">
        <v>847</v>
      </c>
      <c r="AE79" s="54">
        <v>0.68926174440229271</v>
      </c>
      <c r="AG79" s="62" t="s">
        <v>9586</v>
      </c>
      <c r="AH79" s="54">
        <v>0.63418603141261098</v>
      </c>
      <c r="AJ79" s="62" t="s">
        <v>7563</v>
      </c>
      <c r="AK79" s="54">
        <v>0.71750829742885103</v>
      </c>
      <c r="AM79" s="62" t="s">
        <v>7240</v>
      </c>
      <c r="AN79" s="54">
        <v>0.69214571919642942</v>
      </c>
      <c r="AP79" s="62" t="s">
        <v>3011</v>
      </c>
      <c r="AQ79" s="54">
        <v>0.86619707928652201</v>
      </c>
      <c r="AS79" s="62" t="s">
        <v>7598</v>
      </c>
      <c r="AT79" s="54">
        <v>0.42264903431943246</v>
      </c>
      <c r="AV79" s="62" t="s">
        <v>11875</v>
      </c>
      <c r="AW79" s="54">
        <v>0.72677433145762771</v>
      </c>
    </row>
    <row r="80" spans="5:49">
      <c r="E80" s="62" t="s">
        <v>847</v>
      </c>
      <c r="F80" s="54">
        <v>0.66811690355885767</v>
      </c>
      <c r="H80" s="62" t="s">
        <v>9499</v>
      </c>
      <c r="I80" s="54">
        <v>0.6551198415109043</v>
      </c>
      <c r="K80" s="62" t="s">
        <v>6123</v>
      </c>
      <c r="L80" s="177">
        <v>0.73299229899999996</v>
      </c>
      <c r="M80" s="177"/>
      <c r="N80" s="62" t="s">
        <v>7030</v>
      </c>
      <c r="O80" s="54">
        <v>0.64621009248185224</v>
      </c>
      <c r="Q80" s="62" t="s">
        <v>3809</v>
      </c>
      <c r="R80" s="54">
        <v>0.90897135680541585</v>
      </c>
      <c r="T80" s="62" t="s">
        <v>11367</v>
      </c>
      <c r="U80" s="54">
        <v>5.3636332872996184E-2</v>
      </c>
      <c r="W80" s="62" t="s">
        <v>2835</v>
      </c>
      <c r="X80" s="54">
        <v>0.63520378869103555</v>
      </c>
      <c r="Z80" s="62" t="s">
        <v>10491</v>
      </c>
      <c r="AA80" s="54">
        <v>0.32779174714915571</v>
      </c>
      <c r="AD80" s="62" t="s">
        <v>10033</v>
      </c>
      <c r="AE80" s="54">
        <v>0.68076146673334481</v>
      </c>
      <c r="AG80" s="62" t="s">
        <v>9488</v>
      </c>
      <c r="AH80" s="54">
        <v>0.63283331313295488</v>
      </c>
      <c r="AJ80" s="62" t="s">
        <v>7024</v>
      </c>
      <c r="AK80" s="54">
        <v>0.71563941419865118</v>
      </c>
      <c r="AM80" s="62" t="s">
        <v>9852</v>
      </c>
      <c r="AN80" s="54">
        <v>0.69169733309293246</v>
      </c>
      <c r="AP80" s="62" t="s">
        <v>1842</v>
      </c>
      <c r="AQ80" s="54">
        <v>0.86582297661950158</v>
      </c>
      <c r="AS80" s="62" t="s">
        <v>8803</v>
      </c>
      <c r="AT80" s="54">
        <v>0.42161497802805703</v>
      </c>
      <c r="AV80" s="62" t="s">
        <v>7888</v>
      </c>
      <c r="AW80" s="54">
        <v>0.72656915763645702</v>
      </c>
    </row>
    <row r="81" spans="5:49">
      <c r="E81" s="62" t="s">
        <v>824</v>
      </c>
      <c r="F81" s="54">
        <v>0.66496995286232019</v>
      </c>
      <c r="H81" s="62" t="s">
        <v>1094</v>
      </c>
      <c r="I81" s="54">
        <v>0.65398013994995496</v>
      </c>
      <c r="K81" s="62" t="s">
        <v>6420</v>
      </c>
      <c r="L81" s="177">
        <v>0.73198167300000005</v>
      </c>
      <c r="M81" s="177"/>
      <c r="N81" s="62" t="s">
        <v>7536</v>
      </c>
      <c r="O81" s="54">
        <v>0.6444710539985139</v>
      </c>
      <c r="Q81" s="62" t="s">
        <v>3837</v>
      </c>
      <c r="R81" s="54">
        <v>0.90869129544676341</v>
      </c>
      <c r="T81" s="62" t="s">
        <v>2009</v>
      </c>
      <c r="U81" s="54">
        <v>0.45547605581482348</v>
      </c>
      <c r="W81" s="62" t="s">
        <v>1273</v>
      </c>
      <c r="X81" s="54">
        <v>0.63509175776180404</v>
      </c>
      <c r="Z81" s="62" t="s">
        <v>9950</v>
      </c>
      <c r="AA81" s="54">
        <v>0.27417035274530244</v>
      </c>
      <c r="AD81" s="62" t="s">
        <v>813</v>
      </c>
      <c r="AE81" s="54">
        <v>0.66598955710608709</v>
      </c>
      <c r="AG81" s="62" t="s">
        <v>236</v>
      </c>
      <c r="AH81" s="54">
        <v>0.63070559160168171</v>
      </c>
      <c r="AJ81" s="62" t="s">
        <v>6259</v>
      </c>
      <c r="AK81" s="54">
        <v>0.71347105567674962</v>
      </c>
      <c r="AM81" s="62" t="s">
        <v>774</v>
      </c>
      <c r="AN81" s="54">
        <v>0.69149809860129585</v>
      </c>
      <c r="AP81" s="62" t="s">
        <v>2791</v>
      </c>
      <c r="AQ81" s="54">
        <v>0.86536857081766339</v>
      </c>
      <c r="AS81" s="62" t="s">
        <v>6788</v>
      </c>
      <c r="AT81" s="54">
        <v>0.41611933406766732</v>
      </c>
      <c r="AV81" s="62" t="s">
        <v>7961</v>
      </c>
      <c r="AW81" s="54">
        <v>0.72635402400381466</v>
      </c>
    </row>
    <row r="82" spans="5:49">
      <c r="E82" s="62" t="s">
        <v>16871</v>
      </c>
      <c r="F82" s="54">
        <v>0.66431475872769163</v>
      </c>
      <c r="H82" s="62" t="s">
        <v>3215</v>
      </c>
      <c r="I82" s="54">
        <v>0.64409012866179549</v>
      </c>
      <c r="K82" s="62" t="s">
        <v>767</v>
      </c>
      <c r="L82" s="177">
        <v>0.730009044</v>
      </c>
      <c r="M82" s="177"/>
      <c r="N82" s="62" t="s">
        <v>6364</v>
      </c>
      <c r="O82" s="54">
        <v>0.64287526185039301</v>
      </c>
      <c r="Q82" s="62" t="s">
        <v>3484</v>
      </c>
      <c r="R82" s="54">
        <v>0.90819303346627078</v>
      </c>
      <c r="T82" s="62" t="s">
        <v>17072</v>
      </c>
      <c r="U82" s="54">
        <v>5.9268823321909303E-2</v>
      </c>
      <c r="W82" s="62" t="s">
        <v>1472</v>
      </c>
      <c r="X82" s="54">
        <v>0.63493300814398324</v>
      </c>
      <c r="Z82" s="62" t="s">
        <v>7113</v>
      </c>
      <c r="AA82" s="54">
        <v>0.79469058933157144</v>
      </c>
      <c r="AD82" s="62" t="s">
        <v>7006</v>
      </c>
      <c r="AE82" s="54">
        <v>0.66560519329482348</v>
      </c>
      <c r="AG82" s="62" t="s">
        <v>154</v>
      </c>
      <c r="AH82" s="54">
        <v>0.62668154862725856</v>
      </c>
      <c r="AJ82" s="62" t="s">
        <v>6157</v>
      </c>
      <c r="AK82" s="54">
        <v>0.71323633708930634</v>
      </c>
      <c r="AM82" s="62" t="s">
        <v>7249</v>
      </c>
      <c r="AN82" s="54">
        <v>0.69007508219082325</v>
      </c>
      <c r="AP82" s="62" t="s">
        <v>1956</v>
      </c>
      <c r="AQ82" s="54">
        <v>0.86455101150706082</v>
      </c>
      <c r="AS82" s="62" t="s">
        <v>7077</v>
      </c>
      <c r="AT82" s="54">
        <v>0.41117857986779044</v>
      </c>
      <c r="AV82" s="62" t="s">
        <v>6293</v>
      </c>
      <c r="AW82" s="54">
        <v>0.72288996274738604</v>
      </c>
    </row>
    <row r="83" spans="5:49">
      <c r="E83" s="62" t="s">
        <v>1142</v>
      </c>
      <c r="F83" s="54">
        <v>0.65047831619031471</v>
      </c>
      <c r="H83" s="62" t="s">
        <v>1074</v>
      </c>
      <c r="I83" s="54">
        <v>0.64102713607515915</v>
      </c>
      <c r="K83" s="62" t="s">
        <v>6411</v>
      </c>
      <c r="L83" s="177">
        <v>0.726090024</v>
      </c>
      <c r="M83" s="177"/>
      <c r="N83" s="62" t="s">
        <v>6346</v>
      </c>
      <c r="O83" s="54">
        <v>0.64038948198501733</v>
      </c>
      <c r="Q83" s="62" t="s">
        <v>4769</v>
      </c>
      <c r="R83" s="54">
        <v>0.90739966941987693</v>
      </c>
      <c r="T83" s="62" t="s">
        <v>4849</v>
      </c>
      <c r="U83" s="54">
        <v>4.9148459510010949E-2</v>
      </c>
      <c r="W83" s="62" t="s">
        <v>1477</v>
      </c>
      <c r="X83" s="54">
        <v>0.63105715310625898</v>
      </c>
      <c r="Z83" s="62" t="s">
        <v>17138</v>
      </c>
      <c r="AA83" s="54">
        <v>0.1989116746123174</v>
      </c>
      <c r="AD83" s="62" t="s">
        <v>9212</v>
      </c>
      <c r="AE83" s="54">
        <v>0.63806181056434441</v>
      </c>
      <c r="AG83" s="62" t="s">
        <v>369</v>
      </c>
      <c r="AH83" s="54">
        <v>0.62608042628434724</v>
      </c>
      <c r="AJ83" s="62" t="s">
        <v>7154</v>
      </c>
      <c r="AK83" s="54">
        <v>0.71323201573903705</v>
      </c>
      <c r="AM83" s="62" t="s">
        <v>17183</v>
      </c>
      <c r="AN83" s="54">
        <v>0.69000623014750628</v>
      </c>
      <c r="AP83" s="62" t="s">
        <v>5502</v>
      </c>
      <c r="AQ83" s="54">
        <v>0.86427917567731039</v>
      </c>
      <c r="AS83" s="232" t="s">
        <v>162</v>
      </c>
      <c r="AT83" s="54">
        <v>0.40914569890794339</v>
      </c>
      <c r="AV83" s="62" t="s">
        <v>10182</v>
      </c>
      <c r="AW83" s="54">
        <v>0.72107512318766165</v>
      </c>
    </row>
    <row r="84" spans="5:49">
      <c r="E84" s="62" t="s">
        <v>775</v>
      </c>
      <c r="F84" s="54">
        <v>0.6467866399555654</v>
      </c>
      <c r="H84" s="62" t="s">
        <v>765</v>
      </c>
      <c r="I84" s="54">
        <v>0.62558237432168207</v>
      </c>
      <c r="K84" s="62" t="s">
        <v>6483</v>
      </c>
      <c r="L84" s="177">
        <v>0.725697284</v>
      </c>
      <c r="M84" s="177"/>
      <c r="N84" s="62" t="s">
        <v>6900</v>
      </c>
      <c r="O84" s="54">
        <v>0.63982142633283523</v>
      </c>
      <c r="Q84" s="62" t="s">
        <v>2950</v>
      </c>
      <c r="R84" s="54">
        <v>0.90714948097405612</v>
      </c>
      <c r="T84" s="62" t="s">
        <v>481</v>
      </c>
      <c r="U84" s="54">
        <v>0.12319475935129866</v>
      </c>
      <c r="W84" s="62" t="s">
        <v>1850</v>
      </c>
      <c r="X84" s="54">
        <v>0.62478614606396465</v>
      </c>
      <c r="Z84" s="62" t="s">
        <v>10088</v>
      </c>
      <c r="AA84" s="54">
        <v>0.26270259070603708</v>
      </c>
      <c r="AD84" s="62" t="s">
        <v>16868</v>
      </c>
      <c r="AE84" s="54">
        <v>0.62888890262929931</v>
      </c>
      <c r="AG84" s="62" t="s">
        <v>1094</v>
      </c>
      <c r="AH84" s="54">
        <v>0.61821880227873804</v>
      </c>
      <c r="AJ84" s="62" t="s">
        <v>7090</v>
      </c>
      <c r="AK84" s="54">
        <v>0.71161435479260637</v>
      </c>
      <c r="AM84" s="62" t="s">
        <v>6275</v>
      </c>
      <c r="AN84" s="54">
        <v>0.68993721596870983</v>
      </c>
      <c r="AP84" s="62" t="s">
        <v>2539</v>
      </c>
      <c r="AQ84" s="54">
        <v>0.86329355714278155</v>
      </c>
      <c r="AS84" s="62" t="s">
        <v>8644</v>
      </c>
      <c r="AT84" s="54">
        <v>0.40822236808490325</v>
      </c>
      <c r="AV84" s="62" t="s">
        <v>7437</v>
      </c>
      <c r="AW84" s="54">
        <v>0.72007366655745531</v>
      </c>
    </row>
    <row r="85" spans="5:49">
      <c r="E85" s="62" t="s">
        <v>429</v>
      </c>
      <c r="F85" s="54">
        <v>0.61482478237641025</v>
      </c>
      <c r="H85" s="62" t="s">
        <v>737</v>
      </c>
      <c r="I85" s="54">
        <v>0.62551236308810787</v>
      </c>
      <c r="K85" s="62" t="s">
        <v>6497</v>
      </c>
      <c r="L85" s="177">
        <v>0.72555982900000004</v>
      </c>
      <c r="M85" s="177"/>
      <c r="N85" s="62" t="s">
        <v>6929</v>
      </c>
      <c r="O85" s="54">
        <v>0.63967082225716687</v>
      </c>
      <c r="Q85" s="62" t="s">
        <v>4385</v>
      </c>
      <c r="R85" s="54">
        <v>0.90703143842372846</v>
      </c>
      <c r="T85" s="62" t="s">
        <v>11429</v>
      </c>
      <c r="U85" s="54">
        <v>0.17729655925441382</v>
      </c>
      <c r="W85" s="62" t="s">
        <v>2257</v>
      </c>
      <c r="X85" s="54">
        <v>0.62373972541493494</v>
      </c>
      <c r="Z85" s="62" t="s">
        <v>8376</v>
      </c>
      <c r="AA85" s="54">
        <v>0.24481867425655673</v>
      </c>
      <c r="AD85" s="62" t="s">
        <v>7227</v>
      </c>
      <c r="AE85" s="54">
        <v>0.6266637870106293</v>
      </c>
      <c r="AG85" s="62" t="s">
        <v>596</v>
      </c>
      <c r="AH85" s="54">
        <v>0.61218008331805607</v>
      </c>
      <c r="AJ85" s="62" t="s">
        <v>6770</v>
      </c>
      <c r="AK85" s="54">
        <v>0.71005555924487773</v>
      </c>
      <c r="AM85" s="62" t="s">
        <v>7570</v>
      </c>
      <c r="AN85" s="54">
        <v>0.68968572487639268</v>
      </c>
      <c r="AP85" s="62" t="s">
        <v>2742</v>
      </c>
      <c r="AQ85" s="54">
        <v>0.86228111990461165</v>
      </c>
      <c r="AS85" s="62" t="s">
        <v>10340</v>
      </c>
      <c r="AT85" s="54">
        <v>0.40654090680352156</v>
      </c>
      <c r="AV85" s="62" t="s">
        <v>9065</v>
      </c>
      <c r="AW85" s="54">
        <v>0.71984125775290142</v>
      </c>
    </row>
    <row r="86" spans="5:49">
      <c r="E86" s="62" t="s">
        <v>10279</v>
      </c>
      <c r="F86" s="54">
        <v>0.61359869596863137</v>
      </c>
      <c r="H86" s="62" t="s">
        <v>760</v>
      </c>
      <c r="I86" s="54">
        <v>0.62241205935373889</v>
      </c>
      <c r="K86" s="62" t="s">
        <v>6110</v>
      </c>
      <c r="L86" s="177">
        <v>0.72122157200000003</v>
      </c>
      <c r="M86" s="177"/>
      <c r="N86" s="62" t="s">
        <v>8527</v>
      </c>
      <c r="O86" s="54">
        <v>0.63822539847306314</v>
      </c>
      <c r="Q86" s="62" t="s">
        <v>3873</v>
      </c>
      <c r="R86" s="54">
        <v>0.9070084069389559</v>
      </c>
      <c r="T86" s="62" t="s">
        <v>17073</v>
      </c>
      <c r="U86" s="54">
        <v>0.17584368373945994</v>
      </c>
      <c r="W86" s="62" t="s">
        <v>1340</v>
      </c>
      <c r="X86" s="54">
        <v>0.62018031081585157</v>
      </c>
      <c r="Z86" s="62" t="s">
        <v>17103</v>
      </c>
      <c r="AA86" s="54">
        <v>0.45848578981006077</v>
      </c>
      <c r="AD86" s="62" t="s">
        <v>16872</v>
      </c>
      <c r="AE86" s="54">
        <v>0.62206814973702873</v>
      </c>
      <c r="AG86" s="62" t="s">
        <v>9499</v>
      </c>
      <c r="AH86" s="54">
        <v>0.60646762357139139</v>
      </c>
      <c r="AJ86" s="62" t="s">
        <v>6467</v>
      </c>
      <c r="AK86" s="54">
        <v>0.70905981016296993</v>
      </c>
      <c r="AM86" s="62" t="s">
        <v>17213</v>
      </c>
      <c r="AN86" s="54">
        <v>0.68933429605361196</v>
      </c>
      <c r="AP86" s="62" t="s">
        <v>2210</v>
      </c>
      <c r="AQ86" s="54">
        <v>0.86148008560007361</v>
      </c>
      <c r="AS86" s="62" t="s">
        <v>8625</v>
      </c>
      <c r="AT86" s="54">
        <v>0.40036745726206313</v>
      </c>
      <c r="AV86" s="62" t="s">
        <v>8820</v>
      </c>
      <c r="AW86" s="54">
        <v>0.7186641974945609</v>
      </c>
    </row>
    <row r="87" spans="5:49">
      <c r="E87" s="62" t="s">
        <v>1121</v>
      </c>
      <c r="F87" s="54">
        <v>0.61145959395916505</v>
      </c>
      <c r="H87" s="62" t="s">
        <v>9586</v>
      </c>
      <c r="I87" s="54">
        <v>0.61455590687357498</v>
      </c>
      <c r="K87" s="62" t="s">
        <v>6586</v>
      </c>
      <c r="L87" s="177">
        <v>0.72028887200000002</v>
      </c>
      <c r="M87" s="177"/>
      <c r="N87" s="62" t="s">
        <v>774</v>
      </c>
      <c r="O87" s="54">
        <v>0.6362269789262418</v>
      </c>
      <c r="Q87" s="62" t="s">
        <v>4744</v>
      </c>
      <c r="R87" s="54">
        <v>0.90582930781706827</v>
      </c>
      <c r="T87" s="62" t="s">
        <v>4256</v>
      </c>
      <c r="U87" s="54">
        <v>0.30898189390586667</v>
      </c>
      <c r="W87" s="62" t="s">
        <v>1774</v>
      </c>
      <c r="X87" s="54">
        <v>0.61881819039893238</v>
      </c>
      <c r="Z87" s="62" t="s">
        <v>6225</v>
      </c>
      <c r="AA87" s="54">
        <v>0.90777237008130263</v>
      </c>
      <c r="AD87" s="62" t="s">
        <v>1152</v>
      </c>
      <c r="AE87" s="54">
        <v>0.62039565622564885</v>
      </c>
      <c r="AG87" s="62" t="s">
        <v>711</v>
      </c>
      <c r="AH87" s="54">
        <v>0.60342822953912256</v>
      </c>
      <c r="AJ87" s="62" t="s">
        <v>6964</v>
      </c>
      <c r="AK87" s="54">
        <v>0.70780598209162893</v>
      </c>
      <c r="AM87" s="62" t="s">
        <v>8026</v>
      </c>
      <c r="AN87" s="54">
        <v>0.68925497470656472</v>
      </c>
      <c r="AP87" s="62" t="s">
        <v>2755</v>
      </c>
      <c r="AQ87" s="54">
        <v>0.86011299741355574</v>
      </c>
      <c r="AS87" s="62" t="s">
        <v>8648</v>
      </c>
      <c r="AT87" s="54">
        <v>0.39664250666398071</v>
      </c>
      <c r="AV87" s="62" t="s">
        <v>10244</v>
      </c>
      <c r="AW87" s="54">
        <v>0.71677577798919889</v>
      </c>
    </row>
    <row r="88" spans="5:49">
      <c r="E88" s="62" t="s">
        <v>803</v>
      </c>
      <c r="F88" s="54">
        <v>0.610536055826854</v>
      </c>
      <c r="H88" s="62" t="s">
        <v>708</v>
      </c>
      <c r="I88" s="54">
        <v>0.60986940525266486</v>
      </c>
      <c r="K88" s="62" t="s">
        <v>6336</v>
      </c>
      <c r="L88" s="177">
        <v>0.71957181699999995</v>
      </c>
      <c r="M88" s="177"/>
      <c r="N88" s="62" t="s">
        <v>7431</v>
      </c>
      <c r="O88" s="54">
        <v>0.63401732160721613</v>
      </c>
      <c r="Q88" s="62" t="s">
        <v>2398</v>
      </c>
      <c r="R88" s="54">
        <v>0.90535101414180319</v>
      </c>
      <c r="T88" s="62" t="s">
        <v>1214</v>
      </c>
      <c r="U88" s="54">
        <v>4.1708581387242753E-2</v>
      </c>
      <c r="W88" s="62" t="s">
        <v>2161</v>
      </c>
      <c r="X88" s="54">
        <v>0.61767537543993745</v>
      </c>
      <c r="Z88" s="62" t="s">
        <v>17103</v>
      </c>
      <c r="AA88" s="54">
        <v>0.7259366061852679</v>
      </c>
      <c r="AD88" s="62" t="s">
        <v>8517</v>
      </c>
      <c r="AE88" s="54">
        <v>0.62020152250164118</v>
      </c>
      <c r="AG88" s="62" t="s">
        <v>265</v>
      </c>
      <c r="AH88" s="54">
        <v>0.5977256826491798</v>
      </c>
      <c r="AJ88" s="62" t="s">
        <v>6086</v>
      </c>
      <c r="AK88" s="54">
        <v>0.70575470413200014</v>
      </c>
      <c r="AM88" s="62" t="s">
        <v>6705</v>
      </c>
      <c r="AN88" s="54">
        <v>0.68849965171107586</v>
      </c>
      <c r="AP88" s="62" t="s">
        <v>1657</v>
      </c>
      <c r="AQ88" s="54">
        <v>0.85906794827804023</v>
      </c>
      <c r="AS88" s="62" t="s">
        <v>8417</v>
      </c>
      <c r="AT88" s="54">
        <v>0.38903731884445614</v>
      </c>
      <c r="AV88" s="62" t="s">
        <v>7712</v>
      </c>
      <c r="AW88" s="54">
        <v>0.70958546823607827</v>
      </c>
    </row>
    <row r="89" spans="5:49">
      <c r="E89" s="62" t="s">
        <v>9212</v>
      </c>
      <c r="F89" s="54">
        <v>0.60718216973999262</v>
      </c>
      <c r="H89" s="62" t="s">
        <v>236</v>
      </c>
      <c r="I89" s="54">
        <v>0.60967944193654222</v>
      </c>
      <c r="K89" s="62" t="s">
        <v>6180</v>
      </c>
      <c r="L89" s="177">
        <v>0.71882544400000004</v>
      </c>
      <c r="M89" s="177"/>
      <c r="N89" s="62" t="s">
        <v>6874</v>
      </c>
      <c r="O89" s="54">
        <v>0.63362318584100574</v>
      </c>
      <c r="Q89" s="62" t="s">
        <v>2944</v>
      </c>
      <c r="R89" s="54">
        <v>0.9052089900093383</v>
      </c>
      <c r="T89" s="62" t="s">
        <v>17074</v>
      </c>
      <c r="U89" s="54">
        <v>6.3278042876984048E-2</v>
      </c>
      <c r="W89" s="62" t="s">
        <v>1465</v>
      </c>
      <c r="X89" s="54">
        <v>0.61744008513125059</v>
      </c>
      <c r="Z89" s="62" t="s">
        <v>10106</v>
      </c>
      <c r="AA89" s="54">
        <v>0.48478083108742026</v>
      </c>
      <c r="AD89" s="62" t="s">
        <v>16871</v>
      </c>
      <c r="AE89" s="54">
        <v>0.61768915344671738</v>
      </c>
      <c r="AG89" s="62" t="s">
        <v>708</v>
      </c>
      <c r="AH89" s="54">
        <v>0.597648161995877</v>
      </c>
      <c r="AJ89" s="62" t="s">
        <v>872</v>
      </c>
      <c r="AK89" s="54">
        <v>0.70484908467548302</v>
      </c>
      <c r="AM89" s="62" t="s">
        <v>17216</v>
      </c>
      <c r="AN89" s="54">
        <v>0.6841366547115062</v>
      </c>
      <c r="AP89" s="62" t="s">
        <v>2776</v>
      </c>
      <c r="AQ89" s="54">
        <v>0.8587188077223129</v>
      </c>
      <c r="AS89" s="62" t="s">
        <v>10199</v>
      </c>
      <c r="AT89" s="54">
        <v>0.38667295182593697</v>
      </c>
      <c r="AV89" s="62" t="s">
        <v>8535</v>
      </c>
      <c r="AW89" s="54">
        <v>0.70731871960488113</v>
      </c>
    </row>
    <row r="90" spans="5:49">
      <c r="E90" s="62" t="s">
        <v>1152</v>
      </c>
      <c r="F90" s="54">
        <v>0.60203174965273509</v>
      </c>
      <c r="H90" s="62" t="s">
        <v>5005</v>
      </c>
      <c r="I90" s="54">
        <v>0.60911750531844211</v>
      </c>
      <c r="K90" s="62" t="s">
        <v>6626</v>
      </c>
      <c r="L90" s="177">
        <v>0.71801629600000005</v>
      </c>
      <c r="M90" s="177"/>
      <c r="N90" s="62" t="s">
        <v>7461</v>
      </c>
      <c r="O90" s="54">
        <v>0.63306889197325722</v>
      </c>
      <c r="Q90" s="62" t="s">
        <v>3427</v>
      </c>
      <c r="R90" s="54">
        <v>0.90458859362167465</v>
      </c>
      <c r="T90" s="62" t="s">
        <v>14746</v>
      </c>
      <c r="U90" s="54">
        <v>7.2091882938153037E-2</v>
      </c>
      <c r="W90" s="62" t="s">
        <v>1537</v>
      </c>
      <c r="X90" s="54">
        <v>0.61646788749114856</v>
      </c>
      <c r="Z90" s="62" t="s">
        <v>1059</v>
      </c>
      <c r="AA90" s="54">
        <v>0.92449039235616814</v>
      </c>
      <c r="AD90" s="62" t="s">
        <v>103</v>
      </c>
      <c r="AE90" s="54">
        <v>0.61751179383595334</v>
      </c>
      <c r="AG90" s="62" t="s">
        <v>623</v>
      </c>
      <c r="AH90" s="54">
        <v>0.59454676649189875</v>
      </c>
      <c r="AJ90" s="62" t="s">
        <v>6997</v>
      </c>
      <c r="AK90" s="54">
        <v>0.70080663613658278</v>
      </c>
      <c r="AM90" s="62" t="s">
        <v>8531</v>
      </c>
      <c r="AN90" s="54">
        <v>0.68375386234630031</v>
      </c>
      <c r="AP90" s="62" t="s">
        <v>2311</v>
      </c>
      <c r="AQ90" s="54">
        <v>0.85756517470533489</v>
      </c>
      <c r="AS90" s="62" t="s">
        <v>6742</v>
      </c>
      <c r="AT90" s="54">
        <v>0.38039701736849835</v>
      </c>
      <c r="AV90" s="62" t="s">
        <v>13417</v>
      </c>
      <c r="AW90" s="54">
        <v>0.69879828561558488</v>
      </c>
    </row>
    <row r="91" spans="5:49">
      <c r="E91" s="62" t="s">
        <v>16872</v>
      </c>
      <c r="F91" s="54">
        <v>0.5937624541475609</v>
      </c>
      <c r="H91" s="62" t="s">
        <v>9443</v>
      </c>
      <c r="I91" s="54">
        <v>0.60493792247364642</v>
      </c>
      <c r="K91" s="62" t="s">
        <v>6090</v>
      </c>
      <c r="L91" s="177">
        <v>0.71544643299999999</v>
      </c>
      <c r="M91" s="177"/>
      <c r="N91" s="62" t="s">
        <v>584</v>
      </c>
      <c r="O91" s="54">
        <v>0.63112647401303645</v>
      </c>
      <c r="Q91" s="62" t="s">
        <v>3718</v>
      </c>
      <c r="R91" s="54">
        <v>0.90361706725408109</v>
      </c>
      <c r="T91" s="62" t="s">
        <v>15033</v>
      </c>
      <c r="U91" s="54">
        <v>0.13994588190889537</v>
      </c>
      <c r="W91" s="62" t="s">
        <v>1403</v>
      </c>
      <c r="X91" s="54">
        <v>0.61594284633321306</v>
      </c>
      <c r="Z91" s="62" t="s">
        <v>17103</v>
      </c>
      <c r="AA91" s="54">
        <v>0.35515889840537318</v>
      </c>
      <c r="AD91" s="62" t="s">
        <v>789</v>
      </c>
      <c r="AE91" s="54">
        <v>0.61611251754311414</v>
      </c>
      <c r="AG91" s="62" t="s">
        <v>9596</v>
      </c>
      <c r="AH91" s="54">
        <v>0.59203262096587517</v>
      </c>
      <c r="AJ91" s="62" t="s">
        <v>6542</v>
      </c>
      <c r="AK91" s="54">
        <v>0.69985790782471913</v>
      </c>
      <c r="AM91" s="62" t="s">
        <v>16924</v>
      </c>
      <c r="AN91" s="54">
        <v>0.68314275835323168</v>
      </c>
      <c r="AP91" s="62" t="s">
        <v>2814</v>
      </c>
      <c r="AQ91" s="54">
        <v>0.85468058919291245</v>
      </c>
      <c r="AS91" s="62" t="s">
        <v>331</v>
      </c>
      <c r="AT91" s="54">
        <v>0.37648767025750529</v>
      </c>
      <c r="AV91" s="62" t="s">
        <v>11882</v>
      </c>
      <c r="AW91" s="54">
        <v>0.697947427722719</v>
      </c>
    </row>
    <row r="92" spans="5:49">
      <c r="E92" s="62" t="s">
        <v>103</v>
      </c>
      <c r="F92" s="54">
        <v>0.58412478043343019</v>
      </c>
      <c r="H92" s="62" t="s">
        <v>592</v>
      </c>
      <c r="I92" s="54">
        <v>0.60211581640763367</v>
      </c>
      <c r="K92" s="62" t="s">
        <v>6997</v>
      </c>
      <c r="L92" s="177">
        <v>0.71374998000000001</v>
      </c>
      <c r="M92" s="177"/>
      <c r="N92" s="62" t="s">
        <v>8431</v>
      </c>
      <c r="O92" s="54">
        <v>0.6311045226419788</v>
      </c>
      <c r="Q92" s="62" t="s">
        <v>2933</v>
      </c>
      <c r="R92" s="54">
        <v>0.90276887523914484</v>
      </c>
      <c r="T92" s="62" t="s">
        <v>2714</v>
      </c>
      <c r="U92" s="54">
        <v>0.12056946693466761</v>
      </c>
      <c r="W92" s="62" t="s">
        <v>2415</v>
      </c>
      <c r="X92" s="54">
        <v>0.61289579420983364</v>
      </c>
      <c r="Z92" s="62" t="s">
        <v>7932</v>
      </c>
      <c r="AA92" s="54">
        <v>0.88082051807435469</v>
      </c>
      <c r="AD92" s="62" t="s">
        <v>6611</v>
      </c>
      <c r="AE92" s="54">
        <v>0.6118043883128772</v>
      </c>
      <c r="AG92" s="62" t="s">
        <v>9443</v>
      </c>
      <c r="AH92" s="54">
        <v>0.59161921960509389</v>
      </c>
      <c r="AJ92" s="62" t="s">
        <v>6483</v>
      </c>
      <c r="AK92" s="54">
        <v>0.69881653627011864</v>
      </c>
      <c r="AM92" s="62" t="s">
        <v>6561</v>
      </c>
      <c r="AN92" s="54">
        <v>0.68285772638802433</v>
      </c>
      <c r="AP92" s="62" t="s">
        <v>2000</v>
      </c>
      <c r="AQ92" s="54">
        <v>0.85416573276664454</v>
      </c>
      <c r="AS92" s="62" t="s">
        <v>497</v>
      </c>
      <c r="AT92" s="54">
        <v>0.3730221356587109</v>
      </c>
      <c r="AV92" s="62" t="s">
        <v>7311</v>
      </c>
      <c r="AW92" s="54">
        <v>0.69407681201433402</v>
      </c>
    </row>
    <row r="93" spans="5:49">
      <c r="E93" s="62" t="s">
        <v>7227</v>
      </c>
      <c r="F93" s="54">
        <v>0.57874119805602742</v>
      </c>
      <c r="H93" s="62" t="s">
        <v>9600</v>
      </c>
      <c r="I93" s="54">
        <v>0.59850859460983186</v>
      </c>
      <c r="K93" s="62" t="s">
        <v>6130</v>
      </c>
      <c r="L93" s="177">
        <v>0.71361924799999998</v>
      </c>
      <c r="M93" s="177"/>
      <c r="N93" s="62" t="s">
        <v>6952</v>
      </c>
      <c r="O93" s="54">
        <v>0.62972690187570279</v>
      </c>
      <c r="Q93" s="62" t="s">
        <v>2167</v>
      </c>
      <c r="R93" s="54">
        <v>0.90256377708497459</v>
      </c>
      <c r="T93" s="62" t="s">
        <v>17075</v>
      </c>
      <c r="U93" s="54">
        <v>0.20406105594800891</v>
      </c>
      <c r="W93" s="62" t="s">
        <v>2015</v>
      </c>
      <c r="X93" s="54">
        <v>0.60963361217716594</v>
      </c>
      <c r="Z93" s="62" t="s">
        <v>8403</v>
      </c>
      <c r="AA93" s="54">
        <v>0.78245309237565719</v>
      </c>
      <c r="AD93" s="62" t="s">
        <v>10156</v>
      </c>
      <c r="AE93" s="54">
        <v>0.60781305994823742</v>
      </c>
      <c r="AG93" s="62" t="s">
        <v>1084</v>
      </c>
      <c r="AH93" s="54">
        <v>0.58799690228042145</v>
      </c>
      <c r="AJ93" s="62" t="s">
        <v>6196</v>
      </c>
      <c r="AK93" s="54">
        <v>0.69876272363475067</v>
      </c>
      <c r="AM93" s="62" t="s">
        <v>7443</v>
      </c>
      <c r="AN93" s="54">
        <v>0.68093162967479048</v>
      </c>
      <c r="AP93" s="62" t="s">
        <v>2828</v>
      </c>
      <c r="AQ93" s="54">
        <v>0.85379493400220019</v>
      </c>
      <c r="AS93" s="62" t="s">
        <v>7180</v>
      </c>
      <c r="AT93" s="54">
        <v>0.3650009577415651</v>
      </c>
      <c r="AV93" s="62" t="s">
        <v>8720</v>
      </c>
      <c r="AW93" s="54">
        <v>0.69154745000481466</v>
      </c>
    </row>
    <row r="94" spans="5:49">
      <c r="E94" s="62" t="s">
        <v>14208</v>
      </c>
      <c r="F94" s="54">
        <v>0.57091261378906466</v>
      </c>
      <c r="H94" s="62" t="s">
        <v>9373</v>
      </c>
      <c r="I94" s="54">
        <v>0.59500810402517479</v>
      </c>
      <c r="K94" s="62" t="s">
        <v>6214</v>
      </c>
      <c r="L94" s="177">
        <v>0.71247250600000001</v>
      </c>
      <c r="M94" s="177"/>
      <c r="N94" s="62" t="s">
        <v>7161</v>
      </c>
      <c r="O94" s="54">
        <v>0.62737319240553946</v>
      </c>
      <c r="Q94" s="62" t="s">
        <v>4957</v>
      </c>
      <c r="R94" s="54">
        <v>0.89962001975523687</v>
      </c>
      <c r="T94" s="62" t="s">
        <v>17076</v>
      </c>
      <c r="U94" s="54">
        <v>0.32225531066665408</v>
      </c>
      <c r="W94" s="62" t="s">
        <v>3345</v>
      </c>
      <c r="X94" s="54">
        <v>0.60751964353345722</v>
      </c>
      <c r="Z94" s="62" t="s">
        <v>17103</v>
      </c>
      <c r="AA94" s="54">
        <v>7.7578436734514158E-2</v>
      </c>
      <c r="AD94" s="62" t="s">
        <v>7567</v>
      </c>
      <c r="AE94" s="54">
        <v>0.6055162948609677</v>
      </c>
      <c r="AG94" s="62" t="s">
        <v>9600</v>
      </c>
      <c r="AH94" s="54">
        <v>0.58115725367938087</v>
      </c>
      <c r="AJ94" s="62" t="s">
        <v>6261</v>
      </c>
      <c r="AK94" s="54">
        <v>0.69052842407635784</v>
      </c>
      <c r="AM94" s="62" t="s">
        <v>584</v>
      </c>
      <c r="AN94" s="54">
        <v>0.68049757087284746</v>
      </c>
      <c r="AP94" s="62" t="s">
        <v>2967</v>
      </c>
      <c r="AQ94" s="54">
        <v>0.85305242441740403</v>
      </c>
      <c r="AS94" s="62" t="s">
        <v>9439</v>
      </c>
      <c r="AT94" s="54">
        <v>0.36249008708142283</v>
      </c>
      <c r="AV94" s="62" t="s">
        <v>8116</v>
      </c>
      <c r="AW94" s="54">
        <v>0.69098806728110018</v>
      </c>
    </row>
    <row r="95" spans="5:49">
      <c r="E95" s="62" t="s">
        <v>7074</v>
      </c>
      <c r="F95" s="54">
        <v>0.56180746098036072</v>
      </c>
      <c r="H95" s="62" t="s">
        <v>977</v>
      </c>
      <c r="I95" s="54">
        <v>0.59168659930058454</v>
      </c>
      <c r="K95" s="62" t="s">
        <v>6469</v>
      </c>
      <c r="L95" s="177">
        <v>0.71232665699999997</v>
      </c>
      <c r="M95" s="177"/>
      <c r="N95" s="62" t="s">
        <v>6826</v>
      </c>
      <c r="O95" s="54">
        <v>0.62625602581109518</v>
      </c>
      <c r="Q95" s="62" t="s">
        <v>3677</v>
      </c>
      <c r="R95" s="54">
        <v>0.8993715096347048</v>
      </c>
      <c r="T95" s="62" t="s">
        <v>1548</v>
      </c>
      <c r="U95" s="54">
        <v>0.30689749103851927</v>
      </c>
      <c r="W95" s="62" t="s">
        <v>11327</v>
      </c>
      <c r="X95" s="54">
        <v>0.60658449702062933</v>
      </c>
      <c r="Z95" s="62" t="s">
        <v>8494</v>
      </c>
      <c r="AA95" s="54">
        <v>0.1862906232897559</v>
      </c>
      <c r="AD95" s="62" t="s">
        <v>67</v>
      </c>
      <c r="AE95" s="54">
        <v>0.60282844220284471</v>
      </c>
      <c r="AG95" s="62" t="s">
        <v>16910</v>
      </c>
      <c r="AH95" s="54">
        <v>0.56590167872139308</v>
      </c>
      <c r="AJ95" s="62" t="s">
        <v>6943</v>
      </c>
      <c r="AK95" s="54">
        <v>0.68862315122653772</v>
      </c>
      <c r="AM95" s="62" t="s">
        <v>7509</v>
      </c>
      <c r="AN95" s="54">
        <v>0.68042262970643241</v>
      </c>
      <c r="AP95" s="62" t="s">
        <v>4178</v>
      </c>
      <c r="AQ95" s="54">
        <v>0.85302779062872991</v>
      </c>
      <c r="AS95" s="62" t="s">
        <v>7751</v>
      </c>
      <c r="AT95" s="54">
        <v>0.33959099642133367</v>
      </c>
      <c r="AV95" s="62" t="s">
        <v>358</v>
      </c>
      <c r="AW95" s="54">
        <v>0.68794117827819112</v>
      </c>
    </row>
    <row r="96" spans="5:49">
      <c r="E96" s="62" t="s">
        <v>7006</v>
      </c>
      <c r="F96" s="54">
        <v>0.55949382067938846</v>
      </c>
      <c r="H96" s="62" t="s">
        <v>9488</v>
      </c>
      <c r="I96" s="54">
        <v>0.58101369096746658</v>
      </c>
      <c r="K96" s="62" t="s">
        <v>6227</v>
      </c>
      <c r="L96" s="177">
        <v>0.71218347299999996</v>
      </c>
      <c r="M96" s="177"/>
      <c r="N96" s="62" t="s">
        <v>8310</v>
      </c>
      <c r="O96" s="54">
        <v>0.62465864913865565</v>
      </c>
      <c r="Q96" s="62" t="s">
        <v>1657</v>
      </c>
      <c r="R96" s="54">
        <v>0.89873838092239999</v>
      </c>
      <c r="T96" s="62" t="s">
        <v>9521</v>
      </c>
      <c r="U96" s="54">
        <v>0.1295104572942207</v>
      </c>
      <c r="W96" s="62" t="s">
        <v>1523</v>
      </c>
      <c r="X96" s="54">
        <v>0.6053398957184245</v>
      </c>
      <c r="Z96" s="62" t="s">
        <v>497</v>
      </c>
      <c r="AA96" s="54">
        <v>0.24072968079431034</v>
      </c>
      <c r="AD96" s="62" t="s">
        <v>16874</v>
      </c>
      <c r="AE96" s="54">
        <v>0.5999831935704244</v>
      </c>
      <c r="AG96" s="62" t="s">
        <v>9564</v>
      </c>
      <c r="AH96" s="54">
        <v>0.56324984568694314</v>
      </c>
      <c r="AJ96" s="62" t="s">
        <v>6532</v>
      </c>
      <c r="AK96" s="54">
        <v>0.68850656659392284</v>
      </c>
      <c r="AM96" s="62" t="s">
        <v>8126</v>
      </c>
      <c r="AN96" s="54">
        <v>0.67593638682084423</v>
      </c>
      <c r="AP96" s="62" t="s">
        <v>2093</v>
      </c>
      <c r="AQ96" s="54">
        <v>0.85261645086738935</v>
      </c>
      <c r="AS96" s="62" t="s">
        <v>17143</v>
      </c>
      <c r="AT96" s="54">
        <v>0.33043021195658523</v>
      </c>
      <c r="AV96" s="62" t="s">
        <v>8596</v>
      </c>
      <c r="AW96" s="54">
        <v>0.68577602547318395</v>
      </c>
    </row>
    <row r="97" spans="5:49">
      <c r="E97" s="62" t="s">
        <v>790</v>
      </c>
      <c r="F97" s="54">
        <v>0.54311568400114307</v>
      </c>
      <c r="H97" s="62" t="s">
        <v>596</v>
      </c>
      <c r="I97" s="54">
        <v>0.58029340160249565</v>
      </c>
      <c r="K97" s="62" t="s">
        <v>6558</v>
      </c>
      <c r="L97" s="177">
        <v>0.71202911599999996</v>
      </c>
      <c r="M97" s="177"/>
      <c r="N97" s="62" t="s">
        <v>6408</v>
      </c>
      <c r="O97" s="54">
        <v>0.62095725901990995</v>
      </c>
      <c r="Q97" s="62" t="s">
        <v>4071</v>
      </c>
      <c r="R97" s="54">
        <v>0.89847052804589111</v>
      </c>
      <c r="T97" s="62" t="s">
        <v>1786</v>
      </c>
      <c r="U97" s="54">
        <v>0.18752603827260939</v>
      </c>
      <c r="W97" s="62" t="s">
        <v>961</v>
      </c>
      <c r="X97" s="54">
        <v>0.60452622569462455</v>
      </c>
      <c r="Z97" s="62" t="s">
        <v>5390</v>
      </c>
      <c r="AA97" s="54">
        <v>0.11177571584500129</v>
      </c>
      <c r="AD97" s="62" t="s">
        <v>7733</v>
      </c>
      <c r="AE97" s="54">
        <v>0.59771121690718865</v>
      </c>
      <c r="AG97" s="62" t="s">
        <v>10465</v>
      </c>
      <c r="AH97" s="54">
        <v>0.56143245671484476</v>
      </c>
      <c r="AJ97" s="62" t="s">
        <v>6656</v>
      </c>
      <c r="AK97" s="54">
        <v>0.68569606172931419</v>
      </c>
      <c r="AM97" s="62" t="s">
        <v>8146</v>
      </c>
      <c r="AN97" s="54">
        <v>0.67455860722718053</v>
      </c>
      <c r="AP97" s="62" t="s">
        <v>2370</v>
      </c>
      <c r="AQ97" s="54">
        <v>0.85199348186999624</v>
      </c>
      <c r="AS97" s="62" t="s">
        <v>6326</v>
      </c>
      <c r="AT97" s="54">
        <v>0.3239737815430016</v>
      </c>
      <c r="AV97" s="62" t="s">
        <v>15620</v>
      </c>
      <c r="AW97" s="54">
        <v>0.6845130628860806</v>
      </c>
    </row>
    <row r="98" spans="5:49">
      <c r="E98" s="62" t="s">
        <v>9438</v>
      </c>
      <c r="F98" s="54">
        <v>0.53921517782378769</v>
      </c>
      <c r="H98" s="62" t="s">
        <v>16910</v>
      </c>
      <c r="I98" s="54">
        <v>0.57928996207238548</v>
      </c>
      <c r="K98" s="62" t="s">
        <v>6167</v>
      </c>
      <c r="L98" s="177">
        <v>0.70934859299999997</v>
      </c>
      <c r="M98" s="177"/>
      <c r="N98" s="62" t="s">
        <v>6794</v>
      </c>
      <c r="O98" s="54">
        <v>0.62050216945207481</v>
      </c>
      <c r="Q98" s="62" t="s">
        <v>2615</v>
      </c>
      <c r="R98" s="54">
        <v>0.89816293595719432</v>
      </c>
      <c r="T98" s="62" t="s">
        <v>2095</v>
      </c>
      <c r="U98" s="54">
        <v>0.30974841665944186</v>
      </c>
      <c r="W98" s="62" t="s">
        <v>5899</v>
      </c>
      <c r="X98" s="54">
        <v>0.59630879472935239</v>
      </c>
      <c r="Z98" s="62" t="s">
        <v>7055</v>
      </c>
      <c r="AA98" s="54">
        <v>0.84516773335517148</v>
      </c>
      <c r="AD98" s="62" t="s">
        <v>16875</v>
      </c>
      <c r="AE98" s="54">
        <v>0.59209026842377033</v>
      </c>
      <c r="AG98" s="62" t="s">
        <v>4417</v>
      </c>
      <c r="AH98" s="54">
        <v>0.56032101770611775</v>
      </c>
      <c r="AJ98" s="62" t="s">
        <v>767</v>
      </c>
      <c r="AK98" s="54">
        <v>0.67937372711564137</v>
      </c>
      <c r="AM98" s="62" t="s">
        <v>6416</v>
      </c>
      <c r="AN98" s="54">
        <v>0.67355515675381328</v>
      </c>
      <c r="AP98" s="62" t="s">
        <v>4607</v>
      </c>
      <c r="AQ98" s="54">
        <v>0.8518864354826291</v>
      </c>
      <c r="AS98" s="62" t="s">
        <v>9492</v>
      </c>
      <c r="AT98" s="54">
        <v>0.31838711738652486</v>
      </c>
      <c r="AV98" s="62" t="s">
        <v>7647</v>
      </c>
      <c r="AW98" s="54">
        <v>0.68252955621548661</v>
      </c>
    </row>
    <row r="99" spans="5:49">
      <c r="E99" s="62" t="s">
        <v>832</v>
      </c>
      <c r="F99" s="54">
        <v>0.53055821554866878</v>
      </c>
      <c r="H99" s="62" t="s">
        <v>722</v>
      </c>
      <c r="I99" s="54">
        <v>0.57658641284863577</v>
      </c>
      <c r="K99" s="62" t="s">
        <v>7342</v>
      </c>
      <c r="L99" s="177">
        <v>0.70557945</v>
      </c>
      <c r="M99" s="177"/>
      <c r="N99" s="62" t="s">
        <v>8167</v>
      </c>
      <c r="O99" s="54">
        <v>0.61727073071181759</v>
      </c>
      <c r="Q99" s="62" t="s">
        <v>2312</v>
      </c>
      <c r="R99" s="54">
        <v>0.89721386119312341</v>
      </c>
      <c r="T99" s="62" t="s">
        <v>8235</v>
      </c>
      <c r="U99" s="54">
        <v>5.6896817398385015E-2</v>
      </c>
      <c r="W99" s="62" t="s">
        <v>4051</v>
      </c>
      <c r="X99" s="54">
        <v>0.59320842279247332</v>
      </c>
      <c r="Z99" s="62" t="s">
        <v>13592</v>
      </c>
      <c r="AA99" s="54">
        <v>0.28642663734219453</v>
      </c>
      <c r="AD99" s="62" t="s">
        <v>15553</v>
      </c>
      <c r="AE99" s="54">
        <v>0.58901415347392616</v>
      </c>
      <c r="AG99" s="62" t="s">
        <v>5005</v>
      </c>
      <c r="AH99" s="54">
        <v>0.55392047761739971</v>
      </c>
      <c r="AJ99" s="62" t="s">
        <v>6506</v>
      </c>
      <c r="AK99" s="54">
        <v>0.67653047451837001</v>
      </c>
      <c r="AM99" s="62" t="s">
        <v>17200</v>
      </c>
      <c r="AN99" s="54">
        <v>0.67199818793307686</v>
      </c>
      <c r="AP99" s="62" t="s">
        <v>4071</v>
      </c>
      <c r="AQ99" s="54">
        <v>0.85140239809653384</v>
      </c>
      <c r="AS99" s="62" t="s">
        <v>7467</v>
      </c>
      <c r="AT99" s="54">
        <v>0.31597964852073868</v>
      </c>
      <c r="AV99" s="62" t="s">
        <v>15189</v>
      </c>
      <c r="AW99" s="54">
        <v>0.67767654097550389</v>
      </c>
    </row>
    <row r="100" spans="5:49">
      <c r="E100" s="62" t="s">
        <v>4129</v>
      </c>
      <c r="F100" s="54">
        <v>0.52950486138330177</v>
      </c>
      <c r="H100" s="62" t="s">
        <v>711</v>
      </c>
      <c r="I100" s="54">
        <v>0.57596255368073013</v>
      </c>
      <c r="K100" s="62" t="s">
        <v>7384</v>
      </c>
      <c r="L100" s="177">
        <v>0.70524270899999997</v>
      </c>
      <c r="M100" s="177"/>
      <c r="N100" s="62" t="s">
        <v>6231</v>
      </c>
      <c r="O100" s="54">
        <v>0.61599683899920865</v>
      </c>
      <c r="Q100" s="62" t="s">
        <v>2390</v>
      </c>
      <c r="R100" s="54">
        <v>0.89630356288969315</v>
      </c>
      <c r="T100" s="62" t="s">
        <v>2665</v>
      </c>
      <c r="U100" s="54">
        <v>3.5503298534865092E-2</v>
      </c>
      <c r="W100" s="62" t="s">
        <v>1398</v>
      </c>
      <c r="X100" s="54">
        <v>0.58500773401564798</v>
      </c>
      <c r="Z100" s="62" t="s">
        <v>7441</v>
      </c>
      <c r="AA100" s="54">
        <v>0.60935705586677058</v>
      </c>
      <c r="AD100" s="62" t="s">
        <v>775</v>
      </c>
      <c r="AE100" s="54">
        <v>0.58807866231217598</v>
      </c>
      <c r="AG100" s="62" t="s">
        <v>4650</v>
      </c>
      <c r="AH100" s="54">
        <v>0.54917125657108401</v>
      </c>
      <c r="AJ100" s="62" t="s">
        <v>6031</v>
      </c>
      <c r="AK100" s="54">
        <v>0.67638046394812834</v>
      </c>
      <c r="AM100" s="62" t="s">
        <v>6346</v>
      </c>
      <c r="AN100" s="54">
        <v>0.67118058486768661</v>
      </c>
      <c r="AP100" s="62" t="s">
        <v>4624</v>
      </c>
      <c r="AQ100" s="54">
        <v>0.85053719351454393</v>
      </c>
      <c r="AS100" s="62" t="s">
        <v>6529</v>
      </c>
      <c r="AT100" s="54">
        <v>0.31593353329223295</v>
      </c>
      <c r="AV100" s="62" t="s">
        <v>747</v>
      </c>
      <c r="AW100" s="54">
        <v>0.67739190327296273</v>
      </c>
    </row>
    <row r="101" spans="5:49">
      <c r="E101" s="62" t="s">
        <v>8517</v>
      </c>
      <c r="F101" s="54">
        <v>0.52623231565261308</v>
      </c>
      <c r="H101" s="62" t="s">
        <v>4650</v>
      </c>
      <c r="I101" s="54">
        <v>0.57094968960799197</v>
      </c>
      <c r="K101" s="62" t="s">
        <v>6328</v>
      </c>
      <c r="L101" s="177">
        <v>0.70005777700000005</v>
      </c>
      <c r="M101" s="177"/>
      <c r="N101" s="62" t="s">
        <v>6461</v>
      </c>
      <c r="O101" s="54">
        <v>0.61541874004220276</v>
      </c>
      <c r="Q101" s="62" t="s">
        <v>3945</v>
      </c>
      <c r="R101" s="54">
        <v>0.89592221859521293</v>
      </c>
      <c r="T101" s="62" t="s">
        <v>443</v>
      </c>
      <c r="U101" s="54">
        <v>0.2429228440821288</v>
      </c>
      <c r="W101" s="62" t="s">
        <v>391</v>
      </c>
      <c r="X101" s="54">
        <v>0.5819526839822543</v>
      </c>
      <c r="Z101" s="62" t="s">
        <v>6698</v>
      </c>
      <c r="AA101" s="54">
        <v>0.29218509887355987</v>
      </c>
      <c r="AD101" s="62" t="s">
        <v>16873</v>
      </c>
      <c r="AE101" s="54">
        <v>0.58631544504157262</v>
      </c>
      <c r="AG101" s="62" t="s">
        <v>686</v>
      </c>
      <c r="AH101" s="54">
        <v>0.54907676916169823</v>
      </c>
      <c r="AJ101" s="62" t="s">
        <v>6038</v>
      </c>
      <c r="AK101" s="54">
        <v>0.67261469254006268</v>
      </c>
      <c r="AM101" s="62" t="s">
        <v>7909</v>
      </c>
      <c r="AN101" s="54">
        <v>0.67081069562608753</v>
      </c>
      <c r="AP101" s="62" t="s">
        <v>3660</v>
      </c>
      <c r="AQ101" s="54">
        <v>0.84982368097856142</v>
      </c>
      <c r="AS101" s="232" t="s">
        <v>7551</v>
      </c>
      <c r="AT101" s="54">
        <v>0.29576398788829639</v>
      </c>
      <c r="AV101" s="62" t="s">
        <v>10381</v>
      </c>
      <c r="AW101" s="54">
        <v>0.6763552592329487</v>
      </c>
    </row>
    <row r="102" spans="5:49">
      <c r="E102" s="62" t="s">
        <v>16873</v>
      </c>
      <c r="F102" s="54">
        <v>0.5225631075684698</v>
      </c>
      <c r="H102" s="62" t="s">
        <v>766</v>
      </c>
      <c r="I102" s="54">
        <v>0.56994070614666881</v>
      </c>
      <c r="K102" s="62" t="s">
        <v>6427</v>
      </c>
      <c r="L102" s="177">
        <v>0.69989440700000005</v>
      </c>
      <c r="M102" s="177"/>
      <c r="N102" s="62" t="s">
        <v>6781</v>
      </c>
      <c r="O102" s="54">
        <v>0.61469315796146651</v>
      </c>
      <c r="Q102" s="62" t="s">
        <v>1837</v>
      </c>
      <c r="R102" s="54">
        <v>0.89534571195942003</v>
      </c>
      <c r="T102" s="62" t="s">
        <v>4548</v>
      </c>
      <c r="U102" s="54">
        <v>0.18063652412079892</v>
      </c>
      <c r="W102" s="62" t="s">
        <v>4097</v>
      </c>
      <c r="X102" s="54">
        <v>0.58002070980217757</v>
      </c>
      <c r="Z102" s="62" t="s">
        <v>162</v>
      </c>
      <c r="AA102" s="54">
        <v>0.51414699481149195</v>
      </c>
      <c r="AD102" s="62" t="s">
        <v>566</v>
      </c>
      <c r="AE102" s="54">
        <v>0.58528337769419314</v>
      </c>
      <c r="AG102" s="62" t="s">
        <v>765</v>
      </c>
      <c r="AH102" s="54">
        <v>0.5477049090970687</v>
      </c>
      <c r="AJ102" s="62" t="s">
        <v>6425</v>
      </c>
      <c r="AK102" s="54">
        <v>0.66996218519342821</v>
      </c>
      <c r="AM102" s="62" t="s">
        <v>14866</v>
      </c>
      <c r="AN102" s="54">
        <v>0.67020020281450121</v>
      </c>
      <c r="AP102" s="62" t="s">
        <v>4159</v>
      </c>
      <c r="AQ102" s="54">
        <v>0.84868424450448643</v>
      </c>
      <c r="AS102" s="62" t="s">
        <v>9470</v>
      </c>
      <c r="AT102" s="54">
        <v>0.2871587953183718</v>
      </c>
      <c r="AV102" s="62" t="s">
        <v>6772</v>
      </c>
      <c r="AW102" s="54">
        <v>0.67605043582131896</v>
      </c>
    </row>
    <row r="103" spans="5:49">
      <c r="E103" s="62" t="s">
        <v>10033</v>
      </c>
      <c r="F103" s="54">
        <v>0.52118913991484439</v>
      </c>
      <c r="H103" s="62" t="s">
        <v>9564</v>
      </c>
      <c r="I103" s="54">
        <v>0.56820110067205076</v>
      </c>
      <c r="K103" s="62" t="s">
        <v>7327</v>
      </c>
      <c r="L103" s="177">
        <v>0.69700354499999995</v>
      </c>
      <c r="M103" s="177"/>
      <c r="N103" s="62" t="s">
        <v>7305</v>
      </c>
      <c r="O103" s="54">
        <v>0.60938134925002974</v>
      </c>
      <c r="Q103" s="62" t="s">
        <v>2419</v>
      </c>
      <c r="R103" s="54">
        <v>0.89533950927057848</v>
      </c>
      <c r="T103" s="62" t="s">
        <v>630</v>
      </c>
      <c r="U103" s="54">
        <v>0.31183659353279564</v>
      </c>
      <c r="W103" s="62" t="s">
        <v>3430</v>
      </c>
      <c r="X103" s="54">
        <v>0.57478799836801209</v>
      </c>
      <c r="Z103" s="62" t="s">
        <v>7823</v>
      </c>
      <c r="AA103" s="54">
        <v>0.18096175535120085</v>
      </c>
      <c r="AD103" s="62" t="s">
        <v>429</v>
      </c>
      <c r="AE103" s="54">
        <v>0.58458344739718116</v>
      </c>
      <c r="AG103" s="62" t="s">
        <v>9446</v>
      </c>
      <c r="AH103" s="54">
        <v>0.54428437955103659</v>
      </c>
      <c r="AJ103" s="62" t="s">
        <v>6530</v>
      </c>
      <c r="AK103" s="54">
        <v>0.66953785625006024</v>
      </c>
      <c r="AM103" s="62" t="s">
        <v>209</v>
      </c>
      <c r="AN103" s="54">
        <v>0.66980818341532733</v>
      </c>
      <c r="AP103" s="62" t="s">
        <v>1554</v>
      </c>
      <c r="AQ103" s="54">
        <v>0.84756187314055276</v>
      </c>
      <c r="AS103" s="62" t="s">
        <v>17142</v>
      </c>
      <c r="AT103" s="54">
        <v>0.28210477305687071</v>
      </c>
      <c r="AV103" s="62" t="s">
        <v>15843</v>
      </c>
      <c r="AW103" s="54">
        <v>0.67417200551833845</v>
      </c>
    </row>
    <row r="104" spans="5:49">
      <c r="E104" s="62" t="s">
        <v>10195</v>
      </c>
      <c r="F104" s="54">
        <v>0.51089875470360935</v>
      </c>
      <c r="H104" s="62" t="s">
        <v>4465</v>
      </c>
      <c r="I104" s="54">
        <v>0.56192687207877012</v>
      </c>
      <c r="K104" s="62" t="s">
        <v>7024</v>
      </c>
      <c r="L104" s="177">
        <v>0.69507914699999995</v>
      </c>
      <c r="M104" s="177"/>
      <c r="N104" s="62" t="s">
        <v>6976</v>
      </c>
      <c r="O104" s="54">
        <v>0.60647155670983921</v>
      </c>
      <c r="Q104" s="62" t="s">
        <v>2654</v>
      </c>
      <c r="R104" s="54">
        <v>0.89530663614172623</v>
      </c>
      <c r="T104" s="62" t="s">
        <v>564</v>
      </c>
      <c r="U104" s="54">
        <v>9.893629901132002E-2</v>
      </c>
      <c r="W104" s="62" t="s">
        <v>1957</v>
      </c>
      <c r="X104" s="54">
        <v>0.57451789907185835</v>
      </c>
      <c r="Z104" s="62" t="s">
        <v>9175</v>
      </c>
      <c r="AA104" s="54">
        <v>0.70017673157309634</v>
      </c>
      <c r="AD104" s="62" t="s">
        <v>832</v>
      </c>
      <c r="AE104" s="54">
        <v>0.56638909877354249</v>
      </c>
      <c r="AG104" s="62" t="s">
        <v>768</v>
      </c>
      <c r="AH104" s="54">
        <v>0.53311806589630595</v>
      </c>
      <c r="AJ104" s="62" t="s">
        <v>6130</v>
      </c>
      <c r="AK104" s="54">
        <v>0.66916787230889585</v>
      </c>
      <c r="AM104" s="62" t="s">
        <v>17199</v>
      </c>
      <c r="AN104" s="54">
        <v>0.66759963015940549</v>
      </c>
      <c r="AP104" s="62" t="s">
        <v>3401</v>
      </c>
      <c r="AQ104" s="54">
        <v>0.84680233556050588</v>
      </c>
      <c r="AS104" s="62" t="s">
        <v>13592</v>
      </c>
      <c r="AT104" s="54">
        <v>0.27442186964042975</v>
      </c>
      <c r="AV104" s="62" t="s">
        <v>11766</v>
      </c>
      <c r="AW104" s="54">
        <v>0.67361283223977764</v>
      </c>
    </row>
    <row r="105" spans="5:49">
      <c r="E105" s="62" t="s">
        <v>7567</v>
      </c>
      <c r="F105" s="54">
        <v>0.51050833242040849</v>
      </c>
      <c r="H105" s="62" t="s">
        <v>222</v>
      </c>
      <c r="I105" s="54">
        <v>0.56079858585425579</v>
      </c>
      <c r="K105" s="62" t="s">
        <v>6281</v>
      </c>
      <c r="L105" s="177">
        <v>0.69125771000000003</v>
      </c>
      <c r="M105" s="177"/>
      <c r="N105" s="62" t="s">
        <v>555</v>
      </c>
      <c r="O105" s="54">
        <v>0.60469351543092809</v>
      </c>
      <c r="Q105" s="62" t="s">
        <v>2622</v>
      </c>
      <c r="R105" s="54">
        <v>0.89525520857501995</v>
      </c>
      <c r="T105" s="62" t="s">
        <v>457</v>
      </c>
      <c r="U105" s="54">
        <v>0.11258308149500131</v>
      </c>
      <c r="W105" s="62" t="s">
        <v>17106</v>
      </c>
      <c r="X105" s="54">
        <v>0.57146242248256152</v>
      </c>
      <c r="Z105" s="62" t="s">
        <v>17139</v>
      </c>
      <c r="AA105" s="54">
        <v>0.11092279049952367</v>
      </c>
      <c r="AD105" s="62" t="s">
        <v>9631</v>
      </c>
      <c r="AE105" s="54">
        <v>0.56505998587759876</v>
      </c>
      <c r="AG105" s="62" t="s">
        <v>722</v>
      </c>
      <c r="AH105" s="54">
        <v>0.52203175489152476</v>
      </c>
      <c r="AJ105" s="62" t="s">
        <v>6629</v>
      </c>
      <c r="AK105" s="54">
        <v>0.66814086814547946</v>
      </c>
      <c r="AM105" s="62" t="s">
        <v>7693</v>
      </c>
      <c r="AN105" s="54">
        <v>0.6651150077113015</v>
      </c>
      <c r="AP105" s="62" t="s">
        <v>2553</v>
      </c>
      <c r="AQ105" s="54">
        <v>0.84671938527044333</v>
      </c>
      <c r="AS105" s="232" t="s">
        <v>6698</v>
      </c>
      <c r="AT105" s="54">
        <v>0.27149635345444884</v>
      </c>
      <c r="AV105" s="62" t="s">
        <v>7106</v>
      </c>
      <c r="AW105" s="54">
        <v>0.67161215822345488</v>
      </c>
    </row>
    <row r="106" spans="5:49">
      <c r="E106" s="62" t="s">
        <v>9172</v>
      </c>
      <c r="F106" s="54">
        <v>0.50945092893643162</v>
      </c>
      <c r="H106" s="62" t="s">
        <v>686</v>
      </c>
      <c r="I106" s="54">
        <v>0.55744813166578311</v>
      </c>
      <c r="K106" s="62" t="s">
        <v>6779</v>
      </c>
      <c r="L106" s="177">
        <v>0.69072593900000001</v>
      </c>
      <c r="M106" s="177"/>
      <c r="N106" s="62" t="s">
        <v>8026</v>
      </c>
      <c r="O106" s="54">
        <v>0.60454148291930521</v>
      </c>
      <c r="Q106" s="62" t="s">
        <v>4777</v>
      </c>
      <c r="R106" s="54">
        <v>0.89447570808428789</v>
      </c>
      <c r="T106" s="62" t="s">
        <v>1927</v>
      </c>
      <c r="U106" s="54">
        <v>0.73051055730837988</v>
      </c>
      <c r="W106" s="62" t="s">
        <v>3368</v>
      </c>
      <c r="X106" s="54">
        <v>0.57131414704585659</v>
      </c>
      <c r="Z106" s="62" t="s">
        <v>9494</v>
      </c>
      <c r="AA106" s="54">
        <v>0.10594388877894009</v>
      </c>
      <c r="AD106" s="62" t="s">
        <v>14208</v>
      </c>
      <c r="AE106" s="54">
        <v>0.56477106037722569</v>
      </c>
      <c r="AG106" s="62" t="s">
        <v>9576</v>
      </c>
      <c r="AH106" s="54">
        <v>0.52182161023497253</v>
      </c>
      <c r="AJ106" s="62" t="s">
        <v>6703</v>
      </c>
      <c r="AK106" s="54">
        <v>0.6668008829014912</v>
      </c>
      <c r="AM106" s="62" t="s">
        <v>7665</v>
      </c>
      <c r="AN106" s="54">
        <v>0.66293524685510818</v>
      </c>
      <c r="AP106" s="62" t="s">
        <v>2529</v>
      </c>
      <c r="AQ106" s="54">
        <v>0.84531950566134006</v>
      </c>
      <c r="AS106" s="62" t="s">
        <v>7692</v>
      </c>
      <c r="AT106" s="54">
        <v>0.26961154041455726</v>
      </c>
      <c r="AV106" s="62" t="s">
        <v>11743</v>
      </c>
      <c r="AW106" s="54">
        <v>0.66905195773106385</v>
      </c>
    </row>
    <row r="107" spans="5:49">
      <c r="E107" s="62" t="s">
        <v>12385</v>
      </c>
      <c r="F107" s="54">
        <v>0.50142278569952192</v>
      </c>
      <c r="H107" s="62" t="s">
        <v>10465</v>
      </c>
      <c r="I107" s="54">
        <v>0.55456399178676785</v>
      </c>
      <c r="K107" s="62" t="s">
        <v>6493</v>
      </c>
      <c r="L107" s="177">
        <v>0.68927053000000005</v>
      </c>
      <c r="M107" s="177"/>
      <c r="N107" s="62" t="s">
        <v>7142</v>
      </c>
      <c r="O107" s="54">
        <v>0.60262204232608285</v>
      </c>
      <c r="Q107" s="62" t="s">
        <v>2441</v>
      </c>
      <c r="R107" s="54">
        <v>0.89345835623143011</v>
      </c>
      <c r="T107" s="62" t="s">
        <v>11402</v>
      </c>
      <c r="U107" s="54">
        <v>0.16710908603176322</v>
      </c>
      <c r="W107" s="62" t="s">
        <v>1989</v>
      </c>
      <c r="X107" s="54">
        <v>0.56979234569555171</v>
      </c>
      <c r="Z107" s="62" t="s">
        <v>8438</v>
      </c>
      <c r="AA107" s="54">
        <v>0.49397931528432121</v>
      </c>
      <c r="AD107" s="62" t="s">
        <v>5657</v>
      </c>
      <c r="AE107" s="54">
        <v>0.55861396927170692</v>
      </c>
      <c r="AG107" s="62" t="s">
        <v>1074</v>
      </c>
      <c r="AH107" s="54">
        <v>0.52170777295385951</v>
      </c>
      <c r="AJ107" s="62" t="s">
        <v>919</v>
      </c>
      <c r="AK107" s="54">
        <v>0.66631289891952694</v>
      </c>
      <c r="AM107" s="62" t="s">
        <v>6101</v>
      </c>
      <c r="AN107" s="54">
        <v>0.66288036000659811</v>
      </c>
      <c r="AP107" s="62" t="s">
        <v>2070</v>
      </c>
      <c r="AQ107" s="54">
        <v>0.8451737603996351</v>
      </c>
      <c r="AS107" s="62" t="s">
        <v>17140</v>
      </c>
      <c r="AT107" s="54">
        <v>0.26932874660939943</v>
      </c>
      <c r="AV107" s="62" t="s">
        <v>8131</v>
      </c>
      <c r="AW107" s="54">
        <v>0.66890408845657678</v>
      </c>
    </row>
    <row r="108" spans="5:49">
      <c r="E108" s="62" t="s">
        <v>5657</v>
      </c>
      <c r="F108" s="54">
        <v>0.49564130863158623</v>
      </c>
      <c r="H108" s="62" t="s">
        <v>768</v>
      </c>
      <c r="I108" s="54">
        <v>0.53543051283505017</v>
      </c>
      <c r="K108" s="62" t="s">
        <v>6228</v>
      </c>
      <c r="L108" s="177">
        <v>0.68924178400000002</v>
      </c>
      <c r="M108" s="177"/>
      <c r="N108" s="62" t="s">
        <v>7754</v>
      </c>
      <c r="O108" s="54">
        <v>0.60208261886966352</v>
      </c>
      <c r="Q108" s="62" t="s">
        <v>3308</v>
      </c>
      <c r="R108" s="54">
        <v>0.8932571982083255</v>
      </c>
      <c r="T108" s="62" t="s">
        <v>2985</v>
      </c>
      <c r="U108" s="54">
        <v>0.32946269410321344</v>
      </c>
      <c r="W108" s="62" t="s">
        <v>4565</v>
      </c>
      <c r="X108" s="54">
        <v>0.56950711611919225</v>
      </c>
      <c r="Z108" s="62" t="s">
        <v>2893</v>
      </c>
      <c r="AA108" s="54">
        <v>7.6892631095523647E-2</v>
      </c>
      <c r="AD108" s="62" t="s">
        <v>790</v>
      </c>
      <c r="AE108" s="54">
        <v>0.55595532443597184</v>
      </c>
      <c r="AG108" s="62" t="s">
        <v>760</v>
      </c>
      <c r="AH108" s="54">
        <v>0.51843795154370309</v>
      </c>
      <c r="AJ108" s="62" t="s">
        <v>5999</v>
      </c>
      <c r="AK108" s="54">
        <v>0.66323471967310776</v>
      </c>
      <c r="AM108" s="62" t="s">
        <v>8482</v>
      </c>
      <c r="AN108" s="54">
        <v>0.66137942761233726</v>
      </c>
      <c r="AP108" s="62" t="s">
        <v>3577</v>
      </c>
      <c r="AQ108" s="54">
        <v>0.84445028920274556</v>
      </c>
      <c r="AS108" s="62" t="s">
        <v>7107</v>
      </c>
      <c r="AT108" s="54">
        <v>0.25700668145116845</v>
      </c>
      <c r="AV108" s="62" t="s">
        <v>8078</v>
      </c>
      <c r="AW108" s="54">
        <v>0.66696771306268565</v>
      </c>
    </row>
    <row r="109" spans="5:49">
      <c r="E109" s="62" t="s">
        <v>4181</v>
      </c>
      <c r="F109" s="54">
        <v>0.49328584251815466</v>
      </c>
      <c r="H109" s="62" t="s">
        <v>9596</v>
      </c>
      <c r="I109" s="54">
        <v>0.53062662499907576</v>
      </c>
      <c r="K109" s="62" t="s">
        <v>7039</v>
      </c>
      <c r="L109" s="177">
        <v>0.68729374700000001</v>
      </c>
      <c r="M109" s="177"/>
      <c r="N109" s="62" t="s">
        <v>7580</v>
      </c>
      <c r="O109" s="54">
        <v>0.60135710059471403</v>
      </c>
      <c r="Q109" s="62" t="s">
        <v>2169</v>
      </c>
      <c r="R109" s="54">
        <v>0.89233154174204321</v>
      </c>
      <c r="T109" s="62" t="s">
        <v>3723</v>
      </c>
      <c r="U109" s="54">
        <v>0.6492509415060026</v>
      </c>
      <c r="W109" s="62" t="s">
        <v>10528</v>
      </c>
      <c r="X109" s="54">
        <v>0.56926748002524608</v>
      </c>
      <c r="Z109" s="62" t="s">
        <v>6871</v>
      </c>
      <c r="AA109" s="54">
        <v>0.67676115278752025</v>
      </c>
      <c r="AD109" s="62" t="s">
        <v>16876</v>
      </c>
      <c r="AE109" s="54">
        <v>0.55485581727511724</v>
      </c>
      <c r="AG109" s="62" t="s">
        <v>16911</v>
      </c>
      <c r="AH109" s="54">
        <v>0.51428267588115861</v>
      </c>
      <c r="AJ109" s="62" t="s">
        <v>6335</v>
      </c>
      <c r="AK109" s="54">
        <v>0.66122400814086768</v>
      </c>
      <c r="AM109" s="62" t="s">
        <v>6714</v>
      </c>
      <c r="AN109" s="54">
        <v>0.65993065696060704</v>
      </c>
      <c r="AP109" s="62" t="s">
        <v>2390</v>
      </c>
      <c r="AQ109" s="54">
        <v>0.84291138529099496</v>
      </c>
      <c r="AS109" s="62" t="s">
        <v>10491</v>
      </c>
      <c r="AT109" s="54">
        <v>0.25580251512700852</v>
      </c>
      <c r="AV109" s="62" t="s">
        <v>11937</v>
      </c>
      <c r="AW109" s="54">
        <v>0.6663431611087538</v>
      </c>
    </row>
    <row r="110" spans="5:49">
      <c r="E110" s="62" t="s">
        <v>10114</v>
      </c>
      <c r="F110" s="54">
        <v>0.49241917988047151</v>
      </c>
      <c r="H110" s="62" t="s">
        <v>1772</v>
      </c>
      <c r="I110" s="54">
        <v>0.52492432877910133</v>
      </c>
      <c r="K110" s="62" t="s">
        <v>6131</v>
      </c>
      <c r="L110" s="177">
        <v>0.68697836700000003</v>
      </c>
      <c r="M110" s="177"/>
      <c r="N110" s="62" t="s">
        <v>7335</v>
      </c>
      <c r="O110" s="54">
        <v>0.59929539181693181</v>
      </c>
      <c r="Q110" s="62" t="s">
        <v>3145</v>
      </c>
      <c r="R110" s="54">
        <v>0.89187975890504645</v>
      </c>
      <c r="T110" s="62" t="s">
        <v>17077</v>
      </c>
      <c r="U110" s="54">
        <v>0.19655137755313765</v>
      </c>
      <c r="W110" s="62" t="s">
        <v>2475</v>
      </c>
      <c r="X110" s="54">
        <v>0.56913240550886235</v>
      </c>
      <c r="Z110" s="62" t="s">
        <v>9430</v>
      </c>
      <c r="AA110" s="54">
        <v>0.52772939792534257</v>
      </c>
      <c r="AD110" s="62" t="s">
        <v>7361</v>
      </c>
      <c r="AE110" s="54">
        <v>0.5511883756771031</v>
      </c>
      <c r="AG110" s="62" t="s">
        <v>4464</v>
      </c>
      <c r="AH110" s="54">
        <v>0.51293210205886131</v>
      </c>
      <c r="AJ110" s="62" t="s">
        <v>6155</v>
      </c>
      <c r="AK110" s="54">
        <v>0.66003206000443115</v>
      </c>
      <c r="AM110" s="62" t="s">
        <v>7670</v>
      </c>
      <c r="AN110" s="54">
        <v>0.65967354145400292</v>
      </c>
      <c r="AP110" s="62" t="s">
        <v>3814</v>
      </c>
      <c r="AQ110" s="54">
        <v>0.8428218252289007</v>
      </c>
      <c r="AS110" s="62" t="s">
        <v>8761</v>
      </c>
      <c r="AT110" s="54">
        <v>0.25368312895686573</v>
      </c>
      <c r="AV110" s="62" t="s">
        <v>7993</v>
      </c>
      <c r="AW110" s="54">
        <v>0.66457786067390734</v>
      </c>
    </row>
    <row r="111" spans="5:49">
      <c r="E111" s="62" t="s">
        <v>205</v>
      </c>
      <c r="F111" s="54">
        <v>0.4914102025214831</v>
      </c>
      <c r="H111" s="62" t="s">
        <v>963</v>
      </c>
      <c r="I111" s="54">
        <v>0.51937754549620019</v>
      </c>
      <c r="K111" s="62" t="s">
        <v>6037</v>
      </c>
      <c r="L111" s="177">
        <v>0.68654193200000002</v>
      </c>
      <c r="M111" s="177"/>
      <c r="N111" s="62" t="s">
        <v>6249</v>
      </c>
      <c r="O111" s="54">
        <v>0.59897155111920475</v>
      </c>
      <c r="Q111" s="62" t="s">
        <v>4287</v>
      </c>
      <c r="R111" s="54">
        <v>0.89154859627479233</v>
      </c>
      <c r="T111" s="62" t="s">
        <v>4336</v>
      </c>
      <c r="U111" s="54">
        <v>0.25083772115541175</v>
      </c>
      <c r="W111" s="62" t="s">
        <v>3148</v>
      </c>
      <c r="X111" s="54">
        <v>0.56793097663824832</v>
      </c>
      <c r="Z111" s="62" t="s">
        <v>6788</v>
      </c>
      <c r="AA111" s="54">
        <v>0.53134063050446612</v>
      </c>
      <c r="AD111" s="62" t="s">
        <v>10279</v>
      </c>
      <c r="AE111" s="54">
        <v>0.54508489569188667</v>
      </c>
      <c r="AG111" s="62" t="s">
        <v>622</v>
      </c>
      <c r="AH111" s="54">
        <v>0.5115593145606846</v>
      </c>
      <c r="AJ111" s="62" t="s">
        <v>7178</v>
      </c>
      <c r="AK111" s="54">
        <v>0.65998990750443676</v>
      </c>
      <c r="AM111" s="62" t="s">
        <v>17219</v>
      </c>
      <c r="AN111" s="54">
        <v>0.65729381902797679</v>
      </c>
      <c r="AP111" s="62" t="s">
        <v>1778</v>
      </c>
      <c r="AQ111" s="54">
        <v>0.84257770070503812</v>
      </c>
      <c r="AS111" s="62" t="s">
        <v>6895</v>
      </c>
      <c r="AT111" s="54">
        <v>0.25173797156584826</v>
      </c>
      <c r="AV111" s="62" t="s">
        <v>9920</v>
      </c>
      <c r="AW111" s="54">
        <v>0.66364543242043472</v>
      </c>
    </row>
    <row r="112" spans="5:49">
      <c r="E112" s="62" t="s">
        <v>16874</v>
      </c>
      <c r="F112" s="54">
        <v>0.48723212592996878</v>
      </c>
      <c r="H112" s="62" t="s">
        <v>622</v>
      </c>
      <c r="I112" s="54">
        <v>0.51885344913907006</v>
      </c>
      <c r="K112" s="62" t="s">
        <v>867</v>
      </c>
      <c r="L112" s="177">
        <v>0.68272487900000001</v>
      </c>
      <c r="M112" s="177"/>
      <c r="N112" s="62" t="s">
        <v>6230</v>
      </c>
      <c r="O112" s="54">
        <v>0.59715554335901821</v>
      </c>
      <c r="Q112" s="62" t="s">
        <v>3114</v>
      </c>
      <c r="R112" s="54">
        <v>0.8915439664764444</v>
      </c>
      <c r="T112" s="62" t="s">
        <v>3327</v>
      </c>
      <c r="U112" s="54">
        <v>0.29044110084463609</v>
      </c>
      <c r="W112" s="62" t="s">
        <v>1707</v>
      </c>
      <c r="X112" s="54">
        <v>0.56718526658646595</v>
      </c>
      <c r="Z112" s="62" t="s">
        <v>7534</v>
      </c>
      <c r="AA112" s="54">
        <v>0.73608706082374986</v>
      </c>
      <c r="AD112" s="62" t="s">
        <v>6588</v>
      </c>
      <c r="AE112" s="54">
        <v>0.54490626463769598</v>
      </c>
      <c r="AG112" s="62" t="s">
        <v>15594</v>
      </c>
      <c r="AH112" s="54">
        <v>0.51009488928469104</v>
      </c>
      <c r="AJ112" s="62" t="s">
        <v>6027</v>
      </c>
      <c r="AK112" s="54">
        <v>0.65978178242369401</v>
      </c>
      <c r="AM112" s="62" t="s">
        <v>7748</v>
      </c>
      <c r="AN112" s="54">
        <v>0.65534577241763703</v>
      </c>
      <c r="AP112" s="62" t="s">
        <v>1736</v>
      </c>
      <c r="AQ112" s="54">
        <v>0.84039995490046615</v>
      </c>
      <c r="AS112" s="62" t="s">
        <v>400</v>
      </c>
      <c r="AT112" s="54">
        <v>0.24434781251803595</v>
      </c>
      <c r="AV112" s="62" t="s">
        <v>7641</v>
      </c>
      <c r="AW112" s="54">
        <v>0.65900987483602735</v>
      </c>
    </row>
    <row r="113" spans="5:49">
      <c r="E113" s="62" t="s">
        <v>6611</v>
      </c>
      <c r="F113" s="54">
        <v>0.48671858918324062</v>
      </c>
      <c r="H113" s="62" t="s">
        <v>9446</v>
      </c>
      <c r="I113" s="54">
        <v>0.5165888520650006</v>
      </c>
      <c r="K113" s="62" t="s">
        <v>6458</v>
      </c>
      <c r="L113" s="177">
        <v>0.68184201499999997</v>
      </c>
      <c r="M113" s="177"/>
      <c r="N113" s="62" t="s">
        <v>6883</v>
      </c>
      <c r="O113" s="54">
        <v>0.59691012245152175</v>
      </c>
      <c r="Q113" s="62" t="s">
        <v>1528</v>
      </c>
      <c r="R113" s="54">
        <v>0.89133801216694808</v>
      </c>
      <c r="T113" s="62" t="s">
        <v>5517</v>
      </c>
      <c r="U113" s="54">
        <v>0.16164929256196592</v>
      </c>
      <c r="W113" s="62" t="s">
        <v>5207</v>
      </c>
      <c r="X113" s="54">
        <v>0.56661338924514149</v>
      </c>
      <c r="Z113" s="62" t="s">
        <v>17103</v>
      </c>
      <c r="AA113" s="54">
        <v>0.5412439209432186</v>
      </c>
      <c r="AD113" s="62" t="s">
        <v>7074</v>
      </c>
      <c r="AE113" s="54">
        <v>0.54454750386921413</v>
      </c>
      <c r="AG113" s="62" t="s">
        <v>720</v>
      </c>
      <c r="AH113" s="54">
        <v>0.50432500538111413</v>
      </c>
      <c r="AJ113" s="62" t="s">
        <v>6563</v>
      </c>
      <c r="AK113" s="54">
        <v>0.65938466988563771</v>
      </c>
      <c r="AM113" s="62" t="s">
        <v>6238</v>
      </c>
      <c r="AN113" s="54">
        <v>0.65470742820706262</v>
      </c>
      <c r="AP113" s="62" t="s">
        <v>4769</v>
      </c>
      <c r="AQ113" s="54">
        <v>0.84013464122476256</v>
      </c>
      <c r="AS113" s="62" t="s">
        <v>9528</v>
      </c>
      <c r="AT113" s="54">
        <v>0.24334361452347089</v>
      </c>
      <c r="AV113" s="62" t="s">
        <v>9309</v>
      </c>
      <c r="AW113" s="54">
        <v>0.6538270186329288</v>
      </c>
    </row>
    <row r="114" spans="5:49">
      <c r="E114" s="62" t="s">
        <v>15553</v>
      </c>
      <c r="F114" s="54">
        <v>0.48437371020061681</v>
      </c>
      <c r="H114" s="62" t="s">
        <v>715</v>
      </c>
      <c r="I114" s="54">
        <v>0.51173729478077556</v>
      </c>
      <c r="K114" s="62" t="s">
        <v>7563</v>
      </c>
      <c r="L114" s="177">
        <v>0.68176755200000005</v>
      </c>
      <c r="M114" s="177"/>
      <c r="N114" s="62" t="s">
        <v>6153</v>
      </c>
      <c r="O114" s="54">
        <v>0.59628583909913402</v>
      </c>
      <c r="Q114" s="62" t="s">
        <v>4690</v>
      </c>
      <c r="R114" s="54">
        <v>0.89069771591110802</v>
      </c>
      <c r="T114" s="62" t="s">
        <v>5293</v>
      </c>
      <c r="U114" s="54">
        <v>0.15682740744127868</v>
      </c>
      <c r="W114" s="62" t="s">
        <v>5023</v>
      </c>
      <c r="X114" s="54">
        <v>0.56547189030953959</v>
      </c>
      <c r="Z114" s="62" t="s">
        <v>8473</v>
      </c>
      <c r="AA114" s="54">
        <v>0.83720660864187968</v>
      </c>
      <c r="AD114" s="62" t="s">
        <v>9172</v>
      </c>
      <c r="AE114" s="54">
        <v>0.54325425343743572</v>
      </c>
      <c r="AG114" s="62" t="s">
        <v>1772</v>
      </c>
      <c r="AH114" s="54">
        <v>0.50230422335807845</v>
      </c>
      <c r="AJ114" s="62" t="s">
        <v>6422</v>
      </c>
      <c r="AK114" s="54">
        <v>0.65687973845899827</v>
      </c>
      <c r="AM114" s="62" t="s">
        <v>17205</v>
      </c>
      <c r="AN114" s="54">
        <v>0.6527063672389275</v>
      </c>
      <c r="AP114" s="62" t="s">
        <v>3106</v>
      </c>
      <c r="AQ114" s="54">
        <v>0.83998069768969896</v>
      </c>
      <c r="AS114" s="62" t="s">
        <v>17144</v>
      </c>
      <c r="AT114" s="54">
        <v>0.24319761841448947</v>
      </c>
      <c r="AV114" s="62" t="s">
        <v>9941</v>
      </c>
      <c r="AW114" s="54">
        <v>0.6527896005182352</v>
      </c>
    </row>
    <row r="115" spans="5:49">
      <c r="E115" s="62" t="s">
        <v>794</v>
      </c>
      <c r="F115" s="54">
        <v>0.47980647336608656</v>
      </c>
      <c r="H115" s="62" t="s">
        <v>84</v>
      </c>
      <c r="I115" s="54">
        <v>0.50787704307871639</v>
      </c>
      <c r="K115" s="62" t="s">
        <v>6036</v>
      </c>
      <c r="L115" s="177">
        <v>0.68022169200000004</v>
      </c>
      <c r="M115" s="177"/>
      <c r="N115" s="62" t="s">
        <v>7470</v>
      </c>
      <c r="O115" s="54">
        <v>0.59520543214253463</v>
      </c>
      <c r="Q115" s="62" t="s">
        <v>2748</v>
      </c>
      <c r="R115" s="54">
        <v>0.89067878252407962</v>
      </c>
      <c r="T115" s="62" t="s">
        <v>9416</v>
      </c>
      <c r="U115" s="54">
        <v>0.28932909263974005</v>
      </c>
      <c r="W115" s="62" t="s">
        <v>2986</v>
      </c>
      <c r="X115" s="54">
        <v>0.56424758225253502</v>
      </c>
      <c r="Z115" s="62" t="s">
        <v>17103</v>
      </c>
      <c r="AA115" s="54">
        <v>9.7374139050073916E-2</v>
      </c>
      <c r="AD115" s="62" t="s">
        <v>7034</v>
      </c>
      <c r="AE115" s="54">
        <v>0.54248300138179528</v>
      </c>
      <c r="AG115" s="62" t="s">
        <v>592</v>
      </c>
      <c r="AH115" s="54">
        <v>0.4953594742212597</v>
      </c>
      <c r="AJ115" s="62" t="s">
        <v>6420</v>
      </c>
      <c r="AK115" s="54">
        <v>0.65640160054804264</v>
      </c>
      <c r="AM115" s="62" t="s">
        <v>6919</v>
      </c>
      <c r="AN115" s="54">
        <v>0.65237736392964929</v>
      </c>
      <c r="AP115" s="62" t="s">
        <v>4754</v>
      </c>
      <c r="AQ115" s="54">
        <v>0.83992135095503939</v>
      </c>
      <c r="AS115" s="62" t="s">
        <v>10036</v>
      </c>
      <c r="AT115" s="54">
        <v>0.24079070370360975</v>
      </c>
      <c r="AV115" s="62" t="s">
        <v>10041</v>
      </c>
      <c r="AW115" s="54">
        <v>0.65249931848133103</v>
      </c>
    </row>
    <row r="116" spans="5:49">
      <c r="E116" s="62" t="s">
        <v>7733</v>
      </c>
      <c r="F116" s="54">
        <v>0.47875465186777955</v>
      </c>
      <c r="H116" s="62" t="s">
        <v>16911</v>
      </c>
      <c r="I116" s="54">
        <v>0.50742576450154608</v>
      </c>
      <c r="K116" s="62" t="s">
        <v>6563</v>
      </c>
      <c r="L116" s="177">
        <v>0.680203212</v>
      </c>
      <c r="M116" s="177"/>
      <c r="N116" s="62" t="s">
        <v>417</v>
      </c>
      <c r="O116" s="54">
        <v>0.59285706144016148</v>
      </c>
      <c r="Q116" s="62" t="s">
        <v>1956</v>
      </c>
      <c r="R116" s="54">
        <v>0.88929021520994744</v>
      </c>
      <c r="T116" s="62" t="s">
        <v>100</v>
      </c>
      <c r="U116" s="54">
        <v>5.647956589333477E-2</v>
      </c>
      <c r="W116" s="62" t="s">
        <v>1384</v>
      </c>
      <c r="X116" s="54">
        <v>0.56223621687565595</v>
      </c>
      <c r="Z116" s="62" t="s">
        <v>7898</v>
      </c>
      <c r="AA116" s="54">
        <v>0.63144340918478792</v>
      </c>
      <c r="AD116" s="62" t="s">
        <v>4181</v>
      </c>
      <c r="AE116" s="54">
        <v>0.54131710702053892</v>
      </c>
      <c r="AG116" s="62" t="s">
        <v>766</v>
      </c>
      <c r="AH116" s="54">
        <v>0.49339844622633089</v>
      </c>
      <c r="AJ116" s="62" t="s">
        <v>6090</v>
      </c>
      <c r="AK116" s="54">
        <v>0.65498773305519931</v>
      </c>
      <c r="AM116" s="62" t="s">
        <v>7144</v>
      </c>
      <c r="AN116" s="54">
        <v>0.6506228902810558</v>
      </c>
      <c r="AP116" s="62" t="s">
        <v>3305</v>
      </c>
      <c r="AQ116" s="54">
        <v>0.83774036039760391</v>
      </c>
      <c r="AS116" s="62" t="s">
        <v>15668</v>
      </c>
      <c r="AT116" s="54">
        <v>0.23232215793613287</v>
      </c>
      <c r="AV116" s="62" t="s">
        <v>8287</v>
      </c>
      <c r="AW116" s="54">
        <v>0.65148268947257215</v>
      </c>
    </row>
    <row r="117" spans="5:49">
      <c r="E117" s="62" t="s">
        <v>7361</v>
      </c>
      <c r="F117" s="54">
        <v>0.47862026731735607</v>
      </c>
      <c r="H117" s="62" t="s">
        <v>9576</v>
      </c>
      <c r="I117" s="54">
        <v>0.50228726895875808</v>
      </c>
      <c r="K117" s="62" t="s">
        <v>6681</v>
      </c>
      <c r="L117" s="177">
        <v>0.68000361300000001</v>
      </c>
      <c r="M117" s="177"/>
      <c r="N117" s="62" t="s">
        <v>517</v>
      </c>
      <c r="O117" s="54">
        <v>0.59268383089253296</v>
      </c>
      <c r="Q117" s="62" t="s">
        <v>3457</v>
      </c>
      <c r="R117" s="54">
        <v>0.88864459901661585</v>
      </c>
      <c r="T117" s="62" t="s">
        <v>4840</v>
      </c>
      <c r="U117" s="54">
        <v>0.20792224398487727</v>
      </c>
      <c r="W117" s="62" t="s">
        <v>1738</v>
      </c>
      <c r="X117" s="54">
        <v>0.55828111618833476</v>
      </c>
      <c r="Z117" s="62" t="s">
        <v>17140</v>
      </c>
      <c r="AA117" s="54">
        <v>0.29148126070840347</v>
      </c>
      <c r="AD117" s="62" t="s">
        <v>7702</v>
      </c>
      <c r="AE117" s="54">
        <v>0.53338927491219168</v>
      </c>
      <c r="AG117" s="62" t="s">
        <v>16912</v>
      </c>
      <c r="AH117" s="54">
        <v>0.4926408385477683</v>
      </c>
      <c r="AJ117" s="62" t="s">
        <v>7860</v>
      </c>
      <c r="AK117" s="54">
        <v>0.65318076440177864</v>
      </c>
      <c r="AM117" s="62" t="s">
        <v>17185</v>
      </c>
      <c r="AN117" s="54">
        <v>0.64989080149473899</v>
      </c>
      <c r="AP117" s="62" t="s">
        <v>10652</v>
      </c>
      <c r="AQ117" s="54">
        <v>0.83745101072567374</v>
      </c>
      <c r="AS117" s="62" t="s">
        <v>6578</v>
      </c>
      <c r="AT117" s="54">
        <v>0.2316836383756887</v>
      </c>
      <c r="AV117" s="62" t="s">
        <v>9396</v>
      </c>
      <c r="AW117" s="54">
        <v>0.65115608284132265</v>
      </c>
    </row>
    <row r="118" spans="5:49">
      <c r="E118" s="62" t="s">
        <v>8930</v>
      </c>
      <c r="F118" s="54">
        <v>0.47804847678261131</v>
      </c>
      <c r="H118" s="62" t="s">
        <v>9441</v>
      </c>
      <c r="I118" s="54">
        <v>0.50042521398563566</v>
      </c>
      <c r="K118" s="62" t="s">
        <v>6738</v>
      </c>
      <c r="L118" s="177">
        <v>0.67838612200000004</v>
      </c>
      <c r="M118" s="177"/>
      <c r="N118" s="62" t="s">
        <v>6600</v>
      </c>
      <c r="O118" s="54">
        <v>0.59204928277940649</v>
      </c>
      <c r="Q118" s="62" t="s">
        <v>2093</v>
      </c>
      <c r="R118" s="54">
        <v>0.88842932613035508</v>
      </c>
      <c r="T118" s="62" t="s">
        <v>1234</v>
      </c>
      <c r="U118" s="54">
        <v>0.32197244698252514</v>
      </c>
      <c r="W118" s="62" t="s">
        <v>1226</v>
      </c>
      <c r="X118" s="54">
        <v>0.55716147548406236</v>
      </c>
      <c r="Z118" s="62" t="s">
        <v>17141</v>
      </c>
      <c r="AA118" s="54">
        <v>0.1472825514842542</v>
      </c>
      <c r="AD118" s="62" t="s">
        <v>9583</v>
      </c>
      <c r="AE118" s="54">
        <v>0.53337437741400562</v>
      </c>
      <c r="AG118" s="62" t="s">
        <v>5310</v>
      </c>
      <c r="AH118" s="54">
        <v>0.49254938885245864</v>
      </c>
      <c r="AJ118" s="62" t="s">
        <v>6167</v>
      </c>
      <c r="AK118" s="54">
        <v>0.65284056174390326</v>
      </c>
      <c r="AM118" s="62" t="s">
        <v>17186</v>
      </c>
      <c r="AN118" s="54">
        <v>0.64916713005823146</v>
      </c>
      <c r="AP118" s="62" t="s">
        <v>4570</v>
      </c>
      <c r="AQ118" s="54">
        <v>0.83715768470480367</v>
      </c>
      <c r="AS118" s="62" t="s">
        <v>8494</v>
      </c>
      <c r="AT118" s="54">
        <v>0.23089198794845953</v>
      </c>
      <c r="AV118" s="62" t="s">
        <v>10140</v>
      </c>
      <c r="AW118" s="54">
        <v>0.65050243859032408</v>
      </c>
    </row>
    <row r="119" spans="5:49">
      <c r="E119" s="62" t="s">
        <v>8230</v>
      </c>
      <c r="F119" s="54">
        <v>0.47659413017216756</v>
      </c>
      <c r="H119" s="62" t="s">
        <v>735</v>
      </c>
      <c r="I119" s="54">
        <v>0.49912838194821901</v>
      </c>
      <c r="K119" s="62" t="s">
        <v>6410</v>
      </c>
      <c r="L119" s="177">
        <v>0.67814021700000005</v>
      </c>
      <c r="M119" s="177"/>
      <c r="N119" s="62" t="s">
        <v>15565</v>
      </c>
      <c r="O119" s="54">
        <v>0.58971901583540065</v>
      </c>
      <c r="Q119" s="62" t="s">
        <v>5073</v>
      </c>
      <c r="R119" s="54">
        <v>0.88829721539360429</v>
      </c>
      <c r="T119" s="62" t="s">
        <v>3905</v>
      </c>
      <c r="U119" s="54">
        <v>0.46586952544215438</v>
      </c>
      <c r="W119" s="62" t="s">
        <v>2085</v>
      </c>
      <c r="X119" s="54">
        <v>0.55532815558109183</v>
      </c>
      <c r="Z119" s="62" t="s">
        <v>10062</v>
      </c>
      <c r="AA119" s="54">
        <v>0.47302611982322779</v>
      </c>
      <c r="AD119" s="62" t="s">
        <v>10194</v>
      </c>
      <c r="AE119" s="54">
        <v>0.52912325531425242</v>
      </c>
      <c r="AG119" s="62" t="s">
        <v>9441</v>
      </c>
      <c r="AH119" s="54">
        <v>0.49212592387181014</v>
      </c>
      <c r="AJ119" s="62" t="s">
        <v>7123</v>
      </c>
      <c r="AK119" s="54">
        <v>0.65226534250887103</v>
      </c>
      <c r="AM119" s="62" t="s">
        <v>9170</v>
      </c>
      <c r="AN119" s="54">
        <v>0.64600899049388916</v>
      </c>
      <c r="AP119" s="62" t="s">
        <v>2951</v>
      </c>
      <c r="AQ119" s="54">
        <v>0.83606474048322965</v>
      </c>
      <c r="AS119" s="62" t="s">
        <v>17135</v>
      </c>
      <c r="AT119" s="54">
        <v>0.22898067209192921</v>
      </c>
      <c r="AV119" s="62" t="s">
        <v>313</v>
      </c>
      <c r="AW119" s="54">
        <v>0.64872213119331135</v>
      </c>
    </row>
    <row r="120" spans="5:49">
      <c r="E120" s="62" t="s">
        <v>793</v>
      </c>
      <c r="F120" s="54">
        <v>0.46396996375288441</v>
      </c>
      <c r="H120" s="62" t="s">
        <v>4464</v>
      </c>
      <c r="I120" s="54">
        <v>0.49755626104173828</v>
      </c>
      <c r="K120" s="62" t="s">
        <v>7123</v>
      </c>
      <c r="L120" s="177">
        <v>0.67727984200000002</v>
      </c>
      <c r="M120" s="177"/>
      <c r="N120" s="62" t="s">
        <v>7144</v>
      </c>
      <c r="O120" s="54">
        <v>0.58618052816901367</v>
      </c>
      <c r="Q120" s="62" t="s">
        <v>3046</v>
      </c>
      <c r="R120" s="54">
        <v>0.88584272562770272</v>
      </c>
      <c r="T120" s="62" t="s">
        <v>5395</v>
      </c>
      <c r="U120" s="54">
        <v>0.33621686691932956</v>
      </c>
      <c r="W120" s="62" t="s">
        <v>9391</v>
      </c>
      <c r="X120" s="54">
        <v>0.55215013027421223</v>
      </c>
      <c r="Z120" s="62" t="s">
        <v>8276</v>
      </c>
      <c r="AA120" s="54">
        <v>0.79663282200509222</v>
      </c>
      <c r="AD120" s="62" t="s">
        <v>7145</v>
      </c>
      <c r="AE120" s="54">
        <v>0.52511713975380792</v>
      </c>
      <c r="AG120" s="62" t="s">
        <v>5144</v>
      </c>
      <c r="AH120" s="54">
        <v>0.48706424768058559</v>
      </c>
      <c r="AJ120" s="62" t="s">
        <v>5979</v>
      </c>
      <c r="AK120" s="54">
        <v>0.65223261959725587</v>
      </c>
      <c r="AM120" s="62" t="s">
        <v>7420</v>
      </c>
      <c r="AN120" s="54">
        <v>0.64591895344926775</v>
      </c>
      <c r="AP120" s="62" t="s">
        <v>3063</v>
      </c>
      <c r="AQ120" s="54">
        <v>0.83600663337885028</v>
      </c>
      <c r="AS120" s="62" t="s">
        <v>314</v>
      </c>
      <c r="AT120" s="54">
        <v>0.22857885326783672</v>
      </c>
      <c r="AV120" s="62" t="s">
        <v>11860</v>
      </c>
      <c r="AW120" s="54">
        <v>0.64692605509376588</v>
      </c>
    </row>
    <row r="121" spans="5:49">
      <c r="E121" s="62" t="s">
        <v>8991</v>
      </c>
      <c r="F121" s="54">
        <v>0.4578338668040558</v>
      </c>
      <c r="H121" s="62" t="s">
        <v>499</v>
      </c>
      <c r="I121" s="54">
        <v>0.49698158593004826</v>
      </c>
      <c r="K121" s="62" t="s">
        <v>913</v>
      </c>
      <c r="L121" s="177">
        <v>0.67651892599999996</v>
      </c>
      <c r="M121" s="177"/>
      <c r="N121" s="62" t="s">
        <v>6531</v>
      </c>
      <c r="O121" s="54">
        <v>0.58544657627724961</v>
      </c>
      <c r="Q121" s="62" t="s">
        <v>3007</v>
      </c>
      <c r="R121" s="54">
        <v>0.88568695024928989</v>
      </c>
      <c r="T121" s="62" t="s">
        <v>3256</v>
      </c>
      <c r="U121" s="54">
        <v>0.54524578360052445</v>
      </c>
      <c r="W121" s="62" t="s">
        <v>3824</v>
      </c>
      <c r="X121" s="54">
        <v>0.55194586612966789</v>
      </c>
      <c r="Z121" s="62" t="s">
        <v>9557</v>
      </c>
      <c r="AA121" s="54">
        <v>0.64532123926830354</v>
      </c>
      <c r="AD121" s="62" t="s">
        <v>4129</v>
      </c>
      <c r="AE121" s="54">
        <v>0.51909946505292714</v>
      </c>
      <c r="AG121" s="62" t="s">
        <v>84</v>
      </c>
      <c r="AH121" s="54">
        <v>0.48185331666191211</v>
      </c>
      <c r="AJ121" s="62" t="s">
        <v>6901</v>
      </c>
      <c r="AK121" s="54">
        <v>0.65212053863606489</v>
      </c>
      <c r="AM121" s="62" t="s">
        <v>7135</v>
      </c>
      <c r="AN121" s="54">
        <v>0.64327045227098745</v>
      </c>
      <c r="AP121" s="62" t="s">
        <v>1737</v>
      </c>
      <c r="AQ121" s="54">
        <v>0.83580768819107909</v>
      </c>
      <c r="AS121" s="232" t="s">
        <v>8418</v>
      </c>
      <c r="AT121" s="54">
        <v>0.22654782777175056</v>
      </c>
      <c r="AV121" s="62" t="s">
        <v>9277</v>
      </c>
      <c r="AW121" s="54">
        <v>0.64431434678133304</v>
      </c>
    </row>
    <row r="122" spans="5:49">
      <c r="E122" s="62" t="s">
        <v>8094</v>
      </c>
      <c r="F122" s="54">
        <v>0.4576709134282031</v>
      </c>
      <c r="H122" s="62" t="s">
        <v>5263</v>
      </c>
      <c r="I122" s="54">
        <v>0.49308701282064193</v>
      </c>
      <c r="K122" s="62" t="s">
        <v>6287</v>
      </c>
      <c r="L122" s="177">
        <v>0.67622475800000004</v>
      </c>
      <c r="M122" s="177"/>
      <c r="N122" s="62" t="s">
        <v>7203</v>
      </c>
      <c r="O122" s="54">
        <v>0.58399736774859456</v>
      </c>
      <c r="Q122" s="62" t="s">
        <v>2616</v>
      </c>
      <c r="R122" s="54">
        <v>0.88533694351143688</v>
      </c>
      <c r="T122" s="62" t="s">
        <v>3533</v>
      </c>
      <c r="U122" s="54">
        <v>0.65042880265627268</v>
      </c>
      <c r="W122" s="62" t="s">
        <v>11372</v>
      </c>
      <c r="X122" s="54">
        <v>0.55114004794385263</v>
      </c>
      <c r="Z122" s="62" t="s">
        <v>125</v>
      </c>
      <c r="AA122" s="54">
        <v>0.86705169897450185</v>
      </c>
      <c r="AD122" s="62" t="s">
        <v>9438</v>
      </c>
      <c r="AE122" s="54">
        <v>0.51428246831055391</v>
      </c>
      <c r="AG122" s="62" t="s">
        <v>963</v>
      </c>
      <c r="AH122" s="54">
        <v>0.47758764930015157</v>
      </c>
      <c r="AJ122" s="62" t="s">
        <v>6677</v>
      </c>
      <c r="AK122" s="54">
        <v>0.65141724399635825</v>
      </c>
      <c r="AM122" s="62" t="s">
        <v>6778</v>
      </c>
      <c r="AN122" s="54">
        <v>0.641978724403098</v>
      </c>
      <c r="AP122" s="62" t="s">
        <v>4287</v>
      </c>
      <c r="AQ122" s="54">
        <v>0.83568025948935065</v>
      </c>
      <c r="AS122" s="62" t="s">
        <v>9575</v>
      </c>
      <c r="AT122" s="54">
        <v>0.22401353710635064</v>
      </c>
      <c r="AV122" s="62" t="s">
        <v>8269</v>
      </c>
      <c r="AW122" s="54">
        <v>0.64363531521663464</v>
      </c>
    </row>
    <row r="123" spans="5:49">
      <c r="E123" s="62" t="s">
        <v>7023</v>
      </c>
      <c r="F123" s="54">
        <v>0.45757260781736886</v>
      </c>
      <c r="H123" s="62" t="s">
        <v>154</v>
      </c>
      <c r="I123" s="54">
        <v>0.49022885238984093</v>
      </c>
      <c r="K123" s="62" t="s">
        <v>72</v>
      </c>
      <c r="L123" s="177">
        <v>0.67337359299999999</v>
      </c>
      <c r="M123" s="177"/>
      <c r="N123" s="62" t="s">
        <v>7615</v>
      </c>
      <c r="O123" s="54">
        <v>0.58306540326619571</v>
      </c>
      <c r="Q123" s="62" t="s">
        <v>4067</v>
      </c>
      <c r="R123" s="54">
        <v>0.88401995755303686</v>
      </c>
      <c r="T123" s="62" t="s">
        <v>3097</v>
      </c>
      <c r="U123" s="54">
        <v>0.738954326202516</v>
      </c>
      <c r="W123" s="62" t="s">
        <v>3032</v>
      </c>
      <c r="X123" s="54">
        <v>0.55089105333448407</v>
      </c>
      <c r="Z123" s="62" t="s">
        <v>17103</v>
      </c>
      <c r="AA123" s="54">
        <v>9.603763141392499E-2</v>
      </c>
      <c r="AD123" s="62" t="s">
        <v>8094</v>
      </c>
      <c r="AE123" s="54">
        <v>0.51175292896946256</v>
      </c>
      <c r="AG123" s="62" t="s">
        <v>435</v>
      </c>
      <c r="AH123" s="54">
        <v>0.46197392841602564</v>
      </c>
      <c r="AJ123" s="62" t="s">
        <v>464</v>
      </c>
      <c r="AK123" s="54">
        <v>0.64998992211409423</v>
      </c>
      <c r="AM123" s="62" t="s">
        <v>7752</v>
      </c>
      <c r="AN123" s="54">
        <v>0.64179703603283311</v>
      </c>
      <c r="AP123" s="62" t="s">
        <v>3022</v>
      </c>
      <c r="AQ123" s="54">
        <v>0.83558001494025824</v>
      </c>
      <c r="AS123" s="62" t="s">
        <v>17141</v>
      </c>
      <c r="AT123" s="54">
        <v>0.22231275859950739</v>
      </c>
      <c r="AV123" s="62" t="s">
        <v>17322</v>
      </c>
      <c r="AW123" s="54">
        <v>0.63928786594249998</v>
      </c>
    </row>
    <row r="124" spans="5:49">
      <c r="E124" s="62" t="s">
        <v>9177</v>
      </c>
      <c r="F124" s="54">
        <v>0.45428953996302868</v>
      </c>
      <c r="H124" s="62" t="s">
        <v>2235</v>
      </c>
      <c r="I124" s="54">
        <v>0.48997689914484444</v>
      </c>
      <c r="K124" s="62" t="s">
        <v>6189</v>
      </c>
      <c r="L124" s="177">
        <v>0.673239327</v>
      </c>
      <c r="M124" s="177"/>
      <c r="N124" s="62" t="s">
        <v>6023</v>
      </c>
      <c r="O124" s="54">
        <v>0.58284637860306576</v>
      </c>
      <c r="Q124" s="62" t="s">
        <v>1553</v>
      </c>
      <c r="R124" s="54">
        <v>0.88390646777331194</v>
      </c>
      <c r="T124" s="62" t="s">
        <v>1451</v>
      </c>
      <c r="U124" s="54">
        <v>0.8356524944180711</v>
      </c>
      <c r="W124" s="62" t="s">
        <v>3279</v>
      </c>
      <c r="X124" s="54">
        <v>0.55066204151002918</v>
      </c>
      <c r="Z124" s="62" t="s">
        <v>17103</v>
      </c>
      <c r="AA124" s="54">
        <v>8.1049565802963547E-2</v>
      </c>
      <c r="AD124" s="62" t="s">
        <v>787</v>
      </c>
      <c r="AE124" s="54">
        <v>0.51164942882064901</v>
      </c>
      <c r="AG124" s="62" t="s">
        <v>4465</v>
      </c>
      <c r="AH124" s="54">
        <v>0.46187242032008913</v>
      </c>
      <c r="AJ124" s="62" t="s">
        <v>6610</v>
      </c>
      <c r="AK124" s="54">
        <v>0.64882710082351014</v>
      </c>
      <c r="AM124" s="62" t="s">
        <v>8379</v>
      </c>
      <c r="AN124" s="54">
        <v>0.64126684624948138</v>
      </c>
      <c r="AP124" s="62" t="s">
        <v>2028</v>
      </c>
      <c r="AQ124" s="54">
        <v>0.83533204903042013</v>
      </c>
      <c r="AS124" s="62" t="s">
        <v>9950</v>
      </c>
      <c r="AT124" s="54">
        <v>0.21979449308456808</v>
      </c>
      <c r="AV124" s="62" t="s">
        <v>11009</v>
      </c>
      <c r="AW124" s="54">
        <v>0.63856378234185751</v>
      </c>
    </row>
    <row r="125" spans="5:49">
      <c r="E125" s="62" t="s">
        <v>16875</v>
      </c>
      <c r="F125" s="54">
        <v>0.45149595013469451</v>
      </c>
      <c r="H125" s="62" t="s">
        <v>15594</v>
      </c>
      <c r="I125" s="54">
        <v>0.47994154259127769</v>
      </c>
      <c r="K125" s="62" t="s">
        <v>6161</v>
      </c>
      <c r="L125" s="177">
        <v>0.67130307099999997</v>
      </c>
      <c r="M125" s="177"/>
      <c r="N125" s="62" t="s">
        <v>5966</v>
      </c>
      <c r="O125" s="54">
        <v>0.58162752409284935</v>
      </c>
      <c r="Q125" s="62" t="s">
        <v>4607</v>
      </c>
      <c r="R125" s="54">
        <v>0.88295581797276024</v>
      </c>
      <c r="T125" s="62" t="s">
        <v>5093</v>
      </c>
      <c r="U125" s="54">
        <v>0.46896360134495985</v>
      </c>
      <c r="W125" s="62" t="s">
        <v>1698</v>
      </c>
      <c r="X125" s="54">
        <v>0.55033710519709844</v>
      </c>
      <c r="Z125" s="62" t="s">
        <v>6742</v>
      </c>
      <c r="AA125" s="54">
        <v>0.46445585132951167</v>
      </c>
      <c r="AD125" s="62" t="s">
        <v>10195</v>
      </c>
      <c r="AE125" s="54">
        <v>0.5080920875194328</v>
      </c>
      <c r="AG125" s="62" t="s">
        <v>5263</v>
      </c>
      <c r="AH125" s="54">
        <v>0.46036976520079609</v>
      </c>
      <c r="AJ125" s="62" t="s">
        <v>6826</v>
      </c>
      <c r="AK125" s="54">
        <v>0.64726682205771147</v>
      </c>
      <c r="AM125" s="62" t="s">
        <v>6775</v>
      </c>
      <c r="AN125" s="54">
        <v>0.64031090128003576</v>
      </c>
      <c r="AP125" s="62" t="s">
        <v>2447</v>
      </c>
      <c r="AQ125" s="54">
        <v>0.8349129935330929</v>
      </c>
      <c r="AS125" s="62" t="s">
        <v>10088</v>
      </c>
      <c r="AT125" s="54">
        <v>0.21953538323239929</v>
      </c>
      <c r="AV125" s="62" t="s">
        <v>8068</v>
      </c>
      <c r="AW125" s="54">
        <v>0.63599494936773537</v>
      </c>
    </row>
    <row r="126" spans="5:49">
      <c r="E126" s="62" t="s">
        <v>9631</v>
      </c>
      <c r="F126" s="54">
        <v>0.44889172840558578</v>
      </c>
      <c r="H126" s="62" t="s">
        <v>4417</v>
      </c>
      <c r="I126" s="54">
        <v>0.47488287267612589</v>
      </c>
      <c r="K126" s="62" t="s">
        <v>6466</v>
      </c>
      <c r="L126" s="177">
        <v>0.66954944900000002</v>
      </c>
      <c r="M126" s="177"/>
      <c r="N126" s="62" t="s">
        <v>8680</v>
      </c>
      <c r="O126" s="54">
        <v>0.58060891403869885</v>
      </c>
      <c r="Q126" s="62" t="s">
        <v>4231</v>
      </c>
      <c r="R126" s="54">
        <v>0.88202338301938965</v>
      </c>
      <c r="T126" s="62" t="s">
        <v>1862</v>
      </c>
      <c r="U126" s="54">
        <v>0.73495484669225741</v>
      </c>
      <c r="W126" s="62" t="s">
        <v>5533</v>
      </c>
      <c r="X126" s="54">
        <v>0.54787024156107222</v>
      </c>
      <c r="Z126" s="62" t="s">
        <v>7010</v>
      </c>
      <c r="AA126" s="54">
        <v>0.18008266969965717</v>
      </c>
      <c r="AD126" s="62" t="s">
        <v>698</v>
      </c>
      <c r="AE126" s="54">
        <v>0.50735841508443658</v>
      </c>
      <c r="AG126" s="62" t="s">
        <v>1091</v>
      </c>
      <c r="AH126" s="54">
        <v>0.45961394274432643</v>
      </c>
      <c r="AJ126" s="62" t="s">
        <v>5994</v>
      </c>
      <c r="AK126" s="54">
        <v>0.64725646861695529</v>
      </c>
      <c r="AM126" s="62" t="s">
        <v>6362</v>
      </c>
      <c r="AN126" s="54">
        <v>0.63906174973972507</v>
      </c>
      <c r="AP126" s="62" t="s">
        <v>4777</v>
      </c>
      <c r="AQ126" s="54">
        <v>0.83466738131194573</v>
      </c>
      <c r="AS126" s="62" t="s">
        <v>8616</v>
      </c>
      <c r="AT126" s="54">
        <v>0.21606351684353553</v>
      </c>
      <c r="AV126" s="62" t="s">
        <v>7316</v>
      </c>
      <c r="AW126" s="54">
        <v>0.63517936813793363</v>
      </c>
    </row>
    <row r="127" spans="5:49">
      <c r="E127" s="62" t="s">
        <v>10194</v>
      </c>
      <c r="F127" s="54">
        <v>0.44857318676963526</v>
      </c>
      <c r="H127" s="62" t="s">
        <v>9519</v>
      </c>
      <c r="I127" s="54">
        <v>0.46972213042158806</v>
      </c>
      <c r="K127" s="62" t="s">
        <v>6320</v>
      </c>
      <c r="L127" s="177">
        <v>0.66676258700000002</v>
      </c>
      <c r="M127" s="177"/>
      <c r="N127" s="62" t="s">
        <v>7326</v>
      </c>
      <c r="O127" s="54">
        <v>0.57994678222204632</v>
      </c>
      <c r="Q127" s="62" t="s">
        <v>2000</v>
      </c>
      <c r="R127" s="54">
        <v>0.88178628318721608</v>
      </c>
      <c r="T127" s="62" t="s">
        <v>5518</v>
      </c>
      <c r="U127" s="54">
        <v>0.34800441203088461</v>
      </c>
      <c r="W127" s="62" t="s">
        <v>5765</v>
      </c>
      <c r="X127" s="54">
        <v>0.54744172594734208</v>
      </c>
      <c r="Z127" s="62" t="s">
        <v>17103</v>
      </c>
      <c r="AA127" s="54">
        <v>3.4269833584832488E-2</v>
      </c>
      <c r="AD127" s="62" t="s">
        <v>794</v>
      </c>
      <c r="AE127" s="54">
        <v>0.50689246836134072</v>
      </c>
      <c r="AG127" s="62" t="s">
        <v>977</v>
      </c>
      <c r="AH127" s="54">
        <v>0.45740833360590288</v>
      </c>
      <c r="AJ127" s="62" t="s">
        <v>6146</v>
      </c>
      <c r="AK127" s="54">
        <v>0.64681353042054002</v>
      </c>
      <c r="AM127" s="62" t="s">
        <v>7689</v>
      </c>
      <c r="AN127" s="54">
        <v>0.63737922211234332</v>
      </c>
      <c r="AP127" s="62" t="s">
        <v>2396</v>
      </c>
      <c r="AQ127" s="54">
        <v>0.83385027969910763</v>
      </c>
      <c r="AS127" s="232" t="s">
        <v>7673</v>
      </c>
      <c r="AT127" s="54">
        <v>0.20754952488397532</v>
      </c>
      <c r="AV127" s="62" t="s">
        <v>15190</v>
      </c>
      <c r="AW127" s="54">
        <v>0.6338408079973924</v>
      </c>
    </row>
    <row r="128" spans="5:49">
      <c r="E128" s="62" t="s">
        <v>9139</v>
      </c>
      <c r="F128" s="54">
        <v>0.44317660487601884</v>
      </c>
      <c r="H128" s="62" t="s">
        <v>16912</v>
      </c>
      <c r="I128" s="54">
        <v>0.46576066005951278</v>
      </c>
      <c r="K128" s="62" t="s">
        <v>7038</v>
      </c>
      <c r="L128" s="177">
        <v>0.66130464499999997</v>
      </c>
      <c r="M128" s="177"/>
      <c r="N128" s="62" t="s">
        <v>7298</v>
      </c>
      <c r="O128" s="54">
        <v>0.57735430729231063</v>
      </c>
      <c r="Q128" s="62" t="s">
        <v>3117</v>
      </c>
      <c r="R128" s="54">
        <v>0.88167680300546714</v>
      </c>
      <c r="T128" s="62" t="s">
        <v>17078</v>
      </c>
      <c r="U128" s="54">
        <v>0.46740375491722264</v>
      </c>
      <c r="W128" s="62" t="s">
        <v>3419</v>
      </c>
      <c r="X128" s="54">
        <v>0.54738791732198555</v>
      </c>
      <c r="Z128" s="62" t="s">
        <v>7913</v>
      </c>
      <c r="AA128" s="54">
        <v>0.52167340220352965</v>
      </c>
      <c r="AD128" s="62" t="s">
        <v>12385</v>
      </c>
      <c r="AE128" s="54">
        <v>0.50148066874756614</v>
      </c>
      <c r="AG128" s="62" t="s">
        <v>10461</v>
      </c>
      <c r="AH128" s="54">
        <v>0.45680213858590663</v>
      </c>
      <c r="AJ128" s="62" t="s">
        <v>6892</v>
      </c>
      <c r="AK128" s="54">
        <v>0.64331363813719677</v>
      </c>
      <c r="AM128" s="62" t="s">
        <v>7429</v>
      </c>
      <c r="AN128" s="54">
        <v>0.63612193468177436</v>
      </c>
      <c r="AP128" s="62" t="s">
        <v>2572</v>
      </c>
      <c r="AQ128" s="54">
        <v>0.83374451553946449</v>
      </c>
      <c r="AS128" s="62" t="s">
        <v>11747</v>
      </c>
      <c r="AT128" s="54">
        <v>0.20542688779634699</v>
      </c>
      <c r="AV128" s="62" t="s">
        <v>8263</v>
      </c>
      <c r="AW128" s="54">
        <v>0.63324072990380198</v>
      </c>
    </row>
    <row r="129" spans="5:49">
      <c r="E129" s="62" t="s">
        <v>67</v>
      </c>
      <c r="F129" s="54">
        <v>0.44293663927093246</v>
      </c>
      <c r="H129" s="62" t="s">
        <v>9601</v>
      </c>
      <c r="I129" s="54">
        <v>0.46555001874283602</v>
      </c>
      <c r="K129" s="62" t="s">
        <v>6718</v>
      </c>
      <c r="L129" s="177">
        <v>0.65941313700000004</v>
      </c>
      <c r="M129" s="177"/>
      <c r="N129" s="62" t="s">
        <v>8818</v>
      </c>
      <c r="O129" s="54">
        <v>0.57721857338624072</v>
      </c>
      <c r="Q129" s="62" t="s">
        <v>2043</v>
      </c>
      <c r="R129" s="54">
        <v>0.88052516279471138</v>
      </c>
      <c r="T129" s="62" t="s">
        <v>608</v>
      </c>
      <c r="U129" s="54">
        <v>0.6366658677452387</v>
      </c>
      <c r="W129" s="62" t="s">
        <v>5353</v>
      </c>
      <c r="X129" s="54">
        <v>0.54505975044755306</v>
      </c>
      <c r="Z129" s="62" t="s">
        <v>9086</v>
      </c>
      <c r="AA129" s="54">
        <v>0.89627628233915191</v>
      </c>
      <c r="AD129" s="62" t="s">
        <v>240</v>
      </c>
      <c r="AE129" s="54">
        <v>0.49789984081865468</v>
      </c>
      <c r="AG129" s="62" t="s">
        <v>2036</v>
      </c>
      <c r="AH129" s="54">
        <v>0.45656386859376297</v>
      </c>
      <c r="AJ129" s="62" t="s">
        <v>6437</v>
      </c>
      <c r="AK129" s="54">
        <v>0.64296075837369671</v>
      </c>
      <c r="AM129" s="62" t="s">
        <v>6297</v>
      </c>
      <c r="AN129" s="54">
        <v>0.6317982317963865</v>
      </c>
      <c r="AP129" s="62" t="s">
        <v>1553</v>
      </c>
      <c r="AQ129" s="54">
        <v>0.83261287364805248</v>
      </c>
      <c r="AS129" s="62" t="s">
        <v>10118</v>
      </c>
      <c r="AT129" s="54">
        <v>0.20070144394629599</v>
      </c>
      <c r="AV129" s="62" t="s">
        <v>8900</v>
      </c>
      <c r="AW129" s="54">
        <v>0.63151352826038443</v>
      </c>
    </row>
    <row r="130" spans="5:49">
      <c r="E130" s="62" t="s">
        <v>7034</v>
      </c>
      <c r="F130" s="54">
        <v>0.44174240619756738</v>
      </c>
      <c r="H130" s="62" t="s">
        <v>1092</v>
      </c>
      <c r="I130" s="54">
        <v>0.46352541111378276</v>
      </c>
      <c r="K130" s="62" t="s">
        <v>7290</v>
      </c>
      <c r="L130" s="177">
        <v>0.65749885699999999</v>
      </c>
      <c r="M130" s="177"/>
      <c r="N130" s="62" t="s">
        <v>6585</v>
      </c>
      <c r="O130" s="54">
        <v>0.57286823912158213</v>
      </c>
      <c r="Q130" s="62" t="s">
        <v>1736</v>
      </c>
      <c r="R130" s="54">
        <v>0.88003207934536098</v>
      </c>
      <c r="T130" s="62" t="s">
        <v>14951</v>
      </c>
      <c r="U130" s="54">
        <v>0.36013771220511553</v>
      </c>
      <c r="W130" s="62" t="s">
        <v>4373</v>
      </c>
      <c r="X130" s="54">
        <v>0.54220441064852032</v>
      </c>
      <c r="Z130" s="62" t="s">
        <v>8417</v>
      </c>
      <c r="AA130" s="54">
        <v>0.49575852402533599</v>
      </c>
      <c r="AD130" s="62" t="s">
        <v>7153</v>
      </c>
      <c r="AE130" s="54">
        <v>0.49711335063099304</v>
      </c>
      <c r="AG130" s="62" t="s">
        <v>9601</v>
      </c>
      <c r="AH130" s="54">
        <v>0.45505492309384454</v>
      </c>
      <c r="AJ130" s="62" t="s">
        <v>7499</v>
      </c>
      <c r="AK130" s="54">
        <v>0.64110371927642551</v>
      </c>
      <c r="AM130" s="62" t="s">
        <v>7552</v>
      </c>
      <c r="AN130" s="54">
        <v>0.62745611375363175</v>
      </c>
      <c r="AP130" s="62" t="s">
        <v>2578</v>
      </c>
      <c r="AQ130" s="54">
        <v>0.83128457077629003</v>
      </c>
      <c r="AS130" s="62" t="s">
        <v>409</v>
      </c>
      <c r="AT130" s="54">
        <v>0.1992637225625376</v>
      </c>
      <c r="AV130" s="62" t="s">
        <v>7935</v>
      </c>
      <c r="AW130" s="54">
        <v>0.62943043818321187</v>
      </c>
    </row>
    <row r="131" spans="5:49">
      <c r="E131" s="62" t="s">
        <v>10322</v>
      </c>
      <c r="F131" s="54">
        <v>0.44019769176522605</v>
      </c>
      <c r="H131" s="62" t="s">
        <v>60</v>
      </c>
      <c r="I131" s="54">
        <v>0.46114134912844706</v>
      </c>
      <c r="K131" s="62" t="s">
        <v>7481</v>
      </c>
      <c r="L131" s="177">
        <v>0.65563912000000002</v>
      </c>
      <c r="M131" s="177"/>
      <c r="N131" s="62" t="s">
        <v>6978</v>
      </c>
      <c r="O131" s="54">
        <v>0.57184301519047986</v>
      </c>
      <c r="Q131" s="62" t="s">
        <v>2742</v>
      </c>
      <c r="R131" s="54">
        <v>0.87956423067756084</v>
      </c>
      <c r="T131" s="62" t="s">
        <v>17079</v>
      </c>
      <c r="U131" s="54">
        <v>9.6142335443852173E-2</v>
      </c>
      <c r="W131" s="62" t="s">
        <v>4434</v>
      </c>
      <c r="X131" s="54">
        <v>0.5420555828118464</v>
      </c>
      <c r="Z131" s="62" t="s">
        <v>7266</v>
      </c>
      <c r="AA131" s="54">
        <v>0.97289630663736115</v>
      </c>
      <c r="AD131" s="62" t="s">
        <v>8472</v>
      </c>
      <c r="AE131" s="54">
        <v>0.49479430861139018</v>
      </c>
      <c r="AG131" s="62" t="s">
        <v>735</v>
      </c>
      <c r="AH131" s="54">
        <v>0.4549993327328038</v>
      </c>
      <c r="AJ131" s="62" t="s">
        <v>7391</v>
      </c>
      <c r="AK131" s="54">
        <v>0.64103302834035925</v>
      </c>
      <c r="AM131" s="62" t="s">
        <v>7730</v>
      </c>
      <c r="AN131" s="54">
        <v>0.62603057666486839</v>
      </c>
      <c r="AP131" s="62" t="s">
        <v>2719</v>
      </c>
      <c r="AQ131" s="54">
        <v>0.83114514010365825</v>
      </c>
      <c r="AS131" s="62" t="s">
        <v>7823</v>
      </c>
      <c r="AT131" s="54">
        <v>0.19678926759899359</v>
      </c>
      <c r="AV131" s="62" t="s">
        <v>7822</v>
      </c>
      <c r="AW131" s="54">
        <v>0.62871517401149379</v>
      </c>
    </row>
    <row r="132" spans="5:49">
      <c r="E132" s="62" t="s">
        <v>9583</v>
      </c>
      <c r="F132" s="54">
        <v>0.43974548370536748</v>
      </c>
      <c r="H132" s="62" t="s">
        <v>1091</v>
      </c>
      <c r="I132" s="54">
        <v>0.46062083507530965</v>
      </c>
      <c r="K132" s="62" t="s">
        <v>6876</v>
      </c>
      <c r="L132" s="177">
        <v>0.655438254</v>
      </c>
      <c r="M132" s="177"/>
      <c r="N132" s="62" t="s">
        <v>7351</v>
      </c>
      <c r="O132" s="54">
        <v>0.57149629353146214</v>
      </c>
      <c r="Q132" s="62" t="s">
        <v>5041</v>
      </c>
      <c r="R132" s="54">
        <v>0.87892457495352538</v>
      </c>
      <c r="T132" s="62" t="s">
        <v>2895</v>
      </c>
      <c r="U132" s="54">
        <v>0.19323844496515824</v>
      </c>
      <c r="W132" s="62" t="s">
        <v>1456</v>
      </c>
      <c r="X132" s="54">
        <v>0.54178394425111576</v>
      </c>
      <c r="Z132" s="62" t="s">
        <v>17103</v>
      </c>
      <c r="AA132" s="54">
        <v>0.2525481386560654</v>
      </c>
      <c r="AD132" s="62" t="s">
        <v>10114</v>
      </c>
      <c r="AE132" s="54">
        <v>0.4772911359938633</v>
      </c>
      <c r="AG132" s="62" t="s">
        <v>11477</v>
      </c>
      <c r="AH132" s="54">
        <v>0.44527075269896393</v>
      </c>
      <c r="AJ132" s="62" t="s">
        <v>5958</v>
      </c>
      <c r="AK132" s="54">
        <v>0.64066469331444742</v>
      </c>
      <c r="AM132" s="62" t="s">
        <v>1114</v>
      </c>
      <c r="AN132" s="54">
        <v>0.62120376018870294</v>
      </c>
      <c r="AP132" s="62" t="s">
        <v>5210</v>
      </c>
      <c r="AQ132" s="54">
        <v>0.83101714086474088</v>
      </c>
      <c r="AS132" s="62" t="s">
        <v>6540</v>
      </c>
      <c r="AT132" s="54">
        <v>0.18654177621647472</v>
      </c>
      <c r="AV132" s="62" t="s">
        <v>10466</v>
      </c>
      <c r="AW132" s="54">
        <v>0.6282831209792531</v>
      </c>
    </row>
    <row r="133" spans="5:49">
      <c r="E133" s="62" t="s">
        <v>16876</v>
      </c>
      <c r="F133" s="54">
        <v>0.42820510542128531</v>
      </c>
      <c r="H133" s="62" t="s">
        <v>617</v>
      </c>
      <c r="I133" s="54">
        <v>0.45768909620450993</v>
      </c>
      <c r="K133" s="62" t="s">
        <v>6143</v>
      </c>
      <c r="L133" s="177">
        <v>0.65417007599999999</v>
      </c>
      <c r="M133" s="177"/>
      <c r="N133" s="62" t="s">
        <v>1114</v>
      </c>
      <c r="O133" s="54">
        <v>0.56983415374436019</v>
      </c>
      <c r="Q133" s="62" t="s">
        <v>2104</v>
      </c>
      <c r="R133" s="54">
        <v>0.87876328203428378</v>
      </c>
      <c r="T133" s="62" t="s">
        <v>2021</v>
      </c>
      <c r="U133" s="54">
        <v>0.54710677464957325</v>
      </c>
      <c r="W133" s="62" t="s">
        <v>3638</v>
      </c>
      <c r="X133" s="54">
        <v>0.54119484664826301</v>
      </c>
      <c r="Z133" s="62" t="s">
        <v>6884</v>
      </c>
      <c r="AA133" s="54">
        <v>0.89862818325877414</v>
      </c>
      <c r="AD133" s="62" t="s">
        <v>10322</v>
      </c>
      <c r="AE133" s="54">
        <v>0.47056401707589723</v>
      </c>
      <c r="AG133" s="62" t="s">
        <v>5020</v>
      </c>
      <c r="AH133" s="54">
        <v>0.43982486838308688</v>
      </c>
      <c r="AJ133" s="62" t="s">
        <v>914</v>
      </c>
      <c r="AK133" s="54">
        <v>0.64058680293465575</v>
      </c>
      <c r="AM133" s="62" t="s">
        <v>7597</v>
      </c>
      <c r="AN133" s="54">
        <v>0.62070734663721416</v>
      </c>
      <c r="AP133" s="62" t="s">
        <v>4226</v>
      </c>
      <c r="AQ133" s="54">
        <v>0.83030948615243982</v>
      </c>
      <c r="AS133" s="232" t="s">
        <v>10082</v>
      </c>
      <c r="AT133" s="54">
        <v>0.18580574486670098</v>
      </c>
      <c r="AV133" s="62" t="s">
        <v>8111</v>
      </c>
      <c r="AW133" s="54">
        <v>0.62647666038065952</v>
      </c>
    </row>
    <row r="134" spans="5:49">
      <c r="E134" s="62" t="s">
        <v>240</v>
      </c>
      <c r="F134" s="54">
        <v>0.42165060277544075</v>
      </c>
      <c r="H134" s="62" t="s">
        <v>265</v>
      </c>
      <c r="I134" s="54">
        <v>0.45731832781839687</v>
      </c>
      <c r="K134" s="62" t="s">
        <v>932</v>
      </c>
      <c r="L134" s="177">
        <v>0.65376219800000002</v>
      </c>
      <c r="M134" s="177"/>
      <c r="N134" s="62" t="s">
        <v>7909</v>
      </c>
      <c r="O134" s="54">
        <v>0.56699429358250197</v>
      </c>
      <c r="Q134" s="62" t="s">
        <v>2327</v>
      </c>
      <c r="R134" s="54">
        <v>0.87766414634432699</v>
      </c>
      <c r="T134" s="62" t="s">
        <v>11493</v>
      </c>
      <c r="U134" s="54">
        <v>0.6301934295770435</v>
      </c>
      <c r="W134" s="62" t="s">
        <v>5174</v>
      </c>
      <c r="X134" s="54">
        <v>0.53982923310040032</v>
      </c>
      <c r="Z134" s="62" t="s">
        <v>6326</v>
      </c>
      <c r="AA134" s="54">
        <v>0.41300060483511697</v>
      </c>
      <c r="AD134" s="62" t="s">
        <v>820</v>
      </c>
      <c r="AE134" s="54">
        <v>0.47024544000039292</v>
      </c>
      <c r="AG134" s="62" t="s">
        <v>756</v>
      </c>
      <c r="AH134" s="54">
        <v>0.42074311665795261</v>
      </c>
      <c r="AJ134" s="62" t="s">
        <v>913</v>
      </c>
      <c r="AK134" s="54">
        <v>0.64038891876236492</v>
      </c>
      <c r="AM134" s="62" t="s">
        <v>568</v>
      </c>
      <c r="AN134" s="54">
        <v>0.61787087796457918</v>
      </c>
      <c r="AP134" s="62" t="s">
        <v>2104</v>
      </c>
      <c r="AQ134" s="54">
        <v>0.82962224716478139</v>
      </c>
      <c r="AS134" s="62" t="s">
        <v>11415</v>
      </c>
      <c r="AT134" s="54">
        <v>0.18497984930524625</v>
      </c>
      <c r="AV134" s="62" t="s">
        <v>11776</v>
      </c>
      <c r="AW134" s="54">
        <v>0.62634768331544866</v>
      </c>
    </row>
    <row r="135" spans="5:49">
      <c r="E135" s="62" t="s">
        <v>815</v>
      </c>
      <c r="F135" s="54">
        <v>0.41953345748107257</v>
      </c>
      <c r="H135" s="62" t="s">
        <v>5310</v>
      </c>
      <c r="I135" s="54">
        <v>0.45443542199682291</v>
      </c>
      <c r="K135" s="62" t="s">
        <v>6109</v>
      </c>
      <c r="L135" s="177">
        <v>0.653022302</v>
      </c>
      <c r="M135" s="177"/>
      <c r="N135" s="62" t="s">
        <v>6080</v>
      </c>
      <c r="O135" s="54">
        <v>0.56680181878053437</v>
      </c>
      <c r="Q135" s="62" t="s">
        <v>5429</v>
      </c>
      <c r="R135" s="54">
        <v>0.87753000856398033</v>
      </c>
      <c r="T135" s="62" t="s">
        <v>2693</v>
      </c>
      <c r="U135" s="54">
        <v>0.6237168184513141</v>
      </c>
      <c r="W135" s="62" t="s">
        <v>3474</v>
      </c>
      <c r="X135" s="54">
        <v>0.53926889846356252</v>
      </c>
      <c r="Z135" s="62" t="s">
        <v>9912</v>
      </c>
      <c r="AA135" s="54">
        <v>0.2196848691032226</v>
      </c>
      <c r="AD135" s="62" t="s">
        <v>8106</v>
      </c>
      <c r="AE135" s="54">
        <v>0.46445197599133303</v>
      </c>
      <c r="AG135" s="62" t="s">
        <v>715</v>
      </c>
      <c r="AH135" s="54">
        <v>0.41910180467554309</v>
      </c>
      <c r="AJ135" s="62" t="s">
        <v>101</v>
      </c>
      <c r="AK135" s="54">
        <v>0.64033226569023394</v>
      </c>
      <c r="AM135" s="62" t="s">
        <v>529</v>
      </c>
      <c r="AN135" s="54">
        <v>0.61702262301491584</v>
      </c>
      <c r="AP135" s="62" t="s">
        <v>2940</v>
      </c>
      <c r="AQ135" s="54">
        <v>0.82938404286921963</v>
      </c>
      <c r="AS135" s="62" t="s">
        <v>9414</v>
      </c>
      <c r="AT135" s="54">
        <v>0.17546842977296301</v>
      </c>
      <c r="AV135" s="62" t="s">
        <v>10438</v>
      </c>
      <c r="AW135" s="54">
        <v>0.62581390821894756</v>
      </c>
    </row>
    <row r="136" spans="5:49">
      <c r="E136" s="62" t="s">
        <v>732</v>
      </c>
      <c r="F136" s="54">
        <v>0.4194565361697335</v>
      </c>
      <c r="H136" s="62" t="s">
        <v>720</v>
      </c>
      <c r="I136" s="54">
        <v>0.44358110881860374</v>
      </c>
      <c r="K136" s="62" t="s">
        <v>7499</v>
      </c>
      <c r="L136" s="177">
        <v>0.65255622800000002</v>
      </c>
      <c r="M136" s="177"/>
      <c r="N136" s="62" t="s">
        <v>6405</v>
      </c>
      <c r="O136" s="54">
        <v>0.56546880269120203</v>
      </c>
      <c r="Q136" s="62" t="s">
        <v>4498</v>
      </c>
      <c r="R136" s="54">
        <v>0.87731571513569229</v>
      </c>
      <c r="T136" s="62" t="s">
        <v>11103</v>
      </c>
      <c r="U136" s="54">
        <v>0.27374865384561092</v>
      </c>
      <c r="W136" s="62" t="s">
        <v>1876</v>
      </c>
      <c r="X136" s="54">
        <v>0.53925051962514614</v>
      </c>
      <c r="Z136" s="62" t="s">
        <v>314</v>
      </c>
      <c r="AA136" s="54">
        <v>0.19354968475557757</v>
      </c>
      <c r="AD136" s="62" t="s">
        <v>6300</v>
      </c>
      <c r="AE136" s="54">
        <v>0.4639700377145306</v>
      </c>
      <c r="AG136" s="62" t="s">
        <v>718</v>
      </c>
      <c r="AH136" s="54">
        <v>0.41159024390731619</v>
      </c>
      <c r="AJ136" s="62" t="s">
        <v>6281</v>
      </c>
      <c r="AK136" s="54">
        <v>0.64008142844223292</v>
      </c>
      <c r="AM136" s="62" t="s">
        <v>17179</v>
      </c>
      <c r="AN136" s="54">
        <v>0.61626445896422999</v>
      </c>
      <c r="AP136" s="62" t="s">
        <v>1546</v>
      </c>
      <c r="AQ136" s="54">
        <v>0.82875214945684006</v>
      </c>
      <c r="AS136" s="62" t="s">
        <v>9910</v>
      </c>
      <c r="AT136" s="54">
        <v>0.17446014405241636</v>
      </c>
      <c r="AV136" s="62" t="s">
        <v>9049</v>
      </c>
      <c r="AW136" s="54">
        <v>0.62288625937994291</v>
      </c>
    </row>
    <row r="137" spans="5:49">
      <c r="E137" s="62" t="s">
        <v>8366</v>
      </c>
      <c r="F137" s="54">
        <v>0.41833166751018253</v>
      </c>
      <c r="H137" s="62" t="s">
        <v>5020</v>
      </c>
      <c r="I137" s="54">
        <v>0.44252877394058188</v>
      </c>
      <c r="K137" s="62" t="s">
        <v>6534</v>
      </c>
      <c r="L137" s="177">
        <v>0.65210449100000001</v>
      </c>
      <c r="M137" s="177"/>
      <c r="N137" s="62" t="s">
        <v>7752</v>
      </c>
      <c r="O137" s="54">
        <v>0.563775681896312</v>
      </c>
      <c r="Q137" s="62" t="s">
        <v>4472</v>
      </c>
      <c r="R137" s="54">
        <v>0.87655810821856728</v>
      </c>
      <c r="T137" s="62" t="s">
        <v>5443</v>
      </c>
      <c r="U137" s="54">
        <v>0.40186934822681769</v>
      </c>
      <c r="W137" s="62" t="s">
        <v>1418</v>
      </c>
      <c r="X137" s="54">
        <v>0.53791997933008306</v>
      </c>
      <c r="Z137" s="62" t="s">
        <v>8400</v>
      </c>
      <c r="AA137" s="54">
        <v>0.88407276061474771</v>
      </c>
      <c r="AD137" s="62" t="s">
        <v>10367</v>
      </c>
      <c r="AE137" s="54">
        <v>0.46316283226949168</v>
      </c>
      <c r="AG137" s="62" t="s">
        <v>5317</v>
      </c>
      <c r="AH137" s="54">
        <v>0.40558553945612025</v>
      </c>
      <c r="AJ137" s="62" t="s">
        <v>6132</v>
      </c>
      <c r="AK137" s="54">
        <v>0.63910291163889743</v>
      </c>
      <c r="AM137" s="62" t="s">
        <v>8167</v>
      </c>
      <c r="AN137" s="54">
        <v>0.61570703967181684</v>
      </c>
      <c r="AP137" s="62" t="s">
        <v>974</v>
      </c>
      <c r="AQ137" s="54">
        <v>0.82872894599971914</v>
      </c>
      <c r="AS137" s="62" t="s">
        <v>614</v>
      </c>
      <c r="AT137" s="54">
        <v>0.17040341904327427</v>
      </c>
      <c r="AV137" s="62" t="s">
        <v>9676</v>
      </c>
      <c r="AW137" s="54">
        <v>0.62245978275531955</v>
      </c>
    </row>
    <row r="138" spans="5:49">
      <c r="E138" s="62" t="s">
        <v>6588</v>
      </c>
      <c r="F138" s="54">
        <v>0.41498396060700399</v>
      </c>
      <c r="H138" s="62" t="s">
        <v>743</v>
      </c>
      <c r="I138" s="54">
        <v>0.44199075979404034</v>
      </c>
      <c r="K138" s="62" t="s">
        <v>6027</v>
      </c>
      <c r="L138" s="177">
        <v>0.65209643299999998</v>
      </c>
      <c r="M138" s="177"/>
      <c r="N138" s="62" t="s">
        <v>6250</v>
      </c>
      <c r="O138" s="54">
        <v>0.56279276396059796</v>
      </c>
      <c r="Q138" s="62" t="s">
        <v>2070</v>
      </c>
      <c r="R138" s="54">
        <v>0.87639706061739109</v>
      </c>
      <c r="T138" s="62" t="s">
        <v>5189</v>
      </c>
      <c r="U138" s="54">
        <v>0.65702531723492896</v>
      </c>
      <c r="W138" s="62" t="s">
        <v>5202</v>
      </c>
      <c r="X138" s="54">
        <v>0.53787809300020972</v>
      </c>
      <c r="Z138" s="62" t="s">
        <v>9902</v>
      </c>
      <c r="AA138" s="54">
        <v>0.5096542613440106</v>
      </c>
      <c r="AD138" s="62" t="s">
        <v>9449</v>
      </c>
      <c r="AE138" s="54">
        <v>0.46096270410790186</v>
      </c>
      <c r="AG138" s="62" t="s">
        <v>60</v>
      </c>
      <c r="AH138" s="54">
        <v>0.40376869904561441</v>
      </c>
      <c r="AJ138" s="62" t="s">
        <v>6180</v>
      </c>
      <c r="AK138" s="54">
        <v>0.63719998425937519</v>
      </c>
      <c r="AM138" s="62" t="s">
        <v>6883</v>
      </c>
      <c r="AN138" s="54">
        <v>0.61565067635423054</v>
      </c>
      <c r="AP138" s="62" t="s">
        <v>4320</v>
      </c>
      <c r="AQ138" s="54">
        <v>0.82855384768846396</v>
      </c>
      <c r="AS138" s="62" t="s">
        <v>8196</v>
      </c>
      <c r="AT138" s="54">
        <v>0.16509840148189123</v>
      </c>
      <c r="AV138" s="62" t="s">
        <v>7788</v>
      </c>
      <c r="AW138" s="54">
        <v>0.62216456624636374</v>
      </c>
    </row>
    <row r="139" spans="5:49">
      <c r="E139" s="62" t="s">
        <v>817</v>
      </c>
      <c r="F139" s="54">
        <v>0.41452531379901719</v>
      </c>
      <c r="H139" s="62" t="s">
        <v>5144</v>
      </c>
      <c r="I139" s="54">
        <v>0.43991069065707972</v>
      </c>
      <c r="K139" s="62" t="s">
        <v>1168</v>
      </c>
      <c r="L139" s="177">
        <v>0.65174414700000005</v>
      </c>
      <c r="M139" s="177"/>
      <c r="N139" s="62" t="s">
        <v>877</v>
      </c>
      <c r="O139" s="54">
        <v>0.56128328326531063</v>
      </c>
      <c r="Q139" s="62" t="s">
        <v>2447</v>
      </c>
      <c r="R139" s="54">
        <v>0.87632368894478496</v>
      </c>
      <c r="T139" s="62" t="s">
        <v>1225</v>
      </c>
      <c r="U139" s="54">
        <v>0.22340559662690945</v>
      </c>
      <c r="W139" s="62" t="s">
        <v>2010</v>
      </c>
      <c r="X139" s="54">
        <v>0.53783404685349301</v>
      </c>
      <c r="Z139" s="62" t="s">
        <v>8164</v>
      </c>
      <c r="AA139" s="54">
        <v>0.52562187568988905</v>
      </c>
      <c r="AD139" s="62" t="s">
        <v>16169</v>
      </c>
      <c r="AE139" s="54">
        <v>0.45825639217112374</v>
      </c>
      <c r="AG139" s="62" t="s">
        <v>4550</v>
      </c>
      <c r="AH139" s="54">
        <v>0.39516373553899459</v>
      </c>
      <c r="AJ139" s="62" t="s">
        <v>6364</v>
      </c>
      <c r="AK139" s="54">
        <v>0.6366375216773551</v>
      </c>
      <c r="AM139" s="62" t="s">
        <v>882</v>
      </c>
      <c r="AN139" s="54">
        <v>0.61538387034486897</v>
      </c>
      <c r="AP139" s="62" t="s">
        <v>3228</v>
      </c>
      <c r="AQ139" s="54">
        <v>0.8262604941284678</v>
      </c>
      <c r="AS139" s="62" t="s">
        <v>8842</v>
      </c>
      <c r="AT139" s="54">
        <v>0.16478401920233374</v>
      </c>
      <c r="AV139" s="62" t="s">
        <v>9134</v>
      </c>
      <c r="AW139" s="54">
        <v>0.62198691753240265</v>
      </c>
    </row>
    <row r="140" spans="5:49">
      <c r="E140" s="62" t="s">
        <v>698</v>
      </c>
      <c r="F140" s="54">
        <v>0.41433216284646035</v>
      </c>
      <c r="H140" s="62" t="s">
        <v>779</v>
      </c>
      <c r="I140" s="54">
        <v>0.43303905922760988</v>
      </c>
      <c r="K140" s="62" t="s">
        <v>6207</v>
      </c>
      <c r="L140" s="177">
        <v>0.65003120199999997</v>
      </c>
      <c r="M140" s="177"/>
      <c r="N140" s="62" t="s">
        <v>7147</v>
      </c>
      <c r="O140" s="54">
        <v>0.56099984792128832</v>
      </c>
      <c r="Q140" s="62" t="s">
        <v>4633</v>
      </c>
      <c r="R140" s="54">
        <v>0.87592337919858221</v>
      </c>
      <c r="T140" s="62" t="s">
        <v>1517</v>
      </c>
      <c r="U140" s="54">
        <v>0.48465033120178058</v>
      </c>
      <c r="W140" s="62" t="s">
        <v>1833</v>
      </c>
      <c r="X140" s="54">
        <v>0.53563923523728707</v>
      </c>
      <c r="Z140" s="62" t="s">
        <v>6568</v>
      </c>
      <c r="AA140" s="54">
        <v>1</v>
      </c>
      <c r="AD140" s="62" t="s">
        <v>15170</v>
      </c>
      <c r="AE140" s="54">
        <v>0.45766472495089117</v>
      </c>
      <c r="AG140" s="62" t="s">
        <v>10483</v>
      </c>
      <c r="AH140" s="54">
        <v>0.39451369571829992</v>
      </c>
      <c r="AJ140" s="62" t="s">
        <v>6558</v>
      </c>
      <c r="AK140" s="54">
        <v>0.63559285928873488</v>
      </c>
      <c r="AM140" s="62" t="s">
        <v>8331</v>
      </c>
      <c r="AN140" s="54">
        <v>0.61508705112012385</v>
      </c>
      <c r="AP140" s="62" t="s">
        <v>2784</v>
      </c>
      <c r="AQ140" s="54">
        <v>0.82496719968065879</v>
      </c>
      <c r="AS140" s="62" t="s">
        <v>9940</v>
      </c>
      <c r="AT140" s="54">
        <v>0.16396318166671922</v>
      </c>
      <c r="AV140" s="62" t="s">
        <v>8565</v>
      </c>
      <c r="AW140" s="54">
        <v>0.62130729162744847</v>
      </c>
    </row>
    <row r="141" spans="5:49">
      <c r="E141" s="62" t="s">
        <v>7702</v>
      </c>
      <c r="F141" s="54">
        <v>0.41348110148602907</v>
      </c>
      <c r="H141" s="62" t="s">
        <v>741</v>
      </c>
      <c r="I141" s="54">
        <v>0.43090281698118921</v>
      </c>
      <c r="K141" s="62" t="s">
        <v>6068</v>
      </c>
      <c r="L141" s="177">
        <v>0.64979683600000004</v>
      </c>
      <c r="M141" s="177"/>
      <c r="N141" s="62" t="s">
        <v>6908</v>
      </c>
      <c r="O141" s="54">
        <v>0.56068908102216897</v>
      </c>
      <c r="Q141" s="62" t="s">
        <v>4486</v>
      </c>
      <c r="R141" s="54">
        <v>0.87576273117528836</v>
      </c>
      <c r="T141" s="62" t="s">
        <v>3347</v>
      </c>
      <c r="U141" s="54">
        <v>0.13759701861511994</v>
      </c>
      <c r="W141" s="62" t="s">
        <v>1408</v>
      </c>
      <c r="X141" s="54">
        <v>0.53517419201451555</v>
      </c>
      <c r="Z141" s="62" t="s">
        <v>8298</v>
      </c>
      <c r="AA141" s="54">
        <v>0.95763231261210224</v>
      </c>
      <c r="AD141" s="62" t="s">
        <v>205</v>
      </c>
      <c r="AE141" s="54">
        <v>0.45678650215844524</v>
      </c>
      <c r="AG141" s="62" t="s">
        <v>14777</v>
      </c>
      <c r="AH141" s="54">
        <v>0.38461807372646317</v>
      </c>
      <c r="AJ141" s="62" t="s">
        <v>6681</v>
      </c>
      <c r="AK141" s="54">
        <v>0.63407394186916888</v>
      </c>
      <c r="AM141" s="62" t="s">
        <v>17214</v>
      </c>
      <c r="AN141" s="54">
        <v>0.61487898660798601</v>
      </c>
      <c r="AP141" s="62" t="s">
        <v>3992</v>
      </c>
      <c r="AQ141" s="54">
        <v>0.82448681349374286</v>
      </c>
      <c r="AS141" s="62" t="s">
        <v>8376</v>
      </c>
      <c r="AT141" s="54">
        <v>0.15970791470913895</v>
      </c>
      <c r="AV141" s="62" t="s">
        <v>7609</v>
      </c>
      <c r="AW141" s="54">
        <v>0.62088679311459849</v>
      </c>
    </row>
    <row r="142" spans="5:49">
      <c r="E142" s="62" t="s">
        <v>7145</v>
      </c>
      <c r="F142" s="54">
        <v>0.41331444928400202</v>
      </c>
      <c r="H142" s="62" t="s">
        <v>435</v>
      </c>
      <c r="I142" s="54">
        <v>0.42933540548675886</v>
      </c>
      <c r="K142" s="62" t="s">
        <v>6196</v>
      </c>
      <c r="L142" s="177">
        <v>0.64818889899999999</v>
      </c>
      <c r="M142" s="177"/>
      <c r="N142" s="62" t="s">
        <v>30</v>
      </c>
      <c r="O142" s="54">
        <v>0.5600404648358539</v>
      </c>
      <c r="Q142" s="62" t="s">
        <v>4159</v>
      </c>
      <c r="R142" s="54">
        <v>0.87525691444989062</v>
      </c>
      <c r="T142" s="62" t="s">
        <v>1897</v>
      </c>
      <c r="U142" s="54">
        <v>0.24230116149733627</v>
      </c>
      <c r="W142" s="62" t="s">
        <v>3859</v>
      </c>
      <c r="X142" s="54">
        <v>0.53383142640669001</v>
      </c>
      <c r="Z142" s="62" t="s">
        <v>11755</v>
      </c>
      <c r="AA142" s="54">
        <v>0.10327957186863219</v>
      </c>
      <c r="AD142" s="62" t="s">
        <v>493</v>
      </c>
      <c r="AE142" s="54">
        <v>0.4548517995900932</v>
      </c>
      <c r="AG142" s="62" t="s">
        <v>3159</v>
      </c>
      <c r="AH142" s="54">
        <v>0.37370340209064179</v>
      </c>
      <c r="AJ142" s="62" t="s">
        <v>6266</v>
      </c>
      <c r="AK142" s="54">
        <v>0.63407319516421379</v>
      </c>
      <c r="AM142" s="62" t="s">
        <v>12083</v>
      </c>
      <c r="AN142" s="54">
        <v>0.61242249242586955</v>
      </c>
      <c r="AP142" s="62" t="s">
        <v>4446</v>
      </c>
      <c r="AQ142" s="54">
        <v>0.82400395584816277</v>
      </c>
      <c r="AS142" s="62" t="s">
        <v>7671</v>
      </c>
      <c r="AT142" s="54">
        <v>0.1568016065551664</v>
      </c>
      <c r="AV142" s="62" t="s">
        <v>7427</v>
      </c>
      <c r="AW142" s="54">
        <v>0.61817330195073106</v>
      </c>
    </row>
    <row r="143" spans="5:49">
      <c r="E143" s="62" t="s">
        <v>10367</v>
      </c>
      <c r="F143" s="54">
        <v>0.41296188118355026</v>
      </c>
      <c r="H143" s="62" t="s">
        <v>11477</v>
      </c>
      <c r="I143" s="54">
        <v>0.42863787848238144</v>
      </c>
      <c r="K143" s="62" t="s">
        <v>919</v>
      </c>
      <c r="L143" s="177">
        <v>0.64652458000000002</v>
      </c>
      <c r="M143" s="177"/>
      <c r="N143" s="62" t="s">
        <v>6511</v>
      </c>
      <c r="O143" s="54">
        <v>0.55298384062831285</v>
      </c>
      <c r="Q143" s="62" t="s">
        <v>2907</v>
      </c>
      <c r="R143" s="54">
        <v>0.87492493590128906</v>
      </c>
      <c r="T143" s="62" t="s">
        <v>2825</v>
      </c>
      <c r="U143" s="54">
        <v>0.43729798032313671</v>
      </c>
      <c r="W143" s="62" t="s">
        <v>3856</v>
      </c>
      <c r="X143" s="54">
        <v>0.52965388251889922</v>
      </c>
      <c r="Z143" s="62" t="s">
        <v>7751</v>
      </c>
      <c r="AA143" s="54">
        <v>0.36181237496913349</v>
      </c>
      <c r="AD143" s="62" t="s">
        <v>16883</v>
      </c>
      <c r="AE143" s="54">
        <v>0.45135120759318154</v>
      </c>
      <c r="AG143" s="62" t="s">
        <v>14935</v>
      </c>
      <c r="AH143" s="54">
        <v>0.36180299433830759</v>
      </c>
      <c r="AJ143" s="62" t="s">
        <v>6777</v>
      </c>
      <c r="AK143" s="54">
        <v>0.63251063369593974</v>
      </c>
      <c r="AM143" s="62" t="s">
        <v>9098</v>
      </c>
      <c r="AN143" s="54">
        <v>0.61220425271580015</v>
      </c>
      <c r="AP143" s="62" t="s">
        <v>2622</v>
      </c>
      <c r="AQ143" s="54">
        <v>0.82352889986430622</v>
      </c>
      <c r="AS143" s="62" t="s">
        <v>8387</v>
      </c>
      <c r="AT143" s="54">
        <v>0.155433092969256</v>
      </c>
      <c r="AV143" s="62" t="s">
        <v>8771</v>
      </c>
      <c r="AW143" s="54">
        <v>0.61629042462641948</v>
      </c>
    </row>
    <row r="144" spans="5:49">
      <c r="E144" s="62" t="s">
        <v>845</v>
      </c>
      <c r="F144" s="54">
        <v>0.40452238247084066</v>
      </c>
      <c r="H144" s="62" t="s">
        <v>756</v>
      </c>
      <c r="I144" s="54">
        <v>0.42556998009409924</v>
      </c>
      <c r="K144" s="62" t="s">
        <v>6535</v>
      </c>
      <c r="L144" s="177">
        <v>0.64590698000000002</v>
      </c>
      <c r="M144" s="177"/>
      <c r="N144" s="62" t="s">
        <v>1115</v>
      </c>
      <c r="O144" s="54">
        <v>0.5521088958798881</v>
      </c>
      <c r="Q144" s="62" t="s">
        <v>3577</v>
      </c>
      <c r="R144" s="54">
        <v>0.87360967562963576</v>
      </c>
      <c r="T144" s="62" t="s">
        <v>5425</v>
      </c>
      <c r="U144" s="54">
        <v>0.51471548231095332</v>
      </c>
      <c r="W144" s="62" t="s">
        <v>1840</v>
      </c>
      <c r="X144" s="54">
        <v>0.52803904599782658</v>
      </c>
      <c r="Z144" s="62" t="s">
        <v>9974</v>
      </c>
      <c r="AA144" s="54">
        <v>0.88596606281350065</v>
      </c>
      <c r="AD144" s="62" t="s">
        <v>16882</v>
      </c>
      <c r="AE144" s="54">
        <v>0.45023002350458707</v>
      </c>
      <c r="AG144" s="62" t="s">
        <v>237</v>
      </c>
      <c r="AH144" s="54">
        <v>0.33959072605499946</v>
      </c>
      <c r="AJ144" s="62" t="s">
        <v>6245</v>
      </c>
      <c r="AK144" s="54">
        <v>0.63132725768983122</v>
      </c>
      <c r="AM144" s="62" t="s">
        <v>8234</v>
      </c>
      <c r="AN144" s="54">
        <v>0.61079401604247474</v>
      </c>
      <c r="AP144" s="62" t="s">
        <v>2327</v>
      </c>
      <c r="AQ144" s="54">
        <v>0.82225276591096141</v>
      </c>
      <c r="AS144" s="62" t="s">
        <v>17138</v>
      </c>
      <c r="AT144" s="54">
        <v>0.15248033074841258</v>
      </c>
      <c r="AV144" s="62" t="s">
        <v>8782</v>
      </c>
      <c r="AW144" s="54">
        <v>0.61158293138898168</v>
      </c>
    </row>
    <row r="145" spans="5:49">
      <c r="E145" s="62" t="s">
        <v>820</v>
      </c>
      <c r="F145" s="54">
        <v>0.40276564849103252</v>
      </c>
      <c r="H145" s="62" t="s">
        <v>3800</v>
      </c>
      <c r="I145" s="54">
        <v>0.42328197053684485</v>
      </c>
      <c r="K145" s="62" t="s">
        <v>6413</v>
      </c>
      <c r="L145" s="177">
        <v>0.64566541700000002</v>
      </c>
      <c r="M145" s="177"/>
      <c r="N145" s="62" t="s">
        <v>6612</v>
      </c>
      <c r="O145" s="54">
        <v>0.551192266310645</v>
      </c>
      <c r="Q145" s="62" t="s">
        <v>4068</v>
      </c>
      <c r="R145" s="54">
        <v>0.87357633698996839</v>
      </c>
      <c r="T145" s="62" t="s">
        <v>1936</v>
      </c>
      <c r="U145" s="54">
        <v>0.84658131693716332</v>
      </c>
      <c r="W145" s="62" t="s">
        <v>3793</v>
      </c>
      <c r="X145" s="54">
        <v>0.52615610857769746</v>
      </c>
      <c r="Z145" s="62" t="s">
        <v>7025</v>
      </c>
      <c r="AA145" s="54">
        <v>0.56259931002923647</v>
      </c>
      <c r="AD145" s="62" t="s">
        <v>7014</v>
      </c>
      <c r="AE145" s="54">
        <v>0.44910996210229176</v>
      </c>
      <c r="AG145" s="62" t="s">
        <v>9519</v>
      </c>
      <c r="AH145" s="54">
        <v>0.33683075915202831</v>
      </c>
      <c r="AJ145" s="62" t="s">
        <v>6838</v>
      </c>
      <c r="AK145" s="54">
        <v>0.63108665312728063</v>
      </c>
      <c r="AM145" s="62" t="s">
        <v>6255</v>
      </c>
      <c r="AN145" s="54">
        <v>0.60954004610613211</v>
      </c>
      <c r="AP145" s="62" t="s">
        <v>3399</v>
      </c>
      <c r="AQ145" s="54">
        <v>0.82186062301483953</v>
      </c>
      <c r="AS145" s="62" t="s">
        <v>9418</v>
      </c>
      <c r="AT145" s="54">
        <v>0.14838562239899875</v>
      </c>
      <c r="AV145" s="62" t="s">
        <v>8681</v>
      </c>
      <c r="AW145" s="54">
        <v>0.60937833197375291</v>
      </c>
    </row>
    <row r="146" spans="5:49">
      <c r="E146" s="62" t="s">
        <v>9449</v>
      </c>
      <c r="F146" s="54">
        <v>0.39980610300013719</v>
      </c>
      <c r="H146" s="62" t="s">
        <v>1856</v>
      </c>
      <c r="I146" s="54">
        <v>0.41672908312118667</v>
      </c>
      <c r="K146" s="62" t="s">
        <v>872</v>
      </c>
      <c r="L146" s="177">
        <v>0.645571271</v>
      </c>
      <c r="M146" s="177"/>
      <c r="N146" s="62" t="s">
        <v>891</v>
      </c>
      <c r="O146" s="54">
        <v>0.55093932331645679</v>
      </c>
      <c r="Q146" s="62" t="s">
        <v>4334</v>
      </c>
      <c r="R146" s="54">
        <v>0.87321686940655407</v>
      </c>
      <c r="T146" s="62" t="s">
        <v>2948</v>
      </c>
      <c r="U146" s="54">
        <v>0.14938467530611246</v>
      </c>
      <c r="W146" s="62" t="s">
        <v>1343</v>
      </c>
      <c r="X146" s="54">
        <v>0.52605465100371229</v>
      </c>
      <c r="Z146" s="62" t="s">
        <v>17142</v>
      </c>
      <c r="AA146" s="54">
        <v>0.33442679365290995</v>
      </c>
      <c r="AD146" s="62" t="s">
        <v>8366</v>
      </c>
      <c r="AE146" s="54">
        <v>0.44408386684464085</v>
      </c>
      <c r="AG146" s="62" t="s">
        <v>16913</v>
      </c>
      <c r="AH146" s="54">
        <v>0.33614046603829351</v>
      </c>
      <c r="AJ146" s="62" t="s">
        <v>929</v>
      </c>
      <c r="AK146" s="54">
        <v>0.63056654480033647</v>
      </c>
      <c r="AM146" s="62" t="s">
        <v>8695</v>
      </c>
      <c r="AN146" s="54">
        <v>0.60931767303159279</v>
      </c>
      <c r="AP146" s="62" t="s">
        <v>3145</v>
      </c>
      <c r="AQ146" s="54">
        <v>0.82179010671566977</v>
      </c>
      <c r="AS146" s="62" t="s">
        <v>7983</v>
      </c>
      <c r="AT146" s="54">
        <v>0.14589269073383659</v>
      </c>
      <c r="AV146" s="62" t="s">
        <v>7707</v>
      </c>
      <c r="AW146" s="54">
        <v>0.60884030093548935</v>
      </c>
    </row>
    <row r="147" spans="5:49">
      <c r="E147" s="62" t="s">
        <v>9637</v>
      </c>
      <c r="F147" s="54">
        <v>0.39904933879651017</v>
      </c>
      <c r="H147" s="62" t="s">
        <v>776</v>
      </c>
      <c r="I147" s="54">
        <v>0.41080390466986083</v>
      </c>
      <c r="K147" s="62" t="s">
        <v>6032</v>
      </c>
      <c r="L147" s="177">
        <v>0.64252159799999997</v>
      </c>
      <c r="M147" s="177"/>
      <c r="N147" s="62" t="s">
        <v>16924</v>
      </c>
      <c r="O147" s="54">
        <v>0.54762331574266887</v>
      </c>
      <c r="Q147" s="62" t="s">
        <v>1842</v>
      </c>
      <c r="R147" s="54">
        <v>0.87216936144090751</v>
      </c>
      <c r="T147" s="62" t="s">
        <v>2320</v>
      </c>
      <c r="U147" s="54">
        <v>0.50013142177672865</v>
      </c>
      <c r="W147" s="62" t="s">
        <v>3840</v>
      </c>
      <c r="X147" s="54">
        <v>0.5248715721629611</v>
      </c>
      <c r="Z147" s="62" t="s">
        <v>7088</v>
      </c>
      <c r="AA147" s="54">
        <v>0.97595703990605354</v>
      </c>
      <c r="AD147" s="62" t="s">
        <v>25</v>
      </c>
      <c r="AE147" s="54">
        <v>0.44163688604943441</v>
      </c>
      <c r="AG147" s="62" t="s">
        <v>3269</v>
      </c>
      <c r="AH147" s="54">
        <v>0.33360500021432227</v>
      </c>
      <c r="AJ147" s="62" t="s">
        <v>7053</v>
      </c>
      <c r="AK147" s="54">
        <v>0.62851924836915829</v>
      </c>
      <c r="AM147" s="62" t="s">
        <v>6531</v>
      </c>
      <c r="AN147" s="54">
        <v>0.60763671282521214</v>
      </c>
      <c r="AP147" s="62" t="s">
        <v>2006</v>
      </c>
      <c r="AQ147" s="54">
        <v>0.82166215536623877</v>
      </c>
      <c r="AS147" s="62" t="s">
        <v>8450</v>
      </c>
      <c r="AT147" s="54">
        <v>0.1458061198201468</v>
      </c>
      <c r="AV147" s="62" t="s">
        <v>9926</v>
      </c>
      <c r="AW147" s="54">
        <v>0.60626103779891638</v>
      </c>
    </row>
    <row r="148" spans="5:49">
      <c r="E148" s="62" t="s">
        <v>16877</v>
      </c>
      <c r="F148" s="54">
        <v>0.39783764089930579</v>
      </c>
      <c r="H148" s="62" t="s">
        <v>14934</v>
      </c>
      <c r="I148" s="54">
        <v>0.41055584705133291</v>
      </c>
      <c r="K148" s="62" t="s">
        <v>7860</v>
      </c>
      <c r="L148" s="177">
        <v>0.64135227500000003</v>
      </c>
      <c r="M148" s="177"/>
      <c r="N148" s="62" t="s">
        <v>5987</v>
      </c>
      <c r="O148" s="54">
        <v>0.54447691233227435</v>
      </c>
      <c r="Q148" s="62" t="s">
        <v>3175</v>
      </c>
      <c r="R148" s="54">
        <v>0.87208986489674079</v>
      </c>
      <c r="T148" s="62" t="s">
        <v>9429</v>
      </c>
      <c r="U148" s="54">
        <v>6.8399949941384888E-2</v>
      </c>
      <c r="W148" s="62" t="s">
        <v>2410</v>
      </c>
      <c r="X148" s="54">
        <v>0.52484212880820447</v>
      </c>
      <c r="Z148" s="62" t="s">
        <v>17143</v>
      </c>
      <c r="AA148" s="54">
        <v>0.23645798759221132</v>
      </c>
      <c r="AD148" s="62" t="s">
        <v>815</v>
      </c>
      <c r="AE148" s="54">
        <v>0.44159293856720977</v>
      </c>
      <c r="AG148" s="62" t="s">
        <v>3800</v>
      </c>
      <c r="AH148" s="54">
        <v>0.33052487937247249</v>
      </c>
      <c r="AJ148" s="62" t="s">
        <v>6738</v>
      </c>
      <c r="AK148" s="54">
        <v>0.62457072523179369</v>
      </c>
      <c r="AM148" s="62" t="s">
        <v>12016</v>
      </c>
      <c r="AN148" s="54">
        <v>0.60623996988840012</v>
      </c>
      <c r="AP148" s="62" t="s">
        <v>1935</v>
      </c>
      <c r="AQ148" s="54">
        <v>0.82155600284883012</v>
      </c>
      <c r="AS148" s="62" t="s">
        <v>9652</v>
      </c>
      <c r="AT148" s="54">
        <v>0.13902301567703299</v>
      </c>
      <c r="AV148" s="62" t="s">
        <v>3263</v>
      </c>
      <c r="AW148" s="54">
        <v>0.60540790774955044</v>
      </c>
    </row>
    <row r="149" spans="5:49">
      <c r="E149" s="62" t="s">
        <v>16878</v>
      </c>
      <c r="F149" s="54">
        <v>0.38880655818289328</v>
      </c>
      <c r="H149" s="62" t="s">
        <v>14935</v>
      </c>
      <c r="I149" s="54">
        <v>0.41040576721370065</v>
      </c>
      <c r="K149" s="62" t="s">
        <v>5995</v>
      </c>
      <c r="L149" s="177">
        <v>0.64105798800000002</v>
      </c>
      <c r="M149" s="177"/>
      <c r="N149" s="62" t="s">
        <v>179</v>
      </c>
      <c r="O149" s="54">
        <v>0.54396813186182869</v>
      </c>
      <c r="Q149" s="62" t="s">
        <v>3361</v>
      </c>
      <c r="R149" s="54">
        <v>0.87168053480330576</v>
      </c>
      <c r="T149" s="62" t="s">
        <v>2339</v>
      </c>
      <c r="U149" s="54">
        <v>0.50658239791095516</v>
      </c>
      <c r="W149" s="62" t="s">
        <v>1331</v>
      </c>
      <c r="X149" s="54">
        <v>0.52482358967702158</v>
      </c>
      <c r="Z149" s="62" t="s">
        <v>11753</v>
      </c>
      <c r="AA149" s="54">
        <v>0.10521818942623325</v>
      </c>
      <c r="AD149" s="62" t="s">
        <v>817</v>
      </c>
      <c r="AE149" s="54">
        <v>0.44001838995625175</v>
      </c>
      <c r="AG149" s="62" t="s">
        <v>10101</v>
      </c>
      <c r="AH149" s="54">
        <v>0.32998624755326428</v>
      </c>
      <c r="AJ149" s="62" t="s">
        <v>7481</v>
      </c>
      <c r="AK149" s="54">
        <v>0.62289917463445588</v>
      </c>
      <c r="AM149" s="62" t="s">
        <v>17206</v>
      </c>
      <c r="AN149" s="54">
        <v>0.60550019521505749</v>
      </c>
      <c r="AP149" s="62" t="s">
        <v>3825</v>
      </c>
      <c r="AQ149" s="54">
        <v>0.82109503003247397</v>
      </c>
      <c r="AS149" s="62" t="s">
        <v>10452</v>
      </c>
      <c r="AT149" s="54">
        <v>0.13576326171763131</v>
      </c>
      <c r="AV149" s="62" t="s">
        <v>10307</v>
      </c>
      <c r="AW149" s="54">
        <v>0.60486320247238101</v>
      </c>
    </row>
    <row r="150" spans="5:49">
      <c r="E150" s="62" t="s">
        <v>9213</v>
      </c>
      <c r="F150" s="54">
        <v>0.3879827120356516</v>
      </c>
      <c r="H150" s="62" t="s">
        <v>745</v>
      </c>
      <c r="I150" s="54">
        <v>0.40998776429786415</v>
      </c>
      <c r="K150" s="62" t="s">
        <v>6252</v>
      </c>
      <c r="L150" s="177">
        <v>0.63970398299999998</v>
      </c>
      <c r="M150" s="177"/>
      <c r="N150" s="62" t="s">
        <v>6562</v>
      </c>
      <c r="O150" s="54">
        <v>0.54230752709416108</v>
      </c>
      <c r="Q150" s="62" t="s">
        <v>3528</v>
      </c>
      <c r="R150" s="54">
        <v>0.87141316007656433</v>
      </c>
      <c r="T150" s="62" t="s">
        <v>1713</v>
      </c>
      <c r="U150" s="54">
        <v>0.3959591189347918</v>
      </c>
      <c r="W150" s="62" t="s">
        <v>17103</v>
      </c>
      <c r="X150" s="54">
        <v>0.52305020057803397</v>
      </c>
      <c r="Z150" s="62" t="s">
        <v>8073</v>
      </c>
      <c r="AA150" s="54">
        <v>0.86837576068877975</v>
      </c>
      <c r="AD150" s="62" t="s">
        <v>1143</v>
      </c>
      <c r="AE150" s="54">
        <v>0.43986285262096064</v>
      </c>
      <c r="AG150" s="62" t="s">
        <v>321</v>
      </c>
      <c r="AH150" s="54">
        <v>0.32765949157269059</v>
      </c>
      <c r="AJ150" s="62" t="s">
        <v>7804</v>
      </c>
      <c r="AK150" s="54">
        <v>0.62214274060675523</v>
      </c>
      <c r="AM150" s="62" t="s">
        <v>804</v>
      </c>
      <c r="AN150" s="54">
        <v>0.6048256101155739</v>
      </c>
      <c r="AP150" s="62" t="s">
        <v>3396</v>
      </c>
      <c r="AQ150" s="54">
        <v>0.82052491771084035</v>
      </c>
      <c r="AS150" s="62" t="s">
        <v>17136</v>
      </c>
      <c r="AT150" s="54">
        <v>0.12643740613247995</v>
      </c>
      <c r="AV150" s="62" t="s">
        <v>10476</v>
      </c>
      <c r="AW150" s="54">
        <v>0.60480818161409411</v>
      </c>
    </row>
    <row r="151" spans="5:49">
      <c r="E151" s="62" t="s">
        <v>16169</v>
      </c>
      <c r="F151" s="54">
        <v>0.38788098954826022</v>
      </c>
      <c r="H151" s="62" t="s">
        <v>2036</v>
      </c>
      <c r="I151" s="54">
        <v>0.39584745478376782</v>
      </c>
      <c r="K151" s="62" t="s">
        <v>6472</v>
      </c>
      <c r="L151" s="177">
        <v>0.63938468800000003</v>
      </c>
      <c r="M151" s="177"/>
      <c r="N151" s="62" t="s">
        <v>7507</v>
      </c>
      <c r="O151" s="54">
        <v>0.54028982086439781</v>
      </c>
      <c r="Q151" s="62" t="s">
        <v>1952</v>
      </c>
      <c r="R151" s="54">
        <v>0.87079279884441352</v>
      </c>
      <c r="T151" s="62" t="s">
        <v>9555</v>
      </c>
      <c r="U151" s="54">
        <v>0.32936991104249475</v>
      </c>
      <c r="W151" s="62" t="s">
        <v>4085</v>
      </c>
      <c r="X151" s="54">
        <v>0.51976414593205811</v>
      </c>
      <c r="Z151" s="62" t="s">
        <v>10029</v>
      </c>
      <c r="AA151" s="54">
        <v>0.50920311183830214</v>
      </c>
      <c r="AD151" s="62" t="s">
        <v>7542</v>
      </c>
      <c r="AE151" s="54">
        <v>0.43874611096283855</v>
      </c>
      <c r="AG151" s="62" t="s">
        <v>745</v>
      </c>
      <c r="AH151" s="54">
        <v>0.32419469665577599</v>
      </c>
      <c r="AJ151" s="62" t="s">
        <v>6137</v>
      </c>
      <c r="AK151" s="54">
        <v>0.62158760725314421</v>
      </c>
      <c r="AM151" s="62" t="s">
        <v>6765</v>
      </c>
      <c r="AN151" s="54">
        <v>0.60155150311338501</v>
      </c>
      <c r="AP151" s="62" t="s">
        <v>3006</v>
      </c>
      <c r="AQ151" s="54">
        <v>0.82044634313295595</v>
      </c>
      <c r="AS151" s="62" t="s">
        <v>10110</v>
      </c>
      <c r="AT151" s="54">
        <v>0.11682660520260818</v>
      </c>
      <c r="AV151" s="62" t="s">
        <v>8411</v>
      </c>
      <c r="AW151" s="54">
        <v>0.60392263362363918</v>
      </c>
    </row>
    <row r="152" spans="5:49">
      <c r="E152" s="62" t="s">
        <v>8388</v>
      </c>
      <c r="F152" s="54">
        <v>0.38552691044236653</v>
      </c>
      <c r="H152" s="62" t="s">
        <v>4550</v>
      </c>
      <c r="I152" s="54">
        <v>0.39499738400634765</v>
      </c>
      <c r="K152" s="62" t="s">
        <v>7151</v>
      </c>
      <c r="L152" s="177">
        <v>0.63889672600000003</v>
      </c>
      <c r="M152" s="177"/>
      <c r="N152" s="62" t="s">
        <v>6545</v>
      </c>
      <c r="O152" s="54">
        <v>0.5371261331212196</v>
      </c>
      <c r="Q152" s="62" t="s">
        <v>2484</v>
      </c>
      <c r="R152" s="54">
        <v>0.87052412437809901</v>
      </c>
      <c r="T152" s="62" t="s">
        <v>4005</v>
      </c>
      <c r="U152" s="54">
        <v>0.20424287398865995</v>
      </c>
      <c r="W152" s="62" t="s">
        <v>3851</v>
      </c>
      <c r="X152" s="54">
        <v>0.51940336386415653</v>
      </c>
      <c r="Z152" s="62" t="s">
        <v>17103</v>
      </c>
      <c r="AA152" s="54">
        <v>0.75506414047283077</v>
      </c>
      <c r="AD152" s="62" t="s">
        <v>9139</v>
      </c>
      <c r="AE152" s="54">
        <v>0.43827669954478216</v>
      </c>
      <c r="AG152" s="62" t="s">
        <v>779</v>
      </c>
      <c r="AH152" s="54">
        <v>0.32165023981020679</v>
      </c>
      <c r="AJ152" s="62" t="s">
        <v>6507</v>
      </c>
      <c r="AK152" s="54">
        <v>0.62011393356979505</v>
      </c>
      <c r="AM152" s="62" t="s">
        <v>8583</v>
      </c>
      <c r="AN152" s="54">
        <v>0.60012515884081008</v>
      </c>
      <c r="AP152" s="62" t="s">
        <v>3277</v>
      </c>
      <c r="AQ152" s="54">
        <v>0.81976765593712686</v>
      </c>
      <c r="AS152" s="62" t="s">
        <v>11753</v>
      </c>
      <c r="AT152" s="54">
        <v>0.11679286149866802</v>
      </c>
      <c r="AV152" s="62" t="s">
        <v>10076</v>
      </c>
      <c r="AW152" s="54">
        <v>0.60309664986361156</v>
      </c>
    </row>
    <row r="153" spans="5:49">
      <c r="E153" s="62" t="s">
        <v>7014</v>
      </c>
      <c r="F153" s="54">
        <v>0.38040512763720152</v>
      </c>
      <c r="H153" s="62" t="s">
        <v>321</v>
      </c>
      <c r="I153" s="54">
        <v>0.3919323324560135</v>
      </c>
      <c r="K153" s="62" t="s">
        <v>6542</v>
      </c>
      <c r="L153" s="177">
        <v>0.63852318299999999</v>
      </c>
      <c r="M153" s="177"/>
      <c r="N153" s="62" t="s">
        <v>879</v>
      </c>
      <c r="O153" s="54">
        <v>0.53650266469042607</v>
      </c>
      <c r="Q153" s="62" t="s">
        <v>2438</v>
      </c>
      <c r="R153" s="54">
        <v>0.87025723893646878</v>
      </c>
      <c r="T153" s="62" t="s">
        <v>1993</v>
      </c>
      <c r="U153" s="54">
        <v>0.54551815180618113</v>
      </c>
      <c r="W153" s="62" t="s">
        <v>2797</v>
      </c>
      <c r="X153" s="54">
        <v>0.5190366808611554</v>
      </c>
      <c r="Z153" s="62" t="s">
        <v>9659</v>
      </c>
      <c r="AA153" s="54">
        <v>0.87496286037275717</v>
      </c>
      <c r="AD153" s="62" t="s">
        <v>16881</v>
      </c>
      <c r="AE153" s="54">
        <v>0.42984971740271954</v>
      </c>
      <c r="AG153" s="62" t="s">
        <v>9574</v>
      </c>
      <c r="AH153" s="54">
        <v>0.31197112441090785</v>
      </c>
      <c r="AJ153" s="62" t="s">
        <v>7045</v>
      </c>
      <c r="AK153" s="54">
        <v>0.61875539899476639</v>
      </c>
      <c r="AM153" s="62" t="s">
        <v>11996</v>
      </c>
      <c r="AN153" s="54">
        <v>0.59928408810780065</v>
      </c>
      <c r="AP153" s="62" t="s">
        <v>2654</v>
      </c>
      <c r="AQ153" s="54">
        <v>0.81941514372152557</v>
      </c>
      <c r="AS153" s="62" t="s">
        <v>9390</v>
      </c>
      <c r="AT153" s="54">
        <v>0.11298843408297908</v>
      </c>
      <c r="AV153" s="62" t="s">
        <v>10148</v>
      </c>
      <c r="AW153" s="54">
        <v>0.60100717357987288</v>
      </c>
    </row>
    <row r="154" spans="5:49">
      <c r="E154" s="62" t="s">
        <v>4644</v>
      </c>
      <c r="F154" s="54">
        <v>0.37856889392517734</v>
      </c>
      <c r="H154" s="62" t="s">
        <v>14825</v>
      </c>
      <c r="I154" s="54">
        <v>0.38790950538897756</v>
      </c>
      <c r="K154" s="62" t="s">
        <v>6539</v>
      </c>
      <c r="L154" s="177">
        <v>0.63807696700000005</v>
      </c>
      <c r="M154" s="177"/>
      <c r="N154" s="62" t="s">
        <v>873</v>
      </c>
      <c r="O154" s="54">
        <v>0.53609387283124199</v>
      </c>
      <c r="Q154" s="62" t="s">
        <v>2764</v>
      </c>
      <c r="R154" s="54">
        <v>0.87004238299510672</v>
      </c>
      <c r="T154" s="62" t="s">
        <v>4927</v>
      </c>
      <c r="U154" s="54">
        <v>0.54034280512493127</v>
      </c>
      <c r="W154" s="62" t="s">
        <v>1590</v>
      </c>
      <c r="X154" s="54">
        <v>0.51745019384996027</v>
      </c>
      <c r="Z154" s="62" t="s">
        <v>8387</v>
      </c>
      <c r="AA154" s="54">
        <v>0.23595390656481899</v>
      </c>
      <c r="AD154" s="62" t="s">
        <v>9637</v>
      </c>
      <c r="AE154" s="54">
        <v>0.42921391426481742</v>
      </c>
      <c r="AG154" s="62" t="s">
        <v>2157</v>
      </c>
      <c r="AH154" s="54">
        <v>0.31130440910440371</v>
      </c>
      <c r="AJ154" s="62" t="s">
        <v>6735</v>
      </c>
      <c r="AK154" s="54">
        <v>0.61768091225298694</v>
      </c>
      <c r="AM154" s="62" t="s">
        <v>7835</v>
      </c>
      <c r="AN154" s="54">
        <v>0.59917213509407696</v>
      </c>
      <c r="AP154" s="62" t="s">
        <v>2919</v>
      </c>
      <c r="AQ154" s="54">
        <v>0.81879691727083626</v>
      </c>
      <c r="AS154" s="232" t="s">
        <v>6834</v>
      </c>
      <c r="AT154" s="54">
        <v>0.1069871997652982</v>
      </c>
      <c r="AV154" s="62" t="s">
        <v>7370</v>
      </c>
      <c r="AW154" s="54">
        <v>0.59879279835229682</v>
      </c>
    </row>
    <row r="155" spans="5:49">
      <c r="E155" s="62" t="s">
        <v>6300</v>
      </c>
      <c r="F155" s="54">
        <v>0.3771853930575042</v>
      </c>
      <c r="H155" s="62" t="s">
        <v>9524</v>
      </c>
      <c r="I155" s="54">
        <v>0.3823861079989534</v>
      </c>
      <c r="K155" s="62" t="s">
        <v>464</v>
      </c>
      <c r="L155" s="177">
        <v>0.63672530699999996</v>
      </c>
      <c r="M155" s="177"/>
      <c r="N155" s="62" t="s">
        <v>7643</v>
      </c>
      <c r="O155" s="54">
        <v>0.53559163071233662</v>
      </c>
      <c r="Q155" s="62" t="s">
        <v>2572</v>
      </c>
      <c r="R155" s="54">
        <v>0.86990920395497218</v>
      </c>
      <c r="T155" s="62" t="s">
        <v>1239</v>
      </c>
      <c r="U155" s="54">
        <v>0.29979216813595955</v>
      </c>
      <c r="W155" s="62" t="s">
        <v>9776</v>
      </c>
      <c r="X155" s="54">
        <v>0.51588065789637039</v>
      </c>
      <c r="Z155" s="62" t="s">
        <v>9575</v>
      </c>
      <c r="AA155" s="54">
        <v>0.21794335500912837</v>
      </c>
      <c r="AD155" s="62" t="s">
        <v>8930</v>
      </c>
      <c r="AE155" s="54">
        <v>0.42712899723890824</v>
      </c>
      <c r="AG155" s="62" t="s">
        <v>587</v>
      </c>
      <c r="AH155" s="54">
        <v>0.31128123055338008</v>
      </c>
      <c r="AJ155" s="62" t="s">
        <v>6576</v>
      </c>
      <c r="AK155" s="54">
        <v>0.61730155517925145</v>
      </c>
      <c r="AM155" s="62" t="s">
        <v>10210</v>
      </c>
      <c r="AN155" s="54">
        <v>0.59842259691878241</v>
      </c>
      <c r="AP155" s="62" t="s">
        <v>2648</v>
      </c>
      <c r="AQ155" s="54">
        <v>0.81854698885850685</v>
      </c>
      <c r="AS155" s="62" t="s">
        <v>8114</v>
      </c>
      <c r="AT155" s="54">
        <v>0.1038006127154139</v>
      </c>
      <c r="AV155" s="62" t="s">
        <v>10043</v>
      </c>
      <c r="AW155" s="54">
        <v>0.59864581727709743</v>
      </c>
    </row>
    <row r="156" spans="5:49">
      <c r="E156" s="62" t="s">
        <v>16879</v>
      </c>
      <c r="F156" s="54">
        <v>0.37339843153828911</v>
      </c>
      <c r="H156" s="62" t="s">
        <v>4217</v>
      </c>
      <c r="I156" s="54">
        <v>0.36701513823109266</v>
      </c>
      <c r="K156" s="62" t="s">
        <v>6063</v>
      </c>
      <c r="L156" s="177">
        <v>0.63652652300000001</v>
      </c>
      <c r="M156" s="177"/>
      <c r="N156" s="62" t="s">
        <v>15176</v>
      </c>
      <c r="O156" s="54">
        <v>0.53359042474144458</v>
      </c>
      <c r="Q156" s="62" t="s">
        <v>1625</v>
      </c>
      <c r="R156" s="54">
        <v>0.86848038274054185</v>
      </c>
      <c r="T156" s="62" t="s">
        <v>3459</v>
      </c>
      <c r="U156" s="54">
        <v>0.59127585062045307</v>
      </c>
      <c r="W156" s="62" t="s">
        <v>3227</v>
      </c>
      <c r="X156" s="54">
        <v>0.5119610505243708</v>
      </c>
      <c r="Z156" s="62" t="s">
        <v>7515</v>
      </c>
      <c r="AA156" s="54">
        <v>0.96169512790527356</v>
      </c>
      <c r="AD156" s="62" t="s">
        <v>10176</v>
      </c>
      <c r="AE156" s="54">
        <v>0.42651942198075898</v>
      </c>
      <c r="AG156" s="62" t="s">
        <v>16914</v>
      </c>
      <c r="AH156" s="54">
        <v>0.30672603710986435</v>
      </c>
      <c r="AJ156" s="62" t="s">
        <v>6412</v>
      </c>
      <c r="AK156" s="54">
        <v>0.61669708964311343</v>
      </c>
      <c r="AM156" s="62" t="s">
        <v>7608</v>
      </c>
      <c r="AN156" s="54">
        <v>0.59768439325536515</v>
      </c>
      <c r="AP156" s="62" t="s">
        <v>3945</v>
      </c>
      <c r="AQ156" s="54">
        <v>0.81759175818587793</v>
      </c>
      <c r="AS156" s="62" t="s">
        <v>9381</v>
      </c>
      <c r="AT156" s="54">
        <v>0.10222977099966933</v>
      </c>
      <c r="AV156" s="62" t="s">
        <v>16685</v>
      </c>
      <c r="AW156" s="54">
        <v>0.59767213133442354</v>
      </c>
    </row>
    <row r="157" spans="5:49">
      <c r="E157" s="62" t="s">
        <v>16880</v>
      </c>
      <c r="F157" s="54">
        <v>0.3711849380535765</v>
      </c>
      <c r="H157" s="62" t="s">
        <v>3753</v>
      </c>
      <c r="I157" s="54">
        <v>0.36603214276849866</v>
      </c>
      <c r="K157" s="62" t="s">
        <v>6425</v>
      </c>
      <c r="L157" s="177">
        <v>0.63592985300000004</v>
      </c>
      <c r="M157" s="177"/>
      <c r="N157" s="62" t="s">
        <v>6756</v>
      </c>
      <c r="O157" s="54">
        <v>0.53341322612140984</v>
      </c>
      <c r="Q157" s="62" t="s">
        <v>3660</v>
      </c>
      <c r="R157" s="54">
        <v>0.86815203403930929</v>
      </c>
      <c r="T157" s="62" t="s">
        <v>1322</v>
      </c>
      <c r="U157" s="54">
        <v>0.48722786636793503</v>
      </c>
      <c r="W157" s="62" t="s">
        <v>1204</v>
      </c>
      <c r="X157" s="54">
        <v>0.51177728744638207</v>
      </c>
      <c r="Z157" s="62" t="s">
        <v>8280</v>
      </c>
      <c r="AA157" s="54">
        <v>0.87473708691949248</v>
      </c>
      <c r="AD157" s="62" t="s">
        <v>347</v>
      </c>
      <c r="AE157" s="54">
        <v>0.42306191447587527</v>
      </c>
      <c r="AG157" s="62" t="s">
        <v>776</v>
      </c>
      <c r="AH157" s="54">
        <v>0.30655011989899772</v>
      </c>
      <c r="AJ157" s="62" t="s">
        <v>555</v>
      </c>
      <c r="AK157" s="54">
        <v>0.61645173078743898</v>
      </c>
      <c r="AM157" s="62" t="s">
        <v>12090</v>
      </c>
      <c r="AN157" s="54">
        <v>0.59484685109701108</v>
      </c>
      <c r="AP157" s="62" t="s">
        <v>1504</v>
      </c>
      <c r="AQ157" s="54">
        <v>0.81744729279553052</v>
      </c>
      <c r="AS157" s="62" t="s">
        <v>5229</v>
      </c>
      <c r="AT157" s="54">
        <v>9.9444544806653157E-2</v>
      </c>
      <c r="AV157" s="62" t="s">
        <v>15645</v>
      </c>
      <c r="AW157" s="54">
        <v>0.59664476302516767</v>
      </c>
    </row>
    <row r="158" spans="5:49">
      <c r="E158" s="62" t="s">
        <v>10260</v>
      </c>
      <c r="F158" s="54">
        <v>0.37075045684617985</v>
      </c>
      <c r="H158" s="62" t="s">
        <v>5412</v>
      </c>
      <c r="I158" s="54">
        <v>0.36249240706169106</v>
      </c>
      <c r="K158" s="62" t="s">
        <v>1136</v>
      </c>
      <c r="L158" s="177">
        <v>0.63534649799999998</v>
      </c>
      <c r="M158" s="177"/>
      <c r="N158" s="62" t="s">
        <v>7657</v>
      </c>
      <c r="O158" s="54">
        <v>0.53146415987398432</v>
      </c>
      <c r="Q158" s="62" t="s">
        <v>4658</v>
      </c>
      <c r="R158" s="54">
        <v>0.86693934286644492</v>
      </c>
      <c r="T158" s="62" t="s">
        <v>1889</v>
      </c>
      <c r="U158" s="54">
        <v>0.85959588830622535</v>
      </c>
      <c r="W158" s="62" t="s">
        <v>4675</v>
      </c>
      <c r="X158" s="54">
        <v>0.5116825977108973</v>
      </c>
      <c r="Z158" s="62" t="s">
        <v>17144</v>
      </c>
      <c r="AA158" s="54">
        <v>0.26690680216621898</v>
      </c>
      <c r="AD158" s="62" t="s">
        <v>9177</v>
      </c>
      <c r="AE158" s="54">
        <v>0.4223864342084494</v>
      </c>
      <c r="AG158" s="62" t="s">
        <v>4217</v>
      </c>
      <c r="AH158" s="54">
        <v>0.29876489946351359</v>
      </c>
      <c r="AJ158" s="62" t="s">
        <v>6161</v>
      </c>
      <c r="AK158" s="54">
        <v>0.61622625294690414</v>
      </c>
      <c r="AM158" s="62" t="s">
        <v>6171</v>
      </c>
      <c r="AN158" s="54">
        <v>0.59420158490283492</v>
      </c>
      <c r="AP158" s="62" t="s">
        <v>2162</v>
      </c>
      <c r="AQ158" s="54">
        <v>0.81648646714730833</v>
      </c>
      <c r="AS158" s="62" t="s">
        <v>1604</v>
      </c>
      <c r="AT158" s="54">
        <v>9.9178804073288357E-2</v>
      </c>
      <c r="AV158" s="62" t="s">
        <v>15617</v>
      </c>
      <c r="AW158" s="54">
        <v>0.59578903707414033</v>
      </c>
    </row>
    <row r="159" spans="5:49">
      <c r="E159" s="62" t="s">
        <v>493</v>
      </c>
      <c r="F159" s="54">
        <v>0.37026464464434933</v>
      </c>
      <c r="H159" s="62" t="s">
        <v>14777</v>
      </c>
      <c r="I159" s="54">
        <v>0.36176307735508645</v>
      </c>
      <c r="K159" s="62" t="s">
        <v>6761</v>
      </c>
      <c r="L159" s="177">
        <v>0.63425788400000005</v>
      </c>
      <c r="M159" s="177"/>
      <c r="N159" s="62" t="s">
        <v>7974</v>
      </c>
      <c r="O159" s="54">
        <v>0.53085125074486228</v>
      </c>
      <c r="Q159" s="62" t="s">
        <v>4560</v>
      </c>
      <c r="R159" s="54">
        <v>0.86672064900187218</v>
      </c>
      <c r="T159" s="62" t="s">
        <v>1725</v>
      </c>
      <c r="U159" s="54">
        <v>0.65653774994454606</v>
      </c>
      <c r="W159" s="62" t="s">
        <v>2592</v>
      </c>
      <c r="X159" s="54">
        <v>0.50964955527789801</v>
      </c>
      <c r="Z159" s="62" t="s">
        <v>17103</v>
      </c>
      <c r="AA159" s="54">
        <v>9.6086099318472187E-2</v>
      </c>
      <c r="AD159" s="62" t="s">
        <v>845</v>
      </c>
      <c r="AE159" s="54">
        <v>0.41708518003469214</v>
      </c>
      <c r="AG159" s="62" t="s">
        <v>731</v>
      </c>
      <c r="AH159" s="54">
        <v>0.29787357850784868</v>
      </c>
      <c r="AJ159" s="62" t="s">
        <v>6722</v>
      </c>
      <c r="AK159" s="54">
        <v>0.61575100002241823</v>
      </c>
      <c r="AM159" s="62" t="s">
        <v>10974</v>
      </c>
      <c r="AN159" s="54">
        <v>0.59362323023800112</v>
      </c>
      <c r="AP159" s="62" t="s">
        <v>4334</v>
      </c>
      <c r="AQ159" s="54">
        <v>0.816144645726819</v>
      </c>
      <c r="AS159" s="62" t="s">
        <v>17139</v>
      </c>
      <c r="AT159" s="54">
        <v>9.789941232931415E-2</v>
      </c>
      <c r="AV159" s="62" t="s">
        <v>10166</v>
      </c>
      <c r="AW159" s="54">
        <v>0.59416395534513411</v>
      </c>
    </row>
    <row r="160" spans="5:49">
      <c r="E160" s="62" t="s">
        <v>8106</v>
      </c>
      <c r="F160" s="54">
        <v>0.36915101318114285</v>
      </c>
      <c r="H160" s="62" t="s">
        <v>554</v>
      </c>
      <c r="I160" s="54">
        <v>0.36010667174361111</v>
      </c>
      <c r="K160" s="62" t="s">
        <v>6262</v>
      </c>
      <c r="L160" s="177">
        <v>0.63132789099999997</v>
      </c>
      <c r="M160" s="177"/>
      <c r="N160" s="62" t="s">
        <v>6353</v>
      </c>
      <c r="O160" s="54">
        <v>0.52973090221088692</v>
      </c>
      <c r="Q160" s="62" t="s">
        <v>2648</v>
      </c>
      <c r="R160" s="54">
        <v>0.86650760135881433</v>
      </c>
      <c r="T160" s="62" t="s">
        <v>2737</v>
      </c>
      <c r="U160" s="54">
        <v>0.66062609302839703</v>
      </c>
      <c r="W160" s="62" t="s">
        <v>2299</v>
      </c>
      <c r="X160" s="54">
        <v>0.50949490156960486</v>
      </c>
      <c r="Z160" s="62" t="s">
        <v>17145</v>
      </c>
      <c r="AA160" s="54">
        <v>0.95143269656974427</v>
      </c>
      <c r="AD160" s="62" t="s">
        <v>8991</v>
      </c>
      <c r="AE160" s="54">
        <v>0.41248240559798621</v>
      </c>
      <c r="AG160" s="62" t="s">
        <v>5412</v>
      </c>
      <c r="AH160" s="54">
        <v>0.29372377850288062</v>
      </c>
      <c r="AJ160" s="62" t="s">
        <v>888</v>
      </c>
      <c r="AK160" s="54">
        <v>0.61517007217231989</v>
      </c>
      <c r="AM160" s="62" t="s">
        <v>6751</v>
      </c>
      <c r="AN160" s="54">
        <v>0.59301397999092353</v>
      </c>
      <c r="AP160" s="62" t="s">
        <v>4440</v>
      </c>
      <c r="AQ160" s="54">
        <v>0.81572401683939944</v>
      </c>
      <c r="AS160" s="62" t="s">
        <v>7405</v>
      </c>
      <c r="AT160" s="54">
        <v>9.7587104584020312E-2</v>
      </c>
      <c r="AV160" s="62" t="s">
        <v>13692</v>
      </c>
      <c r="AW160" s="54">
        <v>0.59311724069008309</v>
      </c>
    </row>
    <row r="161" spans="5:49">
      <c r="E161" s="62" t="s">
        <v>16881</v>
      </c>
      <c r="F161" s="54">
        <v>0.36890537030990528</v>
      </c>
      <c r="H161" s="62" t="s">
        <v>10101</v>
      </c>
      <c r="I161" s="54">
        <v>0.35999079650250848</v>
      </c>
      <c r="K161" s="62" t="s">
        <v>101</v>
      </c>
      <c r="L161" s="177">
        <v>0.63102343000000005</v>
      </c>
      <c r="M161" s="177"/>
      <c r="N161" s="62" t="s">
        <v>6854</v>
      </c>
      <c r="O161" s="54">
        <v>0.52877395382595171</v>
      </c>
      <c r="Q161" s="62" t="s">
        <v>2497</v>
      </c>
      <c r="R161" s="54">
        <v>0.86637427578312787</v>
      </c>
      <c r="T161" s="62" t="s">
        <v>17080</v>
      </c>
      <c r="U161" s="54">
        <v>0.18081903263297186</v>
      </c>
      <c r="W161" s="62" t="s">
        <v>1259</v>
      </c>
      <c r="X161" s="54">
        <v>0.50806292013334597</v>
      </c>
      <c r="Z161" s="62" t="s">
        <v>7201</v>
      </c>
      <c r="AA161" s="54">
        <v>0.70950397127164366</v>
      </c>
      <c r="AD161" s="62" t="s">
        <v>9239</v>
      </c>
      <c r="AE161" s="54">
        <v>0.40840024695816629</v>
      </c>
      <c r="AG161" s="62" t="s">
        <v>554</v>
      </c>
      <c r="AH161" s="54">
        <v>0.28636806703129403</v>
      </c>
      <c r="AJ161" s="62" t="s">
        <v>6030</v>
      </c>
      <c r="AK161" s="54">
        <v>0.61315834744298314</v>
      </c>
      <c r="AM161" s="62" t="s">
        <v>8680</v>
      </c>
      <c r="AN161" s="54">
        <v>0.59105690259452659</v>
      </c>
      <c r="AP161" s="62" t="s">
        <v>5073</v>
      </c>
      <c r="AQ161" s="54">
        <v>0.81537123323971472</v>
      </c>
      <c r="AS161" s="62" t="s">
        <v>10209</v>
      </c>
      <c r="AT161" s="54">
        <v>9.5377169753601387E-2</v>
      </c>
      <c r="AV161" s="62" t="s">
        <v>10411</v>
      </c>
      <c r="AW161" s="54">
        <v>0.59310662215518994</v>
      </c>
    </row>
    <row r="162" spans="5:49">
      <c r="E162" s="62" t="s">
        <v>16882</v>
      </c>
      <c r="F162" s="54">
        <v>0.36582861702236846</v>
      </c>
      <c r="H162" s="62" t="s">
        <v>237</v>
      </c>
      <c r="I162" s="54">
        <v>0.35937059460054477</v>
      </c>
      <c r="K162" s="62" t="s">
        <v>6566</v>
      </c>
      <c r="L162" s="177">
        <v>0.63077065499999996</v>
      </c>
      <c r="M162" s="177"/>
      <c r="N162" s="62" t="s">
        <v>6338</v>
      </c>
      <c r="O162" s="54">
        <v>0.52788598058465896</v>
      </c>
      <c r="Q162" s="62" t="s">
        <v>3973</v>
      </c>
      <c r="R162" s="54">
        <v>0.8655391846325956</v>
      </c>
      <c r="T162" s="62" t="s">
        <v>10993</v>
      </c>
      <c r="U162" s="54">
        <v>0.11559200288284102</v>
      </c>
      <c r="W162" s="62" t="s">
        <v>1029</v>
      </c>
      <c r="X162" s="54">
        <v>0.50665769489181356</v>
      </c>
      <c r="Z162" s="62" t="s">
        <v>9414</v>
      </c>
      <c r="AA162" s="54">
        <v>0.19752472304240129</v>
      </c>
      <c r="AD162" s="62" t="s">
        <v>6647</v>
      </c>
      <c r="AE162" s="54">
        <v>0.40709059247463397</v>
      </c>
      <c r="AG162" s="62" t="s">
        <v>5244</v>
      </c>
      <c r="AH162" s="54">
        <v>0.28589712936314643</v>
      </c>
      <c r="AJ162" s="62" t="s">
        <v>7476</v>
      </c>
      <c r="AK162" s="54">
        <v>0.61300751922697283</v>
      </c>
      <c r="AM162" s="62" t="s">
        <v>7528</v>
      </c>
      <c r="AN162" s="54">
        <v>0.58831384977578272</v>
      </c>
      <c r="AP162" s="62" t="s">
        <v>3505</v>
      </c>
      <c r="AQ162" s="54">
        <v>0.81231975345678376</v>
      </c>
      <c r="AS162" s="62" t="s">
        <v>8453</v>
      </c>
      <c r="AT162" s="54">
        <v>9.4895923989541345E-2</v>
      </c>
      <c r="AV162" s="62" t="s">
        <v>8647</v>
      </c>
      <c r="AW162" s="54">
        <v>0.592625404669886</v>
      </c>
    </row>
    <row r="163" spans="5:49">
      <c r="E163" s="62" t="s">
        <v>16883</v>
      </c>
      <c r="F163" s="54">
        <v>0.36497310875426109</v>
      </c>
      <c r="H163" s="62" t="s">
        <v>306</v>
      </c>
      <c r="I163" s="54">
        <v>0.35522318069286091</v>
      </c>
      <c r="K163" s="62" t="s">
        <v>7154</v>
      </c>
      <c r="L163" s="177">
        <v>0.62998045899999999</v>
      </c>
      <c r="M163" s="177"/>
      <c r="N163" s="62" t="s">
        <v>7295</v>
      </c>
      <c r="O163" s="54">
        <v>0.52758503711989635</v>
      </c>
      <c r="Q163" s="62" t="s">
        <v>2162</v>
      </c>
      <c r="R163" s="54">
        <v>0.86544041995253917</v>
      </c>
      <c r="T163" s="62" t="s">
        <v>1545</v>
      </c>
      <c r="U163" s="54">
        <v>0.43703174762356783</v>
      </c>
      <c r="W163" s="62" t="s">
        <v>5233</v>
      </c>
      <c r="X163" s="54">
        <v>0.50605088264622955</v>
      </c>
      <c r="Z163" s="62" t="s">
        <v>7126</v>
      </c>
      <c r="AA163" s="54">
        <v>0.93473472267107849</v>
      </c>
      <c r="AD163" s="62" t="s">
        <v>732</v>
      </c>
      <c r="AE163" s="54">
        <v>0.40196810955236106</v>
      </c>
      <c r="AG163" s="62" t="s">
        <v>3767</v>
      </c>
      <c r="AH163" s="54">
        <v>0.28554381784486133</v>
      </c>
      <c r="AJ163" s="62" t="s">
        <v>6952</v>
      </c>
      <c r="AK163" s="54">
        <v>0.61122269398059748</v>
      </c>
      <c r="AM163" s="62" t="s">
        <v>9028</v>
      </c>
      <c r="AN163" s="54">
        <v>0.58751578624307554</v>
      </c>
      <c r="AP163" s="62" t="s">
        <v>2748</v>
      </c>
      <c r="AQ163" s="54">
        <v>0.81218350561873243</v>
      </c>
      <c r="AS163" s="62" t="s">
        <v>15920</v>
      </c>
      <c r="AT163" s="54">
        <v>9.1069798775881575E-2</v>
      </c>
      <c r="AV163" s="62" t="s">
        <v>9961</v>
      </c>
      <c r="AW163" s="54">
        <v>0.59175124391453815</v>
      </c>
    </row>
    <row r="164" spans="5:49">
      <c r="E164" s="62" t="s">
        <v>9900</v>
      </c>
      <c r="F164" s="54">
        <v>0.35837142444684916</v>
      </c>
      <c r="H164" s="62" t="s">
        <v>759</v>
      </c>
      <c r="I164" s="54">
        <v>0.35260400323517105</v>
      </c>
      <c r="K164" s="62" t="s">
        <v>5979</v>
      </c>
      <c r="L164" s="177">
        <v>0.62849407800000001</v>
      </c>
      <c r="M164" s="177"/>
      <c r="N164" s="62" t="s">
        <v>906</v>
      </c>
      <c r="O164" s="54">
        <v>0.52738165600660158</v>
      </c>
      <c r="Q164" s="62" t="s">
        <v>3106</v>
      </c>
      <c r="R164" s="54">
        <v>0.8651351867474969</v>
      </c>
      <c r="T164" s="62" t="s">
        <v>3025</v>
      </c>
      <c r="U164" s="54">
        <v>0.64580005199559476</v>
      </c>
      <c r="W164" s="62" t="s">
        <v>1208</v>
      </c>
      <c r="X164" s="54">
        <v>0.50198030653179782</v>
      </c>
      <c r="Z164" s="62" t="s">
        <v>6769</v>
      </c>
      <c r="AA164" s="54">
        <v>0.48309795777933223</v>
      </c>
      <c r="AD164" s="62" t="s">
        <v>7023</v>
      </c>
      <c r="AE164" s="54">
        <v>0.40106003228197257</v>
      </c>
      <c r="AG164" s="62" t="s">
        <v>3892</v>
      </c>
      <c r="AH164" s="54">
        <v>0.28057659039028782</v>
      </c>
      <c r="AJ164" s="62" t="s">
        <v>7039</v>
      </c>
      <c r="AK164" s="54">
        <v>0.60819607228212214</v>
      </c>
      <c r="AM164" s="62" t="s">
        <v>8336</v>
      </c>
      <c r="AN164" s="54">
        <v>0.58725264694670753</v>
      </c>
      <c r="AP164" s="62" t="s">
        <v>3880</v>
      </c>
      <c r="AQ164" s="54">
        <v>0.81191653316261081</v>
      </c>
      <c r="AS164" s="62" t="s">
        <v>7010</v>
      </c>
      <c r="AT164" s="54">
        <v>8.8091362147922639E-2</v>
      </c>
      <c r="AV164" s="62" t="s">
        <v>4374</v>
      </c>
      <c r="AW164" s="54">
        <v>0.59022447527404254</v>
      </c>
    </row>
    <row r="165" spans="5:49">
      <c r="E165" s="62" t="s">
        <v>9075</v>
      </c>
      <c r="F165" s="54">
        <v>0.35625850687981248</v>
      </c>
      <c r="H165" s="62" t="s">
        <v>3159</v>
      </c>
      <c r="I165" s="54">
        <v>0.3508507139887847</v>
      </c>
      <c r="K165" s="62" t="s">
        <v>6372</v>
      </c>
      <c r="L165" s="177">
        <v>0.62841061499999995</v>
      </c>
      <c r="M165" s="177"/>
      <c r="N165" s="62" t="s">
        <v>7420</v>
      </c>
      <c r="O165" s="54">
        <v>0.52645388778486746</v>
      </c>
      <c r="Q165" s="62" t="s">
        <v>1602</v>
      </c>
      <c r="R165" s="54">
        <v>0.86499507981305856</v>
      </c>
      <c r="T165" s="62" t="s">
        <v>1200</v>
      </c>
      <c r="U165" s="54">
        <v>0.25360235470548098</v>
      </c>
      <c r="W165" s="62" t="s">
        <v>3003</v>
      </c>
      <c r="X165" s="54">
        <v>0.49996066718998294</v>
      </c>
      <c r="Z165" s="62" t="s">
        <v>6529</v>
      </c>
      <c r="AA165" s="54">
        <v>0.38064852996904636</v>
      </c>
      <c r="AD165" s="62" t="s">
        <v>16884</v>
      </c>
      <c r="AE165" s="54">
        <v>0.39779977614290674</v>
      </c>
      <c r="AG165" s="62" t="s">
        <v>9448</v>
      </c>
      <c r="AH165" s="54">
        <v>0.2788137339860714</v>
      </c>
      <c r="AJ165" s="62" t="s">
        <v>7342</v>
      </c>
      <c r="AK165" s="54">
        <v>0.60723962065830783</v>
      </c>
      <c r="AM165" s="62" t="s">
        <v>15380</v>
      </c>
      <c r="AN165" s="54">
        <v>0.58712533040812487</v>
      </c>
      <c r="AP165" s="62" t="s">
        <v>3986</v>
      </c>
      <c r="AQ165" s="54">
        <v>0.81142534612450978</v>
      </c>
      <c r="AS165" s="62" t="s">
        <v>5990</v>
      </c>
      <c r="AT165" s="54">
        <v>8.7923525281999051E-2</v>
      </c>
      <c r="AV165" s="62" t="s">
        <v>17276</v>
      </c>
      <c r="AW165" s="54">
        <v>0.58837120199912152</v>
      </c>
    </row>
    <row r="166" spans="5:49">
      <c r="E166" s="62" t="s">
        <v>8472</v>
      </c>
      <c r="F166" s="54">
        <v>0.35415038715044816</v>
      </c>
      <c r="H166" s="62" t="s">
        <v>16913</v>
      </c>
      <c r="I166" s="54">
        <v>0.35049326137280779</v>
      </c>
      <c r="K166" s="62" t="s">
        <v>6261</v>
      </c>
      <c r="L166" s="177">
        <v>0.62807605499999997</v>
      </c>
      <c r="M166" s="177"/>
      <c r="N166" s="62" t="s">
        <v>325</v>
      </c>
      <c r="O166" s="54">
        <v>0.52600062640840006</v>
      </c>
      <c r="Q166" s="62" t="s">
        <v>3261</v>
      </c>
      <c r="R166" s="54">
        <v>0.86380310522330206</v>
      </c>
      <c r="T166" s="62" t="s">
        <v>1995</v>
      </c>
      <c r="U166" s="54">
        <v>0.27471674422886905</v>
      </c>
      <c r="W166" s="62" t="s">
        <v>1359</v>
      </c>
      <c r="X166" s="54">
        <v>0.49935113209530019</v>
      </c>
      <c r="Z166" s="62" t="s">
        <v>6834</v>
      </c>
      <c r="AA166" s="54">
        <v>0.10200097963087446</v>
      </c>
      <c r="AD166" s="62" t="s">
        <v>8388</v>
      </c>
      <c r="AE166" s="54">
        <v>0.39740590984588775</v>
      </c>
      <c r="AG166" s="62" t="s">
        <v>1092</v>
      </c>
      <c r="AH166" s="54">
        <v>0.27091829137861922</v>
      </c>
      <c r="AJ166" s="62" t="s">
        <v>6350</v>
      </c>
      <c r="AK166" s="54">
        <v>0.6064593919429373</v>
      </c>
      <c r="AM166" s="62" t="s">
        <v>7319</v>
      </c>
      <c r="AN166" s="54">
        <v>0.58685005951036306</v>
      </c>
      <c r="AP166" s="62" t="s">
        <v>3457</v>
      </c>
      <c r="AQ166" s="54">
        <v>0.81120525476439287</v>
      </c>
      <c r="AS166" s="62" t="s">
        <v>6970</v>
      </c>
      <c r="AT166" s="54">
        <v>8.3275265792635625E-2</v>
      </c>
      <c r="AV166" s="62" t="s">
        <v>7745</v>
      </c>
      <c r="AW166" s="54">
        <v>0.58732132820137062</v>
      </c>
    </row>
    <row r="167" spans="5:49">
      <c r="E167" s="62" t="s">
        <v>8157</v>
      </c>
      <c r="F167" s="54">
        <v>0.35340436805256009</v>
      </c>
      <c r="H167" s="62" t="s">
        <v>3269</v>
      </c>
      <c r="I167" s="54">
        <v>0.34341012752059308</v>
      </c>
      <c r="K167" s="62" t="s">
        <v>6327</v>
      </c>
      <c r="L167" s="177">
        <v>0.62744901900000005</v>
      </c>
      <c r="M167" s="177"/>
      <c r="N167" s="62" t="s">
        <v>7153</v>
      </c>
      <c r="O167" s="54">
        <v>0.525062493994915</v>
      </c>
      <c r="Q167" s="62" t="s">
        <v>5471</v>
      </c>
      <c r="R167" s="54">
        <v>0.86351468831957479</v>
      </c>
      <c r="T167" s="62" t="s">
        <v>5193</v>
      </c>
      <c r="U167" s="54">
        <v>0.27213250587215332</v>
      </c>
      <c r="W167" s="62" t="s">
        <v>3044</v>
      </c>
      <c r="X167" s="54">
        <v>0.49742637271246609</v>
      </c>
      <c r="Z167" s="62" t="s">
        <v>9983</v>
      </c>
      <c r="AA167" s="54">
        <v>0.58055313479382975</v>
      </c>
      <c r="AD167" s="62" t="s">
        <v>9213</v>
      </c>
      <c r="AE167" s="54">
        <v>0.39646014389268497</v>
      </c>
      <c r="AG167" s="62" t="s">
        <v>9524</v>
      </c>
      <c r="AH167" s="54">
        <v>0.27026091580894762</v>
      </c>
      <c r="AJ167" s="62" t="s">
        <v>5998</v>
      </c>
      <c r="AK167" s="54">
        <v>0.60638356768029034</v>
      </c>
      <c r="AM167" s="62" t="s">
        <v>8152</v>
      </c>
      <c r="AN167" s="54">
        <v>0.58514465954219541</v>
      </c>
      <c r="AP167" s="62" t="s">
        <v>3893</v>
      </c>
      <c r="AQ167" s="54">
        <v>0.81072847224345579</v>
      </c>
      <c r="AS167" s="62" t="s">
        <v>5991</v>
      </c>
      <c r="AT167" s="54">
        <v>8.1138542099104385E-2</v>
      </c>
      <c r="AV167" s="62" t="s">
        <v>17261</v>
      </c>
      <c r="AW167" s="54">
        <v>0.58715669051377706</v>
      </c>
    </row>
    <row r="168" spans="5:49">
      <c r="E168" s="62" t="s">
        <v>16884</v>
      </c>
      <c r="F168" s="54">
        <v>0.35151064069248805</v>
      </c>
      <c r="H168" s="62" t="s">
        <v>495</v>
      </c>
      <c r="I168" s="54">
        <v>0.34216754139507483</v>
      </c>
      <c r="K168" s="62" t="s">
        <v>6151</v>
      </c>
      <c r="L168" s="177">
        <v>0.62744876400000005</v>
      </c>
      <c r="M168" s="177"/>
      <c r="N168" s="62" t="s">
        <v>7943</v>
      </c>
      <c r="O168" s="54">
        <v>0.52428736210363169</v>
      </c>
      <c r="Q168" s="62" t="s">
        <v>4063</v>
      </c>
      <c r="R168" s="54">
        <v>0.86340676853508813</v>
      </c>
      <c r="T168" s="62" t="s">
        <v>17081</v>
      </c>
      <c r="U168" s="54">
        <v>0.16494257128962136</v>
      </c>
      <c r="W168" s="62" t="s">
        <v>11329</v>
      </c>
      <c r="X168" s="54">
        <v>0.49708192236001442</v>
      </c>
      <c r="Z168" s="62" t="s">
        <v>8488</v>
      </c>
      <c r="AA168" s="54">
        <v>0.75383564732892139</v>
      </c>
      <c r="AD168" s="62" t="s">
        <v>7799</v>
      </c>
      <c r="AE168" s="54">
        <v>0.39581853371197673</v>
      </c>
      <c r="AG168" s="62" t="s">
        <v>475</v>
      </c>
      <c r="AH168" s="54">
        <v>0.26881376352136283</v>
      </c>
      <c r="AJ168" s="62" t="s">
        <v>7543</v>
      </c>
      <c r="AK168" s="54">
        <v>0.60623154412159996</v>
      </c>
      <c r="AM168" s="62" t="s">
        <v>6704</v>
      </c>
      <c r="AN168" s="54">
        <v>0.58462312399132221</v>
      </c>
      <c r="AP168" s="62" t="s">
        <v>3818</v>
      </c>
      <c r="AQ168" s="54">
        <v>0.81064152270644674</v>
      </c>
      <c r="AS168" s="62" t="s">
        <v>7997</v>
      </c>
      <c r="AT168" s="54">
        <v>7.9974662607021837E-2</v>
      </c>
      <c r="AV168" s="62" t="s">
        <v>7871</v>
      </c>
      <c r="AW168" s="54">
        <v>0.58583472069400833</v>
      </c>
    </row>
    <row r="169" spans="5:49">
      <c r="E169" s="62" t="s">
        <v>10117</v>
      </c>
      <c r="F169" s="54">
        <v>0.34309225914232544</v>
      </c>
      <c r="H169" s="62" t="s">
        <v>587</v>
      </c>
      <c r="I169" s="54">
        <v>0.33986596705924943</v>
      </c>
      <c r="K169" s="62" t="s">
        <v>6633</v>
      </c>
      <c r="L169" s="177">
        <v>0.62742826100000004</v>
      </c>
      <c r="M169" s="177"/>
      <c r="N169" s="62" t="s">
        <v>15307</v>
      </c>
      <c r="O169" s="54">
        <v>0.52327465839065923</v>
      </c>
      <c r="Q169" s="62" t="s">
        <v>2951</v>
      </c>
      <c r="R169" s="54">
        <v>0.86164659718902981</v>
      </c>
      <c r="T169" s="62" t="s">
        <v>4554</v>
      </c>
      <c r="U169" s="54">
        <v>0.85861782356784666</v>
      </c>
      <c r="W169" s="62" t="s">
        <v>1744</v>
      </c>
      <c r="X169" s="54">
        <v>0.49540915588429801</v>
      </c>
      <c r="Z169" s="62" t="s">
        <v>17103</v>
      </c>
      <c r="AA169" s="54">
        <v>0.36379866777347852</v>
      </c>
      <c r="AD169" s="62" t="s">
        <v>17148</v>
      </c>
      <c r="AE169" s="54">
        <v>0.39437961025449819</v>
      </c>
      <c r="AG169" s="62" t="s">
        <v>3753</v>
      </c>
      <c r="AH169" s="54">
        <v>0.24976354892872124</v>
      </c>
      <c r="AJ169" s="62" t="s">
        <v>901</v>
      </c>
      <c r="AK169" s="54">
        <v>0.60543451741376386</v>
      </c>
      <c r="AM169" s="62" t="s">
        <v>6905</v>
      </c>
      <c r="AN169" s="54">
        <v>0.58210773747406619</v>
      </c>
      <c r="AP169" s="62" t="s">
        <v>3333</v>
      </c>
      <c r="AQ169" s="54">
        <v>0.80931577334953719</v>
      </c>
      <c r="AS169" s="62" t="s">
        <v>6002</v>
      </c>
      <c r="AT169" s="54">
        <v>7.2619677443618053E-2</v>
      </c>
      <c r="AV169" s="62" t="s">
        <v>15132</v>
      </c>
      <c r="AW169" s="54">
        <v>0.58250722775122876</v>
      </c>
    </row>
    <row r="170" spans="5:49">
      <c r="E170" s="62" t="s">
        <v>1100</v>
      </c>
      <c r="F170" s="54">
        <v>0.34135419108728093</v>
      </c>
      <c r="H170" s="62" t="s">
        <v>10483</v>
      </c>
      <c r="I170" s="54">
        <v>0.33541900148275056</v>
      </c>
      <c r="K170" s="62" t="s">
        <v>6059</v>
      </c>
      <c r="L170" s="177">
        <v>0.62718979100000005</v>
      </c>
      <c r="M170" s="177"/>
      <c r="N170" s="62" t="s">
        <v>6173</v>
      </c>
      <c r="O170" s="54">
        <v>0.52250421834320115</v>
      </c>
      <c r="Q170" s="62" t="s">
        <v>2834</v>
      </c>
      <c r="R170" s="54">
        <v>0.86115675722268248</v>
      </c>
      <c r="T170" s="62" t="s">
        <v>1459</v>
      </c>
      <c r="U170" s="54">
        <v>0.50242855034276079</v>
      </c>
      <c r="W170" s="62" t="s">
        <v>15058</v>
      </c>
      <c r="X170" s="54">
        <v>0.49311110452596019</v>
      </c>
      <c r="Z170" s="62" t="s">
        <v>7983</v>
      </c>
      <c r="AA170" s="54">
        <v>0.13304413878866247</v>
      </c>
      <c r="AD170" s="62" t="s">
        <v>11650</v>
      </c>
      <c r="AE170" s="54">
        <v>0.39399808217683058</v>
      </c>
      <c r="AG170" s="62" t="s">
        <v>73</v>
      </c>
      <c r="AH170" s="54">
        <v>0.23577213219498788</v>
      </c>
      <c r="AJ170" s="62" t="s">
        <v>6327</v>
      </c>
      <c r="AK170" s="54">
        <v>0.6052781138172032</v>
      </c>
      <c r="AM170" s="62" t="s">
        <v>6900</v>
      </c>
      <c r="AN170" s="54">
        <v>0.57950999911359158</v>
      </c>
      <c r="AP170" s="62" t="s">
        <v>2145</v>
      </c>
      <c r="AQ170" s="54">
        <v>0.80882158122177328</v>
      </c>
      <c r="AS170" s="232" t="s">
        <v>2050</v>
      </c>
      <c r="AT170" s="54">
        <v>6.9700410675174379E-2</v>
      </c>
      <c r="AV170" s="62" t="s">
        <v>9947</v>
      </c>
      <c r="AW170" s="54">
        <v>0.5822110705454917</v>
      </c>
    </row>
    <row r="171" spans="5:49">
      <c r="E171" s="62" t="s">
        <v>25</v>
      </c>
      <c r="F171" s="54">
        <v>0.3404026387535608</v>
      </c>
      <c r="H171" s="62" t="s">
        <v>11491</v>
      </c>
      <c r="I171" s="54">
        <v>0.32156875489094644</v>
      </c>
      <c r="K171" s="62" t="s">
        <v>7036</v>
      </c>
      <c r="L171" s="177">
        <v>0.62584543500000001</v>
      </c>
      <c r="M171" s="177"/>
      <c r="N171" s="62" t="s">
        <v>7408</v>
      </c>
      <c r="O171" s="54">
        <v>0.52200996298691582</v>
      </c>
      <c r="Q171" s="62" t="s">
        <v>2601</v>
      </c>
      <c r="R171" s="54">
        <v>0.86081849446193259</v>
      </c>
      <c r="T171" s="62" t="s">
        <v>2546</v>
      </c>
      <c r="U171" s="54">
        <v>0.82003044064349317</v>
      </c>
      <c r="W171" s="62" t="s">
        <v>3605</v>
      </c>
      <c r="X171" s="54">
        <v>0.49288059318172806</v>
      </c>
      <c r="Z171" s="62" t="s">
        <v>9800</v>
      </c>
      <c r="AA171" s="54">
        <v>8.9513382979367215E-2</v>
      </c>
      <c r="AD171" s="62" t="s">
        <v>10260</v>
      </c>
      <c r="AE171" s="54">
        <v>0.3929072576020059</v>
      </c>
      <c r="AG171" s="62" t="s">
        <v>11491</v>
      </c>
      <c r="AH171" s="54">
        <v>0.23387506471074562</v>
      </c>
      <c r="AJ171" s="62" t="s">
        <v>6803</v>
      </c>
      <c r="AK171" s="54">
        <v>0.60456116662568204</v>
      </c>
      <c r="AM171" s="62" t="s">
        <v>7950</v>
      </c>
      <c r="AN171" s="54">
        <v>0.5785460759580574</v>
      </c>
      <c r="AP171" s="62" t="s">
        <v>3765</v>
      </c>
      <c r="AQ171" s="54">
        <v>0.80787375634636172</v>
      </c>
      <c r="AS171" s="232" t="s">
        <v>11298</v>
      </c>
      <c r="AT171" s="54">
        <v>6.3095760313093302E-2</v>
      </c>
      <c r="AV171" s="62" t="s">
        <v>10336</v>
      </c>
      <c r="AW171" s="54">
        <v>0.58154905427710479</v>
      </c>
    </row>
    <row r="172" spans="5:49">
      <c r="E172" s="62" t="s">
        <v>6106</v>
      </c>
      <c r="F172" s="54">
        <v>0.32841229609566736</v>
      </c>
      <c r="H172" s="62" t="s">
        <v>16914</v>
      </c>
      <c r="I172" s="54">
        <v>0.32063858294307168</v>
      </c>
      <c r="K172" s="62" t="s">
        <v>6066</v>
      </c>
      <c r="L172" s="177">
        <v>0.62435390199999996</v>
      </c>
      <c r="M172" s="177"/>
      <c r="N172" s="62" t="s">
        <v>7665</v>
      </c>
      <c r="O172" s="54">
        <v>0.52182389677203211</v>
      </c>
      <c r="Q172" s="62" t="s">
        <v>2180</v>
      </c>
      <c r="R172" s="54">
        <v>0.86014222963085518</v>
      </c>
      <c r="T172" s="62" t="s">
        <v>1516</v>
      </c>
      <c r="U172" s="54">
        <v>0.2454567975842446</v>
      </c>
      <c r="W172" s="62" t="s">
        <v>4794</v>
      </c>
      <c r="X172" s="54">
        <v>0.49092598531050741</v>
      </c>
      <c r="Z172" s="62" t="s">
        <v>8939</v>
      </c>
      <c r="AA172" s="54">
        <v>0.55173434140501021</v>
      </c>
      <c r="AD172" s="62" t="s">
        <v>7279</v>
      </c>
      <c r="AE172" s="54">
        <v>0.39244315296688398</v>
      </c>
      <c r="AG172" s="62" t="s">
        <v>15016</v>
      </c>
      <c r="AH172" s="54">
        <v>0.21989382917502165</v>
      </c>
      <c r="AJ172" s="62" t="s">
        <v>6263</v>
      </c>
      <c r="AK172" s="54">
        <v>0.60442765638556051</v>
      </c>
      <c r="AM172" s="62" t="s">
        <v>7463</v>
      </c>
      <c r="AN172" s="54">
        <v>0.57701052370932304</v>
      </c>
      <c r="AP172" s="62" t="s">
        <v>3390</v>
      </c>
      <c r="AQ172" s="54">
        <v>0.80779767978791572</v>
      </c>
      <c r="AS172" s="62" t="s">
        <v>6144</v>
      </c>
      <c r="AT172" s="54">
        <v>6.1019111886334576E-2</v>
      </c>
      <c r="AV172" s="62" t="s">
        <v>8775</v>
      </c>
      <c r="AW172" s="54">
        <v>0.57931952787710328</v>
      </c>
    </row>
    <row r="173" spans="5:49">
      <c r="E173" s="62" t="s">
        <v>8951</v>
      </c>
      <c r="F173" s="54">
        <v>0.32653061665317451</v>
      </c>
      <c r="H173" s="62" t="s">
        <v>1090</v>
      </c>
      <c r="I173" s="54">
        <v>0.31956378532217194</v>
      </c>
      <c r="K173" s="62" t="s">
        <v>7489</v>
      </c>
      <c r="L173" s="177">
        <v>0.62354541900000005</v>
      </c>
      <c r="M173" s="177"/>
      <c r="N173" s="62" t="s">
        <v>7552</v>
      </c>
      <c r="O173" s="54">
        <v>0.51923675771241018</v>
      </c>
      <c r="Q173" s="62" t="s">
        <v>2719</v>
      </c>
      <c r="R173" s="54">
        <v>0.85896568430469944</v>
      </c>
      <c r="T173" s="62" t="s">
        <v>17082</v>
      </c>
      <c r="U173" s="54">
        <v>0.54044362535562573</v>
      </c>
      <c r="W173" s="62" t="s">
        <v>3862</v>
      </c>
      <c r="X173" s="54">
        <v>0.4896304986027406</v>
      </c>
      <c r="Z173" s="62" t="s">
        <v>8418</v>
      </c>
      <c r="AA173" s="54">
        <v>0.21298392617188056</v>
      </c>
      <c r="AD173" s="62" t="s">
        <v>8157</v>
      </c>
      <c r="AE173" s="54">
        <v>0.39190362192133688</v>
      </c>
      <c r="AG173" s="62" t="s">
        <v>1090</v>
      </c>
      <c r="AH173" s="54">
        <v>0.21642814499070026</v>
      </c>
      <c r="AJ173" s="62" t="s">
        <v>1168</v>
      </c>
      <c r="AK173" s="54">
        <v>0.60430875514044935</v>
      </c>
      <c r="AM173" s="62" t="s">
        <v>8992</v>
      </c>
      <c r="AN173" s="54">
        <v>0.57543891972392003</v>
      </c>
      <c r="AP173" s="62" t="s">
        <v>2545</v>
      </c>
      <c r="AQ173" s="54">
        <v>0.80749895387078519</v>
      </c>
      <c r="AS173" s="62" t="s">
        <v>15114</v>
      </c>
      <c r="AT173" s="54">
        <v>5.4683919425134904E-2</v>
      </c>
      <c r="AV173" s="62" t="s">
        <v>12378</v>
      </c>
      <c r="AW173" s="54">
        <v>0.57741806747545299</v>
      </c>
    </row>
    <row r="174" spans="5:49">
      <c r="E174" s="62" t="s">
        <v>9127</v>
      </c>
      <c r="F174" s="54">
        <v>0.32331902381783345</v>
      </c>
      <c r="H174" s="62" t="s">
        <v>5296</v>
      </c>
      <c r="I174" s="54">
        <v>0.31129544308078633</v>
      </c>
      <c r="K174" s="62" t="s">
        <v>6678</v>
      </c>
      <c r="L174" s="177">
        <v>0.62256452799999995</v>
      </c>
      <c r="M174" s="177"/>
      <c r="N174" s="62" t="s">
        <v>7528</v>
      </c>
      <c r="O174" s="54">
        <v>0.51751553397809436</v>
      </c>
      <c r="Q174" s="62" t="s">
        <v>5502</v>
      </c>
      <c r="R174" s="54">
        <v>0.85868798235432031</v>
      </c>
      <c r="T174" s="62" t="s">
        <v>4888</v>
      </c>
      <c r="U174" s="54">
        <v>4.2631592841126678E-2</v>
      </c>
      <c r="W174" s="62" t="s">
        <v>1570</v>
      </c>
      <c r="X174" s="54">
        <v>0.48712621534418349</v>
      </c>
      <c r="Z174" s="62" t="s">
        <v>7120</v>
      </c>
      <c r="AA174" s="54">
        <v>0.24428934438237127</v>
      </c>
      <c r="AD174" s="62" t="s">
        <v>6106</v>
      </c>
      <c r="AE174" s="54">
        <v>0.38876038302446625</v>
      </c>
      <c r="AG174" s="62" t="s">
        <v>717</v>
      </c>
      <c r="AH174" s="54">
        <v>0.21404542907489876</v>
      </c>
      <c r="AJ174" s="62" t="s">
        <v>7290</v>
      </c>
      <c r="AK174" s="54">
        <v>0.6041544661728423</v>
      </c>
      <c r="AM174" s="62" t="s">
        <v>7295</v>
      </c>
      <c r="AN174" s="54">
        <v>0.57450612313801852</v>
      </c>
      <c r="AP174" s="62" t="s">
        <v>1922</v>
      </c>
      <c r="AQ174" s="54">
        <v>0.80679682759447457</v>
      </c>
      <c r="AV174" s="62" t="s">
        <v>10353</v>
      </c>
      <c r="AW174" s="54">
        <v>0.57655741041034869</v>
      </c>
    </row>
    <row r="175" spans="5:49">
      <c r="E175" s="62" t="s">
        <v>4741</v>
      </c>
      <c r="F175" s="54">
        <v>0.31462927734921819</v>
      </c>
      <c r="H175" s="62" t="s">
        <v>717</v>
      </c>
      <c r="I175" s="54">
        <v>0.3094143385207172</v>
      </c>
      <c r="K175" s="62" t="s">
        <v>208</v>
      </c>
      <c r="L175" s="177">
        <v>0.62142708899999999</v>
      </c>
      <c r="M175" s="177"/>
      <c r="N175" s="62" t="s">
        <v>8036</v>
      </c>
      <c r="O175" s="54">
        <v>0.51567231689366777</v>
      </c>
      <c r="Q175" s="62" t="s">
        <v>2236</v>
      </c>
      <c r="R175" s="54">
        <v>0.85825622840090288</v>
      </c>
      <c r="T175" s="62" t="s">
        <v>17083</v>
      </c>
      <c r="U175" s="54">
        <v>0.30363882772566003</v>
      </c>
      <c r="W175" s="62" t="s">
        <v>4634</v>
      </c>
      <c r="X175" s="54">
        <v>0.48687022565360433</v>
      </c>
      <c r="Z175" s="62" t="s">
        <v>17103</v>
      </c>
      <c r="AA175" s="54">
        <v>0.45617562970154896</v>
      </c>
      <c r="AD175" s="62" t="s">
        <v>16880</v>
      </c>
      <c r="AE175" s="54">
        <v>0.38591757633904905</v>
      </c>
      <c r="AG175" s="62" t="s">
        <v>5922</v>
      </c>
      <c r="AH175" s="54">
        <v>0.21368264260862652</v>
      </c>
      <c r="AJ175" s="62" t="s">
        <v>6613</v>
      </c>
      <c r="AK175" s="54">
        <v>0.60412262981297715</v>
      </c>
      <c r="AM175" s="62" t="s">
        <v>6408</v>
      </c>
      <c r="AN175" s="54">
        <v>0.57371474547907986</v>
      </c>
      <c r="AP175" s="62" t="s">
        <v>2041</v>
      </c>
      <c r="AQ175" s="54">
        <v>0.80622588242219762</v>
      </c>
      <c r="AV175" s="62" t="s">
        <v>8151</v>
      </c>
      <c r="AW175" s="54">
        <v>0.57617496391047818</v>
      </c>
    </row>
    <row r="176" spans="5:49">
      <c r="E176" s="62" t="s">
        <v>4736</v>
      </c>
      <c r="F176" s="54">
        <v>0.3128104692043121</v>
      </c>
      <c r="H176" s="62" t="s">
        <v>475</v>
      </c>
      <c r="I176" s="54">
        <v>0.30510929688690025</v>
      </c>
      <c r="K176" s="62" t="s">
        <v>7454</v>
      </c>
      <c r="L176" s="177">
        <v>0.62086143000000005</v>
      </c>
      <c r="M176" s="177"/>
      <c r="N176" s="62" t="s">
        <v>7029</v>
      </c>
      <c r="O176" s="54">
        <v>0.51564564566519433</v>
      </c>
      <c r="Q176" s="62" t="s">
        <v>3740</v>
      </c>
      <c r="R176" s="54">
        <v>0.85764099904529945</v>
      </c>
      <c r="T176" s="62" t="s">
        <v>15464</v>
      </c>
      <c r="U176" s="54">
        <v>0.12950892381907592</v>
      </c>
      <c r="W176" s="62" t="s">
        <v>3526</v>
      </c>
      <c r="X176" s="54">
        <v>0.48497267894382562</v>
      </c>
      <c r="Z176" s="62" t="s">
        <v>7674</v>
      </c>
      <c r="AA176" s="54">
        <v>0.87363419229573203</v>
      </c>
      <c r="AD176" s="62" t="s">
        <v>16885</v>
      </c>
      <c r="AE176" s="54">
        <v>0.38447942124768486</v>
      </c>
      <c r="AG176" s="62" t="s">
        <v>11457</v>
      </c>
      <c r="AH176" s="54">
        <v>0.21006716633681316</v>
      </c>
      <c r="AJ176" s="62" t="s">
        <v>6513</v>
      </c>
      <c r="AK176" s="54">
        <v>0.60400587108401527</v>
      </c>
      <c r="AM176" s="62" t="s">
        <v>15055</v>
      </c>
      <c r="AN176" s="54">
        <v>0.56894454368780201</v>
      </c>
      <c r="AP176" s="62" t="s">
        <v>2484</v>
      </c>
      <c r="AQ176" s="54">
        <v>0.80599265104741935</v>
      </c>
      <c r="AV176" s="62" t="s">
        <v>9934</v>
      </c>
      <c r="AW176" s="54">
        <v>0.57406923279782829</v>
      </c>
    </row>
    <row r="177" spans="5:49">
      <c r="E177" s="62" t="s">
        <v>7279</v>
      </c>
      <c r="F177" s="54">
        <v>0.31182129232322586</v>
      </c>
      <c r="H177" s="62" t="s">
        <v>718</v>
      </c>
      <c r="I177" s="54">
        <v>0.30197607182947517</v>
      </c>
      <c r="K177" s="62" t="s">
        <v>6809</v>
      </c>
      <c r="L177" s="177">
        <v>0.62056604800000004</v>
      </c>
      <c r="M177" s="177"/>
      <c r="N177" s="62" t="s">
        <v>7588</v>
      </c>
      <c r="O177" s="54">
        <v>0.51417748374669192</v>
      </c>
      <c r="Q177" s="62" t="s">
        <v>3262</v>
      </c>
      <c r="R177" s="54">
        <v>0.85761956590776167</v>
      </c>
      <c r="T177" s="62" t="s">
        <v>17084</v>
      </c>
      <c r="U177" s="54">
        <v>0.20187675802762681</v>
      </c>
      <c r="W177" s="62" t="s">
        <v>4408</v>
      </c>
      <c r="X177" s="54">
        <v>0.48415619699839813</v>
      </c>
      <c r="Z177" s="62" t="s">
        <v>11747</v>
      </c>
      <c r="AA177" s="54">
        <v>0.16822139206771552</v>
      </c>
      <c r="AD177" s="62" t="s">
        <v>793</v>
      </c>
      <c r="AE177" s="54">
        <v>0.38275820364609864</v>
      </c>
      <c r="AG177" s="62" t="s">
        <v>15019</v>
      </c>
      <c r="AH177" s="54">
        <v>0.19966551623181658</v>
      </c>
      <c r="AJ177" s="62" t="s">
        <v>6063</v>
      </c>
      <c r="AK177" s="54">
        <v>0.6029984306029571</v>
      </c>
      <c r="AM177" s="62" t="s">
        <v>7182</v>
      </c>
      <c r="AN177" s="54">
        <v>0.56876866482893096</v>
      </c>
      <c r="AP177" s="62" t="s">
        <v>2231</v>
      </c>
      <c r="AQ177" s="54">
        <v>0.80572463919897475</v>
      </c>
      <c r="AV177" s="62" t="s">
        <v>6856</v>
      </c>
      <c r="AW177" s="54">
        <v>0.56879083302128186</v>
      </c>
    </row>
    <row r="178" spans="5:49">
      <c r="E178" s="62" t="s">
        <v>11195</v>
      </c>
      <c r="F178" s="54">
        <v>0.30958881788995246</v>
      </c>
      <c r="H178" s="62" t="s">
        <v>1267</v>
      </c>
      <c r="I178" s="54">
        <v>0.30181932932432765</v>
      </c>
      <c r="K178" s="62" t="s">
        <v>6482</v>
      </c>
      <c r="L178" s="177">
        <v>0.61960213900000005</v>
      </c>
      <c r="M178" s="177"/>
      <c r="N178" s="62" t="s">
        <v>9016</v>
      </c>
      <c r="O178" s="54">
        <v>0.51352763511969679</v>
      </c>
      <c r="Q178" s="62" t="s">
        <v>3196</v>
      </c>
      <c r="R178" s="54">
        <v>0.85747885116882239</v>
      </c>
      <c r="T178" s="62" t="s">
        <v>11872</v>
      </c>
      <c r="U178" s="54">
        <v>0.13926874638450995</v>
      </c>
      <c r="W178" s="62" t="s">
        <v>1350</v>
      </c>
      <c r="X178" s="54">
        <v>0.48391891548410793</v>
      </c>
      <c r="Z178" s="62" t="s">
        <v>15668</v>
      </c>
      <c r="AA178" s="54">
        <v>0.25694262184168287</v>
      </c>
      <c r="AD178" s="62" t="s">
        <v>7644</v>
      </c>
      <c r="AE178" s="54">
        <v>0.38133696854793331</v>
      </c>
      <c r="AG178" s="62" t="s">
        <v>83</v>
      </c>
      <c r="AH178" s="54">
        <v>0.1995618499626772</v>
      </c>
      <c r="AJ178" s="62" t="s">
        <v>6497</v>
      </c>
      <c r="AK178" s="54">
        <v>0.60174826677161397</v>
      </c>
      <c r="AM178" s="62" t="s">
        <v>7862</v>
      </c>
      <c r="AN178" s="54">
        <v>0.56873166560256172</v>
      </c>
      <c r="AP178" s="62" t="s">
        <v>2926</v>
      </c>
      <c r="AQ178" s="54">
        <v>0.80534608132478025</v>
      </c>
      <c r="AV178" s="62" t="s">
        <v>10325</v>
      </c>
      <c r="AW178" s="54">
        <v>0.56878774720286063</v>
      </c>
    </row>
    <row r="179" spans="5:49">
      <c r="E179" s="62" t="s">
        <v>7558</v>
      </c>
      <c r="F179" s="54">
        <v>0.30855691398363239</v>
      </c>
      <c r="H179" s="62" t="s">
        <v>3767</v>
      </c>
      <c r="I179" s="54">
        <v>0.30112450869498963</v>
      </c>
      <c r="K179" s="62" t="s">
        <v>6139</v>
      </c>
      <c r="L179" s="177">
        <v>0.61959041000000004</v>
      </c>
      <c r="M179" s="177"/>
      <c r="N179" s="62" t="s">
        <v>5969</v>
      </c>
      <c r="O179" s="54">
        <v>0.51279120870480355</v>
      </c>
      <c r="Q179" s="62" t="s">
        <v>2755</v>
      </c>
      <c r="R179" s="54">
        <v>0.85728682589844418</v>
      </c>
      <c r="T179" s="62" t="s">
        <v>3093</v>
      </c>
      <c r="U179" s="54">
        <v>0.25986677862356583</v>
      </c>
      <c r="W179" s="62" t="s">
        <v>1529</v>
      </c>
      <c r="X179" s="54">
        <v>0.48380371743471579</v>
      </c>
      <c r="Z179" s="62" t="s">
        <v>8655</v>
      </c>
      <c r="AA179" s="54">
        <v>0.60750217875046242</v>
      </c>
      <c r="AD179" s="62" t="s">
        <v>8951</v>
      </c>
      <c r="AE179" s="54">
        <v>0.3808398750402231</v>
      </c>
      <c r="AG179" s="62" t="s">
        <v>733</v>
      </c>
      <c r="AH179" s="54">
        <v>0.19798876130869086</v>
      </c>
      <c r="AJ179" s="62" t="s">
        <v>9016</v>
      </c>
      <c r="AK179" s="54">
        <v>0.60147129415925549</v>
      </c>
      <c r="AM179" s="62" t="s">
        <v>6418</v>
      </c>
      <c r="AN179" s="54">
        <v>0.56847705694965001</v>
      </c>
      <c r="AP179" s="62" t="s">
        <v>3218</v>
      </c>
      <c r="AQ179" s="54">
        <v>0.80436965059588583</v>
      </c>
      <c r="AV179" s="62" t="s">
        <v>9531</v>
      </c>
      <c r="AW179" s="54">
        <v>0.56800417949718529</v>
      </c>
    </row>
    <row r="180" spans="5:49">
      <c r="E180" s="62" t="s">
        <v>9239</v>
      </c>
      <c r="F180" s="54">
        <v>0.3021046992422789</v>
      </c>
      <c r="H180" s="62" t="s">
        <v>546</v>
      </c>
      <c r="I180" s="54">
        <v>0.29810107997905677</v>
      </c>
      <c r="K180" s="62" t="s">
        <v>6777</v>
      </c>
      <c r="L180" s="177">
        <v>0.61875745500000001</v>
      </c>
      <c r="M180" s="177"/>
      <c r="N180" s="62" t="s">
        <v>7978</v>
      </c>
      <c r="O180" s="54">
        <v>0.51272349084433388</v>
      </c>
      <c r="Q180" s="62" t="s">
        <v>3006</v>
      </c>
      <c r="R180" s="54">
        <v>0.8570845863915747</v>
      </c>
      <c r="T180" s="62" t="s">
        <v>4688</v>
      </c>
      <c r="U180" s="54">
        <v>0.57600663868362634</v>
      </c>
      <c r="W180" s="62" t="s">
        <v>17103</v>
      </c>
      <c r="X180" s="54">
        <v>0.48319585955126504</v>
      </c>
      <c r="Z180" s="62" t="s">
        <v>8898</v>
      </c>
      <c r="AA180" s="54">
        <v>0.47454557113019696</v>
      </c>
      <c r="AD180" s="62" t="s">
        <v>8474</v>
      </c>
      <c r="AE180" s="54">
        <v>0.38036795512389943</v>
      </c>
      <c r="AG180" s="62" t="s">
        <v>9523</v>
      </c>
      <c r="AH180" s="54">
        <v>0.19644654240652365</v>
      </c>
      <c r="AJ180" s="62" t="s">
        <v>6933</v>
      </c>
      <c r="AK180" s="54">
        <v>0.59770321452674835</v>
      </c>
      <c r="AM180" s="62" t="s">
        <v>16930</v>
      </c>
      <c r="AN180" s="54">
        <v>0.56737857206518527</v>
      </c>
      <c r="AP180" s="62" t="s">
        <v>3562</v>
      </c>
      <c r="AQ180" s="54">
        <v>0.80362107003530736</v>
      </c>
      <c r="AV180" s="62" t="s">
        <v>8440</v>
      </c>
      <c r="AW180" s="54">
        <v>0.5664442829264168</v>
      </c>
    </row>
    <row r="181" spans="5:49">
      <c r="E181" s="62" t="s">
        <v>505</v>
      </c>
      <c r="F181" s="54">
        <v>0.30195421584408455</v>
      </c>
      <c r="H181" s="62" t="s">
        <v>731</v>
      </c>
      <c r="I181" s="54">
        <v>0.29793349551455611</v>
      </c>
      <c r="K181" s="62" t="s">
        <v>7544</v>
      </c>
      <c r="L181" s="177">
        <v>0.61872543599999996</v>
      </c>
      <c r="M181" s="177"/>
      <c r="N181" s="62" t="s">
        <v>6185</v>
      </c>
      <c r="O181" s="54">
        <v>0.51263064827969507</v>
      </c>
      <c r="Q181" s="62" t="s">
        <v>3818</v>
      </c>
      <c r="R181" s="54">
        <v>0.85633102931827099</v>
      </c>
      <c r="T181" s="62" t="s">
        <v>3522</v>
      </c>
      <c r="U181" s="54">
        <v>0.33784219636757878</v>
      </c>
      <c r="W181" s="62" t="s">
        <v>2377</v>
      </c>
      <c r="X181" s="54">
        <v>0.48245970032648994</v>
      </c>
      <c r="Z181" s="62" t="s">
        <v>289</v>
      </c>
      <c r="AA181" s="54">
        <v>0.64178766207043036</v>
      </c>
      <c r="AD181" s="62" t="s">
        <v>6707</v>
      </c>
      <c r="AE181" s="54">
        <v>0.37622504185711558</v>
      </c>
      <c r="AG181" s="62" t="s">
        <v>14810</v>
      </c>
      <c r="AH181" s="54">
        <v>0.19468280101063981</v>
      </c>
      <c r="AJ181" s="62" t="s">
        <v>6794</v>
      </c>
      <c r="AK181" s="54">
        <v>0.59462748515579233</v>
      </c>
      <c r="AM181" s="62" t="s">
        <v>15582</v>
      </c>
      <c r="AN181" s="54">
        <v>0.56581562910259164</v>
      </c>
      <c r="AP181" s="62" t="s">
        <v>5794</v>
      </c>
      <c r="AQ181" s="54">
        <v>0.80287752703823312</v>
      </c>
      <c r="AV181" s="62" t="s">
        <v>5558</v>
      </c>
      <c r="AW181" s="54">
        <v>0.56619118100063459</v>
      </c>
    </row>
    <row r="182" spans="5:49">
      <c r="E182" s="62" t="s">
        <v>16885</v>
      </c>
      <c r="F182" s="54">
        <v>0.30062404910339169</v>
      </c>
      <c r="H182" s="62" t="s">
        <v>83</v>
      </c>
      <c r="I182" s="54">
        <v>0.29144683089296791</v>
      </c>
      <c r="K182" s="62" t="s">
        <v>6456</v>
      </c>
      <c r="L182" s="177">
        <v>0.61661218500000003</v>
      </c>
      <c r="M182" s="177"/>
      <c r="N182" s="62" t="s">
        <v>8666</v>
      </c>
      <c r="O182" s="54">
        <v>0.51184119542659978</v>
      </c>
      <c r="Q182" s="62" t="s">
        <v>2776</v>
      </c>
      <c r="R182" s="54">
        <v>0.85540073171415443</v>
      </c>
      <c r="T182" s="62" t="s">
        <v>11189</v>
      </c>
      <c r="U182" s="54">
        <v>0.30487164231641106</v>
      </c>
      <c r="W182" s="62" t="s">
        <v>17107</v>
      </c>
      <c r="X182" s="54">
        <v>0.47825070929245134</v>
      </c>
      <c r="Z182" s="62" t="s">
        <v>17146</v>
      </c>
      <c r="AA182" s="54">
        <v>0.4261536057890884</v>
      </c>
      <c r="AD182" s="62" t="s">
        <v>16878</v>
      </c>
      <c r="AE182" s="54">
        <v>0.37433434164241164</v>
      </c>
      <c r="AG182" s="62" t="s">
        <v>9417</v>
      </c>
      <c r="AH182" s="54">
        <v>0.19421072181202584</v>
      </c>
      <c r="AJ182" s="62" t="s">
        <v>6512</v>
      </c>
      <c r="AK182" s="54">
        <v>0.59408020459400734</v>
      </c>
      <c r="AM182" s="62" t="s">
        <v>5457</v>
      </c>
      <c r="AN182" s="54">
        <v>0.56562373796868415</v>
      </c>
      <c r="AP182" s="62" t="s">
        <v>5471</v>
      </c>
      <c r="AQ182" s="54">
        <v>0.80247330045503684</v>
      </c>
      <c r="AV182" s="62" t="s">
        <v>11740</v>
      </c>
      <c r="AW182" s="54">
        <v>0.56499430673610052</v>
      </c>
    </row>
    <row r="183" spans="5:49">
      <c r="E183" s="62" t="s">
        <v>4112</v>
      </c>
      <c r="F183" s="54">
        <v>0.29981542093828245</v>
      </c>
      <c r="H183" s="62" t="s">
        <v>752</v>
      </c>
      <c r="I183" s="54">
        <v>0.28766344865666155</v>
      </c>
      <c r="K183" s="62" t="s">
        <v>6008</v>
      </c>
      <c r="L183" s="177">
        <v>0.61525138800000001</v>
      </c>
      <c r="M183" s="177"/>
      <c r="N183" s="62" t="s">
        <v>6570</v>
      </c>
      <c r="O183" s="54">
        <v>0.51106295519120737</v>
      </c>
      <c r="Q183" s="62" t="s">
        <v>3305</v>
      </c>
      <c r="R183" s="54">
        <v>0.85502502880536702</v>
      </c>
      <c r="T183" s="62" t="s">
        <v>17085</v>
      </c>
      <c r="U183" s="54">
        <v>0.2379507474953477</v>
      </c>
      <c r="W183" s="62" t="s">
        <v>5323</v>
      </c>
      <c r="X183" s="54">
        <v>0.47769643425567693</v>
      </c>
      <c r="Z183" s="62" t="s">
        <v>9418</v>
      </c>
      <c r="AA183" s="54">
        <v>0.16984507262725981</v>
      </c>
      <c r="AD183" s="62" t="s">
        <v>1111</v>
      </c>
      <c r="AE183" s="54">
        <v>0.374296476056038</v>
      </c>
      <c r="AG183" s="62" t="s">
        <v>752</v>
      </c>
      <c r="AH183" s="54">
        <v>0.19071551596907585</v>
      </c>
      <c r="AJ183" s="62" t="s">
        <v>6372</v>
      </c>
      <c r="AK183" s="54">
        <v>0.59260941065968165</v>
      </c>
      <c r="AM183" s="62" t="s">
        <v>16130</v>
      </c>
      <c r="AN183" s="54">
        <v>0.56547352156380937</v>
      </c>
      <c r="AP183" s="62" t="s">
        <v>3889</v>
      </c>
      <c r="AQ183" s="54">
        <v>0.80164012953792851</v>
      </c>
      <c r="AV183" s="62" t="s">
        <v>8993</v>
      </c>
      <c r="AW183" s="54">
        <v>0.56384659233847823</v>
      </c>
    </row>
    <row r="184" spans="5:49">
      <c r="E184" s="62" t="s">
        <v>4674</v>
      </c>
      <c r="F184" s="54">
        <v>0.29975301744660005</v>
      </c>
      <c r="H184" s="62" t="s">
        <v>3404</v>
      </c>
      <c r="I184" s="54">
        <v>0.27996771038149576</v>
      </c>
      <c r="K184" s="62" t="s">
        <v>6132</v>
      </c>
      <c r="L184" s="177">
        <v>0.61467218599999995</v>
      </c>
      <c r="M184" s="177"/>
      <c r="N184" s="62" t="s">
        <v>7007</v>
      </c>
      <c r="O184" s="54">
        <v>0.51073232482341979</v>
      </c>
      <c r="Q184" s="62" t="s">
        <v>3396</v>
      </c>
      <c r="R184" s="54">
        <v>0.85478568928042242</v>
      </c>
      <c r="T184" s="62" t="s">
        <v>2542</v>
      </c>
      <c r="U184" s="54">
        <v>0.33185837419333974</v>
      </c>
      <c r="W184" s="62" t="s">
        <v>1577</v>
      </c>
      <c r="X184" s="54">
        <v>0.47592519890803264</v>
      </c>
      <c r="Z184" s="62" t="s">
        <v>7997</v>
      </c>
      <c r="AA184" s="54">
        <v>0.11038078784259391</v>
      </c>
      <c r="AD184" s="62" t="s">
        <v>16879</v>
      </c>
      <c r="AE184" s="54">
        <v>0.37113321806606564</v>
      </c>
      <c r="AG184" s="62" t="s">
        <v>359</v>
      </c>
      <c r="AH184" s="54">
        <v>0.18553159722272913</v>
      </c>
      <c r="AJ184" s="62" t="s">
        <v>6552</v>
      </c>
      <c r="AK184" s="54">
        <v>0.59193513552169363</v>
      </c>
      <c r="AM184" s="62" t="s">
        <v>16291</v>
      </c>
      <c r="AN184" s="54">
        <v>0.56208325521879732</v>
      </c>
      <c r="AP184" s="62" t="s">
        <v>3973</v>
      </c>
      <c r="AQ184" s="54">
        <v>0.80142030107997519</v>
      </c>
      <c r="AV184" s="62" t="s">
        <v>8202</v>
      </c>
      <c r="AW184" s="54">
        <v>0.56317938035486648</v>
      </c>
    </row>
    <row r="185" spans="5:49">
      <c r="E185" s="62" t="s">
        <v>10267</v>
      </c>
      <c r="F185" s="54">
        <v>0.29909328150739944</v>
      </c>
      <c r="H185" s="62" t="s">
        <v>3892</v>
      </c>
      <c r="I185" s="54">
        <v>0.27768956949091012</v>
      </c>
      <c r="K185" s="62" t="s">
        <v>6217</v>
      </c>
      <c r="L185" s="177">
        <v>0.61327861699999997</v>
      </c>
      <c r="M185" s="177"/>
      <c r="N185" s="62" t="s">
        <v>6491</v>
      </c>
      <c r="O185" s="54">
        <v>0.51010666815340633</v>
      </c>
      <c r="Q185" s="62" t="s">
        <v>3697</v>
      </c>
      <c r="R185" s="54">
        <v>0.85433137081226451</v>
      </c>
      <c r="T185" s="62" t="s">
        <v>807</v>
      </c>
      <c r="U185" s="54">
        <v>0.79913986201709131</v>
      </c>
      <c r="W185" s="62" t="s">
        <v>5182</v>
      </c>
      <c r="X185" s="54">
        <v>0.47523656727080155</v>
      </c>
      <c r="Z185" s="62" t="s">
        <v>9062</v>
      </c>
      <c r="AA185" s="54">
        <v>0.40952062159263991</v>
      </c>
      <c r="AD185" s="62" t="s">
        <v>7987</v>
      </c>
      <c r="AE185" s="54">
        <v>0.36929204439136332</v>
      </c>
      <c r="AG185" s="62" t="s">
        <v>483</v>
      </c>
      <c r="AH185" s="54">
        <v>0.18444565341950181</v>
      </c>
      <c r="AJ185" s="62" t="s">
        <v>6205</v>
      </c>
      <c r="AK185" s="54">
        <v>0.59141100547379388</v>
      </c>
      <c r="AM185" s="62" t="s">
        <v>7313</v>
      </c>
      <c r="AN185" s="54">
        <v>0.56123810957931652</v>
      </c>
      <c r="AP185" s="62" t="s">
        <v>3598</v>
      </c>
      <c r="AQ185" s="54">
        <v>0.80020132153489421</v>
      </c>
      <c r="AV185" s="62" t="s">
        <v>9959</v>
      </c>
      <c r="AW185" s="54">
        <v>0.56222196570766081</v>
      </c>
    </row>
    <row r="186" spans="5:49">
      <c r="E186" s="62" t="s">
        <v>430</v>
      </c>
      <c r="F186" s="54">
        <v>0.29871204502210641</v>
      </c>
      <c r="H186" s="62" t="s">
        <v>733</v>
      </c>
      <c r="I186" s="54">
        <v>0.26939684731302743</v>
      </c>
      <c r="K186" s="62" t="s">
        <v>5999</v>
      </c>
      <c r="L186" s="177">
        <v>0.61326148400000002</v>
      </c>
      <c r="M186" s="177"/>
      <c r="N186" s="62" t="s">
        <v>1120</v>
      </c>
      <c r="O186" s="54">
        <v>0.50837840509626364</v>
      </c>
      <c r="Q186" s="62" t="s">
        <v>710</v>
      </c>
      <c r="R186" s="54">
        <v>0.85307060332122941</v>
      </c>
      <c r="T186" s="62" t="s">
        <v>1807</v>
      </c>
      <c r="U186" s="54">
        <v>0.65570258662835845</v>
      </c>
      <c r="W186" s="62" t="s">
        <v>10782</v>
      </c>
      <c r="X186" s="54">
        <v>0.4744621246005889</v>
      </c>
      <c r="AD186" s="62" t="s">
        <v>10117</v>
      </c>
      <c r="AE186" s="54">
        <v>0.36906508037577179</v>
      </c>
      <c r="AG186" s="62" t="s">
        <v>3855</v>
      </c>
      <c r="AH186" s="54">
        <v>0.1797829760842459</v>
      </c>
      <c r="AJ186" s="62" t="s">
        <v>106</v>
      </c>
      <c r="AK186" s="54">
        <v>0.59132960474263674</v>
      </c>
      <c r="AM186" s="62" t="s">
        <v>325</v>
      </c>
      <c r="AN186" s="54">
        <v>0.561218300751257</v>
      </c>
      <c r="AP186" s="62" t="s">
        <v>4686</v>
      </c>
      <c r="AQ186" s="54">
        <v>0.80018062036655424</v>
      </c>
      <c r="AV186" s="62" t="s">
        <v>8928</v>
      </c>
      <c r="AW186" s="54">
        <v>0.56048696485424743</v>
      </c>
    </row>
    <row r="187" spans="5:49">
      <c r="E187" s="62" t="s">
        <v>9463</v>
      </c>
      <c r="F187" s="54">
        <v>0.29430190249494625</v>
      </c>
      <c r="H187" s="62" t="s">
        <v>2500</v>
      </c>
      <c r="I187" s="54">
        <v>0.26650991676649644</v>
      </c>
      <c r="K187" s="62" t="s">
        <v>6763</v>
      </c>
      <c r="L187" s="177">
        <v>0.61148602699999999</v>
      </c>
      <c r="M187" s="177"/>
      <c r="N187" s="62" t="s">
        <v>7064</v>
      </c>
      <c r="O187" s="54">
        <v>0.50488567321998423</v>
      </c>
      <c r="Q187" s="62" t="s">
        <v>3640</v>
      </c>
      <c r="R187" s="54">
        <v>0.85244292603923177</v>
      </c>
      <c r="T187" s="62" t="s">
        <v>445</v>
      </c>
      <c r="U187" s="54">
        <v>0.44339321322717873</v>
      </c>
      <c r="W187" s="62" t="s">
        <v>1317</v>
      </c>
      <c r="X187" s="54">
        <v>0.4743673777230642</v>
      </c>
      <c r="AD187" s="62" t="s">
        <v>7713</v>
      </c>
      <c r="AE187" s="54">
        <v>0.36584743462848246</v>
      </c>
      <c r="AG187" s="62" t="s">
        <v>1306</v>
      </c>
      <c r="AH187" s="54">
        <v>0.17600436217115784</v>
      </c>
      <c r="AJ187" s="62" t="s">
        <v>6139</v>
      </c>
      <c r="AK187" s="54">
        <v>0.59101906820860362</v>
      </c>
      <c r="AM187" s="62" t="s">
        <v>7470</v>
      </c>
      <c r="AN187" s="54">
        <v>0.55741825588956884</v>
      </c>
      <c r="AP187" s="62" t="s">
        <v>3175</v>
      </c>
      <c r="AQ187" s="54">
        <v>0.80008865790576955</v>
      </c>
      <c r="AV187" s="62" t="s">
        <v>9549</v>
      </c>
      <c r="AW187" s="54">
        <v>0.55791851374801327</v>
      </c>
    </row>
    <row r="188" spans="5:49">
      <c r="E188" s="62" t="s">
        <v>7708</v>
      </c>
      <c r="F188" s="54">
        <v>0.2936716246062186</v>
      </c>
      <c r="H188" s="62" t="s">
        <v>73</v>
      </c>
      <c r="I188" s="54">
        <v>0.2644428366648322</v>
      </c>
      <c r="K188" s="62" t="s">
        <v>5973</v>
      </c>
      <c r="L188" s="177">
        <v>0.60793827300000003</v>
      </c>
      <c r="M188" s="177"/>
      <c r="N188" s="62" t="s">
        <v>9151</v>
      </c>
      <c r="O188" s="54">
        <v>0.50356460607779985</v>
      </c>
      <c r="Q188" s="62" t="s">
        <v>3389</v>
      </c>
      <c r="R188" s="54">
        <v>0.85242177047292611</v>
      </c>
      <c r="T188" s="62" t="s">
        <v>2209</v>
      </c>
      <c r="U188" s="54">
        <v>0.52288126285133485</v>
      </c>
      <c r="W188" s="62" t="s">
        <v>1619</v>
      </c>
      <c r="X188" s="54">
        <v>0.47430458544754195</v>
      </c>
      <c r="AD188" s="62" t="s">
        <v>8082</v>
      </c>
      <c r="AE188" s="54">
        <v>0.36458147736834262</v>
      </c>
      <c r="AG188" s="62" t="s">
        <v>762</v>
      </c>
      <c r="AH188" s="54">
        <v>0.17476437101522563</v>
      </c>
      <c r="AJ188" s="62" t="s">
        <v>6535</v>
      </c>
      <c r="AK188" s="54">
        <v>0.5908930762457405</v>
      </c>
      <c r="AM188" s="62" t="s">
        <v>1623</v>
      </c>
      <c r="AN188" s="54">
        <v>0.55705165307370619</v>
      </c>
      <c r="AP188" s="62" t="s">
        <v>4604</v>
      </c>
      <c r="AQ188" s="54">
        <v>0.79925369347041941</v>
      </c>
      <c r="AV188" s="62" t="s">
        <v>13209</v>
      </c>
      <c r="AW188" s="54">
        <v>0.55711619714453364</v>
      </c>
    </row>
    <row r="189" spans="5:49">
      <c r="E189" s="62" t="s">
        <v>7713</v>
      </c>
      <c r="F189" s="54">
        <v>0.29270631762620553</v>
      </c>
      <c r="H189" s="62" t="s">
        <v>96</v>
      </c>
      <c r="I189" s="54">
        <v>0.26135924952679174</v>
      </c>
      <c r="K189" s="62" t="s">
        <v>6351</v>
      </c>
      <c r="L189" s="177">
        <v>0.60763175400000002</v>
      </c>
      <c r="M189" s="177"/>
      <c r="N189" s="62" t="s">
        <v>6272</v>
      </c>
      <c r="O189" s="54">
        <v>0.50263992576017302</v>
      </c>
      <c r="Q189" s="62" t="s">
        <v>2815</v>
      </c>
      <c r="R189" s="54">
        <v>0.85228886846494945</v>
      </c>
      <c r="T189" s="62" t="s">
        <v>4382</v>
      </c>
      <c r="U189" s="54">
        <v>0.36724615949123857</v>
      </c>
      <c r="W189" s="62" t="s">
        <v>2274</v>
      </c>
      <c r="X189" s="54">
        <v>0.47328415248519939</v>
      </c>
      <c r="AD189" s="62" t="s">
        <v>4644</v>
      </c>
      <c r="AE189" s="54">
        <v>0.36456536370228865</v>
      </c>
      <c r="AG189" s="62" t="s">
        <v>15168</v>
      </c>
      <c r="AH189" s="54">
        <v>0.17467022317111364</v>
      </c>
      <c r="AJ189" s="62" t="s">
        <v>912</v>
      </c>
      <c r="AK189" s="54">
        <v>0.58883596746325417</v>
      </c>
      <c r="AM189" s="62" t="s">
        <v>855</v>
      </c>
      <c r="AN189" s="54">
        <v>0.55675094101640077</v>
      </c>
      <c r="AP189" s="62" t="s">
        <v>4486</v>
      </c>
      <c r="AQ189" s="54">
        <v>0.79859933640116454</v>
      </c>
      <c r="AV189" s="62" t="s">
        <v>7283</v>
      </c>
      <c r="AW189" s="54">
        <v>0.55600738861636245</v>
      </c>
    </row>
    <row r="190" spans="5:49">
      <c r="E190" s="62" t="s">
        <v>1111</v>
      </c>
      <c r="F190" s="54">
        <v>0.28989895637384999</v>
      </c>
      <c r="H190" s="62" t="s">
        <v>764</v>
      </c>
      <c r="I190" s="54">
        <v>0.26078383251423054</v>
      </c>
      <c r="K190" s="62" t="s">
        <v>6322</v>
      </c>
      <c r="L190" s="177">
        <v>0.60719609799999996</v>
      </c>
      <c r="M190" s="177"/>
      <c r="N190" s="62" t="s">
        <v>9129</v>
      </c>
      <c r="O190" s="54">
        <v>0.50232024556422628</v>
      </c>
      <c r="Q190" s="62" t="s">
        <v>10668</v>
      </c>
      <c r="R190" s="54">
        <v>0.85148758419104587</v>
      </c>
      <c r="T190" s="62" t="s">
        <v>2918</v>
      </c>
      <c r="U190" s="54">
        <v>0.35803326233196225</v>
      </c>
      <c r="W190" s="62" t="s">
        <v>4733</v>
      </c>
      <c r="X190" s="54">
        <v>0.47298587246985097</v>
      </c>
      <c r="AD190" s="62" t="s">
        <v>8288</v>
      </c>
      <c r="AE190" s="54">
        <v>0.3629275323025698</v>
      </c>
      <c r="AG190" s="62" t="s">
        <v>4946</v>
      </c>
      <c r="AH190" s="54">
        <v>0.17344736240299199</v>
      </c>
      <c r="AJ190" s="62" t="s">
        <v>6906</v>
      </c>
      <c r="AK190" s="54">
        <v>0.58844058902913876</v>
      </c>
      <c r="AM190" s="62" t="s">
        <v>17181</v>
      </c>
      <c r="AN190" s="54">
        <v>0.55286850733012827</v>
      </c>
      <c r="AP190" s="62" t="s">
        <v>3207</v>
      </c>
      <c r="AQ190" s="54">
        <v>0.79753099847979458</v>
      </c>
      <c r="AV190" s="62" t="s">
        <v>15128</v>
      </c>
      <c r="AW190" s="54">
        <v>0.55501351128160759</v>
      </c>
    </row>
    <row r="191" spans="5:49">
      <c r="E191" s="62" t="s">
        <v>8082</v>
      </c>
      <c r="F191" s="54">
        <v>0.28880064252762594</v>
      </c>
      <c r="H191" s="62" t="s">
        <v>5244</v>
      </c>
      <c r="I191" s="54">
        <v>0.25137269080637292</v>
      </c>
      <c r="K191" s="62" t="s">
        <v>6030</v>
      </c>
      <c r="L191" s="177">
        <v>0.60317819500000003</v>
      </c>
      <c r="M191" s="177"/>
      <c r="N191" s="62" t="s">
        <v>6000</v>
      </c>
      <c r="O191" s="54">
        <v>0.50177067071163528</v>
      </c>
      <c r="Q191" s="62" t="s">
        <v>3218</v>
      </c>
      <c r="R191" s="54">
        <v>0.85146723568726268</v>
      </c>
      <c r="T191" s="62" t="s">
        <v>1946</v>
      </c>
      <c r="U191" s="54">
        <v>0.49906338049966531</v>
      </c>
      <c r="W191" s="62" t="s">
        <v>4193</v>
      </c>
      <c r="X191" s="54">
        <v>0.4724058962295537</v>
      </c>
      <c r="AD191" s="62" t="s">
        <v>11910</v>
      </c>
      <c r="AE191" s="54">
        <v>0.36283088606077241</v>
      </c>
      <c r="AG191" s="62" t="s">
        <v>546</v>
      </c>
      <c r="AH191" s="54">
        <v>0.17152311291965328</v>
      </c>
      <c r="AJ191" s="62" t="s">
        <v>7746</v>
      </c>
      <c r="AK191" s="54">
        <v>0.5880406495614523</v>
      </c>
      <c r="AM191" s="62" t="s">
        <v>17201</v>
      </c>
      <c r="AN191" s="54">
        <v>0.55181496247481321</v>
      </c>
      <c r="AP191" s="62" t="s">
        <v>3341</v>
      </c>
      <c r="AQ191" s="54">
        <v>0.79747231294712628</v>
      </c>
      <c r="AV191" s="62" t="s">
        <v>9936</v>
      </c>
      <c r="AW191" s="54">
        <v>0.55457809937184288</v>
      </c>
    </row>
    <row r="192" spans="5:49">
      <c r="E192" s="62" t="s">
        <v>621</v>
      </c>
      <c r="F192" s="54">
        <v>0.28708139246387693</v>
      </c>
      <c r="H192" s="62" t="s">
        <v>1542</v>
      </c>
      <c r="I192" s="54">
        <v>0.24724022093642334</v>
      </c>
      <c r="K192" s="62" t="s">
        <v>7049</v>
      </c>
      <c r="L192" s="177">
        <v>0.60209685499999999</v>
      </c>
      <c r="M192" s="177"/>
      <c r="N192" s="62" t="s">
        <v>6971</v>
      </c>
      <c r="O192" s="54">
        <v>0.50162730898053243</v>
      </c>
      <c r="Q192" s="62" t="s">
        <v>5091</v>
      </c>
      <c r="R192" s="54">
        <v>0.85141123441744992</v>
      </c>
      <c r="T192" s="62" t="s">
        <v>4972</v>
      </c>
      <c r="U192" s="54">
        <v>0.27469001567980295</v>
      </c>
      <c r="W192" s="62" t="s">
        <v>1327</v>
      </c>
      <c r="X192" s="54">
        <v>0.47181091764988403</v>
      </c>
      <c r="AD192" s="62" t="s">
        <v>504</v>
      </c>
      <c r="AE192" s="54">
        <v>0.36147981482388536</v>
      </c>
      <c r="AG192" s="62" t="s">
        <v>4683</v>
      </c>
      <c r="AH192" s="54">
        <v>0.16842281539486001</v>
      </c>
      <c r="AJ192" s="62" t="s">
        <v>6939</v>
      </c>
      <c r="AK192" s="54">
        <v>0.58769730368020445</v>
      </c>
      <c r="AM192" s="62" t="s">
        <v>15165</v>
      </c>
      <c r="AN192" s="54">
        <v>0.55119591554058756</v>
      </c>
      <c r="AP192" s="62" t="s">
        <v>2470</v>
      </c>
      <c r="AQ192" s="54">
        <v>0.79681562916258863</v>
      </c>
      <c r="AV192" s="62" t="s">
        <v>13988</v>
      </c>
      <c r="AW192" s="54">
        <v>0.55404154609573553</v>
      </c>
    </row>
    <row r="193" spans="5:49">
      <c r="E193" s="62" t="s">
        <v>8288</v>
      </c>
      <c r="F193" s="54">
        <v>0.28518024220438765</v>
      </c>
      <c r="H193" s="62" t="s">
        <v>2159</v>
      </c>
      <c r="I193" s="54">
        <v>0.24057911645467941</v>
      </c>
      <c r="K193" s="62" t="s">
        <v>7073</v>
      </c>
      <c r="L193" s="177">
        <v>0.60129257000000003</v>
      </c>
      <c r="M193" s="177"/>
      <c r="N193" s="62" t="s">
        <v>926</v>
      </c>
      <c r="O193" s="54">
        <v>0.50061069153692084</v>
      </c>
      <c r="Q193" s="62" t="s">
        <v>2926</v>
      </c>
      <c r="R193" s="54">
        <v>0.85138886836395178</v>
      </c>
      <c r="T193" s="62" t="s">
        <v>5552</v>
      </c>
      <c r="U193" s="54">
        <v>0.62706963708155961</v>
      </c>
      <c r="W193" s="62" t="s">
        <v>2397</v>
      </c>
      <c r="X193" s="54">
        <v>0.47032006086061934</v>
      </c>
      <c r="AD193" s="62" t="s">
        <v>9900</v>
      </c>
      <c r="AE193" s="54">
        <v>0.35790668260901215</v>
      </c>
      <c r="AG193" s="62" t="s">
        <v>9423</v>
      </c>
      <c r="AH193" s="54">
        <v>0.15964843123227387</v>
      </c>
      <c r="AJ193" s="62" t="s">
        <v>7036</v>
      </c>
      <c r="AK193" s="54">
        <v>0.58528367251264712</v>
      </c>
      <c r="AM193" s="62" t="s">
        <v>6511</v>
      </c>
      <c r="AN193" s="54">
        <v>0.55108359283884878</v>
      </c>
      <c r="AP193" s="62" t="s">
        <v>5091</v>
      </c>
      <c r="AQ193" s="54">
        <v>0.79626074410088021</v>
      </c>
      <c r="AV193" s="62" t="s">
        <v>9987</v>
      </c>
      <c r="AW193" s="54">
        <v>0.55369813558447722</v>
      </c>
    </row>
    <row r="194" spans="5:49">
      <c r="E194" s="62" t="s">
        <v>504</v>
      </c>
      <c r="F194" s="54">
        <v>0.27973147729883763</v>
      </c>
      <c r="H194" s="62" t="s">
        <v>15168</v>
      </c>
      <c r="I194" s="54">
        <v>0.23975185114921446</v>
      </c>
      <c r="K194" s="62" t="s">
        <v>7306</v>
      </c>
      <c r="L194" s="177">
        <v>0.60106858299999999</v>
      </c>
      <c r="M194" s="177"/>
      <c r="N194" s="62" t="s">
        <v>9856</v>
      </c>
      <c r="O194" s="54">
        <v>0.5002405277776838</v>
      </c>
      <c r="Q194" s="62" t="s">
        <v>3436</v>
      </c>
      <c r="R194" s="54">
        <v>0.85101227964327231</v>
      </c>
      <c r="T194" s="62" t="s">
        <v>17086</v>
      </c>
      <c r="U194" s="54">
        <v>0.16299043478257694</v>
      </c>
      <c r="W194" s="62" t="s">
        <v>5051</v>
      </c>
      <c r="X194" s="54">
        <v>0.4700938108470547</v>
      </c>
      <c r="AD194" s="62" t="s">
        <v>6005</v>
      </c>
      <c r="AE194" s="54">
        <v>0.35780260078434145</v>
      </c>
      <c r="AG194" s="62" t="s">
        <v>15596</v>
      </c>
      <c r="AH194" s="54">
        <v>0.15801664717944564</v>
      </c>
      <c r="AJ194" s="62" t="s">
        <v>6877</v>
      </c>
      <c r="AK194" s="54">
        <v>0.58465582235973124</v>
      </c>
      <c r="AM194" s="62" t="s">
        <v>15176</v>
      </c>
      <c r="AN194" s="54">
        <v>0.55070047051098581</v>
      </c>
      <c r="AP194" s="62" t="s">
        <v>3885</v>
      </c>
      <c r="AQ194" s="54">
        <v>0.79580748078252228</v>
      </c>
      <c r="AV194" s="62" t="s">
        <v>7817</v>
      </c>
      <c r="AW194" s="54">
        <v>0.5530040728545963</v>
      </c>
    </row>
    <row r="195" spans="5:49">
      <c r="E195" s="62" t="s">
        <v>8200</v>
      </c>
      <c r="F195" s="54">
        <v>0.2788241913947983</v>
      </c>
      <c r="H195" s="62" t="s">
        <v>1731</v>
      </c>
      <c r="I195" s="54">
        <v>0.23819612353737765</v>
      </c>
      <c r="K195" s="62" t="s">
        <v>7188</v>
      </c>
      <c r="L195" s="177">
        <v>0.60035344300000004</v>
      </c>
      <c r="M195" s="177"/>
      <c r="N195" s="62" t="s">
        <v>7182</v>
      </c>
      <c r="O195" s="54">
        <v>0.49985927458707152</v>
      </c>
      <c r="Q195" s="62" t="s">
        <v>3351</v>
      </c>
      <c r="R195" s="54">
        <v>0.85061594395661078</v>
      </c>
      <c r="T195" s="62" t="s">
        <v>3701</v>
      </c>
      <c r="U195" s="54">
        <v>0.34359106029993847</v>
      </c>
      <c r="W195" s="62" t="s">
        <v>17108</v>
      </c>
      <c r="X195" s="54">
        <v>0.47002960683967371</v>
      </c>
      <c r="AD195" s="62" t="s">
        <v>795</v>
      </c>
      <c r="AE195" s="54">
        <v>0.35415329302989479</v>
      </c>
      <c r="AG195" s="62" t="s">
        <v>764</v>
      </c>
      <c r="AH195" s="54">
        <v>0.15598665483021143</v>
      </c>
      <c r="AJ195" s="62" t="s">
        <v>7410</v>
      </c>
      <c r="AK195" s="54">
        <v>0.58403786978791816</v>
      </c>
      <c r="AM195" s="62" t="s">
        <v>7978</v>
      </c>
      <c r="AN195" s="54">
        <v>0.54898375722028636</v>
      </c>
      <c r="AP195" s="62" t="s">
        <v>2555</v>
      </c>
      <c r="AQ195" s="54">
        <v>0.79579242384635784</v>
      </c>
      <c r="AV195" s="62" t="s">
        <v>8413</v>
      </c>
      <c r="AW195" s="54">
        <v>0.552770666086007</v>
      </c>
    </row>
    <row r="196" spans="5:49">
      <c r="E196" s="62" t="s">
        <v>738</v>
      </c>
      <c r="F196" s="54">
        <v>0.27881069471763609</v>
      </c>
      <c r="H196" s="62" t="s">
        <v>8520</v>
      </c>
      <c r="I196" s="54">
        <v>0.23686305790193643</v>
      </c>
      <c r="K196" s="62" t="s">
        <v>6245</v>
      </c>
      <c r="L196" s="177">
        <v>0.59914591800000006</v>
      </c>
      <c r="M196" s="177"/>
      <c r="N196" s="62" t="s">
        <v>8603</v>
      </c>
      <c r="O196" s="54">
        <v>0.49767059448643919</v>
      </c>
      <c r="Q196" s="62" t="s">
        <v>3560</v>
      </c>
      <c r="R196" s="54">
        <v>0.85056988087145069</v>
      </c>
      <c r="T196" s="62" t="s">
        <v>2229</v>
      </c>
      <c r="U196" s="54">
        <v>0.24783285373747382</v>
      </c>
      <c r="W196" s="62" t="s">
        <v>5037</v>
      </c>
      <c r="X196" s="54">
        <v>0.46974424836829126</v>
      </c>
      <c r="AD196" s="62" t="s">
        <v>9190</v>
      </c>
      <c r="AE196" s="54">
        <v>0.35163137125634059</v>
      </c>
      <c r="AG196" s="62" t="s">
        <v>9458</v>
      </c>
      <c r="AH196" s="54">
        <v>0.15562230772584301</v>
      </c>
      <c r="AJ196" s="62" t="s">
        <v>6763</v>
      </c>
      <c r="AK196" s="54">
        <v>0.58200858428446001</v>
      </c>
      <c r="AM196" s="62" t="s">
        <v>17222</v>
      </c>
      <c r="AN196" s="54">
        <v>0.5472466233841583</v>
      </c>
      <c r="AP196" s="62" t="s">
        <v>3830</v>
      </c>
      <c r="AQ196" s="54">
        <v>0.79549126248531743</v>
      </c>
      <c r="AV196" s="62" t="s">
        <v>7975</v>
      </c>
      <c r="AW196" s="54">
        <v>0.551300242667496</v>
      </c>
    </row>
    <row r="197" spans="5:49">
      <c r="E197" s="62" t="s">
        <v>8474</v>
      </c>
      <c r="F197" s="54">
        <v>0.2769130523556565</v>
      </c>
      <c r="H197" s="62" t="s">
        <v>9417</v>
      </c>
      <c r="I197" s="54">
        <v>0.23565613132261573</v>
      </c>
      <c r="K197" s="62" t="s">
        <v>7185</v>
      </c>
      <c r="L197" s="177">
        <v>0.59805925299999996</v>
      </c>
      <c r="M197" s="177"/>
      <c r="N197" s="62" t="s">
        <v>6796</v>
      </c>
      <c r="O197" s="54">
        <v>0.48978416643601119</v>
      </c>
      <c r="Q197" s="62" t="s">
        <v>2266</v>
      </c>
      <c r="R197" s="54">
        <v>0.85040049328515355</v>
      </c>
      <c r="T197" s="62" t="s">
        <v>1493</v>
      </c>
      <c r="U197" s="54">
        <v>0.21685348421768014</v>
      </c>
      <c r="W197" s="62" t="s">
        <v>1293</v>
      </c>
      <c r="X197" s="54">
        <v>0.46893083009911707</v>
      </c>
      <c r="AD197" s="62" t="s">
        <v>821</v>
      </c>
      <c r="AE197" s="54">
        <v>0.34460739012003394</v>
      </c>
      <c r="AG197" s="62" t="s">
        <v>11371</v>
      </c>
      <c r="AH197" s="54">
        <v>0.15403135909724197</v>
      </c>
      <c r="AJ197" s="62" t="s">
        <v>7741</v>
      </c>
      <c r="AK197" s="54">
        <v>0.57949722026969797</v>
      </c>
      <c r="AM197" s="62" t="s">
        <v>8295</v>
      </c>
      <c r="AN197" s="54">
        <v>0.54438276561994814</v>
      </c>
      <c r="AP197" s="62" t="s">
        <v>2035</v>
      </c>
      <c r="AQ197" s="54">
        <v>0.79525609181153378</v>
      </c>
      <c r="AV197" s="62" t="s">
        <v>10147</v>
      </c>
      <c r="AW197" s="54">
        <v>0.55028491668364077</v>
      </c>
    </row>
    <row r="198" spans="5:49">
      <c r="E198" s="62" t="s">
        <v>7048</v>
      </c>
      <c r="F198" s="54">
        <v>0.27637396936844899</v>
      </c>
      <c r="H198" s="62" t="s">
        <v>4683</v>
      </c>
      <c r="I198" s="54">
        <v>0.2353117592341139</v>
      </c>
      <c r="K198" s="62" t="s">
        <v>7054</v>
      </c>
      <c r="L198" s="177">
        <v>0.59760043100000004</v>
      </c>
      <c r="M198" s="177"/>
      <c r="N198" s="62" t="s">
        <v>6454</v>
      </c>
      <c r="O198" s="54">
        <v>0.48904181640210509</v>
      </c>
      <c r="Q198" s="62" t="s">
        <v>4528</v>
      </c>
      <c r="R198" s="54">
        <v>0.85039156409852656</v>
      </c>
      <c r="T198" s="62" t="s">
        <v>3142</v>
      </c>
      <c r="U198" s="54">
        <v>0.65859674764206411</v>
      </c>
      <c r="W198" s="62" t="s">
        <v>5404</v>
      </c>
      <c r="X198" s="54">
        <v>0.46631287054196113</v>
      </c>
      <c r="AD198" s="62" t="s">
        <v>15576</v>
      </c>
      <c r="AE198" s="54">
        <v>0.33926107814746298</v>
      </c>
      <c r="AG198" s="62" t="s">
        <v>759</v>
      </c>
      <c r="AH198" s="54">
        <v>0.15363148329847873</v>
      </c>
      <c r="AJ198" s="62" t="s">
        <v>6427</v>
      </c>
      <c r="AK198" s="54">
        <v>0.57948690868651676</v>
      </c>
      <c r="AM198" s="62" t="s">
        <v>6600</v>
      </c>
      <c r="AN198" s="54">
        <v>0.5440769663188556</v>
      </c>
      <c r="AP198" s="62" t="s">
        <v>2069</v>
      </c>
      <c r="AQ198" s="54">
        <v>0.79500980139153798</v>
      </c>
      <c r="AV198" s="62" t="s">
        <v>15715</v>
      </c>
      <c r="AW198" s="54">
        <v>0.55020755610401206</v>
      </c>
    </row>
    <row r="199" spans="5:49">
      <c r="E199" s="62" t="s">
        <v>11910</v>
      </c>
      <c r="F199" s="54">
        <v>0.27606721735851869</v>
      </c>
      <c r="H199" s="62" t="s">
        <v>9431</v>
      </c>
      <c r="I199" s="54">
        <v>0.23180603229388402</v>
      </c>
      <c r="K199" s="62" t="s">
        <v>6861</v>
      </c>
      <c r="L199" s="177">
        <v>0.59755055499999998</v>
      </c>
      <c r="M199" s="177"/>
      <c r="N199" s="62" t="s">
        <v>7200</v>
      </c>
      <c r="O199" s="54">
        <v>0.48865705407790883</v>
      </c>
      <c r="Q199" s="62" t="s">
        <v>3765</v>
      </c>
      <c r="R199" s="54">
        <v>0.84979459041905259</v>
      </c>
      <c r="T199" s="62" t="s">
        <v>3993</v>
      </c>
      <c r="U199" s="54">
        <v>0.6234927697926741</v>
      </c>
      <c r="W199" s="62" t="s">
        <v>10756</v>
      </c>
      <c r="X199" s="54">
        <v>0.46523291353815149</v>
      </c>
      <c r="AD199" s="62" t="s">
        <v>7048</v>
      </c>
      <c r="AE199" s="54">
        <v>0.33318828703370873</v>
      </c>
      <c r="AG199" s="62" t="s">
        <v>3819</v>
      </c>
      <c r="AH199" s="54">
        <v>0.15339834524138896</v>
      </c>
      <c r="AJ199" s="62" t="s">
        <v>6487</v>
      </c>
      <c r="AK199" s="54">
        <v>0.57900589166448035</v>
      </c>
      <c r="AM199" s="62" t="s">
        <v>8337</v>
      </c>
      <c r="AN199" s="54">
        <v>0.54295856293037315</v>
      </c>
      <c r="AP199" s="62" t="s">
        <v>1602</v>
      </c>
      <c r="AQ199" s="54">
        <v>0.79431106168266619</v>
      </c>
      <c r="AV199" s="62" t="s">
        <v>9455</v>
      </c>
      <c r="AW199" s="54">
        <v>0.549362911396019</v>
      </c>
    </row>
    <row r="200" spans="5:49">
      <c r="E200" s="62" t="s">
        <v>16089</v>
      </c>
      <c r="F200" s="54">
        <v>0.27467680623220231</v>
      </c>
      <c r="H200" s="62" t="s">
        <v>4293</v>
      </c>
      <c r="I200" s="54">
        <v>0.2305375039226962</v>
      </c>
      <c r="K200" s="62" t="s">
        <v>6635</v>
      </c>
      <c r="L200" s="177">
        <v>0.59486554700000005</v>
      </c>
      <c r="M200" s="177"/>
      <c r="N200" s="62" t="s">
        <v>8331</v>
      </c>
      <c r="O200" s="54">
        <v>0.48773082914785154</v>
      </c>
      <c r="Q200" s="62" t="s">
        <v>2959</v>
      </c>
      <c r="R200" s="54">
        <v>0.84879335561051572</v>
      </c>
      <c r="T200" s="62" t="s">
        <v>1696</v>
      </c>
      <c r="U200" s="54">
        <v>0.28321986276279859</v>
      </c>
      <c r="W200" s="62" t="s">
        <v>3636</v>
      </c>
      <c r="X200" s="54">
        <v>0.46376542529712744</v>
      </c>
      <c r="AD200" s="62" t="s">
        <v>8822</v>
      </c>
      <c r="AE200" s="54">
        <v>0.32911681247500579</v>
      </c>
      <c r="AG200" s="62" t="s">
        <v>4293</v>
      </c>
      <c r="AH200" s="54">
        <v>0.14460471638406272</v>
      </c>
      <c r="AJ200" s="62" t="s">
        <v>6214</v>
      </c>
      <c r="AK200" s="54">
        <v>0.57861376342398607</v>
      </c>
      <c r="AM200" s="62" t="s">
        <v>8091</v>
      </c>
      <c r="AN200" s="54">
        <v>0.542131694157998</v>
      </c>
      <c r="AP200" s="62" t="s">
        <v>2959</v>
      </c>
      <c r="AQ200" s="54">
        <v>0.79370247475184641</v>
      </c>
      <c r="AV200" s="62" t="s">
        <v>10084</v>
      </c>
      <c r="AW200" s="54">
        <v>0.54899834134680559</v>
      </c>
    </row>
    <row r="201" spans="5:49">
      <c r="E201" s="62" t="s">
        <v>1122</v>
      </c>
      <c r="F201" s="54">
        <v>0.27274534740594514</v>
      </c>
      <c r="H201" s="62" t="s">
        <v>778</v>
      </c>
      <c r="I201" s="54">
        <v>0.22798174308295016</v>
      </c>
      <c r="K201" s="62" t="s">
        <v>6964</v>
      </c>
      <c r="L201" s="177">
        <v>0.59450561099999999</v>
      </c>
      <c r="M201" s="177"/>
      <c r="N201" s="62" t="s">
        <v>8992</v>
      </c>
      <c r="O201" s="54">
        <v>0.48740722162911876</v>
      </c>
      <c r="Q201" s="62" t="s">
        <v>2370</v>
      </c>
      <c r="R201" s="54">
        <v>0.84870858139000305</v>
      </c>
      <c r="T201" s="62" t="s">
        <v>5694</v>
      </c>
      <c r="U201" s="54">
        <v>0.32930016192371941</v>
      </c>
      <c r="W201" s="62" t="s">
        <v>476</v>
      </c>
      <c r="X201" s="54">
        <v>0.45959050609291036</v>
      </c>
      <c r="AD201" s="62" t="s">
        <v>9127</v>
      </c>
      <c r="AE201" s="54">
        <v>0.32825144547564966</v>
      </c>
      <c r="AG201" s="62" t="s">
        <v>5593</v>
      </c>
      <c r="AH201" s="54">
        <v>0.14424884350263403</v>
      </c>
      <c r="AJ201" s="62" t="s">
        <v>880</v>
      </c>
      <c r="AK201" s="54">
        <v>0.57716717578078114</v>
      </c>
      <c r="AM201" s="62" t="s">
        <v>14920</v>
      </c>
      <c r="AN201" s="54">
        <v>0.54207203379451729</v>
      </c>
      <c r="AP201" s="62" t="s">
        <v>4063</v>
      </c>
      <c r="AQ201" s="54">
        <v>0.79355165401325001</v>
      </c>
      <c r="AV201" s="62" t="s">
        <v>9945</v>
      </c>
      <c r="AW201" s="54">
        <v>0.54730276382397169</v>
      </c>
    </row>
    <row r="202" spans="5:49">
      <c r="E202" s="62" t="s">
        <v>9190</v>
      </c>
      <c r="F202" s="54">
        <v>0.27161222335600838</v>
      </c>
      <c r="H202" s="62" t="s">
        <v>5922</v>
      </c>
      <c r="I202" s="54">
        <v>0.22515927698269431</v>
      </c>
      <c r="K202" s="62" t="s">
        <v>880</v>
      </c>
      <c r="L202" s="177">
        <v>0.59428864299999995</v>
      </c>
      <c r="M202" s="177"/>
      <c r="N202" s="62" t="s">
        <v>6120</v>
      </c>
      <c r="O202" s="54">
        <v>0.48560680423833352</v>
      </c>
      <c r="Q202" s="62" t="s">
        <v>3505</v>
      </c>
      <c r="R202" s="54">
        <v>0.84857410467890726</v>
      </c>
      <c r="T202" s="62" t="s">
        <v>5803</v>
      </c>
      <c r="U202" s="54">
        <v>0.2978666641490551</v>
      </c>
      <c r="W202" s="62" t="s">
        <v>2607</v>
      </c>
      <c r="X202" s="54">
        <v>0.4593915454689334</v>
      </c>
      <c r="AD202" s="62" t="s">
        <v>11195</v>
      </c>
      <c r="AE202" s="54">
        <v>0.32547338267115694</v>
      </c>
      <c r="AG202" s="62" t="s">
        <v>778</v>
      </c>
      <c r="AH202" s="54">
        <v>0.14412280077008452</v>
      </c>
      <c r="AJ202" s="62" t="s">
        <v>7479</v>
      </c>
      <c r="AK202" s="54">
        <v>0.57581152937793778</v>
      </c>
      <c r="AM202" s="62" t="s">
        <v>7615</v>
      </c>
      <c r="AN202" s="54">
        <v>0.53526839552142125</v>
      </c>
      <c r="AP202" s="62" t="s">
        <v>2676</v>
      </c>
      <c r="AQ202" s="54">
        <v>0.79329786985737838</v>
      </c>
      <c r="AV202" s="62" t="s">
        <v>7483</v>
      </c>
      <c r="AW202" s="54">
        <v>0.53421732779476894</v>
      </c>
    </row>
    <row r="203" spans="5:49">
      <c r="E203" s="62" t="s">
        <v>7729</v>
      </c>
      <c r="F203" s="54">
        <v>0.26631379047855214</v>
      </c>
      <c r="H203" s="62" t="s">
        <v>826</v>
      </c>
      <c r="I203" s="54">
        <v>0.22382901529170157</v>
      </c>
      <c r="K203" s="62" t="s">
        <v>6484</v>
      </c>
      <c r="L203" s="177">
        <v>0.59373247699999998</v>
      </c>
      <c r="M203" s="177"/>
      <c r="N203" s="62" t="s">
        <v>7319</v>
      </c>
      <c r="O203" s="54">
        <v>0.48549125956244732</v>
      </c>
      <c r="Q203" s="62" t="s">
        <v>3721</v>
      </c>
      <c r="R203" s="54">
        <v>0.84719825728988774</v>
      </c>
      <c r="T203" s="62" t="s">
        <v>17087</v>
      </c>
      <c r="U203" s="54">
        <v>0.36375338733555029</v>
      </c>
      <c r="W203" s="62" t="s">
        <v>1587</v>
      </c>
      <c r="X203" s="54">
        <v>0.45937924225039567</v>
      </c>
      <c r="AD203" s="62" t="s">
        <v>9986</v>
      </c>
      <c r="AE203" s="54">
        <v>0.32183985281243649</v>
      </c>
      <c r="AG203" s="62" t="s">
        <v>9978</v>
      </c>
      <c r="AH203" s="54">
        <v>0.14268562393551487</v>
      </c>
      <c r="AJ203" s="62" t="s">
        <v>7900</v>
      </c>
      <c r="AK203" s="54">
        <v>0.57509401771226343</v>
      </c>
      <c r="AM203" s="62" t="s">
        <v>7155</v>
      </c>
      <c r="AN203" s="54">
        <v>0.53298488588081883</v>
      </c>
      <c r="AP203" s="62" t="s">
        <v>2049</v>
      </c>
      <c r="AQ203" s="54">
        <v>0.79252539861654558</v>
      </c>
      <c r="AV203" s="62" t="s">
        <v>12159</v>
      </c>
      <c r="AW203" s="54">
        <v>0.53348542285966138</v>
      </c>
    </row>
    <row r="204" spans="5:49">
      <c r="E204" s="62" t="s">
        <v>796</v>
      </c>
      <c r="F204" s="54">
        <v>0.26568693635183155</v>
      </c>
      <c r="H204" s="62" t="s">
        <v>9978</v>
      </c>
      <c r="I204" s="54">
        <v>0.21274644538221932</v>
      </c>
      <c r="K204" s="62" t="s">
        <v>6193</v>
      </c>
      <c r="L204" s="177">
        <v>0.59367740199999997</v>
      </c>
      <c r="M204" s="177"/>
      <c r="N204" s="62" t="s">
        <v>6942</v>
      </c>
      <c r="O204" s="54">
        <v>0.4848204758647931</v>
      </c>
      <c r="Q204" s="62" t="s">
        <v>2676</v>
      </c>
      <c r="R204" s="54">
        <v>0.84660678937849687</v>
      </c>
      <c r="T204" s="62" t="s">
        <v>1450</v>
      </c>
      <c r="U204" s="54">
        <v>0.18926406063784362</v>
      </c>
      <c r="W204" s="62" t="s">
        <v>4695</v>
      </c>
      <c r="X204" s="54">
        <v>0.45872206497198459</v>
      </c>
      <c r="AD204" s="62" t="s">
        <v>9075</v>
      </c>
      <c r="AE204" s="54">
        <v>0.32157102329586079</v>
      </c>
      <c r="AG204" s="62" t="s">
        <v>299</v>
      </c>
      <c r="AH204" s="54">
        <v>0.14043307813060801</v>
      </c>
      <c r="AJ204" s="62" t="s">
        <v>6037</v>
      </c>
      <c r="AK204" s="54">
        <v>0.57353194764771764</v>
      </c>
      <c r="AM204" s="62" t="s">
        <v>16657</v>
      </c>
      <c r="AN204" s="54">
        <v>0.53130323098851373</v>
      </c>
      <c r="AP204" s="62" t="s">
        <v>2815</v>
      </c>
      <c r="AQ204" s="54">
        <v>0.79199765290134483</v>
      </c>
      <c r="AV204" s="62" t="s">
        <v>10294</v>
      </c>
      <c r="AW204" s="54">
        <v>0.53123503447961395</v>
      </c>
    </row>
    <row r="205" spans="5:49">
      <c r="E205" s="62" t="s">
        <v>8915</v>
      </c>
      <c r="F205" s="54">
        <v>0.26543980468456829</v>
      </c>
      <c r="H205" s="62" t="s">
        <v>14810</v>
      </c>
      <c r="I205" s="54">
        <v>0.21255221172342298</v>
      </c>
      <c r="K205" s="62" t="s">
        <v>6892</v>
      </c>
      <c r="L205" s="177">
        <v>0.59311871500000002</v>
      </c>
      <c r="M205" s="177"/>
      <c r="N205" s="62" t="s">
        <v>8986</v>
      </c>
      <c r="O205" s="54">
        <v>0.48342842806801833</v>
      </c>
      <c r="Q205" s="62" t="s">
        <v>4908</v>
      </c>
      <c r="R205" s="54">
        <v>0.84616597689727013</v>
      </c>
      <c r="T205" s="62" t="s">
        <v>1655</v>
      </c>
      <c r="U205" s="54">
        <v>0.71790221345616845</v>
      </c>
      <c r="W205" s="62" t="s">
        <v>3115</v>
      </c>
      <c r="X205" s="54">
        <v>0.45833661098792583</v>
      </c>
      <c r="AD205" s="62" t="s">
        <v>7558</v>
      </c>
      <c r="AE205" s="54">
        <v>0.32094001266921435</v>
      </c>
      <c r="AG205" s="62" t="s">
        <v>1087</v>
      </c>
      <c r="AH205" s="54">
        <v>0.13384416967922572</v>
      </c>
      <c r="AJ205" s="62" t="s">
        <v>7070</v>
      </c>
      <c r="AK205" s="54">
        <v>0.57332859032083527</v>
      </c>
      <c r="AM205" s="62" t="s">
        <v>6585</v>
      </c>
      <c r="AN205" s="54">
        <v>0.53080242198694672</v>
      </c>
      <c r="AP205" s="62" t="s">
        <v>1000</v>
      </c>
      <c r="AQ205" s="54">
        <v>0.7919665318919924</v>
      </c>
      <c r="AV205" s="62" t="s">
        <v>10441</v>
      </c>
      <c r="AW205" s="54">
        <v>0.52781918185364296</v>
      </c>
    </row>
    <row r="206" spans="5:49">
      <c r="E206" s="62" t="s">
        <v>9569</v>
      </c>
      <c r="F206" s="54">
        <v>0.26417387141729964</v>
      </c>
      <c r="H206" s="62" t="s">
        <v>16915</v>
      </c>
      <c r="I206" s="54">
        <v>0.21248649251516946</v>
      </c>
      <c r="K206" s="62" t="s">
        <v>6079</v>
      </c>
      <c r="L206" s="177">
        <v>0.59291520099999995</v>
      </c>
      <c r="M206" s="177"/>
      <c r="N206" s="62" t="s">
        <v>8502</v>
      </c>
      <c r="O206" s="54">
        <v>0.48257428019796672</v>
      </c>
      <c r="Q206" s="62" t="s">
        <v>3830</v>
      </c>
      <c r="R206" s="54">
        <v>0.84604818292283335</v>
      </c>
      <c r="T206" s="62" t="s">
        <v>10978</v>
      </c>
      <c r="U206" s="54">
        <v>7.3225264994711339E-2</v>
      </c>
      <c r="W206" s="62" t="s">
        <v>3062</v>
      </c>
      <c r="X206" s="54">
        <v>0.45785946494789842</v>
      </c>
      <c r="AD206" s="62" t="s">
        <v>8915</v>
      </c>
      <c r="AE206" s="54">
        <v>0.32081338030368806</v>
      </c>
      <c r="AG206" s="62" t="s">
        <v>2014</v>
      </c>
      <c r="AH206" s="54">
        <v>0.13207866795206014</v>
      </c>
      <c r="AJ206" s="62" t="s">
        <v>6671</v>
      </c>
      <c r="AK206" s="54">
        <v>0.57263555778274078</v>
      </c>
      <c r="AM206" s="62" t="s">
        <v>7207</v>
      </c>
      <c r="AN206" s="54">
        <v>0.52942121436552214</v>
      </c>
      <c r="AP206" s="62" t="s">
        <v>2319</v>
      </c>
      <c r="AQ206" s="54">
        <v>0.79184006658546602</v>
      </c>
      <c r="AV206" s="62" t="s">
        <v>9614</v>
      </c>
      <c r="AW206" s="54">
        <v>0.52503139814537969</v>
      </c>
    </row>
    <row r="207" spans="5:49">
      <c r="E207" s="62" t="s">
        <v>8333</v>
      </c>
      <c r="F207" s="54">
        <v>0.26248701346682474</v>
      </c>
      <c r="H207" s="62" t="s">
        <v>724</v>
      </c>
      <c r="I207" s="54">
        <v>0.20634880277632228</v>
      </c>
      <c r="K207" s="62" t="s">
        <v>908</v>
      </c>
      <c r="L207" s="177">
        <v>0.59279368399999999</v>
      </c>
      <c r="M207" s="177"/>
      <c r="N207" s="62" t="s">
        <v>7835</v>
      </c>
      <c r="O207" s="54">
        <v>0.48197930865637034</v>
      </c>
      <c r="Q207" s="62" t="s">
        <v>4542</v>
      </c>
      <c r="R207" s="54">
        <v>0.84602167415421148</v>
      </c>
      <c r="T207" s="62" t="s">
        <v>11438</v>
      </c>
      <c r="U207" s="54">
        <v>0.16910995022554465</v>
      </c>
      <c r="W207" s="62" t="s">
        <v>2674</v>
      </c>
      <c r="X207" s="54">
        <v>0.45743932399381465</v>
      </c>
      <c r="AD207" s="62" t="s">
        <v>7761</v>
      </c>
      <c r="AE207" s="54">
        <v>0.32043097747469013</v>
      </c>
      <c r="AG207" s="62" t="s">
        <v>3388</v>
      </c>
      <c r="AH207" s="54">
        <v>0.12540848654286063</v>
      </c>
      <c r="AJ207" s="62" t="s">
        <v>6874</v>
      </c>
      <c r="AK207" s="54">
        <v>0.57158115715856161</v>
      </c>
      <c r="AM207" s="62" t="s">
        <v>8491</v>
      </c>
      <c r="AN207" s="54">
        <v>0.52719120719546642</v>
      </c>
      <c r="AP207" s="62" t="s">
        <v>1952</v>
      </c>
      <c r="AQ207" s="54">
        <v>0.79183543401811418</v>
      </c>
      <c r="AV207" s="62" t="s">
        <v>6960</v>
      </c>
      <c r="AW207" s="54">
        <v>0.52468661274150108</v>
      </c>
    </row>
    <row r="208" spans="5:49">
      <c r="E208" s="62" t="s">
        <v>8822</v>
      </c>
      <c r="F208" s="54">
        <v>0.25963809325180648</v>
      </c>
      <c r="H208" s="62" t="s">
        <v>9523</v>
      </c>
      <c r="I208" s="54">
        <v>0.20529947781334179</v>
      </c>
      <c r="K208" s="62" t="s">
        <v>6830</v>
      </c>
      <c r="L208" s="177">
        <v>0.59136237000000003</v>
      </c>
      <c r="M208" s="177"/>
      <c r="N208" s="62" t="s">
        <v>9028</v>
      </c>
      <c r="O208" s="54">
        <v>0.48146277622326089</v>
      </c>
      <c r="Q208" s="62" t="s">
        <v>4001</v>
      </c>
      <c r="R208" s="54">
        <v>0.84591874254628108</v>
      </c>
      <c r="T208" s="62" t="s">
        <v>9465</v>
      </c>
      <c r="U208" s="54">
        <v>0.2261375299569533</v>
      </c>
      <c r="W208" s="62" t="s">
        <v>2063</v>
      </c>
      <c r="X208" s="54">
        <v>0.45742238051168205</v>
      </c>
      <c r="AD208" s="62" t="s">
        <v>10267</v>
      </c>
      <c r="AE208" s="54">
        <v>0.32012531581623987</v>
      </c>
      <c r="AG208" s="62" t="s">
        <v>15595</v>
      </c>
      <c r="AH208" s="54">
        <v>0.11481992912883131</v>
      </c>
      <c r="AJ208" s="62" t="s">
        <v>7030</v>
      </c>
      <c r="AK208" s="54">
        <v>0.57126056970734229</v>
      </c>
      <c r="AM208" s="62" t="s">
        <v>11886</v>
      </c>
      <c r="AN208" s="54">
        <v>0.52694434884428232</v>
      </c>
      <c r="AP208" s="62" t="s">
        <v>3718</v>
      </c>
      <c r="AQ208" s="54">
        <v>0.79150537986138048</v>
      </c>
      <c r="AV208" s="62" t="s">
        <v>7417</v>
      </c>
      <c r="AW208" s="54">
        <v>0.52459815051216452</v>
      </c>
    </row>
    <row r="209" spans="5:49">
      <c r="E209" s="62" t="s">
        <v>7564</v>
      </c>
      <c r="F209" s="54">
        <v>0.25843663920635201</v>
      </c>
      <c r="H209" s="62" t="s">
        <v>263</v>
      </c>
      <c r="I209" s="54">
        <v>0.20442143733976392</v>
      </c>
      <c r="K209" s="62" t="s">
        <v>6618</v>
      </c>
      <c r="L209" s="177">
        <v>0.59134557899999995</v>
      </c>
      <c r="M209" s="177"/>
      <c r="N209" s="62" t="s">
        <v>7165</v>
      </c>
      <c r="O209" s="54">
        <v>0.48123790055984123</v>
      </c>
      <c r="Q209" s="62" t="s">
        <v>3893</v>
      </c>
      <c r="R209" s="54">
        <v>0.84559594708768693</v>
      </c>
      <c r="T209" s="62" t="s">
        <v>1411</v>
      </c>
      <c r="U209" s="54">
        <v>0.59983119869698276</v>
      </c>
      <c r="W209" s="62" t="s">
        <v>17103</v>
      </c>
      <c r="X209" s="54">
        <v>0.45555191583806331</v>
      </c>
      <c r="AD209" s="62" t="s">
        <v>7310</v>
      </c>
      <c r="AE209" s="54">
        <v>0.31978970925730021</v>
      </c>
      <c r="AG209" s="62" t="s">
        <v>9585</v>
      </c>
      <c r="AH209" s="54">
        <v>0.11315595556138158</v>
      </c>
      <c r="AJ209" s="62" t="s">
        <v>6455</v>
      </c>
      <c r="AK209" s="54">
        <v>0.57055872849701417</v>
      </c>
      <c r="AM209" s="62" t="s">
        <v>17169</v>
      </c>
      <c r="AN209" s="54">
        <v>0.52675524956672803</v>
      </c>
      <c r="AP209" s="62" t="s">
        <v>3847</v>
      </c>
      <c r="AQ209" s="54">
        <v>0.79111611255680503</v>
      </c>
      <c r="AV209" s="62" t="s">
        <v>17309</v>
      </c>
      <c r="AW209" s="54">
        <v>0.52317504434158468</v>
      </c>
    </row>
    <row r="210" spans="5:49">
      <c r="E210" s="62" t="s">
        <v>6927</v>
      </c>
      <c r="F210" s="54">
        <v>0.25823480407363042</v>
      </c>
      <c r="H210" s="62" t="s">
        <v>461</v>
      </c>
      <c r="I210" s="54">
        <v>0.20066958509785068</v>
      </c>
      <c r="K210" s="62" t="s">
        <v>6137</v>
      </c>
      <c r="L210" s="177">
        <v>0.59012869800000001</v>
      </c>
      <c r="M210" s="177"/>
      <c r="N210" s="62" t="s">
        <v>787</v>
      </c>
      <c r="O210" s="54">
        <v>0.48047194362668588</v>
      </c>
      <c r="Q210" s="62" t="s">
        <v>2706</v>
      </c>
      <c r="R210" s="54">
        <v>0.84554175014718413</v>
      </c>
      <c r="T210" s="62" t="s">
        <v>1745</v>
      </c>
      <c r="U210" s="54">
        <v>0.33219268695904514</v>
      </c>
      <c r="W210" s="62" t="s">
        <v>1198</v>
      </c>
      <c r="X210" s="54">
        <v>0.45382417454460777</v>
      </c>
      <c r="AD210" s="62" t="s">
        <v>6810</v>
      </c>
      <c r="AE210" s="54">
        <v>0.31938776158978893</v>
      </c>
      <c r="AG210" s="62" t="s">
        <v>3774</v>
      </c>
      <c r="AH210" s="54">
        <v>0.10497260746050505</v>
      </c>
      <c r="AJ210" s="62" t="s">
        <v>6559</v>
      </c>
      <c r="AK210" s="54">
        <v>0.5692729625734253</v>
      </c>
      <c r="AM210" s="62" t="s">
        <v>9486</v>
      </c>
      <c r="AN210" s="54">
        <v>0.52604112227542721</v>
      </c>
      <c r="AP210" s="62" t="s">
        <v>1763</v>
      </c>
      <c r="AQ210" s="54">
        <v>0.79077211630032607</v>
      </c>
      <c r="AV210" s="62" t="s">
        <v>10246</v>
      </c>
      <c r="AW210" s="54">
        <v>0.52129088538017121</v>
      </c>
    </row>
    <row r="211" spans="5:49">
      <c r="E211" s="62" t="s">
        <v>10155</v>
      </c>
      <c r="F211" s="54">
        <v>0.24977682031109841</v>
      </c>
      <c r="H211" s="62" t="s">
        <v>16916</v>
      </c>
      <c r="I211" s="54">
        <v>0.19948578095025268</v>
      </c>
      <c r="K211" s="62" t="s">
        <v>7574</v>
      </c>
      <c r="L211" s="177">
        <v>0.58738825699999997</v>
      </c>
      <c r="M211" s="177"/>
      <c r="N211" s="62" t="s">
        <v>6312</v>
      </c>
      <c r="O211" s="54">
        <v>0.47967359618791894</v>
      </c>
      <c r="Q211" s="62" t="s">
        <v>3309</v>
      </c>
      <c r="R211" s="54">
        <v>0.84505264973165395</v>
      </c>
      <c r="T211" s="62" t="s">
        <v>1469</v>
      </c>
      <c r="U211" s="54">
        <v>0.63996116398175218</v>
      </c>
      <c r="W211" s="62" t="s">
        <v>1401</v>
      </c>
      <c r="X211" s="54">
        <v>0.45280117439495499</v>
      </c>
      <c r="AD211" s="62" t="s">
        <v>4741</v>
      </c>
      <c r="AE211" s="54">
        <v>0.31923301545566107</v>
      </c>
      <c r="AG211" s="62" t="s">
        <v>633</v>
      </c>
      <c r="AH211" s="54">
        <v>0.10407774035798979</v>
      </c>
      <c r="AJ211" s="62" t="s">
        <v>6809</v>
      </c>
      <c r="AK211" s="54">
        <v>0.56698904647920356</v>
      </c>
      <c r="AM211" s="62" t="s">
        <v>7085</v>
      </c>
      <c r="AN211" s="54">
        <v>0.52596423260271152</v>
      </c>
      <c r="AP211" s="62" t="s">
        <v>2398</v>
      </c>
      <c r="AQ211" s="54">
        <v>0.790554730782973</v>
      </c>
      <c r="AV211" s="62" t="s">
        <v>8895</v>
      </c>
      <c r="AW211" s="54">
        <v>0.52085281174787279</v>
      </c>
    </row>
    <row r="212" spans="5:49">
      <c r="E212" s="62" t="s">
        <v>16886</v>
      </c>
      <c r="F212" s="54">
        <v>0.24002621249562525</v>
      </c>
      <c r="H212" s="62" t="s">
        <v>1068</v>
      </c>
      <c r="I212" s="54">
        <v>0.19814632534567841</v>
      </c>
      <c r="K212" s="62" t="s">
        <v>6507</v>
      </c>
      <c r="L212" s="177">
        <v>0.58737073399999995</v>
      </c>
      <c r="M212" s="177"/>
      <c r="N212" s="62" t="s">
        <v>6514</v>
      </c>
      <c r="O212" s="54">
        <v>0.4791579202632118</v>
      </c>
      <c r="Q212" s="62" t="s">
        <v>3743</v>
      </c>
      <c r="R212" s="54">
        <v>0.84360568109664247</v>
      </c>
      <c r="T212" s="62" t="s">
        <v>1438</v>
      </c>
      <c r="U212" s="54">
        <v>0.4222877717699236</v>
      </c>
      <c r="W212" s="62" t="s">
        <v>1583</v>
      </c>
      <c r="X212" s="54">
        <v>0.45168170725019691</v>
      </c>
      <c r="AD212" s="62" t="s">
        <v>9463</v>
      </c>
      <c r="AE212" s="54">
        <v>0.31471789740180545</v>
      </c>
      <c r="AG212" s="62" t="s">
        <v>9913</v>
      </c>
      <c r="AH212" s="54">
        <v>0.10370509389548457</v>
      </c>
      <c r="AJ212" s="62" t="s">
        <v>6390</v>
      </c>
      <c r="AK212" s="54">
        <v>0.56662409569837613</v>
      </c>
      <c r="AM212" s="62" t="s">
        <v>16925</v>
      </c>
      <c r="AN212" s="54">
        <v>0.52577872491150601</v>
      </c>
      <c r="AP212" s="62" t="s">
        <v>3309</v>
      </c>
      <c r="AQ212" s="54">
        <v>0.79013902279006087</v>
      </c>
      <c r="AV212" s="62" t="s">
        <v>10298</v>
      </c>
      <c r="AW212" s="54">
        <v>0.51735495414091326</v>
      </c>
    </row>
    <row r="213" spans="5:49">
      <c r="E213" s="62" t="s">
        <v>16887</v>
      </c>
      <c r="F213" s="54">
        <v>0.23840667048316813</v>
      </c>
      <c r="H213" s="62" t="s">
        <v>15016</v>
      </c>
      <c r="I213" s="54">
        <v>0.19811016319527561</v>
      </c>
      <c r="K213" s="62" t="s">
        <v>5998</v>
      </c>
      <c r="L213" s="177">
        <v>0.58733216300000002</v>
      </c>
      <c r="M213" s="177"/>
      <c r="N213" s="62" t="s">
        <v>210</v>
      </c>
      <c r="O213" s="54">
        <v>0.47898757306767942</v>
      </c>
      <c r="Q213" s="62" t="s">
        <v>1855</v>
      </c>
      <c r="R213" s="54">
        <v>0.84308625073228471</v>
      </c>
      <c r="T213" s="62" t="s">
        <v>197</v>
      </c>
      <c r="U213" s="54">
        <v>0.5430935374141036</v>
      </c>
      <c r="W213" s="62" t="s">
        <v>2533</v>
      </c>
      <c r="X213" s="54">
        <v>0.45159430557988356</v>
      </c>
      <c r="AD213" s="62" t="s">
        <v>7157</v>
      </c>
      <c r="AE213" s="54">
        <v>0.31445429528621394</v>
      </c>
      <c r="AG213" s="62" t="s">
        <v>4331</v>
      </c>
      <c r="AH213" s="54">
        <v>0.10274529683242599</v>
      </c>
      <c r="AJ213" s="62" t="s">
        <v>5995</v>
      </c>
      <c r="AK213" s="54">
        <v>0.56487388126746518</v>
      </c>
      <c r="AM213" s="62" t="s">
        <v>6831</v>
      </c>
      <c r="AN213" s="54">
        <v>0.52465633886181651</v>
      </c>
      <c r="AP213" s="62" t="s">
        <v>2834</v>
      </c>
      <c r="AQ213" s="54">
        <v>0.78999415571926401</v>
      </c>
      <c r="AV213" s="62" t="s">
        <v>9012</v>
      </c>
      <c r="AW213" s="54">
        <v>0.51497260201603157</v>
      </c>
    </row>
    <row r="214" spans="5:49">
      <c r="E214" s="62" t="s">
        <v>8364</v>
      </c>
      <c r="F214" s="54">
        <v>0.23569452376676311</v>
      </c>
      <c r="H214" s="62" t="s">
        <v>422</v>
      </c>
      <c r="I214" s="54">
        <v>0.19755645380753106</v>
      </c>
      <c r="K214" s="62" t="s">
        <v>914</v>
      </c>
      <c r="L214" s="177">
        <v>0.58729349200000003</v>
      </c>
      <c r="M214" s="177"/>
      <c r="N214" s="62" t="s">
        <v>9336</v>
      </c>
      <c r="O214" s="54">
        <v>0.47633107074905351</v>
      </c>
      <c r="Q214" s="62" t="s">
        <v>4446</v>
      </c>
      <c r="R214" s="54">
        <v>0.84300064120047524</v>
      </c>
      <c r="T214" s="62" t="s">
        <v>1009</v>
      </c>
      <c r="U214" s="54">
        <v>0.9155578758212517</v>
      </c>
      <c r="W214" s="62" t="s">
        <v>1761</v>
      </c>
      <c r="X214" s="54">
        <v>0.45092633298732049</v>
      </c>
      <c r="AD214" s="62" t="s">
        <v>7729</v>
      </c>
      <c r="AE214" s="54">
        <v>0.31006504370056964</v>
      </c>
      <c r="AG214" s="62" t="s">
        <v>9977</v>
      </c>
      <c r="AH214" s="54">
        <v>0.10127654604175611</v>
      </c>
      <c r="AJ214" s="62" t="s">
        <v>6562</v>
      </c>
      <c r="AK214" s="54">
        <v>0.56415381826858635</v>
      </c>
      <c r="AM214" s="62" t="s">
        <v>8000</v>
      </c>
      <c r="AN214" s="54">
        <v>0.52440959929600828</v>
      </c>
      <c r="AP214" s="62" t="s">
        <v>2177</v>
      </c>
      <c r="AQ214" s="54">
        <v>0.78931277800974731</v>
      </c>
      <c r="AV214" s="62" t="s">
        <v>11818</v>
      </c>
      <c r="AW214" s="54">
        <v>0.51364157404255362</v>
      </c>
    </row>
    <row r="215" spans="5:49">
      <c r="E215" s="62" t="s">
        <v>9986</v>
      </c>
      <c r="F215" s="54">
        <v>0.2340975146581441</v>
      </c>
      <c r="H215" s="62" t="s">
        <v>4264</v>
      </c>
      <c r="I215" s="54">
        <v>0.19494672769453961</v>
      </c>
      <c r="K215" s="62" t="s">
        <v>6160</v>
      </c>
      <c r="L215" s="177">
        <v>0.58457720999999996</v>
      </c>
      <c r="M215" s="177"/>
      <c r="N215" s="62" t="s">
        <v>6672</v>
      </c>
      <c r="O215" s="54">
        <v>0.47503368019924275</v>
      </c>
      <c r="Q215" s="62" t="s">
        <v>2345</v>
      </c>
      <c r="R215" s="54">
        <v>0.84274799787879062</v>
      </c>
      <c r="T215" s="62" t="s">
        <v>589</v>
      </c>
      <c r="U215" s="54">
        <v>0.6050941407130962</v>
      </c>
      <c r="W215" s="62" t="s">
        <v>10723</v>
      </c>
      <c r="X215" s="54">
        <v>0.45065167799734901</v>
      </c>
      <c r="AD215" s="62" t="s">
        <v>6158</v>
      </c>
      <c r="AE215" s="54">
        <v>0.30814266636503806</v>
      </c>
      <c r="AG215" s="62" t="s">
        <v>17158</v>
      </c>
      <c r="AH215" s="54">
        <v>0.1007110933450604</v>
      </c>
      <c r="AJ215" s="62" t="s">
        <v>892</v>
      </c>
      <c r="AK215" s="54">
        <v>0.56399425773829537</v>
      </c>
      <c r="AM215" s="62" t="s">
        <v>6916</v>
      </c>
      <c r="AN215" s="54">
        <v>0.52125556041683363</v>
      </c>
      <c r="AP215" s="62" t="s">
        <v>5220</v>
      </c>
      <c r="AQ215" s="54">
        <v>0.78892325304710187</v>
      </c>
      <c r="AV215" s="62" t="s">
        <v>8208</v>
      </c>
      <c r="AW215" s="54">
        <v>0.51140678463306832</v>
      </c>
    </row>
    <row r="216" spans="5:49">
      <c r="E216" s="62" t="s">
        <v>7761</v>
      </c>
      <c r="F216" s="54">
        <v>0.22912088722789889</v>
      </c>
      <c r="H216" s="62" t="s">
        <v>3625</v>
      </c>
      <c r="I216" s="54">
        <v>0.19171242185371867</v>
      </c>
      <c r="K216" s="62" t="s">
        <v>6155</v>
      </c>
      <c r="L216" s="177">
        <v>0.58234585699999997</v>
      </c>
      <c r="M216" s="177"/>
      <c r="N216" s="62" t="s">
        <v>15380</v>
      </c>
      <c r="O216" s="54">
        <v>0.47157195788382217</v>
      </c>
      <c r="Q216" s="62" t="s">
        <v>10739</v>
      </c>
      <c r="R216" s="54">
        <v>0.84194432390289287</v>
      </c>
      <c r="T216" s="62" t="s">
        <v>112</v>
      </c>
      <c r="U216" s="54">
        <v>0.52621665772002713</v>
      </c>
      <c r="W216" s="62" t="s">
        <v>2052</v>
      </c>
      <c r="X216" s="54">
        <v>0.4497030785569236</v>
      </c>
      <c r="AD216" s="62" t="s">
        <v>8173</v>
      </c>
      <c r="AE216" s="54">
        <v>0.30690861625256805</v>
      </c>
      <c r="AG216" s="62" t="s">
        <v>16920</v>
      </c>
      <c r="AH216" s="54">
        <v>0.10061498517677218</v>
      </c>
      <c r="AJ216" s="62" t="s">
        <v>6876</v>
      </c>
      <c r="AK216" s="54">
        <v>0.56390775618137745</v>
      </c>
      <c r="AM216" s="62" t="s">
        <v>7588</v>
      </c>
      <c r="AN216" s="54">
        <v>0.51782917502382653</v>
      </c>
      <c r="AP216" s="62" t="s">
        <v>965</v>
      </c>
      <c r="AQ216" s="54">
        <v>0.78848661999713954</v>
      </c>
      <c r="AV216" s="62" t="s">
        <v>6886</v>
      </c>
      <c r="AW216" s="54">
        <v>0.51050992386927052</v>
      </c>
    </row>
    <row r="217" spans="5:49">
      <c r="E217" s="62" t="s">
        <v>16888</v>
      </c>
      <c r="F217" s="54">
        <v>0.22847797128087741</v>
      </c>
      <c r="H217" s="62" t="s">
        <v>762</v>
      </c>
      <c r="I217" s="54">
        <v>0.18829089745779509</v>
      </c>
      <c r="K217" s="62" t="s">
        <v>7057</v>
      </c>
      <c r="L217" s="177">
        <v>0.57772862800000002</v>
      </c>
      <c r="M217" s="177"/>
      <c r="N217" s="62" t="s">
        <v>6916</v>
      </c>
      <c r="O217" s="54">
        <v>0.46943501350983463</v>
      </c>
      <c r="Q217" s="62" t="s">
        <v>1737</v>
      </c>
      <c r="R217" s="54">
        <v>0.84178284828751371</v>
      </c>
      <c r="T217" s="62" t="s">
        <v>981</v>
      </c>
      <c r="U217" s="54">
        <v>0.54424652652413341</v>
      </c>
      <c r="W217" s="62" t="s">
        <v>2596</v>
      </c>
      <c r="X217" s="54">
        <v>0.44784597598459402</v>
      </c>
      <c r="AD217" s="62" t="s">
        <v>4674</v>
      </c>
      <c r="AE217" s="54">
        <v>0.30688464018566269</v>
      </c>
      <c r="AG217" s="62" t="s">
        <v>569</v>
      </c>
      <c r="AH217" s="54">
        <v>9.9706413423915841E-2</v>
      </c>
      <c r="AJ217" s="62" t="s">
        <v>932</v>
      </c>
      <c r="AK217" s="54">
        <v>0.56296643996986584</v>
      </c>
      <c r="AM217" s="62" t="s">
        <v>7408</v>
      </c>
      <c r="AN217" s="54">
        <v>0.5162086205022991</v>
      </c>
      <c r="AP217" s="62" t="s">
        <v>5704</v>
      </c>
      <c r="AQ217" s="54">
        <v>0.78834249046054561</v>
      </c>
      <c r="AV217" s="62" t="s">
        <v>9981</v>
      </c>
      <c r="AW217" s="54">
        <v>0.5091932573221466</v>
      </c>
    </row>
    <row r="218" spans="5:49">
      <c r="E218" s="62" t="s">
        <v>16889</v>
      </c>
      <c r="F218" s="54">
        <v>0.22551296800890369</v>
      </c>
      <c r="H218" s="62" t="s">
        <v>9423</v>
      </c>
      <c r="I218" s="54">
        <v>0.18758415378532975</v>
      </c>
      <c r="K218" s="62" t="s">
        <v>6335</v>
      </c>
      <c r="L218" s="177">
        <v>0.57724126099999995</v>
      </c>
      <c r="M218" s="177"/>
      <c r="N218" s="62" t="s">
        <v>6784</v>
      </c>
      <c r="O218" s="54">
        <v>0.46814783615920436</v>
      </c>
      <c r="Q218" s="62" t="s">
        <v>2919</v>
      </c>
      <c r="R218" s="54">
        <v>0.84092953068474097</v>
      </c>
      <c r="T218" s="62" t="s">
        <v>456</v>
      </c>
      <c r="U218" s="54">
        <v>0.26111933737180298</v>
      </c>
      <c r="W218" s="62" t="s">
        <v>1760</v>
      </c>
      <c r="X218" s="54">
        <v>0.44738385368326872</v>
      </c>
      <c r="AD218" s="62" t="s">
        <v>6325</v>
      </c>
      <c r="AE218" s="54">
        <v>0.30571992221424726</v>
      </c>
      <c r="AG218" s="62" t="s">
        <v>1089</v>
      </c>
      <c r="AH218" s="54">
        <v>9.9080245276022286E-2</v>
      </c>
      <c r="AJ218" s="62" t="s">
        <v>875</v>
      </c>
      <c r="AK218" s="54">
        <v>0.5612991041873624</v>
      </c>
      <c r="AM218" s="62" t="s">
        <v>8621</v>
      </c>
      <c r="AN218" s="54">
        <v>0.51431427013155118</v>
      </c>
      <c r="AP218" s="62" t="s">
        <v>2047</v>
      </c>
      <c r="AQ218" s="54">
        <v>0.78823664825546724</v>
      </c>
      <c r="AV218" s="62" t="s">
        <v>9176</v>
      </c>
      <c r="AW218" s="54">
        <v>0.50899305232017744</v>
      </c>
    </row>
    <row r="219" spans="5:49">
      <c r="E219" s="62" t="s">
        <v>7251</v>
      </c>
      <c r="F219" s="54">
        <v>0.21892072828066941</v>
      </c>
      <c r="H219" s="62" t="s">
        <v>1066</v>
      </c>
      <c r="I219" s="54">
        <v>0.18394609105117549</v>
      </c>
      <c r="K219" s="62" t="s">
        <v>6939</v>
      </c>
      <c r="L219" s="177">
        <v>0.57569637500000004</v>
      </c>
      <c r="M219" s="177"/>
      <c r="N219" s="62" t="s">
        <v>7768</v>
      </c>
      <c r="O219" s="54">
        <v>0.46756987365906372</v>
      </c>
      <c r="Q219" s="62" t="s">
        <v>5080</v>
      </c>
      <c r="R219" s="54">
        <v>0.84092529344720957</v>
      </c>
      <c r="T219" s="62" t="s">
        <v>1020</v>
      </c>
      <c r="U219" s="54">
        <v>0.50411008948384162</v>
      </c>
      <c r="W219" s="62" t="s">
        <v>3380</v>
      </c>
      <c r="X219" s="54">
        <v>0.44719737287563166</v>
      </c>
      <c r="AD219" s="62" t="s">
        <v>8190</v>
      </c>
      <c r="AE219" s="54">
        <v>0.3007339898619012</v>
      </c>
      <c r="AG219" s="62" t="s">
        <v>16918</v>
      </c>
      <c r="AH219" s="54">
        <v>9.8265466599237239E-2</v>
      </c>
      <c r="AJ219" s="62" t="s">
        <v>6008</v>
      </c>
      <c r="AK219" s="54">
        <v>0.55922181633692747</v>
      </c>
      <c r="AM219" s="62" t="s">
        <v>6399</v>
      </c>
      <c r="AN219" s="54">
        <v>0.51380494836556478</v>
      </c>
      <c r="AP219" s="62" t="s">
        <v>2753</v>
      </c>
      <c r="AQ219" s="54">
        <v>0.7879515863613652</v>
      </c>
      <c r="AV219" s="62" t="s">
        <v>17323</v>
      </c>
      <c r="AW219" s="54">
        <v>0.50831682351966379</v>
      </c>
    </row>
    <row r="220" spans="5:49">
      <c r="E220" s="62" t="s">
        <v>16890</v>
      </c>
      <c r="F220" s="54">
        <v>0.21082219959333148</v>
      </c>
      <c r="H220" s="62" t="s">
        <v>9913</v>
      </c>
      <c r="I220" s="54">
        <v>0.18169290139057162</v>
      </c>
      <c r="K220" s="62" t="s">
        <v>6697</v>
      </c>
      <c r="L220" s="177">
        <v>0.57369986399999995</v>
      </c>
      <c r="M220" s="177"/>
      <c r="N220" s="62" t="s">
        <v>9148</v>
      </c>
      <c r="O220" s="54">
        <v>0.4673592097591881</v>
      </c>
      <c r="Q220" s="62" t="s">
        <v>3103</v>
      </c>
      <c r="R220" s="54">
        <v>0.84083705474723547</v>
      </c>
      <c r="T220" s="62" t="s">
        <v>1010</v>
      </c>
      <c r="U220" s="54">
        <v>0.25549018062725365</v>
      </c>
      <c r="W220" s="62" t="s">
        <v>2443</v>
      </c>
      <c r="X220" s="54">
        <v>0.44711521346817978</v>
      </c>
      <c r="AD220" s="62" t="s">
        <v>1100</v>
      </c>
      <c r="AE220" s="54">
        <v>0.29735272855964262</v>
      </c>
      <c r="AG220" s="62" t="s">
        <v>9969</v>
      </c>
      <c r="AH220" s="54">
        <v>9.4819525972696814E-2</v>
      </c>
      <c r="AJ220" s="62" t="s">
        <v>5973</v>
      </c>
      <c r="AK220" s="54">
        <v>0.55871579121609116</v>
      </c>
      <c r="AM220" s="62" t="s">
        <v>8666</v>
      </c>
      <c r="AN220" s="54">
        <v>0.51256058145492145</v>
      </c>
      <c r="AP220" s="62" t="s">
        <v>4066</v>
      </c>
      <c r="AQ220" s="54">
        <v>0.78763200018490498</v>
      </c>
      <c r="AV220" s="62" t="s">
        <v>8522</v>
      </c>
      <c r="AW220" s="54">
        <v>0.50635192887177527</v>
      </c>
    </row>
    <row r="221" spans="5:49">
      <c r="E221" s="62" t="s">
        <v>9960</v>
      </c>
      <c r="F221" s="54">
        <v>0.20951092607985974</v>
      </c>
      <c r="H221" s="62" t="s">
        <v>10271</v>
      </c>
      <c r="I221" s="54">
        <v>0.18083897162124257</v>
      </c>
      <c r="K221" s="62" t="s">
        <v>6259</v>
      </c>
      <c r="L221" s="177">
        <v>0.57168148500000004</v>
      </c>
      <c r="M221" s="177"/>
      <c r="N221" s="62" t="s">
        <v>16925</v>
      </c>
      <c r="O221" s="54">
        <v>0.46644513082052269</v>
      </c>
      <c r="Q221" s="62" t="s">
        <v>2539</v>
      </c>
      <c r="R221" s="54">
        <v>0.83892817155951283</v>
      </c>
      <c r="T221" s="62" t="s">
        <v>11174</v>
      </c>
      <c r="U221" s="54">
        <v>0.2125681896441495</v>
      </c>
      <c r="W221" s="62" t="s">
        <v>137</v>
      </c>
      <c r="X221" s="54">
        <v>0.44544389406034102</v>
      </c>
      <c r="AD221" s="62" t="s">
        <v>7832</v>
      </c>
      <c r="AE221" s="54">
        <v>0.29339271314366572</v>
      </c>
      <c r="AG221" s="62" t="s">
        <v>4581</v>
      </c>
      <c r="AH221" s="54">
        <v>8.8941610511056632E-2</v>
      </c>
      <c r="AJ221" s="62" t="s">
        <v>6702</v>
      </c>
      <c r="AK221" s="54">
        <v>0.556928173123998</v>
      </c>
      <c r="AM221" s="62" t="s">
        <v>8603</v>
      </c>
      <c r="AN221" s="54">
        <v>0.51198342017570575</v>
      </c>
      <c r="AP221" s="62" t="s">
        <v>4246</v>
      </c>
      <c r="AQ221" s="54">
        <v>0.78698524782389323</v>
      </c>
      <c r="AV221" s="62" t="s">
        <v>7945</v>
      </c>
      <c r="AW221" s="54">
        <v>0.50627749859353133</v>
      </c>
    </row>
    <row r="222" spans="5:49">
      <c r="E222" s="62" t="s">
        <v>7464</v>
      </c>
      <c r="F222" s="54">
        <v>0.20905941629897432</v>
      </c>
      <c r="H222" s="62" t="s">
        <v>9969</v>
      </c>
      <c r="I222" s="54">
        <v>0.17624007441062992</v>
      </c>
      <c r="K222" s="62" t="s">
        <v>5957</v>
      </c>
      <c r="L222" s="177">
        <v>0.57114127000000003</v>
      </c>
      <c r="M222" s="177"/>
      <c r="N222" s="62" t="s">
        <v>1049</v>
      </c>
      <c r="O222" s="54">
        <v>0.46627507056151096</v>
      </c>
      <c r="Q222" s="62" t="s">
        <v>3038</v>
      </c>
      <c r="R222" s="54">
        <v>0.83838864945335556</v>
      </c>
      <c r="T222" s="62" t="s">
        <v>935</v>
      </c>
      <c r="U222" s="54">
        <v>0.76298139015864919</v>
      </c>
      <c r="W222" s="62" t="s">
        <v>1971</v>
      </c>
      <c r="X222" s="54">
        <v>0.44510999547751923</v>
      </c>
      <c r="AD222" s="62" t="s">
        <v>16089</v>
      </c>
      <c r="AE222" s="54">
        <v>0.29330175856262419</v>
      </c>
      <c r="AG222" s="62" t="s">
        <v>382</v>
      </c>
      <c r="AH222" s="54">
        <v>8.8233865097587558E-2</v>
      </c>
      <c r="AJ222" s="62" t="s">
        <v>1136</v>
      </c>
      <c r="AK222" s="54">
        <v>0.55667984086964684</v>
      </c>
      <c r="AM222" s="62" t="s">
        <v>8217</v>
      </c>
      <c r="AN222" s="54">
        <v>0.51046818686771522</v>
      </c>
      <c r="AP222" s="62" t="s">
        <v>3640</v>
      </c>
      <c r="AQ222" s="54">
        <v>0.78670679492996132</v>
      </c>
      <c r="AV222" s="62" t="s">
        <v>10202</v>
      </c>
      <c r="AW222" s="54">
        <v>0.50364565120417248</v>
      </c>
    </row>
    <row r="223" spans="5:49">
      <c r="E223" s="62" t="s">
        <v>3819</v>
      </c>
      <c r="F223" s="54">
        <v>0.2087622756663115</v>
      </c>
      <c r="H223" s="62" t="s">
        <v>4725</v>
      </c>
      <c r="I223" s="54">
        <v>0.17591796957333594</v>
      </c>
      <c r="K223" s="62" t="s">
        <v>7501</v>
      </c>
      <c r="L223" s="177">
        <v>0.56817869700000001</v>
      </c>
      <c r="M223" s="177"/>
      <c r="N223" s="62" t="s">
        <v>8055</v>
      </c>
      <c r="O223" s="54">
        <v>0.46474734697396775</v>
      </c>
      <c r="Q223" s="62" t="s">
        <v>4754</v>
      </c>
      <c r="R223" s="54">
        <v>0.83825435174830543</v>
      </c>
      <c r="T223" s="62" t="s">
        <v>1023</v>
      </c>
      <c r="U223" s="54">
        <v>0.71881437378979696</v>
      </c>
      <c r="W223" s="62" t="s">
        <v>1348</v>
      </c>
      <c r="X223" s="54">
        <v>0.44490227218811407</v>
      </c>
      <c r="AD223" s="62" t="s">
        <v>16886</v>
      </c>
      <c r="AE223" s="54">
        <v>0.29320458222510232</v>
      </c>
      <c r="AG223" s="62" t="s">
        <v>10756</v>
      </c>
      <c r="AH223" s="54">
        <v>8.8017735435928404E-2</v>
      </c>
      <c r="AJ223" s="62" t="s">
        <v>891</v>
      </c>
      <c r="AK223" s="54">
        <v>0.55410742959058235</v>
      </c>
      <c r="AM223" s="62" t="s">
        <v>6212</v>
      </c>
      <c r="AN223" s="54">
        <v>0.50975885974467061</v>
      </c>
      <c r="AP223" s="62" t="s">
        <v>2227</v>
      </c>
      <c r="AQ223" s="54">
        <v>0.78654419652501806</v>
      </c>
      <c r="AV223" s="62" t="s">
        <v>8810</v>
      </c>
      <c r="AW223" s="54">
        <v>0.50171085839231189</v>
      </c>
    </row>
    <row r="224" spans="5:49">
      <c r="E224" s="62" t="s">
        <v>9204</v>
      </c>
      <c r="F224" s="54">
        <v>0.20756033586367459</v>
      </c>
      <c r="H224" s="62" t="s">
        <v>4581</v>
      </c>
      <c r="I224" s="54">
        <v>0.1757317960753749</v>
      </c>
      <c r="K224" s="62" t="s">
        <v>6224</v>
      </c>
      <c r="L224" s="177">
        <v>0.56703481499999997</v>
      </c>
      <c r="M224" s="177"/>
      <c r="N224" s="62" t="s">
        <v>8584</v>
      </c>
      <c r="O224" s="54">
        <v>0.46305457102483144</v>
      </c>
      <c r="Q224" s="62" t="s">
        <v>3110</v>
      </c>
      <c r="R224" s="54">
        <v>0.83813019381433573</v>
      </c>
      <c r="T224" s="62" t="s">
        <v>496</v>
      </c>
      <c r="U224" s="54">
        <v>0.25256345487191334</v>
      </c>
      <c r="W224" s="62" t="s">
        <v>10687</v>
      </c>
      <c r="X224" s="54">
        <v>0.44418646011469504</v>
      </c>
      <c r="AD224" s="62" t="s">
        <v>16894</v>
      </c>
      <c r="AE224" s="54">
        <v>0.29252903351153053</v>
      </c>
      <c r="AG224" s="62" t="s">
        <v>17110</v>
      </c>
      <c r="AH224" s="54">
        <v>8.5237380958868111E-2</v>
      </c>
      <c r="AJ224" s="62" t="s">
        <v>6924</v>
      </c>
      <c r="AK224" s="54">
        <v>0.55278760188506781</v>
      </c>
      <c r="AM224" s="62" t="s">
        <v>7168</v>
      </c>
      <c r="AN224" s="54">
        <v>0.50865088243745671</v>
      </c>
      <c r="AP224" s="62" t="s">
        <v>4690</v>
      </c>
      <c r="AQ224" s="54">
        <v>0.78594247374400561</v>
      </c>
      <c r="AV224" s="62" t="s">
        <v>6814</v>
      </c>
      <c r="AW224" s="54">
        <v>0.50152374876101213</v>
      </c>
    </row>
    <row r="225" spans="5:49">
      <c r="E225" s="62" t="s">
        <v>11798</v>
      </c>
      <c r="F225" s="54">
        <v>0.20708489193909627</v>
      </c>
      <c r="H225" s="62" t="s">
        <v>4946</v>
      </c>
      <c r="I225" s="54">
        <v>0.17429786481852363</v>
      </c>
      <c r="K225" s="62" t="s">
        <v>6532</v>
      </c>
      <c r="L225" s="177">
        <v>0.56636733399999994</v>
      </c>
      <c r="M225" s="177"/>
      <c r="N225" s="62" t="s">
        <v>7388</v>
      </c>
      <c r="O225" s="54">
        <v>0.4629921339395387</v>
      </c>
      <c r="Q225" s="62" t="s">
        <v>3479</v>
      </c>
      <c r="R225" s="54">
        <v>0.8378737167866035</v>
      </c>
      <c r="T225" s="62" t="s">
        <v>2743</v>
      </c>
      <c r="U225" s="54">
        <v>0.4137346829938216</v>
      </c>
      <c r="W225" s="62" t="s">
        <v>1180</v>
      </c>
      <c r="X225" s="54">
        <v>0.4432095237702412</v>
      </c>
      <c r="AD225" s="62" t="s">
        <v>6521</v>
      </c>
      <c r="AE225" s="54">
        <v>0.28848429215488008</v>
      </c>
      <c r="AG225" s="62" t="s">
        <v>5017</v>
      </c>
      <c r="AH225" s="54">
        <v>8.2579770992675314E-2</v>
      </c>
      <c r="AJ225" s="62" t="s">
        <v>6036</v>
      </c>
      <c r="AK225" s="54">
        <v>0.55205070950635482</v>
      </c>
      <c r="AM225" s="62" t="s">
        <v>8292</v>
      </c>
      <c r="AN225" s="54">
        <v>0.50849553965338889</v>
      </c>
      <c r="AP225" s="62" t="s">
        <v>3361</v>
      </c>
      <c r="AQ225" s="54">
        <v>0.78575149081516682</v>
      </c>
      <c r="AV225" s="62" t="s">
        <v>10362</v>
      </c>
      <c r="AW225" s="54">
        <v>0.500929284132694</v>
      </c>
    </row>
    <row r="226" spans="5:49">
      <c r="E226" s="62" t="s">
        <v>7076</v>
      </c>
      <c r="F226" s="54">
        <v>0.20690524709954489</v>
      </c>
      <c r="H226" s="62" t="s">
        <v>9585</v>
      </c>
      <c r="I226" s="54">
        <v>0.17139507339895291</v>
      </c>
      <c r="K226" s="62" t="s">
        <v>862</v>
      </c>
      <c r="L226" s="177">
        <v>0.56551153499999995</v>
      </c>
      <c r="M226" s="177"/>
      <c r="N226" s="62" t="s">
        <v>6804</v>
      </c>
      <c r="O226" s="54">
        <v>0.46163733965416448</v>
      </c>
      <c r="Q226" s="62" t="s">
        <v>3757</v>
      </c>
      <c r="R226" s="54">
        <v>0.83761305657960006</v>
      </c>
      <c r="T226" s="62" t="s">
        <v>1673</v>
      </c>
      <c r="U226" s="54">
        <v>0.82685323002041022</v>
      </c>
      <c r="W226" s="62" t="s">
        <v>1609</v>
      </c>
      <c r="X226" s="54">
        <v>0.44266276838161017</v>
      </c>
      <c r="AD226" s="62" t="s">
        <v>6524</v>
      </c>
      <c r="AE226" s="54">
        <v>0.28828981333458026</v>
      </c>
      <c r="AG226" s="62" t="s">
        <v>11641</v>
      </c>
      <c r="AH226" s="54">
        <v>8.1734127137388077E-2</v>
      </c>
      <c r="AJ226" s="62" t="s">
        <v>6539</v>
      </c>
      <c r="AK226" s="54">
        <v>0.55133852954114926</v>
      </c>
      <c r="AM226" s="62" t="s">
        <v>7494</v>
      </c>
      <c r="AN226" s="54">
        <v>0.50810736039204873</v>
      </c>
      <c r="AP226" s="62" t="s">
        <v>3687</v>
      </c>
      <c r="AQ226" s="54">
        <v>0.78571538807597485</v>
      </c>
      <c r="AV226" s="62" t="s">
        <v>15362</v>
      </c>
      <c r="AW226" s="54">
        <v>0.50068250454233465</v>
      </c>
    </row>
    <row r="227" spans="5:49">
      <c r="E227" s="62" t="s">
        <v>7998</v>
      </c>
      <c r="F227" s="54">
        <v>0.20604115701141021</v>
      </c>
      <c r="H227" s="62" t="s">
        <v>282</v>
      </c>
      <c r="I227" s="54">
        <v>0.17074442386636624</v>
      </c>
      <c r="K227" s="62" t="s">
        <v>6438</v>
      </c>
      <c r="L227" s="177">
        <v>0.56524169700000004</v>
      </c>
      <c r="M227" s="177"/>
      <c r="N227" s="62" t="s">
        <v>7155</v>
      </c>
      <c r="O227" s="54">
        <v>0.4610650946814126</v>
      </c>
      <c r="Q227" s="62" t="s">
        <v>3741</v>
      </c>
      <c r="R227" s="54">
        <v>0.83755584522752557</v>
      </c>
      <c r="T227" s="62" t="s">
        <v>5249</v>
      </c>
      <c r="U227" s="54">
        <v>0.54295803346306781</v>
      </c>
      <c r="W227" s="62" t="s">
        <v>4348</v>
      </c>
      <c r="X227" s="54">
        <v>0.44246086403453011</v>
      </c>
      <c r="AD227" s="62" t="s">
        <v>6045</v>
      </c>
      <c r="AE227" s="54">
        <v>0.28744704237671431</v>
      </c>
      <c r="AG227" s="62" t="s">
        <v>10121</v>
      </c>
      <c r="AH227" s="54">
        <v>8.0199274142033761E-2</v>
      </c>
      <c r="AJ227" s="62" t="s">
        <v>862</v>
      </c>
      <c r="AK227" s="54">
        <v>0.55041102543609011</v>
      </c>
      <c r="AM227" s="62" t="s">
        <v>1120</v>
      </c>
      <c r="AN227" s="54">
        <v>0.50696614513073823</v>
      </c>
      <c r="AP227" s="62" t="s">
        <v>3485</v>
      </c>
      <c r="AQ227" s="54">
        <v>0.78546948263910876</v>
      </c>
      <c r="AV227" s="62" t="s">
        <v>10263</v>
      </c>
      <c r="AW227" s="54">
        <v>0.4988923612678674</v>
      </c>
    </row>
    <row r="228" spans="5:49">
      <c r="E228" s="62" t="s">
        <v>15587</v>
      </c>
      <c r="F228" s="54">
        <v>0.20264483594854707</v>
      </c>
      <c r="H228" s="62" t="s">
        <v>536</v>
      </c>
      <c r="I228" s="54">
        <v>0.16566921243543214</v>
      </c>
      <c r="K228" s="62" t="s">
        <v>6933</v>
      </c>
      <c r="L228" s="177">
        <v>0.56496499200000005</v>
      </c>
      <c r="M228" s="177"/>
      <c r="N228" s="62" t="s">
        <v>6314</v>
      </c>
      <c r="O228" s="54">
        <v>0.45853175942698399</v>
      </c>
      <c r="Q228" s="62" t="s">
        <v>12023</v>
      </c>
      <c r="R228" s="54">
        <v>0.83671155179122547</v>
      </c>
      <c r="T228" s="62" t="s">
        <v>2075</v>
      </c>
      <c r="U228" s="54">
        <v>0.7577343552842134</v>
      </c>
      <c r="W228" s="62" t="s">
        <v>2528</v>
      </c>
      <c r="X228" s="54">
        <v>0.44193015689397541</v>
      </c>
      <c r="AD228" s="62" t="s">
        <v>6927</v>
      </c>
      <c r="AE228" s="54">
        <v>0.28627843100877076</v>
      </c>
      <c r="AG228" s="62" t="s">
        <v>9615</v>
      </c>
      <c r="AH228" s="54">
        <v>7.4715222942856097E-2</v>
      </c>
      <c r="AJ228" s="62" t="s">
        <v>30</v>
      </c>
      <c r="AK228" s="54">
        <v>0.55037636916784716</v>
      </c>
      <c r="AM228" s="62" t="s">
        <v>1128</v>
      </c>
      <c r="AN228" s="54">
        <v>0.50605744705463385</v>
      </c>
      <c r="AP228" s="62" t="s">
        <v>5429</v>
      </c>
      <c r="AQ228" s="54">
        <v>0.78539324870049876</v>
      </c>
      <c r="AV228" s="62" t="s">
        <v>11851</v>
      </c>
      <c r="AW228" s="54">
        <v>0.49519326203502328</v>
      </c>
    </row>
    <row r="229" spans="5:49">
      <c r="E229" s="62" t="s">
        <v>16891</v>
      </c>
      <c r="F229" s="54">
        <v>0.20252771207248241</v>
      </c>
      <c r="H229" s="62" t="s">
        <v>4546</v>
      </c>
      <c r="I229" s="54">
        <v>0.16527806537002868</v>
      </c>
      <c r="K229" s="62" t="s">
        <v>6205</v>
      </c>
      <c r="L229" s="177">
        <v>0.56464337899999995</v>
      </c>
      <c r="M229" s="177"/>
      <c r="N229" s="62" t="s">
        <v>7354</v>
      </c>
      <c r="O229" s="54">
        <v>0.45699778443651856</v>
      </c>
      <c r="Q229" s="62" t="s">
        <v>2006</v>
      </c>
      <c r="R229" s="54">
        <v>0.83644227258331616</v>
      </c>
      <c r="T229" s="62" t="s">
        <v>3418</v>
      </c>
      <c r="U229" s="54">
        <v>0.84231339236939562</v>
      </c>
      <c r="W229" s="62" t="s">
        <v>14994</v>
      </c>
      <c r="X229" s="54">
        <v>0.44126161855631141</v>
      </c>
      <c r="AD229" s="62" t="s">
        <v>505</v>
      </c>
      <c r="AE229" s="54">
        <v>0.28546464642771679</v>
      </c>
      <c r="AG229" s="62" t="s">
        <v>773</v>
      </c>
      <c r="AH229" s="54">
        <v>7.0096203744314842E-2</v>
      </c>
      <c r="AJ229" s="62" t="s">
        <v>6193</v>
      </c>
      <c r="AK229" s="54">
        <v>0.55009931207202378</v>
      </c>
      <c r="AM229" s="62" t="s">
        <v>8502</v>
      </c>
      <c r="AN229" s="54">
        <v>0.50537763286654525</v>
      </c>
      <c r="AP229" s="62" t="s">
        <v>2165</v>
      </c>
      <c r="AQ229" s="54">
        <v>0.78517892798618072</v>
      </c>
      <c r="AV229" s="62" t="s">
        <v>15641</v>
      </c>
      <c r="AW229" s="54">
        <v>0.491465489251601</v>
      </c>
    </row>
    <row r="230" spans="5:49">
      <c r="E230" s="62" t="s">
        <v>9984</v>
      </c>
      <c r="F230" s="54">
        <v>0.20125963567242691</v>
      </c>
      <c r="H230" s="62" t="s">
        <v>693</v>
      </c>
      <c r="I230" s="54">
        <v>0.15705351629311309</v>
      </c>
      <c r="K230" s="62" t="s">
        <v>6549</v>
      </c>
      <c r="L230" s="177">
        <v>0.56372810699999998</v>
      </c>
      <c r="M230" s="177"/>
      <c r="N230" s="62" t="s">
        <v>7721</v>
      </c>
      <c r="O230" s="54">
        <v>0.45550880810835609</v>
      </c>
      <c r="Q230" s="62" t="s">
        <v>3598</v>
      </c>
      <c r="R230" s="54">
        <v>0.8363983375009828</v>
      </c>
      <c r="T230" s="62" t="s">
        <v>1607</v>
      </c>
      <c r="U230" s="54">
        <v>0.49814379713493739</v>
      </c>
      <c r="W230" s="62" t="s">
        <v>1753</v>
      </c>
      <c r="X230" s="54">
        <v>0.44066740445220604</v>
      </c>
      <c r="AD230" s="62" t="s">
        <v>9569</v>
      </c>
      <c r="AE230" s="54">
        <v>0.28423307247104385</v>
      </c>
      <c r="AG230" s="62" t="s">
        <v>16242</v>
      </c>
      <c r="AH230" s="54">
        <v>6.7269092465138916E-2</v>
      </c>
      <c r="AJ230" s="62" t="s">
        <v>6482</v>
      </c>
      <c r="AK230" s="54">
        <v>0.54931686381163947</v>
      </c>
      <c r="AM230" s="62" t="s">
        <v>7475</v>
      </c>
      <c r="AN230" s="54">
        <v>0.50452356941376209</v>
      </c>
      <c r="AP230" s="62" t="s">
        <v>2163</v>
      </c>
      <c r="AQ230" s="54">
        <v>0.78501735265251305</v>
      </c>
      <c r="AV230" s="62" t="s">
        <v>16681</v>
      </c>
      <c r="AW230" s="54">
        <v>0.49100982165979423</v>
      </c>
    </row>
    <row r="231" spans="5:49">
      <c r="E231" s="62" t="s">
        <v>6573</v>
      </c>
      <c r="F231" s="54">
        <v>0.20068917406883582</v>
      </c>
      <c r="H231" s="62" t="s">
        <v>299</v>
      </c>
      <c r="I231" s="54">
        <v>0.15199981933123433</v>
      </c>
      <c r="K231" s="62" t="s">
        <v>6390</v>
      </c>
      <c r="L231" s="177">
        <v>0.56047853000000003</v>
      </c>
      <c r="M231" s="177"/>
      <c r="N231" s="62" t="s">
        <v>16926</v>
      </c>
      <c r="O231" s="54">
        <v>0.45406352645677867</v>
      </c>
      <c r="Q231" s="62" t="s">
        <v>10659</v>
      </c>
      <c r="R231" s="54">
        <v>0.83621094948740271</v>
      </c>
      <c r="T231" s="62" t="s">
        <v>2860</v>
      </c>
      <c r="U231" s="54">
        <v>0.65779117955090993</v>
      </c>
      <c r="W231" s="62" t="s">
        <v>1666</v>
      </c>
      <c r="X231" s="54">
        <v>0.43996472709135537</v>
      </c>
      <c r="AD231" s="62" t="s">
        <v>8364</v>
      </c>
      <c r="AE231" s="54">
        <v>0.28343618503149759</v>
      </c>
      <c r="AG231" s="62" t="s">
        <v>4655</v>
      </c>
      <c r="AH231" s="54">
        <v>6.7045839533156196E-2</v>
      </c>
      <c r="AJ231" s="62" t="s">
        <v>908</v>
      </c>
      <c r="AK231" s="54">
        <v>0.54868560721423987</v>
      </c>
      <c r="AM231" s="62" t="s">
        <v>16926</v>
      </c>
      <c r="AN231" s="54">
        <v>0.50436110600579753</v>
      </c>
      <c r="AP231" s="62" t="s">
        <v>4633</v>
      </c>
      <c r="AQ231" s="54">
        <v>0.7847353038163335</v>
      </c>
      <c r="AV231" s="62" t="s">
        <v>6623</v>
      </c>
      <c r="AW231" s="54">
        <v>0.48628282482014534</v>
      </c>
    </row>
    <row r="232" spans="5:49">
      <c r="E232" s="62" t="s">
        <v>9490</v>
      </c>
      <c r="F232" s="54">
        <v>0.19715456182411636</v>
      </c>
      <c r="H232" s="62" t="s">
        <v>43</v>
      </c>
      <c r="I232" s="54">
        <v>0.15141990887196863</v>
      </c>
      <c r="K232" s="62" t="s">
        <v>6241</v>
      </c>
      <c r="L232" s="177">
        <v>0.55890927499999998</v>
      </c>
      <c r="M232" s="177"/>
      <c r="N232" s="62" t="s">
        <v>7313</v>
      </c>
      <c r="O232" s="54">
        <v>0.45175387373711862</v>
      </c>
      <c r="Q232" s="62" t="s">
        <v>2231</v>
      </c>
      <c r="R232" s="54">
        <v>0.8361997984226307</v>
      </c>
      <c r="T232" s="62" t="s">
        <v>797</v>
      </c>
      <c r="U232" s="54">
        <v>0.44258736473220112</v>
      </c>
      <c r="W232" s="62" t="s">
        <v>10733</v>
      </c>
      <c r="X232" s="54">
        <v>0.43903593626688142</v>
      </c>
      <c r="AD232" s="62" t="s">
        <v>16887</v>
      </c>
      <c r="AE232" s="54">
        <v>0.28121060494294625</v>
      </c>
      <c r="AG232" s="62" t="s">
        <v>447</v>
      </c>
      <c r="AH232" s="54">
        <v>4.1099428283813848E-2</v>
      </c>
      <c r="AJ232" s="62" t="s">
        <v>6592</v>
      </c>
      <c r="AK232" s="54">
        <v>0.54834872496944265</v>
      </c>
      <c r="AM232" s="62" t="s">
        <v>9151</v>
      </c>
      <c r="AN232" s="54">
        <v>0.50419231129526376</v>
      </c>
      <c r="AP232" s="62" t="s">
        <v>1284</v>
      </c>
      <c r="AQ232" s="54">
        <v>0.78423806928020445</v>
      </c>
      <c r="AV232" s="62" t="s">
        <v>15113</v>
      </c>
      <c r="AW232" s="54">
        <v>0.48478174152402193</v>
      </c>
    </row>
    <row r="233" spans="5:49">
      <c r="E233" s="62" t="s">
        <v>7886</v>
      </c>
      <c r="F233" s="54">
        <v>0.19247536445372024</v>
      </c>
      <c r="H233" s="62" t="s">
        <v>10067</v>
      </c>
      <c r="I233" s="54">
        <v>0.15098631158284423</v>
      </c>
      <c r="K233" s="62" t="s">
        <v>5949</v>
      </c>
      <c r="L233" s="177">
        <v>0.55634571399999999</v>
      </c>
      <c r="M233" s="177"/>
      <c r="N233" s="62" t="s">
        <v>6476</v>
      </c>
      <c r="O233" s="54">
        <v>0.45003348771929486</v>
      </c>
      <c r="Q233" s="62" t="s">
        <v>2035</v>
      </c>
      <c r="R233" s="54">
        <v>0.83614018826482939</v>
      </c>
      <c r="T233" s="62" t="s">
        <v>5387</v>
      </c>
      <c r="U233" s="54">
        <v>0.40119422959609319</v>
      </c>
      <c r="W233" s="62" t="s">
        <v>2094</v>
      </c>
      <c r="X233" s="54">
        <v>0.43787153517747868</v>
      </c>
      <c r="AD233" s="62" t="s">
        <v>10116</v>
      </c>
      <c r="AE233" s="54">
        <v>0.28044355483860228</v>
      </c>
      <c r="AG233" s="62" t="s">
        <v>1064</v>
      </c>
      <c r="AH233" s="54">
        <v>2.991587778575408E-2</v>
      </c>
      <c r="AJ233" s="62" t="s">
        <v>7754</v>
      </c>
      <c r="AK233" s="54">
        <v>0.54826962223297848</v>
      </c>
      <c r="AM233" s="62" t="s">
        <v>16934</v>
      </c>
      <c r="AN233" s="54">
        <v>0.50394679613786042</v>
      </c>
      <c r="AP233" s="62" t="s">
        <v>4368</v>
      </c>
      <c r="AQ233" s="54">
        <v>0.78401793677221054</v>
      </c>
      <c r="AV233" s="62" t="s">
        <v>15655</v>
      </c>
      <c r="AW233" s="54">
        <v>0.48191685216935159</v>
      </c>
    </row>
    <row r="234" spans="5:49">
      <c r="E234" s="62" t="s">
        <v>16114</v>
      </c>
      <c r="F234" s="54">
        <v>0.19204718640506213</v>
      </c>
      <c r="H234" s="62" t="s">
        <v>16917</v>
      </c>
      <c r="I234" s="54">
        <v>0.14853044577486593</v>
      </c>
      <c r="K234" s="62" t="s">
        <v>6671</v>
      </c>
      <c r="L234" s="177">
        <v>0.55590159299999997</v>
      </c>
      <c r="M234" s="177"/>
      <c r="N234" s="62" t="s">
        <v>7793</v>
      </c>
      <c r="O234" s="54">
        <v>0.44938716899558662</v>
      </c>
      <c r="Q234" s="62" t="s">
        <v>3986</v>
      </c>
      <c r="R234" s="54">
        <v>0.83564896743766315</v>
      </c>
      <c r="T234" s="62" t="s">
        <v>2727</v>
      </c>
      <c r="U234" s="54">
        <v>0.49092647471418172</v>
      </c>
      <c r="W234" s="62" t="s">
        <v>2460</v>
      </c>
      <c r="X234" s="54">
        <v>0.43742413563740262</v>
      </c>
      <c r="AD234" s="62" t="s">
        <v>738</v>
      </c>
      <c r="AE234" s="54">
        <v>0.27903818370138456</v>
      </c>
      <c r="AJ234" s="62" t="s">
        <v>6490</v>
      </c>
      <c r="AK234" s="54">
        <v>0.54768633992100613</v>
      </c>
      <c r="AM234" s="62" t="s">
        <v>7643</v>
      </c>
      <c r="AN234" s="54">
        <v>0.50273920579121512</v>
      </c>
      <c r="AP234" s="62" t="s">
        <v>2984</v>
      </c>
      <c r="AQ234" s="54">
        <v>0.78366740334718687</v>
      </c>
      <c r="AV234" s="62" t="s">
        <v>270</v>
      </c>
      <c r="AW234" s="54">
        <v>0.48093371141882724</v>
      </c>
    </row>
    <row r="235" spans="5:49">
      <c r="E235" s="62" t="s">
        <v>10317</v>
      </c>
      <c r="F235" s="54">
        <v>0.19023594339572156</v>
      </c>
      <c r="H235" s="62" t="s">
        <v>3388</v>
      </c>
      <c r="I235" s="54">
        <v>0.14720729973853514</v>
      </c>
      <c r="K235" s="62" t="s">
        <v>6345</v>
      </c>
      <c r="L235" s="177">
        <v>0.55507815900000002</v>
      </c>
      <c r="M235" s="177"/>
      <c r="N235" s="62" t="s">
        <v>6316</v>
      </c>
      <c r="O235" s="54">
        <v>0.44930269211662166</v>
      </c>
      <c r="Q235" s="62" t="s">
        <v>1890</v>
      </c>
      <c r="R235" s="54">
        <v>0.83537396155850918</v>
      </c>
      <c r="T235" s="62" t="s">
        <v>17088</v>
      </c>
      <c r="U235" s="54">
        <v>0.54460723006750844</v>
      </c>
      <c r="W235" s="62" t="s">
        <v>1818</v>
      </c>
      <c r="X235" s="54">
        <v>0.43701279440097818</v>
      </c>
      <c r="AD235" s="62" t="s">
        <v>7564</v>
      </c>
      <c r="AE235" s="54">
        <v>0.27834270941526551</v>
      </c>
      <c r="AJ235" s="62" t="s">
        <v>6556</v>
      </c>
      <c r="AK235" s="54">
        <v>0.54763208252987206</v>
      </c>
      <c r="AM235" s="62" t="s">
        <v>8536</v>
      </c>
      <c r="AN235" s="54">
        <v>0.50166360367433682</v>
      </c>
      <c r="AP235" s="62" t="s">
        <v>5048</v>
      </c>
      <c r="AQ235" s="54">
        <v>0.78223760850304913</v>
      </c>
      <c r="AV235" s="62" t="s">
        <v>15181</v>
      </c>
      <c r="AW235" s="54">
        <v>0.47975373889700623</v>
      </c>
    </row>
    <row r="236" spans="5:49">
      <c r="E236" s="62" t="s">
        <v>11650</v>
      </c>
      <c r="F236" s="54">
        <v>0.18917661900415225</v>
      </c>
      <c r="H236" s="62" t="s">
        <v>1087</v>
      </c>
      <c r="I236" s="54">
        <v>0.14674044335021058</v>
      </c>
      <c r="K236" s="62" t="s">
        <v>7410</v>
      </c>
      <c r="L236" s="177">
        <v>0.55437400599999997</v>
      </c>
      <c r="M236" s="177"/>
      <c r="N236" s="62" t="s">
        <v>7463</v>
      </c>
      <c r="O236" s="54">
        <v>0.44874862630239098</v>
      </c>
      <c r="Q236" s="62" t="s">
        <v>4661</v>
      </c>
      <c r="R236" s="54">
        <v>0.83472010746394176</v>
      </c>
      <c r="T236" s="62" t="s">
        <v>1360</v>
      </c>
      <c r="U236" s="54">
        <v>0.55825470365726226</v>
      </c>
      <c r="W236" s="62" t="s">
        <v>17103</v>
      </c>
      <c r="X236" s="54">
        <v>0.4349193839256722</v>
      </c>
      <c r="AD236" s="62" t="s">
        <v>9960</v>
      </c>
      <c r="AE236" s="54">
        <v>0.27823385799569761</v>
      </c>
      <c r="AJ236" s="62" t="s">
        <v>6151</v>
      </c>
      <c r="AK236" s="54">
        <v>0.54359043576370458</v>
      </c>
      <c r="AM236" s="62" t="s">
        <v>5969</v>
      </c>
      <c r="AN236" s="54">
        <v>0.50099916797573185</v>
      </c>
      <c r="AP236" s="62" t="s">
        <v>1522</v>
      </c>
      <c r="AQ236" s="54">
        <v>0.78163977897751868</v>
      </c>
      <c r="AV236" s="62" t="s">
        <v>8433</v>
      </c>
      <c r="AW236" s="54">
        <v>0.47748451621482552</v>
      </c>
    </row>
    <row r="237" spans="5:49">
      <c r="E237" s="62" t="s">
        <v>16892</v>
      </c>
      <c r="F237" s="54">
        <v>0.18844159081401984</v>
      </c>
      <c r="H237" s="62" t="s">
        <v>9386</v>
      </c>
      <c r="I237" s="54">
        <v>0.14532970748668247</v>
      </c>
      <c r="K237" s="62" t="s">
        <v>6213</v>
      </c>
      <c r="L237" s="177">
        <v>0.55383374500000004</v>
      </c>
      <c r="M237" s="177"/>
      <c r="N237" s="62" t="s">
        <v>8858</v>
      </c>
      <c r="O237" s="54">
        <v>0.44792882274514695</v>
      </c>
      <c r="Q237" s="62" t="s">
        <v>4964</v>
      </c>
      <c r="R237" s="54">
        <v>0.83471157106745897</v>
      </c>
      <c r="T237" s="62" t="s">
        <v>940</v>
      </c>
      <c r="U237" s="54">
        <v>0.8004844263409141</v>
      </c>
      <c r="W237" s="62" t="s">
        <v>10639</v>
      </c>
      <c r="X237" s="54">
        <v>0.43489793597330734</v>
      </c>
      <c r="AD237" s="62" t="s">
        <v>7708</v>
      </c>
      <c r="AE237" s="54">
        <v>0.27738420383537582</v>
      </c>
      <c r="AJ237" s="62" t="s">
        <v>6781</v>
      </c>
      <c r="AK237" s="54">
        <v>0.54316084650475205</v>
      </c>
      <c r="AM237" s="62" t="s">
        <v>6817</v>
      </c>
      <c r="AN237" s="54">
        <v>0.50021626880264758</v>
      </c>
      <c r="AP237" s="62" t="s">
        <v>1564</v>
      </c>
      <c r="AQ237" s="54">
        <v>0.78058078516927598</v>
      </c>
      <c r="AV237" s="62" t="s">
        <v>12644</v>
      </c>
      <c r="AW237" s="54">
        <v>0.47686084494384162</v>
      </c>
    </row>
    <row r="238" spans="5:49">
      <c r="E238" s="62" t="s">
        <v>780</v>
      </c>
      <c r="F238" s="54">
        <v>0.18574154232051507</v>
      </c>
      <c r="H238" s="62" t="s">
        <v>1044</v>
      </c>
      <c r="I238" s="54">
        <v>0.14277342776698196</v>
      </c>
      <c r="K238" s="62" t="s">
        <v>6770</v>
      </c>
      <c r="L238" s="177">
        <v>0.55382009899999995</v>
      </c>
      <c r="M238" s="177"/>
      <c r="N238" s="62" t="s">
        <v>9303</v>
      </c>
      <c r="O238" s="54">
        <v>0.44677117450712772</v>
      </c>
      <c r="Q238" s="62" t="s">
        <v>3843</v>
      </c>
      <c r="R238" s="54">
        <v>0.83469792773827578</v>
      </c>
      <c r="T238" s="62" t="s">
        <v>1034</v>
      </c>
      <c r="U238" s="54">
        <v>0.79868912489186716</v>
      </c>
      <c r="W238" s="62" t="s">
        <v>1407</v>
      </c>
      <c r="X238" s="54">
        <v>0.43349269967680387</v>
      </c>
      <c r="AD238" s="62" t="s">
        <v>6631</v>
      </c>
      <c r="AE238" s="54">
        <v>0.27228571928845807</v>
      </c>
      <c r="AJ238" s="62" t="s">
        <v>7305</v>
      </c>
      <c r="AK238" s="54">
        <v>0.54242879998666149</v>
      </c>
      <c r="AM238" s="62" t="s">
        <v>14969</v>
      </c>
      <c r="AN238" s="54">
        <v>0.49963620858496788</v>
      </c>
      <c r="AP238" s="62" t="s">
        <v>2950</v>
      </c>
      <c r="AQ238" s="54">
        <v>0.78028653058372943</v>
      </c>
      <c r="AV238" s="62" t="s">
        <v>124</v>
      </c>
      <c r="AW238" s="54">
        <v>0.47474252061477545</v>
      </c>
    </row>
    <row r="239" spans="5:49">
      <c r="E239" s="62" t="s">
        <v>10066</v>
      </c>
      <c r="F239" s="54">
        <v>0.18518678678716988</v>
      </c>
      <c r="H239" s="62" t="s">
        <v>1089</v>
      </c>
      <c r="I239" s="54">
        <v>0.14073219439190532</v>
      </c>
      <c r="K239" s="62" t="s">
        <v>6035</v>
      </c>
      <c r="L239" s="177">
        <v>0.55375198000000003</v>
      </c>
      <c r="M239" s="177"/>
      <c r="N239" s="62" t="s">
        <v>16927</v>
      </c>
      <c r="O239" s="54">
        <v>0.44643768221680297</v>
      </c>
      <c r="Q239" s="62" t="s">
        <v>2545</v>
      </c>
      <c r="R239" s="54">
        <v>0.83436259826429049</v>
      </c>
      <c r="T239" s="62" t="s">
        <v>1999</v>
      </c>
      <c r="U239" s="54">
        <v>0.27189084616748643</v>
      </c>
      <c r="W239" s="62" t="s">
        <v>1913</v>
      </c>
      <c r="X239" s="54">
        <v>0.43349257571585675</v>
      </c>
      <c r="AD239" s="62" t="s">
        <v>9640</v>
      </c>
      <c r="AE239" s="54">
        <v>0.26515574710753809</v>
      </c>
      <c r="AJ239" s="62" t="s">
        <v>6066</v>
      </c>
      <c r="AK239" s="54">
        <v>0.54235148621957663</v>
      </c>
      <c r="AM239" s="62" t="s">
        <v>17196</v>
      </c>
      <c r="AN239" s="54">
        <v>0.49879692418140842</v>
      </c>
      <c r="AP239" s="62" t="s">
        <v>3117</v>
      </c>
      <c r="AQ239" s="54">
        <v>0.7802195088124857</v>
      </c>
      <c r="AV239" s="62" t="s">
        <v>11839</v>
      </c>
      <c r="AW239" s="54">
        <v>0.47254188385156387</v>
      </c>
    </row>
    <row r="240" spans="5:49">
      <c r="E240" s="62" t="s">
        <v>14487</v>
      </c>
      <c r="F240" s="54">
        <v>0.18453024162937653</v>
      </c>
      <c r="H240" s="62" t="s">
        <v>4811</v>
      </c>
      <c r="I240" s="54">
        <v>0.14044730055765348</v>
      </c>
      <c r="K240" s="62" t="s">
        <v>6803</v>
      </c>
      <c r="L240" s="177">
        <v>0.55355501500000004</v>
      </c>
      <c r="M240" s="177"/>
      <c r="N240" s="62" t="s">
        <v>7572</v>
      </c>
      <c r="O240" s="54">
        <v>0.44524389216179538</v>
      </c>
      <c r="Q240" s="62" t="s">
        <v>1778</v>
      </c>
      <c r="R240" s="54">
        <v>0.83329728228665434</v>
      </c>
      <c r="T240" s="62" t="s">
        <v>11505</v>
      </c>
      <c r="U240" s="54">
        <v>0.1398814999149493</v>
      </c>
      <c r="W240" s="62" t="s">
        <v>2195</v>
      </c>
      <c r="X240" s="54">
        <v>0.43153524808031979</v>
      </c>
      <c r="AD240" s="62" t="s">
        <v>16895</v>
      </c>
      <c r="AE240" s="54">
        <v>0.26366776551433774</v>
      </c>
      <c r="AJ240" s="62" t="s">
        <v>6183</v>
      </c>
      <c r="AK240" s="54">
        <v>0.54157315419999674</v>
      </c>
      <c r="AM240" s="62" t="s">
        <v>8827</v>
      </c>
      <c r="AN240" s="54">
        <v>0.49876550672010234</v>
      </c>
      <c r="AP240" s="62" t="s">
        <v>2735</v>
      </c>
      <c r="AQ240" s="54">
        <v>0.77928896136109072</v>
      </c>
      <c r="AV240" s="62" t="s">
        <v>17258</v>
      </c>
      <c r="AW240" s="54">
        <v>0.47150193566398674</v>
      </c>
    </row>
    <row r="241" spans="5:49">
      <c r="E241" s="62" t="s">
        <v>3194</v>
      </c>
      <c r="F241" s="54">
        <v>0.18295074459377109</v>
      </c>
      <c r="H241" s="62" t="s">
        <v>203</v>
      </c>
      <c r="I241" s="54">
        <v>0.1395218258527671</v>
      </c>
      <c r="K241" s="62" t="s">
        <v>6474</v>
      </c>
      <c r="L241" s="177">
        <v>0.55348540599999996</v>
      </c>
      <c r="M241" s="177"/>
      <c r="N241" s="62" t="s">
        <v>7950</v>
      </c>
      <c r="O241" s="54">
        <v>0.44332672490267616</v>
      </c>
      <c r="Q241" s="62" t="s">
        <v>2319</v>
      </c>
      <c r="R241" s="54">
        <v>0.8330237595237362</v>
      </c>
      <c r="T241" s="62" t="s">
        <v>3940</v>
      </c>
      <c r="U241" s="54">
        <v>0.56565561399347064</v>
      </c>
      <c r="W241" s="62" t="s">
        <v>11216</v>
      </c>
      <c r="X241" s="54">
        <v>0.43065179457877273</v>
      </c>
      <c r="AD241" s="62" t="s">
        <v>430</v>
      </c>
      <c r="AE241" s="54">
        <v>0.26268273594598979</v>
      </c>
      <c r="AJ241" s="62" t="s">
        <v>6590</v>
      </c>
      <c r="AK241" s="54">
        <v>0.54109141983911069</v>
      </c>
      <c r="AM241" s="62" t="s">
        <v>8130</v>
      </c>
      <c r="AN241" s="54">
        <v>0.49849693077748425</v>
      </c>
      <c r="AP241" s="62" t="s">
        <v>2987</v>
      </c>
      <c r="AQ241" s="54">
        <v>0.77862549207768605</v>
      </c>
      <c r="AV241" s="62" t="s">
        <v>14148</v>
      </c>
      <c r="AW241" s="54">
        <v>0.470833665050225</v>
      </c>
    </row>
    <row r="242" spans="5:49">
      <c r="E242" s="62" t="s">
        <v>16893</v>
      </c>
      <c r="F242" s="54">
        <v>0.18104984345149588</v>
      </c>
      <c r="H242" s="62" t="s">
        <v>160</v>
      </c>
      <c r="I242" s="54">
        <v>0.1387072049569113</v>
      </c>
      <c r="K242" s="62" t="s">
        <v>6209</v>
      </c>
      <c r="L242" s="177">
        <v>0.55186916699999999</v>
      </c>
      <c r="M242" s="177"/>
      <c r="N242" s="62" t="s">
        <v>7524</v>
      </c>
      <c r="O242" s="54">
        <v>0.44170903892063629</v>
      </c>
      <c r="Q242" s="62" t="s">
        <v>2778</v>
      </c>
      <c r="R242" s="54">
        <v>0.83242003852200785</v>
      </c>
      <c r="T242" s="62" t="s">
        <v>10080</v>
      </c>
      <c r="U242" s="54">
        <v>0.1238954434877225</v>
      </c>
      <c r="W242" s="62" t="s">
        <v>17103</v>
      </c>
      <c r="X242" s="54">
        <v>0.42934971042748976</v>
      </c>
      <c r="AD242" s="62" t="s">
        <v>11798</v>
      </c>
      <c r="AE242" s="54">
        <v>0.26001765181322961</v>
      </c>
      <c r="AJ242" s="62" t="s">
        <v>6191</v>
      </c>
      <c r="AK242" s="54">
        <v>0.5409318030305843</v>
      </c>
      <c r="AM242" s="62" t="s">
        <v>16927</v>
      </c>
      <c r="AN242" s="54">
        <v>0.49843546568359615</v>
      </c>
      <c r="AP242" s="62" t="s">
        <v>10659</v>
      </c>
      <c r="AQ242" s="54">
        <v>0.77853695203550477</v>
      </c>
      <c r="AV242" s="62" t="s">
        <v>9607</v>
      </c>
      <c r="AW242" s="54">
        <v>0.46931572158071494</v>
      </c>
    </row>
    <row r="243" spans="5:49">
      <c r="E243" s="62" t="s">
        <v>1247</v>
      </c>
      <c r="F243" s="54">
        <v>0.17583162155102322</v>
      </c>
      <c r="H243" s="62" t="s">
        <v>5602</v>
      </c>
      <c r="I243" s="54">
        <v>0.13693667632621428</v>
      </c>
      <c r="K243" s="62" t="s">
        <v>6220</v>
      </c>
      <c r="L243" s="177">
        <v>0.55116914100000003</v>
      </c>
      <c r="M243" s="177"/>
      <c r="N243" s="62" t="s">
        <v>6005</v>
      </c>
      <c r="O243" s="54">
        <v>0.44166123331213908</v>
      </c>
      <c r="Q243" s="62" t="s">
        <v>1851</v>
      </c>
      <c r="R243" s="54">
        <v>0.8317699140439978</v>
      </c>
      <c r="T243" s="62" t="s">
        <v>1491</v>
      </c>
      <c r="U243" s="54">
        <v>0.40661507516599399</v>
      </c>
      <c r="W243" s="62" t="s">
        <v>2290</v>
      </c>
      <c r="X243" s="54">
        <v>0.4292361974714034</v>
      </c>
      <c r="AD243" s="62" t="s">
        <v>4112</v>
      </c>
      <c r="AE243" s="54">
        <v>0.25978050732146235</v>
      </c>
      <c r="AJ243" s="62" t="s">
        <v>6779</v>
      </c>
      <c r="AK243" s="54">
        <v>0.54043001399049839</v>
      </c>
      <c r="AM243" s="62" t="s">
        <v>786</v>
      </c>
      <c r="AN243" s="54">
        <v>0.49809301965548441</v>
      </c>
      <c r="AP243" s="62" t="s">
        <v>2375</v>
      </c>
      <c r="AQ243" s="54">
        <v>0.77758944687519238</v>
      </c>
      <c r="AV243" s="62" t="s">
        <v>17259</v>
      </c>
      <c r="AW243" s="54">
        <v>0.46831941662960991</v>
      </c>
    </row>
    <row r="244" spans="5:49">
      <c r="E244" s="62" t="s">
        <v>8819</v>
      </c>
      <c r="F244" s="54">
        <v>0.17373322476428837</v>
      </c>
      <c r="H244" s="62" t="s">
        <v>2349</v>
      </c>
      <c r="I244" s="54">
        <v>0.1340278047749256</v>
      </c>
      <c r="K244" s="62" t="s">
        <v>6801</v>
      </c>
      <c r="L244" s="177">
        <v>0.55063729699999997</v>
      </c>
      <c r="M244" s="177"/>
      <c r="N244" s="62" t="s">
        <v>786</v>
      </c>
      <c r="O244" s="54">
        <v>0.44108847980023974</v>
      </c>
      <c r="Q244" s="62" t="s">
        <v>3485</v>
      </c>
      <c r="R244" s="54">
        <v>0.83149679508688568</v>
      </c>
      <c r="T244" s="62" t="s">
        <v>1393</v>
      </c>
      <c r="U244" s="54">
        <v>0.47946869310862744</v>
      </c>
      <c r="W244" s="62" t="s">
        <v>1298</v>
      </c>
      <c r="X244" s="54">
        <v>0.42821348165444861</v>
      </c>
      <c r="AD244" s="62" t="s">
        <v>621</v>
      </c>
      <c r="AE244" s="54">
        <v>0.258075670877153</v>
      </c>
      <c r="AJ244" s="62" t="s">
        <v>6697</v>
      </c>
      <c r="AK244" s="54">
        <v>0.53960869591210048</v>
      </c>
      <c r="AM244" s="62" t="s">
        <v>7272</v>
      </c>
      <c r="AN244" s="54">
        <v>0.49654699215624615</v>
      </c>
      <c r="AP244" s="62" t="s">
        <v>4957</v>
      </c>
      <c r="AQ244" s="54">
        <v>0.77649466365085118</v>
      </c>
      <c r="AV244" s="62" t="s">
        <v>10068</v>
      </c>
      <c r="AW244" s="54">
        <v>0.46805386143806216</v>
      </c>
    </row>
    <row r="245" spans="5:49">
      <c r="E245" s="62" t="s">
        <v>7520</v>
      </c>
      <c r="F245" s="54">
        <v>0.17232272923574277</v>
      </c>
      <c r="H245" s="62" t="s">
        <v>3105</v>
      </c>
      <c r="I245" s="54">
        <v>0.13270104674275765</v>
      </c>
      <c r="K245" s="62" t="s">
        <v>6722</v>
      </c>
      <c r="L245" s="177">
        <v>0.55031100600000005</v>
      </c>
      <c r="M245" s="177"/>
      <c r="N245" s="62" t="s">
        <v>6651</v>
      </c>
      <c r="O245" s="54">
        <v>0.44044453981917575</v>
      </c>
      <c r="Q245" s="62" t="s">
        <v>2735</v>
      </c>
      <c r="R245" s="54">
        <v>0.83127596193076392</v>
      </c>
      <c r="T245" s="62" t="s">
        <v>4209</v>
      </c>
      <c r="U245" s="54">
        <v>0.67875138792044931</v>
      </c>
      <c r="W245" s="62" t="s">
        <v>401</v>
      </c>
      <c r="X245" s="54">
        <v>0.42670361569242199</v>
      </c>
      <c r="AD245" s="62" t="s">
        <v>17149</v>
      </c>
      <c r="AE245" s="54">
        <v>0.25423632080837888</v>
      </c>
      <c r="AJ245" s="62" t="s">
        <v>15307</v>
      </c>
      <c r="AK245" s="54">
        <v>0.53850202818639448</v>
      </c>
      <c r="AM245" s="62" t="s">
        <v>9842</v>
      </c>
      <c r="AN245" s="54">
        <v>0.4944702527575241</v>
      </c>
      <c r="AP245" s="62" t="s">
        <v>5138</v>
      </c>
      <c r="AQ245" s="54">
        <v>0.77476801218729607</v>
      </c>
      <c r="AV245" s="62" t="s">
        <v>10230</v>
      </c>
      <c r="AW245" s="54">
        <v>0.46741468216065202</v>
      </c>
    </row>
    <row r="246" spans="5:49">
      <c r="E246" s="62" t="s">
        <v>8764</v>
      </c>
      <c r="F246" s="54">
        <v>0.17176082409666879</v>
      </c>
      <c r="H246" s="62" t="s">
        <v>569</v>
      </c>
      <c r="I246" s="54">
        <v>0.13207990441432055</v>
      </c>
      <c r="K246" s="62" t="s">
        <v>6642</v>
      </c>
      <c r="L246" s="177">
        <v>0.54866496499999995</v>
      </c>
      <c r="M246" s="177"/>
      <c r="N246" s="62" t="s">
        <v>15200</v>
      </c>
      <c r="O246" s="54">
        <v>0.4396813621676624</v>
      </c>
      <c r="Q246" s="62" t="s">
        <v>3144</v>
      </c>
      <c r="R246" s="54">
        <v>0.83102442661597653</v>
      </c>
      <c r="T246" s="62" t="s">
        <v>2889</v>
      </c>
      <c r="U246" s="54">
        <v>0.4243608237999616</v>
      </c>
      <c r="W246" s="62" t="s">
        <v>1217</v>
      </c>
      <c r="X246" s="54">
        <v>0.42223046000447539</v>
      </c>
      <c r="AD246" s="62" t="s">
        <v>9204</v>
      </c>
      <c r="AE246" s="54">
        <v>0.25413739181533657</v>
      </c>
      <c r="AJ246" s="62" t="s">
        <v>6060</v>
      </c>
      <c r="AK246" s="54">
        <v>0.53774031504739928</v>
      </c>
      <c r="AM246" s="62" t="s">
        <v>7507</v>
      </c>
      <c r="AN246" s="54">
        <v>0.49384354191011598</v>
      </c>
      <c r="AP246" s="62" t="s">
        <v>3436</v>
      </c>
      <c r="AQ246" s="54">
        <v>0.77395237908929593</v>
      </c>
      <c r="AV246" s="62" t="s">
        <v>9331</v>
      </c>
      <c r="AW246" s="54">
        <v>0.46685847616519677</v>
      </c>
    </row>
    <row r="247" spans="5:49">
      <c r="E247" s="62" t="s">
        <v>8173</v>
      </c>
      <c r="F247" s="54">
        <v>0.16972163828859987</v>
      </c>
      <c r="H247" s="62" t="s">
        <v>10121</v>
      </c>
      <c r="I247" s="54">
        <v>0.13155254291449026</v>
      </c>
      <c r="K247" s="62" t="s">
        <v>6613</v>
      </c>
      <c r="L247" s="177">
        <v>0.54866190000000004</v>
      </c>
      <c r="M247" s="177"/>
      <c r="N247" s="62" t="s">
        <v>8336</v>
      </c>
      <c r="O247" s="54">
        <v>0.43910050810216805</v>
      </c>
      <c r="Q247" s="62" t="s">
        <v>2294</v>
      </c>
      <c r="R247" s="54">
        <v>0.82983652606890612</v>
      </c>
      <c r="T247" s="62" t="s">
        <v>2123</v>
      </c>
      <c r="U247" s="54">
        <v>0.37579669941295391</v>
      </c>
      <c r="W247" s="62" t="s">
        <v>1824</v>
      </c>
      <c r="X247" s="54">
        <v>0.42219978733504204</v>
      </c>
      <c r="AD247" s="62" t="s">
        <v>1247</v>
      </c>
      <c r="AE247" s="54">
        <v>0.25352485172276257</v>
      </c>
      <c r="AJ247" s="62" t="s">
        <v>6213</v>
      </c>
      <c r="AK247" s="54">
        <v>0.53729451889408264</v>
      </c>
      <c r="AM247" s="62" t="s">
        <v>1115</v>
      </c>
      <c r="AN247" s="54">
        <v>0.49378784428990241</v>
      </c>
      <c r="AP247" s="62" t="s">
        <v>3195</v>
      </c>
      <c r="AQ247" s="54">
        <v>0.77384091300485813</v>
      </c>
      <c r="AV247" s="62" t="s">
        <v>10077</v>
      </c>
      <c r="AW247" s="54">
        <v>0.4657756918709488</v>
      </c>
    </row>
    <row r="248" spans="5:49">
      <c r="E248" s="62" t="s">
        <v>5742</v>
      </c>
      <c r="F248" s="54">
        <v>0.1693858625793955</v>
      </c>
      <c r="H248" s="62" t="s">
        <v>1060</v>
      </c>
      <c r="I248" s="54">
        <v>0.12836577520709072</v>
      </c>
      <c r="K248" s="62" t="s">
        <v>6166</v>
      </c>
      <c r="L248" s="177">
        <v>0.54826804600000001</v>
      </c>
      <c r="M248" s="177"/>
      <c r="N248" s="62" t="s">
        <v>7400</v>
      </c>
      <c r="O248" s="54">
        <v>0.43870957968776902</v>
      </c>
      <c r="Q248" s="62" t="s">
        <v>2984</v>
      </c>
      <c r="R248" s="54">
        <v>0.82907507206088349</v>
      </c>
      <c r="T248" s="62" t="s">
        <v>2917</v>
      </c>
      <c r="U248" s="54">
        <v>0.18149112592923025</v>
      </c>
      <c r="W248" s="62" t="s">
        <v>2453</v>
      </c>
      <c r="X248" s="54">
        <v>0.42084705944003514</v>
      </c>
      <c r="AD248" s="62" t="s">
        <v>3208</v>
      </c>
      <c r="AE248" s="54">
        <v>0.25103929867212388</v>
      </c>
      <c r="AJ248" s="62" t="s">
        <v>6752</v>
      </c>
      <c r="AK248" s="54">
        <v>0.53469057282927979</v>
      </c>
      <c r="AM248" s="62" t="s">
        <v>6231</v>
      </c>
      <c r="AN248" s="54">
        <v>0.49123135908808202</v>
      </c>
      <c r="AP248" s="62" t="s">
        <v>2446</v>
      </c>
      <c r="AQ248" s="54">
        <v>0.77383066213102947</v>
      </c>
      <c r="AV248" s="62" t="s">
        <v>10059</v>
      </c>
      <c r="AW248" s="54">
        <v>0.46274003018870774</v>
      </c>
    </row>
    <row r="249" spans="5:49">
      <c r="E249" s="62" t="s">
        <v>4584</v>
      </c>
      <c r="F249" s="54">
        <v>0.16793359452168341</v>
      </c>
      <c r="H249" s="62" t="s">
        <v>1073</v>
      </c>
      <c r="I249" s="54">
        <v>0.12548868185312032</v>
      </c>
      <c r="K249" s="62" t="s">
        <v>7159</v>
      </c>
      <c r="L249" s="177">
        <v>0.54542363500000002</v>
      </c>
      <c r="M249" s="177"/>
      <c r="N249" s="62" t="s">
        <v>7850</v>
      </c>
      <c r="O249" s="54">
        <v>0.43659659938825135</v>
      </c>
      <c r="Q249" s="62" t="s">
        <v>3040</v>
      </c>
      <c r="R249" s="54">
        <v>0.82901250755706068</v>
      </c>
      <c r="T249" s="62" t="s">
        <v>11250</v>
      </c>
      <c r="U249" s="54">
        <v>0.76805072423781562</v>
      </c>
      <c r="W249" s="62" t="s">
        <v>11267</v>
      </c>
      <c r="X249" s="54">
        <v>0.42079592322622944</v>
      </c>
      <c r="AD249" s="62" t="s">
        <v>8200</v>
      </c>
      <c r="AE249" s="54">
        <v>0.25040728250961986</v>
      </c>
      <c r="AJ249" s="62" t="s">
        <v>6055</v>
      </c>
      <c r="AK249" s="54">
        <v>0.53387452532846802</v>
      </c>
      <c r="AM249" s="62" t="s">
        <v>8945</v>
      </c>
      <c r="AN249" s="54">
        <v>0.4879681491715897</v>
      </c>
      <c r="AP249" s="62" t="s">
        <v>2361</v>
      </c>
      <c r="AQ249" s="54">
        <v>0.77331209837270676</v>
      </c>
      <c r="AV249" s="62" t="s">
        <v>5890</v>
      </c>
      <c r="AW249" s="54">
        <v>0.46199522309048829</v>
      </c>
    </row>
    <row r="250" spans="5:49">
      <c r="E250" s="62" t="s">
        <v>9478</v>
      </c>
      <c r="F250" s="54">
        <v>0.16640190022709175</v>
      </c>
      <c r="H250" s="62" t="s">
        <v>10124</v>
      </c>
      <c r="I250" s="54">
        <v>0.12546836293974423</v>
      </c>
      <c r="K250" s="62" t="s">
        <v>6512</v>
      </c>
      <c r="L250" s="177">
        <v>0.54471522699999997</v>
      </c>
      <c r="M250" s="177"/>
      <c r="N250" s="62" t="s">
        <v>140</v>
      </c>
      <c r="O250" s="54">
        <v>0.43645323987227019</v>
      </c>
      <c r="Q250" s="62" t="s">
        <v>4459</v>
      </c>
      <c r="R250" s="54">
        <v>0.82833066187029025</v>
      </c>
      <c r="T250" s="62" t="s">
        <v>9468</v>
      </c>
      <c r="U250" s="54">
        <v>0.43449213960487665</v>
      </c>
      <c r="W250" s="62" t="s">
        <v>3109</v>
      </c>
      <c r="X250" s="54">
        <v>0.41899547338505222</v>
      </c>
      <c r="AD250" s="62" t="s">
        <v>4736</v>
      </c>
      <c r="AE250" s="54">
        <v>0.24979943162718304</v>
      </c>
      <c r="AJ250" s="62" t="s">
        <v>867</v>
      </c>
      <c r="AK250" s="54">
        <v>0.53322715087232997</v>
      </c>
      <c r="AM250" s="62" t="s">
        <v>7001</v>
      </c>
      <c r="AN250" s="54">
        <v>0.48760494763221934</v>
      </c>
      <c r="AP250" s="62" t="s">
        <v>1565</v>
      </c>
      <c r="AQ250" s="54">
        <v>0.77240123468621946</v>
      </c>
      <c r="AV250" s="62" t="s">
        <v>15115</v>
      </c>
      <c r="AW250" s="54">
        <v>0.46145912991501653</v>
      </c>
    </row>
    <row r="251" spans="5:49">
      <c r="E251" s="62" t="s">
        <v>6406</v>
      </c>
      <c r="F251" s="54">
        <v>0.16450400312454819</v>
      </c>
      <c r="H251" s="62" t="s">
        <v>15595</v>
      </c>
      <c r="I251" s="54">
        <v>0.12480533773059374</v>
      </c>
      <c r="K251" s="62" t="s">
        <v>6950</v>
      </c>
      <c r="L251" s="177">
        <v>0.54298971299999998</v>
      </c>
      <c r="M251" s="177"/>
      <c r="N251" s="62" t="s">
        <v>6451</v>
      </c>
      <c r="O251" s="54">
        <v>0.43560126326991727</v>
      </c>
      <c r="Q251" s="62" t="s">
        <v>1565</v>
      </c>
      <c r="R251" s="54">
        <v>0.82756523807722293</v>
      </c>
      <c r="T251" s="62" t="s">
        <v>1297</v>
      </c>
      <c r="U251" s="54">
        <v>0.62306994454944908</v>
      </c>
      <c r="W251" s="62" t="s">
        <v>11332</v>
      </c>
      <c r="X251" s="54">
        <v>0.41808507625225411</v>
      </c>
      <c r="AD251" s="62" t="s">
        <v>7582</v>
      </c>
      <c r="AE251" s="54">
        <v>0.24846707406132015</v>
      </c>
      <c r="AJ251" s="62" t="s">
        <v>1150</v>
      </c>
      <c r="AK251" s="54">
        <v>0.53315463413943187</v>
      </c>
      <c r="AM251" s="62" t="s">
        <v>17211</v>
      </c>
      <c r="AN251" s="54">
        <v>0.48719818809742532</v>
      </c>
      <c r="AP251" s="62" t="s">
        <v>3160</v>
      </c>
      <c r="AQ251" s="54">
        <v>0.7723347071843143</v>
      </c>
      <c r="AV251" s="62" t="s">
        <v>11002</v>
      </c>
      <c r="AW251" s="54">
        <v>0.46138697609457202</v>
      </c>
    </row>
    <row r="252" spans="5:49">
      <c r="E252" s="62" t="s">
        <v>16894</v>
      </c>
      <c r="F252" s="54">
        <v>0.16447069768769931</v>
      </c>
      <c r="H252" s="62" t="s">
        <v>2516</v>
      </c>
      <c r="I252" s="54">
        <v>0.12425072443733566</v>
      </c>
      <c r="K252" s="62" t="s">
        <v>875</v>
      </c>
      <c r="L252" s="177">
        <v>0.54017322899999998</v>
      </c>
      <c r="M252" s="177"/>
      <c r="N252" s="62" t="s">
        <v>7207</v>
      </c>
      <c r="O252" s="54">
        <v>0.43225604787105087</v>
      </c>
      <c r="Q252" s="62" t="s">
        <v>4827</v>
      </c>
      <c r="R252" s="54">
        <v>0.82740267991971939</v>
      </c>
      <c r="T252" s="62" t="s">
        <v>17089</v>
      </c>
      <c r="U252" s="54">
        <v>0.37527965295143012</v>
      </c>
      <c r="W252" s="62" t="s">
        <v>3169</v>
      </c>
      <c r="X252" s="54">
        <v>0.4161499082154797</v>
      </c>
      <c r="AD252" s="62" t="s">
        <v>10155</v>
      </c>
      <c r="AE252" s="54">
        <v>0.24256805057218422</v>
      </c>
      <c r="AJ252" s="62" t="s">
        <v>7454</v>
      </c>
      <c r="AK252" s="54">
        <v>0.53218082335355077</v>
      </c>
      <c r="AM252" s="62" t="s">
        <v>7434</v>
      </c>
      <c r="AN252" s="54">
        <v>0.48272702992539407</v>
      </c>
      <c r="AP252" s="62" t="s">
        <v>3873</v>
      </c>
      <c r="AQ252" s="54">
        <v>0.77227644818577745</v>
      </c>
      <c r="AV252" s="62" t="s">
        <v>11888</v>
      </c>
      <c r="AW252" s="54">
        <v>0.46122097840780418</v>
      </c>
    </row>
    <row r="253" spans="5:49">
      <c r="E253" s="62" t="s">
        <v>9619</v>
      </c>
      <c r="F253" s="54">
        <v>0.16425683783643297</v>
      </c>
      <c r="H253" s="62" t="s">
        <v>9458</v>
      </c>
      <c r="I253" s="54">
        <v>0.1238180790105507</v>
      </c>
      <c r="K253" s="62" t="s">
        <v>6592</v>
      </c>
      <c r="L253" s="177">
        <v>0.54010949699999999</v>
      </c>
      <c r="M253" s="177"/>
      <c r="N253" s="62" t="s">
        <v>7475</v>
      </c>
      <c r="O253" s="54">
        <v>0.43162098092587159</v>
      </c>
      <c r="Q253" s="62" t="s">
        <v>3101</v>
      </c>
      <c r="R253" s="54">
        <v>0.82689284171683419</v>
      </c>
      <c r="T253" s="62" t="s">
        <v>1230</v>
      </c>
      <c r="U253" s="54">
        <v>0.12420465813600295</v>
      </c>
      <c r="W253" s="62" t="s">
        <v>1372</v>
      </c>
      <c r="X253" s="54">
        <v>0.41590513948532426</v>
      </c>
      <c r="AD253" s="62" t="s">
        <v>16889</v>
      </c>
      <c r="AE253" s="54">
        <v>0.2417200430194332</v>
      </c>
      <c r="AJ253" s="62" t="s">
        <v>6477</v>
      </c>
      <c r="AK253" s="54">
        <v>0.53085371292301553</v>
      </c>
      <c r="AM253" s="62" t="s">
        <v>1139</v>
      </c>
      <c r="AN253" s="54">
        <v>0.48154391355817483</v>
      </c>
      <c r="AP253" s="62" t="s">
        <v>3771</v>
      </c>
      <c r="AQ253" s="54">
        <v>0.77192067783022156</v>
      </c>
      <c r="AV253" s="62" t="s">
        <v>9339</v>
      </c>
      <c r="AW253" s="54">
        <v>0.45820161849707508</v>
      </c>
    </row>
    <row r="254" spans="5:49">
      <c r="E254" s="62" t="s">
        <v>33</v>
      </c>
      <c r="F254" s="54">
        <v>0.16040704252535831</v>
      </c>
      <c r="H254" s="62" t="s">
        <v>4331</v>
      </c>
      <c r="I254" s="54">
        <v>0.11889104628109072</v>
      </c>
      <c r="K254" s="62" t="s">
        <v>7175</v>
      </c>
      <c r="L254" s="177">
        <v>0.53990739300000001</v>
      </c>
      <c r="M254" s="177"/>
      <c r="N254" s="62" t="s">
        <v>8089</v>
      </c>
      <c r="O254" s="54">
        <v>0.4314890184404912</v>
      </c>
      <c r="Q254" s="62" t="s">
        <v>2555</v>
      </c>
      <c r="R254" s="54">
        <v>0.82615461478138974</v>
      </c>
      <c r="T254" s="62" t="s">
        <v>4344</v>
      </c>
      <c r="U254" s="54">
        <v>0.30929630124169388</v>
      </c>
      <c r="W254" s="62" t="s">
        <v>17103</v>
      </c>
      <c r="X254" s="54">
        <v>0.41435090123255025</v>
      </c>
      <c r="AD254" s="62" t="s">
        <v>796</v>
      </c>
      <c r="AE254" s="54">
        <v>0.24127259368027598</v>
      </c>
      <c r="AJ254" s="62" t="s">
        <v>6579</v>
      </c>
      <c r="AK254" s="54">
        <v>0.53031181177632847</v>
      </c>
      <c r="AM254" s="62" t="s">
        <v>17191</v>
      </c>
      <c r="AN254" s="54">
        <v>0.47987796606462124</v>
      </c>
      <c r="AP254" s="62" t="s">
        <v>3579</v>
      </c>
      <c r="AQ254" s="54">
        <v>0.77097505211322082</v>
      </c>
      <c r="AV254" s="62" t="s">
        <v>11941</v>
      </c>
      <c r="AW254" s="54">
        <v>0.4555874142190513</v>
      </c>
    </row>
    <row r="255" spans="5:49">
      <c r="E255" s="62" t="s">
        <v>10007</v>
      </c>
      <c r="F255" s="54">
        <v>0.15937047388152586</v>
      </c>
      <c r="H255" s="62" t="s">
        <v>15596</v>
      </c>
      <c r="I255" s="54">
        <v>0.11620947975506349</v>
      </c>
      <c r="K255" s="62" t="s">
        <v>6421</v>
      </c>
      <c r="L255" s="177">
        <v>0.53975187899999999</v>
      </c>
      <c r="M255" s="177"/>
      <c r="N255" s="62" t="s">
        <v>7286</v>
      </c>
      <c r="O255" s="54">
        <v>0.43024269164682494</v>
      </c>
      <c r="Q255" s="62" t="s">
        <v>4929</v>
      </c>
      <c r="R255" s="54">
        <v>0.82550826945327471</v>
      </c>
      <c r="T255" s="62" t="s">
        <v>3575</v>
      </c>
      <c r="U255" s="54">
        <v>0.17958911796352839</v>
      </c>
      <c r="W255" s="62" t="s">
        <v>3983</v>
      </c>
      <c r="X255" s="54">
        <v>0.41410414847066812</v>
      </c>
      <c r="AD255" s="62" t="s">
        <v>7143</v>
      </c>
      <c r="AE255" s="54">
        <v>0.24109768915013979</v>
      </c>
      <c r="AJ255" s="62" t="s">
        <v>879</v>
      </c>
      <c r="AK255" s="54">
        <v>0.52976944832944428</v>
      </c>
      <c r="AM255" s="62" t="s">
        <v>8354</v>
      </c>
      <c r="AN255" s="54">
        <v>0.47974819235962601</v>
      </c>
      <c r="AP255" s="62" t="s">
        <v>1902</v>
      </c>
      <c r="AQ255" s="54">
        <v>0.77037233552468343</v>
      </c>
      <c r="AV255" s="62" t="s">
        <v>9356</v>
      </c>
      <c r="AW255" s="54">
        <v>0.45523316607644815</v>
      </c>
    </row>
    <row r="256" spans="5:49">
      <c r="E256" s="62" t="s">
        <v>14423</v>
      </c>
      <c r="F256" s="54">
        <v>0.15936629250690995</v>
      </c>
      <c r="H256" s="62" t="s">
        <v>1078</v>
      </c>
      <c r="I256" s="54">
        <v>0.11575706346530243</v>
      </c>
      <c r="K256" s="62" t="s">
        <v>6423</v>
      </c>
      <c r="L256" s="177">
        <v>0.53970627400000004</v>
      </c>
      <c r="M256" s="177"/>
      <c r="N256" s="62" t="s">
        <v>7129</v>
      </c>
      <c r="O256" s="54">
        <v>0.42764095824184584</v>
      </c>
      <c r="Q256" s="62" t="s">
        <v>4046</v>
      </c>
      <c r="R256" s="54">
        <v>0.82490783840758197</v>
      </c>
      <c r="T256" s="62" t="s">
        <v>4593</v>
      </c>
      <c r="U256" s="54">
        <v>0.77607395818511138</v>
      </c>
      <c r="W256" s="62" t="s">
        <v>2357</v>
      </c>
      <c r="X256" s="54">
        <v>0.41269971971509417</v>
      </c>
      <c r="AD256" s="62" t="s">
        <v>7197</v>
      </c>
      <c r="AE256" s="54">
        <v>0.23913934616489962</v>
      </c>
      <c r="AJ256" s="62" t="s">
        <v>6029</v>
      </c>
      <c r="AK256" s="54">
        <v>0.52913578473514145</v>
      </c>
      <c r="AM256" s="62" t="s">
        <v>7147</v>
      </c>
      <c r="AN256" s="54">
        <v>0.47967283079960793</v>
      </c>
      <c r="AP256" s="62" t="s">
        <v>4218</v>
      </c>
      <c r="AQ256" s="54">
        <v>0.76951587098690455</v>
      </c>
      <c r="AV256" s="62" t="s">
        <v>8687</v>
      </c>
      <c r="AW256" s="54">
        <v>0.45476130265852971</v>
      </c>
    </row>
    <row r="257" spans="5:49">
      <c r="E257" s="62" t="s">
        <v>16895</v>
      </c>
      <c r="F257" s="54">
        <v>0.15667535447845263</v>
      </c>
      <c r="H257" s="62" t="s">
        <v>16918</v>
      </c>
      <c r="I257" s="54">
        <v>0.11447838371990456</v>
      </c>
      <c r="K257" s="62" t="s">
        <v>7992</v>
      </c>
      <c r="L257" s="177">
        <v>0.53933582800000002</v>
      </c>
      <c r="M257" s="177"/>
      <c r="N257" s="62" t="s">
        <v>16928</v>
      </c>
      <c r="O257" s="54">
        <v>0.42741307197703737</v>
      </c>
      <c r="Q257" s="62" t="s">
        <v>2647</v>
      </c>
      <c r="R257" s="54">
        <v>0.82429243207635572</v>
      </c>
      <c r="T257" s="62" t="s">
        <v>3808</v>
      </c>
      <c r="U257" s="54">
        <v>0.64818942498572263</v>
      </c>
      <c r="W257" s="62" t="s">
        <v>17103</v>
      </c>
      <c r="X257" s="54">
        <v>0.4121910805154404</v>
      </c>
      <c r="AD257" s="62" t="s">
        <v>6478</v>
      </c>
      <c r="AE257" s="54">
        <v>0.23875843588070017</v>
      </c>
      <c r="AJ257" s="62" t="s">
        <v>6461</v>
      </c>
      <c r="AK257" s="54">
        <v>0.52765014024801216</v>
      </c>
      <c r="AM257" s="62" t="s">
        <v>9222</v>
      </c>
      <c r="AN257" s="54">
        <v>0.47884115298836993</v>
      </c>
      <c r="AP257" s="62" t="s">
        <v>3484</v>
      </c>
      <c r="AQ257" s="54">
        <v>0.76944844824190051</v>
      </c>
      <c r="AV257" s="62" t="s">
        <v>15187</v>
      </c>
      <c r="AW257" s="54">
        <v>0.4518980142807249</v>
      </c>
    </row>
    <row r="258" spans="5:49">
      <c r="E258" s="62" t="s">
        <v>10285</v>
      </c>
      <c r="F258" s="54">
        <v>0.15622949684174375</v>
      </c>
      <c r="H258" s="62" t="s">
        <v>633</v>
      </c>
      <c r="I258" s="54">
        <v>0.11222087486518112</v>
      </c>
      <c r="K258" s="62" t="s">
        <v>7543</v>
      </c>
      <c r="L258" s="177">
        <v>0.53919303600000001</v>
      </c>
      <c r="M258" s="177"/>
      <c r="N258" s="62" t="s">
        <v>6141</v>
      </c>
      <c r="O258" s="54">
        <v>0.42622577325094824</v>
      </c>
      <c r="Q258" s="62" t="s">
        <v>4370</v>
      </c>
      <c r="R258" s="54">
        <v>0.82419097555579535</v>
      </c>
      <c r="T258" s="62" t="s">
        <v>1429</v>
      </c>
      <c r="U258" s="54">
        <v>0.7383357573200785</v>
      </c>
      <c r="W258" s="62" t="s">
        <v>12089</v>
      </c>
      <c r="X258" s="54">
        <v>0.41207851241581855</v>
      </c>
      <c r="AD258" s="62" t="s">
        <v>10285</v>
      </c>
      <c r="AE258" s="54">
        <v>0.23206224577421961</v>
      </c>
      <c r="AJ258" s="62" t="s">
        <v>7369</v>
      </c>
      <c r="AK258" s="54">
        <v>0.5276307116809823</v>
      </c>
      <c r="AM258" s="62" t="s">
        <v>16931</v>
      </c>
      <c r="AN258" s="54">
        <v>0.47840562757314192</v>
      </c>
      <c r="AP258" s="62" t="s">
        <v>10739</v>
      </c>
      <c r="AQ258" s="54">
        <v>0.76918718051253721</v>
      </c>
      <c r="AV258" s="62" t="s">
        <v>9707</v>
      </c>
      <c r="AW258" s="54">
        <v>0.44805749974948272</v>
      </c>
    </row>
    <row r="259" spans="5:49">
      <c r="E259" s="62" t="s">
        <v>9885</v>
      </c>
      <c r="F259" s="54">
        <v>0.15522916556259519</v>
      </c>
      <c r="H259" s="62" t="s">
        <v>3774</v>
      </c>
      <c r="I259" s="54">
        <v>0.1101307589056483</v>
      </c>
      <c r="K259" s="62" t="s">
        <v>6579</v>
      </c>
      <c r="L259" s="177">
        <v>0.53825466899999996</v>
      </c>
      <c r="M259" s="177"/>
      <c r="N259" s="62" t="s">
        <v>7639</v>
      </c>
      <c r="O259" s="54">
        <v>0.42590158855271698</v>
      </c>
      <c r="Q259" s="62" t="s">
        <v>3466</v>
      </c>
      <c r="R259" s="54">
        <v>0.82391192454645679</v>
      </c>
      <c r="T259" s="62" t="s">
        <v>17090</v>
      </c>
      <c r="U259" s="54">
        <v>0.31745038608637605</v>
      </c>
      <c r="W259" s="62" t="s">
        <v>3189</v>
      </c>
      <c r="X259" s="54">
        <v>0.41101194768730315</v>
      </c>
      <c r="AD259" s="62" t="s">
        <v>7302</v>
      </c>
      <c r="AE259" s="54">
        <v>0.22318422255982959</v>
      </c>
      <c r="AJ259" s="62" t="s">
        <v>6249</v>
      </c>
      <c r="AK259" s="54">
        <v>0.52615924714306717</v>
      </c>
      <c r="AM259" s="62" t="s">
        <v>6638</v>
      </c>
      <c r="AN259" s="54">
        <v>0.47737444104965909</v>
      </c>
      <c r="AP259" s="62" t="s">
        <v>1829</v>
      </c>
      <c r="AQ259" s="54">
        <v>0.76903118432903117</v>
      </c>
      <c r="AV259" s="62" t="s">
        <v>8330</v>
      </c>
      <c r="AW259" s="54">
        <v>0.44329043137267504</v>
      </c>
    </row>
    <row r="260" spans="5:49">
      <c r="E260" s="62" t="s">
        <v>10161</v>
      </c>
      <c r="F260" s="54">
        <v>0.15511256185190697</v>
      </c>
      <c r="H260" s="62" t="s">
        <v>773</v>
      </c>
      <c r="I260" s="54">
        <v>0.10716648192347859</v>
      </c>
      <c r="K260" s="62" t="s">
        <v>6580</v>
      </c>
      <c r="L260" s="177">
        <v>0.53810289300000003</v>
      </c>
      <c r="M260" s="177"/>
      <c r="N260" s="62" t="s">
        <v>8904</v>
      </c>
      <c r="O260" s="54">
        <v>0.42483531142920106</v>
      </c>
      <c r="Q260" s="62" t="s">
        <v>4786</v>
      </c>
      <c r="R260" s="54">
        <v>0.82357105885892445</v>
      </c>
      <c r="T260" s="62" t="s">
        <v>2048</v>
      </c>
      <c r="U260" s="54">
        <v>0.19904258759486687</v>
      </c>
      <c r="W260" s="62" t="s">
        <v>5122</v>
      </c>
      <c r="X260" s="54">
        <v>0.41056750929760671</v>
      </c>
      <c r="AD260" s="62" t="s">
        <v>17150</v>
      </c>
      <c r="AE260" s="54">
        <v>0.21948619377869913</v>
      </c>
      <c r="AJ260" s="62" t="s">
        <v>593</v>
      </c>
      <c r="AK260" s="54">
        <v>0.52594983138877516</v>
      </c>
      <c r="AM260" s="62" t="s">
        <v>7839</v>
      </c>
      <c r="AN260" s="54">
        <v>0.47675317004340306</v>
      </c>
      <c r="AP260" s="62" t="s">
        <v>2214</v>
      </c>
      <c r="AQ260" s="54">
        <v>0.76854514693158626</v>
      </c>
      <c r="AV260" s="62" t="s">
        <v>15660</v>
      </c>
      <c r="AW260" s="54">
        <v>0.44312615362904145</v>
      </c>
    </row>
    <row r="261" spans="5:49">
      <c r="E261" s="62" t="s">
        <v>834</v>
      </c>
      <c r="F261" s="54">
        <v>0.1526506640940081</v>
      </c>
      <c r="H261" s="62" t="s">
        <v>5017</v>
      </c>
      <c r="I261" s="54">
        <v>0.10620165084614955</v>
      </c>
      <c r="K261" s="62" t="s">
        <v>6324</v>
      </c>
      <c r="L261" s="177">
        <v>0.53755772999999996</v>
      </c>
      <c r="M261" s="177"/>
      <c r="N261" s="62" t="s">
        <v>7002</v>
      </c>
      <c r="O261" s="54">
        <v>0.42460558467317683</v>
      </c>
      <c r="Q261" s="62" t="s">
        <v>4598</v>
      </c>
      <c r="R261" s="54">
        <v>0.82323038239324964</v>
      </c>
      <c r="T261" s="62" t="s">
        <v>5289</v>
      </c>
      <c r="U261" s="54">
        <v>0.34554862964494126</v>
      </c>
      <c r="W261" s="62" t="s">
        <v>5741</v>
      </c>
      <c r="X261" s="54">
        <v>0.41001279895397319</v>
      </c>
      <c r="AD261" s="62" t="s">
        <v>7251</v>
      </c>
      <c r="AE261" s="54">
        <v>0.21787774210316066</v>
      </c>
      <c r="AJ261" s="62" t="s">
        <v>7289</v>
      </c>
      <c r="AK261" s="54">
        <v>0.52572598586333052</v>
      </c>
      <c r="AM261" s="62" t="s">
        <v>6784</v>
      </c>
      <c r="AN261" s="54">
        <v>0.47525184552173211</v>
      </c>
      <c r="AP261" s="62" t="s">
        <v>4046</v>
      </c>
      <c r="AQ261" s="54">
        <v>0.76769034307187511</v>
      </c>
      <c r="AV261" s="62" t="s">
        <v>7118</v>
      </c>
      <c r="AW261" s="54">
        <v>0.44308013184517292</v>
      </c>
    </row>
    <row r="262" spans="5:49">
      <c r="E262" s="62" t="s">
        <v>4294</v>
      </c>
      <c r="F262" s="54">
        <v>0.15134393182319161</v>
      </c>
      <c r="H262" s="62" t="s">
        <v>5480</v>
      </c>
      <c r="I262" s="54">
        <v>0.1054709441789863</v>
      </c>
      <c r="K262" s="62" t="s">
        <v>896</v>
      </c>
      <c r="L262" s="177">
        <v>0.53715327400000001</v>
      </c>
      <c r="M262" s="177"/>
      <c r="N262" s="62" t="s">
        <v>16929</v>
      </c>
      <c r="O262" s="54">
        <v>0.42397533937506759</v>
      </c>
      <c r="Q262" s="62" t="s">
        <v>5403</v>
      </c>
      <c r="R262" s="54">
        <v>0.82242953922340445</v>
      </c>
      <c r="T262" s="62" t="s">
        <v>2222</v>
      </c>
      <c r="U262" s="54">
        <v>0.22458022700729346</v>
      </c>
      <c r="W262" s="62" t="s">
        <v>17103</v>
      </c>
      <c r="X262" s="54">
        <v>0.40957872050801841</v>
      </c>
      <c r="AD262" s="62" t="s">
        <v>8408</v>
      </c>
      <c r="AE262" s="54">
        <v>0.21671414934583713</v>
      </c>
      <c r="AJ262" s="62" t="s">
        <v>6618</v>
      </c>
      <c r="AK262" s="54">
        <v>0.52514785905102246</v>
      </c>
      <c r="AM262" s="62" t="s">
        <v>7029</v>
      </c>
      <c r="AN262" s="54">
        <v>0.47443064766171594</v>
      </c>
      <c r="AP262" s="62" t="s">
        <v>1443</v>
      </c>
      <c r="AQ262" s="54">
        <v>0.76733408473680076</v>
      </c>
      <c r="AV262" s="62" t="s">
        <v>11756</v>
      </c>
      <c r="AW262" s="54">
        <v>0.44237154614706869</v>
      </c>
    </row>
    <row r="263" spans="5:49">
      <c r="E263" s="62" t="s">
        <v>16896</v>
      </c>
      <c r="F263" s="54">
        <v>0.14684008084300049</v>
      </c>
      <c r="H263" s="62" t="s">
        <v>9654</v>
      </c>
      <c r="I263" s="54">
        <v>0.1013167998602036</v>
      </c>
      <c r="K263" s="62" t="s">
        <v>6640</v>
      </c>
      <c r="L263" s="177">
        <v>0.53684337400000004</v>
      </c>
      <c r="M263" s="177"/>
      <c r="N263" s="62" t="s">
        <v>6343</v>
      </c>
      <c r="O263" s="54">
        <v>0.42390654647739062</v>
      </c>
      <c r="Q263" s="62" t="s">
        <v>3885</v>
      </c>
      <c r="R263" s="54">
        <v>0.82181003526330065</v>
      </c>
      <c r="T263" s="62" t="s">
        <v>11494</v>
      </c>
      <c r="U263" s="54">
        <v>4.7629966873496805E-2</v>
      </c>
      <c r="W263" s="62" t="s">
        <v>10712</v>
      </c>
      <c r="X263" s="54">
        <v>0.40945083576918506</v>
      </c>
      <c r="AD263" s="62" t="s">
        <v>8333</v>
      </c>
      <c r="AE263" s="54">
        <v>0.21536416861783006</v>
      </c>
      <c r="AJ263" s="62" t="s">
        <v>6520</v>
      </c>
      <c r="AK263" s="54">
        <v>0.52251592154739301</v>
      </c>
      <c r="AM263" s="62" t="s">
        <v>877</v>
      </c>
      <c r="AN263" s="54">
        <v>0.47406397708786135</v>
      </c>
      <c r="AP263" s="62" t="s">
        <v>3564</v>
      </c>
      <c r="AQ263" s="54">
        <v>0.76580208124744287</v>
      </c>
      <c r="AV263" s="62" t="s">
        <v>9015</v>
      </c>
      <c r="AW263" s="54">
        <v>0.44159276608253101</v>
      </c>
    </row>
    <row r="264" spans="5:49">
      <c r="E264" s="62" t="s">
        <v>812</v>
      </c>
      <c r="F264" s="54">
        <v>0.1454478376775955</v>
      </c>
      <c r="H264" s="62" t="s">
        <v>1527</v>
      </c>
      <c r="I264" s="54">
        <v>0.10103378335647928</v>
      </c>
      <c r="K264" s="62" t="s">
        <v>6447</v>
      </c>
      <c r="L264" s="177">
        <v>0.53567302400000005</v>
      </c>
      <c r="M264" s="177"/>
      <c r="N264" s="62" t="s">
        <v>8608</v>
      </c>
      <c r="O264" s="54">
        <v>0.42367395182782719</v>
      </c>
      <c r="Q264" s="62" t="s">
        <v>5341</v>
      </c>
      <c r="R264" s="54">
        <v>0.82141766097598801</v>
      </c>
      <c r="T264" s="62" t="s">
        <v>4865</v>
      </c>
      <c r="U264" s="54">
        <v>0.47246257980347378</v>
      </c>
      <c r="W264" s="62" t="s">
        <v>17103</v>
      </c>
      <c r="X264" s="54">
        <v>0.40843444855396471</v>
      </c>
      <c r="AD264" s="62" t="s">
        <v>9073</v>
      </c>
      <c r="AE264" s="54">
        <v>0.21395333707152797</v>
      </c>
      <c r="AJ264" s="62" t="s">
        <v>5966</v>
      </c>
      <c r="AK264" s="54">
        <v>0.52090523086230522</v>
      </c>
      <c r="AM264" s="62" t="s">
        <v>7581</v>
      </c>
      <c r="AN264" s="54">
        <v>0.47249890245736142</v>
      </c>
      <c r="AP264" s="62" t="s">
        <v>5917</v>
      </c>
      <c r="AQ264" s="54">
        <v>0.7657263494768759</v>
      </c>
      <c r="AV264" s="62" t="s">
        <v>11777</v>
      </c>
      <c r="AW264" s="54">
        <v>0.44026395992377076</v>
      </c>
    </row>
    <row r="265" spans="5:49">
      <c r="E265" s="62" t="s">
        <v>8348</v>
      </c>
      <c r="F265" s="54">
        <v>0.14469559653758426</v>
      </c>
      <c r="H265" s="62" t="s">
        <v>16919</v>
      </c>
      <c r="I265" s="54">
        <v>9.598905256017437E-2</v>
      </c>
      <c r="K265" s="62" t="s">
        <v>7070</v>
      </c>
      <c r="L265" s="177">
        <v>0.53270690799999998</v>
      </c>
      <c r="M265" s="177"/>
      <c r="N265" s="62" t="s">
        <v>16704</v>
      </c>
      <c r="O265" s="54">
        <v>0.42261830673218692</v>
      </c>
      <c r="Q265" s="62" t="s">
        <v>1641</v>
      </c>
      <c r="R265" s="54">
        <v>0.82104348401909455</v>
      </c>
      <c r="T265" s="62" t="s">
        <v>4521</v>
      </c>
      <c r="U265" s="54">
        <v>0.42987028468959926</v>
      </c>
      <c r="W265" s="62" t="s">
        <v>17109</v>
      </c>
      <c r="X265" s="54">
        <v>0.40806784463437418</v>
      </c>
      <c r="AD265" s="62" t="s">
        <v>7520</v>
      </c>
      <c r="AE265" s="54">
        <v>0.2124076182452922</v>
      </c>
      <c r="AJ265" s="62" t="s">
        <v>7907</v>
      </c>
      <c r="AK265" s="54">
        <v>0.52061613409861252</v>
      </c>
      <c r="AM265" s="62" t="s">
        <v>8787</v>
      </c>
      <c r="AN265" s="54">
        <v>0.4721877709417665</v>
      </c>
      <c r="AP265" s="62" t="s">
        <v>3389</v>
      </c>
      <c r="AQ265" s="54">
        <v>0.76522067530849069</v>
      </c>
      <c r="AV265" s="62" t="s">
        <v>1149</v>
      </c>
      <c r="AW265" s="54">
        <v>0.44005463332815742</v>
      </c>
    </row>
    <row r="266" spans="5:49">
      <c r="E266" s="62" t="s">
        <v>8914</v>
      </c>
      <c r="F266" s="54">
        <v>0.13894412873480541</v>
      </c>
      <c r="H266" s="62" t="s">
        <v>5119</v>
      </c>
      <c r="I266" s="54">
        <v>9.4291868516373015E-2</v>
      </c>
      <c r="K266" s="62" t="s">
        <v>6857</v>
      </c>
      <c r="L266" s="177">
        <v>0.532013815</v>
      </c>
      <c r="M266" s="177"/>
      <c r="N266" s="62" t="s">
        <v>6289</v>
      </c>
      <c r="O266" s="54">
        <v>0.42198815897773173</v>
      </c>
      <c r="Q266" s="62" t="s">
        <v>2214</v>
      </c>
      <c r="R266" s="54">
        <v>0.82098841353978391</v>
      </c>
      <c r="T266" s="62" t="s">
        <v>17091</v>
      </c>
      <c r="U266" s="54">
        <v>0.3061775691791378</v>
      </c>
      <c r="W266" s="62" t="s">
        <v>3535</v>
      </c>
      <c r="X266" s="54">
        <v>0.40795622690533573</v>
      </c>
      <c r="AD266" s="62" t="s">
        <v>7953</v>
      </c>
      <c r="AE266" s="54">
        <v>0.21215867498261612</v>
      </c>
      <c r="AJ266" s="62" t="s">
        <v>6143</v>
      </c>
      <c r="AK266" s="54">
        <v>0.51983035205400741</v>
      </c>
      <c r="AM266" s="62" t="s">
        <v>17223</v>
      </c>
      <c r="AN266" s="54">
        <v>0.4694278752497188</v>
      </c>
      <c r="AP266" s="62" t="s">
        <v>3365</v>
      </c>
      <c r="AQ266" s="54">
        <v>0.76482410823277824</v>
      </c>
      <c r="AV266" s="62" t="s">
        <v>8193</v>
      </c>
      <c r="AW266" s="54">
        <v>0.43852536566745004</v>
      </c>
    </row>
    <row r="267" spans="5:49">
      <c r="E267" s="62" t="s">
        <v>7492</v>
      </c>
      <c r="F267" s="54">
        <v>0.13646942431907202</v>
      </c>
      <c r="H267" s="62" t="s">
        <v>16920</v>
      </c>
      <c r="I267" s="54">
        <v>7.5552649467736099E-2</v>
      </c>
      <c r="K267" s="62" t="s">
        <v>7363</v>
      </c>
      <c r="L267" s="177">
        <v>0.53124776600000001</v>
      </c>
      <c r="M267" s="177"/>
      <c r="N267" s="62" t="s">
        <v>8217</v>
      </c>
      <c r="O267" s="54">
        <v>0.4213745600098357</v>
      </c>
      <c r="Q267" s="62" t="s">
        <v>4611</v>
      </c>
      <c r="R267" s="54">
        <v>0.82017753729271681</v>
      </c>
      <c r="T267" s="62" t="s">
        <v>5055</v>
      </c>
      <c r="U267" s="54">
        <v>0.48963638659798592</v>
      </c>
      <c r="W267" s="62" t="s">
        <v>3894</v>
      </c>
      <c r="X267" s="54">
        <v>0.40548485212590818</v>
      </c>
      <c r="AD267" s="62" t="s">
        <v>17151</v>
      </c>
      <c r="AE267" s="54">
        <v>0.20929520592209869</v>
      </c>
      <c r="AJ267" s="62" t="s">
        <v>179</v>
      </c>
      <c r="AK267" s="54">
        <v>0.51858294937753124</v>
      </c>
      <c r="AM267" s="62" t="s">
        <v>15155</v>
      </c>
      <c r="AN267" s="54">
        <v>0.46636190601283434</v>
      </c>
      <c r="AP267" s="62" t="s">
        <v>2435</v>
      </c>
      <c r="AQ267" s="54">
        <v>0.76418828797312932</v>
      </c>
      <c r="AV267" s="62" t="s">
        <v>9395</v>
      </c>
      <c r="AW267" s="54">
        <v>0.43631474893461153</v>
      </c>
    </row>
    <row r="268" spans="5:49">
      <c r="E268" s="62" t="s">
        <v>8938</v>
      </c>
      <c r="F268" s="54">
        <v>0.13345992992288783</v>
      </c>
      <c r="H268" s="62" t="s">
        <v>4821</v>
      </c>
      <c r="I268" s="54">
        <v>7.5551453091749377E-2</v>
      </c>
      <c r="K268" s="62" t="s">
        <v>6330</v>
      </c>
      <c r="L268" s="177">
        <v>0.53005626100000003</v>
      </c>
      <c r="M268" s="177"/>
      <c r="N268" s="62" t="s">
        <v>7371</v>
      </c>
      <c r="O268" s="54">
        <v>0.42121414207401181</v>
      </c>
      <c r="Q268" s="62" t="s">
        <v>4898</v>
      </c>
      <c r="R268" s="54">
        <v>0.81963520282279223</v>
      </c>
      <c r="T268" s="62" t="s">
        <v>11335</v>
      </c>
      <c r="U268" s="54">
        <v>0.41874289711572416</v>
      </c>
      <c r="W268" s="62" t="s">
        <v>3624</v>
      </c>
      <c r="X268" s="54">
        <v>0.40325753684892085</v>
      </c>
      <c r="AD268" s="62" t="s">
        <v>14423</v>
      </c>
      <c r="AE268" s="54">
        <v>0.2086132969444589</v>
      </c>
      <c r="AJ268" s="62" t="s">
        <v>6262</v>
      </c>
      <c r="AK268" s="54">
        <v>0.51811506222251469</v>
      </c>
      <c r="AM268" s="62" t="s">
        <v>7873</v>
      </c>
      <c r="AN268" s="54">
        <v>0.46631029259649798</v>
      </c>
      <c r="AP268" s="62" t="s">
        <v>5347</v>
      </c>
      <c r="AQ268" s="54">
        <v>0.76417819652869912</v>
      </c>
      <c r="AV268" s="62" t="s">
        <v>835</v>
      </c>
      <c r="AW268" s="54">
        <v>0.43534444565345104</v>
      </c>
    </row>
    <row r="269" spans="5:49">
      <c r="E269" s="62" t="s">
        <v>10445</v>
      </c>
      <c r="F269" s="54">
        <v>0.13173843359358406</v>
      </c>
      <c r="H269" s="62" t="s">
        <v>1104</v>
      </c>
      <c r="I269" s="54">
        <v>6.5547951453933204E-2</v>
      </c>
      <c r="K269" s="62" t="s">
        <v>6125</v>
      </c>
      <c r="L269" s="177">
        <v>0.52677772099999998</v>
      </c>
      <c r="M269" s="177"/>
      <c r="N269" s="62" t="s">
        <v>6399</v>
      </c>
      <c r="O269" s="54">
        <v>0.4211463548108399</v>
      </c>
      <c r="Q269" s="62" t="s">
        <v>1013</v>
      </c>
      <c r="R269" s="54">
        <v>0.81961964280941368</v>
      </c>
      <c r="T269" s="62" t="s">
        <v>3710</v>
      </c>
      <c r="U269" s="54">
        <v>0.38134719197691669</v>
      </c>
      <c r="W269" s="62" t="s">
        <v>2182</v>
      </c>
      <c r="X269" s="54">
        <v>0.40219732894756749</v>
      </c>
      <c r="AD269" s="62" t="s">
        <v>7886</v>
      </c>
      <c r="AE269" s="54">
        <v>0.20139781585391109</v>
      </c>
      <c r="AJ269" s="62" t="s">
        <v>6358</v>
      </c>
      <c r="AK269" s="54">
        <v>0.51655662511300715</v>
      </c>
      <c r="AM269" s="62" t="s">
        <v>7007</v>
      </c>
      <c r="AN269" s="54">
        <v>0.464821600363021</v>
      </c>
      <c r="AP269" s="62" t="s">
        <v>4282</v>
      </c>
      <c r="AQ269" s="54">
        <v>0.76408513261347855</v>
      </c>
      <c r="AV269" s="62" t="s">
        <v>6620</v>
      </c>
      <c r="AW269" s="54">
        <v>0.43390177209776021</v>
      </c>
    </row>
    <row r="270" spans="5:49">
      <c r="E270" s="62" t="s">
        <v>16897</v>
      </c>
      <c r="F270" s="54">
        <v>0.13065196484492561</v>
      </c>
      <c r="H270" s="62" t="s">
        <v>447</v>
      </c>
      <c r="I270" s="54">
        <v>6.4633819198424869E-2</v>
      </c>
      <c r="K270" s="62" t="s">
        <v>6095</v>
      </c>
      <c r="L270" s="177">
        <v>0.52646042500000001</v>
      </c>
      <c r="M270" s="177"/>
      <c r="N270" s="62" t="s">
        <v>8146</v>
      </c>
      <c r="O270" s="54">
        <v>0.42109155108887425</v>
      </c>
      <c r="Q270" s="62" t="s">
        <v>4872</v>
      </c>
      <c r="R270" s="54">
        <v>0.81945550936342137</v>
      </c>
      <c r="T270" s="62" t="s">
        <v>5543</v>
      </c>
      <c r="U270" s="54">
        <v>0.66903135453969498</v>
      </c>
      <c r="W270" s="62" t="s">
        <v>3942</v>
      </c>
      <c r="X270" s="54">
        <v>0.40169276243682456</v>
      </c>
      <c r="AD270" s="62" t="s">
        <v>8348</v>
      </c>
      <c r="AE270" s="54">
        <v>0.20020730011444673</v>
      </c>
      <c r="AJ270" s="62" t="s">
        <v>6023</v>
      </c>
      <c r="AK270" s="54">
        <v>0.51579108682108132</v>
      </c>
      <c r="AM270" s="62" t="s">
        <v>8858</v>
      </c>
      <c r="AN270" s="54">
        <v>0.46276430532483132</v>
      </c>
      <c r="AP270" s="62" t="s">
        <v>2354</v>
      </c>
      <c r="AQ270" s="54">
        <v>0.76351983366024967</v>
      </c>
      <c r="AV270" s="62" t="s">
        <v>11812</v>
      </c>
      <c r="AW270" s="54">
        <v>0.43279403672482825</v>
      </c>
    </row>
    <row r="271" spans="5:49">
      <c r="E271" s="62" t="s">
        <v>27</v>
      </c>
      <c r="F271" s="54">
        <v>0.12799962421311678</v>
      </c>
      <c r="H271" s="62" t="s">
        <v>3734</v>
      </c>
      <c r="I271" s="54">
        <v>6.3662275806686916E-2</v>
      </c>
      <c r="K271" s="62" t="s">
        <v>6559</v>
      </c>
      <c r="L271" s="177">
        <v>0.525833314</v>
      </c>
      <c r="M271" s="177"/>
      <c r="N271" s="62" t="s">
        <v>1128</v>
      </c>
      <c r="O271" s="54">
        <v>0.42029215254564956</v>
      </c>
      <c r="Q271" s="62" t="s">
        <v>1898</v>
      </c>
      <c r="R271" s="54">
        <v>0.81940017350140626</v>
      </c>
      <c r="T271" s="62" t="s">
        <v>5205</v>
      </c>
      <c r="U271" s="54">
        <v>0.67886279491532342</v>
      </c>
      <c r="W271" s="62" t="s">
        <v>11445</v>
      </c>
      <c r="X271" s="54">
        <v>0.40017599387934916</v>
      </c>
      <c r="AD271" s="62" t="s">
        <v>16893</v>
      </c>
      <c r="AE271" s="54">
        <v>0.20015705658430341</v>
      </c>
      <c r="AJ271" s="62" t="s">
        <v>6456</v>
      </c>
      <c r="AK271" s="54">
        <v>0.51529595973882203</v>
      </c>
      <c r="AM271" s="62" t="s">
        <v>14750</v>
      </c>
      <c r="AN271" s="54">
        <v>0.46201993794138863</v>
      </c>
      <c r="AP271" s="62" t="s">
        <v>3040</v>
      </c>
      <c r="AQ271" s="54">
        <v>0.76350753516547498</v>
      </c>
      <c r="AV271" s="62" t="s">
        <v>7183</v>
      </c>
      <c r="AW271" s="54">
        <v>0.43161683462515898</v>
      </c>
    </row>
    <row r="272" spans="5:49">
      <c r="E272" s="62" t="s">
        <v>10291</v>
      </c>
      <c r="F272" s="54">
        <v>0.12631053303690959</v>
      </c>
      <c r="H272" s="62" t="s">
        <v>9368</v>
      </c>
      <c r="I272" s="54">
        <v>4.8228016900027856E-2</v>
      </c>
      <c r="K272" s="62" t="s">
        <v>6029</v>
      </c>
      <c r="L272" s="177">
        <v>0.52488584999999999</v>
      </c>
      <c r="M272" s="177"/>
      <c r="N272" s="62" t="s">
        <v>6347</v>
      </c>
      <c r="O272" s="54">
        <v>0.41923923088061232</v>
      </c>
      <c r="Q272" s="62" t="s">
        <v>1836</v>
      </c>
      <c r="R272" s="54">
        <v>0.81919312170197511</v>
      </c>
      <c r="T272" s="62" t="s">
        <v>2072</v>
      </c>
      <c r="U272" s="54">
        <v>0.73815486721067014</v>
      </c>
      <c r="W272" s="62" t="s">
        <v>17103</v>
      </c>
      <c r="X272" s="54">
        <v>0.39971468825294865</v>
      </c>
      <c r="AD272" s="62" t="s">
        <v>8764</v>
      </c>
      <c r="AE272" s="54">
        <v>0.19949091991827156</v>
      </c>
      <c r="AJ272" s="62" t="s">
        <v>6727</v>
      </c>
      <c r="AK272" s="54">
        <v>0.51493679072076881</v>
      </c>
      <c r="AM272" s="62" t="s">
        <v>15200</v>
      </c>
      <c r="AN272" s="54">
        <v>0.4610248537679042</v>
      </c>
      <c r="AP272" s="62" t="s">
        <v>3196</v>
      </c>
      <c r="AQ272" s="54">
        <v>0.7634379816895257</v>
      </c>
      <c r="AV272" s="62" t="s">
        <v>9967</v>
      </c>
      <c r="AW272" s="54">
        <v>0.43004261363266189</v>
      </c>
    </row>
    <row r="273" spans="5:49">
      <c r="E273" s="62" t="s">
        <v>7519</v>
      </c>
      <c r="F273" s="54">
        <v>0.12488952629529082</v>
      </c>
      <c r="H273" s="62" t="s">
        <v>16921</v>
      </c>
      <c r="I273" s="54">
        <v>4.7911439140853058E-2</v>
      </c>
      <c r="K273" s="62" t="s">
        <v>7440</v>
      </c>
      <c r="L273" s="177">
        <v>0.52452335500000002</v>
      </c>
      <c r="M273" s="177"/>
      <c r="N273" s="62" t="s">
        <v>16930</v>
      </c>
      <c r="O273" s="54">
        <v>0.41812338559847606</v>
      </c>
      <c r="Q273" s="62" t="s">
        <v>1839</v>
      </c>
      <c r="R273" s="54">
        <v>0.81898057456536899</v>
      </c>
      <c r="T273" s="62" t="s">
        <v>15100</v>
      </c>
      <c r="U273" s="54">
        <v>0.43942145954445166</v>
      </c>
      <c r="W273" s="62" t="s">
        <v>3547</v>
      </c>
      <c r="X273" s="54">
        <v>0.39700722660337956</v>
      </c>
      <c r="AD273" s="62" t="s">
        <v>7464</v>
      </c>
      <c r="AE273" s="54">
        <v>0.19903515009210279</v>
      </c>
      <c r="AJ273" s="62" t="s">
        <v>6153</v>
      </c>
      <c r="AK273" s="54">
        <v>0.51444588651195911</v>
      </c>
      <c r="AM273" s="62" t="s">
        <v>6570</v>
      </c>
      <c r="AN273" s="54">
        <v>0.46093515843643168</v>
      </c>
      <c r="AP273" s="62" t="s">
        <v>2241</v>
      </c>
      <c r="AQ273" s="54">
        <v>0.7628805302697802</v>
      </c>
      <c r="AV273" s="62" t="s">
        <v>17262</v>
      </c>
      <c r="AW273" s="54">
        <v>0.4299058945387384</v>
      </c>
    </row>
    <row r="274" spans="5:49">
      <c r="E274" s="62" t="s">
        <v>16898</v>
      </c>
      <c r="F274" s="54">
        <v>0.12227969837514815</v>
      </c>
      <c r="H274" s="62" t="s">
        <v>1585</v>
      </c>
      <c r="I274" s="54">
        <v>4.6742599870947497E-2</v>
      </c>
      <c r="K274" s="62" t="s">
        <v>6276</v>
      </c>
      <c r="L274" s="177">
        <v>0.52293143600000003</v>
      </c>
      <c r="M274" s="177"/>
      <c r="N274" s="62" t="s">
        <v>347</v>
      </c>
      <c r="O274" s="54">
        <v>0.4149707932439487</v>
      </c>
      <c r="Q274" s="62" t="s">
        <v>2784</v>
      </c>
      <c r="R274" s="54">
        <v>0.81890645564792452</v>
      </c>
      <c r="T274" s="62" t="s">
        <v>17092</v>
      </c>
      <c r="U274" s="54">
        <v>0.59015718109177318</v>
      </c>
      <c r="W274" s="62" t="s">
        <v>10875</v>
      </c>
      <c r="X274" s="54">
        <v>0.39605585149204342</v>
      </c>
      <c r="AD274" s="62" t="s">
        <v>10161</v>
      </c>
      <c r="AE274" s="54">
        <v>0.19881350744332404</v>
      </c>
      <c r="AJ274" s="62" t="s">
        <v>5957</v>
      </c>
      <c r="AK274" s="54">
        <v>0.51403947633171976</v>
      </c>
      <c r="AM274" s="62" t="s">
        <v>6870</v>
      </c>
      <c r="AN274" s="54">
        <v>0.4595145148402987</v>
      </c>
      <c r="AP274" s="62" t="s">
        <v>1984</v>
      </c>
      <c r="AQ274" s="54">
        <v>0.76263812438222234</v>
      </c>
      <c r="AV274" s="62" t="s">
        <v>8013</v>
      </c>
      <c r="AW274" s="54">
        <v>0.42901309083354466</v>
      </c>
    </row>
    <row r="275" spans="5:49">
      <c r="E275" s="62" t="s">
        <v>16899</v>
      </c>
      <c r="F275" s="54">
        <v>0.12056483565910767</v>
      </c>
      <c r="H275" s="62" t="s">
        <v>3548</v>
      </c>
      <c r="I275" s="54">
        <v>4.322316949478467E-2</v>
      </c>
      <c r="K275" s="62" t="s">
        <v>6183</v>
      </c>
      <c r="L275" s="177">
        <v>0.52190115000000004</v>
      </c>
      <c r="M275" s="177"/>
      <c r="N275" s="62" t="s">
        <v>16931</v>
      </c>
      <c r="O275" s="54">
        <v>0.41080168326232197</v>
      </c>
      <c r="Q275" s="62" t="s">
        <v>4701</v>
      </c>
      <c r="R275" s="54">
        <v>0.81861195436750767</v>
      </c>
      <c r="T275" s="62" t="s">
        <v>3779</v>
      </c>
      <c r="U275" s="54">
        <v>0.63656954382280928</v>
      </c>
      <c r="W275" s="62" t="s">
        <v>4912</v>
      </c>
      <c r="X275" s="54">
        <v>0.39587948206043655</v>
      </c>
      <c r="AD275" s="62" t="s">
        <v>64</v>
      </c>
      <c r="AE275" s="54">
        <v>0.19173632601171908</v>
      </c>
      <c r="AJ275" s="62" t="s">
        <v>6480</v>
      </c>
      <c r="AK275" s="54">
        <v>0.51391248592437178</v>
      </c>
      <c r="AM275" s="62" t="s">
        <v>6536</v>
      </c>
      <c r="AN275" s="54">
        <v>0.45906748799087144</v>
      </c>
      <c r="AP275" s="62" t="s">
        <v>2691</v>
      </c>
      <c r="AQ275" s="54">
        <v>0.76217705334118457</v>
      </c>
      <c r="AV275" s="62" t="s">
        <v>8475</v>
      </c>
      <c r="AW275" s="54">
        <v>0.42813170242308712</v>
      </c>
    </row>
    <row r="276" spans="5:49">
      <c r="E276" s="62" t="s">
        <v>9548</v>
      </c>
      <c r="F276" s="54">
        <v>0.11960588100260973</v>
      </c>
      <c r="H276" s="62" t="s">
        <v>1601</v>
      </c>
      <c r="I276" s="54">
        <v>4.3174079973210412E-2</v>
      </c>
      <c r="K276" s="62" t="s">
        <v>8081</v>
      </c>
      <c r="L276" s="177">
        <v>0.51998123299999999</v>
      </c>
      <c r="M276" s="177"/>
      <c r="N276" s="62" t="s">
        <v>6515</v>
      </c>
      <c r="O276" s="54">
        <v>0.41042180489896724</v>
      </c>
      <c r="Q276" s="62" t="s">
        <v>4109</v>
      </c>
      <c r="R276" s="54">
        <v>0.81841607719825549</v>
      </c>
      <c r="T276" s="62" t="s">
        <v>5605</v>
      </c>
      <c r="U276" s="54">
        <v>0.45636738282440825</v>
      </c>
      <c r="W276" s="62" t="s">
        <v>3984</v>
      </c>
      <c r="X276" s="54">
        <v>0.39396212895839144</v>
      </c>
      <c r="AD276" s="62" t="s">
        <v>7213</v>
      </c>
      <c r="AE276" s="54">
        <v>0.19123100639064247</v>
      </c>
      <c r="AJ276" s="62" t="s">
        <v>6304</v>
      </c>
      <c r="AK276" s="54">
        <v>0.51257389415176058</v>
      </c>
      <c r="AM276" s="62" t="s">
        <v>6976</v>
      </c>
      <c r="AN276" s="54">
        <v>0.4569657286205529</v>
      </c>
      <c r="AP276" s="62" t="s">
        <v>4297</v>
      </c>
      <c r="AQ276" s="54">
        <v>0.76183679303784557</v>
      </c>
      <c r="AV276" s="62" t="s">
        <v>11930</v>
      </c>
      <c r="AW276" s="54">
        <v>0.42649244478597104</v>
      </c>
    </row>
    <row r="277" spans="5:49">
      <c r="E277" s="62" t="s">
        <v>9314</v>
      </c>
      <c r="F277" s="54">
        <v>0.11857547621309729</v>
      </c>
      <c r="H277" s="62" t="s">
        <v>4595</v>
      </c>
      <c r="I277" s="54">
        <v>3.8779749663480773E-2</v>
      </c>
      <c r="K277" s="62" t="s">
        <v>6868</v>
      </c>
      <c r="L277" s="177">
        <v>0.51963601000000004</v>
      </c>
      <c r="M277" s="177"/>
      <c r="N277" s="62" t="s">
        <v>433</v>
      </c>
      <c r="O277" s="54">
        <v>0.40825589320576189</v>
      </c>
      <c r="Q277" s="62" t="s">
        <v>3566</v>
      </c>
      <c r="R277" s="54">
        <v>0.81807595281840817</v>
      </c>
      <c r="T277" s="62" t="s">
        <v>3876</v>
      </c>
      <c r="U277" s="54">
        <v>9.4679529613477073E-2</v>
      </c>
      <c r="W277" s="62" t="s">
        <v>1336</v>
      </c>
      <c r="X277" s="54">
        <v>0.39297207688472385</v>
      </c>
      <c r="AD277" s="62" t="s">
        <v>812</v>
      </c>
      <c r="AE277" s="54">
        <v>0.18827404971317932</v>
      </c>
      <c r="AJ277" s="62" t="s">
        <v>6802</v>
      </c>
      <c r="AK277" s="54">
        <v>0.51214446052318285</v>
      </c>
      <c r="AM277" s="62" t="s">
        <v>10228</v>
      </c>
      <c r="AN277" s="54">
        <v>0.45609454899225776</v>
      </c>
      <c r="AP277" s="62" t="s">
        <v>2694</v>
      </c>
      <c r="AQ277" s="54">
        <v>0.76167092569748085</v>
      </c>
      <c r="AV277" s="62" t="s">
        <v>9415</v>
      </c>
      <c r="AW277" s="54">
        <v>0.42570098586623628</v>
      </c>
    </row>
    <row r="278" spans="5:49">
      <c r="E278" s="62" t="s">
        <v>7399</v>
      </c>
      <c r="F278" s="54">
        <v>0.11752699495335353</v>
      </c>
      <c r="H278" s="62" t="s">
        <v>2532</v>
      </c>
      <c r="I278" s="54">
        <v>3.1628756718436388E-2</v>
      </c>
      <c r="K278" s="62" t="s">
        <v>6085</v>
      </c>
      <c r="L278" s="177">
        <v>0.51910048200000003</v>
      </c>
      <c r="M278" s="177"/>
      <c r="N278" s="62" t="s">
        <v>7272</v>
      </c>
      <c r="O278" s="54">
        <v>0.4067791726383409</v>
      </c>
      <c r="Q278" s="62" t="s">
        <v>4246</v>
      </c>
      <c r="R278" s="54">
        <v>0.8178113640396667</v>
      </c>
      <c r="T278" s="62" t="s">
        <v>1858</v>
      </c>
      <c r="U278" s="54">
        <v>0.33991568964732011</v>
      </c>
      <c r="W278" s="62" t="s">
        <v>17103</v>
      </c>
      <c r="X278" s="54">
        <v>0.39196681938449268</v>
      </c>
      <c r="AD278" s="62" t="s">
        <v>11765</v>
      </c>
      <c r="AE278" s="54">
        <v>0.18627171076939167</v>
      </c>
      <c r="AJ278" s="62" t="s">
        <v>7400</v>
      </c>
      <c r="AK278" s="54">
        <v>0.51119715215392836</v>
      </c>
      <c r="AM278" s="62" t="s">
        <v>15178</v>
      </c>
      <c r="AN278" s="54">
        <v>0.45560046506731583</v>
      </c>
      <c r="AP278" s="62" t="s">
        <v>3261</v>
      </c>
      <c r="AQ278" s="54">
        <v>0.76165921127045455</v>
      </c>
      <c r="AV278" s="62" t="s">
        <v>10184</v>
      </c>
      <c r="AW278" s="54">
        <v>0.42534105403568012</v>
      </c>
    </row>
    <row r="279" spans="5:49">
      <c r="E279" s="62" t="s">
        <v>8698</v>
      </c>
      <c r="F279" s="54">
        <v>0.11505292921691423</v>
      </c>
      <c r="H279" s="62" t="s">
        <v>153</v>
      </c>
      <c r="I279" s="54">
        <v>3.104110837228035E-2</v>
      </c>
      <c r="K279" s="62" t="s">
        <v>6267</v>
      </c>
      <c r="L279" s="177">
        <v>0.515326862</v>
      </c>
      <c r="M279" s="177"/>
      <c r="N279" s="62" t="s">
        <v>16932</v>
      </c>
      <c r="O279" s="54">
        <v>0.40559537998796596</v>
      </c>
      <c r="Q279" s="62" t="s">
        <v>3634</v>
      </c>
      <c r="R279" s="54">
        <v>0.81771322322802831</v>
      </c>
      <c r="T279" s="62" t="s">
        <v>3123</v>
      </c>
      <c r="U279" s="54">
        <v>0.88414479892418041</v>
      </c>
      <c r="W279" s="62" t="s">
        <v>5717</v>
      </c>
      <c r="X279" s="54">
        <v>0.39191891939031298</v>
      </c>
      <c r="AD279" s="62" t="s">
        <v>16891</v>
      </c>
      <c r="AE279" s="54">
        <v>0.18561014377145096</v>
      </c>
      <c r="AJ279" s="62" t="s">
        <v>6267</v>
      </c>
      <c r="AK279" s="54">
        <v>0.51116513156400456</v>
      </c>
      <c r="AM279" s="62" t="s">
        <v>6314</v>
      </c>
      <c r="AN279" s="54">
        <v>0.45137824505926022</v>
      </c>
      <c r="AP279" s="62" t="s">
        <v>5918</v>
      </c>
      <c r="AQ279" s="54">
        <v>0.76147908703074696</v>
      </c>
      <c r="AV279" s="62" t="s">
        <v>6981</v>
      </c>
      <c r="AW279" s="54">
        <v>0.42331400347354325</v>
      </c>
    </row>
    <row r="280" spans="5:49">
      <c r="E280" s="62" t="s">
        <v>7727</v>
      </c>
      <c r="F280" s="54">
        <v>0.11172710490143256</v>
      </c>
      <c r="K280" s="62" t="s">
        <v>6727</v>
      </c>
      <c r="L280" s="177">
        <v>0.51527871199999997</v>
      </c>
      <c r="M280" s="177"/>
      <c r="N280" s="62" t="s">
        <v>6870</v>
      </c>
      <c r="O280" s="54">
        <v>0.4027150729981942</v>
      </c>
      <c r="Q280" s="62" t="s">
        <v>2887</v>
      </c>
      <c r="R280" s="54">
        <v>0.81764760573198936</v>
      </c>
      <c r="T280" s="62" t="s">
        <v>4213</v>
      </c>
      <c r="U280" s="54">
        <v>0.29851986674482972</v>
      </c>
      <c r="W280" s="62" t="s">
        <v>2382</v>
      </c>
      <c r="X280" s="54">
        <v>0.39056644303346522</v>
      </c>
      <c r="AD280" s="62" t="s">
        <v>9548</v>
      </c>
      <c r="AE280" s="54">
        <v>0.18222372330600239</v>
      </c>
      <c r="AJ280" s="62" t="s">
        <v>6857</v>
      </c>
      <c r="AK280" s="54">
        <v>0.51070744789464084</v>
      </c>
      <c r="AM280" s="62" t="s">
        <v>17217</v>
      </c>
      <c r="AN280" s="54">
        <v>0.45122676083482272</v>
      </c>
      <c r="AP280" s="62" t="s">
        <v>2442</v>
      </c>
      <c r="AQ280" s="54">
        <v>0.75995059642862217</v>
      </c>
      <c r="AV280" s="62" t="s">
        <v>17312</v>
      </c>
      <c r="AW280" s="54">
        <v>0.42251880164091593</v>
      </c>
    </row>
    <row r="281" spans="5:49">
      <c r="E281" s="62" t="s">
        <v>9526</v>
      </c>
      <c r="F281" s="54">
        <v>0.10704145221439763</v>
      </c>
      <c r="K281" s="62" t="s">
        <v>6284</v>
      </c>
      <c r="L281" s="177">
        <v>0.51513414999999996</v>
      </c>
      <c r="M281" s="177"/>
      <c r="N281" s="62" t="s">
        <v>7059</v>
      </c>
      <c r="O281" s="54">
        <v>0.40222126363363014</v>
      </c>
      <c r="Q281" s="62" t="s">
        <v>3063</v>
      </c>
      <c r="R281" s="54">
        <v>0.81609663254807796</v>
      </c>
      <c r="T281" s="62" t="s">
        <v>1249</v>
      </c>
      <c r="U281" s="54">
        <v>0.38864970798291243</v>
      </c>
      <c r="W281" s="62" t="s">
        <v>2747</v>
      </c>
      <c r="X281" s="54">
        <v>0.39048803187960457</v>
      </c>
      <c r="AD281" s="62" t="s">
        <v>17152</v>
      </c>
      <c r="AE281" s="54">
        <v>0.18086570762962523</v>
      </c>
      <c r="AJ281" s="62" t="s">
        <v>6342</v>
      </c>
      <c r="AK281" s="54">
        <v>0.51011209496146015</v>
      </c>
      <c r="AM281" s="62" t="s">
        <v>15704</v>
      </c>
      <c r="AN281" s="54">
        <v>0.45107949363054023</v>
      </c>
      <c r="AP281" s="62" t="s">
        <v>710</v>
      </c>
      <c r="AQ281" s="54">
        <v>0.75958012190759683</v>
      </c>
      <c r="AV281" s="62" t="s">
        <v>15112</v>
      </c>
      <c r="AW281" s="54">
        <v>0.42095081855372229</v>
      </c>
    </row>
    <row r="282" spans="5:49">
      <c r="E282" s="62" t="s">
        <v>11964</v>
      </c>
      <c r="F282" s="54">
        <v>0.10429816434417503</v>
      </c>
      <c r="K282" s="62" t="s">
        <v>6786</v>
      </c>
      <c r="L282" s="177">
        <v>0.51494795299999996</v>
      </c>
      <c r="M282" s="177"/>
      <c r="N282" s="62" t="s">
        <v>6404</v>
      </c>
      <c r="O282" s="54">
        <v>0.40188110575509678</v>
      </c>
      <c r="Q282" s="62" t="s">
        <v>2396</v>
      </c>
      <c r="R282" s="54">
        <v>0.81490722483184597</v>
      </c>
      <c r="T282" s="62" t="s">
        <v>2217</v>
      </c>
      <c r="U282" s="54">
        <v>0.25064356520764736</v>
      </c>
      <c r="W282" s="62" t="s">
        <v>3738</v>
      </c>
      <c r="X282" s="54">
        <v>0.3901985821224383</v>
      </c>
      <c r="AD282" s="62" t="s">
        <v>8698</v>
      </c>
      <c r="AE282" s="54">
        <v>0.1791104148170489</v>
      </c>
      <c r="AJ282" s="62" t="s">
        <v>6491</v>
      </c>
      <c r="AK282" s="54">
        <v>0.5098628440128028</v>
      </c>
      <c r="AM282" s="62" t="s">
        <v>11975</v>
      </c>
      <c r="AN282" s="54">
        <v>0.44828357961573528</v>
      </c>
      <c r="AP282" s="62" t="s">
        <v>3721</v>
      </c>
      <c r="AQ282" s="54">
        <v>0.75891569567803752</v>
      </c>
      <c r="AV282" s="62" t="s">
        <v>17321</v>
      </c>
      <c r="AW282" s="54">
        <v>0.41975241476469854</v>
      </c>
    </row>
    <row r="283" spans="5:49">
      <c r="E283" s="62" t="s">
        <v>15706</v>
      </c>
      <c r="F283" s="54">
        <v>0.10222095558778853</v>
      </c>
      <c r="K283" s="62" t="s">
        <v>7369</v>
      </c>
      <c r="L283" s="177">
        <v>0.51465801300000003</v>
      </c>
      <c r="M283" s="177"/>
      <c r="N283" s="62" t="s">
        <v>6867</v>
      </c>
      <c r="O283" s="54">
        <v>0.40165624550248696</v>
      </c>
      <c r="Q283" s="62" t="s">
        <v>3564</v>
      </c>
      <c r="R283" s="54">
        <v>0.81398012274081011</v>
      </c>
      <c r="T283" s="62" t="s">
        <v>1275</v>
      </c>
      <c r="U283" s="54">
        <v>0.41112486097368905</v>
      </c>
      <c r="W283" s="62" t="s">
        <v>4830</v>
      </c>
      <c r="X283" s="54">
        <v>0.39016480493619521</v>
      </c>
      <c r="AD283" s="62" t="s">
        <v>3194</v>
      </c>
      <c r="AE283" s="54">
        <v>0.17749291517108903</v>
      </c>
      <c r="AJ283" s="62" t="s">
        <v>6868</v>
      </c>
      <c r="AK283" s="54">
        <v>0.50863431495565659</v>
      </c>
      <c r="AM283" s="62" t="s">
        <v>903</v>
      </c>
      <c r="AN283" s="54">
        <v>0.44823610192387037</v>
      </c>
      <c r="AP283" s="62" t="s">
        <v>5773</v>
      </c>
      <c r="AQ283" s="54">
        <v>0.75790214046059179</v>
      </c>
      <c r="AV283" s="62" t="s">
        <v>15649</v>
      </c>
      <c r="AW283" s="54">
        <v>0.41938090863776778</v>
      </c>
    </row>
    <row r="284" spans="5:49">
      <c r="E284" s="62" t="s">
        <v>9152</v>
      </c>
      <c r="F284" s="54">
        <v>0.10002940296191598</v>
      </c>
      <c r="K284" s="62" t="s">
        <v>7390</v>
      </c>
      <c r="L284" s="177">
        <v>0.51435027</v>
      </c>
      <c r="M284" s="177"/>
      <c r="N284" s="62" t="s">
        <v>6400</v>
      </c>
      <c r="O284" s="54">
        <v>0.40097030261576311</v>
      </c>
      <c r="Q284" s="62" t="s">
        <v>4218</v>
      </c>
      <c r="R284" s="54">
        <v>0.813927937936469</v>
      </c>
      <c r="T284" s="62" t="s">
        <v>5148</v>
      </c>
      <c r="U284" s="54">
        <v>0.67650555562991432</v>
      </c>
      <c r="W284" s="62" t="s">
        <v>2346</v>
      </c>
      <c r="X284" s="54">
        <v>0.38975738204851179</v>
      </c>
      <c r="AD284" s="62" t="s">
        <v>7468</v>
      </c>
      <c r="AE284" s="54">
        <v>0.17324664373890769</v>
      </c>
      <c r="AJ284" s="62" t="s">
        <v>5949</v>
      </c>
      <c r="AK284" s="54">
        <v>0.50843559466037835</v>
      </c>
      <c r="AM284" s="62" t="s">
        <v>7580</v>
      </c>
      <c r="AN284" s="54">
        <v>0.44609205006063479</v>
      </c>
      <c r="AP284" s="62" t="s">
        <v>4327</v>
      </c>
      <c r="AQ284" s="54">
        <v>0.75783430252770423</v>
      </c>
      <c r="AV284" s="62" t="s">
        <v>10485</v>
      </c>
      <c r="AW284" s="54">
        <v>0.41857770434517833</v>
      </c>
    </row>
    <row r="285" spans="5:49">
      <c r="E285" s="62" t="s">
        <v>9097</v>
      </c>
      <c r="F285" s="54">
        <v>9.5594318080243115E-2</v>
      </c>
      <c r="K285" s="62" t="s">
        <v>6111</v>
      </c>
      <c r="L285" s="177">
        <v>0.51395421299999999</v>
      </c>
      <c r="M285" s="177"/>
      <c r="N285" s="62" t="s">
        <v>7300</v>
      </c>
      <c r="O285" s="54">
        <v>0.40020386199348379</v>
      </c>
      <c r="Q285" s="62" t="s">
        <v>4139</v>
      </c>
      <c r="R285" s="54">
        <v>0.81389100324658126</v>
      </c>
      <c r="T285" s="62" t="s">
        <v>4850</v>
      </c>
      <c r="U285" s="54">
        <v>0.45649396927367764</v>
      </c>
      <c r="W285" s="62" t="s">
        <v>3748</v>
      </c>
      <c r="X285" s="54">
        <v>0.38864115851898534</v>
      </c>
      <c r="AD285" s="62" t="s">
        <v>16114</v>
      </c>
      <c r="AE285" s="54">
        <v>0.17317992095170243</v>
      </c>
      <c r="AJ285" s="62" t="s">
        <v>6514</v>
      </c>
      <c r="AK285" s="54">
        <v>0.50736237112417348</v>
      </c>
      <c r="AM285" s="62" t="s">
        <v>17204</v>
      </c>
      <c r="AN285" s="54">
        <v>0.44519269895988778</v>
      </c>
      <c r="AP285" s="62" t="s">
        <v>5651</v>
      </c>
      <c r="AQ285" s="54">
        <v>0.75756413376388521</v>
      </c>
      <c r="AV285" s="62" t="s">
        <v>10970</v>
      </c>
      <c r="AW285" s="54">
        <v>0.4177662188423838</v>
      </c>
    </row>
    <row r="286" spans="5:49">
      <c r="E286" s="62" t="s">
        <v>11055</v>
      </c>
      <c r="F286" s="54">
        <v>9.3988834659741893E-2</v>
      </c>
      <c r="K286" s="62" t="s">
        <v>8115</v>
      </c>
      <c r="L286" s="177">
        <v>0.51362267900000003</v>
      </c>
      <c r="M286" s="177"/>
      <c r="N286" s="62" t="s">
        <v>6171</v>
      </c>
      <c r="O286" s="54">
        <v>0.39760822331471168</v>
      </c>
      <c r="Q286" s="62" t="s">
        <v>4282</v>
      </c>
      <c r="R286" s="54">
        <v>0.81371678759488997</v>
      </c>
      <c r="T286" s="62" t="s">
        <v>11083</v>
      </c>
      <c r="U286" s="54">
        <v>0.26673734998619236</v>
      </c>
      <c r="W286" s="62" t="s">
        <v>1352</v>
      </c>
      <c r="X286" s="54">
        <v>0.38833282607973102</v>
      </c>
      <c r="AD286" s="62" t="s">
        <v>9984</v>
      </c>
      <c r="AE286" s="54">
        <v>0.17264184487831594</v>
      </c>
      <c r="AJ286" s="62" t="s">
        <v>9697</v>
      </c>
      <c r="AK286" s="54">
        <v>0.50525367182488423</v>
      </c>
      <c r="AM286" s="62" t="s">
        <v>9777</v>
      </c>
      <c r="AN286" s="54">
        <v>0.44457206169631464</v>
      </c>
      <c r="AP286" s="62" t="s">
        <v>1520</v>
      </c>
      <c r="AQ286" s="54">
        <v>0.75652303929507336</v>
      </c>
      <c r="AV286" s="62" t="s">
        <v>10009</v>
      </c>
      <c r="AW286" s="54">
        <v>0.41719535297460242</v>
      </c>
    </row>
    <row r="287" spans="5:49">
      <c r="E287" s="62" t="s">
        <v>15345</v>
      </c>
      <c r="F287" s="54">
        <v>9.3088882959246513E-2</v>
      </c>
      <c r="K287" s="62" t="s">
        <v>922</v>
      </c>
      <c r="L287" s="177">
        <v>0.50986063800000003</v>
      </c>
      <c r="M287" s="177"/>
      <c r="N287" s="62" t="s">
        <v>6177</v>
      </c>
      <c r="O287" s="54">
        <v>0.39737385707007161</v>
      </c>
      <c r="Q287" s="62" t="s">
        <v>4226</v>
      </c>
      <c r="R287" s="54">
        <v>0.81346332454960024</v>
      </c>
      <c r="T287" s="62" t="s">
        <v>4622</v>
      </c>
      <c r="U287" s="54">
        <v>0.29424600498084985</v>
      </c>
      <c r="W287" s="62" t="s">
        <v>1937</v>
      </c>
      <c r="X287" s="54">
        <v>0.38817026325498599</v>
      </c>
      <c r="AD287" s="62" t="s">
        <v>8938</v>
      </c>
      <c r="AE287" s="54">
        <v>0.17227484582351038</v>
      </c>
      <c r="AJ287" s="62" t="s">
        <v>7149</v>
      </c>
      <c r="AK287" s="54">
        <v>0.50481234492033833</v>
      </c>
      <c r="AM287" s="62" t="s">
        <v>17188</v>
      </c>
      <c r="AN287" s="54">
        <v>0.44362998820596555</v>
      </c>
      <c r="AP287" s="62" t="s">
        <v>3741</v>
      </c>
      <c r="AQ287" s="54">
        <v>0.75543505676897305</v>
      </c>
      <c r="AV287" s="62" t="s">
        <v>9315</v>
      </c>
      <c r="AW287" s="54">
        <v>0.41703535184481288</v>
      </c>
    </row>
    <row r="288" spans="5:49">
      <c r="E288" s="62" t="s">
        <v>6602</v>
      </c>
      <c r="F288" s="54">
        <v>9.249863156463202E-2</v>
      </c>
      <c r="K288" s="62" t="s">
        <v>6752</v>
      </c>
      <c r="L288" s="177">
        <v>0.50971652599999995</v>
      </c>
      <c r="M288" s="177"/>
      <c r="N288" s="62" t="s">
        <v>7799</v>
      </c>
      <c r="O288" s="54">
        <v>0.39727676523046446</v>
      </c>
      <c r="Q288" s="62" t="s">
        <v>1522</v>
      </c>
      <c r="R288" s="54">
        <v>0.81268195202064697</v>
      </c>
      <c r="T288" s="62" t="s">
        <v>1845</v>
      </c>
      <c r="U288" s="54">
        <v>0.72905092900649748</v>
      </c>
      <c r="W288" s="62" t="s">
        <v>1526</v>
      </c>
      <c r="X288" s="54">
        <v>0.38813892365306796</v>
      </c>
      <c r="AD288" s="62" t="s">
        <v>7591</v>
      </c>
      <c r="AE288" s="54">
        <v>0.17174052352443314</v>
      </c>
      <c r="AJ288" s="62" t="s">
        <v>7175</v>
      </c>
      <c r="AK288" s="54">
        <v>0.50348932854369388</v>
      </c>
      <c r="AM288" s="62" t="s">
        <v>8818</v>
      </c>
      <c r="AN288" s="54">
        <v>0.44261537161145353</v>
      </c>
      <c r="AP288" s="62" t="s">
        <v>5196</v>
      </c>
      <c r="AQ288" s="54">
        <v>0.75538450574352956</v>
      </c>
      <c r="AV288" s="62" t="s">
        <v>11038</v>
      </c>
      <c r="AW288" s="54">
        <v>0.41627556592538151</v>
      </c>
    </row>
    <row r="289" spans="5:49">
      <c r="E289" s="62" t="s">
        <v>7809</v>
      </c>
      <c r="F289" s="54">
        <v>9.0072684540377507E-2</v>
      </c>
      <c r="K289" s="62" t="s">
        <v>7982</v>
      </c>
      <c r="L289" s="177">
        <v>0.509108326</v>
      </c>
      <c r="M289" s="177"/>
      <c r="N289" s="62" t="s">
        <v>7775</v>
      </c>
      <c r="O289" s="54">
        <v>0.39712793889112108</v>
      </c>
      <c r="Q289" s="62" t="s">
        <v>4330</v>
      </c>
      <c r="R289" s="54">
        <v>0.8125069549283892</v>
      </c>
      <c r="T289" s="62" t="s">
        <v>9672</v>
      </c>
      <c r="U289" s="54">
        <v>0.61675118512112659</v>
      </c>
      <c r="W289" s="62" t="s">
        <v>16198</v>
      </c>
      <c r="X289" s="54">
        <v>0.38663395790716887</v>
      </c>
      <c r="AD289" s="62" t="s">
        <v>7492</v>
      </c>
      <c r="AE289" s="54">
        <v>0.17089685715399874</v>
      </c>
      <c r="AJ289" s="62" t="s">
        <v>6234</v>
      </c>
      <c r="AK289" s="54">
        <v>0.50281965414882335</v>
      </c>
      <c r="AM289" s="62" t="s">
        <v>6405</v>
      </c>
      <c r="AN289" s="54">
        <v>0.44206703811782472</v>
      </c>
      <c r="AP289" s="62" t="s">
        <v>2107</v>
      </c>
      <c r="AQ289" s="54">
        <v>0.75493270099708165</v>
      </c>
      <c r="AV289" s="62" t="s">
        <v>17274</v>
      </c>
      <c r="AW289" s="54">
        <v>0.41352434095172752</v>
      </c>
    </row>
    <row r="290" spans="5:49">
      <c r="E290" s="62" t="s">
        <v>7405</v>
      </c>
      <c r="F290" s="54">
        <v>8.9348771082609968E-2</v>
      </c>
      <c r="K290" s="62" t="s">
        <v>6475</v>
      </c>
      <c r="L290" s="177">
        <v>0.50773615400000005</v>
      </c>
      <c r="M290" s="177"/>
      <c r="N290" s="62" t="s">
        <v>8753</v>
      </c>
      <c r="O290" s="54">
        <v>0.39657789617063532</v>
      </c>
      <c r="Q290" s="62" t="s">
        <v>3195</v>
      </c>
      <c r="R290" s="54">
        <v>0.81222747634805681</v>
      </c>
      <c r="T290" s="62" t="s">
        <v>3713</v>
      </c>
      <c r="U290" s="54">
        <v>0.10428078914112948</v>
      </c>
      <c r="W290" s="62" t="s">
        <v>3772</v>
      </c>
      <c r="X290" s="54">
        <v>0.38591940353110882</v>
      </c>
      <c r="AD290" s="62" t="s">
        <v>9097</v>
      </c>
      <c r="AE290" s="54">
        <v>0.17007025150655461</v>
      </c>
      <c r="AJ290" s="62" t="s">
        <v>16929</v>
      </c>
      <c r="AK290" s="54">
        <v>0.50143653991770754</v>
      </c>
      <c r="AM290" s="62" t="s">
        <v>8799</v>
      </c>
      <c r="AN290" s="54">
        <v>0.44121949391013116</v>
      </c>
      <c r="AP290" s="62" t="s">
        <v>4598</v>
      </c>
      <c r="AQ290" s="54">
        <v>0.75491073203066361</v>
      </c>
      <c r="AV290" s="62" t="s">
        <v>6564</v>
      </c>
      <c r="AW290" s="54">
        <v>0.41016760281512737</v>
      </c>
    </row>
    <row r="291" spans="5:49">
      <c r="E291" s="62" t="s">
        <v>810</v>
      </c>
      <c r="F291" s="54">
        <v>8.7311766645950792E-2</v>
      </c>
      <c r="K291" s="62" t="s">
        <v>7289</v>
      </c>
      <c r="L291" s="177">
        <v>0.507176446</v>
      </c>
      <c r="M291" s="177"/>
      <c r="N291" s="62" t="s">
        <v>7131</v>
      </c>
      <c r="O291" s="54">
        <v>0.39368367185461378</v>
      </c>
      <c r="Q291" s="62" t="s">
        <v>2567</v>
      </c>
      <c r="R291" s="54">
        <v>0.81179467739243349</v>
      </c>
      <c r="T291" s="62" t="s">
        <v>1503</v>
      </c>
      <c r="U291" s="54">
        <v>0.2636742430738287</v>
      </c>
      <c r="W291" s="62" t="s">
        <v>17110</v>
      </c>
      <c r="X291" s="54">
        <v>0.38170940447668483</v>
      </c>
      <c r="AD291" s="62" t="s">
        <v>4294</v>
      </c>
      <c r="AE291" s="54">
        <v>0.16804990263972025</v>
      </c>
      <c r="AJ291" s="62" t="s">
        <v>6566</v>
      </c>
      <c r="AK291" s="54">
        <v>0.50099828291225401</v>
      </c>
      <c r="AM291" s="62" t="s">
        <v>7660</v>
      </c>
      <c r="AN291" s="54">
        <v>0.44021624916321034</v>
      </c>
      <c r="AP291" s="62" t="s">
        <v>3560</v>
      </c>
      <c r="AQ291" s="54">
        <v>0.75463339190964618</v>
      </c>
      <c r="AV291" s="62" t="s">
        <v>9953</v>
      </c>
      <c r="AW291" s="54">
        <v>0.40864108906077634</v>
      </c>
    </row>
    <row r="292" spans="5:49">
      <c r="E292" s="62" t="s">
        <v>9349</v>
      </c>
      <c r="F292" s="54">
        <v>8.4687352189306661E-2</v>
      </c>
      <c r="K292" s="62" t="s">
        <v>884</v>
      </c>
      <c r="L292" s="177">
        <v>0.50704575299999999</v>
      </c>
      <c r="M292" s="177"/>
      <c r="N292" s="62" t="s">
        <v>6082</v>
      </c>
      <c r="O292" s="54">
        <v>0.39228375963291207</v>
      </c>
      <c r="Q292" s="62" t="s">
        <v>2145</v>
      </c>
      <c r="R292" s="54">
        <v>0.81132069807467477</v>
      </c>
      <c r="T292" s="62" t="s">
        <v>1400</v>
      </c>
      <c r="U292" s="54">
        <v>0.32740661564096452</v>
      </c>
      <c r="W292" s="62" t="s">
        <v>10843</v>
      </c>
      <c r="X292" s="54">
        <v>0.38150905856647188</v>
      </c>
      <c r="AD292" s="62" t="s">
        <v>7399</v>
      </c>
      <c r="AE292" s="54">
        <v>0.16740194349774037</v>
      </c>
      <c r="AJ292" s="62" t="s">
        <v>8036</v>
      </c>
      <c r="AK292" s="54">
        <v>0.50062512476258425</v>
      </c>
      <c r="AM292" s="62" t="s">
        <v>11109</v>
      </c>
      <c r="AN292" s="54">
        <v>0.4387541895966165</v>
      </c>
      <c r="AP292" s="62" t="s">
        <v>4364</v>
      </c>
      <c r="AQ292" s="54">
        <v>0.75438598960292691</v>
      </c>
      <c r="AV292" s="62" t="s">
        <v>7682</v>
      </c>
      <c r="AW292" s="54">
        <v>0.40782933496633134</v>
      </c>
    </row>
    <row r="293" spans="5:49">
      <c r="E293" s="62" t="s">
        <v>11738</v>
      </c>
      <c r="F293" s="54">
        <v>8.1121014876962314E-2</v>
      </c>
      <c r="K293" s="62" t="s">
        <v>6637</v>
      </c>
      <c r="L293" s="177">
        <v>0.50694976800000002</v>
      </c>
      <c r="M293" s="177"/>
      <c r="N293" s="62" t="s">
        <v>6003</v>
      </c>
      <c r="O293" s="54">
        <v>0.38949207444364858</v>
      </c>
      <c r="Q293" s="62" t="s">
        <v>3207</v>
      </c>
      <c r="R293" s="54">
        <v>0.81083348606559247</v>
      </c>
      <c r="T293" s="62" t="s">
        <v>1556</v>
      </c>
      <c r="U293" s="54">
        <v>0.4498279346361399</v>
      </c>
      <c r="W293" s="62" t="s">
        <v>12030</v>
      </c>
      <c r="X293" s="54">
        <v>0.37906650970119554</v>
      </c>
      <c r="AD293" s="62" t="s">
        <v>8819</v>
      </c>
      <c r="AE293" s="54">
        <v>0.1651356728879402</v>
      </c>
      <c r="AJ293" s="62" t="s">
        <v>6125</v>
      </c>
      <c r="AK293" s="54">
        <v>0.50014264059625635</v>
      </c>
      <c r="AM293" s="62" t="s">
        <v>7850</v>
      </c>
      <c r="AN293" s="54">
        <v>0.43718912394483933</v>
      </c>
      <c r="AP293" s="62" t="s">
        <v>3811</v>
      </c>
      <c r="AQ293" s="54">
        <v>0.75422438000033443</v>
      </c>
      <c r="AV293" s="62" t="s">
        <v>9641</v>
      </c>
      <c r="AW293" s="54">
        <v>0.40506513828968904</v>
      </c>
    </row>
    <row r="294" spans="5:49">
      <c r="E294" s="62" t="s">
        <v>9102</v>
      </c>
      <c r="F294" s="54">
        <v>7.9848348465245814E-2</v>
      </c>
      <c r="K294" s="62" t="s">
        <v>6304</v>
      </c>
      <c r="L294" s="177">
        <v>0.506563439</v>
      </c>
      <c r="M294" s="177"/>
      <c r="N294" s="62" t="s">
        <v>8261</v>
      </c>
      <c r="O294" s="54">
        <v>0.38858894586144732</v>
      </c>
      <c r="Q294" s="62" t="s">
        <v>2470</v>
      </c>
      <c r="R294" s="54">
        <v>0.81044161145171023</v>
      </c>
      <c r="T294" s="62" t="s">
        <v>11359</v>
      </c>
      <c r="U294" s="54">
        <v>0.29465565358004564</v>
      </c>
      <c r="W294" s="62" t="s">
        <v>1541</v>
      </c>
      <c r="X294" s="54">
        <v>0.37700516938616818</v>
      </c>
      <c r="AD294" s="62" t="s">
        <v>17153</v>
      </c>
      <c r="AE294" s="54">
        <v>0.16328326758029188</v>
      </c>
      <c r="AJ294" s="62" t="s">
        <v>7020</v>
      </c>
      <c r="AK294" s="54">
        <v>0.4976474047324862</v>
      </c>
      <c r="AM294" s="62" t="s">
        <v>17208</v>
      </c>
      <c r="AN294" s="54">
        <v>0.4363107454584027</v>
      </c>
      <c r="AP294" s="62" t="s">
        <v>2266</v>
      </c>
      <c r="AQ294" s="54">
        <v>0.75375455366120503</v>
      </c>
      <c r="AV294" s="62" t="s">
        <v>9333</v>
      </c>
      <c r="AW294" s="54">
        <v>0.40314441962797254</v>
      </c>
    </row>
    <row r="295" spans="5:49">
      <c r="E295" s="62" t="s">
        <v>11854</v>
      </c>
      <c r="F295" s="54">
        <v>7.7824900211799983E-2</v>
      </c>
      <c r="K295" s="62" t="s">
        <v>6422</v>
      </c>
      <c r="L295" s="177">
        <v>0.50610956500000004</v>
      </c>
      <c r="M295" s="177"/>
      <c r="N295" s="62" t="s">
        <v>16933</v>
      </c>
      <c r="O295" s="54">
        <v>0.38677179275960233</v>
      </c>
      <c r="Q295" s="62" t="s">
        <v>3816</v>
      </c>
      <c r="R295" s="54">
        <v>0.80948158456071351</v>
      </c>
      <c r="T295" s="62" t="s">
        <v>2824</v>
      </c>
      <c r="U295" s="54">
        <v>4.0577090955275188E-2</v>
      </c>
      <c r="W295" s="62" t="s">
        <v>17103</v>
      </c>
      <c r="X295" s="54">
        <v>0.37695263432420767</v>
      </c>
      <c r="AD295" s="62" t="s">
        <v>9478</v>
      </c>
      <c r="AE295" s="54">
        <v>0.16232949557992288</v>
      </c>
      <c r="AJ295" s="62" t="s">
        <v>6472</v>
      </c>
      <c r="AK295" s="54">
        <v>0.49696852300421596</v>
      </c>
      <c r="AM295" s="62" t="s">
        <v>6312</v>
      </c>
      <c r="AN295" s="54">
        <v>0.43256627994369606</v>
      </c>
      <c r="AP295" s="62" t="s">
        <v>4229</v>
      </c>
      <c r="AQ295" s="54">
        <v>0.75263275580656042</v>
      </c>
      <c r="AV295" s="62" t="s">
        <v>6662</v>
      </c>
      <c r="AW295" s="54">
        <v>0.40304838960044298</v>
      </c>
    </row>
    <row r="296" spans="5:49">
      <c r="E296" s="62" t="s">
        <v>7885</v>
      </c>
      <c r="F296" s="54">
        <v>7.6075315822992762E-2</v>
      </c>
      <c r="K296" s="62" t="s">
        <v>6358</v>
      </c>
      <c r="L296" s="177">
        <v>0.50403297700000005</v>
      </c>
      <c r="M296" s="177"/>
      <c r="N296" s="62" t="s">
        <v>6647</v>
      </c>
      <c r="O296" s="54">
        <v>0.38594830360719135</v>
      </c>
      <c r="Q296" s="62" t="s">
        <v>2598</v>
      </c>
      <c r="R296" s="54">
        <v>0.8094420323629774</v>
      </c>
      <c r="T296" s="62" t="s">
        <v>3307</v>
      </c>
      <c r="U296" s="54">
        <v>0.22468672618137009</v>
      </c>
      <c r="W296" s="62" t="s">
        <v>2389</v>
      </c>
      <c r="X296" s="54">
        <v>0.37566194409417653</v>
      </c>
      <c r="AD296" s="62" t="s">
        <v>6406</v>
      </c>
      <c r="AE296" s="54">
        <v>0.16091906233526013</v>
      </c>
      <c r="AJ296" s="62" t="s">
        <v>6351</v>
      </c>
      <c r="AK296" s="54">
        <v>0.4963631253818776</v>
      </c>
      <c r="AM296" s="62" t="s">
        <v>10980</v>
      </c>
      <c r="AN296" s="54">
        <v>0.43012060913157468</v>
      </c>
      <c r="AP296" s="62" t="s">
        <v>3243</v>
      </c>
      <c r="AQ296" s="54">
        <v>0.75112971413686647</v>
      </c>
      <c r="AV296" s="62" t="s">
        <v>11919</v>
      </c>
      <c r="AW296" s="54">
        <v>0.40281273786606558</v>
      </c>
    </row>
    <row r="297" spans="5:49">
      <c r="E297" s="62" t="s">
        <v>16900</v>
      </c>
      <c r="F297" s="54">
        <v>7.5562402291933853E-2</v>
      </c>
      <c r="K297" s="62" t="s">
        <v>7340</v>
      </c>
      <c r="L297" s="177">
        <v>0.502658049</v>
      </c>
      <c r="M297" s="177"/>
      <c r="N297" s="62" t="s">
        <v>7542</v>
      </c>
      <c r="O297" s="54">
        <v>0.38349511560182148</v>
      </c>
      <c r="Q297" s="62" t="s">
        <v>3154</v>
      </c>
      <c r="R297" s="54">
        <v>0.80896074414581942</v>
      </c>
      <c r="T297" s="62" t="s">
        <v>1549</v>
      </c>
      <c r="U297" s="54">
        <v>0.52632268604149046</v>
      </c>
      <c r="W297" s="62" t="s">
        <v>5377</v>
      </c>
      <c r="X297" s="54">
        <v>0.37451535008129805</v>
      </c>
      <c r="AD297" s="62" t="s">
        <v>9431</v>
      </c>
      <c r="AE297" s="54">
        <v>0.15743724203580317</v>
      </c>
      <c r="AJ297" s="62" t="s">
        <v>6549</v>
      </c>
      <c r="AK297" s="54">
        <v>0.4960089474305846</v>
      </c>
      <c r="AM297" s="62" t="s">
        <v>17168</v>
      </c>
      <c r="AN297" s="54">
        <v>0.42770545450800762</v>
      </c>
      <c r="AP297" s="62" t="s">
        <v>2178</v>
      </c>
      <c r="AQ297" s="54">
        <v>0.75066609130161055</v>
      </c>
      <c r="AV297" s="62" t="s">
        <v>6692</v>
      </c>
      <c r="AW297" s="54">
        <v>0.40245994898774018</v>
      </c>
    </row>
    <row r="298" spans="5:49">
      <c r="E298" s="62" t="s">
        <v>15466</v>
      </c>
      <c r="F298" s="54">
        <v>7.1957422150419642E-2</v>
      </c>
      <c r="K298" s="62" t="s">
        <v>7391</v>
      </c>
      <c r="L298" s="177">
        <v>0.50256357699999998</v>
      </c>
      <c r="M298" s="177"/>
      <c r="N298" s="62" t="s">
        <v>7267</v>
      </c>
      <c r="O298" s="54">
        <v>0.38336618486403268</v>
      </c>
      <c r="Q298" s="62" t="s">
        <v>2691</v>
      </c>
      <c r="R298" s="54">
        <v>0.8089416078578775</v>
      </c>
      <c r="T298" s="62" t="s">
        <v>11515</v>
      </c>
      <c r="U298" s="54">
        <v>0.33597798847929183</v>
      </c>
      <c r="W298" s="62" t="s">
        <v>5427</v>
      </c>
      <c r="X298" s="54">
        <v>0.37447693339643484</v>
      </c>
      <c r="AD298" s="62" t="s">
        <v>10317</v>
      </c>
      <c r="AE298" s="54">
        <v>0.15513439645226082</v>
      </c>
      <c r="AJ298" s="62" t="s">
        <v>6035</v>
      </c>
      <c r="AK298" s="54">
        <v>0.49596575523508879</v>
      </c>
      <c r="AM298" s="62" t="s">
        <v>6843</v>
      </c>
      <c r="AN298" s="54">
        <v>0.42694515776077507</v>
      </c>
      <c r="AP298" s="62" t="s">
        <v>2548</v>
      </c>
      <c r="AQ298" s="54">
        <v>0.75063030464509684</v>
      </c>
      <c r="AV298" s="62" t="s">
        <v>13680</v>
      </c>
      <c r="AW298" s="54">
        <v>0.40162704467600946</v>
      </c>
    </row>
    <row r="299" spans="5:49">
      <c r="E299" s="62" t="s">
        <v>10333</v>
      </c>
      <c r="F299" s="54">
        <v>6.9393565645850488E-2</v>
      </c>
      <c r="K299" s="62" t="s">
        <v>7047</v>
      </c>
      <c r="L299" s="177">
        <v>0.50211793000000005</v>
      </c>
      <c r="M299" s="177"/>
      <c r="N299" s="62" t="s">
        <v>8075</v>
      </c>
      <c r="O299" s="54">
        <v>0.38333266601998867</v>
      </c>
      <c r="Q299" s="62" t="s">
        <v>3268</v>
      </c>
      <c r="R299" s="54">
        <v>0.80893110530688084</v>
      </c>
      <c r="T299" s="62" t="s">
        <v>1037</v>
      </c>
      <c r="U299" s="54">
        <v>0.28884368704703794</v>
      </c>
      <c r="W299" s="62" t="s">
        <v>4172</v>
      </c>
      <c r="X299" s="54">
        <v>0.37299491165212717</v>
      </c>
      <c r="AD299" s="62" t="s">
        <v>17154</v>
      </c>
      <c r="AE299" s="54">
        <v>0.15062496988557747</v>
      </c>
      <c r="AJ299" s="62" t="s">
        <v>7390</v>
      </c>
      <c r="AK299" s="54">
        <v>0.49415687701881206</v>
      </c>
      <c r="AM299" s="62" t="s">
        <v>6019</v>
      </c>
      <c r="AN299" s="54">
        <v>0.4267664473006223</v>
      </c>
      <c r="AP299" s="62" t="s">
        <v>3427</v>
      </c>
      <c r="AQ299" s="54">
        <v>0.75056684435733212</v>
      </c>
      <c r="AV299" s="62" t="s">
        <v>8635</v>
      </c>
      <c r="AW299" s="54">
        <v>0.40101012576613693</v>
      </c>
    </row>
    <row r="300" spans="5:49">
      <c r="E300" s="62" t="s">
        <v>3958</v>
      </c>
      <c r="F300" s="54">
        <v>6.8240533944982071E-2</v>
      </c>
      <c r="K300" s="62" t="s">
        <v>7320</v>
      </c>
      <c r="L300" s="177">
        <v>0.50093135700000002</v>
      </c>
      <c r="M300" s="177"/>
      <c r="N300" s="62" t="s">
        <v>6631</v>
      </c>
      <c r="O300" s="54">
        <v>0.38249451315101335</v>
      </c>
      <c r="Q300" s="62" t="s">
        <v>5261</v>
      </c>
      <c r="R300" s="54">
        <v>0.80891229682400689</v>
      </c>
      <c r="T300" s="62" t="s">
        <v>9459</v>
      </c>
      <c r="U300" s="54">
        <v>0.41261414520429834</v>
      </c>
      <c r="W300" s="62" t="s">
        <v>1702</v>
      </c>
      <c r="X300" s="54">
        <v>0.37221483643695913</v>
      </c>
      <c r="AD300" s="62" t="s">
        <v>14487</v>
      </c>
      <c r="AE300" s="54">
        <v>0.14869987600572271</v>
      </c>
      <c r="AJ300" s="62" t="s">
        <v>6835</v>
      </c>
      <c r="AK300" s="54">
        <v>0.49291560304685261</v>
      </c>
      <c r="AM300" s="62" t="s">
        <v>6867</v>
      </c>
      <c r="AN300" s="54">
        <v>0.42611924301458631</v>
      </c>
      <c r="AP300" s="62" t="s">
        <v>2438</v>
      </c>
      <c r="AQ300" s="54">
        <v>0.75034852218803716</v>
      </c>
      <c r="AV300" s="62" t="s">
        <v>7607</v>
      </c>
      <c r="AW300" s="54">
        <v>0.40088001676554669</v>
      </c>
    </row>
    <row r="301" spans="5:49">
      <c r="E301" s="62" t="s">
        <v>9208</v>
      </c>
      <c r="F301" s="54">
        <v>6.7060138237662312E-2</v>
      </c>
      <c r="K301" s="62" t="s">
        <v>6906</v>
      </c>
      <c r="L301" s="177">
        <v>0.50016149499999996</v>
      </c>
      <c r="M301" s="177"/>
      <c r="N301" s="62" t="s">
        <v>855</v>
      </c>
      <c r="O301" s="54">
        <v>0.38201698949017932</v>
      </c>
      <c r="Q301" s="62" t="s">
        <v>3157</v>
      </c>
      <c r="R301" s="54">
        <v>0.8077652953342731</v>
      </c>
      <c r="T301" s="62" t="s">
        <v>11418</v>
      </c>
      <c r="U301" s="54">
        <v>0.29206208465838418</v>
      </c>
      <c r="W301" s="62" t="s">
        <v>1518</v>
      </c>
      <c r="X301" s="54">
        <v>0.37150146796246308</v>
      </c>
      <c r="AD301" s="62" t="s">
        <v>7076</v>
      </c>
      <c r="AE301" s="54">
        <v>0.14841595786281991</v>
      </c>
      <c r="AJ301" s="62" t="s">
        <v>6093</v>
      </c>
      <c r="AK301" s="54">
        <v>0.4924806331704405</v>
      </c>
      <c r="AM301" s="62" t="s">
        <v>7200</v>
      </c>
      <c r="AN301" s="54">
        <v>0.42551187576519067</v>
      </c>
      <c r="AP301" s="62" t="s">
        <v>3434</v>
      </c>
      <c r="AQ301" s="54">
        <v>0.75023636628800139</v>
      </c>
      <c r="AV301" s="62" t="s">
        <v>15110</v>
      </c>
      <c r="AW301" s="54">
        <v>0.39995440482874733</v>
      </c>
    </row>
    <row r="302" spans="5:49">
      <c r="E302" s="62" t="s">
        <v>16901</v>
      </c>
      <c r="F302" s="54">
        <v>6.6687004412361264E-2</v>
      </c>
      <c r="K302" s="62" t="s">
        <v>7741</v>
      </c>
      <c r="L302" s="177">
        <v>0.49991137800000002</v>
      </c>
      <c r="M302" s="177"/>
      <c r="N302" s="62" t="s">
        <v>6890</v>
      </c>
      <c r="O302" s="54">
        <v>0.37926603207647236</v>
      </c>
      <c r="Q302" s="62" t="s">
        <v>5298</v>
      </c>
      <c r="R302" s="54">
        <v>0.80731193398078049</v>
      </c>
      <c r="T302" s="62" t="s">
        <v>3511</v>
      </c>
      <c r="U302" s="54">
        <v>0.39370374264321623</v>
      </c>
      <c r="W302" s="62" t="s">
        <v>2358</v>
      </c>
      <c r="X302" s="54">
        <v>0.37138665256453124</v>
      </c>
      <c r="AD302" s="62" t="s">
        <v>10445</v>
      </c>
      <c r="AE302" s="54">
        <v>0.1473028940125177</v>
      </c>
      <c r="AJ302" s="62" t="s">
        <v>6830</v>
      </c>
      <c r="AK302" s="54">
        <v>0.49208405264469002</v>
      </c>
      <c r="AM302" s="62" t="s">
        <v>11200</v>
      </c>
      <c r="AN302" s="54">
        <v>0.42503483671215908</v>
      </c>
      <c r="AP302" s="62" t="s">
        <v>3508</v>
      </c>
      <c r="AQ302" s="54">
        <v>0.74980679772961067</v>
      </c>
      <c r="AV302" s="62" t="s">
        <v>5997</v>
      </c>
      <c r="AW302" s="54">
        <v>0.39903670324486679</v>
      </c>
    </row>
    <row r="303" spans="5:49">
      <c r="E303" s="62" t="s">
        <v>16902</v>
      </c>
      <c r="F303" s="54">
        <v>6.5684587901645067E-2</v>
      </c>
      <c r="K303" s="62" t="s">
        <v>6452</v>
      </c>
      <c r="L303" s="177">
        <v>0.499446218</v>
      </c>
      <c r="M303" s="177"/>
      <c r="N303" s="62" t="s">
        <v>15557</v>
      </c>
      <c r="O303" s="54">
        <v>0.37922007222943122</v>
      </c>
      <c r="Q303" s="62" t="s">
        <v>3918</v>
      </c>
      <c r="R303" s="54">
        <v>0.80695772744496219</v>
      </c>
      <c r="T303" s="62" t="s">
        <v>1282</v>
      </c>
      <c r="U303" s="54">
        <v>0.56525126363263178</v>
      </c>
      <c r="W303" s="62" t="s">
        <v>1242</v>
      </c>
      <c r="X303" s="54">
        <v>0.36862318268021355</v>
      </c>
      <c r="AD303" s="62" t="s">
        <v>6676</v>
      </c>
      <c r="AE303" s="54">
        <v>0.14685143421761362</v>
      </c>
      <c r="AJ303" s="62" t="s">
        <v>6550</v>
      </c>
      <c r="AK303" s="54">
        <v>0.49168432360149156</v>
      </c>
      <c r="AM303" s="62" t="s">
        <v>8870</v>
      </c>
      <c r="AN303" s="54">
        <v>0.42499368118844633</v>
      </c>
      <c r="AP303" s="62" t="s">
        <v>3843</v>
      </c>
      <c r="AQ303" s="54">
        <v>0.74975488917178679</v>
      </c>
      <c r="AV303" s="62" t="s">
        <v>7220</v>
      </c>
      <c r="AW303" s="54">
        <v>0.39895555620868939</v>
      </c>
    </row>
    <row r="304" spans="5:49">
      <c r="E304" s="62" t="s">
        <v>394</v>
      </c>
      <c r="F304" s="54">
        <v>6.4615955178370627E-2</v>
      </c>
      <c r="K304" s="62" t="s">
        <v>6192</v>
      </c>
      <c r="L304" s="177">
        <v>0.499248258</v>
      </c>
      <c r="M304" s="177"/>
      <c r="N304" s="62" t="s">
        <v>7304</v>
      </c>
      <c r="O304" s="54">
        <v>0.37893697476376287</v>
      </c>
      <c r="Q304" s="62" t="s">
        <v>2491</v>
      </c>
      <c r="R304" s="54">
        <v>0.80693236652192546</v>
      </c>
      <c r="T304" s="62" t="s">
        <v>1975</v>
      </c>
      <c r="U304" s="54">
        <v>0.40039677683221198</v>
      </c>
      <c r="W304" s="62" t="s">
        <v>14931</v>
      </c>
      <c r="X304" s="54">
        <v>0.36809545698320567</v>
      </c>
      <c r="AD304" s="62" t="s">
        <v>6729</v>
      </c>
      <c r="AE304" s="54">
        <v>0.14647609605957079</v>
      </c>
      <c r="AJ304" s="62" t="s">
        <v>6160</v>
      </c>
      <c r="AK304" s="54">
        <v>0.49108224871157125</v>
      </c>
      <c r="AM304" s="62" t="s">
        <v>9856</v>
      </c>
      <c r="AN304" s="54">
        <v>0.42491717979295002</v>
      </c>
      <c r="AP304" s="62" t="s">
        <v>2042</v>
      </c>
      <c r="AQ304" s="54">
        <v>0.74969717387419887</v>
      </c>
      <c r="AV304" s="62" t="s">
        <v>7734</v>
      </c>
      <c r="AW304" s="54">
        <v>0.39710616978763769</v>
      </c>
    </row>
    <row r="305" spans="5:49">
      <c r="E305" s="62" t="s">
        <v>16903</v>
      </c>
      <c r="F305" s="54">
        <v>6.4607078186883077E-2</v>
      </c>
      <c r="K305" s="62" t="s">
        <v>6060</v>
      </c>
      <c r="L305" s="177">
        <v>0.49784766400000002</v>
      </c>
      <c r="M305" s="177"/>
      <c r="N305" s="62" t="s">
        <v>6820</v>
      </c>
      <c r="O305" s="54">
        <v>0.37865661972710124</v>
      </c>
      <c r="Q305" s="62" t="s">
        <v>2978</v>
      </c>
      <c r="R305" s="54">
        <v>0.8066041297011235</v>
      </c>
      <c r="T305" s="62" t="s">
        <v>1750</v>
      </c>
      <c r="U305" s="54">
        <v>0.82730059462682759</v>
      </c>
      <c r="W305" s="62" t="s">
        <v>2973</v>
      </c>
      <c r="X305" s="54">
        <v>0.36767115912180781</v>
      </c>
      <c r="AD305" s="62" t="s">
        <v>9196</v>
      </c>
      <c r="AE305" s="54">
        <v>0.14601054204778297</v>
      </c>
      <c r="AJ305" s="62" t="s">
        <v>7073</v>
      </c>
      <c r="AK305" s="54">
        <v>0.49031896625052857</v>
      </c>
      <c r="AM305" s="62" t="s">
        <v>7165</v>
      </c>
      <c r="AN305" s="54">
        <v>0.4246254331738285</v>
      </c>
      <c r="AP305" s="62" t="s">
        <v>798</v>
      </c>
      <c r="AQ305" s="54">
        <v>0.7495074505401601</v>
      </c>
      <c r="AV305" s="62" t="s">
        <v>9907</v>
      </c>
      <c r="AW305" s="54">
        <v>0.39691529562159167</v>
      </c>
    </row>
    <row r="306" spans="5:49">
      <c r="E306" s="62" t="s">
        <v>16904</v>
      </c>
      <c r="F306" s="54">
        <v>6.3655003624416007E-2</v>
      </c>
      <c r="K306" s="62" t="s">
        <v>6191</v>
      </c>
      <c r="L306" s="177">
        <v>0.497502104</v>
      </c>
      <c r="M306" s="177"/>
      <c r="N306" s="62" t="s">
        <v>7579</v>
      </c>
      <c r="O306" s="54">
        <v>0.37709597484781149</v>
      </c>
      <c r="Q306" s="62" t="s">
        <v>4740</v>
      </c>
      <c r="R306" s="54">
        <v>0.80635787556298022</v>
      </c>
      <c r="T306" s="62" t="s">
        <v>10598</v>
      </c>
      <c r="U306" s="54">
        <v>0.18748867418178639</v>
      </c>
      <c r="W306" s="62" t="s">
        <v>5893</v>
      </c>
      <c r="X306" s="54">
        <v>0.36684507733236749</v>
      </c>
      <c r="AD306" s="62" t="s">
        <v>5742</v>
      </c>
      <c r="AE306" s="54">
        <v>0.14092818220176265</v>
      </c>
      <c r="AJ306" s="62" t="s">
        <v>896</v>
      </c>
      <c r="AK306" s="54">
        <v>0.49028517554010603</v>
      </c>
      <c r="AM306" s="62" t="s">
        <v>7419</v>
      </c>
      <c r="AN306" s="54">
        <v>0.42434612937646909</v>
      </c>
      <c r="AP306" s="62" t="s">
        <v>4929</v>
      </c>
      <c r="AQ306" s="54">
        <v>0.74938182197469794</v>
      </c>
      <c r="AV306" s="62" t="s">
        <v>8807</v>
      </c>
      <c r="AW306" s="54">
        <v>0.39587633749277013</v>
      </c>
    </row>
    <row r="307" spans="5:49">
      <c r="E307" s="62" t="s">
        <v>8189</v>
      </c>
      <c r="F307" s="54">
        <v>6.3311315725710027E-2</v>
      </c>
      <c r="K307" s="62" t="s">
        <v>8143</v>
      </c>
      <c r="L307" s="177">
        <v>0.49731238500000002</v>
      </c>
      <c r="M307" s="177"/>
      <c r="N307" s="62" t="s">
        <v>903</v>
      </c>
      <c r="O307" s="54">
        <v>0.37645909331094191</v>
      </c>
      <c r="Q307" s="62" t="s">
        <v>2753</v>
      </c>
      <c r="R307" s="54">
        <v>0.80623354309056028</v>
      </c>
      <c r="T307" s="62" t="s">
        <v>4755</v>
      </c>
      <c r="U307" s="54">
        <v>8.87406023441102E-2</v>
      </c>
      <c r="W307" s="62" t="s">
        <v>2842</v>
      </c>
      <c r="X307" s="54">
        <v>0.36652662114411888</v>
      </c>
      <c r="AD307" s="62" t="s">
        <v>15387</v>
      </c>
      <c r="AE307" s="54">
        <v>0.13999220356336917</v>
      </c>
      <c r="AJ307" s="62" t="s">
        <v>7622</v>
      </c>
      <c r="AK307" s="54">
        <v>0.49027025995731432</v>
      </c>
      <c r="AM307" s="62" t="s">
        <v>7389</v>
      </c>
      <c r="AN307" s="54">
        <v>0.42361433397889264</v>
      </c>
      <c r="AP307" s="62" t="s">
        <v>3103</v>
      </c>
      <c r="AQ307" s="54">
        <v>0.7491821449658389</v>
      </c>
      <c r="AV307" s="62" t="s">
        <v>9376</v>
      </c>
      <c r="AW307" s="54">
        <v>0.39493213988219161</v>
      </c>
    </row>
    <row r="308" spans="5:49">
      <c r="E308" s="62" t="s">
        <v>16905</v>
      </c>
      <c r="F308" s="54">
        <v>6.199665909839179E-2</v>
      </c>
      <c r="K308" s="62" t="s">
        <v>6103</v>
      </c>
      <c r="L308" s="177">
        <v>0.496407663</v>
      </c>
      <c r="M308" s="177"/>
      <c r="N308" s="62" t="s">
        <v>9810</v>
      </c>
      <c r="O308" s="54">
        <v>0.37505296197281579</v>
      </c>
      <c r="Q308" s="62" t="s">
        <v>1922</v>
      </c>
      <c r="R308" s="54">
        <v>0.80619799706582806</v>
      </c>
      <c r="T308" s="62" t="s">
        <v>11498</v>
      </c>
      <c r="U308" s="54">
        <v>0.26916977209246951</v>
      </c>
      <c r="W308" s="62" t="s">
        <v>2912</v>
      </c>
      <c r="X308" s="54">
        <v>0.36628623139888072</v>
      </c>
      <c r="AD308" s="62" t="s">
        <v>8974</v>
      </c>
      <c r="AE308" s="54">
        <v>0.13882042773246683</v>
      </c>
      <c r="AJ308" s="62" t="s">
        <v>7159</v>
      </c>
      <c r="AK308" s="54">
        <v>0.49024739507370874</v>
      </c>
      <c r="AM308" s="62" t="s">
        <v>8595</v>
      </c>
      <c r="AN308" s="54">
        <v>0.42310276510273637</v>
      </c>
      <c r="AP308" s="62" t="s">
        <v>2203</v>
      </c>
      <c r="AQ308" s="54">
        <v>0.74829818193640996</v>
      </c>
      <c r="AV308" s="62" t="s">
        <v>8153</v>
      </c>
      <c r="AW308" s="54">
        <v>0.3908769854195272</v>
      </c>
    </row>
    <row r="309" spans="5:49">
      <c r="E309" s="62" t="s">
        <v>375</v>
      </c>
      <c r="F309" s="54">
        <v>5.8308548431801825E-2</v>
      </c>
      <c r="K309" s="62" t="s">
        <v>6273</v>
      </c>
      <c r="L309" s="177">
        <v>0.49597841300000001</v>
      </c>
      <c r="M309" s="177"/>
      <c r="N309" s="62" t="s">
        <v>7862</v>
      </c>
      <c r="O309" s="54">
        <v>0.37442060432921775</v>
      </c>
      <c r="Q309" s="62" t="s">
        <v>2857</v>
      </c>
      <c r="R309" s="54">
        <v>0.80594958773627656</v>
      </c>
      <c r="T309" s="62" t="s">
        <v>5640</v>
      </c>
      <c r="U309" s="54">
        <v>8.7423051989583084E-2</v>
      </c>
      <c r="W309" s="62" t="s">
        <v>3397</v>
      </c>
      <c r="X309" s="54">
        <v>0.3660832338253604</v>
      </c>
      <c r="AD309" s="62" t="s">
        <v>6417</v>
      </c>
      <c r="AE309" s="54">
        <v>0.13723764765736784</v>
      </c>
      <c r="AJ309" s="62" t="s">
        <v>6217</v>
      </c>
      <c r="AK309" s="54">
        <v>0.48952003703544633</v>
      </c>
      <c r="AM309" s="62" t="s">
        <v>6120</v>
      </c>
      <c r="AN309" s="54">
        <v>0.42269674504486598</v>
      </c>
      <c r="AP309" s="62" t="s">
        <v>4175</v>
      </c>
      <c r="AQ309" s="54">
        <v>0.74822011296883684</v>
      </c>
      <c r="AV309" s="62" t="s">
        <v>14130</v>
      </c>
      <c r="AW309" s="54">
        <v>0.38828699731912347</v>
      </c>
    </row>
    <row r="310" spans="5:49">
      <c r="E310" s="62" t="s">
        <v>9689</v>
      </c>
      <c r="F310" s="54">
        <v>5.8060247899183098E-2</v>
      </c>
      <c r="K310" s="62" t="s">
        <v>7907</v>
      </c>
      <c r="L310" s="177">
        <v>0.49532788700000002</v>
      </c>
      <c r="M310" s="177"/>
      <c r="N310" s="62" t="s">
        <v>6280</v>
      </c>
      <c r="O310" s="54">
        <v>0.37436316546232101</v>
      </c>
      <c r="Q310" s="62" t="s">
        <v>4327</v>
      </c>
      <c r="R310" s="54">
        <v>0.80579414696610474</v>
      </c>
      <c r="T310" s="62" t="s">
        <v>9312</v>
      </c>
      <c r="U310" s="54">
        <v>9.92292081484345E-2</v>
      </c>
      <c r="W310" s="62" t="s">
        <v>17111</v>
      </c>
      <c r="X310" s="54">
        <v>0.36595046943094506</v>
      </c>
      <c r="AD310" s="62" t="s">
        <v>567</v>
      </c>
      <c r="AE310" s="54">
        <v>0.13711162211286754</v>
      </c>
      <c r="AJ310" s="62" t="s">
        <v>6299</v>
      </c>
      <c r="AK310" s="54">
        <v>0.485262956916653</v>
      </c>
      <c r="AM310" s="62" t="s">
        <v>6523</v>
      </c>
      <c r="AN310" s="54">
        <v>0.41979122584979989</v>
      </c>
      <c r="AP310" s="62" t="s">
        <v>2465</v>
      </c>
      <c r="AQ310" s="54">
        <v>0.74713475679996322</v>
      </c>
      <c r="AV310" s="62" t="s">
        <v>11227</v>
      </c>
      <c r="AW310" s="54">
        <v>0.38755161747009759</v>
      </c>
    </row>
    <row r="311" spans="5:49">
      <c r="E311" s="62" t="s">
        <v>582</v>
      </c>
      <c r="F311" s="54">
        <v>5.3688824572947977E-2</v>
      </c>
      <c r="K311" s="62" t="s">
        <v>8240</v>
      </c>
      <c r="L311" s="177">
        <v>0.49492734500000002</v>
      </c>
      <c r="M311" s="177"/>
      <c r="N311" s="62" t="s">
        <v>7987</v>
      </c>
      <c r="O311" s="54">
        <v>0.37057629388592822</v>
      </c>
      <c r="Q311" s="62" t="s">
        <v>4066</v>
      </c>
      <c r="R311" s="54">
        <v>0.80547175241400792</v>
      </c>
      <c r="T311" s="62" t="s">
        <v>4968</v>
      </c>
      <c r="U311" s="54">
        <v>0.18053036570384354</v>
      </c>
      <c r="W311" s="62" t="s">
        <v>4759</v>
      </c>
      <c r="X311" s="54">
        <v>0.36561042597824106</v>
      </c>
      <c r="AD311" s="62" t="s">
        <v>9490</v>
      </c>
      <c r="AE311" s="54">
        <v>0.13624065195468696</v>
      </c>
      <c r="AJ311" s="62" t="s">
        <v>6081</v>
      </c>
      <c r="AK311" s="54">
        <v>0.485073629720783</v>
      </c>
      <c r="AM311" s="62" t="s">
        <v>8546</v>
      </c>
      <c r="AN311" s="54">
        <v>0.41967253108307884</v>
      </c>
      <c r="AP311" s="62" t="s">
        <v>2328</v>
      </c>
      <c r="AQ311" s="54">
        <v>0.74580782314052951</v>
      </c>
      <c r="AV311" s="62" t="s">
        <v>7199</v>
      </c>
      <c r="AW311" s="54">
        <v>0.38703410364151647</v>
      </c>
    </row>
    <row r="312" spans="5:49">
      <c r="E312" s="62" t="s">
        <v>16906</v>
      </c>
      <c r="F312" s="54">
        <v>5.2156104211030854E-2</v>
      </c>
      <c r="K312" s="62" t="s">
        <v>6040</v>
      </c>
      <c r="L312" s="177">
        <v>0.494842807</v>
      </c>
      <c r="M312" s="177"/>
      <c r="N312" s="62" t="s">
        <v>7774</v>
      </c>
      <c r="O312" s="54">
        <v>0.37026637104092547</v>
      </c>
      <c r="Q312" s="62" t="s">
        <v>3810</v>
      </c>
      <c r="R312" s="54">
        <v>0.80471281276265572</v>
      </c>
      <c r="T312" s="62" t="s">
        <v>14724</v>
      </c>
      <c r="U312" s="54">
        <v>0.71307431470026927</v>
      </c>
      <c r="W312" s="62" t="s">
        <v>2610</v>
      </c>
      <c r="X312" s="54">
        <v>0.36544023277478749</v>
      </c>
      <c r="AD312" s="62" t="s">
        <v>7519</v>
      </c>
      <c r="AE312" s="54">
        <v>0.13098895460993498</v>
      </c>
      <c r="AJ312" s="62" t="s">
        <v>9336</v>
      </c>
      <c r="AK312" s="54">
        <v>0.48379612977603498</v>
      </c>
      <c r="AM312" s="62" t="s">
        <v>7376</v>
      </c>
      <c r="AN312" s="54">
        <v>0.41724607354135695</v>
      </c>
      <c r="AP312" s="62" t="s">
        <v>1880</v>
      </c>
      <c r="AQ312" s="54">
        <v>0.74539251769409198</v>
      </c>
      <c r="AV312" s="62" t="s">
        <v>10024</v>
      </c>
      <c r="AW312" s="54">
        <v>0.38391138255657453</v>
      </c>
    </row>
    <row r="313" spans="5:49">
      <c r="E313" s="62" t="s">
        <v>5532</v>
      </c>
      <c r="F313" s="54">
        <v>4.558960654962986E-2</v>
      </c>
      <c r="K313" s="62" t="s">
        <v>6541</v>
      </c>
      <c r="L313" s="177">
        <v>0.49451797600000003</v>
      </c>
      <c r="M313" s="177"/>
      <c r="N313" s="62" t="s">
        <v>8067</v>
      </c>
      <c r="O313" s="54">
        <v>0.36987996176397425</v>
      </c>
      <c r="Q313" s="62" t="s">
        <v>5220</v>
      </c>
      <c r="R313" s="54">
        <v>0.80458137439668331</v>
      </c>
      <c r="T313" s="62" t="s">
        <v>11928</v>
      </c>
      <c r="U313" s="54">
        <v>0.22580540231987198</v>
      </c>
      <c r="W313" s="62" t="s">
        <v>1710</v>
      </c>
      <c r="X313" s="54">
        <v>0.36490793551605422</v>
      </c>
      <c r="AD313" s="62" t="s">
        <v>780</v>
      </c>
      <c r="AE313" s="54">
        <v>0.12965875496595206</v>
      </c>
      <c r="AJ313" s="62" t="s">
        <v>6040</v>
      </c>
      <c r="AK313" s="54">
        <v>0.48343179497202921</v>
      </c>
      <c r="AM313" s="62" t="s">
        <v>6404</v>
      </c>
      <c r="AN313" s="54">
        <v>0.4172348388687398</v>
      </c>
      <c r="AP313" s="62" t="s">
        <v>5163</v>
      </c>
      <c r="AQ313" s="54">
        <v>0.74498899420316711</v>
      </c>
      <c r="AV313" s="62" t="s">
        <v>7403</v>
      </c>
      <c r="AW313" s="54">
        <v>0.38341712700473968</v>
      </c>
    </row>
    <row r="314" spans="5:49">
      <c r="E314" s="62" t="s">
        <v>7638</v>
      </c>
      <c r="F314" s="54">
        <v>4.4404848594769231E-2</v>
      </c>
      <c r="K314" s="62" t="s">
        <v>7336</v>
      </c>
      <c r="L314" s="177">
        <v>0.49450622300000002</v>
      </c>
      <c r="M314" s="177"/>
      <c r="N314" s="62" t="s">
        <v>6521</v>
      </c>
      <c r="O314" s="54">
        <v>0.36963455143924517</v>
      </c>
      <c r="Q314" s="62" t="s">
        <v>965</v>
      </c>
      <c r="R314" s="54">
        <v>0.80455086152047683</v>
      </c>
      <c r="T314" s="62" t="s">
        <v>3322</v>
      </c>
      <c r="U314" s="54">
        <v>0.57511022746919327</v>
      </c>
      <c r="W314" s="62" t="s">
        <v>10561</v>
      </c>
      <c r="X314" s="54">
        <v>0.36345515939001583</v>
      </c>
      <c r="AD314" s="62" t="s">
        <v>10067</v>
      </c>
      <c r="AE314" s="54">
        <v>0.12766148807870398</v>
      </c>
      <c r="AJ314" s="62" t="s">
        <v>6138</v>
      </c>
      <c r="AK314" s="54">
        <v>0.47971028072165905</v>
      </c>
      <c r="AM314" s="62" t="s">
        <v>6756</v>
      </c>
      <c r="AN314" s="54">
        <v>0.4166951433096498</v>
      </c>
      <c r="AP314" s="62" t="s">
        <v>4786</v>
      </c>
      <c r="AQ314" s="54">
        <v>0.74432662785113768</v>
      </c>
      <c r="AV314" s="62" t="s">
        <v>7902</v>
      </c>
      <c r="AW314" s="54">
        <v>0.38269102956844814</v>
      </c>
    </row>
    <row r="315" spans="5:49">
      <c r="E315" s="62" t="s">
        <v>5804</v>
      </c>
      <c r="F315" s="54">
        <v>4.1570218569799831E-2</v>
      </c>
      <c r="K315" s="62" t="s">
        <v>6503</v>
      </c>
      <c r="L315" s="177">
        <v>0.494282693</v>
      </c>
      <c r="M315" s="177"/>
      <c r="N315" s="62" t="s">
        <v>6905</v>
      </c>
      <c r="O315" s="54">
        <v>0.36963400370855154</v>
      </c>
      <c r="Q315" s="62" t="s">
        <v>4895</v>
      </c>
      <c r="R315" s="54">
        <v>0.80449732788870665</v>
      </c>
      <c r="T315" s="62" t="s">
        <v>4285</v>
      </c>
      <c r="U315" s="54">
        <v>0.34961316501817952</v>
      </c>
      <c r="W315" s="62" t="s">
        <v>14867</v>
      </c>
      <c r="X315" s="54">
        <v>0.36306365617107234</v>
      </c>
      <c r="AD315" s="62" t="s">
        <v>10066</v>
      </c>
      <c r="AE315" s="54">
        <v>0.1271033501707835</v>
      </c>
      <c r="AJ315" s="62" t="s">
        <v>7460</v>
      </c>
      <c r="AK315" s="54">
        <v>0.478798175340025</v>
      </c>
      <c r="AM315" s="62" t="s">
        <v>6854</v>
      </c>
      <c r="AN315" s="54">
        <v>0.41651745327877765</v>
      </c>
      <c r="AP315" s="62" t="s">
        <v>2598</v>
      </c>
      <c r="AQ315" s="54">
        <v>0.74344389295197555</v>
      </c>
      <c r="AV315" s="62" t="s">
        <v>324</v>
      </c>
      <c r="AW315" s="54">
        <v>0.38100652294592419</v>
      </c>
    </row>
    <row r="316" spans="5:49">
      <c r="E316" s="62" t="s">
        <v>16907</v>
      </c>
      <c r="F316" s="54">
        <v>3.750891198661483E-2</v>
      </c>
      <c r="K316" s="62" t="s">
        <v>6373</v>
      </c>
      <c r="L316" s="177">
        <v>0.49403642199999998</v>
      </c>
      <c r="M316" s="177"/>
      <c r="N316" s="62" t="s">
        <v>6582</v>
      </c>
      <c r="O316" s="54">
        <v>0.36911382262252057</v>
      </c>
      <c r="Q316" s="62" t="s">
        <v>2177</v>
      </c>
      <c r="R316" s="54">
        <v>0.80433258588184608</v>
      </c>
      <c r="T316" s="62" t="s">
        <v>5325</v>
      </c>
      <c r="U316" s="54">
        <v>0.53813149234062363</v>
      </c>
      <c r="W316" s="62" t="s">
        <v>1254</v>
      </c>
      <c r="X316" s="54">
        <v>0.36305991146924993</v>
      </c>
      <c r="AD316" s="62" t="s">
        <v>6630</v>
      </c>
      <c r="AE316" s="54">
        <v>0.12578742200597764</v>
      </c>
      <c r="AJ316" s="62" t="s">
        <v>7354</v>
      </c>
      <c r="AK316" s="54">
        <v>0.47813750400391636</v>
      </c>
      <c r="AM316" s="62" t="s">
        <v>16704</v>
      </c>
      <c r="AN316" s="54">
        <v>0.41651708130260917</v>
      </c>
      <c r="AP316" s="62" t="s">
        <v>3229</v>
      </c>
      <c r="AQ316" s="54">
        <v>0.74339461013768604</v>
      </c>
      <c r="AV316" s="62" t="s">
        <v>10989</v>
      </c>
      <c r="AW316" s="54">
        <v>0.3808331675098377</v>
      </c>
    </row>
    <row r="317" spans="5:49">
      <c r="K317" s="62" t="s">
        <v>7189</v>
      </c>
      <c r="L317" s="177">
        <v>0.49374615700000002</v>
      </c>
      <c r="M317" s="177"/>
      <c r="N317" s="62" t="s">
        <v>7832</v>
      </c>
      <c r="O317" s="54">
        <v>0.36874865448280819</v>
      </c>
      <c r="Q317" s="62" t="s">
        <v>2361</v>
      </c>
      <c r="R317" s="54">
        <v>0.80426726935732484</v>
      </c>
      <c r="T317" s="62" t="s">
        <v>4851</v>
      </c>
      <c r="U317" s="54">
        <v>0.45345261641983298</v>
      </c>
      <c r="W317" s="62" t="s">
        <v>5428</v>
      </c>
      <c r="X317" s="54">
        <v>0.36222335177851028</v>
      </c>
      <c r="AD317" s="62" t="s">
        <v>16415</v>
      </c>
      <c r="AE317" s="54">
        <v>0.12448458482834834</v>
      </c>
      <c r="AJ317" s="62" t="s">
        <v>7151</v>
      </c>
      <c r="AK317" s="54">
        <v>0.47782402920206013</v>
      </c>
      <c r="AM317" s="62" t="s">
        <v>17224</v>
      </c>
      <c r="AN317" s="54">
        <v>0.41499478553504593</v>
      </c>
      <c r="AP317" s="62" t="s">
        <v>3028</v>
      </c>
      <c r="AQ317" s="54">
        <v>0.74313861066586195</v>
      </c>
      <c r="AV317" s="62" t="s">
        <v>161</v>
      </c>
      <c r="AW317" s="54">
        <v>0.38063981608455005</v>
      </c>
    </row>
    <row r="318" spans="5:49">
      <c r="K318" s="62" t="s">
        <v>6046</v>
      </c>
      <c r="L318" s="177">
        <v>0.492396006</v>
      </c>
      <c r="M318" s="177"/>
      <c r="N318" s="62" t="s">
        <v>6843</v>
      </c>
      <c r="O318" s="54">
        <v>0.36852195964818485</v>
      </c>
      <c r="Q318" s="62" t="s">
        <v>1751</v>
      </c>
      <c r="R318" s="54">
        <v>0.80401632630036823</v>
      </c>
      <c r="T318" s="62" t="s">
        <v>3253</v>
      </c>
      <c r="U318" s="54">
        <v>0.37991937743703541</v>
      </c>
      <c r="W318" s="62" t="s">
        <v>5593</v>
      </c>
      <c r="X318" s="54">
        <v>0.36210636900660675</v>
      </c>
      <c r="AD318" s="62" t="s">
        <v>9421</v>
      </c>
      <c r="AE318" s="54">
        <v>0.12260573221330452</v>
      </c>
      <c r="AJ318" s="62" t="s">
        <v>7026</v>
      </c>
      <c r="AK318" s="54">
        <v>0.47732184163306934</v>
      </c>
      <c r="AM318" s="62" t="s">
        <v>7812</v>
      </c>
      <c r="AN318" s="54">
        <v>0.41470664331258067</v>
      </c>
      <c r="AP318" s="62" t="s">
        <v>5879</v>
      </c>
      <c r="AQ318" s="54">
        <v>0.74277875638841162</v>
      </c>
      <c r="AV318" s="62" t="s">
        <v>7893</v>
      </c>
      <c r="AW318" s="54">
        <v>0.38061463919440608</v>
      </c>
    </row>
    <row r="319" spans="5:49">
      <c r="K319" s="62" t="s">
        <v>6915</v>
      </c>
      <c r="L319" s="177">
        <v>0.49093769199999998</v>
      </c>
      <c r="M319" s="177"/>
      <c r="N319" s="62" t="s">
        <v>6751</v>
      </c>
      <c r="O319" s="54">
        <v>0.36763304073669584</v>
      </c>
      <c r="Q319" s="62" t="s">
        <v>5258</v>
      </c>
      <c r="R319" s="54">
        <v>0.80388567165478464</v>
      </c>
      <c r="T319" s="62" t="s">
        <v>1779</v>
      </c>
      <c r="U319" s="54">
        <v>0.68532957805401318</v>
      </c>
      <c r="W319" s="62" t="s">
        <v>17112</v>
      </c>
      <c r="X319" s="54">
        <v>0.36201954123352381</v>
      </c>
      <c r="AD319" s="62" t="s">
        <v>7885</v>
      </c>
      <c r="AE319" s="54">
        <v>0.11938373819354962</v>
      </c>
      <c r="AJ319" s="62" t="s">
        <v>6338</v>
      </c>
      <c r="AK319" s="54">
        <v>0.47719944509964773</v>
      </c>
      <c r="AM319" s="62" t="s">
        <v>17174</v>
      </c>
      <c r="AN319" s="54">
        <v>0.41109163577154884</v>
      </c>
      <c r="AP319" s="62" t="s">
        <v>4895</v>
      </c>
      <c r="AQ319" s="54">
        <v>0.74232641569622848</v>
      </c>
      <c r="AV319" s="62" t="s">
        <v>9107</v>
      </c>
      <c r="AW319" s="54">
        <v>0.38025491118557964</v>
      </c>
    </row>
    <row r="320" spans="5:49">
      <c r="K320" s="62" t="s">
        <v>6430</v>
      </c>
      <c r="L320" s="177">
        <v>0.49042739000000002</v>
      </c>
      <c r="M320" s="177"/>
      <c r="N320" s="62" t="s">
        <v>7590</v>
      </c>
      <c r="O320" s="54">
        <v>0.36692555831230278</v>
      </c>
      <c r="Q320" s="62" t="s">
        <v>4116</v>
      </c>
      <c r="R320" s="54">
        <v>0.80360280774762727</v>
      </c>
      <c r="T320" s="62" t="s">
        <v>4475</v>
      </c>
      <c r="U320" s="54">
        <v>0.32671641120916489</v>
      </c>
      <c r="W320" s="62" t="s">
        <v>4507</v>
      </c>
      <c r="X320" s="54">
        <v>0.36187382914200716</v>
      </c>
      <c r="AD320" s="62" t="s">
        <v>15875</v>
      </c>
      <c r="AE320" s="54">
        <v>0.11842059171812228</v>
      </c>
      <c r="AJ320" s="62" t="s">
        <v>7185</v>
      </c>
      <c r="AK320" s="54">
        <v>0.47688806179932219</v>
      </c>
      <c r="AM320" s="62" t="s">
        <v>16245</v>
      </c>
      <c r="AN320" s="54">
        <v>0.40936949501804321</v>
      </c>
      <c r="AP320" s="62" t="s">
        <v>1898</v>
      </c>
      <c r="AQ320" s="54">
        <v>0.74215313112649972</v>
      </c>
      <c r="AV320" s="62" t="s">
        <v>11797</v>
      </c>
      <c r="AW320" s="54">
        <v>0.37826120182260253</v>
      </c>
    </row>
    <row r="321" spans="11:49">
      <c r="K321" s="62" t="s">
        <v>6257</v>
      </c>
      <c r="L321" s="177">
        <v>0.49012418200000002</v>
      </c>
      <c r="M321" s="177"/>
      <c r="N321" s="62" t="s">
        <v>8945</v>
      </c>
      <c r="O321" s="54">
        <v>0.36550527459796189</v>
      </c>
      <c r="Q321" s="62" t="s">
        <v>2375</v>
      </c>
      <c r="R321" s="54">
        <v>0.80354497440112271</v>
      </c>
      <c r="T321" s="62" t="s">
        <v>2434</v>
      </c>
      <c r="U321" s="54">
        <v>0.20189965606300511</v>
      </c>
      <c r="W321" s="62" t="s">
        <v>11322</v>
      </c>
      <c r="X321" s="54">
        <v>0.36073461539476581</v>
      </c>
      <c r="AD321" s="62" t="s">
        <v>9885</v>
      </c>
      <c r="AE321" s="54">
        <v>0.11736919429733098</v>
      </c>
      <c r="AJ321" s="62" t="s">
        <v>208</v>
      </c>
      <c r="AK321" s="54">
        <v>0.47629318233548346</v>
      </c>
      <c r="AM321" s="62" t="s">
        <v>1125</v>
      </c>
      <c r="AN321" s="54">
        <v>0.408958612877662</v>
      </c>
      <c r="AP321" s="62" t="s">
        <v>4611</v>
      </c>
      <c r="AQ321" s="54">
        <v>0.741496247665268</v>
      </c>
      <c r="AV321" s="62" t="s">
        <v>8312</v>
      </c>
      <c r="AW321" s="54">
        <v>0.37511953799721659</v>
      </c>
    </row>
    <row r="322" spans="11:49">
      <c r="K322" s="62" t="s">
        <v>6591</v>
      </c>
      <c r="L322" s="177">
        <v>0.49009626699999997</v>
      </c>
      <c r="M322" s="177"/>
      <c r="N322" s="62" t="s">
        <v>8337</v>
      </c>
      <c r="O322" s="54">
        <v>0.36546617954023192</v>
      </c>
      <c r="Q322" s="62" t="s">
        <v>4535</v>
      </c>
      <c r="R322" s="54">
        <v>0.80348939880332881</v>
      </c>
      <c r="T322" s="62" t="s">
        <v>4182</v>
      </c>
      <c r="U322" s="54">
        <v>0.52846892905509868</v>
      </c>
      <c r="W322" s="62" t="s">
        <v>10699</v>
      </c>
      <c r="X322" s="54">
        <v>0.35966709776760097</v>
      </c>
      <c r="AD322" s="62" t="s">
        <v>16301</v>
      </c>
      <c r="AE322" s="54">
        <v>0.11487753054732251</v>
      </c>
      <c r="AJ322" s="62" t="s">
        <v>417</v>
      </c>
      <c r="AK322" s="54">
        <v>0.47593663610136494</v>
      </c>
      <c r="AM322" s="62" t="s">
        <v>7371</v>
      </c>
      <c r="AN322" s="54">
        <v>0.4081543375933156</v>
      </c>
      <c r="AP322" s="62" t="s">
        <v>3351</v>
      </c>
      <c r="AQ322" s="54">
        <v>0.74130629348479082</v>
      </c>
      <c r="AV322" s="62" t="s">
        <v>17263</v>
      </c>
      <c r="AW322" s="54">
        <v>0.37510447633780408</v>
      </c>
    </row>
    <row r="323" spans="11:49">
      <c r="K323" s="62" t="s">
        <v>173</v>
      </c>
      <c r="L323" s="177">
        <v>0.489852974</v>
      </c>
      <c r="M323" s="177"/>
      <c r="N323" s="62" t="s">
        <v>6381</v>
      </c>
      <c r="O323" s="54">
        <v>0.36501383719485886</v>
      </c>
      <c r="Q323" s="62" t="s">
        <v>4364</v>
      </c>
      <c r="R323" s="54">
        <v>0.80320647488994368</v>
      </c>
      <c r="T323" s="62" t="s">
        <v>10841</v>
      </c>
      <c r="U323" s="54">
        <v>0.5176890020242142</v>
      </c>
      <c r="W323" s="62" t="s">
        <v>11266</v>
      </c>
      <c r="X323" s="54">
        <v>0.35942851193286363</v>
      </c>
      <c r="AD323" s="62" t="s">
        <v>27</v>
      </c>
      <c r="AE323" s="54">
        <v>0.11483843780506453</v>
      </c>
      <c r="AJ323" s="62" t="s">
        <v>6571</v>
      </c>
      <c r="AK323" s="54">
        <v>0.47464553794154202</v>
      </c>
      <c r="AM323" s="62" t="s">
        <v>10912</v>
      </c>
      <c r="AN323" s="54">
        <v>0.40693395437364288</v>
      </c>
      <c r="AP323" s="62" t="s">
        <v>4658</v>
      </c>
      <c r="AQ323" s="54">
        <v>0.74125667216999713</v>
      </c>
      <c r="AV323" s="62" t="s">
        <v>14478</v>
      </c>
      <c r="AW323" s="54">
        <v>0.37475069101628483</v>
      </c>
    </row>
    <row r="324" spans="11:49">
      <c r="K324" s="62" t="s">
        <v>6550</v>
      </c>
      <c r="L324" s="177">
        <v>0.48970175399999999</v>
      </c>
      <c r="M324" s="177"/>
      <c r="N324" s="62" t="s">
        <v>6829</v>
      </c>
      <c r="O324" s="54">
        <v>0.3643572766181763</v>
      </c>
      <c r="Q324" s="62" t="s">
        <v>2885</v>
      </c>
      <c r="R324" s="54">
        <v>0.80315276894029575</v>
      </c>
      <c r="T324" s="62" t="s">
        <v>4483</v>
      </c>
      <c r="U324" s="54">
        <v>4.6653957205411933E-2</v>
      </c>
      <c r="W324" s="62" t="s">
        <v>11371</v>
      </c>
      <c r="X324" s="54">
        <v>0.35813105426497188</v>
      </c>
      <c r="AD324" s="62" t="s">
        <v>9314</v>
      </c>
      <c r="AE324" s="54">
        <v>0.11152153644759158</v>
      </c>
      <c r="AJ324" s="62" t="s">
        <v>6633</v>
      </c>
      <c r="AK324" s="54">
        <v>0.4728648476680628</v>
      </c>
      <c r="AM324" s="62" t="s">
        <v>15327</v>
      </c>
      <c r="AN324" s="54">
        <v>0.40673335865970811</v>
      </c>
      <c r="AP324" s="62" t="s">
        <v>1538</v>
      </c>
      <c r="AQ324" s="54">
        <v>0.74125341982008097</v>
      </c>
      <c r="AV324" s="62" t="s">
        <v>15661</v>
      </c>
      <c r="AW324" s="54">
        <v>0.37395661212828013</v>
      </c>
    </row>
    <row r="325" spans="11:49">
      <c r="K325" s="62" t="s">
        <v>6093</v>
      </c>
      <c r="L325" s="177">
        <v>0.48901881000000003</v>
      </c>
      <c r="M325" s="177"/>
      <c r="N325" s="62" t="s">
        <v>829</v>
      </c>
      <c r="O325" s="54">
        <v>0.36326739616627329</v>
      </c>
      <c r="Q325" s="62" t="s">
        <v>3963</v>
      </c>
      <c r="R325" s="54">
        <v>0.80261442349496959</v>
      </c>
      <c r="T325" s="62" t="s">
        <v>9867</v>
      </c>
      <c r="U325" s="54">
        <v>5.9027049550030145E-2</v>
      </c>
      <c r="W325" s="62" t="s">
        <v>2995</v>
      </c>
      <c r="X325" s="54">
        <v>0.35797924449737678</v>
      </c>
      <c r="AD325" s="62" t="s">
        <v>9526</v>
      </c>
      <c r="AE325" s="54">
        <v>0.10651615460667808</v>
      </c>
      <c r="AJ325" s="62" t="s">
        <v>7038</v>
      </c>
      <c r="AK325" s="54">
        <v>0.47230567346773988</v>
      </c>
      <c r="AM325" s="62" t="s">
        <v>9088</v>
      </c>
      <c r="AN325" s="54">
        <v>0.40640425384236351</v>
      </c>
      <c r="AP325" s="62" t="s">
        <v>2180</v>
      </c>
      <c r="AQ325" s="54">
        <v>0.74073965692792065</v>
      </c>
      <c r="AV325" s="62" t="s">
        <v>10625</v>
      </c>
      <c r="AW325" s="54">
        <v>0.37211012575364061</v>
      </c>
    </row>
    <row r="326" spans="11:49">
      <c r="K326" s="62" t="s">
        <v>6234</v>
      </c>
      <c r="L326" s="177">
        <v>0.48844103</v>
      </c>
      <c r="M326" s="177"/>
      <c r="N326" s="62" t="s">
        <v>723</v>
      </c>
      <c r="O326" s="54">
        <v>0.36315666495131077</v>
      </c>
      <c r="Q326" s="62" t="s">
        <v>2694</v>
      </c>
      <c r="R326" s="54">
        <v>0.80254774797721151</v>
      </c>
      <c r="T326" s="62" t="s">
        <v>5778</v>
      </c>
      <c r="U326" s="54">
        <v>0.14039066566411793</v>
      </c>
      <c r="W326" s="62" t="s">
        <v>4537</v>
      </c>
      <c r="X326" s="54">
        <v>0.35582916242819357</v>
      </c>
      <c r="AD326" s="62" t="s">
        <v>11055</v>
      </c>
      <c r="AE326" s="54">
        <v>0.10633442018914624</v>
      </c>
      <c r="AJ326" s="62" t="s">
        <v>6095</v>
      </c>
      <c r="AK326" s="54">
        <v>0.47198842361277071</v>
      </c>
      <c r="AM326" s="62" t="s">
        <v>7881</v>
      </c>
      <c r="AN326" s="54">
        <v>0.40561460318439752</v>
      </c>
      <c r="AP326" s="62" t="s">
        <v>2504</v>
      </c>
      <c r="AQ326" s="54">
        <v>0.7385964232532013</v>
      </c>
      <c r="AV326" s="62" t="s">
        <v>9393</v>
      </c>
      <c r="AW326" s="54">
        <v>0.37197824674223307</v>
      </c>
    </row>
    <row r="327" spans="11:49">
      <c r="K327" s="62" t="s">
        <v>6590</v>
      </c>
      <c r="L327" s="177">
        <v>0.48780678</v>
      </c>
      <c r="M327" s="177"/>
      <c r="N327" s="62" t="s">
        <v>7582</v>
      </c>
      <c r="O327" s="54">
        <v>0.36116671150961993</v>
      </c>
      <c r="Q327" s="62" t="s">
        <v>3744</v>
      </c>
      <c r="R327" s="54">
        <v>0.80161741468450354</v>
      </c>
      <c r="T327" s="62" t="s">
        <v>1356</v>
      </c>
      <c r="U327" s="54">
        <v>0.30528704850932237</v>
      </c>
      <c r="W327" s="62" t="s">
        <v>4227</v>
      </c>
      <c r="X327" s="54">
        <v>0.35568859360556238</v>
      </c>
      <c r="AD327" s="62" t="s">
        <v>8686</v>
      </c>
      <c r="AE327" s="54">
        <v>0.10474165038599677</v>
      </c>
      <c r="AJ327" s="62" t="s">
        <v>7489</v>
      </c>
      <c r="AK327" s="54">
        <v>0.47161472541961802</v>
      </c>
      <c r="AM327" s="62" t="s">
        <v>6827</v>
      </c>
      <c r="AN327" s="54">
        <v>0.40492180487995311</v>
      </c>
      <c r="AP327" s="62" t="s">
        <v>3110</v>
      </c>
      <c r="AQ327" s="54">
        <v>0.73852545263244962</v>
      </c>
      <c r="AV327" s="62" t="s">
        <v>7716</v>
      </c>
      <c r="AW327" s="54">
        <v>0.37188868128663888</v>
      </c>
    </row>
    <row r="328" spans="11:49">
      <c r="K328" s="62" t="s">
        <v>6028</v>
      </c>
      <c r="L328" s="177">
        <v>0.48775441600000002</v>
      </c>
      <c r="M328" s="177"/>
      <c r="N328" s="62" t="s">
        <v>7082</v>
      </c>
      <c r="O328" s="54">
        <v>0.36098061677758214</v>
      </c>
      <c r="Q328" s="62" t="s">
        <v>1763</v>
      </c>
      <c r="R328" s="54">
        <v>0.80127494146906109</v>
      </c>
      <c r="T328" s="62" t="s">
        <v>2148</v>
      </c>
      <c r="U328" s="54">
        <v>0.1757230726732931</v>
      </c>
      <c r="W328" s="62" t="s">
        <v>4174</v>
      </c>
      <c r="X328" s="54">
        <v>0.35545291072563329</v>
      </c>
      <c r="AD328" s="62" t="s">
        <v>15282</v>
      </c>
      <c r="AE328" s="54">
        <v>0.10455791986242542</v>
      </c>
      <c r="AJ328" s="62" t="s">
        <v>8380</v>
      </c>
      <c r="AK328" s="54">
        <v>0.47133352586654731</v>
      </c>
      <c r="AM328" s="62" t="s">
        <v>17187</v>
      </c>
      <c r="AN328" s="54">
        <v>0.40465905777902744</v>
      </c>
      <c r="AP328" s="62" t="s">
        <v>973</v>
      </c>
      <c r="AQ328" s="54">
        <v>0.7382249204546717</v>
      </c>
      <c r="AV328" s="62" t="s">
        <v>9957</v>
      </c>
      <c r="AW328" s="54">
        <v>0.37054406099180665</v>
      </c>
    </row>
    <row r="329" spans="11:49">
      <c r="K329" s="62" t="s">
        <v>593</v>
      </c>
      <c r="L329" s="177">
        <v>0.48707452299999998</v>
      </c>
      <c r="M329" s="177"/>
      <c r="N329" s="62" t="s">
        <v>9792</v>
      </c>
      <c r="O329" s="54">
        <v>0.36070057068431</v>
      </c>
      <c r="Q329" s="62" t="s">
        <v>3012</v>
      </c>
      <c r="R329" s="54">
        <v>0.80104217800686817</v>
      </c>
      <c r="T329" s="62" t="s">
        <v>5177</v>
      </c>
      <c r="U329" s="54">
        <v>0.10250035505872833</v>
      </c>
      <c r="W329" s="62" t="s">
        <v>1563</v>
      </c>
      <c r="X329" s="54">
        <v>0.35489422032458051</v>
      </c>
      <c r="AD329" s="62" t="s">
        <v>6265</v>
      </c>
      <c r="AE329" s="54">
        <v>9.6066100465408338E-2</v>
      </c>
      <c r="AJ329" s="62" t="s">
        <v>9129</v>
      </c>
      <c r="AK329" s="54">
        <v>0.47121153048581094</v>
      </c>
      <c r="AM329" s="62" t="s">
        <v>7923</v>
      </c>
      <c r="AN329" s="54">
        <v>0.40280585204524172</v>
      </c>
      <c r="AP329" s="62" t="s">
        <v>4535</v>
      </c>
      <c r="AQ329" s="54">
        <v>0.73822076557846339</v>
      </c>
      <c r="AV329" s="62" t="s">
        <v>15134</v>
      </c>
      <c r="AW329" s="54">
        <v>0.37052826785515758</v>
      </c>
    </row>
    <row r="330" spans="11:49">
      <c r="K330" s="62" t="s">
        <v>6052</v>
      </c>
      <c r="L330" s="177">
        <v>0.48521754900000003</v>
      </c>
      <c r="M330" s="177"/>
      <c r="N330" s="62" t="s">
        <v>8969</v>
      </c>
      <c r="O330" s="54">
        <v>0.35810611582564394</v>
      </c>
      <c r="Q330" s="62" t="s">
        <v>798</v>
      </c>
      <c r="R330" s="54">
        <v>0.79968356656863548</v>
      </c>
      <c r="T330" s="62" t="s">
        <v>2644</v>
      </c>
      <c r="U330" s="54">
        <v>0.53713808621755998</v>
      </c>
      <c r="W330" s="62" t="s">
        <v>2675</v>
      </c>
      <c r="X330" s="54">
        <v>0.35472847093924997</v>
      </c>
      <c r="AD330" s="62" t="s">
        <v>4584</v>
      </c>
      <c r="AE330" s="54">
        <v>9.5984132307410971E-2</v>
      </c>
      <c r="AJ330" s="62" t="s">
        <v>6942</v>
      </c>
      <c r="AK330" s="54">
        <v>0.4707617990450072</v>
      </c>
      <c r="AM330" s="62" t="s">
        <v>8986</v>
      </c>
      <c r="AN330" s="54">
        <v>0.40229571869609576</v>
      </c>
      <c r="AP330" s="62" t="s">
        <v>3931</v>
      </c>
      <c r="AQ330" s="54">
        <v>0.73808090066854881</v>
      </c>
      <c r="AV330" s="62" t="s">
        <v>7512</v>
      </c>
      <c r="AW330" s="54">
        <v>0.3695637301840391</v>
      </c>
    </row>
    <row r="331" spans="11:49">
      <c r="K331" s="62" t="s">
        <v>6837</v>
      </c>
      <c r="L331" s="177">
        <v>0.48500082999999999</v>
      </c>
      <c r="M331" s="177"/>
      <c r="N331" s="62" t="s">
        <v>6536</v>
      </c>
      <c r="O331" s="54">
        <v>0.35760409131832638</v>
      </c>
      <c r="Q331" s="62" t="s">
        <v>3759</v>
      </c>
      <c r="R331" s="54">
        <v>0.7992548378763259</v>
      </c>
      <c r="T331" s="62" t="s">
        <v>3414</v>
      </c>
      <c r="U331" s="54">
        <v>8.7607147028519572E-2</v>
      </c>
      <c r="W331" s="62" t="s">
        <v>3509</v>
      </c>
      <c r="X331" s="54">
        <v>0.3535011600599835</v>
      </c>
      <c r="AD331" s="62" t="s">
        <v>271</v>
      </c>
      <c r="AE331" s="54">
        <v>9.3393597541061885E-2</v>
      </c>
      <c r="AJ331" s="62" t="s">
        <v>5987</v>
      </c>
      <c r="AK331" s="54">
        <v>0.46999878593531341</v>
      </c>
      <c r="AM331" s="62" t="s">
        <v>7179</v>
      </c>
      <c r="AN331" s="54">
        <v>0.40088196405912613</v>
      </c>
      <c r="AP331" s="62" t="s">
        <v>2491</v>
      </c>
      <c r="AQ331" s="54">
        <v>0.73793823442729356</v>
      </c>
      <c r="AV331" s="62" t="s">
        <v>8715</v>
      </c>
      <c r="AW331" s="54">
        <v>0.36911104003077083</v>
      </c>
    </row>
    <row r="332" spans="11:49">
      <c r="K332" s="62" t="s">
        <v>6168</v>
      </c>
      <c r="L332" s="177">
        <v>0.48462053799999999</v>
      </c>
      <c r="M332" s="177"/>
      <c r="N332" s="62" t="s">
        <v>6607</v>
      </c>
      <c r="O332" s="54">
        <v>0.35741744760909205</v>
      </c>
      <c r="Q332" s="62" t="s">
        <v>4440</v>
      </c>
      <c r="R332" s="54">
        <v>0.79911039185232058</v>
      </c>
      <c r="T332" s="62" t="s">
        <v>5802</v>
      </c>
      <c r="U332" s="54">
        <v>4.2360723941915701E-2</v>
      </c>
      <c r="W332" s="62" t="s">
        <v>4439</v>
      </c>
      <c r="X332" s="54">
        <v>0.35266111041392495</v>
      </c>
      <c r="AD332" s="62" t="s">
        <v>7894</v>
      </c>
      <c r="AE332" s="54">
        <v>9.1778067406801569E-2</v>
      </c>
      <c r="AJ332" s="62" t="s">
        <v>6112</v>
      </c>
      <c r="AK332" s="54">
        <v>0.46950702964377738</v>
      </c>
      <c r="AM332" s="62" t="s">
        <v>8923</v>
      </c>
      <c r="AN332" s="54">
        <v>0.40053652623993202</v>
      </c>
      <c r="AP332" s="62" t="s">
        <v>1641</v>
      </c>
      <c r="AQ332" s="54">
        <v>0.73754667491363668</v>
      </c>
      <c r="AV332" s="62" t="s">
        <v>15129</v>
      </c>
      <c r="AW332" s="54">
        <v>0.36858100457704329</v>
      </c>
    </row>
    <row r="333" spans="11:49">
      <c r="K333" s="62" t="s">
        <v>7026</v>
      </c>
      <c r="L333" s="177">
        <v>0.48446508100000002</v>
      </c>
      <c r="M333" s="177"/>
      <c r="N333" s="62" t="s">
        <v>6019</v>
      </c>
      <c r="O333" s="54">
        <v>0.35633422622248923</v>
      </c>
      <c r="Q333" s="62" t="s">
        <v>3728</v>
      </c>
      <c r="R333" s="54">
        <v>0.7989597318856142</v>
      </c>
      <c r="T333" s="62" t="s">
        <v>2840</v>
      </c>
      <c r="U333" s="54">
        <v>0.77136269137736202</v>
      </c>
      <c r="W333" s="62" t="s">
        <v>3987</v>
      </c>
      <c r="X333" s="54">
        <v>0.3522679805272903</v>
      </c>
      <c r="AD333" s="62" t="s">
        <v>9208</v>
      </c>
      <c r="AE333" s="54">
        <v>8.7392751586336914E-2</v>
      </c>
      <c r="AJ333" s="62" t="s">
        <v>6080</v>
      </c>
      <c r="AK333" s="54">
        <v>0.46861720803241452</v>
      </c>
      <c r="AM333" s="62" t="s">
        <v>16074</v>
      </c>
      <c r="AN333" s="54">
        <v>0.39862979951471778</v>
      </c>
      <c r="AP333" s="62" t="s">
        <v>1013</v>
      </c>
      <c r="AQ333" s="54">
        <v>0.73740752061155879</v>
      </c>
      <c r="AV333" s="62" t="s">
        <v>11814</v>
      </c>
      <c r="AW333" s="54">
        <v>0.36750106414160411</v>
      </c>
    </row>
    <row r="334" spans="11:49">
      <c r="K334" s="62" t="s">
        <v>7359</v>
      </c>
      <c r="L334" s="177">
        <v>0.48433618499999997</v>
      </c>
      <c r="M334" s="177"/>
      <c r="N334" s="62" t="s">
        <v>795</v>
      </c>
      <c r="O334" s="54">
        <v>0.35609432290431631</v>
      </c>
      <c r="Q334" s="62" t="s">
        <v>3990</v>
      </c>
      <c r="R334" s="54">
        <v>0.79879020690452851</v>
      </c>
      <c r="T334" s="62" t="s">
        <v>1654</v>
      </c>
      <c r="U334" s="54">
        <v>0.70908090218440456</v>
      </c>
      <c r="W334" s="62" t="s">
        <v>2200</v>
      </c>
      <c r="X334" s="54">
        <v>0.35186667922424608</v>
      </c>
      <c r="AD334" s="62" t="s">
        <v>6602</v>
      </c>
      <c r="AE334" s="54">
        <v>8.5057765963751586E-2</v>
      </c>
      <c r="AJ334" s="62" t="s">
        <v>72</v>
      </c>
      <c r="AK334" s="54">
        <v>0.46842717598557487</v>
      </c>
      <c r="AM334" s="62" t="s">
        <v>8456</v>
      </c>
      <c r="AN334" s="54">
        <v>0.39799898828165919</v>
      </c>
      <c r="AP334" s="62" t="s">
        <v>1253</v>
      </c>
      <c r="AQ334" s="54">
        <v>0.73660334824144036</v>
      </c>
      <c r="AV334" s="62" t="s">
        <v>11907</v>
      </c>
      <c r="AW334" s="54">
        <v>0.36577094425661089</v>
      </c>
    </row>
    <row r="335" spans="11:49">
      <c r="K335" s="62" t="s">
        <v>6243</v>
      </c>
      <c r="L335" s="177">
        <v>0.48403311900000001</v>
      </c>
      <c r="M335" s="177"/>
      <c r="N335" s="62" t="s">
        <v>9877</v>
      </c>
      <c r="O335" s="54">
        <v>0.35473103178379783</v>
      </c>
      <c r="Q335" s="62" t="s">
        <v>2325</v>
      </c>
      <c r="R335" s="54">
        <v>0.79863167591441531</v>
      </c>
      <c r="T335" s="62" t="s">
        <v>15199</v>
      </c>
      <c r="U335" s="54">
        <v>0.1455833653326922</v>
      </c>
      <c r="W335" s="62" t="s">
        <v>3609</v>
      </c>
      <c r="X335" s="54">
        <v>0.34985225258311814</v>
      </c>
      <c r="AD335" s="62" t="s">
        <v>4360</v>
      </c>
      <c r="AE335" s="54">
        <v>8.4495918045681323E-2</v>
      </c>
      <c r="AJ335" s="62" t="s">
        <v>8055</v>
      </c>
      <c r="AK335" s="54">
        <v>0.46841988280386376</v>
      </c>
      <c r="AM335" s="62" t="s">
        <v>7653</v>
      </c>
      <c r="AN335" s="54">
        <v>0.39699784433267227</v>
      </c>
      <c r="AP335" s="62" t="s">
        <v>1851</v>
      </c>
      <c r="AQ335" s="54">
        <v>0.73604825455286671</v>
      </c>
      <c r="AV335" s="62" t="s">
        <v>16391</v>
      </c>
      <c r="AW335" s="54">
        <v>0.36372471971308939</v>
      </c>
    </row>
    <row r="336" spans="11:49">
      <c r="K336" s="62" t="s">
        <v>5960</v>
      </c>
      <c r="L336" s="177">
        <v>0.48318501000000003</v>
      </c>
      <c r="M336" s="177"/>
      <c r="N336" s="62" t="s">
        <v>8147</v>
      </c>
      <c r="O336" s="54">
        <v>0.35443490697459584</v>
      </c>
      <c r="Q336" s="62" t="s">
        <v>5269</v>
      </c>
      <c r="R336" s="54">
        <v>0.79856048530002299</v>
      </c>
      <c r="T336" s="62" t="s">
        <v>4454</v>
      </c>
      <c r="U336" s="54">
        <v>0.47399736371491902</v>
      </c>
      <c r="W336" s="62" t="s">
        <v>1752</v>
      </c>
      <c r="X336" s="54">
        <v>0.34893306906057858</v>
      </c>
      <c r="AD336" s="62" t="s">
        <v>6957</v>
      </c>
      <c r="AE336" s="54">
        <v>7.4775130225629816E-2</v>
      </c>
      <c r="AJ336" s="62" t="s">
        <v>873</v>
      </c>
      <c r="AK336" s="54">
        <v>0.46822359014049364</v>
      </c>
      <c r="AM336" s="62" t="s">
        <v>6082</v>
      </c>
      <c r="AN336" s="54">
        <v>0.39663291627750036</v>
      </c>
      <c r="AP336" s="62" t="s">
        <v>2750</v>
      </c>
      <c r="AQ336" s="54">
        <v>0.73569259719582281</v>
      </c>
      <c r="AV336" s="62" t="s">
        <v>17292</v>
      </c>
      <c r="AW336" s="54">
        <v>0.36317149548448174</v>
      </c>
    </row>
    <row r="337" spans="11:49">
      <c r="K337" s="62" t="s">
        <v>9697</v>
      </c>
      <c r="L337" s="177">
        <v>0.48311833399999998</v>
      </c>
      <c r="M337" s="177"/>
      <c r="N337" s="62" t="s">
        <v>6875</v>
      </c>
      <c r="O337" s="54">
        <v>0.35407674392418792</v>
      </c>
      <c r="Q337" s="62" t="s">
        <v>3729</v>
      </c>
      <c r="R337" s="54">
        <v>0.79787546754549743</v>
      </c>
      <c r="T337" s="62" t="s">
        <v>4533</v>
      </c>
      <c r="U337" s="54">
        <v>0.18208702638844712</v>
      </c>
      <c r="W337" s="62" t="s">
        <v>15586</v>
      </c>
      <c r="X337" s="54">
        <v>0.3488613485970361</v>
      </c>
      <c r="AD337" s="62" t="s">
        <v>17155</v>
      </c>
      <c r="AE337" s="54">
        <v>7.4286104375003006E-2</v>
      </c>
      <c r="AJ337" s="62" t="s">
        <v>6209</v>
      </c>
      <c r="AK337" s="54">
        <v>0.46820734789001589</v>
      </c>
      <c r="AM337" s="62" t="s">
        <v>16935</v>
      </c>
      <c r="AN337" s="54">
        <v>0.39415712013880622</v>
      </c>
      <c r="AP337" s="62" t="s">
        <v>4411</v>
      </c>
      <c r="AQ337" s="54">
        <v>0.73562599680731999</v>
      </c>
      <c r="AV337" s="62" t="s">
        <v>9925</v>
      </c>
      <c r="AW337" s="54">
        <v>0.36002495855230626</v>
      </c>
    </row>
    <row r="338" spans="11:49">
      <c r="K338" s="62" t="s">
        <v>7150</v>
      </c>
      <c r="L338" s="177">
        <v>0.48298735500000001</v>
      </c>
      <c r="M338" s="177"/>
      <c r="N338" s="62" t="s">
        <v>6624</v>
      </c>
      <c r="O338" s="54">
        <v>0.35398709399063821</v>
      </c>
      <c r="Q338" s="62" t="s">
        <v>2494</v>
      </c>
      <c r="R338" s="54">
        <v>0.79743644951443049</v>
      </c>
      <c r="T338" s="62" t="s">
        <v>17093</v>
      </c>
      <c r="U338" s="54">
        <v>0.16135268277851925</v>
      </c>
      <c r="W338" s="62" t="s">
        <v>3087</v>
      </c>
      <c r="X338" s="54">
        <v>0.34857514521741045</v>
      </c>
      <c r="AD338" s="62" t="s">
        <v>7739</v>
      </c>
      <c r="AE338" s="54">
        <v>7.2424630354774602E-2</v>
      </c>
      <c r="AJ338" s="62" t="s">
        <v>6915</v>
      </c>
      <c r="AK338" s="54">
        <v>0.46786068089513738</v>
      </c>
      <c r="AM338" s="62" t="s">
        <v>16298</v>
      </c>
      <c r="AN338" s="54">
        <v>0.39251485806112862</v>
      </c>
      <c r="AP338" s="62" t="s">
        <v>3383</v>
      </c>
      <c r="AQ338" s="54">
        <v>0.73508715652181644</v>
      </c>
      <c r="AV338" s="62" t="s">
        <v>15133</v>
      </c>
      <c r="AW338" s="54">
        <v>0.35362163446265071</v>
      </c>
    </row>
    <row r="339" spans="11:49">
      <c r="K339" s="62" t="s">
        <v>8500</v>
      </c>
      <c r="L339" s="177">
        <v>0.48291833499999998</v>
      </c>
      <c r="M339" s="177"/>
      <c r="N339" s="62" t="s">
        <v>6523</v>
      </c>
      <c r="O339" s="54">
        <v>0.35187222414355906</v>
      </c>
      <c r="Q339" s="62" t="s">
        <v>3999</v>
      </c>
      <c r="R339" s="54">
        <v>0.79734913648729766</v>
      </c>
      <c r="T339" s="62" t="s">
        <v>2284</v>
      </c>
      <c r="U339" s="54">
        <v>0.85100169553305727</v>
      </c>
      <c r="W339" s="62" t="s">
        <v>15049</v>
      </c>
      <c r="X339" s="54">
        <v>0.34619154755173903</v>
      </c>
      <c r="AD339" s="62" t="s">
        <v>16906</v>
      </c>
      <c r="AE339" s="54">
        <v>7.1813951601077036E-2</v>
      </c>
      <c r="AJ339" s="62" t="s">
        <v>176</v>
      </c>
      <c r="AK339" s="54">
        <v>0.46768652764634477</v>
      </c>
      <c r="AM339" s="62" t="s">
        <v>8075</v>
      </c>
      <c r="AN339" s="54">
        <v>0.38891733301453801</v>
      </c>
      <c r="AP339" s="62" t="s">
        <v>2803</v>
      </c>
      <c r="AQ339" s="54">
        <v>0.73464915069143422</v>
      </c>
      <c r="AV339" s="62" t="s">
        <v>5047</v>
      </c>
      <c r="AW339" s="54">
        <v>0.35252219737360052</v>
      </c>
    </row>
    <row r="340" spans="11:49">
      <c r="K340" s="62" t="s">
        <v>6122</v>
      </c>
      <c r="L340" s="177">
        <v>0.48221682199999999</v>
      </c>
      <c r="M340" s="177"/>
      <c r="N340" s="62" t="s">
        <v>6172</v>
      </c>
      <c r="O340" s="54">
        <v>0.35168810445294579</v>
      </c>
      <c r="Q340" s="62" t="s">
        <v>2793</v>
      </c>
      <c r="R340" s="54">
        <v>0.7970073182795484</v>
      </c>
      <c r="T340" s="62" t="s">
        <v>1216</v>
      </c>
      <c r="U340" s="54">
        <v>0.33544274583682626</v>
      </c>
      <c r="W340" s="62" t="s">
        <v>3275</v>
      </c>
      <c r="X340" s="54">
        <v>0.34455729815840752</v>
      </c>
      <c r="AD340" s="62" t="s">
        <v>6956</v>
      </c>
      <c r="AE340" s="54">
        <v>7.015733588772248E-2</v>
      </c>
      <c r="AJ340" s="62" t="s">
        <v>6466</v>
      </c>
      <c r="AK340" s="54">
        <v>0.46748791114422783</v>
      </c>
      <c r="AM340" s="62" t="s">
        <v>9813</v>
      </c>
      <c r="AN340" s="54">
        <v>0.38865333294225901</v>
      </c>
      <c r="AP340" s="62" t="s">
        <v>3757</v>
      </c>
      <c r="AQ340" s="54">
        <v>0.7345300136293148</v>
      </c>
      <c r="AV340" s="62" t="s">
        <v>17308</v>
      </c>
      <c r="AW340" s="54">
        <v>0.3516476819359558</v>
      </c>
    </row>
    <row r="341" spans="11:49">
      <c r="K341" s="62" t="s">
        <v>6667</v>
      </c>
      <c r="L341" s="177">
        <v>0.48192139699999997</v>
      </c>
      <c r="M341" s="177"/>
      <c r="N341" s="62" t="s">
        <v>6577</v>
      </c>
      <c r="O341" s="54">
        <v>0.34920299461512228</v>
      </c>
      <c r="Q341" s="62" t="s">
        <v>1935</v>
      </c>
      <c r="R341" s="54">
        <v>0.79688358963804085</v>
      </c>
      <c r="T341" s="62" t="s">
        <v>3908</v>
      </c>
      <c r="U341" s="54">
        <v>0.31096329976410886</v>
      </c>
      <c r="W341" s="62" t="s">
        <v>2627</v>
      </c>
      <c r="X341" s="54">
        <v>0.34305868177122023</v>
      </c>
      <c r="AD341" s="62" t="s">
        <v>16901</v>
      </c>
      <c r="AE341" s="54">
        <v>6.7262979512660498E-2</v>
      </c>
      <c r="AJ341" s="62" t="s">
        <v>926</v>
      </c>
      <c r="AK341" s="54">
        <v>0.46488252913160627</v>
      </c>
      <c r="AM341" s="62" t="s">
        <v>6582</v>
      </c>
      <c r="AN341" s="54">
        <v>0.38738317007441453</v>
      </c>
      <c r="AP341" s="62" t="s">
        <v>4109</v>
      </c>
      <c r="AQ341" s="54">
        <v>0.73440034044482416</v>
      </c>
      <c r="AV341" s="62" t="s">
        <v>9909</v>
      </c>
      <c r="AW341" s="54">
        <v>0.35138555439300956</v>
      </c>
    </row>
    <row r="342" spans="11:49">
      <c r="K342" s="62" t="s">
        <v>900</v>
      </c>
      <c r="L342" s="177">
        <v>0.47801776699999998</v>
      </c>
      <c r="M342" s="177"/>
      <c r="N342" s="62" t="s">
        <v>7331</v>
      </c>
      <c r="O342" s="54">
        <v>0.34879604532825581</v>
      </c>
      <c r="Q342" s="62" t="s">
        <v>10736</v>
      </c>
      <c r="R342" s="54">
        <v>0.7962036352368298</v>
      </c>
      <c r="T342" s="62" t="s">
        <v>2452</v>
      </c>
      <c r="U342" s="54">
        <v>0.29951682327684048</v>
      </c>
      <c r="W342" s="62" t="s">
        <v>1329</v>
      </c>
      <c r="X342" s="54">
        <v>0.34151060015626422</v>
      </c>
      <c r="AD342" s="62" t="s">
        <v>17156</v>
      </c>
      <c r="AE342" s="54">
        <v>6.3184642676523101E-2</v>
      </c>
      <c r="AJ342" s="62" t="s">
        <v>868</v>
      </c>
      <c r="AK342" s="54">
        <v>0.4642218596059875</v>
      </c>
      <c r="AM342" s="62" t="s">
        <v>6918</v>
      </c>
      <c r="AN342" s="54">
        <v>0.38689107362473207</v>
      </c>
      <c r="AP342" s="62" t="s">
        <v>3101</v>
      </c>
      <c r="AQ342" s="54">
        <v>0.73415695484404953</v>
      </c>
      <c r="AV342" s="62" t="s">
        <v>8420</v>
      </c>
      <c r="AW342" s="54">
        <v>0.35130774695623318</v>
      </c>
    </row>
    <row r="343" spans="11:49">
      <c r="K343" s="62" t="s">
        <v>6379</v>
      </c>
      <c r="L343" s="177">
        <v>0.47796526900000003</v>
      </c>
      <c r="M343" s="177"/>
      <c r="N343" s="62" t="s">
        <v>6352</v>
      </c>
      <c r="O343" s="54">
        <v>0.34833268970467485</v>
      </c>
      <c r="Q343" s="62" t="s">
        <v>3525</v>
      </c>
      <c r="R343" s="54">
        <v>0.79609001620074793</v>
      </c>
      <c r="T343" s="62" t="s">
        <v>944</v>
      </c>
      <c r="U343" s="54">
        <v>0.23221130313061172</v>
      </c>
      <c r="W343" s="62" t="s">
        <v>2455</v>
      </c>
      <c r="X343" s="54">
        <v>0.33973983462105856</v>
      </c>
      <c r="AD343" s="62" t="s">
        <v>375</v>
      </c>
      <c r="AE343" s="54">
        <v>6.2081900091742276E-2</v>
      </c>
      <c r="AJ343" s="62" t="s">
        <v>6410</v>
      </c>
      <c r="AK343" s="54">
        <v>0.46367146914453877</v>
      </c>
      <c r="AM343" s="62" t="s">
        <v>17167</v>
      </c>
      <c r="AN343" s="54">
        <v>0.38655329949452982</v>
      </c>
      <c r="AP343" s="62" t="s">
        <v>3482</v>
      </c>
      <c r="AQ343" s="54">
        <v>0.73330798367239236</v>
      </c>
      <c r="AV343" s="62" t="s">
        <v>10328</v>
      </c>
      <c r="AW343" s="54">
        <v>0.34998008240007039</v>
      </c>
    </row>
    <row r="344" spans="11:49">
      <c r="K344" s="62" t="s">
        <v>6389</v>
      </c>
      <c r="L344" s="177">
        <v>0.47729041</v>
      </c>
      <c r="M344" s="177"/>
      <c r="N344" s="62" t="s">
        <v>5983</v>
      </c>
      <c r="O344" s="54">
        <v>0.34751748799027182</v>
      </c>
      <c r="Q344" s="62" t="s">
        <v>4996</v>
      </c>
      <c r="R344" s="54">
        <v>0.79591005952053551</v>
      </c>
      <c r="T344" s="62" t="s">
        <v>4944</v>
      </c>
      <c r="U344" s="54">
        <v>0.40023047974663678</v>
      </c>
      <c r="W344" s="62" t="s">
        <v>2387</v>
      </c>
      <c r="X344" s="54">
        <v>0.33878475090766824</v>
      </c>
      <c r="AD344" s="62" t="s">
        <v>9152</v>
      </c>
      <c r="AE344" s="54">
        <v>6.0616061769021908E-2</v>
      </c>
      <c r="AJ344" s="62" t="s">
        <v>8143</v>
      </c>
      <c r="AK344" s="54">
        <v>0.46296344941749956</v>
      </c>
      <c r="AM344" s="62" t="s">
        <v>6587</v>
      </c>
      <c r="AN344" s="54">
        <v>0.38616500832397044</v>
      </c>
      <c r="AP344" s="62" t="s">
        <v>4740</v>
      </c>
      <c r="AQ344" s="54">
        <v>0.73318286144572187</v>
      </c>
      <c r="AV344" s="62" t="s">
        <v>10358</v>
      </c>
      <c r="AW344" s="54">
        <v>0.34793883012882387</v>
      </c>
    </row>
    <row r="345" spans="11:49">
      <c r="K345" s="62" t="s">
        <v>7020</v>
      </c>
      <c r="L345" s="177">
        <v>0.475289089</v>
      </c>
      <c r="M345" s="177"/>
      <c r="N345" s="62" t="s">
        <v>7001</v>
      </c>
      <c r="O345" s="54">
        <v>0.34169666587915121</v>
      </c>
      <c r="Q345" s="62" t="s">
        <v>3719</v>
      </c>
      <c r="R345" s="54">
        <v>0.7958508090287596</v>
      </c>
      <c r="T345" s="62" t="s">
        <v>5910</v>
      </c>
      <c r="U345" s="54">
        <v>0.51414053598077203</v>
      </c>
      <c r="W345" s="62" t="s">
        <v>4277</v>
      </c>
      <c r="X345" s="54">
        <v>0.33869610692319851</v>
      </c>
      <c r="AD345" s="62" t="s">
        <v>8189</v>
      </c>
      <c r="AE345" s="54">
        <v>5.6188880696801433E-2</v>
      </c>
      <c r="AJ345" s="62" t="s">
        <v>6173</v>
      </c>
      <c r="AK345" s="54">
        <v>0.46065542899028217</v>
      </c>
      <c r="AM345" s="62" t="s">
        <v>15072</v>
      </c>
      <c r="AN345" s="54">
        <v>0.38550411664787365</v>
      </c>
      <c r="AP345" s="62" t="s">
        <v>3491</v>
      </c>
      <c r="AQ345" s="54">
        <v>0.73311776138346818</v>
      </c>
      <c r="AV345" s="62" t="s">
        <v>11936</v>
      </c>
      <c r="AW345" s="54">
        <v>0.34762862546534246</v>
      </c>
    </row>
    <row r="346" spans="11:49">
      <c r="K346" s="62" t="s">
        <v>7127</v>
      </c>
      <c r="L346" s="177">
        <v>0.47385113099999998</v>
      </c>
      <c r="M346" s="177"/>
      <c r="N346" s="62" t="s">
        <v>6325</v>
      </c>
      <c r="O346" s="54">
        <v>0.340608375391734</v>
      </c>
      <c r="Q346" s="62" t="s">
        <v>2049</v>
      </c>
      <c r="R346" s="54">
        <v>0.79581889546496043</v>
      </c>
      <c r="T346" s="62" t="s">
        <v>3590</v>
      </c>
      <c r="U346" s="54">
        <v>0.23179015691678925</v>
      </c>
      <c r="W346" s="62" t="s">
        <v>2212</v>
      </c>
      <c r="X346" s="54">
        <v>0.33849183789867532</v>
      </c>
      <c r="AD346" s="62" t="s">
        <v>8398</v>
      </c>
      <c r="AE346" s="54">
        <v>5.3257558965884917E-2</v>
      </c>
      <c r="AJ346" s="62" t="s">
        <v>7336</v>
      </c>
      <c r="AK346" s="54">
        <v>0.45985668599942559</v>
      </c>
      <c r="AM346" s="62" t="s">
        <v>9063</v>
      </c>
      <c r="AN346" s="54">
        <v>0.3847544343529517</v>
      </c>
      <c r="AP346" s="62" t="s">
        <v>2345</v>
      </c>
      <c r="AQ346" s="54">
        <v>0.73273495142216394</v>
      </c>
      <c r="AV346" s="62" t="s">
        <v>6363</v>
      </c>
      <c r="AW346" s="54">
        <v>0.34720685579559735</v>
      </c>
    </row>
    <row r="347" spans="11:49">
      <c r="K347" s="62" t="s">
        <v>6685</v>
      </c>
      <c r="L347" s="177">
        <v>0.47380085700000002</v>
      </c>
      <c r="M347" s="177"/>
      <c r="N347" s="62" t="s">
        <v>7143</v>
      </c>
      <c r="O347" s="54">
        <v>0.33998481123260771</v>
      </c>
      <c r="Q347" s="62" t="s">
        <v>1564</v>
      </c>
      <c r="R347" s="54">
        <v>0.79560907715245632</v>
      </c>
      <c r="T347" s="62" t="s">
        <v>16421</v>
      </c>
      <c r="U347" s="54">
        <v>0.35035667973371432</v>
      </c>
      <c r="W347" s="62" t="s">
        <v>3538</v>
      </c>
      <c r="X347" s="54">
        <v>0.33734772257980772</v>
      </c>
      <c r="AD347" s="62" t="s">
        <v>16902</v>
      </c>
      <c r="AE347" s="54">
        <v>5.1509067529432434E-2</v>
      </c>
      <c r="AJ347" s="62" t="s">
        <v>517</v>
      </c>
      <c r="AK347" s="54">
        <v>0.45851929783020801</v>
      </c>
      <c r="AM347" s="62" t="s">
        <v>7258</v>
      </c>
      <c r="AN347" s="54">
        <v>0.38460612107127695</v>
      </c>
      <c r="AP347" s="62" t="s">
        <v>5126</v>
      </c>
      <c r="AQ347" s="54">
        <v>0.73243769003330439</v>
      </c>
      <c r="AV347" s="62" t="s">
        <v>2843</v>
      </c>
      <c r="AW347" s="54">
        <v>0.34520615456449921</v>
      </c>
    </row>
    <row r="348" spans="11:49">
      <c r="K348" s="62" t="s">
        <v>6755</v>
      </c>
      <c r="L348" s="177">
        <v>0.47241230299999998</v>
      </c>
      <c r="M348" s="177"/>
      <c r="N348" s="62" t="s">
        <v>5971</v>
      </c>
      <c r="O348" s="54">
        <v>0.33767682164664081</v>
      </c>
      <c r="Q348" s="62" t="s">
        <v>4686</v>
      </c>
      <c r="R348" s="54">
        <v>0.79551686935279886</v>
      </c>
      <c r="T348" s="62" t="s">
        <v>3937</v>
      </c>
      <c r="U348" s="54">
        <v>0.2562106335730468</v>
      </c>
      <c r="W348" s="62" t="s">
        <v>17103</v>
      </c>
      <c r="X348" s="54">
        <v>0.33627923587000619</v>
      </c>
      <c r="AD348" s="62" t="s">
        <v>16260</v>
      </c>
      <c r="AE348" s="54">
        <v>5.0909209332925767E-2</v>
      </c>
      <c r="AJ348" s="62" t="s">
        <v>666</v>
      </c>
      <c r="AK348" s="54">
        <v>0.45579255110538708</v>
      </c>
      <c r="AM348" s="62" t="s">
        <v>9358</v>
      </c>
      <c r="AN348" s="54">
        <v>0.38412571066411028</v>
      </c>
      <c r="AP348" s="62" t="s">
        <v>3697</v>
      </c>
      <c r="AQ348" s="54">
        <v>0.73093484957564403</v>
      </c>
      <c r="AV348" s="62" t="s">
        <v>7677</v>
      </c>
      <c r="AW348" s="54">
        <v>0.3432771929661067</v>
      </c>
    </row>
    <row r="349" spans="11:49">
      <c r="K349" s="62" t="s">
        <v>901</v>
      </c>
      <c r="L349" s="177">
        <v>0.472090607</v>
      </c>
      <c r="M349" s="177"/>
      <c r="N349" s="62" t="s">
        <v>6504</v>
      </c>
      <c r="O349" s="54">
        <v>0.33523197896525897</v>
      </c>
      <c r="Q349" s="62" t="s">
        <v>5918</v>
      </c>
      <c r="R349" s="54">
        <v>0.79353297296021674</v>
      </c>
      <c r="T349" s="62" t="s">
        <v>4918</v>
      </c>
      <c r="U349" s="54">
        <v>0.42880120049462128</v>
      </c>
      <c r="W349" s="62" t="s">
        <v>5553</v>
      </c>
      <c r="X349" s="54">
        <v>0.33424037654220562</v>
      </c>
      <c r="AD349" s="62" t="s">
        <v>10333</v>
      </c>
      <c r="AE349" s="54">
        <v>4.7902189125857725E-2</v>
      </c>
      <c r="AJ349" s="62" t="s">
        <v>7388</v>
      </c>
      <c r="AK349" s="54">
        <v>0.45446025918404392</v>
      </c>
      <c r="AM349" s="62" t="s">
        <v>8969</v>
      </c>
      <c r="AN349" s="54">
        <v>0.38409200327783899</v>
      </c>
      <c r="AP349" s="62" t="s">
        <v>1873</v>
      </c>
      <c r="AQ349" s="54">
        <v>0.73074830993149076</v>
      </c>
      <c r="AV349" s="62" t="s">
        <v>9291</v>
      </c>
      <c r="AW349" s="54">
        <v>0.34109430559413906</v>
      </c>
    </row>
    <row r="350" spans="11:49">
      <c r="K350" s="62" t="s">
        <v>6847</v>
      </c>
      <c r="L350" s="177">
        <v>0.472056472</v>
      </c>
      <c r="M350" s="177"/>
      <c r="N350" s="62" t="s">
        <v>6732</v>
      </c>
      <c r="O350" s="54">
        <v>0.33398323415120895</v>
      </c>
      <c r="Q350" s="62" t="s">
        <v>3579</v>
      </c>
      <c r="R350" s="54">
        <v>0.79329376755452874</v>
      </c>
      <c r="T350" s="62" t="s">
        <v>3745</v>
      </c>
      <c r="U350" s="54">
        <v>0.31314146507338297</v>
      </c>
      <c r="W350" s="62" t="s">
        <v>1498</v>
      </c>
      <c r="X350" s="54">
        <v>0.33330447815625142</v>
      </c>
      <c r="AJ350" s="62" t="s">
        <v>6988</v>
      </c>
      <c r="AK350" s="54">
        <v>0.45394417786259428</v>
      </c>
      <c r="AM350" s="62" t="s">
        <v>560</v>
      </c>
      <c r="AN350" s="54">
        <v>0.38133728868565542</v>
      </c>
      <c r="AP350" s="62" t="s">
        <v>3479</v>
      </c>
      <c r="AQ350" s="54">
        <v>0.73062240961101765</v>
      </c>
      <c r="AV350" s="62" t="s">
        <v>8545</v>
      </c>
      <c r="AW350" s="54">
        <v>0.3382226392599193</v>
      </c>
    </row>
    <row r="351" spans="11:49">
      <c r="K351" s="62" t="s">
        <v>6299</v>
      </c>
      <c r="L351" s="177">
        <v>0.47072026500000003</v>
      </c>
      <c r="M351" s="177"/>
      <c r="N351" s="62" t="s">
        <v>5953</v>
      </c>
      <c r="O351" s="54">
        <v>0.33390142863988975</v>
      </c>
      <c r="Q351" s="62" t="s">
        <v>3160</v>
      </c>
      <c r="R351" s="54">
        <v>0.79322267590385298</v>
      </c>
      <c r="T351" s="62" t="s">
        <v>2362</v>
      </c>
      <c r="U351" s="54">
        <v>0.5748438504338248</v>
      </c>
      <c r="W351" s="62" t="s">
        <v>12061</v>
      </c>
      <c r="X351" s="54">
        <v>0.33305123746626125</v>
      </c>
      <c r="AJ351" s="62" t="s">
        <v>6224</v>
      </c>
      <c r="AK351" s="54">
        <v>0.45304417599191499</v>
      </c>
      <c r="AM351" s="62" t="s">
        <v>16928</v>
      </c>
      <c r="AN351" s="54">
        <v>0.38122552488076888</v>
      </c>
      <c r="AP351" s="62" t="s">
        <v>11306</v>
      </c>
      <c r="AQ351" s="54">
        <v>0.73025828824325345</v>
      </c>
      <c r="AV351" s="62" t="s">
        <v>7610</v>
      </c>
      <c r="AW351" s="54">
        <v>0.33779776268471351</v>
      </c>
    </row>
    <row r="352" spans="11:49">
      <c r="K352" s="62" t="s">
        <v>6042</v>
      </c>
      <c r="L352" s="177">
        <v>0.47061463399999998</v>
      </c>
      <c r="M352" s="177"/>
      <c r="N352" s="62" t="s">
        <v>6931</v>
      </c>
      <c r="O352" s="54">
        <v>0.33352227023659625</v>
      </c>
      <c r="Q352" s="62" t="s">
        <v>1984</v>
      </c>
      <c r="R352" s="54">
        <v>0.79299821980970031</v>
      </c>
      <c r="T352" s="62" t="s">
        <v>5265</v>
      </c>
      <c r="U352" s="54">
        <v>0.57181316641644864</v>
      </c>
      <c r="W352" s="62" t="s">
        <v>17103</v>
      </c>
      <c r="X352" s="54">
        <v>0.33270782593778486</v>
      </c>
      <c r="AJ352" s="62" t="s">
        <v>6379</v>
      </c>
      <c r="AK352" s="54">
        <v>0.45218839584462611</v>
      </c>
      <c r="AM352" s="62" t="s">
        <v>7721</v>
      </c>
      <c r="AN352" s="54">
        <v>0.3803436924908537</v>
      </c>
      <c r="AP352" s="62" t="s">
        <v>3634</v>
      </c>
      <c r="AQ352" s="54">
        <v>0.73021660333789284</v>
      </c>
      <c r="AV352" s="62" t="s">
        <v>10010</v>
      </c>
      <c r="AW352" s="54">
        <v>0.33544155990179936</v>
      </c>
    </row>
    <row r="353" spans="11:49">
      <c r="K353" s="62" t="s">
        <v>6835</v>
      </c>
      <c r="L353" s="177">
        <v>0.47045179799999998</v>
      </c>
      <c r="M353" s="177"/>
      <c r="N353" s="62" t="s">
        <v>15279</v>
      </c>
      <c r="O353" s="54">
        <v>0.33306788891008832</v>
      </c>
      <c r="Q353" s="62" t="s">
        <v>5475</v>
      </c>
      <c r="R353" s="54">
        <v>0.79258086424153895</v>
      </c>
      <c r="T353" s="62" t="s">
        <v>5420</v>
      </c>
      <c r="U353" s="54">
        <v>0.37741250465547294</v>
      </c>
      <c r="W353" s="62" t="s">
        <v>2490</v>
      </c>
      <c r="X353" s="54">
        <v>0.33267408318390856</v>
      </c>
      <c r="AJ353" s="62" t="s">
        <v>6421</v>
      </c>
      <c r="AK353" s="54">
        <v>0.45172896617573394</v>
      </c>
      <c r="AM353" s="62" t="s">
        <v>7783</v>
      </c>
      <c r="AN353" s="54">
        <v>0.3792311380546658</v>
      </c>
      <c r="AP353" s="62" t="s">
        <v>3528</v>
      </c>
      <c r="AQ353" s="54">
        <v>0.73007712313885165</v>
      </c>
      <c r="AV353" s="62" t="s">
        <v>11914</v>
      </c>
      <c r="AW353" s="54">
        <v>0.33503447510221224</v>
      </c>
    </row>
    <row r="354" spans="11:49">
      <c r="K354" s="62" t="s">
        <v>8074</v>
      </c>
      <c r="L354" s="177">
        <v>0.46957026299999999</v>
      </c>
      <c r="M354" s="177"/>
      <c r="N354" s="62" t="s">
        <v>242</v>
      </c>
      <c r="O354" s="54">
        <v>0.33127925429085497</v>
      </c>
      <c r="Q354" s="62" t="s">
        <v>3543</v>
      </c>
      <c r="R354" s="54">
        <v>0.79197838344254035</v>
      </c>
      <c r="T354" s="62" t="s">
        <v>2851</v>
      </c>
      <c r="U354" s="54">
        <v>0.2821217681311548</v>
      </c>
      <c r="W354" s="62" t="s">
        <v>3531</v>
      </c>
      <c r="X354" s="54">
        <v>0.33201396090457785</v>
      </c>
      <c r="AJ354" s="62" t="s">
        <v>7440</v>
      </c>
      <c r="AK354" s="54">
        <v>0.4515997853219898</v>
      </c>
      <c r="AM354" s="62" t="s">
        <v>17166</v>
      </c>
      <c r="AN354" s="54">
        <v>0.37907018073943605</v>
      </c>
      <c r="AP354" s="62" t="s">
        <v>4123</v>
      </c>
      <c r="AQ354" s="54">
        <v>0.72869166879676628</v>
      </c>
      <c r="AV354" s="62" t="s">
        <v>17306</v>
      </c>
      <c r="AW354" s="54">
        <v>0.33427897180037619</v>
      </c>
    </row>
    <row r="355" spans="11:49">
      <c r="K355" s="62" t="s">
        <v>6877</v>
      </c>
      <c r="L355" s="177">
        <v>0.46946737999999999</v>
      </c>
      <c r="M355" s="177"/>
      <c r="N355" s="62" t="s">
        <v>8397</v>
      </c>
      <c r="O355" s="54">
        <v>0.33074435478913244</v>
      </c>
      <c r="Q355" s="62" t="s">
        <v>2165</v>
      </c>
      <c r="R355" s="54">
        <v>0.79164863385685236</v>
      </c>
      <c r="T355" s="62" t="s">
        <v>2476</v>
      </c>
      <c r="U355" s="54">
        <v>0.79596252162877523</v>
      </c>
      <c r="W355" s="62" t="s">
        <v>5267</v>
      </c>
      <c r="X355" s="54">
        <v>0.33100874614428277</v>
      </c>
      <c r="AJ355" s="62" t="s">
        <v>6651</v>
      </c>
      <c r="AK355" s="54">
        <v>0.45147241546061007</v>
      </c>
      <c r="AM355" s="62" t="s">
        <v>8561</v>
      </c>
      <c r="AN355" s="54">
        <v>0.37828954904430634</v>
      </c>
      <c r="AP355" s="62" t="s">
        <v>1743</v>
      </c>
      <c r="AQ355" s="54">
        <v>0.72841430584257993</v>
      </c>
      <c r="AV355" s="62" t="s">
        <v>17311</v>
      </c>
      <c r="AW355" s="54">
        <v>0.33426903784620904</v>
      </c>
    </row>
    <row r="356" spans="11:49">
      <c r="K356" s="62" t="s">
        <v>395</v>
      </c>
      <c r="L356" s="177">
        <v>0.469455077</v>
      </c>
      <c r="M356" s="177"/>
      <c r="N356" s="62" t="s">
        <v>7667</v>
      </c>
      <c r="O356" s="54">
        <v>0.32903319649219903</v>
      </c>
      <c r="Q356" s="62" t="s">
        <v>3687</v>
      </c>
      <c r="R356" s="54">
        <v>0.79111195742882467</v>
      </c>
      <c r="T356" s="62" t="s">
        <v>10533</v>
      </c>
      <c r="U356" s="54">
        <v>0.27893888770875552</v>
      </c>
      <c r="W356" s="62" t="s">
        <v>1394</v>
      </c>
      <c r="X356" s="54">
        <v>0.33079103255648057</v>
      </c>
      <c r="AJ356" s="62" t="s">
        <v>6837</v>
      </c>
      <c r="AK356" s="54">
        <v>0.450127900508978</v>
      </c>
      <c r="AM356" s="62" t="s">
        <v>7002</v>
      </c>
      <c r="AN356" s="54">
        <v>0.37817481342274745</v>
      </c>
      <c r="AP356" s="62" t="s">
        <v>1006</v>
      </c>
      <c r="AQ356" s="54">
        <v>0.72809094583728595</v>
      </c>
      <c r="AV356" s="62" t="s">
        <v>11784</v>
      </c>
      <c r="AW356" s="54">
        <v>0.33398024237952939</v>
      </c>
    </row>
    <row r="357" spans="11:49">
      <c r="K357" s="62" t="s">
        <v>6424</v>
      </c>
      <c r="L357" s="177">
        <v>0.46867723900000002</v>
      </c>
      <c r="M357" s="177"/>
      <c r="N357" s="62" t="s">
        <v>6478</v>
      </c>
      <c r="O357" s="54">
        <v>0.3282094961989041</v>
      </c>
      <c r="Q357" s="62" t="s">
        <v>2520</v>
      </c>
      <c r="R357" s="54">
        <v>0.79103446288365287</v>
      </c>
      <c r="T357" s="62" t="s">
        <v>4745</v>
      </c>
      <c r="U357" s="54">
        <v>0.2677066956939767</v>
      </c>
      <c r="W357" s="62" t="s">
        <v>1597</v>
      </c>
      <c r="X357" s="54">
        <v>0.32996676717187751</v>
      </c>
      <c r="AJ357" s="62" t="s">
        <v>6978</v>
      </c>
      <c r="AK357" s="54">
        <v>0.44957019559667538</v>
      </c>
      <c r="AM357" s="62" t="s">
        <v>7572</v>
      </c>
      <c r="AN357" s="54">
        <v>0.37663559460762669</v>
      </c>
      <c r="AP357" s="62" t="s">
        <v>682</v>
      </c>
      <c r="AQ357" s="54">
        <v>0.72787914083504734</v>
      </c>
      <c r="AV357" s="62" t="s">
        <v>11749</v>
      </c>
      <c r="AW357" s="54">
        <v>0.33310284242515142</v>
      </c>
    </row>
    <row r="358" spans="11:49">
      <c r="K358" s="62" t="s">
        <v>6283</v>
      </c>
      <c r="L358" s="177">
        <v>0.46855486699999999</v>
      </c>
      <c r="M358" s="177"/>
      <c r="N358" s="62" t="s">
        <v>16934</v>
      </c>
      <c r="O358" s="54">
        <v>0.32704346391679578</v>
      </c>
      <c r="Q358" s="62" t="s">
        <v>5651</v>
      </c>
      <c r="R358" s="54">
        <v>0.79094450336725941</v>
      </c>
      <c r="T358" s="62" t="s">
        <v>1695</v>
      </c>
      <c r="U358" s="54">
        <v>0.77696443022246364</v>
      </c>
      <c r="W358" s="62" t="s">
        <v>2593</v>
      </c>
      <c r="X358" s="54">
        <v>0.32895469918004144</v>
      </c>
      <c r="AJ358" s="62" t="s">
        <v>900</v>
      </c>
      <c r="AK358" s="54">
        <v>0.44866036471385418</v>
      </c>
      <c r="AM358" s="62" t="s">
        <v>17197</v>
      </c>
      <c r="AN358" s="54">
        <v>0.3725501062607991</v>
      </c>
      <c r="AP358" s="62" t="s">
        <v>3999</v>
      </c>
      <c r="AQ358" s="54">
        <v>0.72785167380971605</v>
      </c>
      <c r="AV358" s="62" t="s">
        <v>15672</v>
      </c>
      <c r="AW358" s="54">
        <v>0.33148663623134172</v>
      </c>
    </row>
    <row r="359" spans="11:49">
      <c r="K359" s="62" t="s">
        <v>6279</v>
      </c>
      <c r="L359" s="177">
        <v>0.46826245999999999</v>
      </c>
      <c r="M359" s="177"/>
      <c r="N359" s="62" t="s">
        <v>6891</v>
      </c>
      <c r="O359" s="54">
        <v>0.32699699995025078</v>
      </c>
      <c r="Q359" s="62" t="s">
        <v>5337</v>
      </c>
      <c r="R359" s="54">
        <v>0.79076072177578038</v>
      </c>
      <c r="T359" s="62" t="s">
        <v>17094</v>
      </c>
      <c r="U359" s="54">
        <v>0.48226056491830827</v>
      </c>
      <c r="W359" s="62" t="s">
        <v>5885</v>
      </c>
      <c r="X359" s="54">
        <v>0.3288943970553786</v>
      </c>
      <c r="AJ359" s="62" t="s">
        <v>6053</v>
      </c>
      <c r="AK359" s="54">
        <v>0.4481562955311289</v>
      </c>
      <c r="AM359" s="62" t="s">
        <v>8053</v>
      </c>
      <c r="AN359" s="54">
        <v>0.37110373844385136</v>
      </c>
      <c r="AP359" s="62" t="s">
        <v>4744</v>
      </c>
      <c r="AQ359" s="54">
        <v>0.72667058481787727</v>
      </c>
      <c r="AV359" s="62" t="s">
        <v>17265</v>
      </c>
      <c r="AW359" s="54">
        <v>0.33117320853176424</v>
      </c>
    </row>
    <row r="360" spans="11:49">
      <c r="K360" s="62" t="s">
        <v>6256</v>
      </c>
      <c r="L360" s="177">
        <v>0.46781392300000002</v>
      </c>
      <c r="M360" s="177"/>
      <c r="N360" s="62" t="s">
        <v>7233</v>
      </c>
      <c r="O360" s="54">
        <v>0.32512606963442048</v>
      </c>
      <c r="Q360" s="62" t="s">
        <v>11096</v>
      </c>
      <c r="R360" s="54">
        <v>0.7906457701490649</v>
      </c>
      <c r="T360" s="62" t="s">
        <v>3469</v>
      </c>
      <c r="U360" s="54">
        <v>0.48332568352934313</v>
      </c>
      <c r="W360" s="62" t="s">
        <v>4037</v>
      </c>
      <c r="X360" s="54">
        <v>0.32889397173757384</v>
      </c>
      <c r="AJ360" s="62" t="s">
        <v>7263</v>
      </c>
      <c r="AK360" s="54">
        <v>0.44805301540803016</v>
      </c>
      <c r="AM360" s="62" t="s">
        <v>7988</v>
      </c>
      <c r="AN360" s="54">
        <v>0.37073252675891277</v>
      </c>
      <c r="AP360" s="62" t="s">
        <v>3325</v>
      </c>
      <c r="AQ360" s="54">
        <v>0.72658661737602503</v>
      </c>
      <c r="AV360" s="62" t="s">
        <v>818</v>
      </c>
      <c r="AW360" s="54">
        <v>0.330296216973607</v>
      </c>
    </row>
    <row r="361" spans="11:49">
      <c r="K361" s="62" t="s">
        <v>6414</v>
      </c>
      <c r="L361" s="177">
        <v>0.46669728199999999</v>
      </c>
      <c r="M361" s="177"/>
      <c r="N361" s="62" t="s">
        <v>6798</v>
      </c>
      <c r="O361" s="54">
        <v>0.32492640217812174</v>
      </c>
      <c r="Q361" s="62" t="s">
        <v>2987</v>
      </c>
      <c r="R361" s="54">
        <v>0.79060816624994668</v>
      </c>
      <c r="T361" s="62" t="s">
        <v>728</v>
      </c>
      <c r="U361" s="54">
        <v>0.53280093689730745</v>
      </c>
      <c r="W361" s="62" t="s">
        <v>3377</v>
      </c>
      <c r="X361" s="54">
        <v>0.32886795221163467</v>
      </c>
      <c r="AJ361" s="62" t="s">
        <v>9279</v>
      </c>
      <c r="AK361" s="54">
        <v>0.44760975268111558</v>
      </c>
      <c r="AM361" s="62" t="s">
        <v>6211</v>
      </c>
      <c r="AN361" s="54">
        <v>0.37055467815371956</v>
      </c>
      <c r="AP361" s="62" t="s">
        <v>4498</v>
      </c>
      <c r="AQ361" s="54">
        <v>0.72635507513440334</v>
      </c>
      <c r="AV361" s="62" t="s">
        <v>7395</v>
      </c>
      <c r="AW361" s="54">
        <v>0.33006885161508548</v>
      </c>
    </row>
    <row r="362" spans="11:49">
      <c r="K362" s="62" t="s">
        <v>6057</v>
      </c>
      <c r="L362" s="177">
        <v>0.46473188100000001</v>
      </c>
      <c r="M362" s="177"/>
      <c r="N362" s="62" t="s">
        <v>909</v>
      </c>
      <c r="O362" s="54">
        <v>0.32347279470330792</v>
      </c>
      <c r="Q362" s="62" t="s">
        <v>3760</v>
      </c>
      <c r="R362" s="54">
        <v>0.79045798788857258</v>
      </c>
      <c r="T362" s="62" t="s">
        <v>2431</v>
      </c>
      <c r="U362" s="54">
        <v>0.58242282043939742</v>
      </c>
      <c r="W362" s="62" t="s">
        <v>4646</v>
      </c>
      <c r="X362" s="54">
        <v>0.32832729515008968</v>
      </c>
      <c r="AJ362" s="62" t="s">
        <v>7300</v>
      </c>
      <c r="AK362" s="54">
        <v>0.44756468844189223</v>
      </c>
      <c r="AM362" s="62" t="s">
        <v>6879</v>
      </c>
      <c r="AN362" s="54">
        <v>0.36973405544884203</v>
      </c>
      <c r="AP362" s="62" t="s">
        <v>3038</v>
      </c>
      <c r="AQ362" s="54">
        <v>0.72480584216201449</v>
      </c>
      <c r="AV362" s="62" t="s">
        <v>8423</v>
      </c>
      <c r="AW362" s="54">
        <v>0.32868365726407606</v>
      </c>
    </row>
    <row r="363" spans="11:49">
      <c r="K363" s="62" t="s">
        <v>6852</v>
      </c>
      <c r="L363" s="177">
        <v>0.46383614099999998</v>
      </c>
      <c r="M363" s="177"/>
      <c r="N363" s="62" t="s">
        <v>6150</v>
      </c>
      <c r="O363" s="54">
        <v>0.32340368144407672</v>
      </c>
      <c r="Q363" s="62" t="s">
        <v>5486</v>
      </c>
      <c r="R363" s="54">
        <v>0.7904095817593253</v>
      </c>
      <c r="T363" s="62" t="s">
        <v>5367</v>
      </c>
      <c r="U363" s="54">
        <v>0.49038091398179778</v>
      </c>
      <c r="W363" s="62" t="s">
        <v>1766</v>
      </c>
      <c r="X363" s="54">
        <v>0.3275207707119222</v>
      </c>
      <c r="AJ363" s="62" t="s">
        <v>6642</v>
      </c>
      <c r="AK363" s="54">
        <v>0.44559417014109937</v>
      </c>
      <c r="AM363" s="62" t="s">
        <v>17180</v>
      </c>
      <c r="AN363" s="54">
        <v>0.36897218470046605</v>
      </c>
      <c r="AP363" s="62" t="s">
        <v>4542</v>
      </c>
      <c r="AQ363" s="54">
        <v>0.72477849553865448</v>
      </c>
      <c r="AV363" s="62" t="s">
        <v>8542</v>
      </c>
      <c r="AW363" s="54">
        <v>0.32787993174177654</v>
      </c>
    </row>
    <row r="364" spans="11:49">
      <c r="K364" s="62" t="s">
        <v>6004</v>
      </c>
      <c r="L364" s="177">
        <v>0.46355067</v>
      </c>
      <c r="M364" s="177"/>
      <c r="N364" s="62" t="s">
        <v>6810</v>
      </c>
      <c r="O364" s="54">
        <v>0.3233966699032958</v>
      </c>
      <c r="Q364" s="62" t="s">
        <v>10813</v>
      </c>
      <c r="R364" s="54">
        <v>0.78990157321607235</v>
      </c>
      <c r="T364" s="62" t="s">
        <v>15035</v>
      </c>
      <c r="U364" s="54">
        <v>0.48746853420663394</v>
      </c>
      <c r="W364" s="62" t="s">
        <v>4202</v>
      </c>
      <c r="X364" s="54">
        <v>0.32604372783232521</v>
      </c>
      <c r="AJ364" s="62" t="s">
        <v>7428</v>
      </c>
      <c r="AK364" s="54">
        <v>0.4453339593296633</v>
      </c>
      <c r="AM364" s="62" t="s">
        <v>7774</v>
      </c>
      <c r="AN364" s="54">
        <v>0.36588022185778901</v>
      </c>
      <c r="AP364" s="62" t="s">
        <v>1423</v>
      </c>
      <c r="AQ364" s="54">
        <v>0.72428735820423795</v>
      </c>
      <c r="AV364" s="62" t="s">
        <v>7093</v>
      </c>
      <c r="AW364" s="54">
        <v>0.3273884154876065</v>
      </c>
    </row>
    <row r="365" spans="11:49">
      <c r="K365" s="62" t="s">
        <v>6315</v>
      </c>
      <c r="L365" s="177">
        <v>0.46348241200000001</v>
      </c>
      <c r="M365" s="177"/>
      <c r="N365" s="62" t="s">
        <v>10500</v>
      </c>
      <c r="O365" s="54">
        <v>0.32242132553845931</v>
      </c>
      <c r="Q365" s="62" t="s">
        <v>2448</v>
      </c>
      <c r="R365" s="54">
        <v>0.789738429844562</v>
      </c>
      <c r="T365" s="62" t="s">
        <v>17095</v>
      </c>
      <c r="U365" s="54">
        <v>7.8139551118427381E-2</v>
      </c>
      <c r="W365" s="62" t="s">
        <v>1107</v>
      </c>
      <c r="X365" s="54">
        <v>0.32478293245996032</v>
      </c>
      <c r="AJ365" s="62" t="s">
        <v>6367</v>
      </c>
      <c r="AK365" s="54">
        <v>0.44525929379614015</v>
      </c>
      <c r="AM365" s="62" t="s">
        <v>9847</v>
      </c>
      <c r="AN365" s="54">
        <v>0.3658158621109826</v>
      </c>
      <c r="AP365" s="62" t="s">
        <v>4126</v>
      </c>
      <c r="AQ365" s="54">
        <v>0.72412128138676235</v>
      </c>
      <c r="AV365" s="62" t="s">
        <v>6644</v>
      </c>
      <c r="AW365" s="54">
        <v>0.32727840111549994</v>
      </c>
    </row>
    <row r="366" spans="11:49">
      <c r="K366" s="62" t="s">
        <v>6702</v>
      </c>
      <c r="L366" s="177">
        <v>0.46324575299999998</v>
      </c>
      <c r="M366" s="177"/>
      <c r="N366" s="62" t="s">
        <v>6088</v>
      </c>
      <c r="O366" s="54">
        <v>0.32202659951014101</v>
      </c>
      <c r="Q366" s="62" t="s">
        <v>11255</v>
      </c>
      <c r="R366" s="54">
        <v>0.78819052820320223</v>
      </c>
      <c r="T366" s="62" t="s">
        <v>3125</v>
      </c>
      <c r="U366" s="54">
        <v>0.84755529034104637</v>
      </c>
      <c r="W366" s="62" t="s">
        <v>17103</v>
      </c>
      <c r="X366" s="54">
        <v>0.32435878009518171</v>
      </c>
      <c r="AJ366" s="62" t="s">
        <v>7510</v>
      </c>
      <c r="AK366" s="54">
        <v>0.44403372016535414</v>
      </c>
      <c r="AM366" s="62" t="s">
        <v>8614</v>
      </c>
      <c r="AN366" s="54">
        <v>0.36341537061039603</v>
      </c>
      <c r="AP366" s="62" t="s">
        <v>1742</v>
      </c>
      <c r="AQ366" s="54">
        <v>0.72362101162220249</v>
      </c>
      <c r="AV366" s="62" t="s">
        <v>6237</v>
      </c>
      <c r="AW366" s="54">
        <v>0.32682456782084962</v>
      </c>
    </row>
    <row r="367" spans="11:49">
      <c r="K367" s="62" t="s">
        <v>6121</v>
      </c>
      <c r="L367" s="177">
        <v>0.46213354000000001</v>
      </c>
      <c r="M367" s="177"/>
      <c r="N367" s="62" t="s">
        <v>6674</v>
      </c>
      <c r="O367" s="54">
        <v>0.31977792442783226</v>
      </c>
      <c r="Q367" s="62" t="s">
        <v>4488</v>
      </c>
      <c r="R367" s="54">
        <v>0.78567075540631848</v>
      </c>
      <c r="T367" s="62" t="s">
        <v>3951</v>
      </c>
      <c r="U367" s="54">
        <v>0.13790817025813698</v>
      </c>
      <c r="W367" s="62" t="s">
        <v>2633</v>
      </c>
      <c r="X367" s="54">
        <v>0.3229649606531026</v>
      </c>
      <c r="AJ367" s="62" t="s">
        <v>6301</v>
      </c>
      <c r="AK367" s="54">
        <v>0.44340459266160098</v>
      </c>
      <c r="AM367" s="62" t="s">
        <v>7965</v>
      </c>
      <c r="AN367" s="54">
        <v>0.36072000915940561</v>
      </c>
      <c r="AP367" s="62" t="s">
        <v>1881</v>
      </c>
      <c r="AQ367" s="54">
        <v>0.7234751826040331</v>
      </c>
      <c r="AV367" s="62" t="s">
        <v>15106</v>
      </c>
      <c r="AW367" s="54">
        <v>0.32682304380288835</v>
      </c>
    </row>
    <row r="368" spans="11:49">
      <c r="K368" s="62" t="s">
        <v>6448</v>
      </c>
      <c r="L368" s="177">
        <v>0.46071321999999998</v>
      </c>
      <c r="M368" s="177"/>
      <c r="N368" s="62" t="s">
        <v>6011</v>
      </c>
      <c r="O368" s="54">
        <v>0.31793974004603109</v>
      </c>
      <c r="Q368" s="62" t="s">
        <v>2241</v>
      </c>
      <c r="R368" s="54">
        <v>0.78551574460803597</v>
      </c>
      <c r="T368" s="62" t="s">
        <v>1287</v>
      </c>
      <c r="U368" s="54">
        <v>0.1793296347017091</v>
      </c>
      <c r="W368" s="62" t="s">
        <v>17103</v>
      </c>
      <c r="X368" s="54">
        <v>0.3224293053971119</v>
      </c>
      <c r="AJ368" s="62" t="s">
        <v>7189</v>
      </c>
      <c r="AK368" s="54">
        <v>0.44181698094508015</v>
      </c>
      <c r="AM368" s="62" t="s">
        <v>9611</v>
      </c>
      <c r="AN368" s="54">
        <v>0.3537305505354415</v>
      </c>
      <c r="AP368" s="62" t="s">
        <v>2798</v>
      </c>
      <c r="AQ368" s="54">
        <v>0.72340760985143793</v>
      </c>
      <c r="AV368" s="62" t="s">
        <v>8637</v>
      </c>
      <c r="AW368" s="54">
        <v>0.32478765156187867</v>
      </c>
    </row>
    <row r="369" spans="11:49">
      <c r="K369" s="62" t="s">
        <v>1144</v>
      </c>
      <c r="L369" s="177">
        <v>0.46055674600000002</v>
      </c>
      <c r="M369" s="177"/>
      <c r="N369" s="62" t="s">
        <v>8150</v>
      </c>
      <c r="O369" s="54">
        <v>0.31737151731938151</v>
      </c>
      <c r="Q369" s="62" t="s">
        <v>3193</v>
      </c>
      <c r="R369" s="54">
        <v>0.78481980016133912</v>
      </c>
      <c r="T369" s="62" t="s">
        <v>10682</v>
      </c>
      <c r="U369" s="54">
        <v>0.52269935753512664</v>
      </c>
      <c r="W369" s="62" t="s">
        <v>1788</v>
      </c>
      <c r="X369" s="54">
        <v>0.32238338980666398</v>
      </c>
      <c r="AJ369" s="62" t="s">
        <v>7306</v>
      </c>
      <c r="AK369" s="54">
        <v>0.44159030276756839</v>
      </c>
      <c r="AM369" s="62" t="s">
        <v>8311</v>
      </c>
      <c r="AN369" s="54">
        <v>0.35372259442105619</v>
      </c>
      <c r="AP369" s="62" t="s">
        <v>2845</v>
      </c>
      <c r="AQ369" s="54">
        <v>0.72329315231701863</v>
      </c>
      <c r="AV369" s="62" t="s">
        <v>8627</v>
      </c>
      <c r="AW369" s="54">
        <v>0.32459267404792802</v>
      </c>
    </row>
    <row r="370" spans="11:49">
      <c r="K370" s="62" t="s">
        <v>7651</v>
      </c>
      <c r="L370" s="177">
        <v>0.45950823899999999</v>
      </c>
      <c r="M370" s="177"/>
      <c r="N370" s="62" t="s">
        <v>8108</v>
      </c>
      <c r="O370" s="54">
        <v>0.31732562580978407</v>
      </c>
      <c r="Q370" s="62" t="s">
        <v>1443</v>
      </c>
      <c r="R370" s="54">
        <v>0.78479935303791459</v>
      </c>
      <c r="T370" s="62" t="s">
        <v>1358</v>
      </c>
      <c r="U370" s="54">
        <v>0.35682690105303216</v>
      </c>
      <c r="W370" s="62" t="s">
        <v>5599</v>
      </c>
      <c r="X370" s="54">
        <v>0.32186231058935394</v>
      </c>
      <c r="AJ370" s="62" t="s">
        <v>6057</v>
      </c>
      <c r="AK370" s="54">
        <v>0.44133397848395806</v>
      </c>
      <c r="AM370" s="62" t="s">
        <v>7453</v>
      </c>
      <c r="AN370" s="54">
        <v>0.35310808199125698</v>
      </c>
      <c r="AP370" s="62" t="s">
        <v>1827</v>
      </c>
      <c r="AQ370" s="54">
        <v>0.72318118813934906</v>
      </c>
      <c r="AV370" s="62" t="s">
        <v>11073</v>
      </c>
      <c r="AW370" s="54">
        <v>0.32166917104230208</v>
      </c>
    </row>
    <row r="371" spans="11:49">
      <c r="K371" s="62" t="s">
        <v>6403</v>
      </c>
      <c r="L371" s="177">
        <v>0.45919538100000001</v>
      </c>
      <c r="M371" s="177"/>
      <c r="N371" s="62" t="s">
        <v>7453</v>
      </c>
      <c r="O371" s="54">
        <v>0.31660134859765809</v>
      </c>
      <c r="Q371" s="62" t="s">
        <v>2446</v>
      </c>
      <c r="R371" s="54">
        <v>0.78479545826798458</v>
      </c>
      <c r="T371" s="62" t="s">
        <v>5040</v>
      </c>
      <c r="U371" s="54">
        <v>0.26952188135256033</v>
      </c>
      <c r="W371" s="62" t="s">
        <v>10808</v>
      </c>
      <c r="X371" s="54">
        <v>0.32073474908258354</v>
      </c>
      <c r="AJ371" s="62" t="s">
        <v>6525</v>
      </c>
      <c r="AK371" s="54">
        <v>0.44097356118367415</v>
      </c>
      <c r="AM371" s="62" t="s">
        <v>8891</v>
      </c>
      <c r="AN371" s="54">
        <v>0.35031520474071332</v>
      </c>
      <c r="AP371" s="62" t="s">
        <v>2321</v>
      </c>
      <c r="AQ371" s="54">
        <v>0.72290538513400315</v>
      </c>
      <c r="AV371" s="62" t="s">
        <v>8367</v>
      </c>
      <c r="AW371" s="54">
        <v>0.32087630233827302</v>
      </c>
    </row>
    <row r="372" spans="11:49">
      <c r="K372" s="62" t="s">
        <v>6269</v>
      </c>
      <c r="L372" s="177">
        <v>0.45839486800000001</v>
      </c>
      <c r="M372" s="177"/>
      <c r="N372" s="62" t="s">
        <v>6958</v>
      </c>
      <c r="O372" s="54">
        <v>0.31279874794582263</v>
      </c>
      <c r="Q372" s="62" t="s">
        <v>2435</v>
      </c>
      <c r="R372" s="54">
        <v>0.78433997549105561</v>
      </c>
      <c r="T372" s="62" t="s">
        <v>2543</v>
      </c>
      <c r="U372" s="54">
        <v>1</v>
      </c>
      <c r="W372" s="62" t="s">
        <v>4514</v>
      </c>
      <c r="X372" s="54">
        <v>0.32045869756903012</v>
      </c>
      <c r="AJ372" s="62" t="s">
        <v>8089</v>
      </c>
      <c r="AK372" s="54">
        <v>0.44079810065129638</v>
      </c>
      <c r="AM372" s="62" t="s">
        <v>10078</v>
      </c>
      <c r="AN372" s="54">
        <v>0.35020420311125716</v>
      </c>
      <c r="AP372" s="62" t="s">
        <v>3423</v>
      </c>
      <c r="AQ372" s="54">
        <v>0.72236656661207288</v>
      </c>
      <c r="AV372" s="62" t="s">
        <v>17284</v>
      </c>
      <c r="AW372" s="54">
        <v>0.31998509586853435</v>
      </c>
    </row>
    <row r="373" spans="11:49">
      <c r="K373" s="62" t="s">
        <v>868</v>
      </c>
      <c r="L373" s="177">
        <v>0.45722269599999998</v>
      </c>
      <c r="M373" s="177"/>
      <c r="N373" s="62" t="s">
        <v>6333</v>
      </c>
      <c r="O373" s="54">
        <v>0.31029573577421715</v>
      </c>
      <c r="Q373" s="62" t="s">
        <v>4053</v>
      </c>
      <c r="R373" s="54">
        <v>0.78388643120117507</v>
      </c>
      <c r="T373" s="62" t="s">
        <v>4628</v>
      </c>
      <c r="U373" s="54">
        <v>0.80361884827042607</v>
      </c>
      <c r="W373" s="62" t="s">
        <v>4804</v>
      </c>
      <c r="X373" s="54">
        <v>0.31989547943231189</v>
      </c>
      <c r="AJ373" s="62" t="s">
        <v>6734</v>
      </c>
      <c r="AK373" s="54">
        <v>0.44059475044537266</v>
      </c>
      <c r="AM373" s="62" t="s">
        <v>15294</v>
      </c>
      <c r="AN373" s="54">
        <v>0.34941823181267323</v>
      </c>
      <c r="AP373" s="62" t="s">
        <v>2315</v>
      </c>
      <c r="AQ373" s="54">
        <v>0.72149350131970313</v>
      </c>
      <c r="AV373" s="62" t="s">
        <v>6594</v>
      </c>
      <c r="AW373" s="54">
        <v>0.31983190917952942</v>
      </c>
    </row>
    <row r="374" spans="11:49">
      <c r="K374" s="62" t="s">
        <v>6959</v>
      </c>
      <c r="L374" s="177">
        <v>0.45717255200000001</v>
      </c>
      <c r="M374" s="177"/>
      <c r="N374" s="62" t="s">
        <v>860</v>
      </c>
      <c r="O374" s="54">
        <v>0.31017616831980444</v>
      </c>
      <c r="Q374" s="62" t="s">
        <v>4473</v>
      </c>
      <c r="R374" s="54">
        <v>0.78362913949824031</v>
      </c>
      <c r="T374" s="62" t="s">
        <v>3620</v>
      </c>
      <c r="U374" s="54">
        <v>0.67757622190148559</v>
      </c>
      <c r="W374" s="62" t="s">
        <v>17103</v>
      </c>
      <c r="X374" s="54">
        <v>0.31952689156121272</v>
      </c>
      <c r="AJ374" s="62" t="s">
        <v>8028</v>
      </c>
      <c r="AK374" s="54">
        <v>0.44047951660453827</v>
      </c>
      <c r="AM374" s="62" t="s">
        <v>6891</v>
      </c>
      <c r="AN374" s="54">
        <v>0.34813354343708763</v>
      </c>
      <c r="AP374" s="62" t="s">
        <v>4528</v>
      </c>
      <c r="AQ374" s="54">
        <v>0.72125074124218558</v>
      </c>
      <c r="AV374" s="62" t="s">
        <v>9976</v>
      </c>
      <c r="AW374" s="54">
        <v>0.31874169114502071</v>
      </c>
    </row>
    <row r="375" spans="11:49">
      <c r="K375" s="62" t="s">
        <v>6479</v>
      </c>
      <c r="L375" s="177">
        <v>0.45646842100000001</v>
      </c>
      <c r="M375" s="177"/>
      <c r="N375" s="62" t="s">
        <v>10599</v>
      </c>
      <c r="O375" s="54">
        <v>0.30762665250284149</v>
      </c>
      <c r="Q375" s="62" t="s">
        <v>3938</v>
      </c>
      <c r="R375" s="54">
        <v>0.7830563550472982</v>
      </c>
      <c r="T375" s="62" t="s">
        <v>4425</v>
      </c>
      <c r="U375" s="54">
        <v>0.53298309745140504</v>
      </c>
      <c r="W375" s="62" t="s">
        <v>3265</v>
      </c>
      <c r="X375" s="54">
        <v>0.31784341898440133</v>
      </c>
      <c r="AJ375" s="62" t="s">
        <v>6361</v>
      </c>
      <c r="AK375" s="54">
        <v>0.43916604925361863</v>
      </c>
      <c r="AM375" s="62" t="s">
        <v>6796</v>
      </c>
      <c r="AN375" s="54">
        <v>0.34739093613629912</v>
      </c>
      <c r="AP375" s="62" t="s">
        <v>3839</v>
      </c>
      <c r="AQ375" s="54">
        <v>0.72117793893414173</v>
      </c>
      <c r="AV375" s="62" t="s">
        <v>6509</v>
      </c>
      <c r="AW375" s="54">
        <v>0.31872978379427791</v>
      </c>
    </row>
    <row r="376" spans="11:49">
      <c r="K376" s="62" t="s">
        <v>6988</v>
      </c>
      <c r="L376" s="177">
        <v>0.45621703000000002</v>
      </c>
      <c r="M376" s="177"/>
      <c r="N376" s="62" t="s">
        <v>6295</v>
      </c>
      <c r="O376" s="54">
        <v>0.30626912324015348</v>
      </c>
      <c r="Q376" s="62" t="s">
        <v>1941</v>
      </c>
      <c r="R376" s="54">
        <v>0.78292066800955096</v>
      </c>
      <c r="T376" s="62" t="s">
        <v>5559</v>
      </c>
      <c r="U376" s="54">
        <v>0.25245033161295044</v>
      </c>
      <c r="W376" s="62" t="s">
        <v>5088</v>
      </c>
      <c r="X376" s="54">
        <v>0.31704765614148134</v>
      </c>
      <c r="AJ376" s="62" t="s">
        <v>6122</v>
      </c>
      <c r="AK376" s="54">
        <v>0.43868150935156086</v>
      </c>
      <c r="AM376" s="62" t="s">
        <v>8476</v>
      </c>
      <c r="AN376" s="54">
        <v>0.34691354442861039</v>
      </c>
      <c r="AP376" s="62" t="s">
        <v>628</v>
      </c>
      <c r="AQ376" s="54">
        <v>0.72080154192206658</v>
      </c>
      <c r="AV376" s="62" t="s">
        <v>11959</v>
      </c>
      <c r="AW376" s="54">
        <v>0.31817740090412289</v>
      </c>
    </row>
    <row r="377" spans="11:49">
      <c r="K377" s="62" t="s">
        <v>6246</v>
      </c>
      <c r="L377" s="177">
        <v>0.45554561500000001</v>
      </c>
      <c r="M377" s="177"/>
      <c r="N377" s="62" t="s">
        <v>7890</v>
      </c>
      <c r="O377" s="54">
        <v>0.30595142594402408</v>
      </c>
      <c r="Q377" s="62" t="s">
        <v>2992</v>
      </c>
      <c r="R377" s="54">
        <v>0.78286015987120394</v>
      </c>
      <c r="T377" s="62" t="s">
        <v>4400</v>
      </c>
      <c r="U377" s="54">
        <v>0.6919647585240849</v>
      </c>
      <c r="W377" s="62" t="s">
        <v>2942</v>
      </c>
      <c r="X377" s="54">
        <v>0.31455680548290826</v>
      </c>
      <c r="AJ377" s="62" t="s">
        <v>6755</v>
      </c>
      <c r="AK377" s="54">
        <v>0.43829265030749343</v>
      </c>
      <c r="AM377" s="62" t="s">
        <v>6150</v>
      </c>
      <c r="AN377" s="54">
        <v>0.34674537374036163</v>
      </c>
      <c r="AP377" s="62" t="s">
        <v>4370</v>
      </c>
      <c r="AQ377" s="54">
        <v>0.72077158651206918</v>
      </c>
      <c r="AV377" s="62" t="s">
        <v>9919</v>
      </c>
      <c r="AW377" s="54">
        <v>0.31739033822862284</v>
      </c>
    </row>
    <row r="378" spans="11:49">
      <c r="K378" s="62" t="s">
        <v>7510</v>
      </c>
      <c r="L378" s="177">
        <v>0.45551132999999999</v>
      </c>
      <c r="M378" s="177"/>
      <c r="N378" s="62" t="s">
        <v>6791</v>
      </c>
      <c r="O378" s="54">
        <v>0.30438687217400168</v>
      </c>
      <c r="Q378" s="62" t="s">
        <v>3030</v>
      </c>
      <c r="R378" s="54">
        <v>0.78255979703418577</v>
      </c>
      <c r="T378" s="62" t="s">
        <v>5400</v>
      </c>
      <c r="U378" s="54">
        <v>0.59918649920337075</v>
      </c>
      <c r="W378" s="62" t="s">
        <v>15472</v>
      </c>
      <c r="X378" s="54">
        <v>0.31448391771828899</v>
      </c>
      <c r="AJ378" s="62" t="s">
        <v>6959</v>
      </c>
      <c r="AK378" s="54">
        <v>0.43647061468967685</v>
      </c>
      <c r="AM378" s="62" t="s">
        <v>7577</v>
      </c>
      <c r="AN378" s="54">
        <v>0.34215645567770087</v>
      </c>
      <c r="AP378" s="62" t="s">
        <v>3233</v>
      </c>
      <c r="AQ378" s="54">
        <v>0.72055476923578543</v>
      </c>
      <c r="AV378" s="62" t="s">
        <v>7879</v>
      </c>
      <c r="AW378" s="54">
        <v>0.31566750668432031</v>
      </c>
    </row>
    <row r="379" spans="11:49">
      <c r="K379" s="62" t="s">
        <v>666</v>
      </c>
      <c r="L379" s="177">
        <v>0.454183279</v>
      </c>
      <c r="M379" s="177"/>
      <c r="N379" s="62" t="s">
        <v>7965</v>
      </c>
      <c r="O379" s="54">
        <v>0.30320370525746043</v>
      </c>
      <c r="Q379" s="62" t="s">
        <v>3051</v>
      </c>
      <c r="R379" s="54">
        <v>0.78232498962414998</v>
      </c>
      <c r="T379" s="62" t="s">
        <v>2023</v>
      </c>
      <c r="U379" s="54">
        <v>0.77267707719637069</v>
      </c>
      <c r="W379" s="62" t="s">
        <v>4062</v>
      </c>
      <c r="X379" s="54">
        <v>0.31427505811733369</v>
      </c>
      <c r="AJ379" s="62" t="s">
        <v>6612</v>
      </c>
      <c r="AK379" s="54">
        <v>0.4359010795439211</v>
      </c>
      <c r="AM379" s="62" t="s">
        <v>17192</v>
      </c>
      <c r="AN379" s="54">
        <v>0.33518118354139365</v>
      </c>
      <c r="AP379" s="62" t="s">
        <v>3990</v>
      </c>
      <c r="AQ379" s="54">
        <v>0.72018331169823235</v>
      </c>
      <c r="AV379" s="62" t="s">
        <v>10019</v>
      </c>
      <c r="AW379" s="54">
        <v>0.31501091176054408</v>
      </c>
    </row>
    <row r="380" spans="11:49">
      <c r="K380" s="62" t="s">
        <v>6734</v>
      </c>
      <c r="L380" s="177">
        <v>0.45410376899999999</v>
      </c>
      <c r="M380" s="177"/>
      <c r="N380" s="62" t="s">
        <v>6699</v>
      </c>
      <c r="O380" s="54">
        <v>0.30261436665273872</v>
      </c>
      <c r="Q380" s="62" t="s">
        <v>3674</v>
      </c>
      <c r="R380" s="54">
        <v>0.78210635873302448</v>
      </c>
      <c r="T380" s="62" t="s">
        <v>1621</v>
      </c>
      <c r="U380" s="54">
        <v>0.70205756300773936</v>
      </c>
      <c r="W380" s="62" t="s">
        <v>4223</v>
      </c>
      <c r="X380" s="54">
        <v>0.31375256129320461</v>
      </c>
      <c r="AJ380" s="62" t="s">
        <v>8240</v>
      </c>
      <c r="AK380" s="54">
        <v>0.43484632798428963</v>
      </c>
      <c r="AM380" s="62" t="s">
        <v>15034</v>
      </c>
      <c r="AN380" s="54">
        <v>0.33421393062004512</v>
      </c>
      <c r="AP380" s="62" t="s">
        <v>3760</v>
      </c>
      <c r="AQ380" s="54">
        <v>0.72006863381928665</v>
      </c>
      <c r="AV380" s="62" t="s">
        <v>9452</v>
      </c>
      <c r="AW380" s="54">
        <v>0.31462333715526131</v>
      </c>
    </row>
    <row r="381" spans="11:49">
      <c r="K381" s="62" t="s">
        <v>1150</v>
      </c>
      <c r="L381" s="177">
        <v>0.45404085399999999</v>
      </c>
      <c r="M381" s="177"/>
      <c r="N381" s="62" t="s">
        <v>7338</v>
      </c>
      <c r="O381" s="54">
        <v>0.29855196417023938</v>
      </c>
      <c r="Q381" s="62" t="s">
        <v>2749</v>
      </c>
      <c r="R381" s="54">
        <v>0.78154524659352331</v>
      </c>
      <c r="T381" s="62" t="s">
        <v>3490</v>
      </c>
      <c r="U381" s="54">
        <v>0.59934503228804414</v>
      </c>
      <c r="W381" s="62" t="s">
        <v>3540</v>
      </c>
      <c r="X381" s="54">
        <v>0.31337882111422838</v>
      </c>
      <c r="AJ381" s="62" t="s">
        <v>6502</v>
      </c>
      <c r="AK381" s="54">
        <v>0.43373097303691988</v>
      </c>
      <c r="AM381" s="62" t="s">
        <v>16723</v>
      </c>
      <c r="AN381" s="54">
        <v>0.3307286345038048</v>
      </c>
      <c r="AP381" s="62" t="s">
        <v>1769</v>
      </c>
      <c r="AQ381" s="54">
        <v>0.7192845379632864</v>
      </c>
      <c r="AV381" s="62" t="s">
        <v>7939</v>
      </c>
      <c r="AW381" s="54">
        <v>0.31407948811871106</v>
      </c>
    </row>
    <row r="382" spans="11:49">
      <c r="K382" s="62" t="s">
        <v>8611</v>
      </c>
      <c r="L382" s="177">
        <v>0.45374439100000002</v>
      </c>
      <c r="M382" s="177"/>
      <c r="N382" s="62" t="s">
        <v>6223</v>
      </c>
      <c r="O382" s="54">
        <v>0.298474430421521</v>
      </c>
      <c r="Q382" s="62" t="s">
        <v>5572</v>
      </c>
      <c r="R382" s="54">
        <v>0.78120082325513662</v>
      </c>
      <c r="T382" s="62" t="s">
        <v>1817</v>
      </c>
      <c r="U382" s="54">
        <v>0.37311754820920301</v>
      </c>
      <c r="W382" s="62" t="s">
        <v>4610</v>
      </c>
      <c r="X382" s="54">
        <v>0.31267208877897495</v>
      </c>
      <c r="AJ382" s="62" t="s">
        <v>8903</v>
      </c>
      <c r="AK382" s="54">
        <v>0.4335497660300543</v>
      </c>
      <c r="AM382" s="62" t="s">
        <v>6804</v>
      </c>
      <c r="AN382" s="54">
        <v>0.32890725957666694</v>
      </c>
      <c r="AP382" s="62" t="s">
        <v>3787</v>
      </c>
      <c r="AQ382" s="54">
        <v>0.71761080036870328</v>
      </c>
      <c r="AV382" s="62" t="s">
        <v>14131</v>
      </c>
      <c r="AW382" s="54">
        <v>0.31406605151006611</v>
      </c>
    </row>
    <row r="383" spans="11:49">
      <c r="K383" s="62" t="s">
        <v>8231</v>
      </c>
      <c r="L383" s="177">
        <v>0.45346950200000002</v>
      </c>
      <c r="M383" s="177"/>
      <c r="N383" s="62" t="s">
        <v>8190</v>
      </c>
      <c r="O383" s="54">
        <v>0.29638472012587619</v>
      </c>
      <c r="Q383" s="62" t="s">
        <v>3095</v>
      </c>
      <c r="R383" s="54">
        <v>0.78090437621538367</v>
      </c>
      <c r="T383" s="62" t="s">
        <v>3559</v>
      </c>
      <c r="U383" s="54">
        <v>0.43288853118630222</v>
      </c>
      <c r="W383" s="62" t="s">
        <v>2754</v>
      </c>
      <c r="X383" s="54">
        <v>0.31261327621132451</v>
      </c>
      <c r="AJ383" s="62" t="s">
        <v>6284</v>
      </c>
      <c r="AK383" s="54">
        <v>0.43298442908985912</v>
      </c>
      <c r="AM383" s="62" t="s">
        <v>7590</v>
      </c>
      <c r="AN383" s="54">
        <v>0.32838686423476793</v>
      </c>
      <c r="AP383" s="62" t="s">
        <v>3895</v>
      </c>
      <c r="AQ383" s="54">
        <v>0.71733318617895336</v>
      </c>
      <c r="AV383" s="62" t="s">
        <v>17317</v>
      </c>
      <c r="AW383" s="54">
        <v>0.31371376845204518</v>
      </c>
    </row>
    <row r="384" spans="11:49">
      <c r="K384" s="62" t="s">
        <v>7535</v>
      </c>
      <c r="L384" s="177">
        <v>0.45329649599999999</v>
      </c>
      <c r="M384" s="177"/>
      <c r="N384" s="62" t="s">
        <v>6094</v>
      </c>
      <c r="O384" s="54">
        <v>0.29560359696440286</v>
      </c>
      <c r="Q384" s="62" t="s">
        <v>2803</v>
      </c>
      <c r="R384" s="54">
        <v>0.78078367635506285</v>
      </c>
      <c r="T384" s="62" t="s">
        <v>5739</v>
      </c>
      <c r="U384" s="54">
        <v>0.31868586509936142</v>
      </c>
      <c r="W384" s="62" t="s">
        <v>17103</v>
      </c>
      <c r="X384" s="54">
        <v>0.31219035692285124</v>
      </c>
      <c r="AJ384" s="62" t="s">
        <v>6438</v>
      </c>
      <c r="AK384" s="54">
        <v>0.43247575361113505</v>
      </c>
      <c r="AM384" s="62" t="s">
        <v>6515</v>
      </c>
      <c r="AN384" s="54">
        <v>0.32630025585552608</v>
      </c>
      <c r="AP384" s="62" t="s">
        <v>2749</v>
      </c>
      <c r="AQ384" s="54">
        <v>0.71666906617483683</v>
      </c>
      <c r="AV384" s="62" t="s">
        <v>15867</v>
      </c>
      <c r="AW384" s="54">
        <v>0.31362033913569559</v>
      </c>
    </row>
    <row r="385" spans="11:49">
      <c r="K385" s="62" t="s">
        <v>7102</v>
      </c>
      <c r="L385" s="177">
        <v>0.45317790200000002</v>
      </c>
      <c r="M385" s="177"/>
      <c r="N385" s="62" t="s">
        <v>6045</v>
      </c>
      <c r="O385" s="54">
        <v>0.29477893763138541</v>
      </c>
      <c r="Q385" s="62" t="s">
        <v>628</v>
      </c>
      <c r="R385" s="54">
        <v>0.78047677357946676</v>
      </c>
      <c r="T385" s="62" t="s">
        <v>11192</v>
      </c>
      <c r="U385" s="54">
        <v>0.23386214863278673</v>
      </c>
      <c r="W385" s="62" t="s">
        <v>2025</v>
      </c>
      <c r="X385" s="54">
        <v>0.3120192466741798</v>
      </c>
      <c r="AJ385" s="62" t="s">
        <v>395</v>
      </c>
      <c r="AK385" s="54">
        <v>0.43160526349576112</v>
      </c>
      <c r="AM385" s="62" t="s">
        <v>15817</v>
      </c>
      <c r="AN385" s="54">
        <v>0.32536730515777729</v>
      </c>
      <c r="AP385" s="62" t="s">
        <v>2905</v>
      </c>
      <c r="AQ385" s="54">
        <v>0.71657364156100123</v>
      </c>
      <c r="AV385" s="62" t="s">
        <v>261</v>
      </c>
      <c r="AW385" s="54">
        <v>0.31290848160183432</v>
      </c>
    </row>
    <row r="386" spans="11:49">
      <c r="K386" s="62" t="s">
        <v>6661</v>
      </c>
      <c r="L386" s="177">
        <v>0.45283664200000001</v>
      </c>
      <c r="M386" s="177"/>
      <c r="N386" s="62" t="s">
        <v>6682</v>
      </c>
      <c r="O386" s="54">
        <v>0.29455465988757251</v>
      </c>
      <c r="Q386" s="62" t="s">
        <v>4647</v>
      </c>
      <c r="R386" s="54">
        <v>0.77986220809532603</v>
      </c>
      <c r="T386" s="62" t="s">
        <v>1627</v>
      </c>
      <c r="U386" s="54">
        <v>0.58158338129932863</v>
      </c>
      <c r="W386" s="62" t="s">
        <v>5134</v>
      </c>
      <c r="X386" s="54">
        <v>0.31190726152201242</v>
      </c>
      <c r="AJ386" s="62" t="s">
        <v>9792</v>
      </c>
      <c r="AK386" s="54">
        <v>0.43072851173373028</v>
      </c>
      <c r="AM386" s="62" t="s">
        <v>6352</v>
      </c>
      <c r="AN386" s="54">
        <v>0.32298161892084026</v>
      </c>
      <c r="AP386" s="62" t="s">
        <v>12023</v>
      </c>
      <c r="AQ386" s="54">
        <v>0.71610954123111414</v>
      </c>
      <c r="AV386" s="62" t="s">
        <v>8846</v>
      </c>
      <c r="AW386" s="54">
        <v>0.31272559368288183</v>
      </c>
    </row>
    <row r="387" spans="11:49">
      <c r="K387" s="62" t="s">
        <v>6208</v>
      </c>
      <c r="L387" s="177">
        <v>0.452473128</v>
      </c>
      <c r="M387" s="177"/>
      <c r="N387" s="62" t="s">
        <v>6792</v>
      </c>
      <c r="O387" s="54">
        <v>0.29361333677048435</v>
      </c>
      <c r="Q387" s="62" t="s">
        <v>1284</v>
      </c>
      <c r="R387" s="54">
        <v>0.77955961963399889</v>
      </c>
      <c r="T387" s="62" t="s">
        <v>5010</v>
      </c>
      <c r="U387" s="54">
        <v>8.8078863718341976E-2</v>
      </c>
      <c r="W387" s="62" t="s">
        <v>1347</v>
      </c>
      <c r="X387" s="54">
        <v>0.31185318595824812</v>
      </c>
      <c r="AJ387" s="62" t="s">
        <v>6149</v>
      </c>
      <c r="AK387" s="54">
        <v>0.43055077295148664</v>
      </c>
      <c r="AM387" s="62" t="s">
        <v>7027</v>
      </c>
      <c r="AN387" s="54">
        <v>0.32193413407215821</v>
      </c>
      <c r="AP387" s="62" t="s">
        <v>2579</v>
      </c>
      <c r="AQ387" s="54">
        <v>0.71604358372370391</v>
      </c>
      <c r="AV387" s="62" t="s">
        <v>9677</v>
      </c>
      <c r="AW387" s="54">
        <v>0.31249453659424192</v>
      </c>
    </row>
    <row r="388" spans="11:49">
      <c r="K388" s="62" t="s">
        <v>8096</v>
      </c>
      <c r="L388" s="177">
        <v>0.45214518999999997</v>
      </c>
      <c r="M388" s="177"/>
      <c r="N388" s="62" t="s">
        <v>15165</v>
      </c>
      <c r="O388" s="54">
        <v>0.29349210437098316</v>
      </c>
      <c r="Q388" s="62" t="s">
        <v>3364</v>
      </c>
      <c r="R388" s="54">
        <v>0.77955731563021735</v>
      </c>
      <c r="T388" s="62" t="s">
        <v>5787</v>
      </c>
      <c r="U388" s="54">
        <v>0.14274960499528852</v>
      </c>
      <c r="W388" s="62" t="s">
        <v>5274</v>
      </c>
      <c r="X388" s="54">
        <v>0.31120285008055876</v>
      </c>
      <c r="AJ388" s="62" t="s">
        <v>6347</v>
      </c>
      <c r="AK388" s="54">
        <v>0.43041445619232194</v>
      </c>
      <c r="AM388" s="62" t="s">
        <v>346</v>
      </c>
      <c r="AN388" s="54">
        <v>0.3217384710211722</v>
      </c>
      <c r="AP388" s="62" t="s">
        <v>5080</v>
      </c>
      <c r="AQ388" s="54">
        <v>0.71543336718503259</v>
      </c>
      <c r="AV388" s="62" t="s">
        <v>11599</v>
      </c>
      <c r="AW388" s="54">
        <v>0.31183926715030497</v>
      </c>
    </row>
    <row r="389" spans="11:49">
      <c r="K389" s="62" t="s">
        <v>6862</v>
      </c>
      <c r="L389" s="177">
        <v>0.451579646</v>
      </c>
      <c r="M389" s="177"/>
      <c r="N389" s="62" t="s">
        <v>6750</v>
      </c>
      <c r="O389" s="54">
        <v>0.29207998634247795</v>
      </c>
      <c r="Q389" s="62" t="s">
        <v>2554</v>
      </c>
      <c r="R389" s="54">
        <v>0.77852169890302547</v>
      </c>
      <c r="T389" s="62" t="s">
        <v>2060</v>
      </c>
      <c r="U389" s="54">
        <v>7.5996233857388754E-2</v>
      </c>
      <c r="W389" s="62" t="s">
        <v>2429</v>
      </c>
      <c r="X389" s="54">
        <v>0.31015999584354509</v>
      </c>
      <c r="AJ389" s="62" t="s">
        <v>6451</v>
      </c>
      <c r="AK389" s="54">
        <v>0.42941453280515762</v>
      </c>
      <c r="AM389" s="62" t="s">
        <v>7784</v>
      </c>
      <c r="AN389" s="54">
        <v>0.32017535640037381</v>
      </c>
      <c r="AP389" s="62" t="s">
        <v>3182</v>
      </c>
      <c r="AQ389" s="54">
        <v>0.7148502594067806</v>
      </c>
      <c r="AV389" s="62" t="s">
        <v>11392</v>
      </c>
      <c r="AW389" s="54">
        <v>0.30737006090846891</v>
      </c>
    </row>
    <row r="390" spans="11:49">
      <c r="K390" s="62" t="s">
        <v>704</v>
      </c>
      <c r="L390" s="177">
        <v>0.45121490199999997</v>
      </c>
      <c r="M390" s="177"/>
      <c r="N390" s="62" t="s">
        <v>7653</v>
      </c>
      <c r="O390" s="54">
        <v>0.28973224735151487</v>
      </c>
      <c r="Q390" s="62" t="s">
        <v>10558</v>
      </c>
      <c r="R390" s="54">
        <v>0.77829522510362203</v>
      </c>
      <c r="T390" s="62" t="s">
        <v>5294</v>
      </c>
      <c r="U390" s="54">
        <v>0.3792333617820699</v>
      </c>
      <c r="W390" s="62" t="s">
        <v>1215</v>
      </c>
      <c r="X390" s="54">
        <v>0.31007257199481292</v>
      </c>
      <c r="AJ390" s="62" t="s">
        <v>6485</v>
      </c>
      <c r="AK390" s="54">
        <v>0.42910087826350496</v>
      </c>
      <c r="AM390" s="62" t="s">
        <v>17194</v>
      </c>
      <c r="AN390" s="54">
        <v>0.32007246983692422</v>
      </c>
      <c r="AP390" s="62" t="s">
        <v>2012</v>
      </c>
      <c r="AQ390" s="54">
        <v>0.71476096558672186</v>
      </c>
      <c r="AV390" s="62" t="s">
        <v>871</v>
      </c>
      <c r="AW390" s="54">
        <v>0.30593708370231892</v>
      </c>
    </row>
    <row r="391" spans="11:49">
      <c r="K391" s="62" t="s">
        <v>667</v>
      </c>
      <c r="L391" s="177">
        <v>0.45105697</v>
      </c>
      <c r="M391" s="177"/>
      <c r="N391" s="62" t="s">
        <v>7968</v>
      </c>
      <c r="O391" s="54">
        <v>0.28863806698821143</v>
      </c>
      <c r="Q391" s="62" t="s">
        <v>2504</v>
      </c>
      <c r="R391" s="54">
        <v>0.77721842844767131</v>
      </c>
      <c r="T391" s="62" t="s">
        <v>1227</v>
      </c>
      <c r="U391" s="54">
        <v>0.4941634693459237</v>
      </c>
      <c r="W391" s="62" t="s">
        <v>5283</v>
      </c>
      <c r="X391" s="54">
        <v>0.30970856289975612</v>
      </c>
      <c r="AJ391" s="62" t="s">
        <v>6079</v>
      </c>
      <c r="AK391" s="54">
        <v>0.42821326375395735</v>
      </c>
      <c r="AM391" s="62" t="s">
        <v>8291</v>
      </c>
      <c r="AN391" s="54">
        <v>0.31807994511083948</v>
      </c>
      <c r="AP391" s="62" t="s">
        <v>4724</v>
      </c>
      <c r="AQ391" s="54">
        <v>0.71454144991522917</v>
      </c>
      <c r="AV391" s="62" t="s">
        <v>9988</v>
      </c>
      <c r="AW391" s="54">
        <v>0.30566165831927966</v>
      </c>
    </row>
    <row r="392" spans="11:49">
      <c r="K392" s="62" t="s">
        <v>8058</v>
      </c>
      <c r="L392" s="177">
        <v>0.45037355400000001</v>
      </c>
      <c r="M392" s="177"/>
      <c r="N392" s="62" t="s">
        <v>8316</v>
      </c>
      <c r="O392" s="54">
        <v>0.2877852121714598</v>
      </c>
      <c r="Q392" s="62" t="s">
        <v>5028</v>
      </c>
      <c r="R392" s="54">
        <v>0.77716025159590463</v>
      </c>
      <c r="T392" s="62" t="s">
        <v>4340</v>
      </c>
      <c r="U392" s="54">
        <v>0.47800384896175802</v>
      </c>
      <c r="W392" s="62" t="s">
        <v>17103</v>
      </c>
      <c r="X392" s="54">
        <v>0.30946435480072215</v>
      </c>
      <c r="AJ392" s="62" t="s">
        <v>6324</v>
      </c>
      <c r="AK392" s="54">
        <v>0.42809593027741788</v>
      </c>
      <c r="AM392" s="62" t="s">
        <v>6931</v>
      </c>
      <c r="AN392" s="54">
        <v>0.31508235189435091</v>
      </c>
      <c r="AP392" s="62" t="s">
        <v>993</v>
      </c>
      <c r="AQ392" s="54">
        <v>0.7144637479272844</v>
      </c>
      <c r="AV392" s="62" t="s">
        <v>791</v>
      </c>
      <c r="AW392" s="54">
        <v>0.30512744854747587</v>
      </c>
    </row>
    <row r="393" spans="11:49">
      <c r="K393" s="62" t="s">
        <v>6711</v>
      </c>
      <c r="L393" s="177">
        <v>0.44990380800000002</v>
      </c>
      <c r="M393" s="177"/>
      <c r="N393" s="62" t="s">
        <v>9602</v>
      </c>
      <c r="O393" s="54">
        <v>0.2869750281210765</v>
      </c>
      <c r="Q393" s="62" t="s">
        <v>4724</v>
      </c>
      <c r="R393" s="54">
        <v>0.77715263414808688</v>
      </c>
      <c r="T393" s="62" t="s">
        <v>1449</v>
      </c>
      <c r="U393" s="54">
        <v>0.19034565240194606</v>
      </c>
      <c r="W393" s="62" t="s">
        <v>1470</v>
      </c>
      <c r="X393" s="54">
        <v>0.30907391798714884</v>
      </c>
      <c r="AJ393" s="62" t="s">
        <v>5955</v>
      </c>
      <c r="AK393" s="54">
        <v>0.42720383395298095</v>
      </c>
      <c r="AM393" s="62" t="s">
        <v>8397</v>
      </c>
      <c r="AN393" s="54">
        <v>0.31447469378566789</v>
      </c>
      <c r="AP393" s="62" t="s">
        <v>4716</v>
      </c>
      <c r="AQ393" s="54">
        <v>0.71407680429884479</v>
      </c>
      <c r="AV393" s="62" t="s">
        <v>17305</v>
      </c>
      <c r="AW393" s="54">
        <v>0.30501311986663582</v>
      </c>
    </row>
    <row r="394" spans="11:49">
      <c r="K394" s="62" t="s">
        <v>6203</v>
      </c>
      <c r="L394" s="177">
        <v>0.44980038500000002</v>
      </c>
      <c r="M394" s="177"/>
      <c r="N394" s="62" t="s">
        <v>8941</v>
      </c>
      <c r="O394" s="54">
        <v>0.28646670765539844</v>
      </c>
      <c r="Q394" s="62" t="s">
        <v>4517</v>
      </c>
      <c r="R394" s="54">
        <v>0.77676685443575655</v>
      </c>
      <c r="T394" s="62" t="s">
        <v>3435</v>
      </c>
      <c r="U394" s="54">
        <v>0.26335691323221699</v>
      </c>
      <c r="W394" s="62" t="s">
        <v>5782</v>
      </c>
      <c r="X394" s="54">
        <v>0.30832847140143788</v>
      </c>
      <c r="AJ394" s="62" t="s">
        <v>7203</v>
      </c>
      <c r="AK394" s="54">
        <v>0.42704068912159376</v>
      </c>
      <c r="AM394" s="62" t="s">
        <v>1124</v>
      </c>
      <c r="AN394" s="54">
        <v>0.31388119694282135</v>
      </c>
      <c r="AP394" s="62" t="s">
        <v>4898</v>
      </c>
      <c r="AQ394" s="54">
        <v>0.71350172533450817</v>
      </c>
      <c r="AV394" s="62" t="s">
        <v>10300</v>
      </c>
      <c r="AW394" s="54">
        <v>0.30479315333067136</v>
      </c>
    </row>
    <row r="395" spans="11:49">
      <c r="K395" s="62" t="s">
        <v>7428</v>
      </c>
      <c r="L395" s="177">
        <v>0.44933443200000001</v>
      </c>
      <c r="M395" s="177"/>
      <c r="N395" s="62" t="s">
        <v>7360</v>
      </c>
      <c r="O395" s="54">
        <v>0.28608024603180204</v>
      </c>
      <c r="Q395" s="62" t="s">
        <v>5906</v>
      </c>
      <c r="R395" s="54">
        <v>0.77662890347773816</v>
      </c>
      <c r="T395" s="62" t="s">
        <v>3775</v>
      </c>
      <c r="U395" s="54">
        <v>0.38992122490974113</v>
      </c>
      <c r="W395" s="62" t="s">
        <v>5369</v>
      </c>
      <c r="X395" s="54">
        <v>0.30815790334988691</v>
      </c>
      <c r="AJ395" s="62" t="s">
        <v>667</v>
      </c>
      <c r="AK395" s="54">
        <v>0.42647668222530777</v>
      </c>
      <c r="AM395" s="62" t="s">
        <v>7146</v>
      </c>
      <c r="AN395" s="54">
        <v>0.31329579139812241</v>
      </c>
      <c r="AP395" s="62" t="s">
        <v>2379</v>
      </c>
      <c r="AQ395" s="54">
        <v>0.71326831543666802</v>
      </c>
      <c r="AV395" s="62" t="s">
        <v>470</v>
      </c>
      <c r="AW395" s="54">
        <v>0.30403048186656423</v>
      </c>
    </row>
    <row r="396" spans="11:49">
      <c r="K396" s="62" t="s">
        <v>7261</v>
      </c>
      <c r="L396" s="177">
        <v>0.44897123799999999</v>
      </c>
      <c r="M396" s="177"/>
      <c r="N396" s="62" t="s">
        <v>8291</v>
      </c>
      <c r="O396" s="54">
        <v>0.28514524465844643</v>
      </c>
      <c r="Q396" s="62" t="s">
        <v>4558</v>
      </c>
      <c r="R396" s="54">
        <v>0.77592039142011571</v>
      </c>
      <c r="T396" s="62" t="s">
        <v>14831</v>
      </c>
      <c r="U396" s="54">
        <v>0.34425540816131578</v>
      </c>
      <c r="W396" s="62" t="s">
        <v>2890</v>
      </c>
      <c r="X396" s="54">
        <v>0.30717211459839977</v>
      </c>
      <c r="AJ396" s="62" t="s">
        <v>7363</v>
      </c>
      <c r="AK396" s="54">
        <v>0.42625589447649337</v>
      </c>
      <c r="AM396" s="62" t="s">
        <v>7793</v>
      </c>
      <c r="AN396" s="54">
        <v>0.31073017515597762</v>
      </c>
      <c r="AP396" s="62" t="s">
        <v>3938</v>
      </c>
      <c r="AQ396" s="54">
        <v>0.7129806489999625</v>
      </c>
      <c r="AV396" s="62" t="s">
        <v>6768</v>
      </c>
      <c r="AW396" s="54">
        <v>0.30364946960710792</v>
      </c>
    </row>
    <row r="397" spans="11:49">
      <c r="K397" s="62" t="s">
        <v>6018</v>
      </c>
      <c r="L397" s="177">
        <v>0.44737911299999999</v>
      </c>
      <c r="M397" s="177"/>
      <c r="N397" s="62" t="s">
        <v>7870</v>
      </c>
      <c r="O397" s="54">
        <v>0.28458881244091028</v>
      </c>
      <c r="Q397" s="62" t="s">
        <v>5371</v>
      </c>
      <c r="R397" s="54">
        <v>0.77506944588452042</v>
      </c>
      <c r="T397" s="62" t="s">
        <v>11846</v>
      </c>
      <c r="U397" s="54">
        <v>0.22906410930812585</v>
      </c>
      <c r="W397" s="62" t="s">
        <v>3141</v>
      </c>
      <c r="X397" s="54">
        <v>0.30596356134344793</v>
      </c>
      <c r="AJ397" s="62" t="s">
        <v>922</v>
      </c>
      <c r="AK397" s="54">
        <v>0.42578236748853188</v>
      </c>
      <c r="AM397" s="62" t="s">
        <v>10310</v>
      </c>
      <c r="AN397" s="54">
        <v>0.31047243878923358</v>
      </c>
      <c r="AP397" s="62" t="s">
        <v>5649</v>
      </c>
      <c r="AQ397" s="54">
        <v>0.7118717388567235</v>
      </c>
      <c r="AV397" s="62" t="s">
        <v>8247</v>
      </c>
      <c r="AW397" s="54">
        <v>0.30299745523606658</v>
      </c>
    </row>
    <row r="398" spans="11:49">
      <c r="K398" s="62" t="s">
        <v>6098</v>
      </c>
      <c r="L398" s="177">
        <v>0.44672203399999999</v>
      </c>
      <c r="M398" s="177"/>
      <c r="N398" s="62" t="s">
        <v>6489</v>
      </c>
      <c r="O398" s="54">
        <v>0.28410196541319138</v>
      </c>
      <c r="Q398" s="62" t="s">
        <v>3825</v>
      </c>
      <c r="R398" s="54">
        <v>0.77497157325331467</v>
      </c>
      <c r="T398" s="62" t="s">
        <v>15087</v>
      </c>
      <c r="U398" s="54">
        <v>8.6053365051270619E-2</v>
      </c>
      <c r="W398" s="62" t="s">
        <v>10694</v>
      </c>
      <c r="X398" s="54">
        <v>0.30518233778736542</v>
      </c>
      <c r="AJ398" s="62" t="s">
        <v>7982</v>
      </c>
      <c r="AK398" s="54">
        <v>0.42511359176515051</v>
      </c>
      <c r="AM398" s="62" t="s">
        <v>16091</v>
      </c>
      <c r="AN398" s="54">
        <v>0.31045230516483829</v>
      </c>
      <c r="AP398" s="62" t="s">
        <v>2352</v>
      </c>
      <c r="AQ398" s="54">
        <v>0.7113322864615379</v>
      </c>
      <c r="AV398" s="62" t="s">
        <v>8841</v>
      </c>
      <c r="AW398" s="54">
        <v>0.30135430368271793</v>
      </c>
    </row>
    <row r="399" spans="11:49">
      <c r="K399" s="62" t="s">
        <v>7435</v>
      </c>
      <c r="L399" s="177">
        <v>0.44642103100000002</v>
      </c>
      <c r="M399" s="177"/>
      <c r="N399" s="62" t="s">
        <v>6016</v>
      </c>
      <c r="O399" s="54">
        <v>0.28243620668428665</v>
      </c>
      <c r="Q399" s="62" t="s">
        <v>5799</v>
      </c>
      <c r="R399" s="54">
        <v>0.77460905977445393</v>
      </c>
      <c r="T399" s="62" t="s">
        <v>17096</v>
      </c>
      <c r="U399" s="54">
        <v>0.1482570638106257</v>
      </c>
      <c r="W399" s="62" t="s">
        <v>5755</v>
      </c>
      <c r="X399" s="54">
        <v>0.30492865781443451</v>
      </c>
      <c r="AJ399" s="62" t="s">
        <v>6474</v>
      </c>
      <c r="AK399" s="54">
        <v>0.42416114695157775</v>
      </c>
      <c r="AM399" s="62" t="s">
        <v>8108</v>
      </c>
      <c r="AN399" s="54">
        <v>0.31005739241216357</v>
      </c>
      <c r="AP399" s="62" t="s">
        <v>3566</v>
      </c>
      <c r="AQ399" s="54">
        <v>0.71113046918822653</v>
      </c>
      <c r="AV399" s="62" t="s">
        <v>9323</v>
      </c>
      <c r="AW399" s="54">
        <v>0.29852055655479981</v>
      </c>
    </row>
    <row r="400" spans="11:49">
      <c r="K400" s="62" t="s">
        <v>7602</v>
      </c>
      <c r="L400" s="177">
        <v>0.44597655200000003</v>
      </c>
      <c r="M400" s="177"/>
      <c r="N400" s="62" t="s">
        <v>15149</v>
      </c>
      <c r="O400" s="54">
        <v>0.27959636097295937</v>
      </c>
      <c r="Q400" s="62" t="s">
        <v>3895</v>
      </c>
      <c r="R400" s="54">
        <v>0.7746053034953867</v>
      </c>
      <c r="T400" s="62" t="s">
        <v>3471</v>
      </c>
      <c r="U400" s="54">
        <v>0.69911652074587849</v>
      </c>
      <c r="W400" s="62" t="s">
        <v>2552</v>
      </c>
      <c r="X400" s="54">
        <v>0.30481757037228396</v>
      </c>
      <c r="AJ400" s="62" t="s">
        <v>8096</v>
      </c>
      <c r="AK400" s="54">
        <v>0.42363314687616888</v>
      </c>
      <c r="AM400" s="62" t="s">
        <v>10705</v>
      </c>
      <c r="AN400" s="54">
        <v>0.3086301031968493</v>
      </c>
      <c r="AP400" s="62" t="s">
        <v>3095</v>
      </c>
      <c r="AQ400" s="54">
        <v>0.71102663328802007</v>
      </c>
      <c r="AV400" s="62" t="s">
        <v>9944</v>
      </c>
      <c r="AW400" s="54">
        <v>0.29751628883593645</v>
      </c>
    </row>
    <row r="401" spans="11:49">
      <c r="K401" s="62" t="s">
        <v>6134</v>
      </c>
      <c r="L401" s="177">
        <v>0.44475037899999997</v>
      </c>
      <c r="M401" s="177"/>
      <c r="N401" s="62" t="s">
        <v>7254</v>
      </c>
      <c r="O401" s="54">
        <v>0.27902964083490195</v>
      </c>
      <c r="Q401" s="62" t="s">
        <v>2578</v>
      </c>
      <c r="R401" s="54">
        <v>0.77456342042255932</v>
      </c>
      <c r="T401" s="62" t="s">
        <v>11958</v>
      </c>
      <c r="U401" s="54">
        <v>0.15067632651971805</v>
      </c>
      <c r="W401" s="62" t="s">
        <v>12065</v>
      </c>
      <c r="X401" s="54">
        <v>0.30450054277081318</v>
      </c>
      <c r="AJ401" s="62" t="s">
        <v>8753</v>
      </c>
      <c r="AK401" s="54">
        <v>0.42309816561820063</v>
      </c>
      <c r="AM401" s="62" t="s">
        <v>917</v>
      </c>
      <c r="AN401" s="54">
        <v>0.30832034161636812</v>
      </c>
      <c r="AP401" s="62" t="s">
        <v>2713</v>
      </c>
      <c r="AQ401" s="54">
        <v>0.71063086308798007</v>
      </c>
      <c r="AV401" s="62" t="s">
        <v>5108</v>
      </c>
      <c r="AW401" s="54">
        <v>0.29720309377305371</v>
      </c>
    </row>
    <row r="402" spans="11:49">
      <c r="K402" s="62" t="s">
        <v>6077</v>
      </c>
      <c r="L402" s="177">
        <v>0.44474429100000001</v>
      </c>
      <c r="M402" s="177"/>
      <c r="N402" s="62" t="s">
        <v>6392</v>
      </c>
      <c r="O402" s="54">
        <v>0.27887678031123048</v>
      </c>
      <c r="Q402" s="62" t="s">
        <v>1739</v>
      </c>
      <c r="R402" s="54">
        <v>0.77400291242989094</v>
      </c>
      <c r="T402" s="62" t="s">
        <v>3502</v>
      </c>
      <c r="U402" s="54">
        <v>0.84946512528422213</v>
      </c>
      <c r="W402" s="62" t="s">
        <v>17103</v>
      </c>
      <c r="X402" s="54">
        <v>0.30430554193586457</v>
      </c>
      <c r="AJ402" s="62" t="s">
        <v>7188</v>
      </c>
      <c r="AK402" s="54">
        <v>0.42300987177803723</v>
      </c>
      <c r="AM402" s="62" t="s">
        <v>8140</v>
      </c>
      <c r="AN402" s="54">
        <v>0.30813748999566126</v>
      </c>
      <c r="AP402" s="62" t="s">
        <v>2497</v>
      </c>
      <c r="AQ402" s="54">
        <v>0.70995702677105754</v>
      </c>
      <c r="AV402" s="62" t="s">
        <v>17314</v>
      </c>
      <c r="AW402" s="54">
        <v>0.29652975613601135</v>
      </c>
    </row>
    <row r="403" spans="11:49">
      <c r="K403" s="62" t="s">
        <v>6378</v>
      </c>
      <c r="L403" s="177">
        <v>0.44378317299999998</v>
      </c>
      <c r="M403" s="177"/>
      <c r="N403" s="62" t="s">
        <v>6707</v>
      </c>
      <c r="O403" s="54">
        <v>0.27830429152180453</v>
      </c>
      <c r="Q403" s="62" t="s">
        <v>974</v>
      </c>
      <c r="R403" s="54">
        <v>0.77358298319514318</v>
      </c>
      <c r="T403" s="62" t="s">
        <v>7485</v>
      </c>
      <c r="U403" s="54">
        <v>0.10393331708853229</v>
      </c>
      <c r="W403" s="62" t="s">
        <v>11336</v>
      </c>
      <c r="X403" s="54">
        <v>0.30340746728212481</v>
      </c>
      <c r="AJ403" s="62" t="s">
        <v>8074</v>
      </c>
      <c r="AK403" s="54">
        <v>0.42143234829774773</v>
      </c>
      <c r="AM403" s="62" t="s">
        <v>6094</v>
      </c>
      <c r="AN403" s="54">
        <v>0.30178692106625615</v>
      </c>
      <c r="AP403" s="62" t="s">
        <v>1775</v>
      </c>
      <c r="AQ403" s="54">
        <v>0.70944081787090763</v>
      </c>
      <c r="AV403" s="62" t="s">
        <v>7575</v>
      </c>
      <c r="AW403" s="54">
        <v>0.29637388778663493</v>
      </c>
    </row>
    <row r="404" spans="11:49">
      <c r="K404" s="62" t="s">
        <v>6840</v>
      </c>
      <c r="L404" s="177">
        <v>0.44266956000000002</v>
      </c>
      <c r="M404" s="177"/>
      <c r="N404" s="62" t="s">
        <v>6383</v>
      </c>
      <c r="O404" s="54">
        <v>0.27401159263658714</v>
      </c>
      <c r="Q404" s="62" t="s">
        <v>4596</v>
      </c>
      <c r="R404" s="54">
        <v>0.77255502915501018</v>
      </c>
      <c r="T404" s="62" t="s">
        <v>4747</v>
      </c>
      <c r="U404" s="54">
        <v>0.48500326614676592</v>
      </c>
      <c r="W404" s="62" t="s">
        <v>1263</v>
      </c>
      <c r="X404" s="54">
        <v>0.30235627727302511</v>
      </c>
      <c r="AJ404" s="62" t="s">
        <v>704</v>
      </c>
      <c r="AK404" s="54">
        <v>0.42018941394498871</v>
      </c>
      <c r="AM404" s="62" t="s">
        <v>15149</v>
      </c>
      <c r="AN404" s="54">
        <v>0.30155718991606967</v>
      </c>
      <c r="AP404" s="62" t="s">
        <v>3906</v>
      </c>
      <c r="AQ404" s="54">
        <v>0.70900856301596149</v>
      </c>
      <c r="AV404" s="62" t="s">
        <v>7785</v>
      </c>
      <c r="AW404" s="54">
        <v>0.29486629406922205</v>
      </c>
    </row>
    <row r="405" spans="11:49">
      <c r="K405" s="62" t="s">
        <v>6569</v>
      </c>
      <c r="L405" s="177">
        <v>0.44184715299999999</v>
      </c>
      <c r="M405" s="177"/>
      <c r="N405" s="62" t="s">
        <v>6072</v>
      </c>
      <c r="O405" s="54">
        <v>0.27315519190972171</v>
      </c>
      <c r="Q405" s="62" t="s">
        <v>2575</v>
      </c>
      <c r="R405" s="54">
        <v>0.77233109178205195</v>
      </c>
      <c r="T405" s="62" t="s">
        <v>2689</v>
      </c>
      <c r="U405" s="54">
        <v>0.13151406014842093</v>
      </c>
      <c r="W405" s="62" t="s">
        <v>2536</v>
      </c>
      <c r="X405" s="54">
        <v>0.3023173075617307</v>
      </c>
      <c r="AJ405" s="62" t="s">
        <v>6241</v>
      </c>
      <c r="AK405" s="54">
        <v>0.4194806145098991</v>
      </c>
      <c r="AM405" s="62" t="s">
        <v>8569</v>
      </c>
      <c r="AN405" s="54">
        <v>0.29838731872551655</v>
      </c>
      <c r="AP405" s="62" t="s">
        <v>2706</v>
      </c>
      <c r="AQ405" s="54">
        <v>0.70863694727409843</v>
      </c>
      <c r="AV405" s="62" t="s">
        <v>5624</v>
      </c>
      <c r="AW405" s="54">
        <v>0.29402821546017432</v>
      </c>
    </row>
    <row r="406" spans="11:49">
      <c r="K406" s="62" t="s">
        <v>6222</v>
      </c>
      <c r="L406" s="177">
        <v>0.43740108599999999</v>
      </c>
      <c r="M406" s="177"/>
      <c r="N406" s="62" t="s">
        <v>7157</v>
      </c>
      <c r="O406" s="54">
        <v>0.27287464886815455</v>
      </c>
      <c r="Q406" s="62" t="s">
        <v>4126</v>
      </c>
      <c r="R406" s="54">
        <v>0.77172696500394811</v>
      </c>
      <c r="T406" s="62" t="s">
        <v>9498</v>
      </c>
      <c r="U406" s="54">
        <v>0.2521141984015226</v>
      </c>
      <c r="W406" s="62" t="s">
        <v>2153</v>
      </c>
      <c r="X406" s="54">
        <v>0.30212067383683111</v>
      </c>
      <c r="AJ406" s="62" t="s">
        <v>8231</v>
      </c>
      <c r="AK406" s="54">
        <v>0.4193330225798258</v>
      </c>
      <c r="AM406" s="62" t="s">
        <v>11138</v>
      </c>
      <c r="AN406" s="54">
        <v>0.29824357822347164</v>
      </c>
      <c r="AP406" s="62" t="s">
        <v>1884</v>
      </c>
      <c r="AQ406" s="54">
        <v>0.70862816989238309</v>
      </c>
      <c r="AV406" s="62" t="s">
        <v>6896</v>
      </c>
      <c r="AW406" s="54">
        <v>0.29260896586451474</v>
      </c>
    </row>
    <row r="407" spans="11:49">
      <c r="K407" s="62" t="s">
        <v>6394</v>
      </c>
      <c r="L407" s="177">
        <v>0.43728172100000001</v>
      </c>
      <c r="M407" s="177"/>
      <c r="N407" s="62" t="s">
        <v>16935</v>
      </c>
      <c r="O407" s="54">
        <v>0.27224731170139488</v>
      </c>
      <c r="Q407" s="62" t="s">
        <v>3891</v>
      </c>
      <c r="R407" s="54">
        <v>0.77137961895391849</v>
      </c>
      <c r="T407" s="62" t="s">
        <v>14700</v>
      </c>
      <c r="U407" s="54">
        <v>0.40722062428387212</v>
      </c>
      <c r="W407" s="62" t="s">
        <v>17103</v>
      </c>
      <c r="X407" s="54">
        <v>0.30195016011765824</v>
      </c>
      <c r="AJ407" s="62" t="s">
        <v>6534</v>
      </c>
      <c r="AK407" s="54">
        <v>0.41932319482649327</v>
      </c>
      <c r="AM407" s="62" t="s">
        <v>17212</v>
      </c>
      <c r="AN407" s="54">
        <v>0.29786230116586648</v>
      </c>
      <c r="AP407" s="62" t="s">
        <v>3963</v>
      </c>
      <c r="AQ407" s="54">
        <v>0.7083916180705021</v>
      </c>
      <c r="AV407" s="62" t="s">
        <v>15674</v>
      </c>
      <c r="AW407" s="54">
        <v>0.29249058818709761</v>
      </c>
    </row>
    <row r="408" spans="11:49">
      <c r="K408" s="62" t="s">
        <v>6188</v>
      </c>
      <c r="L408" s="177">
        <v>0.436236438</v>
      </c>
      <c r="M408" s="177"/>
      <c r="N408" s="62" t="s">
        <v>7882</v>
      </c>
      <c r="O408" s="54">
        <v>0.27089484949702247</v>
      </c>
      <c r="Q408" s="62" t="s">
        <v>11520</v>
      </c>
      <c r="R408" s="54">
        <v>0.77107298537209867</v>
      </c>
      <c r="T408" s="62" t="s">
        <v>14800</v>
      </c>
      <c r="U408" s="54">
        <v>0.41708511955175193</v>
      </c>
      <c r="W408" s="62" t="s">
        <v>2402</v>
      </c>
      <c r="X408" s="54">
        <v>0.3014557192500622</v>
      </c>
      <c r="AJ408" s="62" t="s">
        <v>7943</v>
      </c>
      <c r="AK408" s="54">
        <v>0.41919005277243254</v>
      </c>
      <c r="AM408" s="62" t="s">
        <v>7267</v>
      </c>
      <c r="AN408" s="54">
        <v>0.29477286403380304</v>
      </c>
      <c r="AP408" s="62" t="s">
        <v>2872</v>
      </c>
      <c r="AQ408" s="54">
        <v>0.70817132591930432</v>
      </c>
      <c r="AV408" s="62" t="s">
        <v>15613</v>
      </c>
      <c r="AW408" s="54">
        <v>0.29228060563635933</v>
      </c>
    </row>
    <row r="409" spans="11:49">
      <c r="K409" s="62" t="s">
        <v>7278</v>
      </c>
      <c r="L409" s="177">
        <v>0.43606287799999999</v>
      </c>
      <c r="M409" s="177"/>
      <c r="N409" s="62" t="s">
        <v>6789</v>
      </c>
      <c r="O409" s="54">
        <v>0.27085054520611473</v>
      </c>
      <c r="Q409" s="62" t="s">
        <v>3016</v>
      </c>
      <c r="R409" s="54">
        <v>0.77063580954147903</v>
      </c>
      <c r="T409" s="62" t="s">
        <v>2258</v>
      </c>
      <c r="U409" s="54">
        <v>0.24207019427199419</v>
      </c>
      <c r="W409" s="62" t="s">
        <v>1207</v>
      </c>
      <c r="X409" s="54">
        <v>0.30145258850154416</v>
      </c>
      <c r="AJ409" s="62" t="s">
        <v>7819</v>
      </c>
      <c r="AK409" s="54">
        <v>0.41843723646201347</v>
      </c>
      <c r="AM409" s="62" t="s">
        <v>16943</v>
      </c>
      <c r="AN409" s="54">
        <v>0.29470514209535287</v>
      </c>
      <c r="AP409" s="62" t="s">
        <v>2520</v>
      </c>
      <c r="AQ409" s="54">
        <v>0.70760175065061981</v>
      </c>
      <c r="AV409" s="62" t="s">
        <v>17300</v>
      </c>
      <c r="AW409" s="54">
        <v>0.29125816303275004</v>
      </c>
    </row>
    <row r="410" spans="11:49">
      <c r="K410" s="62" t="s">
        <v>6342</v>
      </c>
      <c r="L410" s="177">
        <v>0.43394620099999998</v>
      </c>
      <c r="M410" s="177"/>
      <c r="N410" s="62" t="s">
        <v>8362</v>
      </c>
      <c r="O410" s="54">
        <v>0.26998022926199289</v>
      </c>
      <c r="Q410" s="62" t="s">
        <v>2328</v>
      </c>
      <c r="R410" s="54">
        <v>0.77010479558143941</v>
      </c>
      <c r="T410" s="62" t="s">
        <v>2234</v>
      </c>
      <c r="U410" s="54">
        <v>0.5061734446491073</v>
      </c>
      <c r="W410" s="62" t="s">
        <v>3155</v>
      </c>
      <c r="X410" s="54">
        <v>0.30122785983408096</v>
      </c>
      <c r="AJ410" s="62" t="s">
        <v>6044</v>
      </c>
      <c r="AK410" s="54">
        <v>0.41757251871163975</v>
      </c>
      <c r="AM410" s="62" t="s">
        <v>9038</v>
      </c>
      <c r="AN410" s="54">
        <v>0.29244253352404065</v>
      </c>
      <c r="AP410" s="62" t="s">
        <v>11001</v>
      </c>
      <c r="AQ410" s="54">
        <v>0.70729824263728525</v>
      </c>
      <c r="AV410" s="62" t="s">
        <v>5001</v>
      </c>
      <c r="AW410" s="54">
        <v>0.28936118812951278</v>
      </c>
    </row>
    <row r="411" spans="11:49">
      <c r="K411" s="62" t="s">
        <v>6802</v>
      </c>
      <c r="L411" s="177">
        <v>0.432494351</v>
      </c>
      <c r="M411" s="177"/>
      <c r="N411" s="62" t="s">
        <v>6693</v>
      </c>
      <c r="O411" s="54">
        <v>0.26585103834291274</v>
      </c>
      <c r="Q411" s="62" t="s">
        <v>3433</v>
      </c>
      <c r="R411" s="54">
        <v>0.76988138184210431</v>
      </c>
      <c r="T411" s="62" t="s">
        <v>10565</v>
      </c>
      <c r="U411" s="54">
        <v>0.48444271282261436</v>
      </c>
      <c r="W411" s="62" t="s">
        <v>2074</v>
      </c>
      <c r="X411" s="54">
        <v>0.30106709506932378</v>
      </c>
      <c r="AJ411" s="62" t="s">
        <v>140</v>
      </c>
      <c r="AK411" s="54">
        <v>0.41656873033365149</v>
      </c>
      <c r="AM411" s="62" t="s">
        <v>8893</v>
      </c>
      <c r="AN411" s="54">
        <v>0.29180740409459494</v>
      </c>
      <c r="AP411" s="62" t="s">
        <v>2077</v>
      </c>
      <c r="AQ411" s="54">
        <v>0.70701403477260716</v>
      </c>
      <c r="AV411" s="62" t="s">
        <v>195</v>
      </c>
      <c r="AW411" s="54">
        <v>0.28870709814714068</v>
      </c>
    </row>
    <row r="412" spans="11:49">
      <c r="K412" s="62" t="s">
        <v>6848</v>
      </c>
      <c r="L412" s="177">
        <v>0.43140082499999999</v>
      </c>
      <c r="M412" s="177"/>
      <c r="N412" s="62" t="s">
        <v>15331</v>
      </c>
      <c r="O412" s="54">
        <v>0.26386675957908545</v>
      </c>
      <c r="Q412" s="62" t="s">
        <v>5794</v>
      </c>
      <c r="R412" s="54">
        <v>0.76988014859305354</v>
      </c>
      <c r="T412" s="62" t="s">
        <v>11289</v>
      </c>
      <c r="U412" s="54">
        <v>0.1859787808788235</v>
      </c>
      <c r="W412" s="62" t="s">
        <v>15121</v>
      </c>
      <c r="X412" s="54">
        <v>0.30085299742126004</v>
      </c>
      <c r="AJ412" s="62" t="s">
        <v>15157</v>
      </c>
      <c r="AK412" s="54">
        <v>0.41638796584534571</v>
      </c>
      <c r="AM412" s="62" t="s">
        <v>8123</v>
      </c>
      <c r="AN412" s="54">
        <v>0.2903182562232427</v>
      </c>
      <c r="AP412" s="62" t="s">
        <v>10558</v>
      </c>
      <c r="AQ412" s="54">
        <v>0.70683423461304073</v>
      </c>
      <c r="AV412" s="62" t="s">
        <v>15615</v>
      </c>
      <c r="AW412" s="54">
        <v>0.28831419807322406</v>
      </c>
    </row>
    <row r="413" spans="11:49">
      <c r="K413" s="62" t="s">
        <v>865</v>
      </c>
      <c r="L413" s="177">
        <v>0.431155805</v>
      </c>
      <c r="M413" s="177"/>
      <c r="N413" s="62" t="s">
        <v>7644</v>
      </c>
      <c r="O413" s="54">
        <v>0.26340959281265391</v>
      </c>
      <c r="Q413" s="62" t="s">
        <v>3270</v>
      </c>
      <c r="R413" s="54">
        <v>0.76907927705010981</v>
      </c>
      <c r="T413" s="62" t="s">
        <v>2289</v>
      </c>
      <c r="U413" s="54">
        <v>0.64800179004946268</v>
      </c>
      <c r="W413" s="62" t="s">
        <v>17103</v>
      </c>
      <c r="X413" s="54">
        <v>0.29967922365519856</v>
      </c>
      <c r="AJ413" s="62" t="s">
        <v>6533</v>
      </c>
      <c r="AK413" s="54">
        <v>0.41561708387619595</v>
      </c>
      <c r="AM413" s="62" t="s">
        <v>17173</v>
      </c>
      <c r="AN413" s="54">
        <v>0.28815795822076029</v>
      </c>
      <c r="AP413" s="62" t="s">
        <v>4346</v>
      </c>
      <c r="AQ413" s="54">
        <v>0.70682256851911085</v>
      </c>
      <c r="AV413" s="62" t="s">
        <v>16340</v>
      </c>
      <c r="AW413" s="54">
        <v>0.28631075343652718</v>
      </c>
    </row>
    <row r="414" spans="11:49">
      <c r="K414" s="62" t="s">
        <v>6149</v>
      </c>
      <c r="L414" s="177">
        <v>0.43084144699999999</v>
      </c>
      <c r="M414" s="177"/>
      <c r="N414" s="62" t="s">
        <v>16936</v>
      </c>
      <c r="O414" s="54">
        <v>0.26248077095295819</v>
      </c>
      <c r="Q414" s="62" t="s">
        <v>2618</v>
      </c>
      <c r="R414" s="54">
        <v>0.76896821971130469</v>
      </c>
      <c r="T414" s="62" t="s">
        <v>10537</v>
      </c>
      <c r="U414" s="54">
        <v>6.9277501971692412E-2</v>
      </c>
      <c r="W414" s="62" t="s">
        <v>5315</v>
      </c>
      <c r="X414" s="54">
        <v>0.29871674848182234</v>
      </c>
      <c r="AJ414" s="62" t="s">
        <v>6168</v>
      </c>
      <c r="AK414" s="54">
        <v>0.41555884254709508</v>
      </c>
      <c r="AM414" s="62" t="s">
        <v>7667</v>
      </c>
      <c r="AN414" s="54">
        <v>0.28752505581602883</v>
      </c>
      <c r="AP414" s="62" t="s">
        <v>3850</v>
      </c>
      <c r="AQ414" s="54">
        <v>0.70623985120871557</v>
      </c>
      <c r="AV414" s="62" t="s">
        <v>9954</v>
      </c>
      <c r="AW414" s="54">
        <v>0.28593652657910357</v>
      </c>
    </row>
    <row r="415" spans="11:49">
      <c r="K415" s="62" t="s">
        <v>5967</v>
      </c>
      <c r="L415" s="177">
        <v>0.43002485899999998</v>
      </c>
      <c r="M415" s="177"/>
      <c r="N415" s="62" t="s">
        <v>8476</v>
      </c>
      <c r="O415" s="54">
        <v>0.26173470055494957</v>
      </c>
      <c r="Q415" s="62" t="s">
        <v>1543</v>
      </c>
      <c r="R415" s="54">
        <v>0.76853143076503361</v>
      </c>
      <c r="T415" s="62" t="s">
        <v>8878</v>
      </c>
      <c r="U415" s="54">
        <v>0.17325141163379387</v>
      </c>
      <c r="W415" s="62" t="s">
        <v>1709</v>
      </c>
      <c r="X415" s="54">
        <v>0.29779786482346127</v>
      </c>
      <c r="AJ415" s="62" t="s">
        <v>7340</v>
      </c>
      <c r="AK415" s="54">
        <v>0.41536494331626728</v>
      </c>
      <c r="AM415" s="62" t="s">
        <v>12068</v>
      </c>
      <c r="AN415" s="54">
        <v>0.28750390971217454</v>
      </c>
      <c r="AP415" s="62" t="s">
        <v>2337</v>
      </c>
      <c r="AQ415" s="54">
        <v>0.70495553001929057</v>
      </c>
      <c r="AV415" s="62" t="s">
        <v>17297</v>
      </c>
      <c r="AW415" s="54">
        <v>0.28349797903623064</v>
      </c>
    </row>
    <row r="416" spans="11:49">
      <c r="K416" s="62" t="s">
        <v>6048</v>
      </c>
      <c r="L416" s="177">
        <v>0.42955103</v>
      </c>
      <c r="M416" s="177"/>
      <c r="N416" s="62" t="s">
        <v>9504</v>
      </c>
      <c r="O416" s="54">
        <v>0.26170833768698942</v>
      </c>
      <c r="Q416" s="62" t="s">
        <v>4083</v>
      </c>
      <c r="R416" s="54">
        <v>0.76800200664324181</v>
      </c>
      <c r="T416" s="62" t="s">
        <v>5209</v>
      </c>
      <c r="U416" s="54">
        <v>0.49534868748039557</v>
      </c>
      <c r="W416" s="62" t="s">
        <v>2854</v>
      </c>
      <c r="X416" s="54">
        <v>0.29720239540417359</v>
      </c>
      <c r="AJ416" s="62" t="s">
        <v>6503</v>
      </c>
      <c r="AK416" s="54">
        <v>0.41481568085523945</v>
      </c>
      <c r="AM416" s="62" t="s">
        <v>6813</v>
      </c>
      <c r="AN416" s="54">
        <v>0.28607899124075042</v>
      </c>
      <c r="AP416" s="62" t="s">
        <v>1490</v>
      </c>
      <c r="AQ416" s="54">
        <v>0.70486125774781727</v>
      </c>
      <c r="AV416" s="62" t="s">
        <v>7553</v>
      </c>
      <c r="AW416" s="54">
        <v>0.2829051216616873</v>
      </c>
    </row>
    <row r="417" spans="11:49">
      <c r="K417" s="62" t="s">
        <v>6044</v>
      </c>
      <c r="L417" s="177">
        <v>0.42784990099999998</v>
      </c>
      <c r="M417" s="177"/>
      <c r="N417" s="62" t="s">
        <v>6648</v>
      </c>
      <c r="O417" s="54">
        <v>0.26166215657283798</v>
      </c>
      <c r="Q417" s="62" t="s">
        <v>4324</v>
      </c>
      <c r="R417" s="54">
        <v>0.76704621413527807</v>
      </c>
      <c r="T417" s="62" t="s">
        <v>4983</v>
      </c>
      <c r="U417" s="54">
        <v>0.10071186975777016</v>
      </c>
      <c r="W417" s="62" t="s">
        <v>5524</v>
      </c>
      <c r="X417" s="54">
        <v>0.29673990234132264</v>
      </c>
      <c r="AJ417" s="62" t="s">
        <v>6330</v>
      </c>
      <c r="AK417" s="54">
        <v>0.41478619193714955</v>
      </c>
      <c r="AM417" s="62" t="s">
        <v>15173</v>
      </c>
      <c r="AN417" s="54">
        <v>0.28524812030909186</v>
      </c>
      <c r="AP417" s="62" t="s">
        <v>4647</v>
      </c>
      <c r="AQ417" s="54">
        <v>0.70420419946289015</v>
      </c>
      <c r="AV417" s="62" t="s">
        <v>1990</v>
      </c>
      <c r="AW417" s="54">
        <v>0.28153067826673384</v>
      </c>
    </row>
    <row r="418" spans="11:49">
      <c r="K418" s="62" t="s">
        <v>6853</v>
      </c>
      <c r="L418" s="177">
        <v>0.42761590900000002</v>
      </c>
      <c r="M418" s="177"/>
      <c r="N418" s="62" t="s">
        <v>8054</v>
      </c>
      <c r="O418" s="54">
        <v>0.2610046926750641</v>
      </c>
      <c r="Q418" s="62" t="s">
        <v>2883</v>
      </c>
      <c r="R418" s="54">
        <v>0.76702430949165012</v>
      </c>
      <c r="T418" s="62" t="s">
        <v>9658</v>
      </c>
      <c r="U418" s="54">
        <v>0.1398757524794538</v>
      </c>
      <c r="W418" s="62" t="s">
        <v>17103</v>
      </c>
      <c r="X418" s="54">
        <v>0.2965423337576783</v>
      </c>
      <c r="AJ418" s="62" t="s">
        <v>7685</v>
      </c>
      <c r="AK418" s="54">
        <v>0.41386324222133569</v>
      </c>
      <c r="AM418" s="62" t="s">
        <v>16721</v>
      </c>
      <c r="AN418" s="54">
        <v>0.28304663597941149</v>
      </c>
      <c r="AP418" s="62" t="s">
        <v>1665</v>
      </c>
      <c r="AQ418" s="54">
        <v>0.70408413609899345</v>
      </c>
      <c r="AV418" s="62" t="s">
        <v>10368</v>
      </c>
      <c r="AW418" s="54">
        <v>0.28059455016715268</v>
      </c>
    </row>
    <row r="419" spans="11:49">
      <c r="K419" s="62" t="s">
        <v>6296</v>
      </c>
      <c r="L419" s="177">
        <v>0.42745478399999998</v>
      </c>
      <c r="M419" s="177"/>
      <c r="N419" s="62" t="s">
        <v>7141</v>
      </c>
      <c r="O419" s="54">
        <v>0.26076079086559689</v>
      </c>
      <c r="Q419" s="62" t="s">
        <v>4638</v>
      </c>
      <c r="R419" s="54">
        <v>0.7668868246924393</v>
      </c>
      <c r="T419" s="62" t="s">
        <v>17097</v>
      </c>
      <c r="U419" s="54">
        <v>0.50431843580448499</v>
      </c>
      <c r="W419" s="62" t="s">
        <v>2998</v>
      </c>
      <c r="X419" s="54">
        <v>0.29643434081688347</v>
      </c>
      <c r="AJ419" s="62" t="s">
        <v>7064</v>
      </c>
      <c r="AK419" s="54">
        <v>0.41346818851873157</v>
      </c>
      <c r="AM419" s="62" t="s">
        <v>9848</v>
      </c>
      <c r="AN419" s="54">
        <v>0.28290103543831713</v>
      </c>
      <c r="AP419" s="62" t="s">
        <v>5799</v>
      </c>
      <c r="AQ419" s="54">
        <v>0.70389851100811418</v>
      </c>
      <c r="AV419" s="62" t="s">
        <v>6239</v>
      </c>
      <c r="AW419" s="54">
        <v>0.27962374417093289</v>
      </c>
    </row>
    <row r="420" spans="11:49">
      <c r="K420" s="62" t="s">
        <v>7831</v>
      </c>
      <c r="L420" s="177">
        <v>0.42719201299999998</v>
      </c>
      <c r="M420" s="177"/>
      <c r="N420" s="62" t="s">
        <v>7929</v>
      </c>
      <c r="O420" s="54">
        <v>0.25298350765331384</v>
      </c>
      <c r="Q420" s="62" t="s">
        <v>4411</v>
      </c>
      <c r="R420" s="54">
        <v>0.76678780149725001</v>
      </c>
      <c r="T420" s="62" t="s">
        <v>10915</v>
      </c>
      <c r="U420" s="54">
        <v>0.16383652689822359</v>
      </c>
      <c r="W420" s="62" t="s">
        <v>9187</v>
      </c>
      <c r="X420" s="54">
        <v>0.29437101916420122</v>
      </c>
      <c r="AJ420" s="62" t="s">
        <v>6353</v>
      </c>
      <c r="AK420" s="54">
        <v>0.41316676573362687</v>
      </c>
      <c r="AM420" s="62" t="s">
        <v>17220</v>
      </c>
      <c r="AN420" s="54">
        <v>0.28285960692727385</v>
      </c>
      <c r="AP420" s="62" t="s">
        <v>5388</v>
      </c>
      <c r="AQ420" s="54">
        <v>0.70376665727034282</v>
      </c>
      <c r="AV420" s="62" t="s">
        <v>16013</v>
      </c>
      <c r="AW420" s="54">
        <v>0.27946260403587658</v>
      </c>
    </row>
    <row r="421" spans="11:49">
      <c r="K421" s="62" t="s">
        <v>6495</v>
      </c>
      <c r="L421" s="177">
        <v>0.42625110700000002</v>
      </c>
      <c r="M421" s="177"/>
      <c r="N421" s="62" t="s">
        <v>9413</v>
      </c>
      <c r="O421" s="54">
        <v>0.252187437280603</v>
      </c>
      <c r="Q421" s="62" t="s">
        <v>5196</v>
      </c>
      <c r="R421" s="54">
        <v>0.76654544623324816</v>
      </c>
      <c r="T421" s="62" t="s">
        <v>10711</v>
      </c>
      <c r="U421" s="54">
        <v>0.48557913082766407</v>
      </c>
      <c r="W421" s="62" t="s">
        <v>4601</v>
      </c>
      <c r="X421" s="54">
        <v>0.29324862436399712</v>
      </c>
      <c r="AJ421" s="62" t="s">
        <v>7286</v>
      </c>
      <c r="AK421" s="54">
        <v>0.41270719266054784</v>
      </c>
      <c r="AM421" s="62" t="s">
        <v>15144</v>
      </c>
      <c r="AN421" s="54">
        <v>0.28148265228376962</v>
      </c>
      <c r="AP421" s="62" t="s">
        <v>2647</v>
      </c>
      <c r="AQ421" s="54">
        <v>0.70356182378789844</v>
      </c>
      <c r="AV421" s="62" t="s">
        <v>17298</v>
      </c>
      <c r="AW421" s="54">
        <v>0.27877916405947428</v>
      </c>
    </row>
    <row r="422" spans="11:49">
      <c r="K422" s="62" t="s">
        <v>8479</v>
      </c>
      <c r="L422" s="177">
        <v>0.42602129999999999</v>
      </c>
      <c r="M422" s="177"/>
      <c r="N422" s="62" t="s">
        <v>6071</v>
      </c>
      <c r="O422" s="54">
        <v>0.24914855459220292</v>
      </c>
      <c r="Q422" s="62" t="s">
        <v>5485</v>
      </c>
      <c r="R422" s="54">
        <v>0.76612574004740119</v>
      </c>
      <c r="T422" s="62" t="s">
        <v>1370</v>
      </c>
      <c r="U422" s="54">
        <v>0.40280341996716623</v>
      </c>
      <c r="W422" s="62" t="s">
        <v>15107</v>
      </c>
      <c r="X422" s="54">
        <v>0.29282407000969091</v>
      </c>
      <c r="AJ422" s="62" t="s">
        <v>884</v>
      </c>
      <c r="AK422" s="54">
        <v>0.41232730716204374</v>
      </c>
      <c r="AM422" s="62" t="s">
        <v>9881</v>
      </c>
      <c r="AN422" s="54">
        <v>0.28120699511363012</v>
      </c>
      <c r="AP422" s="62" t="s">
        <v>3343</v>
      </c>
      <c r="AQ422" s="54">
        <v>0.70339991557054926</v>
      </c>
      <c r="AV422" s="62" t="s">
        <v>9461</v>
      </c>
      <c r="AW422" s="54">
        <v>0.27853363986769308</v>
      </c>
    </row>
    <row r="423" spans="11:49">
      <c r="K423" s="62" t="s">
        <v>6715</v>
      </c>
      <c r="L423" s="177">
        <v>0.42557474299999998</v>
      </c>
      <c r="M423" s="177"/>
      <c r="N423" s="62" t="s">
        <v>6800</v>
      </c>
      <c r="O423" s="54">
        <v>0.24836015461724864</v>
      </c>
      <c r="Q423" s="62" t="s">
        <v>5879</v>
      </c>
      <c r="R423" s="54">
        <v>0.76588795819128397</v>
      </c>
      <c r="T423" s="62" t="s">
        <v>1671</v>
      </c>
      <c r="U423" s="54">
        <v>0.54805279903134352</v>
      </c>
      <c r="W423" s="62" t="s">
        <v>3290</v>
      </c>
      <c r="X423" s="54">
        <v>0.29255436809165486</v>
      </c>
      <c r="AJ423" s="62" t="s">
        <v>6032</v>
      </c>
      <c r="AK423" s="54">
        <v>0.41222416541264617</v>
      </c>
      <c r="AM423" s="62" t="s">
        <v>15321</v>
      </c>
      <c r="AN423" s="54">
        <v>0.28115433195136108</v>
      </c>
      <c r="AP423" s="62" t="s">
        <v>4270</v>
      </c>
      <c r="AQ423" s="54">
        <v>0.70320599108707105</v>
      </c>
      <c r="AV423" s="62" t="s">
        <v>6248</v>
      </c>
      <c r="AW423" s="54">
        <v>0.27813512507253346</v>
      </c>
    </row>
    <row r="424" spans="11:49">
      <c r="K424" s="62" t="s">
        <v>7796</v>
      </c>
      <c r="L424" s="177">
        <v>0.42339437499999999</v>
      </c>
      <c r="M424" s="177"/>
      <c r="N424" s="62" t="s">
        <v>8104</v>
      </c>
      <c r="O424" s="54">
        <v>0.24719004508350229</v>
      </c>
      <c r="Q424" s="62" t="s">
        <v>2932</v>
      </c>
      <c r="R424" s="54">
        <v>0.76551176541256272</v>
      </c>
      <c r="T424" s="62" t="s">
        <v>2818</v>
      </c>
      <c r="U424" s="54">
        <v>0.97128723713500165</v>
      </c>
      <c r="W424" s="62" t="s">
        <v>1474</v>
      </c>
      <c r="X424" s="54">
        <v>0.2922471387017514</v>
      </c>
      <c r="AJ424" s="62" t="s">
        <v>6861</v>
      </c>
      <c r="AK424" s="54">
        <v>0.41218378434996716</v>
      </c>
      <c r="AM424" s="62" t="s">
        <v>6632</v>
      </c>
      <c r="AN424" s="54">
        <v>0.28095438778950049</v>
      </c>
      <c r="AP424" s="62" t="s">
        <v>4908</v>
      </c>
      <c r="AQ424" s="54">
        <v>0.70290790401919101</v>
      </c>
      <c r="AV424" s="62" t="s">
        <v>17275</v>
      </c>
      <c r="AW424" s="54">
        <v>0.27768734989142874</v>
      </c>
    </row>
    <row r="425" spans="11:49">
      <c r="K425" s="62" t="s">
        <v>6361</v>
      </c>
      <c r="L425" s="177">
        <v>0.42100395499999999</v>
      </c>
      <c r="M425" s="177"/>
      <c r="N425" s="62" t="s">
        <v>6686</v>
      </c>
      <c r="O425" s="54">
        <v>0.24619887752834485</v>
      </c>
      <c r="Q425" s="62" t="s">
        <v>1961</v>
      </c>
      <c r="R425" s="54">
        <v>0.76463386704783298</v>
      </c>
      <c r="T425" s="62" t="s">
        <v>4345</v>
      </c>
      <c r="U425" s="54">
        <v>0.3410887500719651</v>
      </c>
      <c r="W425" s="62" t="s">
        <v>17103</v>
      </c>
      <c r="X425" s="54">
        <v>0.29176700239735631</v>
      </c>
      <c r="AJ425" s="62" t="s">
        <v>7150</v>
      </c>
      <c r="AK425" s="54">
        <v>0.4113218046270139</v>
      </c>
      <c r="AM425" s="62" t="s">
        <v>17221</v>
      </c>
      <c r="AN425" s="54">
        <v>0.28063008734232225</v>
      </c>
      <c r="AP425" s="62" t="s">
        <v>3051</v>
      </c>
      <c r="AQ425" s="54">
        <v>0.70274536341480531</v>
      </c>
      <c r="AV425" s="62" t="s">
        <v>9507</v>
      </c>
      <c r="AW425" s="54">
        <v>0.27649432081624237</v>
      </c>
    </row>
    <row r="426" spans="11:49">
      <c r="K426" s="62" t="s">
        <v>7103</v>
      </c>
      <c r="L426" s="177">
        <v>0.42092982699999998</v>
      </c>
      <c r="M426" s="177"/>
      <c r="N426" s="62" t="s">
        <v>6741</v>
      </c>
      <c r="O426" s="54">
        <v>0.24349112020457611</v>
      </c>
      <c r="Q426" s="62" t="s">
        <v>2809</v>
      </c>
      <c r="R426" s="54">
        <v>0.76453690227293869</v>
      </c>
      <c r="T426" s="62" t="s">
        <v>3001</v>
      </c>
      <c r="U426" s="54">
        <v>0.4806972255858985</v>
      </c>
      <c r="W426" s="62" t="s">
        <v>2388</v>
      </c>
      <c r="X426" s="54">
        <v>0.29154983380409261</v>
      </c>
      <c r="AJ426" s="62" t="s">
        <v>6840</v>
      </c>
      <c r="AK426" s="54">
        <v>0.41088397784445418</v>
      </c>
      <c r="AM426" s="62" t="s">
        <v>6973</v>
      </c>
      <c r="AN426" s="54">
        <v>0.27909653983018845</v>
      </c>
      <c r="AP426" s="62" t="s">
        <v>3262</v>
      </c>
      <c r="AQ426" s="54">
        <v>0.70218471699626261</v>
      </c>
      <c r="AV426" s="62" t="s">
        <v>11790</v>
      </c>
      <c r="AW426" s="54">
        <v>0.27571322461324027</v>
      </c>
    </row>
    <row r="427" spans="11:49">
      <c r="K427" s="62" t="s">
        <v>7221</v>
      </c>
      <c r="L427" s="177">
        <v>0.42074276300000002</v>
      </c>
      <c r="M427" s="177"/>
      <c r="N427" s="62" t="s">
        <v>7857</v>
      </c>
      <c r="O427" s="54">
        <v>0.24301509188394194</v>
      </c>
      <c r="Q427" s="62" t="s">
        <v>2046</v>
      </c>
      <c r="R427" s="54">
        <v>0.76441986047182053</v>
      </c>
      <c r="T427" s="62" t="s">
        <v>4729</v>
      </c>
      <c r="U427" s="54">
        <v>0.13869940280294524</v>
      </c>
      <c r="W427" s="62" t="s">
        <v>2680</v>
      </c>
      <c r="X427" s="54">
        <v>0.29150075107491391</v>
      </c>
      <c r="AJ427" s="62" t="s">
        <v>6316</v>
      </c>
      <c r="AK427" s="54">
        <v>0.41012550138869186</v>
      </c>
      <c r="AM427" s="62" t="s">
        <v>6693</v>
      </c>
      <c r="AN427" s="54">
        <v>0.27833312725639059</v>
      </c>
      <c r="AP427" s="62" t="s">
        <v>2340</v>
      </c>
      <c r="AQ427" s="54">
        <v>0.7020175168134476</v>
      </c>
      <c r="AV427" s="62" t="s">
        <v>13656</v>
      </c>
      <c r="AW427" s="54">
        <v>0.27520991314634724</v>
      </c>
    </row>
    <row r="428" spans="11:49">
      <c r="K428" s="62" t="s">
        <v>6544</v>
      </c>
      <c r="L428" s="177">
        <v>0.42060101900000002</v>
      </c>
      <c r="M428" s="177"/>
      <c r="N428" s="62" t="s">
        <v>8113</v>
      </c>
      <c r="O428" s="54">
        <v>0.24251048178227608</v>
      </c>
      <c r="Q428" s="62" t="s">
        <v>3787</v>
      </c>
      <c r="R428" s="54">
        <v>0.76414595368448635</v>
      </c>
      <c r="T428" s="62" t="s">
        <v>5235</v>
      </c>
      <c r="U428" s="54">
        <v>0.69628404201133831</v>
      </c>
      <c r="W428" s="62" t="s">
        <v>2368</v>
      </c>
      <c r="X428" s="54">
        <v>0.29113394973649304</v>
      </c>
      <c r="AJ428" s="62" t="s">
        <v>7057</v>
      </c>
      <c r="AK428" s="54">
        <v>0.40985330727936869</v>
      </c>
      <c r="AM428" s="62" t="s">
        <v>16937</v>
      </c>
      <c r="AN428" s="54">
        <v>0.27696929776299117</v>
      </c>
      <c r="AP428" s="62" t="s">
        <v>1703</v>
      </c>
      <c r="AQ428" s="54">
        <v>0.70194498965369223</v>
      </c>
      <c r="AV428" s="62" t="s">
        <v>15117</v>
      </c>
      <c r="AW428" s="54">
        <v>0.27504952001238692</v>
      </c>
    </row>
    <row r="429" spans="11:49">
      <c r="K429" s="62" t="s">
        <v>883</v>
      </c>
      <c r="L429" s="177">
        <v>0.41908333199999998</v>
      </c>
      <c r="M429" s="177"/>
      <c r="N429" s="62" t="s">
        <v>8318</v>
      </c>
      <c r="O429" s="54">
        <v>0.2422959792642003</v>
      </c>
      <c r="Q429" s="62" t="s">
        <v>2427</v>
      </c>
      <c r="R429" s="54">
        <v>0.76386359094007605</v>
      </c>
      <c r="T429" s="62" t="s">
        <v>10662</v>
      </c>
      <c r="U429" s="54">
        <v>0.48680273839546034</v>
      </c>
      <c r="W429" s="62" t="s">
        <v>1867</v>
      </c>
      <c r="X429" s="54">
        <v>0.29065042670463515</v>
      </c>
      <c r="AJ429" s="62" t="s">
        <v>7326</v>
      </c>
      <c r="AK429" s="54">
        <v>0.40969385050634072</v>
      </c>
      <c r="AM429" s="62" t="s">
        <v>6383</v>
      </c>
      <c r="AN429" s="54">
        <v>0.2769431802587185</v>
      </c>
      <c r="AP429" s="62" t="s">
        <v>2887</v>
      </c>
      <c r="AQ429" s="54">
        <v>0.70191280293739888</v>
      </c>
      <c r="AV429" s="62" t="s">
        <v>6538</v>
      </c>
      <c r="AW429" s="54">
        <v>0.27442456446497671</v>
      </c>
    </row>
    <row r="430" spans="11:49">
      <c r="K430" s="62" t="s">
        <v>7811</v>
      </c>
      <c r="L430" s="177">
        <v>0.418690224</v>
      </c>
      <c r="M430" s="177"/>
      <c r="N430" s="62" t="s">
        <v>6368</v>
      </c>
      <c r="O430" s="54">
        <v>0.23878856244838345</v>
      </c>
      <c r="Q430" s="62" t="s">
        <v>10652</v>
      </c>
      <c r="R430" s="54">
        <v>0.76362116244460432</v>
      </c>
      <c r="T430" s="62" t="s">
        <v>1376</v>
      </c>
      <c r="U430" s="54">
        <v>0.39340336145579907</v>
      </c>
      <c r="W430" s="62" t="s">
        <v>5254</v>
      </c>
      <c r="X430" s="54">
        <v>0.29019586768032474</v>
      </c>
      <c r="AJ430" s="62" t="s">
        <v>6230</v>
      </c>
      <c r="AK430" s="54">
        <v>0.40957571485325983</v>
      </c>
      <c r="AM430" s="62" t="s">
        <v>6489</v>
      </c>
      <c r="AN430" s="54">
        <v>0.27662289755999875</v>
      </c>
      <c r="AP430" s="62" t="s">
        <v>11348</v>
      </c>
      <c r="AQ430" s="54">
        <v>0.70180065066201724</v>
      </c>
      <c r="AV430" s="62" t="s">
        <v>8709</v>
      </c>
      <c r="AW430" s="54">
        <v>0.27400727777035111</v>
      </c>
    </row>
    <row r="431" spans="11:49">
      <c r="K431" s="62" t="s">
        <v>7622</v>
      </c>
      <c r="L431" s="177">
        <v>0.41829136700000003</v>
      </c>
      <c r="M431" s="177"/>
      <c r="N431" s="62" t="s">
        <v>8034</v>
      </c>
      <c r="O431" s="54">
        <v>0.23857009789404429</v>
      </c>
      <c r="Q431" s="62" t="s">
        <v>2772</v>
      </c>
      <c r="R431" s="54">
        <v>0.76354344176773514</v>
      </c>
      <c r="T431" s="62" t="s">
        <v>3326</v>
      </c>
      <c r="U431" s="54">
        <v>0.67728135981006954</v>
      </c>
      <c r="W431" s="62" t="s">
        <v>10577</v>
      </c>
      <c r="X431" s="54">
        <v>0.28885209508280479</v>
      </c>
      <c r="AJ431" s="62" t="s">
        <v>6273</v>
      </c>
      <c r="AK431" s="54">
        <v>0.40875452890645675</v>
      </c>
      <c r="AM431" s="62" t="s">
        <v>8005</v>
      </c>
      <c r="AN431" s="54">
        <v>0.2764598535481525</v>
      </c>
      <c r="AP431" s="62" t="s">
        <v>4378</v>
      </c>
      <c r="AQ431" s="54">
        <v>0.7015009386446055</v>
      </c>
      <c r="AV431" s="62" t="s">
        <v>10085</v>
      </c>
      <c r="AW431" s="54">
        <v>0.27387178139682095</v>
      </c>
    </row>
    <row r="432" spans="11:49">
      <c r="K432" s="62" t="s">
        <v>7181</v>
      </c>
      <c r="L432" s="177">
        <v>0.41755583000000002</v>
      </c>
      <c r="M432" s="177"/>
      <c r="N432" s="62" t="s">
        <v>7310</v>
      </c>
      <c r="O432" s="54">
        <v>0.23674868843160821</v>
      </c>
      <c r="Q432" s="62" t="s">
        <v>5917</v>
      </c>
      <c r="R432" s="54">
        <v>0.76332171955244088</v>
      </c>
      <c r="T432" s="62" t="s">
        <v>1414</v>
      </c>
      <c r="U432" s="54">
        <v>0.53789013461529955</v>
      </c>
      <c r="W432" s="62" t="s">
        <v>2003</v>
      </c>
      <c r="X432" s="54">
        <v>0.28661628827593666</v>
      </c>
      <c r="AJ432" s="62" t="s">
        <v>9148</v>
      </c>
      <c r="AK432" s="54">
        <v>0.40860194473164796</v>
      </c>
      <c r="AM432" s="62" t="s">
        <v>17172</v>
      </c>
      <c r="AN432" s="54">
        <v>0.27636426245094481</v>
      </c>
      <c r="AP432" s="62" t="s">
        <v>9566</v>
      </c>
      <c r="AQ432" s="54">
        <v>0.70113838652545668</v>
      </c>
      <c r="AV432" s="62" t="s">
        <v>11893</v>
      </c>
      <c r="AW432" s="54">
        <v>0.2695755439507358</v>
      </c>
    </row>
    <row r="433" spans="11:49">
      <c r="K433" s="62" t="s">
        <v>5988</v>
      </c>
      <c r="L433" s="177">
        <v>0.41720119100000003</v>
      </c>
      <c r="M433" s="177"/>
      <c r="N433" s="62" t="s">
        <v>7694</v>
      </c>
      <c r="O433" s="54">
        <v>0.23373437795060967</v>
      </c>
      <c r="Q433" s="62" t="s">
        <v>2041</v>
      </c>
      <c r="R433" s="54">
        <v>0.76258863644707942</v>
      </c>
      <c r="T433" s="62" t="s">
        <v>3200</v>
      </c>
      <c r="U433" s="54">
        <v>0.1381708262847906</v>
      </c>
      <c r="W433" s="62" t="s">
        <v>3180</v>
      </c>
      <c r="X433" s="54">
        <v>0.28541689037995582</v>
      </c>
      <c r="AJ433" s="62" t="s">
        <v>6107</v>
      </c>
      <c r="AK433" s="54">
        <v>0.40799850351481759</v>
      </c>
      <c r="AM433" s="62" t="s">
        <v>15551</v>
      </c>
      <c r="AN433" s="54">
        <v>0.27593668930629434</v>
      </c>
      <c r="AP433" s="62" t="s">
        <v>3516</v>
      </c>
      <c r="AQ433" s="54">
        <v>0.70087735487878322</v>
      </c>
      <c r="AV433" s="62" t="s">
        <v>11507</v>
      </c>
      <c r="AW433" s="54">
        <v>0.2689616938238571</v>
      </c>
    </row>
    <row r="434" spans="11:49">
      <c r="K434" s="62" t="s">
        <v>6081</v>
      </c>
      <c r="L434" s="177">
        <v>0.41668490000000002</v>
      </c>
      <c r="M434" s="177"/>
      <c r="N434" s="62" t="s">
        <v>7241</v>
      </c>
      <c r="O434" s="54">
        <v>0.23345105225359722</v>
      </c>
      <c r="Q434" s="62" t="s">
        <v>2205</v>
      </c>
      <c r="R434" s="54">
        <v>0.76215567057459943</v>
      </c>
      <c r="T434" s="62" t="s">
        <v>1670</v>
      </c>
      <c r="U434" s="54">
        <v>0.32031220909975405</v>
      </c>
      <c r="W434" s="62" t="s">
        <v>3615</v>
      </c>
      <c r="X434" s="54">
        <v>0.28511615728851319</v>
      </c>
      <c r="AJ434" s="62" t="s">
        <v>6607</v>
      </c>
      <c r="AK434" s="54">
        <v>0.40755909570777377</v>
      </c>
      <c r="AM434" s="62" t="s">
        <v>17210</v>
      </c>
      <c r="AN434" s="54">
        <v>0.2757071650156166</v>
      </c>
      <c r="AP434" s="62" t="s">
        <v>2757</v>
      </c>
      <c r="AQ434" s="54">
        <v>0.70012049152235922</v>
      </c>
      <c r="AV434" s="62" t="s">
        <v>17273</v>
      </c>
      <c r="AW434" s="54">
        <v>0.26881597719936923</v>
      </c>
    </row>
    <row r="435" spans="11:49">
      <c r="K435" s="62" t="s">
        <v>7089</v>
      </c>
      <c r="L435" s="177">
        <v>0.41663605399999998</v>
      </c>
      <c r="M435" s="177"/>
      <c r="N435" s="62" t="s">
        <v>7021</v>
      </c>
      <c r="O435" s="54">
        <v>0.23249185231569525</v>
      </c>
      <c r="Q435" s="62" t="s">
        <v>1902</v>
      </c>
      <c r="R435" s="54">
        <v>0.76215204421807559</v>
      </c>
      <c r="T435" s="62" t="s">
        <v>17098</v>
      </c>
      <c r="U435" s="54">
        <v>0.35216512453695287</v>
      </c>
      <c r="W435" s="62" t="s">
        <v>2260</v>
      </c>
      <c r="X435" s="54">
        <v>0.28487404446203712</v>
      </c>
      <c r="AJ435" s="62" t="s">
        <v>7059</v>
      </c>
      <c r="AK435" s="54">
        <v>0.40749166418791077</v>
      </c>
      <c r="AM435" s="62" t="s">
        <v>6333</v>
      </c>
      <c r="AN435" s="54">
        <v>0.27554290530323089</v>
      </c>
      <c r="AP435" s="62" t="s">
        <v>1871</v>
      </c>
      <c r="AQ435" s="54">
        <v>0.69965347473474848</v>
      </c>
      <c r="AV435" s="62" t="s">
        <v>15169</v>
      </c>
      <c r="AW435" s="54">
        <v>0.26743708751829659</v>
      </c>
    </row>
    <row r="436" spans="11:49">
      <c r="K436" s="62" t="s">
        <v>6138</v>
      </c>
      <c r="L436" s="177">
        <v>0.41593229300000001</v>
      </c>
      <c r="M436" s="177"/>
      <c r="N436" s="62" t="s">
        <v>15504</v>
      </c>
      <c r="O436" s="54">
        <v>0.23149426003654111</v>
      </c>
      <c r="Q436" s="62" t="s">
        <v>3167</v>
      </c>
      <c r="R436" s="54">
        <v>0.76199327773577596</v>
      </c>
      <c r="T436" s="62" t="s">
        <v>5784</v>
      </c>
      <c r="U436" s="54">
        <v>0.38468844769838456</v>
      </c>
      <c r="W436" s="62" t="s">
        <v>9657</v>
      </c>
      <c r="X436" s="54">
        <v>0.28451888155322702</v>
      </c>
      <c r="AJ436" s="62" t="s">
        <v>433</v>
      </c>
      <c r="AK436" s="54">
        <v>0.40742209431514731</v>
      </c>
      <c r="AM436" s="62" t="s">
        <v>16936</v>
      </c>
      <c r="AN436" s="54">
        <v>0.27404537816644453</v>
      </c>
      <c r="AP436" s="62" t="s">
        <v>3541</v>
      </c>
      <c r="AQ436" s="54">
        <v>0.69955708764702984</v>
      </c>
      <c r="AV436" s="62" t="s">
        <v>7136</v>
      </c>
      <c r="AW436" s="54">
        <v>0.26263661548748241</v>
      </c>
    </row>
    <row r="437" spans="11:49">
      <c r="K437" s="62" t="s">
        <v>6628</v>
      </c>
      <c r="L437" s="177">
        <v>0.41573070099999998</v>
      </c>
      <c r="M437" s="177"/>
      <c r="N437" s="62" t="s">
        <v>14711</v>
      </c>
      <c r="O437" s="54">
        <v>0.23020559148397815</v>
      </c>
      <c r="Q437" s="62" t="s">
        <v>4160</v>
      </c>
      <c r="R437" s="54">
        <v>0.76195286184829381</v>
      </c>
      <c r="T437" s="62" t="s">
        <v>2897</v>
      </c>
      <c r="U437" s="54">
        <v>0.71938460138973226</v>
      </c>
      <c r="W437" s="62" t="s">
        <v>5463</v>
      </c>
      <c r="X437" s="54">
        <v>0.28446225135063408</v>
      </c>
      <c r="AJ437" s="62" t="s">
        <v>7129</v>
      </c>
      <c r="AK437" s="54">
        <v>0.40633426339547468</v>
      </c>
      <c r="AM437" s="62" t="s">
        <v>10096</v>
      </c>
      <c r="AN437" s="54">
        <v>0.26658573609040193</v>
      </c>
      <c r="AP437" s="62" t="s">
        <v>2347</v>
      </c>
      <c r="AQ437" s="54">
        <v>0.69919183851330402</v>
      </c>
      <c r="AV437" s="62" t="s">
        <v>17294</v>
      </c>
      <c r="AW437" s="54">
        <v>0.26051288432986297</v>
      </c>
    </row>
    <row r="438" spans="11:49">
      <c r="K438" s="62" t="s">
        <v>6758</v>
      </c>
      <c r="L438" s="177">
        <v>0.415515193</v>
      </c>
      <c r="M438" s="177"/>
      <c r="N438" s="62" t="s">
        <v>7738</v>
      </c>
      <c r="O438" s="54">
        <v>0.22662483707407749</v>
      </c>
      <c r="Q438" s="62" t="s">
        <v>2379</v>
      </c>
      <c r="R438" s="54">
        <v>0.76179672477604221</v>
      </c>
      <c r="T438" s="62" t="s">
        <v>3070</v>
      </c>
      <c r="U438" s="54">
        <v>0.45233692177606821</v>
      </c>
      <c r="W438" s="62" t="s">
        <v>1721</v>
      </c>
      <c r="X438" s="54">
        <v>0.28436607854334539</v>
      </c>
      <c r="AJ438" s="62" t="s">
        <v>8054</v>
      </c>
      <c r="AK438" s="54">
        <v>0.40629822069914107</v>
      </c>
      <c r="AM438" s="62" t="s">
        <v>7958</v>
      </c>
      <c r="AN438" s="54">
        <v>0.26635289276808355</v>
      </c>
      <c r="AP438" s="62" t="s">
        <v>4231</v>
      </c>
      <c r="AQ438" s="54">
        <v>0.6990517322661246</v>
      </c>
      <c r="AV438" s="62" t="s">
        <v>13881</v>
      </c>
      <c r="AW438" s="54">
        <v>0.25981700451875439</v>
      </c>
    </row>
    <row r="439" spans="11:49">
      <c r="K439" s="62" t="s">
        <v>7164</v>
      </c>
      <c r="L439" s="177">
        <v>0.41519897099999997</v>
      </c>
      <c r="M439" s="177"/>
      <c r="N439" s="62" t="s">
        <v>7333</v>
      </c>
      <c r="O439" s="54">
        <v>0.22436084081485502</v>
      </c>
      <c r="Q439" s="62" t="s">
        <v>4723</v>
      </c>
      <c r="R439" s="54">
        <v>0.76174315235453083</v>
      </c>
      <c r="T439" s="62" t="s">
        <v>17099</v>
      </c>
      <c r="U439" s="54">
        <v>0.27825448949200016</v>
      </c>
      <c r="W439" s="62" t="s">
        <v>10921</v>
      </c>
      <c r="X439" s="54">
        <v>0.28409276627937358</v>
      </c>
      <c r="AJ439" s="62" t="s">
        <v>7524</v>
      </c>
      <c r="AK439" s="54">
        <v>0.40358724424117437</v>
      </c>
      <c r="AM439" s="62" t="s">
        <v>8210</v>
      </c>
      <c r="AN439" s="54">
        <v>0.26611150072660056</v>
      </c>
      <c r="AP439" s="62" t="s">
        <v>3134</v>
      </c>
      <c r="AQ439" s="54">
        <v>0.69904741114459201</v>
      </c>
      <c r="AV439" s="62" t="s">
        <v>9774</v>
      </c>
      <c r="AW439" s="54">
        <v>0.2590403973757337</v>
      </c>
    </row>
    <row r="440" spans="11:49">
      <c r="K440" s="62" t="s">
        <v>6663</v>
      </c>
      <c r="L440" s="177">
        <v>0.41509584500000002</v>
      </c>
      <c r="M440" s="177"/>
      <c r="N440" s="62" t="s">
        <v>7095</v>
      </c>
      <c r="O440" s="54">
        <v>0.2236829622513089</v>
      </c>
      <c r="Q440" s="62" t="s">
        <v>1743</v>
      </c>
      <c r="R440" s="54">
        <v>0.76174223606323022</v>
      </c>
      <c r="T440" s="62" t="s">
        <v>17100</v>
      </c>
      <c r="U440" s="54">
        <v>0.24500845319248427</v>
      </c>
      <c r="W440" s="62" t="s">
        <v>10563</v>
      </c>
      <c r="X440" s="54">
        <v>0.28376284943244073</v>
      </c>
      <c r="AJ440" s="62" t="s">
        <v>6661</v>
      </c>
      <c r="AK440" s="54">
        <v>0.4034088105825484</v>
      </c>
      <c r="AM440" s="62" t="s">
        <v>12014</v>
      </c>
      <c r="AN440" s="54">
        <v>0.26574187725863863</v>
      </c>
      <c r="AP440" s="62" t="s">
        <v>11217</v>
      </c>
      <c r="AQ440" s="54">
        <v>0.69864416944201102</v>
      </c>
      <c r="AV440" s="62" t="s">
        <v>6355</v>
      </c>
      <c r="AW440" s="54">
        <v>0.258791294019387</v>
      </c>
    </row>
    <row r="441" spans="11:49">
      <c r="K441" s="62" t="s">
        <v>6728</v>
      </c>
      <c r="L441" s="177">
        <v>0.41366781600000002</v>
      </c>
      <c r="M441" s="177"/>
      <c r="N441" s="62" t="s">
        <v>1124</v>
      </c>
      <c r="O441" s="54">
        <v>0.22311591221384028</v>
      </c>
      <c r="Q441" s="62" t="s">
        <v>5479</v>
      </c>
      <c r="R441" s="54">
        <v>0.76158270211190937</v>
      </c>
      <c r="T441" s="62" t="s">
        <v>1903</v>
      </c>
      <c r="U441" s="54">
        <v>0.38784114824931198</v>
      </c>
      <c r="W441" s="62" t="s">
        <v>1344</v>
      </c>
      <c r="X441" s="54">
        <v>0.28124659495524323</v>
      </c>
      <c r="AJ441" s="62" t="s">
        <v>933</v>
      </c>
      <c r="AK441" s="54">
        <v>0.40340449989037308</v>
      </c>
      <c r="AM441" s="62" t="s">
        <v>345</v>
      </c>
      <c r="AN441" s="54">
        <v>0.26395617888145717</v>
      </c>
      <c r="AP441" s="62" t="s">
        <v>3674</v>
      </c>
      <c r="AQ441" s="54">
        <v>0.69837333398765666</v>
      </c>
      <c r="AV441" s="62" t="s">
        <v>6984</v>
      </c>
      <c r="AW441" s="54">
        <v>0.2582754849046025</v>
      </c>
    </row>
    <row r="442" spans="11:49">
      <c r="K442" s="62" t="s">
        <v>6712</v>
      </c>
      <c r="L442" s="177">
        <v>0.41364604199999999</v>
      </c>
      <c r="M442" s="177"/>
      <c r="N442" s="62" t="s">
        <v>9814</v>
      </c>
      <c r="O442" s="54">
        <v>0.22129748898869547</v>
      </c>
      <c r="Q442" s="62" t="s">
        <v>1665</v>
      </c>
      <c r="R442" s="54">
        <v>0.76155759739904272</v>
      </c>
      <c r="T442" s="62" t="s">
        <v>17101</v>
      </c>
      <c r="U442" s="54">
        <v>0.25756962171434922</v>
      </c>
      <c r="W442" s="62" t="s">
        <v>3086</v>
      </c>
      <c r="X442" s="54">
        <v>0.28058035633367062</v>
      </c>
      <c r="AJ442" s="62" t="s">
        <v>6208</v>
      </c>
      <c r="AK442" s="54">
        <v>0.40318072063912602</v>
      </c>
      <c r="AM442" s="62" t="s">
        <v>7933</v>
      </c>
      <c r="AN442" s="54">
        <v>0.26330578614610567</v>
      </c>
      <c r="AP442" s="62" t="s">
        <v>3920</v>
      </c>
      <c r="AQ442" s="54">
        <v>0.69836593751379383</v>
      </c>
      <c r="AV442" s="62" t="s">
        <v>17260</v>
      </c>
      <c r="AW442" s="54">
        <v>0.25655788131894552</v>
      </c>
    </row>
    <row r="443" spans="11:49">
      <c r="K443" s="62" t="s">
        <v>6202</v>
      </c>
      <c r="L443" s="177">
        <v>0.41329723699999998</v>
      </c>
      <c r="M443" s="177"/>
      <c r="N443" s="62" t="s">
        <v>187</v>
      </c>
      <c r="O443" s="54">
        <v>0.22117539848543208</v>
      </c>
      <c r="Q443" s="62" t="s">
        <v>11395</v>
      </c>
      <c r="R443" s="54">
        <v>0.76148295556144152</v>
      </c>
      <c r="T443" s="62" t="s">
        <v>2449</v>
      </c>
      <c r="U443" s="54">
        <v>0.69057734830148454</v>
      </c>
      <c r="W443" s="62" t="s">
        <v>10504</v>
      </c>
      <c r="X443" s="54">
        <v>0.27991563600957353</v>
      </c>
      <c r="AJ443" s="62" t="s">
        <v>7131</v>
      </c>
      <c r="AK443" s="54">
        <v>0.40252822358228335</v>
      </c>
      <c r="AM443" s="62" t="s">
        <v>7095</v>
      </c>
      <c r="AN443" s="54">
        <v>0.26179325264800885</v>
      </c>
      <c r="AP443" s="62" t="s">
        <v>5284</v>
      </c>
      <c r="AQ443" s="54">
        <v>0.69738607361417471</v>
      </c>
      <c r="AV443" s="62" t="s">
        <v>7080</v>
      </c>
      <c r="AW443" s="54">
        <v>0.2562846376772952</v>
      </c>
    </row>
    <row r="444" spans="11:49">
      <c r="K444" s="62" t="s">
        <v>6604</v>
      </c>
      <c r="L444" s="177">
        <v>0.41261498099999999</v>
      </c>
      <c r="M444" s="177"/>
      <c r="N444" s="62" t="s">
        <v>9996</v>
      </c>
      <c r="O444" s="54">
        <v>0.22042044271846081</v>
      </c>
      <c r="Q444" s="62" t="s">
        <v>3920</v>
      </c>
      <c r="R444" s="54">
        <v>0.76141345419136419</v>
      </c>
      <c r="T444" s="62" t="s">
        <v>3669</v>
      </c>
      <c r="U444" s="54">
        <v>0.51211382818923656</v>
      </c>
      <c r="W444" s="62" t="s">
        <v>15039</v>
      </c>
      <c r="X444" s="54">
        <v>0.27701354654803267</v>
      </c>
      <c r="AJ444" s="62" t="s">
        <v>6430</v>
      </c>
      <c r="AK444" s="54">
        <v>0.40151723050153337</v>
      </c>
      <c r="AM444" s="62" t="s">
        <v>15102</v>
      </c>
      <c r="AN444" s="54">
        <v>0.26014539310397894</v>
      </c>
      <c r="AP444" s="62" t="s">
        <v>10731</v>
      </c>
      <c r="AQ444" s="54">
        <v>0.69712487641882392</v>
      </c>
      <c r="AV444" s="62" t="s">
        <v>15635</v>
      </c>
      <c r="AW444" s="54">
        <v>0.2553697482227425</v>
      </c>
    </row>
    <row r="445" spans="11:49">
      <c r="K445" s="62" t="s">
        <v>8136</v>
      </c>
      <c r="L445" s="177">
        <v>0.41214941900000002</v>
      </c>
      <c r="M445" s="177"/>
      <c r="N445" s="62" t="s">
        <v>9611</v>
      </c>
      <c r="O445" s="54">
        <v>0.21907597751512542</v>
      </c>
      <c r="Q445" s="62" t="s">
        <v>1884</v>
      </c>
      <c r="R445" s="54">
        <v>0.76135261106554397</v>
      </c>
      <c r="T445" s="62" t="s">
        <v>3683</v>
      </c>
      <c r="U445" s="54">
        <v>0.4277173195668334</v>
      </c>
      <c r="W445" s="62" t="s">
        <v>11064</v>
      </c>
      <c r="X445" s="54">
        <v>0.27644560942975438</v>
      </c>
      <c r="AJ445" s="62" t="s">
        <v>6170</v>
      </c>
      <c r="AK445" s="54">
        <v>0.39975776981387579</v>
      </c>
      <c r="AM445" s="62" t="s">
        <v>7890</v>
      </c>
      <c r="AN445" s="54">
        <v>0.25956458037244623</v>
      </c>
      <c r="AP445" s="62" t="s">
        <v>5822</v>
      </c>
      <c r="AQ445" s="54">
        <v>0.69657676623390052</v>
      </c>
      <c r="AV445" s="62" t="s">
        <v>11751</v>
      </c>
      <c r="AW445" s="54">
        <v>0.25290239025352901</v>
      </c>
    </row>
    <row r="446" spans="11:49">
      <c r="K446" s="62" t="s">
        <v>6502</v>
      </c>
      <c r="L446" s="177">
        <v>0.41209406900000001</v>
      </c>
      <c r="M446" s="177"/>
      <c r="N446" s="62" t="s">
        <v>8016</v>
      </c>
      <c r="O446" s="54">
        <v>0.21905314925381303</v>
      </c>
      <c r="Q446" s="62" t="s">
        <v>1829</v>
      </c>
      <c r="R446" s="54">
        <v>0.76104894746487417</v>
      </c>
      <c r="T446" s="62" t="s">
        <v>9547</v>
      </c>
      <c r="U446" s="54">
        <v>0.13803258970704166</v>
      </c>
      <c r="W446" s="62" t="s">
        <v>1256</v>
      </c>
      <c r="X446" s="54">
        <v>0.27363357807993283</v>
      </c>
      <c r="AJ446" s="62" t="s">
        <v>5967</v>
      </c>
      <c r="AK446" s="54">
        <v>0.39955360523377137</v>
      </c>
      <c r="AM446" s="62" t="s">
        <v>6295</v>
      </c>
      <c r="AN446" s="54">
        <v>0.25805667409061156</v>
      </c>
      <c r="AP446" s="62" t="s">
        <v>2726</v>
      </c>
      <c r="AQ446" s="54">
        <v>0.6961480590868343</v>
      </c>
      <c r="AV446" s="62" t="s">
        <v>7099</v>
      </c>
      <c r="AW446" s="54">
        <v>0.25185799453542301</v>
      </c>
    </row>
    <row r="447" spans="11:49">
      <c r="K447" s="62" t="s">
        <v>6433</v>
      </c>
      <c r="L447" s="177">
        <v>0.41014025100000001</v>
      </c>
      <c r="M447" s="177"/>
      <c r="N447" s="62" t="s">
        <v>7616</v>
      </c>
      <c r="O447" s="54">
        <v>0.21846505065530603</v>
      </c>
      <c r="Q447" s="62" t="s">
        <v>5147</v>
      </c>
      <c r="R447" s="54">
        <v>0.76096256982102239</v>
      </c>
      <c r="T447" s="62" t="s">
        <v>5002</v>
      </c>
      <c r="U447" s="54">
        <v>0.58935437108590305</v>
      </c>
      <c r="W447" s="62" t="s">
        <v>17103</v>
      </c>
      <c r="X447" s="54">
        <v>0.27066544058951636</v>
      </c>
      <c r="AJ447" s="62" t="s">
        <v>6296</v>
      </c>
      <c r="AK447" s="54">
        <v>0.39935324552468227</v>
      </c>
      <c r="AM447" s="62" t="s">
        <v>14711</v>
      </c>
      <c r="AN447" s="54">
        <v>0.25610422653605658</v>
      </c>
      <c r="AP447" s="62" t="s">
        <v>4387</v>
      </c>
      <c r="AQ447" s="54">
        <v>0.69610601812190498</v>
      </c>
      <c r="AV447" s="62" t="s">
        <v>9024</v>
      </c>
      <c r="AW447" s="54">
        <v>0.25159773883887127</v>
      </c>
    </row>
    <row r="448" spans="11:49">
      <c r="K448" s="62" t="s">
        <v>6815</v>
      </c>
      <c r="L448" s="177">
        <v>0.40981413500000002</v>
      </c>
      <c r="M448" s="177"/>
      <c r="N448" s="62" t="s">
        <v>15321</v>
      </c>
      <c r="O448" s="54">
        <v>0.2148687786740878</v>
      </c>
      <c r="Q448" s="62" t="s">
        <v>11001</v>
      </c>
      <c r="R448" s="54">
        <v>0.76088994637897533</v>
      </c>
      <c r="T448" s="62" t="s">
        <v>3646</v>
      </c>
      <c r="U448" s="54">
        <v>0.46470664100541642</v>
      </c>
      <c r="W448" s="62" t="s">
        <v>17113</v>
      </c>
      <c r="X448" s="54">
        <v>0.26899170425725044</v>
      </c>
      <c r="AJ448" s="62" t="s">
        <v>7049</v>
      </c>
      <c r="AK448" s="54">
        <v>0.39814169313920345</v>
      </c>
      <c r="AM448" s="62" t="s">
        <v>7639</v>
      </c>
      <c r="AN448" s="54">
        <v>0.25282424759809163</v>
      </c>
      <c r="AP448" s="62" t="s">
        <v>1276</v>
      </c>
      <c r="AQ448" s="54">
        <v>0.69447764502798592</v>
      </c>
      <c r="AV448" s="62" t="s">
        <v>1053</v>
      </c>
      <c r="AW448" s="54">
        <v>0.25145638750404631</v>
      </c>
    </row>
    <row r="449" spans="11:49">
      <c r="K449" s="62" t="s">
        <v>6548</v>
      </c>
      <c r="L449" s="177">
        <v>0.40964218299999999</v>
      </c>
      <c r="M449" s="177"/>
      <c r="N449" s="62" t="s">
        <v>7706</v>
      </c>
      <c r="O449" s="54">
        <v>0.21376664923750052</v>
      </c>
      <c r="Q449" s="62" t="s">
        <v>3880</v>
      </c>
      <c r="R449" s="54">
        <v>0.76072273865867679</v>
      </c>
      <c r="T449" s="62" t="s">
        <v>4288</v>
      </c>
      <c r="U449" s="54">
        <v>0.15768063727133041</v>
      </c>
      <c r="W449" s="62" t="s">
        <v>17103</v>
      </c>
      <c r="X449" s="54">
        <v>0.26788356176077643</v>
      </c>
      <c r="AJ449" s="62" t="s">
        <v>1144</v>
      </c>
      <c r="AK449" s="54">
        <v>0.39725137708007491</v>
      </c>
      <c r="AM449" s="62" t="s">
        <v>5968</v>
      </c>
      <c r="AN449" s="54">
        <v>0.2510805705143066</v>
      </c>
      <c r="AP449" s="62" t="s">
        <v>10668</v>
      </c>
      <c r="AQ449" s="54">
        <v>0.69442767854196841</v>
      </c>
      <c r="AV449" s="62" t="s">
        <v>7162</v>
      </c>
      <c r="AW449" s="54">
        <v>0.25007710210172152</v>
      </c>
    </row>
    <row r="450" spans="11:49">
      <c r="K450" s="62" t="s">
        <v>6924</v>
      </c>
      <c r="L450" s="177">
        <v>0.40811935100000002</v>
      </c>
      <c r="M450" s="177"/>
      <c r="N450" s="62" t="s">
        <v>7666</v>
      </c>
      <c r="O450" s="54">
        <v>0.21315659877007231</v>
      </c>
      <c r="Q450" s="62" t="s">
        <v>2352</v>
      </c>
      <c r="R450" s="54">
        <v>0.76071931396132597</v>
      </c>
      <c r="T450" s="62" t="s">
        <v>1483</v>
      </c>
      <c r="U450" s="54">
        <v>0.69331779420262352</v>
      </c>
      <c r="W450" s="62" t="s">
        <v>17114</v>
      </c>
      <c r="X450" s="54">
        <v>0.26773981124467494</v>
      </c>
      <c r="AJ450" s="62" t="s">
        <v>6672</v>
      </c>
      <c r="AK450" s="54">
        <v>0.39718194309747784</v>
      </c>
      <c r="AM450" s="62" t="s">
        <v>8571</v>
      </c>
      <c r="AN450" s="54">
        <v>0.2503856095504276</v>
      </c>
      <c r="AP450" s="62" t="s">
        <v>1675</v>
      </c>
      <c r="AQ450" s="54">
        <v>0.69361659892911742</v>
      </c>
      <c r="AV450" s="62" t="s">
        <v>8268</v>
      </c>
      <c r="AW450" s="54">
        <v>0.25001932831057588</v>
      </c>
    </row>
    <row r="451" spans="11:49">
      <c r="K451" s="62" t="s">
        <v>6001</v>
      </c>
      <c r="L451" s="177">
        <v>0.40722665699999999</v>
      </c>
      <c r="M451" s="177"/>
      <c r="N451" s="62" t="s">
        <v>15386</v>
      </c>
      <c r="O451" s="54">
        <v>0.2130067709251651</v>
      </c>
      <c r="Q451" s="62" t="s">
        <v>3365</v>
      </c>
      <c r="R451" s="54">
        <v>0.76070726858838</v>
      </c>
      <c r="T451" s="62" t="s">
        <v>3939</v>
      </c>
      <c r="U451" s="54">
        <v>0.52898747125682399</v>
      </c>
      <c r="W451" s="62" t="s">
        <v>2955</v>
      </c>
      <c r="X451" s="54">
        <v>0.26747528076395471</v>
      </c>
      <c r="AJ451" s="62" t="s">
        <v>6203</v>
      </c>
      <c r="AK451" s="54">
        <v>0.3967752882153297</v>
      </c>
      <c r="AM451" s="62" t="s">
        <v>8362</v>
      </c>
      <c r="AN451" s="54">
        <v>0.25009647383739519</v>
      </c>
      <c r="AP451" s="62" t="s">
        <v>3012</v>
      </c>
      <c r="AQ451" s="54">
        <v>0.69347365098430658</v>
      </c>
      <c r="AV451" s="62" t="s">
        <v>15670</v>
      </c>
      <c r="AW451" s="54">
        <v>0.24597286624335521</v>
      </c>
    </row>
    <row r="452" spans="11:49">
      <c r="K452" s="62" t="s">
        <v>6700</v>
      </c>
      <c r="L452" s="177">
        <v>0.40694064400000002</v>
      </c>
      <c r="M452" s="177"/>
      <c r="N452" s="62" t="s">
        <v>9161</v>
      </c>
      <c r="O452" s="54">
        <v>0.2118523901661073</v>
      </c>
      <c r="Q452" s="62" t="s">
        <v>3133</v>
      </c>
      <c r="R452" s="54">
        <v>0.76002030957209854</v>
      </c>
      <c r="T452" s="62" t="s">
        <v>2623</v>
      </c>
      <c r="U452" s="54">
        <v>0.67658899793550553</v>
      </c>
      <c r="W452" s="62" t="s">
        <v>1598</v>
      </c>
      <c r="X452" s="54">
        <v>0.26574160581964595</v>
      </c>
      <c r="AJ452" s="62" t="s">
        <v>15530</v>
      </c>
      <c r="AK452" s="54">
        <v>0.39667853124178726</v>
      </c>
      <c r="AM452" s="62" t="s">
        <v>7723</v>
      </c>
      <c r="AN452" s="54">
        <v>0.24931876017389845</v>
      </c>
      <c r="AP452" s="62" t="s">
        <v>1674</v>
      </c>
      <c r="AQ452" s="54">
        <v>0.69322687538309813</v>
      </c>
      <c r="AV452" s="62" t="s">
        <v>9164</v>
      </c>
      <c r="AW452" s="54">
        <v>0.2454350358559359</v>
      </c>
    </row>
    <row r="453" spans="11:49">
      <c r="K453" s="62" t="s">
        <v>8903</v>
      </c>
      <c r="L453" s="177">
        <v>0.40663496300000002</v>
      </c>
      <c r="M453" s="177"/>
      <c r="N453" s="62" t="s">
        <v>6821</v>
      </c>
      <c r="O453" s="54">
        <v>0.2106537022331991</v>
      </c>
      <c r="Q453" s="62" t="s">
        <v>2909</v>
      </c>
      <c r="R453" s="54">
        <v>0.75980473695382511</v>
      </c>
      <c r="T453" s="62" t="s">
        <v>9816</v>
      </c>
      <c r="U453" s="54">
        <v>0.12559297854631885</v>
      </c>
      <c r="W453" s="62" t="s">
        <v>17103</v>
      </c>
      <c r="X453" s="54">
        <v>0.26572473722482742</v>
      </c>
      <c r="AJ453" s="62" t="s">
        <v>6637</v>
      </c>
      <c r="AK453" s="54">
        <v>0.39639709170592125</v>
      </c>
      <c r="AM453" s="62" t="s">
        <v>6560</v>
      </c>
      <c r="AN453" s="54">
        <v>0.24927274121423798</v>
      </c>
      <c r="AP453" s="62" t="s">
        <v>601</v>
      </c>
      <c r="AQ453" s="54">
        <v>0.69260393386711183</v>
      </c>
      <c r="AV453" s="62" t="s">
        <v>6899</v>
      </c>
      <c r="AW453" s="54">
        <v>0.24432559848556407</v>
      </c>
    </row>
    <row r="454" spans="11:49">
      <c r="K454" s="62" t="s">
        <v>9279</v>
      </c>
      <c r="L454" s="177">
        <v>0.406586063</v>
      </c>
      <c r="M454" s="177"/>
      <c r="N454" s="62" t="s">
        <v>8181</v>
      </c>
      <c r="O454" s="54">
        <v>0.21020024036991156</v>
      </c>
      <c r="Q454" s="62" t="s">
        <v>3508</v>
      </c>
      <c r="R454" s="54">
        <v>0.75971961367123109</v>
      </c>
      <c r="T454" s="62" t="s">
        <v>2265</v>
      </c>
      <c r="U454" s="54">
        <v>0.36496992836792086</v>
      </c>
      <c r="W454" s="62" t="s">
        <v>17115</v>
      </c>
      <c r="X454" s="54">
        <v>0.26439176635864131</v>
      </c>
      <c r="AJ454" s="62" t="s">
        <v>6286</v>
      </c>
      <c r="AK454" s="54">
        <v>0.39560318174284081</v>
      </c>
      <c r="AM454" s="62" t="s">
        <v>187</v>
      </c>
      <c r="AN454" s="54">
        <v>0.24868699376132522</v>
      </c>
      <c r="AP454" s="62" t="s">
        <v>5076</v>
      </c>
      <c r="AQ454" s="54">
        <v>0.69253771334915681</v>
      </c>
      <c r="AV454" s="62" t="s">
        <v>10083</v>
      </c>
      <c r="AW454" s="54">
        <v>0.24330133527907344</v>
      </c>
    </row>
    <row r="455" spans="11:49">
      <c r="K455" s="62" t="s">
        <v>6010</v>
      </c>
      <c r="L455" s="177">
        <v>0.40630377000000001</v>
      </c>
      <c r="M455" s="177"/>
      <c r="N455" s="62" t="s">
        <v>7225</v>
      </c>
      <c r="O455" s="54">
        <v>0.20731054700334728</v>
      </c>
      <c r="Q455" s="62" t="s">
        <v>5188</v>
      </c>
      <c r="R455" s="54">
        <v>0.75971284977821152</v>
      </c>
      <c r="T455" s="62" t="s">
        <v>11519</v>
      </c>
      <c r="U455" s="54">
        <v>0.19353306477914245</v>
      </c>
      <c r="W455" s="62" t="s">
        <v>2617</v>
      </c>
      <c r="X455" s="54">
        <v>0.26437767217013813</v>
      </c>
      <c r="AJ455" s="62" t="s">
        <v>6121</v>
      </c>
      <c r="AK455" s="54">
        <v>0.39471611058930595</v>
      </c>
      <c r="AM455" s="62" t="s">
        <v>8034</v>
      </c>
      <c r="AN455" s="54">
        <v>0.24866181981113986</v>
      </c>
      <c r="AP455" s="62" t="s">
        <v>3497</v>
      </c>
      <c r="AQ455" s="54">
        <v>0.69237072076886075</v>
      </c>
      <c r="AV455" s="62" t="s">
        <v>7191</v>
      </c>
      <c r="AW455" s="54">
        <v>0.24299946382060661</v>
      </c>
    </row>
    <row r="456" spans="11:49">
      <c r="K456" s="62" t="s">
        <v>6201</v>
      </c>
      <c r="L456" s="177">
        <v>0.40556057499999998</v>
      </c>
      <c r="M456" s="177"/>
      <c r="N456" s="62" t="s">
        <v>9748</v>
      </c>
      <c r="O456" s="54">
        <v>0.20540260507894492</v>
      </c>
      <c r="Q456" s="62" t="s">
        <v>11234</v>
      </c>
      <c r="R456" s="54">
        <v>0.75883379076473434</v>
      </c>
      <c r="T456" s="62" t="s">
        <v>11226</v>
      </c>
      <c r="U456" s="54">
        <v>0.25063309204177092</v>
      </c>
      <c r="W456" s="62" t="s">
        <v>17103</v>
      </c>
      <c r="X456" s="54">
        <v>0.26215301048820083</v>
      </c>
      <c r="AJ456" s="62" t="s">
        <v>7657</v>
      </c>
      <c r="AK456" s="54">
        <v>0.39348591499644475</v>
      </c>
      <c r="AM456" s="62" t="s">
        <v>7738</v>
      </c>
      <c r="AN456" s="54">
        <v>0.24834253443627746</v>
      </c>
      <c r="AP456" s="62" t="s">
        <v>3729</v>
      </c>
      <c r="AQ456" s="54">
        <v>0.69212713156167238</v>
      </c>
      <c r="AV456" s="62" t="s">
        <v>17283</v>
      </c>
      <c r="AW456" s="54">
        <v>0.24206824800072566</v>
      </c>
    </row>
    <row r="457" spans="11:49">
      <c r="K457" s="62" t="s">
        <v>6636</v>
      </c>
      <c r="L457" s="177">
        <v>0.40529485199999998</v>
      </c>
      <c r="M457" s="177"/>
      <c r="N457" s="62" t="s">
        <v>15469</v>
      </c>
      <c r="O457" s="54">
        <v>0.20513525925103956</v>
      </c>
      <c r="Q457" s="62" t="s">
        <v>4716</v>
      </c>
      <c r="R457" s="54">
        <v>0.75877568448941424</v>
      </c>
      <c r="T457" s="62" t="s">
        <v>1951</v>
      </c>
      <c r="U457" s="54">
        <v>0.52247476144654093</v>
      </c>
      <c r="W457" s="62" t="s">
        <v>1723</v>
      </c>
      <c r="X457" s="54">
        <v>0.26078659265137039</v>
      </c>
      <c r="AJ457" s="62" t="s">
        <v>906</v>
      </c>
      <c r="AK457" s="54">
        <v>0.39348535228134446</v>
      </c>
      <c r="AM457" s="62" t="s">
        <v>7802</v>
      </c>
      <c r="AN457" s="54">
        <v>0.24749586304477789</v>
      </c>
      <c r="AP457" s="62" t="s">
        <v>3976</v>
      </c>
      <c r="AQ457" s="54">
        <v>0.69212299979687431</v>
      </c>
      <c r="AV457" s="62" t="s">
        <v>7337</v>
      </c>
      <c r="AW457" s="54">
        <v>0.24004626254918432</v>
      </c>
    </row>
    <row r="458" spans="11:49">
      <c r="K458" s="62" t="s">
        <v>7981</v>
      </c>
      <c r="L458" s="177">
        <v>0.405169903</v>
      </c>
      <c r="M458" s="177"/>
      <c r="N458" s="62" t="s">
        <v>6846</v>
      </c>
      <c r="O458" s="54">
        <v>0.20486974282875245</v>
      </c>
      <c r="Q458" s="62" t="s">
        <v>2261</v>
      </c>
      <c r="R458" s="54">
        <v>0.75854224256062275</v>
      </c>
      <c r="T458" s="62" t="s">
        <v>11999</v>
      </c>
      <c r="U458" s="54">
        <v>7.9617341780970977E-2</v>
      </c>
      <c r="W458" s="62" t="s">
        <v>3617</v>
      </c>
      <c r="X458" s="54">
        <v>0.25996637345919849</v>
      </c>
      <c r="AJ458" s="62" t="s">
        <v>6636</v>
      </c>
      <c r="AK458" s="54">
        <v>0.39345604968972792</v>
      </c>
      <c r="AM458" s="62" t="s">
        <v>11938</v>
      </c>
      <c r="AN458" s="54">
        <v>0.24725791419020632</v>
      </c>
      <c r="AP458" s="62" t="s">
        <v>2983</v>
      </c>
      <c r="AQ458" s="54">
        <v>0.69210802965976981</v>
      </c>
      <c r="AV458" s="62" t="s">
        <v>7743</v>
      </c>
      <c r="AW458" s="54">
        <v>0.23844428588418765</v>
      </c>
    </row>
    <row r="459" spans="11:49">
      <c r="K459" s="62" t="s">
        <v>7460</v>
      </c>
      <c r="L459" s="177">
        <v>0.40455292799999998</v>
      </c>
      <c r="M459" s="177"/>
      <c r="N459" s="62" t="s">
        <v>16937</v>
      </c>
      <c r="O459" s="54">
        <v>0.20276401627232624</v>
      </c>
      <c r="Q459" s="62" t="s">
        <v>2142</v>
      </c>
      <c r="R459" s="54">
        <v>0.75796576372987379</v>
      </c>
      <c r="T459" s="62" t="s">
        <v>9467</v>
      </c>
      <c r="U459" s="54">
        <v>0.13571352671416342</v>
      </c>
      <c r="W459" s="62" t="s">
        <v>1065</v>
      </c>
      <c r="X459" s="54">
        <v>0.25913236228529729</v>
      </c>
      <c r="AJ459" s="62" t="s">
        <v>6000</v>
      </c>
      <c r="AK459" s="54">
        <v>0.3925006083213915</v>
      </c>
      <c r="AM459" s="62" t="s">
        <v>8867</v>
      </c>
      <c r="AN459" s="54">
        <v>0.24702725168671502</v>
      </c>
      <c r="AP459" s="62" t="s">
        <v>2669</v>
      </c>
      <c r="AQ459" s="54">
        <v>0.6918164097716788</v>
      </c>
      <c r="AV459" s="62" t="s">
        <v>9923</v>
      </c>
      <c r="AW459" s="54">
        <v>0.23811470323884232</v>
      </c>
    </row>
    <row r="460" spans="11:49">
      <c r="K460" s="62" t="s">
        <v>6049</v>
      </c>
      <c r="L460" s="177">
        <v>0.40425907</v>
      </c>
      <c r="M460" s="177"/>
      <c r="N460" s="62" t="s">
        <v>8079</v>
      </c>
      <c r="O460" s="54">
        <v>0.20031675059144657</v>
      </c>
      <c r="Q460" s="62" t="s">
        <v>3486</v>
      </c>
      <c r="R460" s="54">
        <v>0.75756798656353697</v>
      </c>
      <c r="T460" s="62" t="s">
        <v>9513</v>
      </c>
      <c r="U460" s="54">
        <v>0.38189846273909489</v>
      </c>
      <c r="W460" s="62" t="s">
        <v>1248</v>
      </c>
      <c r="X460" s="54">
        <v>0.25889290241068968</v>
      </c>
      <c r="AJ460" s="62" t="s">
        <v>8479</v>
      </c>
      <c r="AK460" s="54">
        <v>0.39217423084328956</v>
      </c>
      <c r="AM460" s="62" t="s">
        <v>9602</v>
      </c>
      <c r="AN460" s="54">
        <v>0.24667697411551279</v>
      </c>
      <c r="AP460" s="62" t="s">
        <v>3030</v>
      </c>
      <c r="AQ460" s="54">
        <v>0.69085514787648838</v>
      </c>
      <c r="AV460" s="62" t="s">
        <v>42</v>
      </c>
      <c r="AW460" s="54">
        <v>0.23561010620774675</v>
      </c>
    </row>
    <row r="461" spans="11:49">
      <c r="K461" s="62" t="s">
        <v>8906</v>
      </c>
      <c r="L461" s="177">
        <v>0.40394076699999998</v>
      </c>
      <c r="M461" s="177"/>
      <c r="N461" s="62" t="s">
        <v>6388</v>
      </c>
      <c r="O461" s="54">
        <v>0.19765647512786949</v>
      </c>
      <c r="Q461" s="62" t="s">
        <v>4270</v>
      </c>
      <c r="R461" s="54">
        <v>0.75739941714469461</v>
      </c>
      <c r="T461" s="62" t="s">
        <v>9565</v>
      </c>
      <c r="U461" s="54">
        <v>0.20770889312739194</v>
      </c>
      <c r="W461" s="62" t="s">
        <v>17103</v>
      </c>
      <c r="X461" s="54">
        <v>0.25841772258691237</v>
      </c>
      <c r="AJ461" s="62" t="s">
        <v>6640</v>
      </c>
      <c r="AK461" s="54">
        <v>0.39046881003278816</v>
      </c>
      <c r="AM461" s="62" t="s">
        <v>17175</v>
      </c>
      <c r="AN461" s="54">
        <v>0.24481715766259235</v>
      </c>
      <c r="AP461" s="62" t="s">
        <v>3663</v>
      </c>
      <c r="AQ461" s="54">
        <v>0.69070288101966815</v>
      </c>
      <c r="AV461" s="62" t="s">
        <v>10811</v>
      </c>
      <c r="AW461" s="54">
        <v>0.23327477676724279</v>
      </c>
    </row>
    <row r="462" spans="11:49">
      <c r="K462" s="62" t="s">
        <v>6652</v>
      </c>
      <c r="L462" s="177">
        <v>0.40074199500000002</v>
      </c>
      <c r="M462" s="177"/>
      <c r="N462" s="62" t="s">
        <v>7160</v>
      </c>
      <c r="O462" s="54">
        <v>0.19679284100416716</v>
      </c>
      <c r="Q462" s="62" t="s">
        <v>11221</v>
      </c>
      <c r="R462" s="54">
        <v>0.75732673372314863</v>
      </c>
      <c r="T462" s="62" t="s">
        <v>2126</v>
      </c>
      <c r="U462" s="54">
        <v>0.52559019964279541</v>
      </c>
      <c r="W462" s="62" t="s">
        <v>4966</v>
      </c>
      <c r="X462" s="54">
        <v>0.25622535853854028</v>
      </c>
      <c r="AJ462" s="62" t="s">
        <v>6250</v>
      </c>
      <c r="AK462" s="54">
        <v>0.38988389876139729</v>
      </c>
      <c r="AM462" s="62" t="s">
        <v>9748</v>
      </c>
      <c r="AN462" s="54">
        <v>0.24441387034779627</v>
      </c>
      <c r="AP462" s="62" t="s">
        <v>95</v>
      </c>
      <c r="AQ462" s="54">
        <v>0.69009451414960099</v>
      </c>
      <c r="AV462" s="62" t="s">
        <v>7632</v>
      </c>
      <c r="AW462" s="54">
        <v>0.2328066949834183</v>
      </c>
    </row>
    <row r="463" spans="11:49">
      <c r="K463" s="62" t="s">
        <v>6170</v>
      </c>
      <c r="L463" s="177">
        <v>0.40026367299999999</v>
      </c>
      <c r="M463" s="177"/>
      <c r="N463" s="62" t="s">
        <v>8370</v>
      </c>
      <c r="O463" s="54">
        <v>0.19652593881662189</v>
      </c>
      <c r="Q463" s="62" t="s">
        <v>2045</v>
      </c>
      <c r="R463" s="54">
        <v>0.75616335416373359</v>
      </c>
      <c r="T463" s="62" t="s">
        <v>4557</v>
      </c>
      <c r="U463" s="54">
        <v>7.8546332173997604E-2</v>
      </c>
      <c r="W463" s="62" t="s">
        <v>3146</v>
      </c>
      <c r="X463" s="54">
        <v>0.25596766837165602</v>
      </c>
      <c r="AJ463" s="62" t="s">
        <v>6712</v>
      </c>
      <c r="AK463" s="54">
        <v>0.38982319221428202</v>
      </c>
      <c r="AM463" s="62" t="s">
        <v>242</v>
      </c>
      <c r="AN463" s="54">
        <v>0.24348943588532945</v>
      </c>
      <c r="AP463" s="62" t="s">
        <v>4996</v>
      </c>
      <c r="AQ463" s="54">
        <v>0.69005080956863685</v>
      </c>
      <c r="AV463" s="62" t="s">
        <v>17299</v>
      </c>
      <c r="AW463" s="54">
        <v>0.23265187536710999</v>
      </c>
    </row>
    <row r="464" spans="11:49">
      <c r="K464" s="62" t="s">
        <v>6277</v>
      </c>
      <c r="L464" s="177">
        <v>0.39837064500000002</v>
      </c>
      <c r="M464" s="177"/>
      <c r="N464" s="62" t="s">
        <v>6074</v>
      </c>
      <c r="O464" s="54">
        <v>0.19631400550799699</v>
      </c>
      <c r="Q464" s="62" t="s">
        <v>3811</v>
      </c>
      <c r="R464" s="54">
        <v>0.75589214100826729</v>
      </c>
      <c r="T464" s="62" t="s">
        <v>2213</v>
      </c>
      <c r="U464" s="54">
        <v>0.32134612232261889</v>
      </c>
      <c r="W464" s="62" t="s">
        <v>17103</v>
      </c>
      <c r="X464" s="54">
        <v>0.25538411874176875</v>
      </c>
      <c r="AJ464" s="62" t="s">
        <v>8261</v>
      </c>
      <c r="AK464" s="54">
        <v>0.38975453486924588</v>
      </c>
      <c r="AM464" s="62" t="s">
        <v>8020</v>
      </c>
      <c r="AN464" s="54">
        <v>0.24223786726366708</v>
      </c>
      <c r="AP464" s="62" t="s">
        <v>1685</v>
      </c>
      <c r="AQ464" s="54">
        <v>0.68960708997682441</v>
      </c>
      <c r="AV464" s="62" t="s">
        <v>3732</v>
      </c>
      <c r="AW464" s="54">
        <v>0.23231627080438733</v>
      </c>
    </row>
    <row r="465" spans="11:49">
      <c r="K465" s="62" t="s">
        <v>7496</v>
      </c>
      <c r="L465" s="177">
        <v>0.398048336</v>
      </c>
      <c r="M465" s="177"/>
      <c r="N465" s="62" t="s">
        <v>16938</v>
      </c>
      <c r="O465" s="54">
        <v>0.19551442865052249</v>
      </c>
      <c r="Q465" s="62" t="s">
        <v>2663</v>
      </c>
      <c r="R465" s="54">
        <v>0.75500109207574806</v>
      </c>
      <c r="T465" s="62" t="s">
        <v>9746</v>
      </c>
      <c r="U465" s="54">
        <v>6.4748931837592005E-2</v>
      </c>
      <c r="W465" s="62" t="s">
        <v>886</v>
      </c>
      <c r="X465" s="54">
        <v>0.25506483810079261</v>
      </c>
      <c r="AJ465" s="62" t="s">
        <v>928</v>
      </c>
      <c r="AK465" s="54">
        <v>0.38895724240521823</v>
      </c>
      <c r="AM465" s="62" t="s">
        <v>17193</v>
      </c>
      <c r="AN465" s="54">
        <v>0.24195875261599903</v>
      </c>
      <c r="AP465" s="62" t="s">
        <v>2496</v>
      </c>
      <c r="AQ465" s="54">
        <v>0.68957141351740669</v>
      </c>
      <c r="AV465" s="62" t="s">
        <v>11915</v>
      </c>
      <c r="AW465" s="54">
        <v>0.23078223576419601</v>
      </c>
    </row>
    <row r="466" spans="11:49">
      <c r="K466" s="62" t="s">
        <v>7533</v>
      </c>
      <c r="L466" s="177">
        <v>0.39339496899999998</v>
      </c>
      <c r="M466" s="177"/>
      <c r="N466" s="62" t="s">
        <v>6365</v>
      </c>
      <c r="O466" s="54">
        <v>0.19240653828080159</v>
      </c>
      <c r="Q466" s="62" t="s">
        <v>5359</v>
      </c>
      <c r="R466" s="54">
        <v>0.75484436026593904</v>
      </c>
      <c r="T466" s="62" t="s">
        <v>2822</v>
      </c>
      <c r="U466" s="54">
        <v>0.39307067151654185</v>
      </c>
      <c r="W466" s="62" t="s">
        <v>12081</v>
      </c>
      <c r="X466" s="54">
        <v>0.25382657386061297</v>
      </c>
      <c r="AJ466" s="62" t="s">
        <v>910</v>
      </c>
      <c r="AK466" s="54">
        <v>0.38850207397905323</v>
      </c>
      <c r="AM466" s="62" t="s">
        <v>6828</v>
      </c>
      <c r="AN466" s="54">
        <v>0.24184386367329824</v>
      </c>
      <c r="AP466" s="62" t="s">
        <v>5028</v>
      </c>
      <c r="AQ466" s="54">
        <v>0.68953623912522677</v>
      </c>
      <c r="AV466" s="62" t="s">
        <v>15701</v>
      </c>
      <c r="AW466" s="54">
        <v>0.23012360523959771</v>
      </c>
    </row>
    <row r="467" spans="11:49">
      <c r="K467" s="62" t="s">
        <v>7908</v>
      </c>
      <c r="L467" s="177">
        <v>0.393302402</v>
      </c>
      <c r="M467" s="177"/>
      <c r="N467" s="62" t="s">
        <v>8997</v>
      </c>
      <c r="O467" s="54">
        <v>0.19095807111067992</v>
      </c>
      <c r="Q467" s="62" t="s">
        <v>2057</v>
      </c>
      <c r="R467" s="54">
        <v>0.75471775897589155</v>
      </c>
      <c r="T467" s="62" t="s">
        <v>14985</v>
      </c>
      <c r="U467" s="54">
        <v>0.11205836112084377</v>
      </c>
      <c r="W467" s="62" t="s">
        <v>2271</v>
      </c>
      <c r="X467" s="54">
        <v>0.25343035718702384</v>
      </c>
      <c r="AJ467" s="62" t="s">
        <v>7981</v>
      </c>
      <c r="AK467" s="54">
        <v>0.38801235608910262</v>
      </c>
      <c r="AM467" s="62" t="s">
        <v>8035</v>
      </c>
      <c r="AN467" s="54">
        <v>0.24164209226671346</v>
      </c>
      <c r="AP467" s="62" t="s">
        <v>2907</v>
      </c>
      <c r="AQ467" s="54">
        <v>0.68936141314361377</v>
      </c>
      <c r="AV467" s="62" t="s">
        <v>7486</v>
      </c>
      <c r="AW467" s="54">
        <v>0.22821059898665536</v>
      </c>
    </row>
    <row r="468" spans="11:49">
      <c r="K468" s="62" t="s">
        <v>6989</v>
      </c>
      <c r="L468" s="177">
        <v>0.39320564200000002</v>
      </c>
      <c r="M468" s="177"/>
      <c r="N468" s="62" t="s">
        <v>8990</v>
      </c>
      <c r="O468" s="54">
        <v>0.19027203830118944</v>
      </c>
      <c r="Q468" s="62" t="s">
        <v>4604</v>
      </c>
      <c r="R468" s="54">
        <v>0.75458283611126264</v>
      </c>
      <c r="W468" s="62" t="s">
        <v>5501</v>
      </c>
      <c r="X468" s="54">
        <v>0.25232506222822093</v>
      </c>
      <c r="AJ468" s="62" t="s">
        <v>6256</v>
      </c>
      <c r="AK468" s="54">
        <v>0.38741025398616136</v>
      </c>
      <c r="AM468" s="62" t="s">
        <v>17184</v>
      </c>
      <c r="AN468" s="54">
        <v>0.24107973015842274</v>
      </c>
      <c r="AP468" s="62" t="s">
        <v>2772</v>
      </c>
      <c r="AQ468" s="54">
        <v>0.68896936513459228</v>
      </c>
      <c r="AV468" s="62" t="s">
        <v>15124</v>
      </c>
      <c r="AW468" s="54">
        <v>0.22697607636618633</v>
      </c>
    </row>
    <row r="469" spans="11:49">
      <c r="K469" s="62" t="s">
        <v>8279</v>
      </c>
      <c r="L469" s="177">
        <v>0.39270116799999999</v>
      </c>
      <c r="M469" s="177"/>
      <c r="N469" s="62" t="s">
        <v>7843</v>
      </c>
      <c r="O469" s="54">
        <v>0.18312255104927913</v>
      </c>
      <c r="Q469" s="62" t="s">
        <v>3645</v>
      </c>
      <c r="R469" s="54">
        <v>0.75333262795766953</v>
      </c>
      <c r="W469" s="62" t="s">
        <v>4322</v>
      </c>
      <c r="X469" s="54">
        <v>0.2515842702669685</v>
      </c>
      <c r="AJ469" s="62" t="s">
        <v>7261</v>
      </c>
      <c r="AK469" s="54">
        <v>0.38479865207921549</v>
      </c>
      <c r="AM469" s="62" t="s">
        <v>17215</v>
      </c>
      <c r="AN469" s="54">
        <v>0.23415780339637199</v>
      </c>
      <c r="AP469" s="62" t="s">
        <v>2883</v>
      </c>
      <c r="AQ469" s="54">
        <v>0.68892320476296776</v>
      </c>
      <c r="AV469" s="62" t="s">
        <v>17316</v>
      </c>
      <c r="AW469" s="54">
        <v>0.22650446047995187</v>
      </c>
    </row>
    <row r="470" spans="11:49">
      <c r="K470" s="62" t="s">
        <v>7696</v>
      </c>
      <c r="L470" s="177">
        <v>0.39093302200000002</v>
      </c>
      <c r="M470" s="177"/>
      <c r="N470" s="62" t="s">
        <v>15447</v>
      </c>
      <c r="O470" s="54">
        <v>0.18112007429616744</v>
      </c>
      <c r="Q470" s="62" t="s">
        <v>4750</v>
      </c>
      <c r="R470" s="54">
        <v>0.75333205063912112</v>
      </c>
      <c r="W470" s="62" t="s">
        <v>15116</v>
      </c>
      <c r="X470" s="54">
        <v>0.25086328384615064</v>
      </c>
      <c r="AJ470" s="62" t="s">
        <v>911</v>
      </c>
      <c r="AK470" s="54">
        <v>0.38407931639514337</v>
      </c>
      <c r="AM470" s="62" t="s">
        <v>7694</v>
      </c>
      <c r="AN470" s="54">
        <v>0.23368595632366396</v>
      </c>
      <c r="AP470" s="62" t="s">
        <v>4766</v>
      </c>
      <c r="AQ470" s="54">
        <v>0.68813093674408932</v>
      </c>
      <c r="AV470" s="62" t="s">
        <v>6710</v>
      </c>
      <c r="AW470" s="54">
        <v>0.22608860260547445</v>
      </c>
    </row>
    <row r="471" spans="11:49">
      <c r="K471" s="62" t="s">
        <v>8987</v>
      </c>
      <c r="L471" s="177">
        <v>0.39068455600000002</v>
      </c>
      <c r="M471" s="177"/>
      <c r="N471" s="62" t="s">
        <v>8191</v>
      </c>
      <c r="O471" s="54">
        <v>0.18034175312138728</v>
      </c>
      <c r="Q471" s="62" t="s">
        <v>4387</v>
      </c>
      <c r="R471" s="54">
        <v>0.75332349285142519</v>
      </c>
      <c r="W471" s="62" t="s">
        <v>1809</v>
      </c>
      <c r="X471" s="54">
        <v>0.24977285623495715</v>
      </c>
      <c r="AJ471" s="62" t="s">
        <v>6890</v>
      </c>
      <c r="AK471" s="54">
        <v>0.38404646113824831</v>
      </c>
      <c r="AM471" s="62" t="s">
        <v>7066</v>
      </c>
      <c r="AN471" s="54">
        <v>0.23359507047179287</v>
      </c>
      <c r="AP471" s="62" t="s">
        <v>5475</v>
      </c>
      <c r="AQ471" s="54">
        <v>0.68803789213378574</v>
      </c>
      <c r="AV471" s="62" t="s">
        <v>15799</v>
      </c>
      <c r="AW471" s="54">
        <v>0.22589555756631313</v>
      </c>
    </row>
    <row r="472" spans="11:49">
      <c r="K472" s="62" t="s">
        <v>8391</v>
      </c>
      <c r="L472" s="177">
        <v>0.38933415500000002</v>
      </c>
      <c r="M472" s="177"/>
      <c r="N472" s="62" t="s">
        <v>16939</v>
      </c>
      <c r="O472" s="54">
        <v>0.1802758462804086</v>
      </c>
      <c r="Q472" s="62" t="s">
        <v>3383</v>
      </c>
      <c r="R472" s="54">
        <v>0.7526781493315341</v>
      </c>
      <c r="W472" s="62" t="s">
        <v>17103</v>
      </c>
      <c r="X472" s="54">
        <v>0.24967356402509686</v>
      </c>
      <c r="AJ472" s="62" t="s">
        <v>11559</v>
      </c>
      <c r="AK472" s="54">
        <v>0.38238664508026071</v>
      </c>
      <c r="AM472" s="62" t="s">
        <v>8242</v>
      </c>
      <c r="AN472" s="54">
        <v>0.2331097728334241</v>
      </c>
      <c r="AP472" s="62" t="s">
        <v>3384</v>
      </c>
      <c r="AQ472" s="54">
        <v>0.68779483233815664</v>
      </c>
      <c r="AV472" s="62" t="s">
        <v>2708</v>
      </c>
      <c r="AW472" s="54">
        <v>0.22549954385738938</v>
      </c>
    </row>
    <row r="473" spans="11:49">
      <c r="K473" s="62" t="s">
        <v>6855</v>
      </c>
      <c r="L473" s="177">
        <v>0.38897449099999998</v>
      </c>
      <c r="M473" s="177"/>
      <c r="N473" s="62" t="s">
        <v>6402</v>
      </c>
      <c r="O473" s="54">
        <v>0.18007116541544618</v>
      </c>
      <c r="Q473" s="62" t="s">
        <v>2203</v>
      </c>
      <c r="R473" s="54">
        <v>0.75265029453289323</v>
      </c>
      <c r="W473" s="62" t="s">
        <v>2721</v>
      </c>
      <c r="X473" s="54">
        <v>0.24912502311826146</v>
      </c>
      <c r="AJ473" s="62" t="s">
        <v>7181</v>
      </c>
      <c r="AK473" s="54">
        <v>0.38159391153929606</v>
      </c>
      <c r="AM473" s="62" t="s">
        <v>9793</v>
      </c>
      <c r="AN473" s="54">
        <v>0.2329568959959841</v>
      </c>
      <c r="AP473" s="62" t="s">
        <v>4701</v>
      </c>
      <c r="AQ473" s="54">
        <v>0.68763296442261834</v>
      </c>
      <c r="AV473" s="62" t="s">
        <v>10395</v>
      </c>
      <c r="AW473" s="54">
        <v>0.22444358849775725</v>
      </c>
    </row>
    <row r="474" spans="11:49">
      <c r="K474" s="62" t="s">
        <v>910</v>
      </c>
      <c r="L474" s="177">
        <v>0.38894711199999998</v>
      </c>
      <c r="M474" s="177"/>
      <c r="N474" s="62" t="s">
        <v>8369</v>
      </c>
      <c r="O474" s="54">
        <v>0.17975031236214406</v>
      </c>
      <c r="Q474" s="62" t="s">
        <v>3233</v>
      </c>
      <c r="R474" s="54">
        <v>0.75247285757585358</v>
      </c>
      <c r="W474" s="62" t="s">
        <v>10698</v>
      </c>
      <c r="X474" s="54">
        <v>0.24821067603921734</v>
      </c>
      <c r="AJ474" s="62" t="s">
        <v>15279</v>
      </c>
      <c r="AK474" s="54">
        <v>0.38148056361804322</v>
      </c>
      <c r="AM474" s="62" t="s">
        <v>7360</v>
      </c>
      <c r="AN474" s="54">
        <v>0.23101483711319867</v>
      </c>
      <c r="AP474" s="62" t="s">
        <v>3602</v>
      </c>
      <c r="AQ474" s="54">
        <v>0.68740022683329727</v>
      </c>
      <c r="AV474" s="62" t="s">
        <v>8375</v>
      </c>
      <c r="AW474" s="54">
        <v>0.22347101720847048</v>
      </c>
    </row>
    <row r="475" spans="11:49">
      <c r="K475" s="62" t="s">
        <v>6112</v>
      </c>
      <c r="L475" s="177">
        <v>0.38858282900000002</v>
      </c>
      <c r="M475" s="177"/>
      <c r="N475" s="62" t="s">
        <v>939</v>
      </c>
      <c r="O475" s="54">
        <v>0.17791582610977077</v>
      </c>
      <c r="Q475" s="62" t="s">
        <v>2178</v>
      </c>
      <c r="R475" s="54">
        <v>0.75233786908543754</v>
      </c>
      <c r="W475" s="62" t="s">
        <v>4101</v>
      </c>
      <c r="X475" s="54">
        <v>0.24810894842708908</v>
      </c>
      <c r="AJ475" s="62" t="s">
        <v>210</v>
      </c>
      <c r="AK475" s="54">
        <v>0.38143647765737798</v>
      </c>
      <c r="AM475" s="62" t="s">
        <v>894</v>
      </c>
      <c r="AN475" s="54">
        <v>0.22922912293606346</v>
      </c>
      <c r="AP475" s="62" t="s">
        <v>3144</v>
      </c>
      <c r="AQ475" s="54">
        <v>0.68663125220011534</v>
      </c>
      <c r="AV475" s="62" t="s">
        <v>6313</v>
      </c>
      <c r="AW475" s="54">
        <v>0.22295232678162497</v>
      </c>
    </row>
    <row r="476" spans="11:49">
      <c r="K476" s="62" t="s">
        <v>15159</v>
      </c>
      <c r="L476" s="177">
        <v>0.38853256200000003</v>
      </c>
      <c r="M476" s="177"/>
      <c r="N476" s="62" t="s">
        <v>7468</v>
      </c>
      <c r="O476" s="54">
        <v>0.17772095140953192</v>
      </c>
      <c r="Q476" s="62" t="s">
        <v>3423</v>
      </c>
      <c r="R476" s="54">
        <v>0.75215107976896167</v>
      </c>
      <c r="W476" s="62" t="s">
        <v>9544</v>
      </c>
      <c r="X476" s="54">
        <v>0.24785309549626902</v>
      </c>
      <c r="AJ476" s="62" t="s">
        <v>6852</v>
      </c>
      <c r="AK476" s="54">
        <v>0.38116683752155522</v>
      </c>
      <c r="AM476" s="62" t="s">
        <v>7406</v>
      </c>
      <c r="AN476" s="54">
        <v>0.22780867342041813</v>
      </c>
      <c r="AP476" s="62" t="s">
        <v>4139</v>
      </c>
      <c r="AQ476" s="54">
        <v>0.68614366022569151</v>
      </c>
      <c r="AV476" s="62" t="s">
        <v>7511</v>
      </c>
      <c r="AW476" s="54">
        <v>0.2202499462027423</v>
      </c>
    </row>
    <row r="477" spans="11:49">
      <c r="K477" s="62" t="s">
        <v>6107</v>
      </c>
      <c r="L477" s="177">
        <v>0.38814513</v>
      </c>
      <c r="M477" s="177"/>
      <c r="N477" s="62" t="s">
        <v>7439</v>
      </c>
      <c r="O477" s="54">
        <v>0.17662330710967017</v>
      </c>
      <c r="Q477" s="62" t="s">
        <v>4206</v>
      </c>
      <c r="R477" s="54">
        <v>0.75179925231670375</v>
      </c>
      <c r="W477" s="62" t="s">
        <v>17116</v>
      </c>
      <c r="X477" s="54">
        <v>0.24781369624551014</v>
      </c>
      <c r="AJ477" s="62" t="s">
        <v>6085</v>
      </c>
      <c r="AK477" s="54">
        <v>0.37905723514830286</v>
      </c>
      <c r="AM477" s="62" t="s">
        <v>7925</v>
      </c>
      <c r="AN477" s="54">
        <v>0.22591550436828189</v>
      </c>
      <c r="AP477" s="62" t="s">
        <v>5421</v>
      </c>
      <c r="AQ477" s="54">
        <v>0.68605916019479285</v>
      </c>
      <c r="AV477" s="62" t="s">
        <v>6142</v>
      </c>
      <c r="AW477" s="54">
        <v>0.22014859973059137</v>
      </c>
    </row>
    <row r="478" spans="11:49">
      <c r="K478" s="62" t="s">
        <v>8468</v>
      </c>
      <c r="L478" s="177">
        <v>0.38742645399999998</v>
      </c>
      <c r="M478" s="177"/>
      <c r="N478" s="62" t="s">
        <v>16940</v>
      </c>
      <c r="O478" s="54">
        <v>0.17593223585428441</v>
      </c>
      <c r="Q478" s="62" t="s">
        <v>4091</v>
      </c>
      <c r="R478" s="54">
        <v>0.75179153218212413</v>
      </c>
      <c r="W478" s="62" t="s">
        <v>2206</v>
      </c>
      <c r="X478" s="54">
        <v>0.24403276473151148</v>
      </c>
      <c r="AJ478" s="62" t="s">
        <v>6345</v>
      </c>
      <c r="AK478" s="54">
        <v>0.37805655147938161</v>
      </c>
      <c r="AM478" s="62" t="s">
        <v>9787</v>
      </c>
      <c r="AN478" s="54">
        <v>0.22572065318660162</v>
      </c>
      <c r="AP478" s="62" t="s">
        <v>2420</v>
      </c>
      <c r="AQ478" s="54">
        <v>0.68558538138773206</v>
      </c>
      <c r="AV478" s="62" t="s">
        <v>9785</v>
      </c>
      <c r="AW478" s="54">
        <v>0.22006776328004252</v>
      </c>
    </row>
    <row r="479" spans="11:49">
      <c r="K479" s="62" t="s">
        <v>6009</v>
      </c>
      <c r="L479" s="177">
        <v>0.38665471600000001</v>
      </c>
      <c r="M479" s="177"/>
      <c r="N479" s="62" t="s">
        <v>7934</v>
      </c>
      <c r="O479" s="54">
        <v>0.17465157115602128</v>
      </c>
      <c r="Q479" s="62" t="s">
        <v>3934</v>
      </c>
      <c r="R479" s="54">
        <v>0.75168997850021413</v>
      </c>
      <c r="W479" s="62" t="s">
        <v>17117</v>
      </c>
      <c r="X479" s="54">
        <v>0.24393517164813841</v>
      </c>
      <c r="AJ479" s="62" t="s">
        <v>6476</v>
      </c>
      <c r="AK479" s="54">
        <v>0.3779709398763334</v>
      </c>
      <c r="AM479" s="62" t="s">
        <v>8150</v>
      </c>
      <c r="AN479" s="54">
        <v>0.22307403777749724</v>
      </c>
      <c r="AP479" s="62" t="s">
        <v>3167</v>
      </c>
      <c r="AQ479" s="54">
        <v>0.68549553804358587</v>
      </c>
      <c r="AV479" s="62" t="s">
        <v>9445</v>
      </c>
      <c r="AW479" s="54">
        <v>0.2197677273355555</v>
      </c>
    </row>
    <row r="480" spans="11:49">
      <c r="K480" s="62" t="s">
        <v>7685</v>
      </c>
      <c r="L480" s="177">
        <v>0.38576398000000001</v>
      </c>
      <c r="M480" s="177"/>
      <c r="N480" s="62" t="s">
        <v>6092</v>
      </c>
      <c r="O480" s="54">
        <v>0.17388730047631581</v>
      </c>
      <c r="Q480" s="62" t="s">
        <v>1000</v>
      </c>
      <c r="R480" s="54">
        <v>0.7514474099958014</v>
      </c>
      <c r="W480" s="62" t="s">
        <v>3313</v>
      </c>
      <c r="X480" s="54">
        <v>0.24325757699516573</v>
      </c>
      <c r="AJ480" s="62" t="s">
        <v>8904</v>
      </c>
      <c r="AK480" s="54">
        <v>0.37453462726533598</v>
      </c>
      <c r="AM480" s="62" t="s">
        <v>17190</v>
      </c>
      <c r="AN480" s="54">
        <v>0.22287235167649005</v>
      </c>
      <c r="AP480" s="62" t="s">
        <v>2946</v>
      </c>
      <c r="AQ480" s="54">
        <v>0.68499502415689728</v>
      </c>
      <c r="AV480" s="62" t="s">
        <v>17324</v>
      </c>
      <c r="AW480" s="54">
        <v>0.21738098648530882</v>
      </c>
    </row>
    <row r="481" spans="11:49">
      <c r="K481" s="62" t="s">
        <v>878</v>
      </c>
      <c r="L481" s="177">
        <v>0.38457066000000001</v>
      </c>
      <c r="M481" s="177"/>
      <c r="N481" s="62" t="s">
        <v>15179</v>
      </c>
      <c r="O481" s="54">
        <v>0.17243357580465896</v>
      </c>
      <c r="Q481" s="62" t="s">
        <v>3541</v>
      </c>
      <c r="R481" s="54">
        <v>0.75135280593226417</v>
      </c>
      <c r="W481" s="62" t="s">
        <v>11180</v>
      </c>
      <c r="X481" s="54">
        <v>0.24073840282474393</v>
      </c>
      <c r="AJ481" s="62" t="s">
        <v>8058</v>
      </c>
      <c r="AK481" s="54">
        <v>0.37332852813033085</v>
      </c>
      <c r="AM481" s="62" t="s">
        <v>6732</v>
      </c>
      <c r="AN481" s="54">
        <v>0.22144032199742925</v>
      </c>
      <c r="AP481" s="62" t="s">
        <v>640</v>
      </c>
      <c r="AQ481" s="54">
        <v>0.68491316503122823</v>
      </c>
      <c r="AV481" s="62" t="s">
        <v>8486</v>
      </c>
      <c r="AW481" s="54">
        <v>0.21669175948093147</v>
      </c>
    </row>
    <row r="482" spans="11:49">
      <c r="K482" s="62" t="s">
        <v>15157</v>
      </c>
      <c r="L482" s="177">
        <v>0.38362344500000001</v>
      </c>
      <c r="M482" s="177"/>
      <c r="N482" s="62" t="s">
        <v>9002</v>
      </c>
      <c r="O482" s="54">
        <v>0.16994802807957576</v>
      </c>
      <c r="Q482" s="62" t="s">
        <v>2983</v>
      </c>
      <c r="R482" s="54">
        <v>0.75082555911417792</v>
      </c>
      <c r="W482" s="62" t="s">
        <v>1055</v>
      </c>
      <c r="X482" s="54">
        <v>0.23972692819419028</v>
      </c>
      <c r="AJ482" s="62" t="s">
        <v>6786</v>
      </c>
      <c r="AK482" s="54">
        <v>0.37288184849289568</v>
      </c>
      <c r="AM482" s="62" t="s">
        <v>8079</v>
      </c>
      <c r="AN482" s="54">
        <v>0.22036505549977237</v>
      </c>
      <c r="AP482" s="62" t="s">
        <v>2142</v>
      </c>
      <c r="AQ482" s="54">
        <v>0.68485323810602428</v>
      </c>
      <c r="AV482" s="62" t="s">
        <v>6528</v>
      </c>
      <c r="AW482" s="54">
        <v>0.21639488708892329</v>
      </c>
    </row>
    <row r="483" spans="11:49">
      <c r="K483" s="62" t="s">
        <v>6675</v>
      </c>
      <c r="L483" s="177">
        <v>0.38328115200000001</v>
      </c>
      <c r="M483" s="177"/>
      <c r="N483" s="62" t="s">
        <v>918</v>
      </c>
      <c r="O483" s="54">
        <v>0.16941889418524445</v>
      </c>
      <c r="Q483" s="62" t="s">
        <v>2510</v>
      </c>
      <c r="R483" s="54">
        <v>0.75057032167666815</v>
      </c>
      <c r="W483" s="62" t="s">
        <v>1659</v>
      </c>
      <c r="X483" s="54">
        <v>0.23883071878860399</v>
      </c>
      <c r="AJ483" s="62" t="s">
        <v>8180</v>
      </c>
      <c r="AK483" s="54">
        <v>0.36981641702039153</v>
      </c>
      <c r="AM483" s="62" t="s">
        <v>16947</v>
      </c>
      <c r="AN483" s="54">
        <v>0.21694636172329426</v>
      </c>
      <c r="AP483" s="62" t="s">
        <v>5733</v>
      </c>
      <c r="AQ483" s="54">
        <v>0.68439651553680347</v>
      </c>
      <c r="AV483" s="62" t="s">
        <v>6435</v>
      </c>
      <c r="AW483" s="54">
        <v>0.21553118430557205</v>
      </c>
    </row>
    <row r="484" spans="11:49">
      <c r="K484" s="62" t="s">
        <v>8380</v>
      </c>
      <c r="L484" s="177">
        <v>0.38325580599999998</v>
      </c>
      <c r="M484" s="177"/>
      <c r="N484" s="62" t="s">
        <v>6366</v>
      </c>
      <c r="O484" s="54">
        <v>0.1682247569838865</v>
      </c>
      <c r="Q484" s="62" t="s">
        <v>2465</v>
      </c>
      <c r="R484" s="54">
        <v>0.74925449407845712</v>
      </c>
      <c r="W484" s="62" t="s">
        <v>5101</v>
      </c>
      <c r="X484" s="54">
        <v>0.2378108277852497</v>
      </c>
      <c r="AJ484" s="62" t="s">
        <v>6192</v>
      </c>
      <c r="AK484" s="54">
        <v>0.36977292662846117</v>
      </c>
      <c r="AM484" s="62" t="s">
        <v>6011</v>
      </c>
      <c r="AN484" s="54">
        <v>0.21477257090781018</v>
      </c>
      <c r="AP484" s="62" t="s">
        <v>5722</v>
      </c>
      <c r="AQ484" s="54">
        <v>0.6842802189517545</v>
      </c>
      <c r="AV484" s="62" t="s">
        <v>138</v>
      </c>
      <c r="AW484" s="54">
        <v>0.2149019415368614</v>
      </c>
    </row>
    <row r="485" spans="11:49">
      <c r="K485" s="62" t="s">
        <v>6329</v>
      </c>
      <c r="L485" s="177">
        <v>0.38180393899999998</v>
      </c>
      <c r="M485" s="177"/>
      <c r="N485" s="62" t="s">
        <v>9848</v>
      </c>
      <c r="O485" s="54">
        <v>0.16644303397357985</v>
      </c>
      <c r="Q485" s="62" t="s">
        <v>3482</v>
      </c>
      <c r="R485" s="54">
        <v>0.74906979199190282</v>
      </c>
      <c r="W485" s="62" t="s">
        <v>17103</v>
      </c>
      <c r="X485" s="54">
        <v>0.23465525616336827</v>
      </c>
      <c r="AJ485" s="62" t="s">
        <v>6111</v>
      </c>
      <c r="AK485" s="54">
        <v>0.36962464986440541</v>
      </c>
      <c r="AM485" s="62" t="s">
        <v>7416</v>
      </c>
      <c r="AN485" s="54">
        <v>0.21357313646444312</v>
      </c>
      <c r="AP485" s="62" t="s">
        <v>1551</v>
      </c>
      <c r="AQ485" s="54">
        <v>0.68390372690877366</v>
      </c>
      <c r="AV485" s="62" t="s">
        <v>15654</v>
      </c>
      <c r="AW485" s="54">
        <v>0.21457174469300772</v>
      </c>
    </row>
    <row r="486" spans="11:49">
      <c r="K486" s="62" t="s">
        <v>6525</v>
      </c>
      <c r="L486" s="177">
        <v>0.38169611199999998</v>
      </c>
      <c r="M486" s="177"/>
      <c r="N486" s="62" t="s">
        <v>6340</v>
      </c>
      <c r="O486" s="54">
        <v>0.1624785383915337</v>
      </c>
      <c r="Q486" s="62" t="s">
        <v>2496</v>
      </c>
      <c r="R486" s="54">
        <v>0.74906323441912037</v>
      </c>
      <c r="W486" s="62" t="s">
        <v>1552</v>
      </c>
      <c r="X486" s="54">
        <v>0.23381725171465759</v>
      </c>
      <c r="AJ486" s="62" t="s">
        <v>8584</v>
      </c>
      <c r="AK486" s="54">
        <v>0.36770973417849084</v>
      </c>
      <c r="AM486" s="62" t="s">
        <v>9327</v>
      </c>
      <c r="AN486" s="54">
        <v>0.21038259802678674</v>
      </c>
      <c r="AP486" s="62" t="s">
        <v>1907</v>
      </c>
      <c r="AQ486" s="54">
        <v>0.68378391096139124</v>
      </c>
      <c r="AV486" s="62" t="s">
        <v>9434</v>
      </c>
      <c r="AW486" s="54">
        <v>0.21449697391939285</v>
      </c>
    </row>
    <row r="487" spans="11:49">
      <c r="K487" s="62" t="s">
        <v>8509</v>
      </c>
      <c r="L487" s="177">
        <v>0.38156617199999998</v>
      </c>
      <c r="M487" s="177"/>
      <c r="N487" s="62" t="s">
        <v>6147</v>
      </c>
      <c r="O487" s="54">
        <v>0.16139588197626836</v>
      </c>
      <c r="Q487" s="62" t="s">
        <v>1253</v>
      </c>
      <c r="R487" s="54">
        <v>0.74895826512251906</v>
      </c>
      <c r="W487" s="62" t="s">
        <v>986</v>
      </c>
      <c r="X487" s="54">
        <v>0.23370013964815367</v>
      </c>
      <c r="AJ487" s="62" t="s">
        <v>5960</v>
      </c>
      <c r="AK487" s="54">
        <v>0.36727675026277989</v>
      </c>
      <c r="AM487" s="62" t="s">
        <v>9413</v>
      </c>
      <c r="AN487" s="54">
        <v>0.20693401158613464</v>
      </c>
      <c r="AP487" s="62" t="s">
        <v>2022</v>
      </c>
      <c r="AQ487" s="54">
        <v>0.68359454139184961</v>
      </c>
      <c r="AV487" s="62" t="s">
        <v>9832</v>
      </c>
      <c r="AW487" s="54">
        <v>0.21407388767330499</v>
      </c>
    </row>
    <row r="488" spans="11:49">
      <c r="K488" s="62" t="s">
        <v>16960</v>
      </c>
      <c r="L488" s="177">
        <v>0.38144425399999998</v>
      </c>
      <c r="M488" s="177"/>
      <c r="N488" s="62" t="s">
        <v>7226</v>
      </c>
      <c r="O488" s="54">
        <v>0.1613015260906944</v>
      </c>
      <c r="Q488" s="62" t="s">
        <v>3343</v>
      </c>
      <c r="R488" s="54">
        <v>0.74875133506482228</v>
      </c>
      <c r="W488" s="62" t="s">
        <v>1218</v>
      </c>
      <c r="X488" s="54">
        <v>0.23336395993935191</v>
      </c>
      <c r="AJ488" s="62" t="s">
        <v>7811</v>
      </c>
      <c r="AK488" s="54">
        <v>0.36636821290019839</v>
      </c>
      <c r="AM488" s="62" t="s">
        <v>16656</v>
      </c>
      <c r="AN488" s="54">
        <v>0.20668438861465016</v>
      </c>
      <c r="AP488" s="62" t="s">
        <v>6369</v>
      </c>
      <c r="AQ488" s="54">
        <v>0.68337046695555581</v>
      </c>
      <c r="AV488" s="62" t="s">
        <v>6165</v>
      </c>
      <c r="AW488" s="54">
        <v>0.2137382463109668</v>
      </c>
    </row>
    <row r="489" spans="11:49">
      <c r="K489" s="62" t="s">
        <v>7915</v>
      </c>
      <c r="L489" s="177">
        <v>0.38132632</v>
      </c>
      <c r="M489" s="177"/>
      <c r="N489" s="62" t="s">
        <v>7577</v>
      </c>
      <c r="O489" s="54">
        <v>0.15826480504211282</v>
      </c>
      <c r="Q489" s="62" t="s">
        <v>2079</v>
      </c>
      <c r="R489" s="54">
        <v>0.74800074648757786</v>
      </c>
      <c r="W489" s="62" t="s">
        <v>9964</v>
      </c>
      <c r="X489" s="54">
        <v>0.23291343268795536</v>
      </c>
      <c r="AJ489" s="62" t="s">
        <v>7052</v>
      </c>
      <c r="AK489" s="54">
        <v>0.36425224143107637</v>
      </c>
      <c r="AM489" s="62" t="s">
        <v>9109</v>
      </c>
      <c r="AN489" s="54">
        <v>0.20474635568711894</v>
      </c>
      <c r="AP489" s="62" t="s">
        <v>128</v>
      </c>
      <c r="AQ489" s="54">
        <v>0.68335557804978386</v>
      </c>
      <c r="AV489" s="62" t="s">
        <v>17318</v>
      </c>
      <c r="AW489" s="54">
        <v>0.21348403765484794</v>
      </c>
    </row>
    <row r="490" spans="11:49">
      <c r="K490" s="62" t="s">
        <v>5964</v>
      </c>
      <c r="L490" s="177">
        <v>0.38116587800000001</v>
      </c>
      <c r="M490" s="177"/>
      <c r="N490" s="62" t="s">
        <v>7173</v>
      </c>
      <c r="O490" s="54">
        <v>0.15820862039885694</v>
      </c>
      <c r="Q490" s="62" t="s">
        <v>3492</v>
      </c>
      <c r="R490" s="54">
        <v>0.74605817125296869</v>
      </c>
      <c r="W490" s="62" t="s">
        <v>10897</v>
      </c>
      <c r="X490" s="54">
        <v>0.23181312277285607</v>
      </c>
      <c r="AJ490" s="62" t="s">
        <v>10500</v>
      </c>
      <c r="AK490" s="54">
        <v>0.3631130769668765</v>
      </c>
      <c r="AM490" s="62" t="s">
        <v>9592</v>
      </c>
      <c r="AN490" s="54">
        <v>0.20414954975978708</v>
      </c>
      <c r="AP490" s="62" t="s">
        <v>5298</v>
      </c>
      <c r="AQ490" s="54">
        <v>0.68329307201792033</v>
      </c>
      <c r="AV490" s="62" t="s">
        <v>7571</v>
      </c>
      <c r="AW490" s="54">
        <v>0.21318505197698503</v>
      </c>
    </row>
    <row r="491" spans="11:49">
      <c r="K491" s="62" t="s">
        <v>7382</v>
      </c>
      <c r="L491" s="177">
        <v>0.38019022099999999</v>
      </c>
      <c r="M491" s="177"/>
      <c r="N491" s="62" t="s">
        <v>175</v>
      </c>
      <c r="O491" s="54">
        <v>0.15704669567430538</v>
      </c>
      <c r="Q491" s="62" t="s">
        <v>2511</v>
      </c>
      <c r="R491" s="54">
        <v>0.74503543099325598</v>
      </c>
      <c r="W491" s="62" t="s">
        <v>17103</v>
      </c>
      <c r="X491" s="54">
        <v>0.23144595418629318</v>
      </c>
      <c r="AJ491" s="62" t="s">
        <v>6875</v>
      </c>
      <c r="AK491" s="54">
        <v>0.3628270423309034</v>
      </c>
      <c r="AM491" s="62" t="s">
        <v>7469</v>
      </c>
      <c r="AN491" s="54">
        <v>0.20386846207136577</v>
      </c>
      <c r="AP491" s="62" t="s">
        <v>4118</v>
      </c>
      <c r="AQ491" s="54">
        <v>0.68290768881714403</v>
      </c>
      <c r="AV491" s="62" t="s">
        <v>9736</v>
      </c>
      <c r="AW491" s="54">
        <v>0.21224093590416193</v>
      </c>
    </row>
    <row r="492" spans="11:49">
      <c r="K492" s="62" t="s">
        <v>7149</v>
      </c>
      <c r="L492" s="177">
        <v>0.37953304700000001</v>
      </c>
      <c r="M492" s="177"/>
      <c r="N492" s="62" t="s">
        <v>7709</v>
      </c>
      <c r="O492" s="54">
        <v>0.15568912562453388</v>
      </c>
      <c r="Q492" s="62" t="s">
        <v>3317</v>
      </c>
      <c r="R492" s="54">
        <v>0.7449521303021851</v>
      </c>
      <c r="W492" s="62" t="s">
        <v>2263</v>
      </c>
      <c r="X492" s="54">
        <v>0.23011434134111258</v>
      </c>
      <c r="AJ492" s="62" t="s">
        <v>6577</v>
      </c>
      <c r="AK492" s="54">
        <v>0.36232998120513232</v>
      </c>
      <c r="AM492" s="62" t="s">
        <v>7345</v>
      </c>
      <c r="AN492" s="54">
        <v>0.203266337667903</v>
      </c>
      <c r="AP492" s="62" t="s">
        <v>1739</v>
      </c>
      <c r="AQ492" s="54">
        <v>0.6823017371619251</v>
      </c>
      <c r="AV492" s="62" t="s">
        <v>11772</v>
      </c>
      <c r="AW492" s="54">
        <v>0.21217528307448227</v>
      </c>
    </row>
    <row r="493" spans="11:49">
      <c r="K493" s="62" t="s">
        <v>7513</v>
      </c>
      <c r="L493" s="177">
        <v>0.37680859</v>
      </c>
      <c r="M493" s="177"/>
      <c r="N493" s="62" t="s">
        <v>6819</v>
      </c>
      <c r="O493" s="54">
        <v>0.15370968602504012</v>
      </c>
      <c r="Q493" s="62" t="s">
        <v>5284</v>
      </c>
      <c r="R493" s="54">
        <v>0.74402933331866294</v>
      </c>
      <c r="W493" s="62" t="s">
        <v>3241</v>
      </c>
      <c r="X493" s="54">
        <v>0.23005987933543159</v>
      </c>
      <c r="AJ493" s="62" t="s">
        <v>7831</v>
      </c>
      <c r="AK493" s="54">
        <v>0.35973188998176486</v>
      </c>
      <c r="AM493" s="62" t="s">
        <v>7976</v>
      </c>
      <c r="AN493" s="54">
        <v>0.20174252805363335</v>
      </c>
      <c r="AP493" s="62" t="s">
        <v>2216</v>
      </c>
      <c r="AQ493" s="54">
        <v>0.68218592625513996</v>
      </c>
      <c r="AV493" s="62" t="s">
        <v>15626</v>
      </c>
      <c r="AW493" s="54">
        <v>0.21051798749912806</v>
      </c>
    </row>
    <row r="494" spans="11:49">
      <c r="K494" s="62" t="s">
        <v>6616</v>
      </c>
      <c r="L494" s="177">
        <v>0.37655000799999999</v>
      </c>
      <c r="M494" s="177"/>
      <c r="N494" s="62" t="s">
        <v>6970</v>
      </c>
      <c r="O494" s="54">
        <v>0.15275643479477694</v>
      </c>
      <c r="Q494" s="62" t="s">
        <v>4923</v>
      </c>
      <c r="R494" s="54">
        <v>0.74385091038022688</v>
      </c>
      <c r="W494" s="62" t="s">
        <v>17103</v>
      </c>
      <c r="X494" s="54">
        <v>0.22855636095982368</v>
      </c>
      <c r="AJ494" s="62" t="s">
        <v>7573</v>
      </c>
      <c r="AK494" s="54">
        <v>0.3594424167425001</v>
      </c>
      <c r="AM494" s="62" t="s">
        <v>14876</v>
      </c>
      <c r="AN494" s="54">
        <v>0.19727434053521936</v>
      </c>
      <c r="AP494" s="62" t="s">
        <v>3354</v>
      </c>
      <c r="AQ494" s="54">
        <v>0.68185633044265814</v>
      </c>
      <c r="AV494" s="62" t="s">
        <v>6409</v>
      </c>
      <c r="AW494" s="54">
        <v>0.20850389990783127</v>
      </c>
    </row>
    <row r="495" spans="11:49">
      <c r="K495" s="62" t="s">
        <v>6367</v>
      </c>
      <c r="L495" s="177">
        <v>0.37598641199999999</v>
      </c>
      <c r="M495" s="177"/>
      <c r="N495" s="62" t="s">
        <v>9109</v>
      </c>
      <c r="O495" s="54">
        <v>0.15259207740271777</v>
      </c>
      <c r="Q495" s="62" t="s">
        <v>3706</v>
      </c>
      <c r="R495" s="54">
        <v>0.74383953610036813</v>
      </c>
      <c r="W495" s="62" t="s">
        <v>1008</v>
      </c>
      <c r="X495" s="54">
        <v>0.2268675905152184</v>
      </c>
      <c r="AJ495" s="62" t="s">
        <v>6003</v>
      </c>
      <c r="AK495" s="54">
        <v>0.35892814793174405</v>
      </c>
      <c r="AM495" s="62" t="s">
        <v>7296</v>
      </c>
      <c r="AN495" s="54">
        <v>0.19643178158310295</v>
      </c>
      <c r="AP495" s="62" t="s">
        <v>4708</v>
      </c>
      <c r="AQ495" s="54">
        <v>0.68137413731318175</v>
      </c>
      <c r="AV495" s="62" t="s">
        <v>6453</v>
      </c>
      <c r="AW495" s="54">
        <v>0.20659964391109681</v>
      </c>
    </row>
    <row r="496" spans="11:49">
      <c r="K496" s="62" t="s">
        <v>6407</v>
      </c>
      <c r="L496" s="177">
        <v>0.37580394900000003</v>
      </c>
      <c r="M496" s="177"/>
      <c r="N496" s="62" t="s">
        <v>7232</v>
      </c>
      <c r="O496" s="54">
        <v>0.15146352943797764</v>
      </c>
      <c r="Q496" s="62" t="s">
        <v>2288</v>
      </c>
      <c r="R496" s="54">
        <v>0.74374110488429124</v>
      </c>
      <c r="W496" s="62" t="s">
        <v>4381</v>
      </c>
      <c r="X496" s="54">
        <v>0.22622652067533125</v>
      </c>
      <c r="AJ496" s="62" t="s">
        <v>8279</v>
      </c>
      <c r="AK496" s="54">
        <v>0.35711570859179709</v>
      </c>
      <c r="AM496" s="62" t="s">
        <v>15060</v>
      </c>
      <c r="AN496" s="54">
        <v>0.19616432759935631</v>
      </c>
      <c r="AP496" s="62" t="s">
        <v>2119</v>
      </c>
      <c r="AQ496" s="54">
        <v>0.68135942517016679</v>
      </c>
      <c r="AV496" s="62" t="s">
        <v>8980</v>
      </c>
      <c r="AW496" s="54">
        <v>0.20638510277716968</v>
      </c>
    </row>
    <row r="497" spans="11:49">
      <c r="K497" s="62" t="s">
        <v>6286</v>
      </c>
      <c r="L497" s="177">
        <v>0.37474928000000002</v>
      </c>
      <c r="M497" s="177"/>
      <c r="N497" s="62" t="s">
        <v>15388</v>
      </c>
      <c r="O497" s="54">
        <v>0.15144464928855125</v>
      </c>
      <c r="Q497" s="62" t="s">
        <v>2512</v>
      </c>
      <c r="R497" s="54">
        <v>0.74367510901778222</v>
      </c>
      <c r="W497" s="62" t="s">
        <v>10545</v>
      </c>
      <c r="X497" s="54">
        <v>0.22600879948294877</v>
      </c>
      <c r="AJ497" s="62" t="s">
        <v>6423</v>
      </c>
      <c r="AK497" s="54">
        <v>0.35706406481176628</v>
      </c>
      <c r="AM497" s="62" t="s">
        <v>15477</v>
      </c>
      <c r="AN497" s="54">
        <v>0.19607029507763094</v>
      </c>
      <c r="AP497" s="62" t="s">
        <v>1941</v>
      </c>
      <c r="AQ497" s="54">
        <v>0.68130643206781805</v>
      </c>
      <c r="AV497" s="62" t="s">
        <v>9476</v>
      </c>
      <c r="AW497" s="54">
        <v>0.20476944950900036</v>
      </c>
    </row>
    <row r="498" spans="11:49">
      <c r="K498" s="62" t="s">
        <v>6446</v>
      </c>
      <c r="L498" s="177">
        <v>0.37473921799999999</v>
      </c>
      <c r="M498" s="177"/>
      <c r="N498" s="62" t="s">
        <v>64</v>
      </c>
      <c r="O498" s="54">
        <v>0.15087355896367197</v>
      </c>
      <c r="Q498" s="62" t="s">
        <v>2677</v>
      </c>
      <c r="R498" s="54">
        <v>0.74242795750670465</v>
      </c>
      <c r="W498" s="62" t="s">
        <v>4636</v>
      </c>
      <c r="X498" s="54">
        <v>0.22586517916247228</v>
      </c>
      <c r="AJ498" s="62" t="s">
        <v>16933</v>
      </c>
      <c r="AK498" s="54">
        <v>0.35605956238700226</v>
      </c>
      <c r="AM498" s="62" t="s">
        <v>7265</v>
      </c>
      <c r="AN498" s="54">
        <v>0.19531559216301086</v>
      </c>
      <c r="AP498" s="62" t="s">
        <v>2325</v>
      </c>
      <c r="AQ498" s="54">
        <v>0.68128873651973287</v>
      </c>
      <c r="AV498" s="62" t="s">
        <v>4144</v>
      </c>
      <c r="AW498" s="54">
        <v>0.20388476309923159</v>
      </c>
    </row>
    <row r="499" spans="11:49">
      <c r="K499" s="62" t="s">
        <v>6485</v>
      </c>
      <c r="L499" s="177">
        <v>0.373111262</v>
      </c>
      <c r="M499" s="177"/>
      <c r="N499" s="62" t="s">
        <v>5963</v>
      </c>
      <c r="O499" s="54">
        <v>0.15086876046584641</v>
      </c>
      <c r="Q499" s="62" t="s">
        <v>4880</v>
      </c>
      <c r="R499" s="54">
        <v>0.74162514266267998</v>
      </c>
      <c r="W499" s="62" t="s">
        <v>3019</v>
      </c>
      <c r="X499" s="54">
        <v>0.22520428131154444</v>
      </c>
      <c r="AJ499" s="62" t="s">
        <v>7322</v>
      </c>
      <c r="AK499" s="54">
        <v>0.35566443877595327</v>
      </c>
      <c r="AM499" s="62" t="s">
        <v>14918</v>
      </c>
      <c r="AN499" s="54">
        <v>0.19451822846735942</v>
      </c>
      <c r="AP499" s="62" t="s">
        <v>4540</v>
      </c>
      <c r="AQ499" s="54">
        <v>0.68122132481964282</v>
      </c>
      <c r="AV499" s="62" t="s">
        <v>9444</v>
      </c>
      <c r="AW499" s="54">
        <v>0.20293936577498997</v>
      </c>
    </row>
    <row r="500" spans="11:49">
      <c r="K500" s="62" t="s">
        <v>7819</v>
      </c>
      <c r="L500" s="177">
        <v>0.37280745500000001</v>
      </c>
      <c r="M500" s="177"/>
      <c r="N500" s="62" t="s">
        <v>16941</v>
      </c>
      <c r="O500" s="54">
        <v>0.1492733017739577</v>
      </c>
      <c r="Q500" s="62" t="s">
        <v>2669</v>
      </c>
      <c r="R500" s="54">
        <v>0.74145408261443813</v>
      </c>
      <c r="W500" s="62" t="s">
        <v>3643</v>
      </c>
      <c r="X500" s="54">
        <v>0.22462095608330243</v>
      </c>
      <c r="AJ500" s="62" t="s">
        <v>6276</v>
      </c>
      <c r="AK500" s="54">
        <v>0.35530821159077203</v>
      </c>
      <c r="AM500" s="62" t="s">
        <v>8863</v>
      </c>
      <c r="AN500" s="54">
        <v>0.19369177864986595</v>
      </c>
      <c r="AP500" s="62" t="s">
        <v>3888</v>
      </c>
      <c r="AQ500" s="54">
        <v>0.68064782910402299</v>
      </c>
      <c r="AV500" s="62" t="s">
        <v>6878</v>
      </c>
      <c r="AW500" s="54">
        <v>0.20192404716576201</v>
      </c>
    </row>
    <row r="501" spans="11:49">
      <c r="K501" s="62" t="s">
        <v>7263</v>
      </c>
      <c r="L501" s="177">
        <v>0.37276085199999998</v>
      </c>
      <c r="M501" s="177"/>
      <c r="N501" s="62" t="s">
        <v>7186</v>
      </c>
      <c r="O501" s="54">
        <v>0.14926502641997158</v>
      </c>
      <c r="Q501" s="62" t="s">
        <v>3817</v>
      </c>
      <c r="R501" s="54">
        <v>0.74119298666860745</v>
      </c>
      <c r="W501" s="62" t="s">
        <v>1325</v>
      </c>
      <c r="X501" s="54">
        <v>0.22368211908227717</v>
      </c>
      <c r="AJ501" s="62" t="s">
        <v>8941</v>
      </c>
      <c r="AK501" s="54">
        <v>0.35497678387078119</v>
      </c>
      <c r="AM501" s="62" t="s">
        <v>8490</v>
      </c>
      <c r="AN501" s="54">
        <v>0.19315796020526621</v>
      </c>
      <c r="AP501" s="62" t="s">
        <v>2831</v>
      </c>
      <c r="AQ501" s="54">
        <v>0.68057034717893106</v>
      </c>
      <c r="AV501" s="62" t="s">
        <v>8833</v>
      </c>
      <c r="AW501" s="54">
        <v>0.20182259374188466</v>
      </c>
    </row>
    <row r="502" spans="11:49">
      <c r="K502" s="62" t="s">
        <v>7530</v>
      </c>
      <c r="L502" s="177">
        <v>0.37207739400000001</v>
      </c>
      <c r="M502" s="177"/>
      <c r="N502" s="62" t="s">
        <v>15451</v>
      </c>
      <c r="O502" s="54">
        <v>0.14880515594386917</v>
      </c>
      <c r="Q502" s="62" t="s">
        <v>3229</v>
      </c>
      <c r="R502" s="54">
        <v>0.74071078717393468</v>
      </c>
      <c r="W502" s="62" t="s">
        <v>1419</v>
      </c>
      <c r="X502" s="54">
        <v>0.22286192391969514</v>
      </c>
      <c r="AJ502" s="62" t="s">
        <v>7471</v>
      </c>
      <c r="AK502" s="54">
        <v>0.35484161940351877</v>
      </c>
      <c r="AM502" s="62" t="s">
        <v>11025</v>
      </c>
      <c r="AN502" s="54">
        <v>0.19177636043663199</v>
      </c>
      <c r="AP502" s="62" t="s">
        <v>1864</v>
      </c>
      <c r="AQ502" s="54">
        <v>0.68049808116165089</v>
      </c>
      <c r="AV502" s="62" t="s">
        <v>7414</v>
      </c>
      <c r="AW502" s="54">
        <v>0.20123734644289415</v>
      </c>
    </row>
    <row r="503" spans="11:49">
      <c r="K503" s="62" t="s">
        <v>13975</v>
      </c>
      <c r="L503" s="177">
        <v>0.37202764799999999</v>
      </c>
      <c r="M503" s="177"/>
      <c r="N503" s="62" t="s">
        <v>6099</v>
      </c>
      <c r="O503" s="54">
        <v>0.14703305540355177</v>
      </c>
      <c r="Q503" s="62" t="s">
        <v>2765</v>
      </c>
      <c r="R503" s="54">
        <v>0.74024671395567354</v>
      </c>
      <c r="W503" s="62" t="s">
        <v>11501</v>
      </c>
      <c r="X503" s="54">
        <v>0.22013422262862112</v>
      </c>
      <c r="AJ503" s="62" t="s">
        <v>6452</v>
      </c>
      <c r="AK503" s="54">
        <v>0.35437977757947192</v>
      </c>
      <c r="AM503" s="62" t="s">
        <v>7232</v>
      </c>
      <c r="AN503" s="54">
        <v>0.19167631631824184</v>
      </c>
      <c r="AP503" s="62" t="s">
        <v>3719</v>
      </c>
      <c r="AQ503" s="54">
        <v>0.67996188111274336</v>
      </c>
      <c r="AV503" s="62" t="s">
        <v>8792</v>
      </c>
      <c r="AW503" s="54">
        <v>0.20113806158183972</v>
      </c>
    </row>
    <row r="504" spans="11:49">
      <c r="K504" s="62" t="s">
        <v>594</v>
      </c>
      <c r="L504" s="177">
        <v>0.37190826100000002</v>
      </c>
      <c r="M504" s="177"/>
      <c r="N504" s="62" t="s">
        <v>14873</v>
      </c>
      <c r="O504" s="54">
        <v>0.14673088252169139</v>
      </c>
      <c r="Q504" s="62" t="s">
        <v>4887</v>
      </c>
      <c r="R504" s="54">
        <v>0.73984996225084099</v>
      </c>
      <c r="W504" s="62" t="s">
        <v>10566</v>
      </c>
      <c r="X504" s="54">
        <v>0.21960531118555512</v>
      </c>
      <c r="AJ504" s="62" t="s">
        <v>7359</v>
      </c>
      <c r="AK504" s="54">
        <v>0.35302280091441929</v>
      </c>
      <c r="AM504" s="62" t="s">
        <v>5953</v>
      </c>
      <c r="AN504" s="54">
        <v>0.19129878891680896</v>
      </c>
      <c r="AP504" s="62" t="s">
        <v>2830</v>
      </c>
      <c r="AQ504" s="54">
        <v>0.67963047568411095</v>
      </c>
      <c r="AV504" s="62" t="s">
        <v>8165</v>
      </c>
      <c r="AW504" s="54">
        <v>0.19886903335435424</v>
      </c>
    </row>
    <row r="505" spans="11:49">
      <c r="K505" s="62" t="s">
        <v>8430</v>
      </c>
      <c r="L505" s="177">
        <v>0.37138988899999997</v>
      </c>
      <c r="M505" s="177"/>
      <c r="N505" s="62" t="s">
        <v>16942</v>
      </c>
      <c r="O505" s="54">
        <v>0.14663120766139834</v>
      </c>
      <c r="Q505" s="62" t="s">
        <v>3136</v>
      </c>
      <c r="R505" s="54">
        <v>0.73970234539138391</v>
      </c>
      <c r="W505" s="62" t="s">
        <v>2404</v>
      </c>
      <c r="X505" s="54">
        <v>0.21934794718250794</v>
      </c>
      <c r="AJ505" s="62" t="s">
        <v>8017</v>
      </c>
      <c r="AK505" s="54">
        <v>0.35261423676928383</v>
      </c>
      <c r="AM505" s="62" t="s">
        <v>7226</v>
      </c>
      <c r="AN505" s="54">
        <v>0.1901666873112649</v>
      </c>
      <c r="AP505" s="62" t="s">
        <v>1803</v>
      </c>
      <c r="AQ505" s="54">
        <v>0.67962984952186289</v>
      </c>
      <c r="AV505" s="62" t="s">
        <v>5036</v>
      </c>
      <c r="AW505" s="54">
        <v>0.19780950930554908</v>
      </c>
    </row>
    <row r="506" spans="11:49">
      <c r="K506" s="62" t="s">
        <v>6321</v>
      </c>
      <c r="L506" s="177">
        <v>0.37138423199999998</v>
      </c>
      <c r="M506" s="177"/>
      <c r="N506" s="62" t="s">
        <v>16943</v>
      </c>
      <c r="O506" s="54">
        <v>0.14150326160829213</v>
      </c>
      <c r="Q506" s="62" t="s">
        <v>5163</v>
      </c>
      <c r="R506" s="54">
        <v>0.73927608502673814</v>
      </c>
      <c r="W506" s="62" t="s">
        <v>17118</v>
      </c>
      <c r="X506" s="54">
        <v>0.21900614670418891</v>
      </c>
      <c r="AJ506" s="62" t="s">
        <v>865</v>
      </c>
      <c r="AK506" s="54">
        <v>0.35222119866205753</v>
      </c>
      <c r="AM506" s="62" t="s">
        <v>6365</v>
      </c>
      <c r="AN506" s="54">
        <v>0.18931548372060231</v>
      </c>
      <c r="AP506" s="62" t="s">
        <v>4880</v>
      </c>
      <c r="AQ506" s="54">
        <v>0.6795565886273619</v>
      </c>
      <c r="AV506" s="62" t="s">
        <v>2457</v>
      </c>
      <c r="AW506" s="54">
        <v>0.19654030039099052</v>
      </c>
    </row>
    <row r="507" spans="11:49">
      <c r="K507" s="62" t="s">
        <v>7216</v>
      </c>
      <c r="L507" s="177">
        <v>0.37118055900000002</v>
      </c>
      <c r="M507" s="177"/>
      <c r="N507" s="62" t="s">
        <v>16944</v>
      </c>
      <c r="O507" s="54">
        <v>0.14091099805765103</v>
      </c>
      <c r="Q507" s="62" t="s">
        <v>2420</v>
      </c>
      <c r="R507" s="54">
        <v>0.73914586699325924</v>
      </c>
      <c r="W507" s="62" t="s">
        <v>2968</v>
      </c>
      <c r="X507" s="54">
        <v>0.21864091209392689</v>
      </c>
      <c r="AJ507" s="62" t="s">
        <v>6652</v>
      </c>
      <c r="AK507" s="54">
        <v>0.35218746820562985</v>
      </c>
      <c r="AM507" s="62" t="s">
        <v>7616</v>
      </c>
      <c r="AN507" s="54">
        <v>0.18893077423215751</v>
      </c>
      <c r="AP507" s="62" t="s">
        <v>3530</v>
      </c>
      <c r="AQ507" s="54">
        <v>0.67893640042415904</v>
      </c>
      <c r="AV507" s="62" t="s">
        <v>11985</v>
      </c>
      <c r="AW507" s="54">
        <v>0.19635871331181526</v>
      </c>
    </row>
    <row r="508" spans="11:49">
      <c r="K508" s="62" t="s">
        <v>6533</v>
      </c>
      <c r="L508" s="177">
        <v>0.370336471</v>
      </c>
      <c r="M508" s="177"/>
      <c r="N508" s="62" t="s">
        <v>695</v>
      </c>
      <c r="O508" s="54">
        <v>0.13797197388880214</v>
      </c>
      <c r="Q508" s="62" t="s">
        <v>2849</v>
      </c>
      <c r="R508" s="54">
        <v>0.73876947414678351</v>
      </c>
      <c r="W508" s="62" t="s">
        <v>4377</v>
      </c>
      <c r="X508" s="54">
        <v>0.21765217524492456</v>
      </c>
      <c r="AJ508" s="62" t="s">
        <v>6847</v>
      </c>
      <c r="AK508" s="54">
        <v>0.34966965603689448</v>
      </c>
      <c r="AM508" s="62" t="s">
        <v>17209</v>
      </c>
      <c r="AN508" s="54">
        <v>0.18859946375066725</v>
      </c>
      <c r="AP508" s="62" t="s">
        <v>3936</v>
      </c>
      <c r="AQ508" s="54">
        <v>0.67828802557782764</v>
      </c>
      <c r="AV508" s="62" t="s">
        <v>3913</v>
      </c>
      <c r="AW508" s="54">
        <v>0.19606318978576956</v>
      </c>
    </row>
    <row r="509" spans="11:49">
      <c r="K509" s="62" t="s">
        <v>6757</v>
      </c>
      <c r="L509" s="177">
        <v>0.36994734899999998</v>
      </c>
      <c r="M509" s="177"/>
      <c r="N509" s="62" t="s">
        <v>8129</v>
      </c>
      <c r="O509" s="54">
        <v>0.13794327771568077</v>
      </c>
      <c r="Q509" s="62" t="s">
        <v>4766</v>
      </c>
      <c r="R509" s="54">
        <v>0.73865136955972466</v>
      </c>
      <c r="W509" s="62" t="s">
        <v>4697</v>
      </c>
      <c r="X509" s="54">
        <v>0.2173373006347617</v>
      </c>
      <c r="AJ509" s="62" t="s">
        <v>7047</v>
      </c>
      <c r="AK509" s="54">
        <v>0.34882183475974543</v>
      </c>
      <c r="AM509" s="62" t="s">
        <v>16722</v>
      </c>
      <c r="AN509" s="54">
        <v>0.18774630547649929</v>
      </c>
      <c r="AP509" s="62" t="s">
        <v>2492</v>
      </c>
      <c r="AQ509" s="54">
        <v>0.67815869923541039</v>
      </c>
      <c r="AV509" s="62" t="s">
        <v>4222</v>
      </c>
      <c r="AW509" s="54">
        <v>0.19509338801231535</v>
      </c>
    </row>
    <row r="510" spans="11:49">
      <c r="K510" s="62" t="s">
        <v>911</v>
      </c>
      <c r="L510" s="177">
        <v>0.36972945000000002</v>
      </c>
      <c r="M510" s="177"/>
      <c r="N510" s="62" t="s">
        <v>9124</v>
      </c>
      <c r="O510" s="54">
        <v>0.13710312198266952</v>
      </c>
      <c r="Q510" s="62" t="s">
        <v>3213</v>
      </c>
      <c r="R510" s="54">
        <v>0.73816237168061383</v>
      </c>
      <c r="W510" s="62" t="s">
        <v>14733</v>
      </c>
      <c r="X510" s="54">
        <v>0.2172706838950331</v>
      </c>
      <c r="AJ510" s="62" t="s">
        <v>8611</v>
      </c>
      <c r="AK510" s="54">
        <v>0.34849816364509839</v>
      </c>
      <c r="AM510" s="62" t="s">
        <v>17176</v>
      </c>
      <c r="AN510" s="54">
        <v>0.18599991954332293</v>
      </c>
      <c r="AP510" s="62" t="s">
        <v>10743</v>
      </c>
      <c r="AQ510" s="54">
        <v>0.67798654159026517</v>
      </c>
      <c r="AV510" s="62" t="s">
        <v>17268</v>
      </c>
      <c r="AW510" s="54">
        <v>0.19483869830996536</v>
      </c>
    </row>
    <row r="511" spans="11:49">
      <c r="K511" s="62" t="s">
        <v>6951</v>
      </c>
      <c r="L511" s="177">
        <v>0.36848440700000001</v>
      </c>
      <c r="M511" s="177"/>
      <c r="N511" s="62" t="s">
        <v>7066</v>
      </c>
      <c r="O511" s="54">
        <v>0.13701255768052462</v>
      </c>
      <c r="Q511" s="62" t="s">
        <v>4448</v>
      </c>
      <c r="R511" s="54">
        <v>0.73766720274747422</v>
      </c>
      <c r="W511" s="62" t="s">
        <v>5776</v>
      </c>
      <c r="X511" s="54">
        <v>0.21666132522820883</v>
      </c>
      <c r="AJ511" s="62" t="s">
        <v>6141</v>
      </c>
      <c r="AK511" s="54">
        <v>0.34816444350242048</v>
      </c>
      <c r="AM511" s="62" t="s">
        <v>11010</v>
      </c>
      <c r="AN511" s="54">
        <v>0.18558367235078582</v>
      </c>
      <c r="AP511" s="62" t="s">
        <v>510</v>
      </c>
      <c r="AQ511" s="54">
        <v>0.67728668466337139</v>
      </c>
      <c r="AV511" s="62" t="s">
        <v>6429</v>
      </c>
      <c r="AW511" s="54">
        <v>0.19405069655169854</v>
      </c>
    </row>
    <row r="512" spans="11:49">
      <c r="K512" s="62" t="s">
        <v>9054</v>
      </c>
      <c r="L512" s="177">
        <v>0.36768110199999998</v>
      </c>
      <c r="M512" s="177"/>
      <c r="N512" s="62" t="s">
        <v>8086</v>
      </c>
      <c r="O512" s="54">
        <v>0.13647184024355297</v>
      </c>
      <c r="Q512" s="62" t="s">
        <v>2976</v>
      </c>
      <c r="R512" s="54">
        <v>0.73734699980661322</v>
      </c>
      <c r="W512" s="62" t="s">
        <v>17119</v>
      </c>
      <c r="X512" s="54">
        <v>0.21626885333036974</v>
      </c>
      <c r="AJ512" s="62" t="s">
        <v>7127</v>
      </c>
      <c r="AK512" s="54">
        <v>0.34309137729476707</v>
      </c>
      <c r="AM512" s="62" t="s">
        <v>585</v>
      </c>
      <c r="AN512" s="54">
        <v>0.18174972686767596</v>
      </c>
      <c r="AP512" s="62" t="s">
        <v>3486</v>
      </c>
      <c r="AQ512" s="54">
        <v>0.67706375970438826</v>
      </c>
      <c r="AV512" s="62" t="s">
        <v>11085</v>
      </c>
      <c r="AW512" s="54">
        <v>0.19398113993479243</v>
      </c>
    </row>
    <row r="513" spans="11:49">
      <c r="K513" s="62" t="s">
        <v>8160</v>
      </c>
      <c r="L513" s="177">
        <v>0.36681316000000003</v>
      </c>
      <c r="M513" s="177"/>
      <c r="N513" s="62" t="s">
        <v>16945</v>
      </c>
      <c r="O513" s="54">
        <v>0.13522857888550971</v>
      </c>
      <c r="Q513" s="62" t="s">
        <v>1880</v>
      </c>
      <c r="R513" s="54">
        <v>0.73711349554029748</v>
      </c>
      <c r="W513" s="62" t="s">
        <v>17103</v>
      </c>
      <c r="X513" s="54">
        <v>0.21605979467131756</v>
      </c>
      <c r="AJ513" s="62" t="s">
        <v>7426</v>
      </c>
      <c r="AK513" s="54">
        <v>0.34306957829524909</v>
      </c>
      <c r="AM513" s="62" t="s">
        <v>14933</v>
      </c>
      <c r="AN513" s="54">
        <v>0.17994137008846256</v>
      </c>
      <c r="AP513" s="62" t="s">
        <v>3094</v>
      </c>
      <c r="AQ513" s="54">
        <v>0.67699553622362951</v>
      </c>
      <c r="AV513" s="62" t="s">
        <v>4974</v>
      </c>
      <c r="AW513" s="54">
        <v>0.19294364136432673</v>
      </c>
    </row>
    <row r="514" spans="11:49">
      <c r="K514" s="62" t="s">
        <v>8251</v>
      </c>
      <c r="L514" s="177">
        <v>0.36629133600000002</v>
      </c>
      <c r="M514" s="177"/>
      <c r="N514" s="62" t="s">
        <v>9592</v>
      </c>
      <c r="O514" s="54">
        <v>0.13427012951007924</v>
      </c>
      <c r="Q514" s="62" t="s">
        <v>5126</v>
      </c>
      <c r="R514" s="54">
        <v>0.73662355389350909</v>
      </c>
      <c r="W514" s="62" t="s">
        <v>17103</v>
      </c>
      <c r="X514" s="54">
        <v>0.21509633762392755</v>
      </c>
      <c r="AJ514" s="62" t="s">
        <v>6004</v>
      </c>
      <c r="AK514" s="54">
        <v>0.34292268074763527</v>
      </c>
      <c r="AM514" s="62" t="s">
        <v>16939</v>
      </c>
      <c r="AN514" s="54">
        <v>0.17830647606057551</v>
      </c>
      <c r="AP514" s="62" t="s">
        <v>4472</v>
      </c>
      <c r="AQ514" s="54">
        <v>0.67687926310028812</v>
      </c>
      <c r="AV514" s="62" t="s">
        <v>10115</v>
      </c>
      <c r="AW514" s="54">
        <v>0.19255297568448357</v>
      </c>
    </row>
    <row r="515" spans="11:49">
      <c r="K515" s="62" t="s">
        <v>7028</v>
      </c>
      <c r="L515" s="177">
        <v>0.36577848000000002</v>
      </c>
      <c r="M515" s="177"/>
      <c r="N515" s="62" t="s">
        <v>6462</v>
      </c>
      <c r="O515" s="54">
        <v>0.13369744962594649</v>
      </c>
      <c r="Q515" s="62" t="s">
        <v>3682</v>
      </c>
      <c r="R515" s="54">
        <v>0.73638633223068362</v>
      </c>
      <c r="W515" s="62" t="s">
        <v>17120</v>
      </c>
      <c r="X515" s="54">
        <v>0.21482905238232838</v>
      </c>
      <c r="AJ515" s="62" t="s">
        <v>7054</v>
      </c>
      <c r="AK515" s="54">
        <v>0.3421778175908825</v>
      </c>
      <c r="AM515" s="62" t="s">
        <v>16946</v>
      </c>
      <c r="AN515" s="54">
        <v>0.17738016886800442</v>
      </c>
      <c r="AP515" s="62" t="s">
        <v>2067</v>
      </c>
      <c r="AQ515" s="54">
        <v>0.67605480046251987</v>
      </c>
      <c r="AV515" s="62" t="s">
        <v>8342</v>
      </c>
      <c r="AW515" s="54">
        <v>0.1882889077151689</v>
      </c>
    </row>
    <row r="516" spans="11:49">
      <c r="K516" s="62" t="s">
        <v>6310</v>
      </c>
      <c r="L516" s="177">
        <v>0.36241595799999998</v>
      </c>
      <c r="M516" s="177"/>
      <c r="N516" s="62" t="s">
        <v>6733</v>
      </c>
      <c r="O516" s="54">
        <v>0.13278649447981469</v>
      </c>
      <c r="Q516" s="62" t="s">
        <v>2798</v>
      </c>
      <c r="R516" s="54">
        <v>0.7360962508407467</v>
      </c>
      <c r="W516" s="62" t="s">
        <v>10671</v>
      </c>
      <c r="X516" s="54">
        <v>0.21404492021545832</v>
      </c>
      <c r="AJ516" s="62" t="s">
        <v>16961</v>
      </c>
      <c r="AK516" s="54">
        <v>0.34194847153973551</v>
      </c>
      <c r="AM516" s="62" t="s">
        <v>7233</v>
      </c>
      <c r="AN516" s="54">
        <v>0.17676899084400821</v>
      </c>
      <c r="AP516" s="62" t="s">
        <v>2809</v>
      </c>
      <c r="AQ516" s="54">
        <v>0.67574815673839805</v>
      </c>
      <c r="AV516" s="62" t="s">
        <v>15616</v>
      </c>
      <c r="AW516" s="54">
        <v>0.18806250466513408</v>
      </c>
    </row>
    <row r="517" spans="11:49">
      <c r="K517" s="62" t="s">
        <v>6054</v>
      </c>
      <c r="L517" s="177">
        <v>0.361587357</v>
      </c>
      <c r="M517" s="177"/>
      <c r="N517" s="62" t="s">
        <v>6956</v>
      </c>
      <c r="O517" s="54">
        <v>0.13185149274092486</v>
      </c>
      <c r="Q517" s="62" t="s">
        <v>4378</v>
      </c>
      <c r="R517" s="54">
        <v>0.73573105761798374</v>
      </c>
      <c r="W517" s="62" t="s">
        <v>17103</v>
      </c>
      <c r="X517" s="54">
        <v>0.21232542678414718</v>
      </c>
      <c r="AJ517" s="62" t="s">
        <v>6118</v>
      </c>
      <c r="AK517" s="54">
        <v>0.34188985648232639</v>
      </c>
      <c r="AM517" s="62" t="s">
        <v>9996</v>
      </c>
      <c r="AN517" s="54">
        <v>0.17476266160082307</v>
      </c>
      <c r="AP517" s="62" t="s">
        <v>3406</v>
      </c>
      <c r="AQ517" s="54">
        <v>0.67523981377231512</v>
      </c>
      <c r="AV517" s="62" t="s">
        <v>16394</v>
      </c>
      <c r="AW517" s="54">
        <v>0.18724183082438664</v>
      </c>
    </row>
    <row r="518" spans="11:49">
      <c r="K518" s="62" t="s">
        <v>6118</v>
      </c>
      <c r="L518" s="177">
        <v>0.36156840400000001</v>
      </c>
      <c r="M518" s="177"/>
      <c r="N518" s="62" t="s">
        <v>9217</v>
      </c>
      <c r="O518" s="54">
        <v>0.12965002982345886</v>
      </c>
      <c r="Q518" s="62" t="s">
        <v>1546</v>
      </c>
      <c r="R518" s="54">
        <v>0.73536447063985166</v>
      </c>
      <c r="W518" s="62" t="s">
        <v>183</v>
      </c>
      <c r="X518" s="54">
        <v>0.21134955332035171</v>
      </c>
      <c r="AJ518" s="62" t="s">
        <v>6764</v>
      </c>
      <c r="AK518" s="54">
        <v>0.34110757954266474</v>
      </c>
      <c r="AM518" s="62" t="s">
        <v>9723</v>
      </c>
      <c r="AN518" s="54">
        <v>0.17127937198642293</v>
      </c>
      <c r="AP518" s="62" t="s">
        <v>4887</v>
      </c>
      <c r="AQ518" s="54">
        <v>0.67515883772589413</v>
      </c>
      <c r="AV518" s="62" t="s">
        <v>12573</v>
      </c>
      <c r="AW518" s="54">
        <v>0.18700442370501444</v>
      </c>
    </row>
    <row r="519" spans="11:49">
      <c r="K519" s="62" t="s">
        <v>7307</v>
      </c>
      <c r="L519" s="177">
        <v>0.36149358300000001</v>
      </c>
      <c r="M519" s="177"/>
      <c r="N519" s="62" t="s">
        <v>7897</v>
      </c>
      <c r="O519" s="54">
        <v>0.12683329969920595</v>
      </c>
      <c r="Q519" s="62" t="s">
        <v>2828</v>
      </c>
      <c r="R519" s="54">
        <v>0.73522128404220344</v>
      </c>
      <c r="W519" s="62" t="s">
        <v>17103</v>
      </c>
      <c r="X519" s="54">
        <v>0.20992610839671103</v>
      </c>
      <c r="AJ519" s="62" t="s">
        <v>6098</v>
      </c>
      <c r="AK519" s="54">
        <v>0.34101372019971649</v>
      </c>
      <c r="AM519" s="62" t="s">
        <v>918</v>
      </c>
      <c r="AN519" s="54">
        <v>0.16983916486510831</v>
      </c>
      <c r="AP519" s="62" t="s">
        <v>4083</v>
      </c>
      <c r="AQ519" s="54">
        <v>0.67484106855543835</v>
      </c>
      <c r="AV519" s="62" t="s">
        <v>17280</v>
      </c>
      <c r="AW519" s="54">
        <v>0.18686564311995496</v>
      </c>
    </row>
    <row r="520" spans="11:49">
      <c r="K520" s="62" t="s">
        <v>6370</v>
      </c>
      <c r="L520" s="177">
        <v>0.36146645300000002</v>
      </c>
      <c r="M520" s="177"/>
      <c r="N520" s="62" t="s">
        <v>8399</v>
      </c>
      <c r="O520" s="54">
        <v>0.12651486358374472</v>
      </c>
      <c r="Q520" s="62" t="s">
        <v>1510</v>
      </c>
      <c r="R520" s="54">
        <v>0.73514238893227346</v>
      </c>
      <c r="W520" s="62" t="s">
        <v>17103</v>
      </c>
      <c r="X520" s="54">
        <v>0.20702683634533145</v>
      </c>
      <c r="AJ520" s="62" t="s">
        <v>6569</v>
      </c>
      <c r="AK520" s="54">
        <v>0.34041819736309165</v>
      </c>
      <c r="AM520" s="62" t="s">
        <v>17198</v>
      </c>
      <c r="AN520" s="54">
        <v>0.16877625827146694</v>
      </c>
      <c r="AP520" s="62" t="s">
        <v>2582</v>
      </c>
      <c r="AQ520" s="54">
        <v>0.6747162682416169</v>
      </c>
      <c r="AV520" s="62" t="s">
        <v>11966</v>
      </c>
      <c r="AW520" s="54">
        <v>0.18685044601311038</v>
      </c>
    </row>
    <row r="521" spans="11:49">
      <c r="K521" s="62" t="s">
        <v>8286</v>
      </c>
      <c r="L521" s="177">
        <v>0.36126545100000002</v>
      </c>
      <c r="M521" s="177"/>
      <c r="N521" s="62" t="s">
        <v>9014</v>
      </c>
      <c r="O521" s="54">
        <v>0.12617474977454801</v>
      </c>
      <c r="Q521" s="62" t="s">
        <v>2492</v>
      </c>
      <c r="R521" s="54">
        <v>0.73511698356243127</v>
      </c>
      <c r="W521" s="62" t="s">
        <v>17103</v>
      </c>
      <c r="X521" s="54">
        <v>0.20639010927965387</v>
      </c>
      <c r="AJ521" s="62" t="s">
        <v>6675</v>
      </c>
      <c r="AK521" s="54">
        <v>0.33954388420571702</v>
      </c>
      <c r="AM521" s="62" t="s">
        <v>10262</v>
      </c>
      <c r="AN521" s="54">
        <v>0.16826685240743636</v>
      </c>
      <c r="AP521" s="62" t="s">
        <v>3759</v>
      </c>
      <c r="AQ521" s="54">
        <v>0.67471531418351838</v>
      </c>
      <c r="AV521" s="62" t="s">
        <v>5321</v>
      </c>
      <c r="AW521" s="54">
        <v>0.18677526630243463</v>
      </c>
    </row>
    <row r="522" spans="11:49">
      <c r="K522" s="62" t="s">
        <v>7040</v>
      </c>
      <c r="L522" s="177">
        <v>0.36099430300000002</v>
      </c>
      <c r="M522" s="177"/>
      <c r="N522" s="62" t="s">
        <v>16946</v>
      </c>
      <c r="O522" s="54">
        <v>0.12527656333292247</v>
      </c>
      <c r="Q522" s="62" t="s">
        <v>5138</v>
      </c>
      <c r="R522" s="54">
        <v>0.73511547746671257</v>
      </c>
      <c r="W522" s="62" t="s">
        <v>14903</v>
      </c>
      <c r="X522" s="54">
        <v>0.20562420073936283</v>
      </c>
      <c r="AJ522" s="62" t="s">
        <v>7979</v>
      </c>
      <c r="AK522" s="54">
        <v>0.33714706244721671</v>
      </c>
      <c r="AM522" s="62" t="s">
        <v>9052</v>
      </c>
      <c r="AN522" s="54">
        <v>0.16822886302668061</v>
      </c>
      <c r="AP522" s="62" t="s">
        <v>2996</v>
      </c>
      <c r="AQ522" s="54">
        <v>0.67459679144524021</v>
      </c>
      <c r="AV522" s="62" t="s">
        <v>9892</v>
      </c>
      <c r="AW522" s="54">
        <v>0.18657104325517099</v>
      </c>
    </row>
    <row r="523" spans="11:49">
      <c r="K523" s="62" t="s">
        <v>7979</v>
      </c>
      <c r="L523" s="177">
        <v>0.36078213399999998</v>
      </c>
      <c r="M523" s="177"/>
      <c r="N523" s="62" t="s">
        <v>11895</v>
      </c>
      <c r="O523" s="54">
        <v>0.12435670512070532</v>
      </c>
      <c r="Q523" s="62" t="s">
        <v>3150</v>
      </c>
      <c r="R523" s="54">
        <v>0.7350586191306907</v>
      </c>
      <c r="W523" s="62" t="s">
        <v>11254</v>
      </c>
      <c r="X523" s="54">
        <v>0.20503882597389317</v>
      </c>
      <c r="AJ523" s="62" t="s">
        <v>6433</v>
      </c>
      <c r="AK523" s="54">
        <v>0.33700428007503808</v>
      </c>
      <c r="AM523" s="62" t="s">
        <v>9217</v>
      </c>
      <c r="AN523" s="54">
        <v>0.16389922617215819</v>
      </c>
      <c r="AP523" s="62" t="s">
        <v>4033</v>
      </c>
      <c r="AQ523" s="54">
        <v>0.67414875776502703</v>
      </c>
      <c r="AV523" s="62" t="s">
        <v>1473</v>
      </c>
      <c r="AW523" s="54">
        <v>0.18653278076162239</v>
      </c>
    </row>
    <row r="524" spans="11:49">
      <c r="K524" s="62" t="s">
        <v>8726</v>
      </c>
      <c r="L524" s="177">
        <v>0.36066136999999998</v>
      </c>
      <c r="M524" s="177"/>
      <c r="N524" s="62" t="s">
        <v>4879</v>
      </c>
      <c r="O524" s="54">
        <v>0.12341064929872866</v>
      </c>
      <c r="Q524" s="62" t="s">
        <v>1977</v>
      </c>
      <c r="R524" s="54">
        <v>0.73501463130386691</v>
      </c>
      <c r="W524" s="62" t="s">
        <v>16173</v>
      </c>
      <c r="X524" s="54">
        <v>0.20454117825652879</v>
      </c>
      <c r="AJ524" s="62" t="s">
        <v>15196</v>
      </c>
      <c r="AK524" s="54">
        <v>0.33685593857828416</v>
      </c>
      <c r="AM524" s="62" t="s">
        <v>16938</v>
      </c>
      <c r="AN524" s="54">
        <v>0.16369918062009831</v>
      </c>
      <c r="AP524" s="62" t="s">
        <v>2793</v>
      </c>
      <c r="AQ524" s="54">
        <v>0.67392279898754182</v>
      </c>
      <c r="AV524" s="62" t="s">
        <v>5709</v>
      </c>
      <c r="AW524" s="54">
        <v>0.18578913189242383</v>
      </c>
    </row>
    <row r="525" spans="11:49">
      <c r="K525" s="62" t="s">
        <v>1143</v>
      </c>
      <c r="L525" s="177">
        <v>0.35998604299999998</v>
      </c>
      <c r="M525" s="177"/>
      <c r="N525" s="62" t="s">
        <v>9652</v>
      </c>
      <c r="O525" s="54">
        <v>0.1218016817423638</v>
      </c>
      <c r="Q525" s="62" t="s">
        <v>14675</v>
      </c>
      <c r="R525" s="54">
        <v>0.73495896399203497</v>
      </c>
      <c r="W525" s="62" t="s">
        <v>11193</v>
      </c>
      <c r="X525" s="54">
        <v>0.20267386883399352</v>
      </c>
      <c r="AJ525" s="62" t="s">
        <v>1049</v>
      </c>
      <c r="AK525" s="54">
        <v>0.33671201229520498</v>
      </c>
      <c r="AM525" s="62" t="s">
        <v>8673</v>
      </c>
      <c r="AN525" s="54">
        <v>0.16111432290709582</v>
      </c>
      <c r="AP525" s="62" t="s">
        <v>1369</v>
      </c>
      <c r="AQ525" s="54">
        <v>0.67383371053115182</v>
      </c>
      <c r="AV525" s="62" t="s">
        <v>9450</v>
      </c>
      <c r="AW525" s="54">
        <v>0.18560641414954629</v>
      </c>
    </row>
    <row r="526" spans="11:49">
      <c r="K526" s="62" t="s">
        <v>6516</v>
      </c>
      <c r="L526" s="177">
        <v>0.359286404</v>
      </c>
      <c r="M526" s="177"/>
      <c r="N526" s="62" t="s">
        <v>16947</v>
      </c>
      <c r="O526" s="54">
        <v>0.12139536988089769</v>
      </c>
      <c r="Q526" s="62" t="s">
        <v>5006</v>
      </c>
      <c r="R526" s="54">
        <v>0.73429092922822725</v>
      </c>
      <c r="W526" s="62" t="s">
        <v>17103</v>
      </c>
      <c r="X526" s="54">
        <v>0.20240285648304915</v>
      </c>
      <c r="AJ526" s="62" t="s">
        <v>7040</v>
      </c>
      <c r="AK526" s="54">
        <v>0.33581954559742522</v>
      </c>
      <c r="AM526" s="62" t="s">
        <v>8401</v>
      </c>
      <c r="AN526" s="54">
        <v>0.15893539089384459</v>
      </c>
      <c r="AP526" s="62" t="s">
        <v>2606</v>
      </c>
      <c r="AQ526" s="54">
        <v>0.67374131171686025</v>
      </c>
      <c r="AV526" s="62" t="s">
        <v>9410</v>
      </c>
      <c r="AW526" s="54">
        <v>0.18365471772950639</v>
      </c>
    </row>
    <row r="527" spans="11:49">
      <c r="K527" s="62" t="s">
        <v>7573</v>
      </c>
      <c r="L527" s="177">
        <v>0.35852510999999998</v>
      </c>
      <c r="M527" s="177"/>
      <c r="N527" s="62" t="s">
        <v>16948</v>
      </c>
      <c r="O527" s="54">
        <v>0.11942343268825623</v>
      </c>
      <c r="Q527" s="62" t="s">
        <v>2337</v>
      </c>
      <c r="R527" s="54">
        <v>0.73403628258263198</v>
      </c>
      <c r="W527" s="62" t="s">
        <v>4349</v>
      </c>
      <c r="X527" s="54">
        <v>0.20222003545673314</v>
      </c>
      <c r="AJ527" s="62" t="s">
        <v>8906</v>
      </c>
      <c r="AK527" s="54">
        <v>0.3350020254492026</v>
      </c>
      <c r="AM527" s="62" t="s">
        <v>8553</v>
      </c>
      <c r="AN527" s="54">
        <v>0.1575049113779374</v>
      </c>
      <c r="AP527" s="62" t="s">
        <v>11182</v>
      </c>
      <c r="AQ527" s="54">
        <v>0.67341330263233634</v>
      </c>
      <c r="AV527" s="62" t="s">
        <v>9508</v>
      </c>
      <c r="AW527" s="54">
        <v>0.1834456916631495</v>
      </c>
    </row>
    <row r="528" spans="11:49">
      <c r="K528" s="62" t="s">
        <v>7680</v>
      </c>
      <c r="L528" s="177">
        <v>0.35837306200000002</v>
      </c>
      <c r="M528" s="177"/>
      <c r="N528" s="62" t="s">
        <v>6860</v>
      </c>
      <c r="O528" s="54">
        <v>0.11782022846282965</v>
      </c>
      <c r="Q528" s="62" t="s">
        <v>3182</v>
      </c>
      <c r="R528" s="54">
        <v>0.73401026547656567</v>
      </c>
      <c r="W528" s="62" t="s">
        <v>17103</v>
      </c>
      <c r="X528" s="54">
        <v>0.20205727570249249</v>
      </c>
      <c r="AJ528" s="62" t="s">
        <v>6414</v>
      </c>
      <c r="AK528" s="54">
        <v>0.33496462137593114</v>
      </c>
      <c r="AM528" s="62" t="s">
        <v>939</v>
      </c>
      <c r="AN528" s="54">
        <v>0.15431083779093263</v>
      </c>
      <c r="AP528" s="62" t="s">
        <v>56</v>
      </c>
      <c r="AQ528" s="54">
        <v>0.67302970743145618</v>
      </c>
      <c r="AV528" s="62" t="s">
        <v>9991</v>
      </c>
      <c r="AW528" s="54">
        <v>0.18342786131145525</v>
      </c>
    </row>
    <row r="529" spans="11:49">
      <c r="K529" s="62" t="s">
        <v>6621</v>
      </c>
      <c r="L529" s="177">
        <v>0.35810958100000001</v>
      </c>
      <c r="M529" s="177"/>
      <c r="N529" s="62" t="s">
        <v>11971</v>
      </c>
      <c r="O529" s="54">
        <v>0.11574155347554663</v>
      </c>
      <c r="Q529" s="62" t="s">
        <v>1769</v>
      </c>
      <c r="R529" s="54">
        <v>0.73385260487068826</v>
      </c>
      <c r="W529" s="62" t="s">
        <v>9662</v>
      </c>
      <c r="X529" s="54">
        <v>0.20204951354722311</v>
      </c>
      <c r="AJ529" s="62" t="s">
        <v>8251</v>
      </c>
      <c r="AK529" s="54">
        <v>0.33399873145482079</v>
      </c>
      <c r="AM529" s="62" t="s">
        <v>9322</v>
      </c>
      <c r="AN529" s="54">
        <v>0.15383151653976312</v>
      </c>
      <c r="AP529" s="62" t="s">
        <v>4198</v>
      </c>
      <c r="AQ529" s="54">
        <v>0.67283004520987599</v>
      </c>
      <c r="AV529" s="62" t="s">
        <v>17282</v>
      </c>
      <c r="AW529" s="54">
        <v>0.18076890430714979</v>
      </c>
    </row>
    <row r="530" spans="11:49">
      <c r="K530" s="62" t="s">
        <v>6396</v>
      </c>
      <c r="L530" s="177">
        <v>0.35782292900000001</v>
      </c>
      <c r="M530" s="177"/>
      <c r="N530" s="62" t="s">
        <v>585</v>
      </c>
      <c r="O530" s="54">
        <v>0.11299466979905394</v>
      </c>
      <c r="Q530" s="62" t="s">
        <v>5043</v>
      </c>
      <c r="R530" s="54">
        <v>0.73371424263852514</v>
      </c>
      <c r="W530" s="62" t="s">
        <v>5945</v>
      </c>
      <c r="X530" s="54">
        <v>0.20117491947475538</v>
      </c>
      <c r="AJ530" s="62" t="s">
        <v>7037</v>
      </c>
      <c r="AK530" s="54">
        <v>0.3336163921091076</v>
      </c>
      <c r="AM530" s="62" t="s">
        <v>454</v>
      </c>
      <c r="AN530" s="54">
        <v>0.15205616063329397</v>
      </c>
      <c r="AP530" s="62" t="s">
        <v>1362</v>
      </c>
      <c r="AQ530" s="54">
        <v>0.67282804832773602</v>
      </c>
      <c r="AV530" s="62" t="s">
        <v>5984</v>
      </c>
      <c r="AW530" s="54">
        <v>0.1792632836417557</v>
      </c>
    </row>
    <row r="531" spans="11:49">
      <c r="K531" s="62" t="s">
        <v>7487</v>
      </c>
      <c r="L531" s="177">
        <v>0.35760054600000002</v>
      </c>
      <c r="M531" s="177"/>
      <c r="N531" s="62" t="s">
        <v>6850</v>
      </c>
      <c r="O531" s="54">
        <v>0.11299298158770056</v>
      </c>
      <c r="Q531" s="62" t="s">
        <v>4081</v>
      </c>
      <c r="R531" s="54">
        <v>0.73365280857285686</v>
      </c>
      <c r="W531" s="62" t="s">
        <v>17103</v>
      </c>
      <c r="X531" s="54">
        <v>0.19969058543718579</v>
      </c>
      <c r="AJ531" s="62" t="s">
        <v>6841</v>
      </c>
      <c r="AK531" s="54">
        <v>0.33319506193175602</v>
      </c>
      <c r="AM531" s="62" t="s">
        <v>10588</v>
      </c>
      <c r="AN531" s="54">
        <v>0.14877936006740425</v>
      </c>
      <c r="AP531" s="62" t="s">
        <v>2512</v>
      </c>
      <c r="AQ531" s="54">
        <v>0.67280470657954272</v>
      </c>
      <c r="AV531" s="62" t="s">
        <v>9845</v>
      </c>
      <c r="AW531" s="54">
        <v>0.17902099044776937</v>
      </c>
    </row>
    <row r="532" spans="11:49">
      <c r="K532" s="62" t="s">
        <v>6918</v>
      </c>
      <c r="L532" s="177">
        <v>0.35708959200000001</v>
      </c>
      <c r="M532" s="177"/>
      <c r="N532" s="62" t="s">
        <v>907</v>
      </c>
      <c r="O532" s="54">
        <v>0.11288580434412351</v>
      </c>
      <c r="Q532" s="62" t="s">
        <v>570</v>
      </c>
      <c r="R532" s="54">
        <v>0.73335735192787299</v>
      </c>
      <c r="W532" s="62" t="s">
        <v>4371</v>
      </c>
      <c r="X532" s="54">
        <v>0.19928471542852658</v>
      </c>
      <c r="AJ532" s="62" t="s">
        <v>8793</v>
      </c>
      <c r="AK532" s="54">
        <v>0.33238639363666311</v>
      </c>
      <c r="AM532" s="62" t="s">
        <v>17207</v>
      </c>
      <c r="AN532" s="54">
        <v>0.14790781357047891</v>
      </c>
      <c r="AP532" s="62" t="s">
        <v>953</v>
      </c>
      <c r="AQ532" s="54">
        <v>0.67259108042682114</v>
      </c>
      <c r="AV532" s="62" t="s">
        <v>13451</v>
      </c>
      <c r="AW532" s="54">
        <v>0.17861223462300815</v>
      </c>
    </row>
    <row r="533" spans="11:49">
      <c r="K533" s="62" t="s">
        <v>6858</v>
      </c>
      <c r="L533" s="177">
        <v>0.357015519</v>
      </c>
      <c r="M533" s="177"/>
      <c r="N533" s="62" t="s">
        <v>6178</v>
      </c>
      <c r="O533" s="54">
        <v>0.11202287203150017</v>
      </c>
      <c r="Q533" s="62" t="s">
        <v>14990</v>
      </c>
      <c r="R533" s="54">
        <v>0.73293192162133847</v>
      </c>
      <c r="W533" s="62" t="s">
        <v>17103</v>
      </c>
      <c r="X533" s="54">
        <v>0.19839232463757253</v>
      </c>
      <c r="AJ533" s="62" t="s">
        <v>8742</v>
      </c>
      <c r="AK533" s="54">
        <v>0.33230073227190632</v>
      </c>
      <c r="AM533" s="62" t="s">
        <v>5956</v>
      </c>
      <c r="AN533" s="54">
        <v>0.1452403249959732</v>
      </c>
      <c r="AP533" s="62" t="s">
        <v>79</v>
      </c>
      <c r="AQ533" s="54">
        <v>0.67193894319627578</v>
      </c>
      <c r="AV533" s="62" t="s">
        <v>9912</v>
      </c>
      <c r="AW533" s="54">
        <v>0.17764809237352538</v>
      </c>
    </row>
    <row r="534" spans="11:49">
      <c r="K534" s="62" t="s">
        <v>7058</v>
      </c>
      <c r="L534" s="177">
        <v>0.356668121</v>
      </c>
      <c r="M534" s="177"/>
      <c r="N534" s="62" t="s">
        <v>8462</v>
      </c>
      <c r="O534" s="54">
        <v>0.11173911585198654</v>
      </c>
      <c r="Q534" s="62" t="s">
        <v>11537</v>
      </c>
      <c r="R534" s="54">
        <v>0.73219309959495704</v>
      </c>
      <c r="W534" s="62" t="s">
        <v>17103</v>
      </c>
      <c r="X534" s="54">
        <v>0.19700765506581139</v>
      </c>
      <c r="AJ534" s="62" t="s">
        <v>6381</v>
      </c>
      <c r="AK534" s="54">
        <v>0.3322153637793126</v>
      </c>
      <c r="AM534" s="62" t="s">
        <v>11815</v>
      </c>
      <c r="AN534" s="54">
        <v>0.14518161517362535</v>
      </c>
      <c r="AP534" s="62" t="s">
        <v>4964</v>
      </c>
      <c r="AQ534" s="54">
        <v>0.67099511845098225</v>
      </c>
      <c r="AV534" s="62" t="s">
        <v>7596</v>
      </c>
      <c r="AW534" s="54">
        <v>0.17658096494678788</v>
      </c>
    </row>
    <row r="535" spans="11:49">
      <c r="K535" s="62" t="s">
        <v>6713</v>
      </c>
      <c r="L535" s="177">
        <v>0.356358799</v>
      </c>
      <c r="M535" s="177"/>
      <c r="N535" s="62" t="s">
        <v>16301</v>
      </c>
      <c r="O535" s="54">
        <v>0.11166728546382809</v>
      </c>
      <c r="Q535" s="62" t="s">
        <v>4491</v>
      </c>
      <c r="R535" s="54">
        <v>0.73162962485600569</v>
      </c>
      <c r="W535" s="62" t="s">
        <v>16187</v>
      </c>
      <c r="X535" s="54">
        <v>0.19687678169823591</v>
      </c>
      <c r="AJ535" s="62" t="s">
        <v>7908</v>
      </c>
      <c r="AK535" s="54">
        <v>0.33216952639024339</v>
      </c>
      <c r="AM535" s="62" t="s">
        <v>695</v>
      </c>
      <c r="AN535" s="54">
        <v>0.14461542723996892</v>
      </c>
      <c r="AP535" s="62" t="s">
        <v>11096</v>
      </c>
      <c r="AQ535" s="54">
        <v>0.67077489961589765</v>
      </c>
      <c r="AV535" s="62" t="s">
        <v>7964</v>
      </c>
      <c r="AW535" s="54">
        <v>0.17608930935595671</v>
      </c>
    </row>
    <row r="536" spans="11:49">
      <c r="K536" s="62" t="s">
        <v>6319</v>
      </c>
      <c r="L536" s="177">
        <v>0.356020277</v>
      </c>
      <c r="M536" s="177"/>
      <c r="N536" s="62" t="s">
        <v>9495</v>
      </c>
      <c r="O536" s="54">
        <v>0.11075684259426211</v>
      </c>
      <c r="Q536" s="62" t="s">
        <v>11217</v>
      </c>
      <c r="R536" s="54">
        <v>0.73012666699442552</v>
      </c>
      <c r="W536" s="62" t="s">
        <v>17121</v>
      </c>
      <c r="X536" s="54">
        <v>0.19626512408938526</v>
      </c>
      <c r="AJ536" s="62" t="s">
        <v>8932</v>
      </c>
      <c r="AK536" s="54">
        <v>0.33041865288477468</v>
      </c>
      <c r="AM536" s="62" t="s">
        <v>8185</v>
      </c>
      <c r="AN536" s="54">
        <v>0.14442099885085899</v>
      </c>
      <c r="AP536" s="62" t="s">
        <v>4661</v>
      </c>
      <c r="AQ536" s="54">
        <v>0.67073438678576613</v>
      </c>
      <c r="AV536" s="62" t="s">
        <v>4922</v>
      </c>
      <c r="AW536" s="54">
        <v>0.17548652718080338</v>
      </c>
    </row>
    <row r="537" spans="11:49">
      <c r="K537" s="62" t="s">
        <v>176</v>
      </c>
      <c r="L537" s="177">
        <v>0.35590839800000001</v>
      </c>
      <c r="M537" s="177"/>
      <c r="N537" s="62" t="s">
        <v>16949</v>
      </c>
      <c r="O537" s="54">
        <v>0.10871899627058301</v>
      </c>
      <c r="Q537" s="62" t="s">
        <v>1873</v>
      </c>
      <c r="R537" s="54">
        <v>0.73004557045956298</v>
      </c>
      <c r="W537" s="62" t="s">
        <v>4135</v>
      </c>
      <c r="X537" s="54">
        <v>0.19542581100778594</v>
      </c>
      <c r="AJ537" s="62" t="s">
        <v>6283</v>
      </c>
      <c r="AK537" s="54">
        <v>0.32978491411799177</v>
      </c>
      <c r="AM537" s="62" t="s">
        <v>6846</v>
      </c>
      <c r="AN537" s="54">
        <v>0.14224254087563876</v>
      </c>
      <c r="AP537" s="62" t="s">
        <v>2127</v>
      </c>
      <c r="AQ537" s="54">
        <v>0.66985936498157972</v>
      </c>
      <c r="AV537" s="62" t="s">
        <v>9084</v>
      </c>
      <c r="AW537" s="54">
        <v>0.17483401904585297</v>
      </c>
    </row>
    <row r="538" spans="11:49">
      <c r="K538" s="62" t="s">
        <v>7922</v>
      </c>
      <c r="L538" s="177">
        <v>0.35581738800000001</v>
      </c>
      <c r="M538" s="177"/>
      <c r="N538" s="62" t="s">
        <v>9808</v>
      </c>
      <c r="O538" s="54">
        <v>0.10647790748158578</v>
      </c>
      <c r="Q538" s="62" t="s">
        <v>11165</v>
      </c>
      <c r="R538" s="54">
        <v>0.72985597748192521</v>
      </c>
      <c r="W538" s="62" t="s">
        <v>5811</v>
      </c>
      <c r="X538" s="54">
        <v>0.19345198148995943</v>
      </c>
      <c r="AJ538" s="62" t="s">
        <v>6243</v>
      </c>
      <c r="AK538" s="54">
        <v>0.32818373442786902</v>
      </c>
      <c r="AM538" s="62" t="s">
        <v>11895</v>
      </c>
      <c r="AN538" s="54">
        <v>0.14082150345507408</v>
      </c>
      <c r="AP538" s="62" t="s">
        <v>2668</v>
      </c>
      <c r="AQ538" s="54">
        <v>0.66982638219528146</v>
      </c>
      <c r="AV538" s="62" t="s">
        <v>6962</v>
      </c>
      <c r="AW538" s="54">
        <v>0.17383377776817915</v>
      </c>
    </row>
    <row r="539" spans="11:49">
      <c r="K539" s="62" t="s">
        <v>6519</v>
      </c>
      <c r="L539" s="177">
        <v>0.35537883399999998</v>
      </c>
      <c r="M539" s="177"/>
      <c r="N539" s="62" t="s">
        <v>7894</v>
      </c>
      <c r="O539" s="54">
        <v>0.10493531185830422</v>
      </c>
      <c r="Q539" s="62" t="s">
        <v>11171</v>
      </c>
      <c r="R539" s="54">
        <v>0.72970281245618918</v>
      </c>
      <c r="W539" s="62" t="s">
        <v>17103</v>
      </c>
      <c r="X539" s="54">
        <v>0.19284279304182389</v>
      </c>
      <c r="AJ539" s="62" t="s">
        <v>8786</v>
      </c>
      <c r="AK539" s="54">
        <v>0.32813381244330486</v>
      </c>
      <c r="AM539" s="62" t="s">
        <v>8369</v>
      </c>
      <c r="AN539" s="54">
        <v>0.13836474059503126</v>
      </c>
      <c r="AP539" s="62" t="s">
        <v>3743</v>
      </c>
      <c r="AQ539" s="54">
        <v>0.66979589624125768</v>
      </c>
      <c r="AV539" s="62" t="s">
        <v>17279</v>
      </c>
      <c r="AW539" s="54">
        <v>0.17303587227991063</v>
      </c>
    </row>
    <row r="540" spans="11:49">
      <c r="K540" s="62" t="s">
        <v>6240</v>
      </c>
      <c r="L540" s="177">
        <v>0.35501993799999998</v>
      </c>
      <c r="M540" s="177"/>
      <c r="N540" s="62" t="s">
        <v>16950</v>
      </c>
      <c r="O540" s="54">
        <v>0.10491651347326246</v>
      </c>
      <c r="Q540" s="62" t="s">
        <v>2347</v>
      </c>
      <c r="R540" s="54">
        <v>0.72941658490164252</v>
      </c>
      <c r="W540" s="62" t="s">
        <v>2172</v>
      </c>
      <c r="X540" s="54">
        <v>0.19283136545089893</v>
      </c>
      <c r="AJ540" s="62" t="s">
        <v>6061</v>
      </c>
      <c r="AK540" s="54">
        <v>0.32758339647795987</v>
      </c>
      <c r="AM540" s="62" t="s">
        <v>6340</v>
      </c>
      <c r="AN540" s="54">
        <v>0.13805587276443176</v>
      </c>
      <c r="AP540" s="62" t="s">
        <v>2240</v>
      </c>
      <c r="AQ540" s="54">
        <v>0.6697931685479509</v>
      </c>
      <c r="AV540" s="62" t="s">
        <v>2796</v>
      </c>
      <c r="AW540" s="54">
        <v>0.17201724527949325</v>
      </c>
    </row>
    <row r="541" spans="11:49">
      <c r="K541" s="62" t="s">
        <v>7195</v>
      </c>
      <c r="L541" s="177">
        <v>0.35426741099999998</v>
      </c>
      <c r="M541" s="177"/>
      <c r="N541" s="62" t="s">
        <v>7067</v>
      </c>
      <c r="O541" s="54">
        <v>0.10341786066842507</v>
      </c>
      <c r="Q541" s="62" t="s">
        <v>2024</v>
      </c>
      <c r="R541" s="54">
        <v>0.72881666366044384</v>
      </c>
      <c r="W541" s="62" t="s">
        <v>11177</v>
      </c>
      <c r="X541" s="54">
        <v>0.19101699918864928</v>
      </c>
      <c r="AJ541" s="62" t="s">
        <v>9877</v>
      </c>
      <c r="AK541" s="54">
        <v>0.32735530579815592</v>
      </c>
      <c r="AM541" s="62" t="s">
        <v>6508</v>
      </c>
      <c r="AN541" s="54">
        <v>0.13697755349657448</v>
      </c>
      <c r="AP541" s="62" t="s">
        <v>444</v>
      </c>
      <c r="AQ541" s="54">
        <v>0.66976374578390174</v>
      </c>
      <c r="AV541" s="62" t="s">
        <v>6696</v>
      </c>
      <c r="AW541" s="54">
        <v>0.16971494700697645</v>
      </c>
    </row>
    <row r="542" spans="11:49">
      <c r="K542" s="62" t="s">
        <v>7861</v>
      </c>
      <c r="L542" s="177">
        <v>0.35270584500000002</v>
      </c>
      <c r="M542" s="177"/>
      <c r="N542" s="62" t="s">
        <v>11960</v>
      </c>
      <c r="O542" s="54">
        <v>0.10218486348114018</v>
      </c>
      <c r="Q542" s="62" t="s">
        <v>10560</v>
      </c>
      <c r="R542" s="54">
        <v>0.72866043189624241</v>
      </c>
      <c r="W542" s="62" t="s">
        <v>4214</v>
      </c>
      <c r="X542" s="54">
        <v>0.19072237126515487</v>
      </c>
      <c r="AJ542" s="62" t="s">
        <v>6172</v>
      </c>
      <c r="AK542" s="54">
        <v>0.32705989552017639</v>
      </c>
      <c r="AM542" s="62" t="s">
        <v>11971</v>
      </c>
      <c r="AN542" s="54">
        <v>0.13534785362427029</v>
      </c>
      <c r="AP542" s="62" t="s">
        <v>2156</v>
      </c>
      <c r="AQ542" s="54">
        <v>0.66925328188194533</v>
      </c>
      <c r="AV542" s="62" t="s">
        <v>8843</v>
      </c>
      <c r="AW542" s="54">
        <v>0.1690064279441108</v>
      </c>
    </row>
    <row r="543" spans="11:49">
      <c r="K543" s="62" t="s">
        <v>5955</v>
      </c>
      <c r="L543" s="177">
        <v>0.35266706199999998</v>
      </c>
      <c r="M543" s="177"/>
      <c r="N543" s="62" t="s">
        <v>16951</v>
      </c>
      <c r="O543" s="54">
        <v>9.8707544129526731E-2</v>
      </c>
      <c r="Q543" s="62" t="s">
        <v>5785</v>
      </c>
      <c r="R543" s="54">
        <v>0.72865038702942786</v>
      </c>
      <c r="W543" s="62" t="s">
        <v>10146</v>
      </c>
      <c r="X543" s="54">
        <v>0.18835404914640655</v>
      </c>
      <c r="AJ543" s="62" t="s">
        <v>5954</v>
      </c>
      <c r="AK543" s="54">
        <v>0.32668098329882522</v>
      </c>
      <c r="AM543" s="62" t="s">
        <v>920</v>
      </c>
      <c r="AN543" s="54">
        <v>0.13486417049706703</v>
      </c>
      <c r="AP543" s="62" t="s">
        <v>5403</v>
      </c>
      <c r="AQ543" s="54">
        <v>0.66920917726405116</v>
      </c>
      <c r="AV543" s="62" t="s">
        <v>3168</v>
      </c>
      <c r="AW543" s="54">
        <v>0.16841873756696002</v>
      </c>
    </row>
    <row r="544" spans="11:49">
      <c r="K544" s="62" t="s">
        <v>7527</v>
      </c>
      <c r="L544" s="177">
        <v>0.352427506</v>
      </c>
      <c r="M544" s="177"/>
      <c r="N544" s="62" t="s">
        <v>16952</v>
      </c>
      <c r="O544" s="54">
        <v>9.8277268497648992E-2</v>
      </c>
      <c r="Q544" s="62" t="s">
        <v>5224</v>
      </c>
      <c r="R544" s="54">
        <v>0.72833877395763669</v>
      </c>
      <c r="W544" s="62" t="s">
        <v>17122</v>
      </c>
      <c r="X544" s="54">
        <v>0.18704293115770176</v>
      </c>
      <c r="AJ544" s="62" t="s">
        <v>6572</v>
      </c>
      <c r="AK544" s="54">
        <v>0.32500463496530912</v>
      </c>
      <c r="AM544" s="62" t="s">
        <v>8084</v>
      </c>
      <c r="AN544" s="54">
        <v>0.13375420830136964</v>
      </c>
      <c r="AP544" s="62" t="s">
        <v>4750</v>
      </c>
      <c r="AQ544" s="54">
        <v>0.66873519714526719</v>
      </c>
      <c r="AV544" s="62" t="s">
        <v>17293</v>
      </c>
      <c r="AW544" s="54">
        <v>0.16825099741630248</v>
      </c>
    </row>
    <row r="545" spans="11:49">
      <c r="K545" s="62" t="s">
        <v>6747</v>
      </c>
      <c r="L545" s="177">
        <v>0.35078457099999999</v>
      </c>
      <c r="M545" s="177"/>
      <c r="N545" s="62" t="s">
        <v>7715</v>
      </c>
      <c r="O545" s="54">
        <v>9.7159268298366006E-2</v>
      </c>
      <c r="Q545" s="62" t="s">
        <v>3497</v>
      </c>
      <c r="R545" s="54">
        <v>0.72779774523719787</v>
      </c>
      <c r="W545" s="62" t="s">
        <v>17123</v>
      </c>
      <c r="X545" s="54">
        <v>0.18580307713131047</v>
      </c>
      <c r="AJ545" s="62" t="s">
        <v>9168</v>
      </c>
      <c r="AK545" s="54">
        <v>0.3209949116889218</v>
      </c>
      <c r="AM545" s="62" t="s">
        <v>9794</v>
      </c>
      <c r="AN545" s="54">
        <v>0.13363563603378648</v>
      </c>
      <c r="AP545" s="62" t="s">
        <v>3706</v>
      </c>
      <c r="AQ545" s="54">
        <v>0.66870829445019908</v>
      </c>
      <c r="AV545" s="62" t="s">
        <v>17302</v>
      </c>
      <c r="AW545" s="54">
        <v>0.16808442515020952</v>
      </c>
    </row>
    <row r="546" spans="11:49">
      <c r="K546" s="62" t="s">
        <v>6841</v>
      </c>
      <c r="L546" s="177">
        <v>0.35049067699999997</v>
      </c>
      <c r="M546" s="177"/>
      <c r="N546" s="62" t="s">
        <v>16953</v>
      </c>
      <c r="O546" s="54">
        <v>9.3498899073728714E-2</v>
      </c>
      <c r="Q546" s="62" t="s">
        <v>2216</v>
      </c>
      <c r="R546" s="54">
        <v>0.72766372290942349</v>
      </c>
      <c r="W546" s="62" t="s">
        <v>3449</v>
      </c>
      <c r="X546" s="54">
        <v>0.18408983527365169</v>
      </c>
      <c r="AJ546" s="62" t="s">
        <v>6378</v>
      </c>
      <c r="AK546" s="54">
        <v>0.32079100552951495</v>
      </c>
      <c r="AM546" s="62" t="s">
        <v>6271</v>
      </c>
      <c r="AN546" s="54">
        <v>0.13350611468412635</v>
      </c>
      <c r="AP546" s="62" t="s">
        <v>2663</v>
      </c>
      <c r="AQ546" s="54">
        <v>0.66832146513418123</v>
      </c>
      <c r="AV546" s="62" t="s">
        <v>1924</v>
      </c>
      <c r="AW546" s="54">
        <v>0.16624269692963686</v>
      </c>
    </row>
    <row r="547" spans="11:49">
      <c r="K547" s="62" t="s">
        <v>7003</v>
      </c>
      <c r="L547" s="177">
        <v>0.35042615500000002</v>
      </c>
      <c r="M547" s="177"/>
      <c r="N547" s="62" t="s">
        <v>8564</v>
      </c>
      <c r="O547" s="54">
        <v>9.295765724182313E-2</v>
      </c>
      <c r="Q547" s="62" t="s">
        <v>5678</v>
      </c>
      <c r="R547" s="54">
        <v>0.7274979018435227</v>
      </c>
      <c r="W547" s="62" t="s">
        <v>10738</v>
      </c>
      <c r="X547" s="54">
        <v>0.18288181057151751</v>
      </c>
      <c r="AJ547" s="62" t="s">
        <v>883</v>
      </c>
      <c r="AK547" s="54">
        <v>0.3205491089364107</v>
      </c>
      <c r="AM547" s="62" t="s">
        <v>5962</v>
      </c>
      <c r="AN547" s="54">
        <v>0.13013946951443695</v>
      </c>
      <c r="AP547" s="62" t="s">
        <v>4994</v>
      </c>
      <c r="AQ547" s="54">
        <v>0.66794381427462979</v>
      </c>
      <c r="AV547" s="62" t="s">
        <v>17271</v>
      </c>
      <c r="AW547" s="54">
        <v>0.16416117644421604</v>
      </c>
    </row>
    <row r="548" spans="11:49">
      <c r="K548" s="62" t="s">
        <v>7000</v>
      </c>
      <c r="L548" s="177">
        <v>0.34986501399999997</v>
      </c>
      <c r="M548" s="177"/>
      <c r="N548" s="62" t="s">
        <v>7309</v>
      </c>
      <c r="O548" s="54">
        <v>9.0865487125004113E-2</v>
      </c>
      <c r="Q548" s="62" t="s">
        <v>3672</v>
      </c>
      <c r="R548" s="54">
        <v>0.72730913429618749</v>
      </c>
      <c r="W548" s="62" t="s">
        <v>17103</v>
      </c>
      <c r="X548" s="54">
        <v>0.18187026858364699</v>
      </c>
      <c r="AJ548" s="62" t="s">
        <v>7278</v>
      </c>
      <c r="AK548" s="54">
        <v>0.31975836569898702</v>
      </c>
      <c r="AM548" s="62" t="s">
        <v>8982</v>
      </c>
      <c r="AN548" s="54">
        <v>0.12846246545645215</v>
      </c>
      <c r="AP548" s="62" t="s">
        <v>3635</v>
      </c>
      <c r="AQ548" s="54">
        <v>0.66790230897945568</v>
      </c>
      <c r="AV548" s="62" t="s">
        <v>7969</v>
      </c>
      <c r="AW548" s="54">
        <v>0.16405820268217128</v>
      </c>
    </row>
    <row r="549" spans="11:49">
      <c r="K549" s="62" t="s">
        <v>6114</v>
      </c>
      <c r="L549" s="177">
        <v>0.34866809700000001</v>
      </c>
      <c r="M549" s="177"/>
      <c r="N549" s="62" t="s">
        <v>303</v>
      </c>
      <c r="O549" s="54">
        <v>9.0690656411358012E-2</v>
      </c>
      <c r="Q549" s="62" t="s">
        <v>5477</v>
      </c>
      <c r="R549" s="54">
        <v>0.72700137581123081</v>
      </c>
      <c r="W549" s="62" t="s">
        <v>15333</v>
      </c>
      <c r="X549" s="54">
        <v>0.18145606825302438</v>
      </c>
      <c r="AJ549" s="62" t="s">
        <v>6806</v>
      </c>
      <c r="AK549" s="54">
        <v>0.31827932625094535</v>
      </c>
      <c r="AM549" s="62" t="s">
        <v>7846</v>
      </c>
      <c r="AN549" s="54">
        <v>0.12740472062208513</v>
      </c>
      <c r="AP549" s="62" t="s">
        <v>1543</v>
      </c>
      <c r="AQ549" s="54">
        <v>0.66705532809199752</v>
      </c>
      <c r="AV549" s="62" t="s">
        <v>11065</v>
      </c>
      <c r="AW549" s="54">
        <v>0.16379087990342392</v>
      </c>
    </row>
    <row r="550" spans="11:49">
      <c r="K550" s="62" t="s">
        <v>6889</v>
      </c>
      <c r="L550" s="177">
        <v>0.34826067500000002</v>
      </c>
      <c r="M550" s="177"/>
      <c r="N550" s="62" t="s">
        <v>7852</v>
      </c>
      <c r="O550" s="54">
        <v>9.0500700844817386E-2</v>
      </c>
      <c r="Q550" s="62" t="s">
        <v>5278</v>
      </c>
      <c r="R550" s="54">
        <v>0.72699819905192109</v>
      </c>
      <c r="W550" s="62" t="s">
        <v>4070</v>
      </c>
      <c r="X550" s="54">
        <v>0.18134817092749242</v>
      </c>
      <c r="AJ550" s="62" t="s">
        <v>6855</v>
      </c>
      <c r="AK550" s="54">
        <v>0.31768143416833206</v>
      </c>
      <c r="AM550" s="62" t="s">
        <v>8012</v>
      </c>
      <c r="AN550" s="54">
        <v>0.12691322726160439</v>
      </c>
      <c r="AP550" s="62" t="s">
        <v>1508</v>
      </c>
      <c r="AQ550" s="54">
        <v>0.66662166522974586</v>
      </c>
      <c r="AV550" s="62" t="s">
        <v>17272</v>
      </c>
      <c r="AW550" s="54">
        <v>0.16095423393800759</v>
      </c>
    </row>
    <row r="551" spans="11:49">
      <c r="K551" s="62" t="s">
        <v>6806</v>
      </c>
      <c r="L551" s="177">
        <v>0.34771727299999999</v>
      </c>
      <c r="M551" s="177"/>
      <c r="N551" s="62" t="s">
        <v>8345</v>
      </c>
      <c r="O551" s="54">
        <v>8.901244332641689E-2</v>
      </c>
      <c r="Q551" s="62" t="s">
        <v>4059</v>
      </c>
      <c r="R551" s="54">
        <v>0.72666766774522185</v>
      </c>
      <c r="W551" s="62" t="s">
        <v>14763</v>
      </c>
      <c r="X551" s="54">
        <v>0.17895793038709418</v>
      </c>
      <c r="AJ551" s="62" t="s">
        <v>6758</v>
      </c>
      <c r="AK551" s="54">
        <v>0.31764926632815671</v>
      </c>
      <c r="AM551" s="62" t="s">
        <v>11432</v>
      </c>
      <c r="AN551" s="54">
        <v>0.12655855220291701</v>
      </c>
      <c r="AP551" s="62" t="s">
        <v>11066</v>
      </c>
      <c r="AQ551" s="54">
        <v>0.66640686144991645</v>
      </c>
      <c r="AV551" s="62" t="s">
        <v>7096</v>
      </c>
      <c r="AW551" s="54">
        <v>0.16072032559263494</v>
      </c>
    </row>
    <row r="552" spans="11:49">
      <c r="K552" s="62" t="s">
        <v>928</v>
      </c>
      <c r="L552" s="177">
        <v>0.34747435100000001</v>
      </c>
      <c r="M552" s="177"/>
      <c r="N552" s="62" t="s">
        <v>6508</v>
      </c>
      <c r="O552" s="54">
        <v>8.8487527279234396E-2</v>
      </c>
      <c r="Q552" s="62" t="s">
        <v>3456</v>
      </c>
      <c r="R552" s="54">
        <v>0.72584051932281712</v>
      </c>
      <c r="W552" s="62" t="s">
        <v>16371</v>
      </c>
      <c r="X552" s="54">
        <v>0.17677827326107778</v>
      </c>
      <c r="AJ552" s="62" t="s">
        <v>8892</v>
      </c>
      <c r="AK552" s="54">
        <v>0.31589982067201999</v>
      </c>
      <c r="AM552" s="62" t="s">
        <v>7594</v>
      </c>
      <c r="AN552" s="54">
        <v>0.12533237445881157</v>
      </c>
      <c r="AP552" s="62" t="s">
        <v>4268</v>
      </c>
      <c r="AQ552" s="54">
        <v>0.66610313473614302</v>
      </c>
      <c r="AV552" s="62" t="s">
        <v>16336</v>
      </c>
      <c r="AW552" s="54">
        <v>0.15832303267524453</v>
      </c>
    </row>
    <row r="553" spans="11:49">
      <c r="K553" s="62" t="s">
        <v>7586</v>
      </c>
      <c r="L553" s="177">
        <v>0.34624711899999999</v>
      </c>
      <c r="M553" s="177"/>
      <c r="N553" s="62" t="s">
        <v>7969</v>
      </c>
      <c r="O553" s="54">
        <v>8.8461068031102749E-2</v>
      </c>
      <c r="Q553" s="62" t="s">
        <v>3589</v>
      </c>
      <c r="R553" s="54">
        <v>0.72556627420141917</v>
      </c>
      <c r="W553" s="62" t="s">
        <v>1187</v>
      </c>
      <c r="X553" s="54">
        <v>0.17578480031662033</v>
      </c>
      <c r="AJ553" s="62" t="s">
        <v>6858</v>
      </c>
      <c r="AK553" s="54">
        <v>0.31564856657757639</v>
      </c>
      <c r="AM553" s="62" t="s">
        <v>6073</v>
      </c>
      <c r="AN553" s="54">
        <v>0.12498683897280899</v>
      </c>
      <c r="AP553" s="62" t="s">
        <v>3193</v>
      </c>
      <c r="AQ553" s="54">
        <v>0.66547229399735663</v>
      </c>
      <c r="AV553" s="62" t="s">
        <v>2671</v>
      </c>
      <c r="AW553" s="54">
        <v>0.15604699437847017</v>
      </c>
    </row>
    <row r="554" spans="11:49">
      <c r="K554" s="62" t="s">
        <v>8599</v>
      </c>
      <c r="L554" s="177">
        <v>0.34540848899999999</v>
      </c>
      <c r="M554" s="177"/>
      <c r="N554" s="62" t="s">
        <v>9218</v>
      </c>
      <c r="O554" s="54">
        <v>8.7435412367644863E-2</v>
      </c>
      <c r="Q554" s="62" t="s">
        <v>1504</v>
      </c>
      <c r="R554" s="54">
        <v>0.72553503409634468</v>
      </c>
      <c r="W554" s="62" t="s">
        <v>17124</v>
      </c>
      <c r="X554" s="54">
        <v>0.17496332526152469</v>
      </c>
      <c r="AJ554" s="62" t="s">
        <v>7446</v>
      </c>
      <c r="AK554" s="54">
        <v>0.31539451255312528</v>
      </c>
      <c r="AM554" s="62" t="s">
        <v>866</v>
      </c>
      <c r="AN554" s="54">
        <v>0.12210504914007109</v>
      </c>
      <c r="AP554" s="62" t="s">
        <v>10803</v>
      </c>
      <c r="AQ554" s="54">
        <v>0.66490388933865485</v>
      </c>
      <c r="AV554" s="62" t="s">
        <v>17303</v>
      </c>
      <c r="AW554" s="54">
        <v>0.15590318261997985</v>
      </c>
    </row>
    <row r="555" spans="11:49">
      <c r="K555" s="62" t="s">
        <v>8631</v>
      </c>
      <c r="L555" s="177">
        <v>0.34505785300000003</v>
      </c>
      <c r="M555" s="177"/>
      <c r="N555" s="62" t="s">
        <v>8876</v>
      </c>
      <c r="O555" s="54">
        <v>8.6490627923080182E-2</v>
      </c>
      <c r="Q555" s="62" t="s">
        <v>2315</v>
      </c>
      <c r="R555" s="54">
        <v>0.72441512239496597</v>
      </c>
      <c r="W555" s="62" t="s">
        <v>2794</v>
      </c>
      <c r="X555" s="54">
        <v>0.17404969332444714</v>
      </c>
      <c r="AJ555" s="62" t="s">
        <v>16932</v>
      </c>
      <c r="AK555" s="54">
        <v>0.31499722300710176</v>
      </c>
      <c r="AM555" s="62" t="s">
        <v>9808</v>
      </c>
      <c r="AN555" s="54">
        <v>0.11835408716595315</v>
      </c>
      <c r="AP555" s="62" t="s">
        <v>4558</v>
      </c>
      <c r="AQ555" s="54">
        <v>0.66488507510520889</v>
      </c>
      <c r="AV555" s="62" t="s">
        <v>2870</v>
      </c>
      <c r="AW555" s="54">
        <v>0.15448670262018821</v>
      </c>
    </row>
    <row r="556" spans="11:49">
      <c r="K556" s="62" t="s">
        <v>7105</v>
      </c>
      <c r="L556" s="177">
        <v>0.34448744399999998</v>
      </c>
      <c r="M556" s="177"/>
      <c r="N556" s="62" t="s">
        <v>241</v>
      </c>
      <c r="O556" s="54">
        <v>8.6420017783647218E-2</v>
      </c>
      <c r="Q556" s="62" t="s">
        <v>4532</v>
      </c>
      <c r="R556" s="54">
        <v>0.72424902433527227</v>
      </c>
      <c r="W556" s="62" t="s">
        <v>4247</v>
      </c>
      <c r="X556" s="54">
        <v>0.17377262802775051</v>
      </c>
      <c r="AJ556" s="62" t="s">
        <v>6050</v>
      </c>
      <c r="AK556" s="54">
        <v>0.31482623834835211</v>
      </c>
      <c r="AM556" s="62" t="s">
        <v>15056</v>
      </c>
      <c r="AN556" s="54">
        <v>0.11534845244894551</v>
      </c>
      <c r="AP556" s="62" t="s">
        <v>1634</v>
      </c>
      <c r="AQ556" s="54">
        <v>0.66453884312563449</v>
      </c>
      <c r="AV556" s="62" t="s">
        <v>8103</v>
      </c>
      <c r="AW556" s="54">
        <v>0.15356328536864861</v>
      </c>
    </row>
    <row r="557" spans="11:49">
      <c r="K557" s="62" t="s">
        <v>921</v>
      </c>
      <c r="L557" s="177">
        <v>0.34439275000000003</v>
      </c>
      <c r="M557" s="177"/>
      <c r="N557" s="62" t="s">
        <v>7531</v>
      </c>
      <c r="O557" s="54">
        <v>8.4136601847578596E-2</v>
      </c>
      <c r="Q557" s="62" t="s">
        <v>2612</v>
      </c>
      <c r="R557" s="54">
        <v>0.72412519158191968</v>
      </c>
      <c r="W557" s="62" t="s">
        <v>3654</v>
      </c>
      <c r="X557" s="54">
        <v>0.17371068092672709</v>
      </c>
      <c r="AJ557" s="62" t="s">
        <v>7297</v>
      </c>
      <c r="AK557" s="54">
        <v>0.31386652642541452</v>
      </c>
      <c r="AM557" s="62" t="s">
        <v>9014</v>
      </c>
      <c r="AN557" s="54">
        <v>0.11533940792238097</v>
      </c>
      <c r="AP557" s="62" t="s">
        <v>2978</v>
      </c>
      <c r="AQ557" s="54">
        <v>0.66400296812737103</v>
      </c>
      <c r="AV557" s="62" t="s">
        <v>4949</v>
      </c>
      <c r="AW557" s="54">
        <v>0.15348055158705415</v>
      </c>
    </row>
    <row r="558" spans="11:49">
      <c r="K558" s="62" t="s">
        <v>8759</v>
      </c>
      <c r="L558" s="177">
        <v>0.34380330399999998</v>
      </c>
      <c r="M558" s="177"/>
      <c r="N558" s="62" t="s">
        <v>8182</v>
      </c>
      <c r="O558" s="54">
        <v>8.2893790637188963E-2</v>
      </c>
      <c r="Q558" s="62" t="s">
        <v>2650</v>
      </c>
      <c r="R558" s="54">
        <v>0.72407785575385175</v>
      </c>
      <c r="W558" s="62" t="s">
        <v>17103</v>
      </c>
      <c r="X558" s="54">
        <v>0.1735033654258433</v>
      </c>
      <c r="AJ558" s="62" t="s">
        <v>8608</v>
      </c>
      <c r="AK558" s="54">
        <v>0.3134257639966252</v>
      </c>
      <c r="AM558" s="62" t="s">
        <v>11287</v>
      </c>
      <c r="AN558" s="54">
        <v>0.11430325549066145</v>
      </c>
      <c r="AP558" s="62" t="s">
        <v>2885</v>
      </c>
      <c r="AQ558" s="54">
        <v>0.66394066578600963</v>
      </c>
      <c r="AV558" s="62" t="s">
        <v>7697</v>
      </c>
      <c r="AW558" s="54">
        <v>0.15242370370222572</v>
      </c>
    </row>
    <row r="559" spans="11:49">
      <c r="K559" s="62" t="s">
        <v>6527</v>
      </c>
      <c r="L559" s="177">
        <v>0.34367060300000002</v>
      </c>
      <c r="M559" s="177"/>
      <c r="N559" s="62" t="s">
        <v>8144</v>
      </c>
      <c r="O559" s="54">
        <v>8.0862900775165295E-2</v>
      </c>
      <c r="Q559" s="62" t="s">
        <v>4877</v>
      </c>
      <c r="R559" s="54">
        <v>0.72401258313611028</v>
      </c>
      <c r="W559" s="62" t="s">
        <v>1997</v>
      </c>
      <c r="X559" s="54">
        <v>0.17269255035985343</v>
      </c>
      <c r="AJ559" s="62" t="s">
        <v>6820</v>
      </c>
      <c r="AK559" s="54">
        <v>0.31333838630509936</v>
      </c>
      <c r="AM559" s="62" t="s">
        <v>5963</v>
      </c>
      <c r="AN559" s="54">
        <v>0.11427517965182041</v>
      </c>
      <c r="AP559" s="62" t="s">
        <v>3735</v>
      </c>
      <c r="AQ559" s="54">
        <v>0.66342477094858443</v>
      </c>
      <c r="AV559" s="62" t="s">
        <v>8297</v>
      </c>
      <c r="AW559" s="54">
        <v>0.15229838816781605</v>
      </c>
    </row>
    <row r="560" spans="11:49">
      <c r="K560" s="62" t="s">
        <v>6053</v>
      </c>
      <c r="L560" s="177">
        <v>0.34362603000000003</v>
      </c>
      <c r="M560" s="177"/>
      <c r="N560" s="62" t="s">
        <v>859</v>
      </c>
      <c r="O560" s="54">
        <v>8.0512811351928781E-2</v>
      </c>
      <c r="Q560" s="62" t="s">
        <v>5933</v>
      </c>
      <c r="R560" s="54">
        <v>0.72364570351344826</v>
      </c>
      <c r="W560" s="62" t="s">
        <v>17103</v>
      </c>
      <c r="X560" s="54">
        <v>0.17210252422129413</v>
      </c>
      <c r="AJ560" s="62" t="s">
        <v>6222</v>
      </c>
      <c r="AK560" s="54">
        <v>0.3122971018897322</v>
      </c>
      <c r="AM560" s="62" t="s">
        <v>11099</v>
      </c>
      <c r="AN560" s="54">
        <v>0.11406334996885373</v>
      </c>
      <c r="AP560" s="62" t="s">
        <v>5572</v>
      </c>
      <c r="AQ560" s="54">
        <v>0.66288214525228506</v>
      </c>
      <c r="AV560" s="62" t="s">
        <v>2440</v>
      </c>
      <c r="AW560" s="54">
        <v>0.15187687232361335</v>
      </c>
    </row>
    <row r="561" spans="11:49">
      <c r="K561" s="62" t="s">
        <v>7491</v>
      </c>
      <c r="L561" s="177">
        <v>0.34243044900000003</v>
      </c>
      <c r="M561" s="177"/>
      <c r="N561" s="62" t="s">
        <v>6797</v>
      </c>
      <c r="O561" s="54">
        <v>8.0029369744062592E-2</v>
      </c>
      <c r="Q561" s="62" t="s">
        <v>2872</v>
      </c>
      <c r="R561" s="54">
        <v>0.72352400424861762</v>
      </c>
      <c r="W561" s="62" t="s">
        <v>11461</v>
      </c>
      <c r="X561" s="54">
        <v>0.1720741263057371</v>
      </c>
      <c r="AJ561" s="62" t="s">
        <v>8897</v>
      </c>
      <c r="AK561" s="54">
        <v>0.31165051555239126</v>
      </c>
      <c r="AM561" s="62" t="s">
        <v>8747</v>
      </c>
      <c r="AN561" s="54">
        <v>0.11230929108403345</v>
      </c>
      <c r="AP561" s="62" t="s">
        <v>3328</v>
      </c>
      <c r="AQ561" s="54">
        <v>0.66286261028302518</v>
      </c>
      <c r="AV561" s="62" t="s">
        <v>6709</v>
      </c>
      <c r="AW561" s="54">
        <v>0.15135887140031568</v>
      </c>
    </row>
    <row r="562" spans="11:49">
      <c r="K562" s="62" t="s">
        <v>6653</v>
      </c>
      <c r="L562" s="177">
        <v>0.341808059</v>
      </c>
      <c r="M562" s="177"/>
      <c r="N562" s="62" t="s">
        <v>5509</v>
      </c>
      <c r="O562" s="54">
        <v>7.9474674771218834E-2</v>
      </c>
      <c r="Q562" s="62" t="s">
        <v>2845</v>
      </c>
      <c r="R562" s="54">
        <v>0.72303159986426213</v>
      </c>
      <c r="W562" s="62" t="s">
        <v>4376</v>
      </c>
      <c r="X562" s="54">
        <v>0.17155076930326535</v>
      </c>
      <c r="AJ562" s="62" t="s">
        <v>5983</v>
      </c>
      <c r="AK562" s="54">
        <v>0.31034280875212455</v>
      </c>
      <c r="AM562" s="62" t="s">
        <v>16953</v>
      </c>
      <c r="AN562" s="54">
        <v>0.11149556734311149</v>
      </c>
      <c r="AP562" s="62" t="s">
        <v>3504</v>
      </c>
      <c r="AQ562" s="54">
        <v>0.66219354403942887</v>
      </c>
      <c r="AV562" s="62" t="s">
        <v>17287</v>
      </c>
      <c r="AW562" s="54">
        <v>0.15083050412811291</v>
      </c>
    </row>
    <row r="563" spans="11:49">
      <c r="K563" s="62" t="s">
        <v>6359</v>
      </c>
      <c r="L563" s="177">
        <v>0.34129694399999999</v>
      </c>
      <c r="M563" s="177"/>
      <c r="N563" s="62" t="s">
        <v>8057</v>
      </c>
      <c r="O563" s="54">
        <v>7.9278963687159212E-2</v>
      </c>
      <c r="Q563" s="62" t="s">
        <v>5013</v>
      </c>
      <c r="R563" s="54">
        <v>0.72248889323993459</v>
      </c>
      <c r="W563" s="62" t="s">
        <v>17125</v>
      </c>
      <c r="X563" s="54">
        <v>0.17140469978032996</v>
      </c>
      <c r="AJ563" s="62" t="s">
        <v>6077</v>
      </c>
      <c r="AK563" s="54">
        <v>0.30950120467358666</v>
      </c>
      <c r="AM563" s="62" t="s">
        <v>16184</v>
      </c>
      <c r="AN563" s="54">
        <v>0.11088420935808063</v>
      </c>
      <c r="AP563" s="62" t="s">
        <v>5485</v>
      </c>
      <c r="AQ563" s="54">
        <v>0.6621773510255472</v>
      </c>
      <c r="AV563" s="62" t="s">
        <v>3592</v>
      </c>
      <c r="AW563" s="54">
        <v>0.15081547953006119</v>
      </c>
    </row>
    <row r="564" spans="11:49">
      <c r="K564" s="62" t="s">
        <v>54</v>
      </c>
      <c r="L564" s="177">
        <v>0.34048618000000003</v>
      </c>
      <c r="M564" s="177"/>
      <c r="N564" s="62" t="s">
        <v>16954</v>
      </c>
      <c r="O564" s="54">
        <v>7.7678891568037117E-2</v>
      </c>
      <c r="Q564" s="62" t="s">
        <v>4161</v>
      </c>
      <c r="R564" s="54">
        <v>0.7221967407531672</v>
      </c>
      <c r="W564" s="62" t="s">
        <v>16242</v>
      </c>
      <c r="X564" s="54">
        <v>0.17116833879395077</v>
      </c>
      <c r="AJ564" s="62" t="s">
        <v>10599</v>
      </c>
      <c r="AK564" s="54">
        <v>0.30949798998484007</v>
      </c>
      <c r="AM564" s="62" t="s">
        <v>8317</v>
      </c>
      <c r="AN564" s="54">
        <v>0.11061744827926923</v>
      </c>
      <c r="AP564" s="62" t="s">
        <v>3247</v>
      </c>
      <c r="AQ564" s="54">
        <v>0.66177323087621531</v>
      </c>
      <c r="AV564" s="62" t="s">
        <v>6930</v>
      </c>
      <c r="AW564" s="54">
        <v>0.15037706493083949</v>
      </c>
    </row>
    <row r="565" spans="11:49">
      <c r="K565" s="62" t="s">
        <v>8796</v>
      </c>
      <c r="L565" s="177">
        <v>0.33786958499999997</v>
      </c>
      <c r="M565" s="177"/>
      <c r="N565" s="62" t="s">
        <v>9715</v>
      </c>
      <c r="O565" s="54">
        <v>7.723207817662496E-2</v>
      </c>
      <c r="Q565" s="62" t="s">
        <v>2819</v>
      </c>
      <c r="R565" s="54">
        <v>0.72206775870514894</v>
      </c>
      <c r="W565" s="62" t="s">
        <v>2418</v>
      </c>
      <c r="X565" s="54">
        <v>0.17030771436027228</v>
      </c>
      <c r="AJ565" s="62" t="s">
        <v>6177</v>
      </c>
      <c r="AK565" s="54">
        <v>0.30925386836933461</v>
      </c>
      <c r="AM565" s="62" t="s">
        <v>7186</v>
      </c>
      <c r="AN565" s="54">
        <v>0.1090883248968364</v>
      </c>
      <c r="AP565" s="62" t="s">
        <v>3978</v>
      </c>
      <c r="AQ565" s="54">
        <v>0.66174353702594202</v>
      </c>
      <c r="AV565" s="62" t="s">
        <v>15679</v>
      </c>
      <c r="AW565" s="54">
        <v>0.14991960200036719</v>
      </c>
    </row>
    <row r="566" spans="11:49">
      <c r="K566" s="62" t="s">
        <v>7325</v>
      </c>
      <c r="L566" s="177">
        <v>0.33692014599999998</v>
      </c>
      <c r="M566" s="177"/>
      <c r="N566" s="62" t="s">
        <v>8656</v>
      </c>
      <c r="O566" s="54">
        <v>7.4880772670324947E-2</v>
      </c>
      <c r="Q566" s="62" t="s">
        <v>2341</v>
      </c>
      <c r="R566" s="54">
        <v>0.72197101214338344</v>
      </c>
      <c r="W566" s="62" t="s">
        <v>3076</v>
      </c>
      <c r="X566" s="54">
        <v>0.1700111879896779</v>
      </c>
      <c r="AJ566" s="62" t="s">
        <v>8160</v>
      </c>
      <c r="AK566" s="54">
        <v>0.30886213561160403</v>
      </c>
      <c r="AM566" s="62" t="s">
        <v>6441</v>
      </c>
      <c r="AN566" s="54">
        <v>0.10727124818337473</v>
      </c>
      <c r="AP566" s="62" t="s">
        <v>3456</v>
      </c>
      <c r="AQ566" s="54">
        <v>0.66144159015508852</v>
      </c>
      <c r="AV566" s="62" t="s">
        <v>9911</v>
      </c>
      <c r="AW566" s="54">
        <v>0.14930785318788845</v>
      </c>
    </row>
    <row r="567" spans="11:49">
      <c r="K567" s="62" t="s">
        <v>7728</v>
      </c>
      <c r="L567" s="177">
        <v>0.336658448</v>
      </c>
      <c r="M567" s="177"/>
      <c r="N567" s="62" t="s">
        <v>16955</v>
      </c>
      <c r="O567" s="54">
        <v>7.2922541894587578E-2</v>
      </c>
      <c r="Q567" s="62" t="s">
        <v>5773</v>
      </c>
      <c r="R567" s="54">
        <v>0.72185038250582212</v>
      </c>
      <c r="W567" s="62" t="s">
        <v>17103</v>
      </c>
      <c r="X567" s="54">
        <v>0.16936535940206535</v>
      </c>
      <c r="AJ567" s="62" t="s">
        <v>8391</v>
      </c>
      <c r="AK567" s="54">
        <v>0.30844949636446811</v>
      </c>
      <c r="AM567" s="62" t="s">
        <v>8182</v>
      </c>
      <c r="AN567" s="54">
        <v>0.10705334683108146</v>
      </c>
      <c r="AP567" s="62" t="s">
        <v>2057</v>
      </c>
      <c r="AQ567" s="54">
        <v>0.66134254290699634</v>
      </c>
      <c r="AV567" s="62" t="s">
        <v>9289</v>
      </c>
      <c r="AW567" s="54">
        <v>0.14843651706592903</v>
      </c>
    </row>
    <row r="568" spans="11:49">
      <c r="K568" s="62" t="s">
        <v>7323</v>
      </c>
      <c r="L568" s="177">
        <v>0.335546493</v>
      </c>
      <c r="M568" s="177"/>
      <c r="N568" s="62" t="s">
        <v>9053</v>
      </c>
      <c r="O568" s="54">
        <v>7.1873961261864863E-2</v>
      </c>
      <c r="Q568" s="62" t="s">
        <v>4988</v>
      </c>
      <c r="R568" s="54">
        <v>0.72170158312357602</v>
      </c>
      <c r="W568" s="62" t="s">
        <v>4087</v>
      </c>
      <c r="X568" s="54">
        <v>0.16667019433360403</v>
      </c>
      <c r="AJ568" s="62" t="s">
        <v>7028</v>
      </c>
      <c r="AK568" s="54">
        <v>0.30819711605018346</v>
      </c>
      <c r="AM568" s="62" t="s">
        <v>9738</v>
      </c>
      <c r="AN568" s="54">
        <v>0.10480333817311464</v>
      </c>
      <c r="AP568" s="62" t="s">
        <v>1560</v>
      </c>
      <c r="AQ568" s="54">
        <v>0.66122448552203039</v>
      </c>
      <c r="AV568" s="62" t="s">
        <v>7522</v>
      </c>
      <c r="AW568" s="54">
        <v>0.14573155514359457</v>
      </c>
    </row>
    <row r="569" spans="11:49">
      <c r="K569" s="62" t="s">
        <v>6376</v>
      </c>
      <c r="L569" s="177">
        <v>0.33494976500000001</v>
      </c>
      <c r="M569" s="177"/>
      <c r="N569" s="62" t="s">
        <v>10008</v>
      </c>
      <c r="O569" s="54">
        <v>6.9732741315000416E-2</v>
      </c>
      <c r="Q569" s="62" t="s">
        <v>1775</v>
      </c>
      <c r="R569" s="54">
        <v>0.72162560412397581</v>
      </c>
      <c r="W569" s="62" t="s">
        <v>5876</v>
      </c>
      <c r="X569" s="54">
        <v>0.16639618830633132</v>
      </c>
      <c r="AJ569" s="62" t="s">
        <v>6343</v>
      </c>
      <c r="AK569" s="54">
        <v>0.30813569974109151</v>
      </c>
      <c r="AM569" s="62" t="s">
        <v>11369</v>
      </c>
      <c r="AN569" s="54">
        <v>9.7968248827339052E-2</v>
      </c>
      <c r="AP569" s="62" t="s">
        <v>5147</v>
      </c>
      <c r="AQ569" s="54">
        <v>0.66113876262105431</v>
      </c>
      <c r="AV569" s="62" t="s">
        <v>7215</v>
      </c>
      <c r="AW569" s="54">
        <v>0.14308417330300668</v>
      </c>
    </row>
    <row r="570" spans="11:49">
      <c r="K570" s="62" t="s">
        <v>16961</v>
      </c>
      <c r="L570" s="177">
        <v>0.33284017199999999</v>
      </c>
      <c r="M570" s="177"/>
      <c r="N570" s="62" t="s">
        <v>7762</v>
      </c>
      <c r="O570" s="54">
        <v>6.8584515337053509E-2</v>
      </c>
      <c r="Q570" s="62" t="s">
        <v>2750</v>
      </c>
      <c r="R570" s="54">
        <v>0.72132954421517026</v>
      </c>
      <c r="W570" s="62" t="s">
        <v>9350</v>
      </c>
      <c r="X570" s="54">
        <v>0.16604958791657357</v>
      </c>
      <c r="AJ570" s="62" t="s">
        <v>8147</v>
      </c>
      <c r="AK570" s="54">
        <v>0.3080042035845183</v>
      </c>
      <c r="AM570" s="62" t="s">
        <v>8462</v>
      </c>
      <c r="AN570" s="54">
        <v>9.4401249822240962E-2</v>
      </c>
      <c r="AP570" s="62" t="s">
        <v>5807</v>
      </c>
      <c r="AQ570" s="54">
        <v>0.66096180211771227</v>
      </c>
      <c r="AV570" s="62" t="s">
        <v>11952</v>
      </c>
      <c r="AW570" s="54">
        <v>0.14306857434358117</v>
      </c>
    </row>
    <row r="571" spans="11:49">
      <c r="K571" s="62" t="s">
        <v>6816</v>
      </c>
      <c r="L571" s="177">
        <v>0.332735277</v>
      </c>
      <c r="M571" s="177"/>
      <c r="N571" s="62" t="s">
        <v>561</v>
      </c>
      <c r="O571" s="54">
        <v>6.745629515789435E-2</v>
      </c>
      <c r="Q571" s="62" t="s">
        <v>2713</v>
      </c>
      <c r="R571" s="54">
        <v>0.72123097367166678</v>
      </c>
      <c r="W571" s="62" t="s">
        <v>1183</v>
      </c>
      <c r="X571" s="54">
        <v>0.16463964257375288</v>
      </c>
      <c r="AJ571" s="62" t="s">
        <v>5965</v>
      </c>
      <c r="AK571" s="54">
        <v>0.30696691345115246</v>
      </c>
      <c r="AM571" s="62" t="s">
        <v>17171</v>
      </c>
      <c r="AN571" s="54">
        <v>9.1156282477413586E-2</v>
      </c>
      <c r="AP571" s="62" t="s">
        <v>2115</v>
      </c>
      <c r="AQ571" s="54">
        <v>0.66054716565029725</v>
      </c>
      <c r="AV571" s="62" t="s">
        <v>7905</v>
      </c>
      <c r="AW571" s="54">
        <v>0.14284062402290937</v>
      </c>
    </row>
    <row r="572" spans="11:49">
      <c r="K572" s="62" t="s">
        <v>8437</v>
      </c>
      <c r="L572" s="177">
        <v>0.33194691700000001</v>
      </c>
      <c r="M572" s="177"/>
      <c r="N572" s="62" t="s">
        <v>14906</v>
      </c>
      <c r="O572" s="54">
        <v>6.6757364822791057E-2</v>
      </c>
      <c r="Q572" s="62" t="s">
        <v>3847</v>
      </c>
      <c r="R572" s="54">
        <v>0.72079313867050998</v>
      </c>
      <c r="W572" s="62" t="s">
        <v>17103</v>
      </c>
      <c r="X572" s="54">
        <v>0.1642329630041654</v>
      </c>
      <c r="AJ572" s="62" t="s">
        <v>6389</v>
      </c>
      <c r="AK572" s="54">
        <v>0.30580999336208575</v>
      </c>
      <c r="AM572" s="62" t="s">
        <v>12043</v>
      </c>
      <c r="AN572" s="54">
        <v>8.9298706389265237E-2</v>
      </c>
      <c r="AP572" s="62" t="s">
        <v>2158</v>
      </c>
      <c r="AQ572" s="54">
        <v>0.66038970535013863</v>
      </c>
      <c r="AV572" s="62" t="s">
        <v>7798</v>
      </c>
      <c r="AW572" s="54">
        <v>0.14271155639290198</v>
      </c>
    </row>
    <row r="573" spans="11:49">
      <c r="K573" s="62" t="s">
        <v>933</v>
      </c>
      <c r="L573" s="177">
        <v>0.33174600399999998</v>
      </c>
      <c r="M573" s="177"/>
      <c r="N573" s="62" t="s">
        <v>11967</v>
      </c>
      <c r="O573" s="54">
        <v>5.7992386386783577E-2</v>
      </c>
      <c r="Q573" s="62" t="s">
        <v>3328</v>
      </c>
      <c r="R573" s="54">
        <v>0.72015034784943111</v>
      </c>
      <c r="W573" s="62" t="s">
        <v>4938</v>
      </c>
      <c r="X573" s="54">
        <v>0.16364013154279614</v>
      </c>
      <c r="AJ573" s="62" t="s">
        <v>7882</v>
      </c>
      <c r="AK573" s="54">
        <v>0.30529747792156992</v>
      </c>
      <c r="AM573" s="62" t="s">
        <v>12004</v>
      </c>
      <c r="AN573" s="54">
        <v>8.6986121223448148E-2</v>
      </c>
      <c r="AP573" s="62" t="s">
        <v>3744</v>
      </c>
      <c r="AQ573" s="54">
        <v>0.6602451440224999</v>
      </c>
      <c r="AV573" s="62" t="s">
        <v>17286</v>
      </c>
      <c r="AW573" s="54">
        <v>0.1423237984522146</v>
      </c>
    </row>
    <row r="574" spans="11:49">
      <c r="K574" s="62" t="s">
        <v>8017</v>
      </c>
      <c r="L574" s="177">
        <v>0.331405002</v>
      </c>
      <c r="M574" s="177"/>
      <c r="N574" s="62" t="s">
        <v>1161</v>
      </c>
      <c r="O574" s="54">
        <v>5.6055079390651429E-2</v>
      </c>
      <c r="Q574" s="62" t="s">
        <v>4994</v>
      </c>
      <c r="R574" s="54">
        <v>0.72012136441677921</v>
      </c>
      <c r="W574" s="62" t="s">
        <v>10658</v>
      </c>
      <c r="X574" s="54">
        <v>0.16305021978940165</v>
      </c>
      <c r="AJ574" s="62" t="s">
        <v>8500</v>
      </c>
      <c r="AK574" s="54">
        <v>0.30467971202216798</v>
      </c>
      <c r="AM574" s="62" t="s">
        <v>16385</v>
      </c>
      <c r="AN574" s="54">
        <v>8.6825794572974846E-2</v>
      </c>
      <c r="AP574" s="62" t="s">
        <v>5644</v>
      </c>
      <c r="AQ574" s="54">
        <v>0.66011920449425621</v>
      </c>
      <c r="AV574" s="62" t="s">
        <v>17320</v>
      </c>
      <c r="AW574" s="54">
        <v>0.13762199530914848</v>
      </c>
    </row>
    <row r="575" spans="11:49">
      <c r="K575" s="62" t="s">
        <v>7396</v>
      </c>
      <c r="L575" s="177">
        <v>0.32926791700000002</v>
      </c>
      <c r="M575" s="177"/>
      <c r="N575" s="62" t="s">
        <v>16354</v>
      </c>
      <c r="O575" s="54">
        <v>5.5407329773195804E-2</v>
      </c>
      <c r="Q575" s="62" t="s">
        <v>11306</v>
      </c>
      <c r="R575" s="54">
        <v>0.71997272953542024</v>
      </c>
      <c r="W575" s="62" t="s">
        <v>16203</v>
      </c>
      <c r="X575" s="54">
        <v>0.16268017000844656</v>
      </c>
      <c r="AJ575" s="62" t="s">
        <v>7775</v>
      </c>
      <c r="AK575" s="54">
        <v>0.30456982735144866</v>
      </c>
      <c r="AM575" s="62" t="s">
        <v>7069</v>
      </c>
      <c r="AN575" s="54">
        <v>8.6647477818222587E-2</v>
      </c>
      <c r="AP575" s="62" t="s">
        <v>1108</v>
      </c>
      <c r="AQ575" s="54">
        <v>0.65912025758986559</v>
      </c>
      <c r="AV575" s="62" t="s">
        <v>4984</v>
      </c>
      <c r="AW575" s="54">
        <v>0.13756776248159108</v>
      </c>
    </row>
    <row r="576" spans="11:49">
      <c r="K576" s="62" t="s">
        <v>6397</v>
      </c>
      <c r="L576" s="177">
        <v>0.32894996199999998</v>
      </c>
      <c r="M576" s="177"/>
      <c r="N576" s="62" t="s">
        <v>6609</v>
      </c>
      <c r="O576" s="54">
        <v>5.508988847508256E-2</v>
      </c>
      <c r="Q576" s="62" t="s">
        <v>522</v>
      </c>
      <c r="R576" s="54">
        <v>0.71976752709654146</v>
      </c>
      <c r="W576" s="62" t="s">
        <v>4022</v>
      </c>
      <c r="X576" s="54">
        <v>0.16176282038685902</v>
      </c>
      <c r="AJ576" s="62" t="s">
        <v>1116</v>
      </c>
      <c r="AK576" s="54">
        <v>0.3037789735253249</v>
      </c>
      <c r="AM576" s="62" t="s">
        <v>858</v>
      </c>
      <c r="AN576" s="54">
        <v>8.644732319550727E-2</v>
      </c>
      <c r="AP576" s="62" t="s">
        <v>3645</v>
      </c>
      <c r="AQ576" s="54">
        <v>0.65907231564570368</v>
      </c>
      <c r="AV576" s="62" t="s">
        <v>7952</v>
      </c>
      <c r="AW576" s="54">
        <v>0.13754394676562892</v>
      </c>
    </row>
    <row r="577" spans="11:49">
      <c r="K577" s="62" t="s">
        <v>6017</v>
      </c>
      <c r="L577" s="177">
        <v>0.32783895699999999</v>
      </c>
      <c r="M577" s="177"/>
      <c r="N577" s="62" t="s">
        <v>8175</v>
      </c>
      <c r="O577" s="54">
        <v>5.4579773099238255E-2</v>
      </c>
      <c r="Q577" s="62" t="s">
        <v>4835</v>
      </c>
      <c r="R577" s="54">
        <v>0.71973512995488564</v>
      </c>
      <c r="W577" s="62" t="s">
        <v>17126</v>
      </c>
      <c r="X577" s="54">
        <v>0.16175708551632487</v>
      </c>
      <c r="AJ577" s="62" t="s">
        <v>7331</v>
      </c>
      <c r="AK577" s="54">
        <v>0.30336220126681496</v>
      </c>
      <c r="AM577" s="62" t="s">
        <v>8345</v>
      </c>
      <c r="AN577" s="54">
        <v>8.630177260326867E-2</v>
      </c>
      <c r="AP577" s="62" t="s">
        <v>2923</v>
      </c>
      <c r="AQ577" s="54">
        <v>0.65816153696982449</v>
      </c>
      <c r="AV577" s="62" t="s">
        <v>11128</v>
      </c>
      <c r="AW577" s="54">
        <v>0.13658617923602723</v>
      </c>
    </row>
    <row r="578" spans="11:49">
      <c r="K578" s="62" t="s">
        <v>6863</v>
      </c>
      <c r="L578" s="177">
        <v>0.324924357</v>
      </c>
      <c r="M578" s="177"/>
      <c r="N578" s="62" t="s">
        <v>16956</v>
      </c>
      <c r="O578" s="54">
        <v>5.3699659181726256E-2</v>
      </c>
      <c r="Q578" s="62" t="s">
        <v>1934</v>
      </c>
      <c r="R578" s="54">
        <v>0.71967235730460966</v>
      </c>
      <c r="W578" s="62" t="s">
        <v>547</v>
      </c>
      <c r="X578" s="54">
        <v>0.16137872015471311</v>
      </c>
      <c r="AJ578" s="62" t="s">
        <v>7103</v>
      </c>
      <c r="AK578" s="54">
        <v>0.30287089323252286</v>
      </c>
      <c r="AM578" s="62" t="s">
        <v>17178</v>
      </c>
      <c r="AN578" s="54">
        <v>7.9572960945891585E-2</v>
      </c>
      <c r="AP578" s="62" t="s">
        <v>522</v>
      </c>
      <c r="AQ578" s="54">
        <v>0.65814514670334334</v>
      </c>
      <c r="AV578" s="62" t="s">
        <v>13922</v>
      </c>
      <c r="AW578" s="54">
        <v>0.13655712619628665</v>
      </c>
    </row>
    <row r="579" spans="11:49">
      <c r="K579" s="62" t="s">
        <v>10203</v>
      </c>
      <c r="L579" s="177">
        <v>0.32447067000000002</v>
      </c>
      <c r="M579" s="177"/>
      <c r="N579" s="62" t="s">
        <v>16957</v>
      </c>
      <c r="O579" s="54">
        <v>5.1688160137146201E-2</v>
      </c>
      <c r="Q579" s="62" t="s">
        <v>3574</v>
      </c>
      <c r="R579" s="54">
        <v>0.71958020008358259</v>
      </c>
      <c r="W579" s="62" t="s">
        <v>4236</v>
      </c>
      <c r="X579" s="54">
        <v>0.15901752641848324</v>
      </c>
      <c r="AJ579" s="62" t="s">
        <v>6277</v>
      </c>
      <c r="AK579" s="54">
        <v>0.30170789888249594</v>
      </c>
      <c r="AM579" s="62" t="s">
        <v>5324</v>
      </c>
      <c r="AN579" s="54">
        <v>7.8435243498207297E-2</v>
      </c>
      <c r="AP579" s="62" t="s">
        <v>3904</v>
      </c>
      <c r="AQ579" s="54">
        <v>0.65796510643164585</v>
      </c>
      <c r="AV579" s="62" t="s">
        <v>2964</v>
      </c>
      <c r="AW579" s="54">
        <v>0.13564638784491123</v>
      </c>
    </row>
    <row r="580" spans="11:49">
      <c r="K580" s="62" t="s">
        <v>7297</v>
      </c>
      <c r="L580" s="177">
        <v>0.32440190000000002</v>
      </c>
      <c r="M580" s="177"/>
      <c r="N580" s="62" t="s">
        <v>15520</v>
      </c>
      <c r="O580" s="54">
        <v>4.8294415910119973E-2</v>
      </c>
      <c r="Q580" s="62" t="s">
        <v>2119</v>
      </c>
      <c r="R580" s="54">
        <v>0.71935727112899606</v>
      </c>
      <c r="W580" s="62" t="s">
        <v>17103</v>
      </c>
      <c r="X580" s="54">
        <v>0.15767486217800605</v>
      </c>
      <c r="AJ580" s="62" t="s">
        <v>8063</v>
      </c>
      <c r="AK580" s="54">
        <v>0.30069217948604998</v>
      </c>
      <c r="AM580" s="62" t="s">
        <v>11020</v>
      </c>
      <c r="AN580" s="54">
        <v>7.7862506833253214E-2</v>
      </c>
      <c r="AP580" s="62" t="s">
        <v>1712</v>
      </c>
      <c r="AQ580" s="54">
        <v>0.65790973304961442</v>
      </c>
      <c r="AV580" s="62" t="s">
        <v>15714</v>
      </c>
      <c r="AW580" s="54">
        <v>0.1354172467228707</v>
      </c>
    </row>
    <row r="581" spans="11:49">
      <c r="K581" s="62" t="s">
        <v>7687</v>
      </c>
      <c r="L581" s="177">
        <v>0.32260745699999999</v>
      </c>
      <c r="M581" s="177"/>
      <c r="N581" s="62" t="s">
        <v>1919</v>
      </c>
      <c r="O581" s="54">
        <v>4.3788064362950997E-2</v>
      </c>
      <c r="Q581" s="62" t="s">
        <v>3957</v>
      </c>
      <c r="R581" s="54">
        <v>0.71901846427621308</v>
      </c>
      <c r="W581" s="62" t="s">
        <v>10635</v>
      </c>
      <c r="X581" s="54">
        <v>0.1574761367227108</v>
      </c>
      <c r="AJ581" s="62" t="s">
        <v>6331</v>
      </c>
      <c r="AK581" s="54">
        <v>0.30043982571632283</v>
      </c>
      <c r="AM581" s="62" t="s">
        <v>303</v>
      </c>
      <c r="AN581" s="54">
        <v>7.7784582041463948E-2</v>
      </c>
      <c r="AP581" s="62" t="s">
        <v>4185</v>
      </c>
      <c r="AQ581" s="54">
        <v>0.65783498578745192</v>
      </c>
      <c r="AV581" s="62" t="s">
        <v>9366</v>
      </c>
      <c r="AW581" s="54">
        <v>0.13436322121101957</v>
      </c>
    </row>
    <row r="582" spans="11:49">
      <c r="K582" s="62" t="s">
        <v>627</v>
      </c>
      <c r="L582" s="177">
        <v>0.32249372100000001</v>
      </c>
      <c r="M582" s="177"/>
      <c r="N582" s="62" t="s">
        <v>1096</v>
      </c>
      <c r="O582" s="54">
        <v>4.2751233802576498E-2</v>
      </c>
      <c r="Q582" s="62" t="s">
        <v>3860</v>
      </c>
      <c r="R582" s="54">
        <v>0.71891725882830693</v>
      </c>
      <c r="W582" s="62" t="s">
        <v>1928</v>
      </c>
      <c r="X582" s="54">
        <v>0.15676137791864089</v>
      </c>
      <c r="AJ582" s="62" t="s">
        <v>6954</v>
      </c>
      <c r="AK582" s="54">
        <v>0.30042374003522709</v>
      </c>
      <c r="AM582" s="62" t="s">
        <v>8656</v>
      </c>
      <c r="AN582" s="54">
        <v>7.4301414002521549E-2</v>
      </c>
      <c r="AP582" s="62" t="s">
        <v>3977</v>
      </c>
      <c r="AQ582" s="54">
        <v>0.65752883913596161</v>
      </c>
      <c r="AV582" s="62" t="s">
        <v>6654</v>
      </c>
      <c r="AW582" s="54">
        <v>0.13347033109918721</v>
      </c>
    </row>
    <row r="583" spans="11:49">
      <c r="K583" s="62" t="s">
        <v>6557</v>
      </c>
      <c r="L583" s="177">
        <v>0.32246564700000002</v>
      </c>
      <c r="M583" s="177"/>
      <c r="N583" s="62" t="s">
        <v>5566</v>
      </c>
      <c r="O583" s="54">
        <v>4.2300774596690731E-2</v>
      </c>
      <c r="Q583" s="62" t="s">
        <v>3888</v>
      </c>
      <c r="R583" s="54">
        <v>0.71859905518156453</v>
      </c>
      <c r="W583" s="62" t="s">
        <v>3217</v>
      </c>
      <c r="X583" s="54">
        <v>0.15649976834554194</v>
      </c>
      <c r="AJ583" s="62" t="s">
        <v>7728</v>
      </c>
      <c r="AK583" s="54">
        <v>0.30036710214519929</v>
      </c>
      <c r="AM583" s="62" t="s">
        <v>11618</v>
      </c>
      <c r="AN583" s="54">
        <v>7.4068660013973386E-2</v>
      </c>
      <c r="AP583" s="62" t="s">
        <v>602</v>
      </c>
      <c r="AQ583" s="54">
        <v>0.65696406506737437</v>
      </c>
      <c r="AV583" s="62" t="s">
        <v>6022</v>
      </c>
      <c r="AW583" s="54">
        <v>0.13274039918657593</v>
      </c>
    </row>
    <row r="584" spans="11:49">
      <c r="K584" s="62" t="s">
        <v>6301</v>
      </c>
      <c r="L584" s="177">
        <v>0.32220500200000002</v>
      </c>
      <c r="M584" s="177"/>
      <c r="N584" s="62" t="s">
        <v>8041</v>
      </c>
      <c r="O584" s="54">
        <v>3.9114145887930635E-2</v>
      </c>
      <c r="Q584" s="62" t="s">
        <v>2830</v>
      </c>
      <c r="R584" s="54">
        <v>0.71855468610833839</v>
      </c>
      <c r="W584" s="62" t="s">
        <v>17103</v>
      </c>
      <c r="X584" s="54">
        <v>0.15640487191835079</v>
      </c>
      <c r="AJ584" s="62" t="s">
        <v>15557</v>
      </c>
      <c r="AK584" s="54">
        <v>0.30015979173908114</v>
      </c>
      <c r="AM584" s="62" t="s">
        <v>5566</v>
      </c>
      <c r="AN584" s="54">
        <v>7.281015999689408E-2</v>
      </c>
      <c r="AP584" s="62" t="s">
        <v>3016</v>
      </c>
      <c r="AQ584" s="54">
        <v>0.65694992900975946</v>
      </c>
      <c r="AV584" s="62" t="s">
        <v>7718</v>
      </c>
      <c r="AW584" s="54">
        <v>0.1326284289095756</v>
      </c>
    </row>
    <row r="585" spans="11:49">
      <c r="K585" s="62" t="s">
        <v>6129</v>
      </c>
      <c r="L585" s="177">
        <v>0.32183471200000002</v>
      </c>
      <c r="M585" s="177"/>
      <c r="N585" s="62" t="s">
        <v>16958</v>
      </c>
      <c r="O585" s="54">
        <v>3.7119097744342126E-2</v>
      </c>
      <c r="Q585" s="62" t="s">
        <v>11173</v>
      </c>
      <c r="R585" s="54">
        <v>0.71847696647524506</v>
      </c>
      <c r="W585" s="62" t="s">
        <v>4388</v>
      </c>
      <c r="X585" s="54">
        <v>0.15611512725358812</v>
      </c>
      <c r="AJ585" s="62" t="s">
        <v>6816</v>
      </c>
      <c r="AK585" s="54">
        <v>0.30003459268367844</v>
      </c>
      <c r="AM585" s="62" t="s">
        <v>10264</v>
      </c>
      <c r="AN585" s="54">
        <v>7.1122626954377183E-2</v>
      </c>
      <c r="AP585" s="62" t="s">
        <v>2511</v>
      </c>
      <c r="AQ585" s="54">
        <v>0.65684918481551058</v>
      </c>
      <c r="AV585" s="62" t="s">
        <v>17295</v>
      </c>
      <c r="AW585" s="54">
        <v>0.13072964948602675</v>
      </c>
    </row>
    <row r="586" spans="11:49">
      <c r="K586" s="62" t="s">
        <v>8180</v>
      </c>
      <c r="L586" s="177">
        <v>0.32017598000000003</v>
      </c>
      <c r="M586" s="177"/>
      <c r="Q586" s="62" t="s">
        <v>3406</v>
      </c>
      <c r="R586" s="54">
        <v>0.71812232617726668</v>
      </c>
      <c r="W586" s="62" t="s">
        <v>1992</v>
      </c>
      <c r="X586" s="54">
        <v>0.15582535200278516</v>
      </c>
      <c r="AJ586" s="62" t="s">
        <v>6319</v>
      </c>
      <c r="AK586" s="54">
        <v>0.29889657711208317</v>
      </c>
      <c r="AM586" s="62" t="s">
        <v>1161</v>
      </c>
      <c r="AN586" s="54">
        <v>6.8624163431729931E-2</v>
      </c>
      <c r="AP586" s="62" t="s">
        <v>1681</v>
      </c>
      <c r="AQ586" s="54">
        <v>0.65681896267210738</v>
      </c>
      <c r="AV586" s="62" t="s">
        <v>5927</v>
      </c>
      <c r="AW586" s="54">
        <v>0.12769099238166104</v>
      </c>
    </row>
    <row r="587" spans="11:49">
      <c r="K587" s="62" t="s">
        <v>6104</v>
      </c>
      <c r="L587" s="177">
        <v>0.31893715900000003</v>
      </c>
      <c r="M587" s="177"/>
      <c r="Q587" s="62" t="s">
        <v>1827</v>
      </c>
      <c r="R587" s="54">
        <v>0.71751714111541043</v>
      </c>
      <c r="W587" s="62" t="s">
        <v>17103</v>
      </c>
      <c r="X587" s="54">
        <v>0.15494018181981525</v>
      </c>
      <c r="AJ587" s="62" t="s">
        <v>6289</v>
      </c>
      <c r="AK587" s="54">
        <v>0.29877062519471914</v>
      </c>
      <c r="AM587" s="62" t="s">
        <v>561</v>
      </c>
      <c r="AN587" s="54">
        <v>6.7098841349066254E-2</v>
      </c>
      <c r="AP587" s="62" t="s">
        <v>1337</v>
      </c>
      <c r="AQ587" s="54">
        <v>0.65586266951766148</v>
      </c>
      <c r="AV587" s="62" t="s">
        <v>11913</v>
      </c>
      <c r="AW587" s="54">
        <v>0.12762972639861211</v>
      </c>
    </row>
    <row r="588" spans="11:49">
      <c r="K588" s="62" t="s">
        <v>6572</v>
      </c>
      <c r="L588" s="177">
        <v>0.31828630000000002</v>
      </c>
      <c r="M588" s="177"/>
      <c r="Q588" s="62" t="s">
        <v>2227</v>
      </c>
      <c r="R588" s="54">
        <v>0.71750908258880741</v>
      </c>
      <c r="W588" s="62" t="s">
        <v>5598</v>
      </c>
      <c r="X588" s="54">
        <v>0.15374559859414885</v>
      </c>
      <c r="AJ588" s="62" t="s">
        <v>6175</v>
      </c>
      <c r="AK588" s="54">
        <v>0.29762061054935135</v>
      </c>
      <c r="AM588" s="62" t="s">
        <v>14956</v>
      </c>
      <c r="AN588" s="54">
        <v>6.6921390007324374E-2</v>
      </c>
      <c r="AP588" s="62" t="s">
        <v>4458</v>
      </c>
      <c r="AQ588" s="54">
        <v>0.65581565853290114</v>
      </c>
      <c r="AV588" s="62" t="s">
        <v>8723</v>
      </c>
      <c r="AW588" s="54">
        <v>0.12739857680706337</v>
      </c>
    </row>
    <row r="589" spans="11:49">
      <c r="K589" s="62" t="s">
        <v>1116</v>
      </c>
      <c r="L589" s="177">
        <v>0.31710599</v>
      </c>
      <c r="M589" s="177"/>
      <c r="Q589" s="62" t="s">
        <v>2896</v>
      </c>
      <c r="R589" s="54">
        <v>0.71696417128665013</v>
      </c>
      <c r="W589" s="62" t="s">
        <v>3306</v>
      </c>
      <c r="X589" s="54">
        <v>0.15372399727189925</v>
      </c>
      <c r="AJ589" s="62" t="s">
        <v>10203</v>
      </c>
      <c r="AK589" s="54">
        <v>0.29602563450228381</v>
      </c>
      <c r="AM589" s="62" t="s">
        <v>8175</v>
      </c>
      <c r="AN589" s="54">
        <v>6.5071886286939842E-2</v>
      </c>
      <c r="AP589" s="62" t="s">
        <v>11520</v>
      </c>
      <c r="AQ589" s="54">
        <v>0.65519579747386569</v>
      </c>
      <c r="AV589" s="62" t="s">
        <v>17304</v>
      </c>
      <c r="AW589" s="54">
        <v>0.12654015104521818</v>
      </c>
    </row>
    <row r="590" spans="11:49">
      <c r="K590" s="62" t="s">
        <v>6893</v>
      </c>
      <c r="L590" s="177">
        <v>0.31484683099999999</v>
      </c>
      <c r="M590" s="177"/>
      <c r="Q590" s="62" t="s">
        <v>2752</v>
      </c>
      <c r="R590" s="54">
        <v>0.71694257055824218</v>
      </c>
      <c r="W590" s="62" t="s">
        <v>1924</v>
      </c>
      <c r="X590" s="54">
        <v>0.15351645804299147</v>
      </c>
      <c r="AJ590" s="62" t="s">
        <v>8726</v>
      </c>
      <c r="AK590" s="54">
        <v>0.29572467438669664</v>
      </c>
      <c r="AM590" s="62" t="s">
        <v>10124</v>
      </c>
      <c r="AN590" s="54">
        <v>6.4630751285825946E-2</v>
      </c>
      <c r="AP590" s="62" t="s">
        <v>10809</v>
      </c>
      <c r="AQ590" s="54">
        <v>0.65496641222777352</v>
      </c>
      <c r="AV590" s="62" t="s">
        <v>17264</v>
      </c>
      <c r="AW590" s="54">
        <v>0.12623553661568304</v>
      </c>
    </row>
    <row r="591" spans="11:49">
      <c r="K591" s="62" t="s">
        <v>8793</v>
      </c>
      <c r="L591" s="177">
        <v>0.31473710799999999</v>
      </c>
      <c r="M591" s="177"/>
      <c r="Q591" s="62" t="s">
        <v>11106</v>
      </c>
      <c r="R591" s="54">
        <v>0.71640405598117152</v>
      </c>
      <c r="W591" s="62" t="s">
        <v>5214</v>
      </c>
      <c r="X591" s="54">
        <v>0.15303699838543808</v>
      </c>
      <c r="AJ591" s="62" t="s">
        <v>6269</v>
      </c>
      <c r="AK591" s="54">
        <v>0.29508898119589838</v>
      </c>
      <c r="AM591" s="62" t="s">
        <v>17177</v>
      </c>
      <c r="AN591" s="54">
        <v>6.425067392749384E-2</v>
      </c>
      <c r="AP591" s="62" t="s">
        <v>5486</v>
      </c>
      <c r="AQ591" s="54">
        <v>0.65479187423898721</v>
      </c>
      <c r="AV591" s="62" t="s">
        <v>17310</v>
      </c>
      <c r="AW591" s="54">
        <v>0.12604603404435769</v>
      </c>
    </row>
    <row r="592" spans="11:49">
      <c r="K592" s="62" t="s">
        <v>8932</v>
      </c>
      <c r="L592" s="177">
        <v>0.314689371</v>
      </c>
      <c r="M592" s="177"/>
      <c r="Q592" s="62" t="s">
        <v>10924</v>
      </c>
      <c r="R592" s="54">
        <v>0.71634892035622955</v>
      </c>
      <c r="W592" s="62" t="s">
        <v>9297</v>
      </c>
      <c r="X592" s="54">
        <v>0.15268138180618718</v>
      </c>
      <c r="AJ592" s="62" t="s">
        <v>7535</v>
      </c>
      <c r="AK592" s="54">
        <v>0.29448124440549844</v>
      </c>
      <c r="AM592" s="62" t="s">
        <v>6432</v>
      </c>
      <c r="AN592" s="54">
        <v>6.3292573479955996E-2</v>
      </c>
      <c r="AP592" s="62" t="s">
        <v>4795</v>
      </c>
      <c r="AQ592" s="54">
        <v>0.65365163758683664</v>
      </c>
      <c r="AV592" s="62" t="s">
        <v>10259</v>
      </c>
      <c r="AW592" s="54">
        <v>0.1256102597325072</v>
      </c>
    </row>
    <row r="593" spans="11:49">
      <c r="K593" s="62" t="s">
        <v>7364</v>
      </c>
      <c r="L593" s="177">
        <v>0.31416842699999997</v>
      </c>
      <c r="M593" s="177"/>
      <c r="Q593" s="62" t="s">
        <v>1987</v>
      </c>
      <c r="R593" s="54">
        <v>0.71566385740934568</v>
      </c>
      <c r="W593" s="62" t="s">
        <v>4405</v>
      </c>
      <c r="X593" s="54">
        <v>0.15247263438195274</v>
      </c>
      <c r="AJ593" s="62" t="s">
        <v>7700</v>
      </c>
      <c r="AK593" s="54">
        <v>0.29379904251082212</v>
      </c>
      <c r="AM593" s="62" t="s">
        <v>17195</v>
      </c>
      <c r="AN593" s="54">
        <v>6.0744797199210415E-2</v>
      </c>
      <c r="AP593" s="62" t="s">
        <v>4116</v>
      </c>
      <c r="AQ593" s="54">
        <v>0.65232915604301445</v>
      </c>
      <c r="AV593" s="62" t="s">
        <v>6401</v>
      </c>
      <c r="AW593" s="54">
        <v>0.12550640595818977</v>
      </c>
    </row>
    <row r="594" spans="11:49">
      <c r="K594" s="62" t="s">
        <v>6174</v>
      </c>
      <c r="L594" s="177">
        <v>0.314141114</v>
      </c>
      <c r="M594" s="177"/>
      <c r="Q594" s="62" t="s">
        <v>5754</v>
      </c>
      <c r="R594" s="54">
        <v>0.71546451159144198</v>
      </c>
      <c r="W594" s="62" t="s">
        <v>10774</v>
      </c>
      <c r="X594" s="54">
        <v>0.15155543725490606</v>
      </c>
      <c r="AJ594" s="62" t="s">
        <v>9810</v>
      </c>
      <c r="AK594" s="54">
        <v>0.29295226249755146</v>
      </c>
      <c r="AM594" s="62" t="s">
        <v>10955</v>
      </c>
      <c r="AN594" s="54">
        <v>5.8161235976896229E-2</v>
      </c>
      <c r="AP594" s="62" t="s">
        <v>4596</v>
      </c>
      <c r="AQ594" s="54">
        <v>0.65201275623541066</v>
      </c>
      <c r="AV594" s="62" t="s">
        <v>10923</v>
      </c>
      <c r="AW594" s="54">
        <v>0.1247210108983163</v>
      </c>
    </row>
    <row r="595" spans="11:49">
      <c r="K595" s="62" t="s">
        <v>6175</v>
      </c>
      <c r="L595" s="177">
        <v>0.31328498700000001</v>
      </c>
      <c r="M595" s="177"/>
      <c r="Q595" s="62" t="s">
        <v>5076</v>
      </c>
      <c r="R595" s="54">
        <v>0.71471668145027778</v>
      </c>
      <c r="W595" s="62" t="s">
        <v>10638</v>
      </c>
      <c r="X595" s="54">
        <v>0.15088212858713604</v>
      </c>
      <c r="AJ595" s="62" t="s">
        <v>7792</v>
      </c>
      <c r="AK595" s="54">
        <v>0.29205810611480038</v>
      </c>
      <c r="AM595" s="62" t="s">
        <v>930</v>
      </c>
      <c r="AN595" s="54">
        <v>4.8435284774082356E-2</v>
      </c>
      <c r="AP595" s="62" t="s">
        <v>1571</v>
      </c>
      <c r="AQ595" s="54">
        <v>0.65189188707555756</v>
      </c>
      <c r="AV595" s="62" t="s">
        <v>5067</v>
      </c>
      <c r="AW595" s="54">
        <v>0.12390180063562171</v>
      </c>
    </row>
    <row r="596" spans="11:49">
      <c r="K596" s="62" t="s">
        <v>7322</v>
      </c>
      <c r="L596" s="177">
        <v>0.31274480300000002</v>
      </c>
      <c r="M596" s="177"/>
      <c r="Q596" s="62" t="s">
        <v>3864</v>
      </c>
      <c r="R596" s="54">
        <v>0.7146473095251703</v>
      </c>
      <c r="W596" s="62" t="s">
        <v>2267</v>
      </c>
      <c r="X596" s="54">
        <v>0.15016047836267354</v>
      </c>
      <c r="AJ596" s="62" t="s">
        <v>6667</v>
      </c>
      <c r="AK596" s="54">
        <v>0.29175856256959581</v>
      </c>
      <c r="AM596" s="62" t="s">
        <v>6357</v>
      </c>
      <c r="AN596" s="54">
        <v>3.6112436102404576E-2</v>
      </c>
      <c r="AP596" s="62" t="s">
        <v>1813</v>
      </c>
      <c r="AQ596" s="54">
        <v>0.65178941190802597</v>
      </c>
      <c r="AV596" s="62" t="s">
        <v>11771</v>
      </c>
      <c r="AW596" s="54">
        <v>0.12312831157218598</v>
      </c>
    </row>
    <row r="597" spans="11:49">
      <c r="K597" s="62" t="s">
        <v>7962</v>
      </c>
      <c r="L597" s="177">
        <v>0.31117228699999999</v>
      </c>
      <c r="M597" s="177"/>
      <c r="Q597" s="62" t="s">
        <v>5311</v>
      </c>
      <c r="R597" s="54">
        <v>0.71429762037252775</v>
      </c>
      <c r="W597" s="62" t="s">
        <v>17103</v>
      </c>
      <c r="X597" s="54">
        <v>0.14977876682520683</v>
      </c>
      <c r="AJ597" s="62" t="s">
        <v>7164</v>
      </c>
      <c r="AK597" s="54">
        <v>0.29113679350963528</v>
      </c>
      <c r="AP597" s="62" t="s">
        <v>2612</v>
      </c>
      <c r="AQ597" s="54">
        <v>0.65167299971290904</v>
      </c>
      <c r="AV597" s="62" t="s">
        <v>247</v>
      </c>
      <c r="AW597" s="54">
        <v>0.12255838846086278</v>
      </c>
    </row>
    <row r="598" spans="11:49">
      <c r="K598" s="62" t="s">
        <v>6235</v>
      </c>
      <c r="L598" s="177">
        <v>0.31103997700000002</v>
      </c>
      <c r="M598" s="177"/>
      <c r="Q598" s="62" t="s">
        <v>3904</v>
      </c>
      <c r="R598" s="54">
        <v>0.71426488230532403</v>
      </c>
      <c r="W598" s="62" t="s">
        <v>1831</v>
      </c>
      <c r="X598" s="54">
        <v>0.14973539809258002</v>
      </c>
      <c r="AJ598" s="62" t="s">
        <v>7058</v>
      </c>
      <c r="AK598" s="54">
        <v>0.29113661127077683</v>
      </c>
      <c r="AP598" s="62" t="s">
        <v>2677</v>
      </c>
      <c r="AQ598" s="54">
        <v>0.65138375179024433</v>
      </c>
      <c r="AV598" s="62" t="s">
        <v>8057</v>
      </c>
      <c r="AW598" s="54">
        <v>0.12203626440933288</v>
      </c>
    </row>
    <row r="599" spans="11:49">
      <c r="K599" s="62" t="s">
        <v>10253</v>
      </c>
      <c r="L599" s="177">
        <v>0.30966591599999999</v>
      </c>
      <c r="M599" s="177"/>
      <c r="Q599" s="62" t="s">
        <v>3850</v>
      </c>
      <c r="R599" s="54">
        <v>0.71354408581036932</v>
      </c>
      <c r="W599" s="62" t="s">
        <v>3002</v>
      </c>
      <c r="X599" s="54">
        <v>0.14820582676693014</v>
      </c>
      <c r="AJ599" s="62" t="s">
        <v>6242</v>
      </c>
      <c r="AK599" s="54">
        <v>0.28952567474708318</v>
      </c>
      <c r="AP599" s="62" t="s">
        <v>4031</v>
      </c>
      <c r="AQ599" s="54">
        <v>0.65134900522642203</v>
      </c>
      <c r="AV599" s="62" t="s">
        <v>10295</v>
      </c>
      <c r="AW599" s="54">
        <v>0.12087973353176067</v>
      </c>
    </row>
    <row r="600" spans="11:49">
      <c r="K600" s="62" t="s">
        <v>8976</v>
      </c>
      <c r="L600" s="177">
        <v>0.30921157900000001</v>
      </c>
      <c r="M600" s="177"/>
      <c r="Q600" s="62" t="s">
        <v>3839</v>
      </c>
      <c r="R600" s="54">
        <v>0.71338608050952301</v>
      </c>
      <c r="W600" s="62" t="s">
        <v>17103</v>
      </c>
      <c r="X600" s="54">
        <v>0.14575322224000711</v>
      </c>
      <c r="AJ600" s="62" t="s">
        <v>916</v>
      </c>
      <c r="AK600" s="54">
        <v>0.2873501546598915</v>
      </c>
      <c r="AP600" s="62" t="s">
        <v>3373</v>
      </c>
      <c r="AQ600" s="54">
        <v>0.65100346589822455</v>
      </c>
      <c r="AV600" s="62" t="s">
        <v>9862</v>
      </c>
      <c r="AW600" s="54">
        <v>0.12073097109206332</v>
      </c>
    </row>
    <row r="601" spans="11:49">
      <c r="K601" s="62" t="s">
        <v>6730</v>
      </c>
      <c r="L601" s="177">
        <v>0.30906087700000001</v>
      </c>
      <c r="M601" s="177"/>
      <c r="Q601" s="62" t="s">
        <v>3320</v>
      </c>
      <c r="R601" s="54">
        <v>0.7133177930363358</v>
      </c>
      <c r="W601" s="62" t="s">
        <v>16071</v>
      </c>
      <c r="X601" s="54">
        <v>0.14460673310920463</v>
      </c>
      <c r="AJ601" s="62" t="s">
        <v>6989</v>
      </c>
      <c r="AK601" s="54">
        <v>0.28678732625117836</v>
      </c>
      <c r="AP601" s="62" t="s">
        <v>1014</v>
      </c>
      <c r="AQ601" s="54">
        <v>0.65053863005011703</v>
      </c>
      <c r="AV601" s="62" t="s">
        <v>17296</v>
      </c>
      <c r="AW601" s="54">
        <v>0.12007572808981369</v>
      </c>
    </row>
    <row r="602" spans="11:49">
      <c r="K602" s="62" t="s">
        <v>6982</v>
      </c>
      <c r="L602" s="177">
        <v>0.30898703599999999</v>
      </c>
      <c r="M602" s="177"/>
      <c r="Q602" s="62" t="s">
        <v>4281</v>
      </c>
      <c r="R602" s="54">
        <v>0.7131340337806219</v>
      </c>
      <c r="W602" s="62" t="s">
        <v>1318</v>
      </c>
      <c r="X602" s="54">
        <v>0.14360228330816088</v>
      </c>
      <c r="AJ602" s="62" t="s">
        <v>6682</v>
      </c>
      <c r="AK602" s="54">
        <v>0.286707672511192</v>
      </c>
      <c r="AP602" s="62" t="s">
        <v>1199</v>
      </c>
      <c r="AQ602" s="54">
        <v>0.65050625556376163</v>
      </c>
      <c r="AV602" s="62" t="s">
        <v>9880</v>
      </c>
      <c r="AW602" s="54">
        <v>0.11793625119094174</v>
      </c>
    </row>
    <row r="603" spans="11:49">
      <c r="K603" s="62" t="s">
        <v>6866</v>
      </c>
      <c r="L603" s="177">
        <v>0.30853356999999998</v>
      </c>
      <c r="M603" s="177"/>
      <c r="Q603" s="62" t="s">
        <v>4734</v>
      </c>
      <c r="R603" s="54">
        <v>0.71286226983036971</v>
      </c>
      <c r="W603" s="62" t="s">
        <v>17103</v>
      </c>
      <c r="X603" s="54">
        <v>0.14310329119257117</v>
      </c>
      <c r="AJ603" s="62" t="s">
        <v>6653</v>
      </c>
      <c r="AK603" s="54">
        <v>0.28523442729322251</v>
      </c>
      <c r="AP603" s="62" t="s">
        <v>5236</v>
      </c>
      <c r="AQ603" s="54">
        <v>0.65038549492921671</v>
      </c>
      <c r="AV603" s="62" t="s">
        <v>6496</v>
      </c>
      <c r="AW603" s="54">
        <v>0.11791794972853283</v>
      </c>
    </row>
    <row r="604" spans="11:49">
      <c r="K604" s="62" t="s">
        <v>6062</v>
      </c>
      <c r="L604" s="177">
        <v>0.30804444800000003</v>
      </c>
      <c r="M604" s="177"/>
      <c r="Q604" s="62" t="s">
        <v>3491</v>
      </c>
      <c r="R604" s="54">
        <v>0.7122947367639586</v>
      </c>
      <c r="W604" s="62" t="s">
        <v>17127</v>
      </c>
      <c r="X604" s="54">
        <v>0.1421729353317723</v>
      </c>
      <c r="AJ604" s="62" t="s">
        <v>318</v>
      </c>
      <c r="AK604" s="54">
        <v>0.28388560359555826</v>
      </c>
      <c r="AP604" s="62" t="s">
        <v>2567</v>
      </c>
      <c r="AQ604" s="54">
        <v>0.65018443771189971</v>
      </c>
      <c r="AV604" s="62" t="s">
        <v>2957</v>
      </c>
      <c r="AW604" s="54">
        <v>0.11774753626037854</v>
      </c>
    </row>
    <row r="605" spans="11:49">
      <c r="K605" s="62" t="s">
        <v>6664</v>
      </c>
      <c r="L605" s="177">
        <v>0.307379505</v>
      </c>
      <c r="M605" s="177"/>
      <c r="Q605" s="62" t="s">
        <v>10944</v>
      </c>
      <c r="R605" s="54">
        <v>0.71229346095858248</v>
      </c>
      <c r="W605" s="62" t="s">
        <v>1307</v>
      </c>
      <c r="X605" s="54">
        <v>0.14011088585594683</v>
      </c>
      <c r="AJ605" s="62" t="s">
        <v>7204</v>
      </c>
      <c r="AK605" s="54">
        <v>0.28310010784260159</v>
      </c>
      <c r="AP605" s="62" t="s">
        <v>575</v>
      </c>
      <c r="AQ605" s="54">
        <v>0.64933796546364764</v>
      </c>
      <c r="AV605" s="62" t="s">
        <v>10204</v>
      </c>
      <c r="AW605" s="54">
        <v>0.11700228053390885</v>
      </c>
    </row>
    <row r="606" spans="11:49">
      <c r="K606" s="62" t="s">
        <v>7700</v>
      </c>
      <c r="L606" s="177">
        <v>0.30681563099999998</v>
      </c>
      <c r="M606" s="177"/>
      <c r="Q606" s="62" t="s">
        <v>4866</v>
      </c>
      <c r="R606" s="54">
        <v>0.71197138081001377</v>
      </c>
      <c r="W606" s="62" t="s">
        <v>17103</v>
      </c>
      <c r="X606" s="54">
        <v>0.13972000074437677</v>
      </c>
      <c r="AJ606" s="62" t="s">
        <v>7304</v>
      </c>
      <c r="AK606" s="54">
        <v>0.28279661955398266</v>
      </c>
      <c r="AP606" s="62" t="s">
        <v>1510</v>
      </c>
      <c r="AQ606" s="54">
        <v>0.64929824335581054</v>
      </c>
      <c r="AV606" s="62" t="s">
        <v>3057</v>
      </c>
      <c r="AW606" s="54">
        <v>0.11572989960833929</v>
      </c>
    </row>
    <row r="607" spans="11:49">
      <c r="K607" s="62" t="s">
        <v>318</v>
      </c>
      <c r="L607" s="177">
        <v>0.30664569200000003</v>
      </c>
      <c r="M607" s="177"/>
      <c r="Q607" s="62" t="s">
        <v>2923</v>
      </c>
      <c r="R607" s="54">
        <v>0.71173881131343719</v>
      </c>
      <c r="W607" s="62" t="s">
        <v>5865</v>
      </c>
      <c r="X607" s="54">
        <v>0.13929883916818847</v>
      </c>
      <c r="AJ607" s="62" t="s">
        <v>449</v>
      </c>
      <c r="AK607" s="54">
        <v>0.28272839541241079</v>
      </c>
      <c r="AP607" s="62" t="s">
        <v>1815</v>
      </c>
      <c r="AQ607" s="54">
        <v>0.64889738233406713</v>
      </c>
      <c r="AV607" s="62" t="s">
        <v>15924</v>
      </c>
      <c r="AW607" s="54">
        <v>0.11558722672907243</v>
      </c>
    </row>
    <row r="608" spans="11:49">
      <c r="K608" s="62" t="s">
        <v>8063</v>
      </c>
      <c r="L608" s="177">
        <v>0.30625195500000002</v>
      </c>
      <c r="M608" s="177"/>
      <c r="Q608" s="62" t="s">
        <v>4031</v>
      </c>
      <c r="R608" s="54">
        <v>0.7115304433781563</v>
      </c>
      <c r="W608" s="62" t="s">
        <v>1487</v>
      </c>
      <c r="X608" s="54">
        <v>0.13928771438102885</v>
      </c>
      <c r="AJ608" s="62" t="s">
        <v>6009</v>
      </c>
      <c r="AK608" s="54">
        <v>0.28219186482954201</v>
      </c>
      <c r="AP608" s="62" t="s">
        <v>10736</v>
      </c>
      <c r="AQ608" s="54">
        <v>0.64857770722910058</v>
      </c>
      <c r="AV608" s="62" t="s">
        <v>9828</v>
      </c>
      <c r="AW608" s="54">
        <v>0.11499667117987873</v>
      </c>
    </row>
    <row r="609" spans="11:49">
      <c r="K609" s="62" t="s">
        <v>6105</v>
      </c>
      <c r="L609" s="177">
        <v>0.30572972199999998</v>
      </c>
      <c r="M609" s="177"/>
      <c r="Q609" s="62" t="s">
        <v>4284</v>
      </c>
      <c r="R609" s="54">
        <v>0.71117367491846417</v>
      </c>
      <c r="W609" s="62" t="s">
        <v>9688</v>
      </c>
      <c r="X609" s="54">
        <v>0.13880100252016911</v>
      </c>
      <c r="AJ609" s="62" t="s">
        <v>7082</v>
      </c>
      <c r="AK609" s="54">
        <v>0.28001716982440078</v>
      </c>
      <c r="AP609" s="62" t="s">
        <v>11342</v>
      </c>
      <c r="AQ609" s="54">
        <v>0.64845723382503462</v>
      </c>
      <c r="AV609" s="62" t="s">
        <v>15143</v>
      </c>
      <c r="AW609" s="54">
        <v>0.11470603362740754</v>
      </c>
    </row>
    <row r="610" spans="11:49">
      <c r="K610" s="62" t="s">
        <v>273</v>
      </c>
      <c r="L610" s="177">
        <v>0.30568219200000002</v>
      </c>
      <c r="M610" s="177"/>
      <c r="Q610" s="62" t="s">
        <v>3692</v>
      </c>
      <c r="R610" s="54">
        <v>0.71053599828026026</v>
      </c>
      <c r="W610" s="62" t="s">
        <v>5630</v>
      </c>
      <c r="X610" s="54">
        <v>0.13674973629640916</v>
      </c>
      <c r="AJ610" s="62" t="s">
        <v>7892</v>
      </c>
      <c r="AK610" s="54">
        <v>0.27985441425468593</v>
      </c>
      <c r="AP610" s="62" t="s">
        <v>962</v>
      </c>
      <c r="AQ610" s="54">
        <v>0.64839318174465299</v>
      </c>
      <c r="AV610" s="62" t="s">
        <v>17266</v>
      </c>
      <c r="AW610" s="54">
        <v>0.11379805853056917</v>
      </c>
    </row>
    <row r="611" spans="11:49">
      <c r="K611" s="62" t="s">
        <v>6242</v>
      </c>
      <c r="L611" s="177">
        <v>0.30562262400000001</v>
      </c>
      <c r="M611" s="177"/>
      <c r="Q611" s="62" t="s">
        <v>10576</v>
      </c>
      <c r="R611" s="54">
        <v>0.71046561108631423</v>
      </c>
      <c r="W611" s="62" t="s">
        <v>2535</v>
      </c>
      <c r="X611" s="54">
        <v>0.1343386260277562</v>
      </c>
      <c r="AJ611" s="62" t="s">
        <v>6792</v>
      </c>
      <c r="AK611" s="54">
        <v>0.27920421422483216</v>
      </c>
      <c r="AP611" s="62" t="s">
        <v>152</v>
      </c>
      <c r="AQ611" s="54">
        <v>0.64753761188754211</v>
      </c>
      <c r="AV611" s="62" t="s">
        <v>6551</v>
      </c>
      <c r="AW611" s="54">
        <v>0.11319627535704122</v>
      </c>
    </row>
    <row r="612" spans="11:49">
      <c r="K612" s="62" t="s">
        <v>7426</v>
      </c>
      <c r="L612" s="177">
        <v>0.30535141599999999</v>
      </c>
      <c r="M612" s="177"/>
      <c r="Q612" s="62" t="s">
        <v>3149</v>
      </c>
      <c r="R612" s="54">
        <v>0.71033536239749773</v>
      </c>
      <c r="W612" s="62" t="s">
        <v>5555</v>
      </c>
      <c r="X612" s="54">
        <v>0.13252848639599693</v>
      </c>
      <c r="AJ612" s="62" t="s">
        <v>6798</v>
      </c>
      <c r="AK612" s="54">
        <v>0.27915164700394823</v>
      </c>
      <c r="AP612" s="62" t="s">
        <v>2609</v>
      </c>
      <c r="AQ612" s="54">
        <v>0.64696223719589363</v>
      </c>
      <c r="AV612" s="62" t="s">
        <v>10237</v>
      </c>
      <c r="AW612" s="54">
        <v>0.11259503735455569</v>
      </c>
    </row>
    <row r="613" spans="11:49">
      <c r="K613" s="62" t="s">
        <v>7245</v>
      </c>
      <c r="L613" s="177">
        <v>0.30361729799999998</v>
      </c>
      <c r="M613" s="177"/>
      <c r="Q613" s="62" t="s">
        <v>2548</v>
      </c>
      <c r="R613" s="54">
        <v>0.71017222178956341</v>
      </c>
      <c r="W613" s="62" t="s">
        <v>11018</v>
      </c>
      <c r="X613" s="54">
        <v>0.13147251398728957</v>
      </c>
      <c r="AJ613" s="62" t="s">
        <v>9970</v>
      </c>
      <c r="AK613" s="54">
        <v>0.27903411970123826</v>
      </c>
      <c r="AP613" s="62" t="s">
        <v>1983</v>
      </c>
      <c r="AQ613" s="54">
        <v>0.64682779841041993</v>
      </c>
      <c r="AV613" s="62" t="s">
        <v>9656</v>
      </c>
      <c r="AW613" s="54">
        <v>0.11115452118489429</v>
      </c>
    </row>
    <row r="614" spans="11:49">
      <c r="K614" s="62" t="s">
        <v>6669</v>
      </c>
      <c r="L614" s="177">
        <v>0.30332790100000001</v>
      </c>
      <c r="M614" s="177"/>
      <c r="Q614" s="62" t="s">
        <v>1538</v>
      </c>
      <c r="R614" s="54">
        <v>0.70994581538097723</v>
      </c>
      <c r="W614" s="62" t="s">
        <v>1480</v>
      </c>
      <c r="X614" s="54">
        <v>0.12855161121355693</v>
      </c>
      <c r="AJ614" s="62" t="s">
        <v>7338</v>
      </c>
      <c r="AK614" s="54">
        <v>0.27755851334956055</v>
      </c>
      <c r="AP614" s="62" t="s">
        <v>5785</v>
      </c>
      <c r="AQ614" s="54">
        <v>0.64676003612144195</v>
      </c>
      <c r="AV614" s="62" t="s">
        <v>8755</v>
      </c>
      <c r="AW614" s="54">
        <v>0.1104167663599948</v>
      </c>
    </row>
    <row r="615" spans="11:49">
      <c r="K615" s="62" t="s">
        <v>7446</v>
      </c>
      <c r="L615" s="177">
        <v>0.30234340599999998</v>
      </c>
      <c r="M615" s="177"/>
      <c r="Q615" s="62" t="s">
        <v>10741</v>
      </c>
      <c r="R615" s="54">
        <v>0.70992992937490818</v>
      </c>
      <c r="W615" s="62" t="s">
        <v>5272</v>
      </c>
      <c r="X615" s="54">
        <v>0.12836997753679702</v>
      </c>
      <c r="AJ615" s="62" t="s">
        <v>54</v>
      </c>
      <c r="AK615" s="54">
        <v>0.27686216869508906</v>
      </c>
      <c r="AP615" s="62" t="s">
        <v>4216</v>
      </c>
      <c r="AQ615" s="54">
        <v>0.64567573677990264</v>
      </c>
      <c r="AV615" s="62" t="s">
        <v>9338</v>
      </c>
      <c r="AW615" s="54">
        <v>0.11029595710563962</v>
      </c>
    </row>
    <row r="616" spans="11:49">
      <c r="K616" s="62" t="s">
        <v>8290</v>
      </c>
      <c r="L616" s="177">
        <v>0.301952212</v>
      </c>
      <c r="M616" s="177"/>
      <c r="Q616" s="62" t="s">
        <v>14676</v>
      </c>
      <c r="R616" s="54">
        <v>0.70963410503804003</v>
      </c>
      <c r="W616" s="62" t="s">
        <v>12077</v>
      </c>
      <c r="X616" s="54">
        <v>0.12760205298535068</v>
      </c>
      <c r="AJ616" s="62" t="s">
        <v>8113</v>
      </c>
      <c r="AK616" s="54">
        <v>0.27522728001743091</v>
      </c>
      <c r="AP616" s="62" t="s">
        <v>4068</v>
      </c>
      <c r="AQ616" s="54">
        <v>0.64538414472001171</v>
      </c>
      <c r="AV616" s="62" t="s">
        <v>10948</v>
      </c>
      <c r="AW616" s="54">
        <v>0.11026269275890632</v>
      </c>
    </row>
    <row r="617" spans="11:49">
      <c r="K617" s="62" t="s">
        <v>7348</v>
      </c>
      <c r="L617" s="177">
        <v>0.30079143200000003</v>
      </c>
      <c r="M617" s="177"/>
      <c r="Q617" s="62" t="s">
        <v>5822</v>
      </c>
      <c r="R617" s="54">
        <v>0.70962305451860808</v>
      </c>
      <c r="W617" s="62" t="s">
        <v>17103</v>
      </c>
      <c r="X617" s="54">
        <v>0.12722241153961034</v>
      </c>
      <c r="AJ617" s="62" t="s">
        <v>878</v>
      </c>
      <c r="AK617" s="54">
        <v>0.27451814214047193</v>
      </c>
      <c r="AP617" s="62" t="s">
        <v>4485</v>
      </c>
      <c r="AQ617" s="54">
        <v>0.64537115458686967</v>
      </c>
      <c r="AV617" s="62" t="s">
        <v>9781</v>
      </c>
      <c r="AW617" s="54">
        <v>0.11024608530482859</v>
      </c>
    </row>
    <row r="618" spans="11:49">
      <c r="K618" s="62" t="s">
        <v>7471</v>
      </c>
      <c r="L618" s="177">
        <v>0.300536574</v>
      </c>
      <c r="M618" s="177"/>
      <c r="Q618" s="62" t="s">
        <v>5213</v>
      </c>
      <c r="R618" s="54">
        <v>0.70918864278838001</v>
      </c>
      <c r="W618" s="62" t="s">
        <v>12034</v>
      </c>
      <c r="X618" s="54">
        <v>0.12455806601083599</v>
      </c>
      <c r="AJ618" s="62" t="s">
        <v>7373</v>
      </c>
      <c r="AK618" s="54">
        <v>0.27323414018710929</v>
      </c>
      <c r="AP618" s="62" t="s">
        <v>1934</v>
      </c>
      <c r="AQ618" s="54">
        <v>0.64494829920483521</v>
      </c>
      <c r="AV618" s="62" t="s">
        <v>5850</v>
      </c>
      <c r="AW618" s="54">
        <v>0.10996475788824642</v>
      </c>
    </row>
    <row r="619" spans="11:49">
      <c r="K619" s="62" t="s">
        <v>6348</v>
      </c>
      <c r="L619" s="177">
        <v>0.29995855500000002</v>
      </c>
      <c r="M619" s="177"/>
      <c r="Q619" s="62" t="s">
        <v>3434</v>
      </c>
      <c r="R619" s="54">
        <v>0.70915043274213108</v>
      </c>
      <c r="W619" s="62" t="s">
        <v>17103</v>
      </c>
      <c r="X619" s="54">
        <v>0.12414294930273256</v>
      </c>
      <c r="AJ619" s="62" t="s">
        <v>6359</v>
      </c>
      <c r="AK619" s="54">
        <v>0.27264708390383385</v>
      </c>
      <c r="AP619" s="62" t="s">
        <v>2510</v>
      </c>
      <c r="AQ619" s="54">
        <v>0.64491711860016043</v>
      </c>
      <c r="AV619" s="62" t="s">
        <v>11576</v>
      </c>
      <c r="AW619" s="54">
        <v>0.1098759254694953</v>
      </c>
    </row>
    <row r="620" spans="11:49">
      <c r="K620" s="62" t="s">
        <v>9000</v>
      </c>
      <c r="L620" s="177">
        <v>0.29962815599999998</v>
      </c>
      <c r="M620" s="177"/>
      <c r="Q620" s="62" t="s">
        <v>5194</v>
      </c>
      <c r="R620" s="54">
        <v>0.70756280672441385</v>
      </c>
      <c r="W620" s="62" t="s">
        <v>9668</v>
      </c>
      <c r="X620" s="54">
        <v>0.1235823916711235</v>
      </c>
      <c r="AJ620" s="62" t="s">
        <v>15504</v>
      </c>
      <c r="AK620" s="54">
        <v>0.27121284600650786</v>
      </c>
      <c r="AP620" s="62" t="s">
        <v>5371</v>
      </c>
      <c r="AQ620" s="54">
        <v>0.64460102591673596</v>
      </c>
      <c r="AV620" s="62" t="s">
        <v>6880</v>
      </c>
      <c r="AW620" s="54">
        <v>0.10767276599359718</v>
      </c>
    </row>
    <row r="621" spans="11:49">
      <c r="K621" s="62" t="s">
        <v>6158</v>
      </c>
      <c r="L621" s="177">
        <v>0.29887322500000002</v>
      </c>
      <c r="M621" s="177"/>
      <c r="Q621" s="62" t="s">
        <v>1803</v>
      </c>
      <c r="R621" s="54">
        <v>0.70744712130035381</v>
      </c>
      <c r="W621" s="62" t="s">
        <v>17103</v>
      </c>
      <c r="X621" s="54">
        <v>0.12340547874591762</v>
      </c>
      <c r="AJ621" s="62" t="s">
        <v>6088</v>
      </c>
      <c r="AK621" s="54">
        <v>0.27072919615145369</v>
      </c>
      <c r="AP621" s="62" t="s">
        <v>3705</v>
      </c>
      <c r="AQ621" s="54">
        <v>0.64373979483200783</v>
      </c>
      <c r="AV621" s="62" t="s">
        <v>6034</v>
      </c>
      <c r="AW621" s="54">
        <v>0.10520610359519551</v>
      </c>
    </row>
    <row r="622" spans="11:49">
      <c r="K622" s="62" t="s">
        <v>8786</v>
      </c>
      <c r="L622" s="177">
        <v>0.29797812099999998</v>
      </c>
      <c r="M622" s="177"/>
      <c r="Q622" s="62" t="s">
        <v>2047</v>
      </c>
      <c r="R622" s="54">
        <v>0.7071862868865807</v>
      </c>
      <c r="W622" s="62" t="s">
        <v>17103</v>
      </c>
      <c r="X622" s="54">
        <v>0.12292409309609009</v>
      </c>
      <c r="AJ622" s="62" t="s">
        <v>11802</v>
      </c>
      <c r="AK622" s="54">
        <v>0.27070666229859219</v>
      </c>
      <c r="AP622" s="62" t="s">
        <v>3816</v>
      </c>
      <c r="AQ622" s="54">
        <v>0.64371605836882606</v>
      </c>
      <c r="AV622" s="62" t="s">
        <v>9471</v>
      </c>
      <c r="AW622" s="54">
        <v>0.10444359711870088</v>
      </c>
    </row>
    <row r="623" spans="11:49">
      <c r="K623" s="62" t="s">
        <v>7763</v>
      </c>
      <c r="L623" s="177">
        <v>0.29794411100000001</v>
      </c>
      <c r="M623" s="177"/>
      <c r="Q623" s="62" t="s">
        <v>3325</v>
      </c>
      <c r="R623" s="54">
        <v>0.70680251946124484</v>
      </c>
      <c r="W623" s="62" t="s">
        <v>10603</v>
      </c>
      <c r="X623" s="54">
        <v>0.11799452996155611</v>
      </c>
      <c r="AJ623" s="62" t="s">
        <v>723</v>
      </c>
      <c r="AK623" s="54">
        <v>0.27045343565122504</v>
      </c>
      <c r="AP623" s="62" t="s">
        <v>678</v>
      </c>
      <c r="AQ623" s="54">
        <v>0.64315433060407334</v>
      </c>
      <c r="AV623" s="62" t="s">
        <v>11548</v>
      </c>
      <c r="AW623" s="54">
        <v>0.10399275936847863</v>
      </c>
    </row>
    <row r="624" spans="11:49">
      <c r="K624" s="62" t="s">
        <v>7892</v>
      </c>
      <c r="L624" s="177">
        <v>0.29787693100000001</v>
      </c>
      <c r="M624" s="177"/>
      <c r="Q624" s="62" t="s">
        <v>2115</v>
      </c>
      <c r="R624" s="54">
        <v>0.70633059766848105</v>
      </c>
      <c r="W624" s="62" t="s">
        <v>9766</v>
      </c>
      <c r="X624" s="54">
        <v>0.11730074265475665</v>
      </c>
      <c r="AJ624" s="62" t="s">
        <v>6730</v>
      </c>
      <c r="AK624" s="54">
        <v>0.26988392822764151</v>
      </c>
      <c r="AP624" s="62" t="s">
        <v>231</v>
      </c>
      <c r="AQ624" s="54">
        <v>0.64295796566143337</v>
      </c>
      <c r="AV624" s="62" t="s">
        <v>6460</v>
      </c>
      <c r="AW624" s="54">
        <v>0.10369445475898077</v>
      </c>
    </row>
    <row r="625" spans="11:49">
      <c r="K625" s="62" t="s">
        <v>6646</v>
      </c>
      <c r="L625" s="177">
        <v>0.29747192900000002</v>
      </c>
      <c r="M625" s="177"/>
      <c r="Q625" s="62" t="s">
        <v>3243</v>
      </c>
      <c r="R625" s="54">
        <v>0.70613947616073347</v>
      </c>
      <c r="W625" s="62" t="s">
        <v>3283</v>
      </c>
      <c r="X625" s="54">
        <v>0.11686953386483</v>
      </c>
      <c r="AJ625" s="62" t="s">
        <v>6829</v>
      </c>
      <c r="AK625" s="54">
        <v>0.26969909823518162</v>
      </c>
      <c r="AP625" s="62" t="s">
        <v>988</v>
      </c>
      <c r="AQ625" s="54">
        <v>0.6428898708263433</v>
      </c>
      <c r="AV625" s="62" t="s">
        <v>17289</v>
      </c>
      <c r="AW625" s="54">
        <v>0.10248493460089751</v>
      </c>
    </row>
    <row r="626" spans="11:49">
      <c r="K626" s="62" t="s">
        <v>8742</v>
      </c>
      <c r="L626" s="177">
        <v>0.29672005200000001</v>
      </c>
      <c r="M626" s="177"/>
      <c r="Q626" s="62" t="s">
        <v>1841</v>
      </c>
      <c r="R626" s="54">
        <v>0.70612698343384317</v>
      </c>
      <c r="W626" s="62" t="s">
        <v>17128</v>
      </c>
      <c r="X626" s="54">
        <v>0.11539303244273107</v>
      </c>
      <c r="AJ626" s="62" t="s">
        <v>8352</v>
      </c>
      <c r="AK626" s="54">
        <v>0.2684342163128855</v>
      </c>
      <c r="AP626" s="62" t="s">
        <v>3136</v>
      </c>
      <c r="AQ626" s="54">
        <v>0.64115050228859238</v>
      </c>
      <c r="AV626" s="62" t="s">
        <v>7255</v>
      </c>
      <c r="AW626" s="54">
        <v>0.10178708143888521</v>
      </c>
    </row>
    <row r="627" spans="11:49">
      <c r="K627" s="62" t="s">
        <v>7052</v>
      </c>
      <c r="L627" s="177">
        <v>0.29662459000000002</v>
      </c>
      <c r="M627" s="177"/>
      <c r="Q627" s="62" t="s">
        <v>1231</v>
      </c>
      <c r="R627" s="54">
        <v>0.70513216036992232</v>
      </c>
      <c r="W627" s="62" t="s">
        <v>17103</v>
      </c>
      <c r="X627" s="54">
        <v>0.11216274693196215</v>
      </c>
      <c r="AJ627" s="62" t="s">
        <v>7451</v>
      </c>
      <c r="AK627" s="54">
        <v>0.26829293310116997</v>
      </c>
      <c r="AP627" s="62" t="s">
        <v>2089</v>
      </c>
      <c r="AQ627" s="54">
        <v>0.64114182191388769</v>
      </c>
      <c r="AV627" s="62" t="s">
        <v>17267</v>
      </c>
      <c r="AW627" s="54">
        <v>0.10088127822301715</v>
      </c>
    </row>
    <row r="628" spans="11:49">
      <c r="K628" s="62" t="s">
        <v>6643</v>
      </c>
      <c r="L628" s="177">
        <v>0.29544867000000002</v>
      </c>
      <c r="M628" s="177"/>
      <c r="Q628" s="62" t="s">
        <v>2582</v>
      </c>
      <c r="R628" s="54">
        <v>0.70456090682950656</v>
      </c>
      <c r="W628" s="62" t="s">
        <v>11948</v>
      </c>
      <c r="X628" s="54">
        <v>0.11161017428028408</v>
      </c>
      <c r="AJ628" s="62" t="s">
        <v>6392</v>
      </c>
      <c r="AK628" s="54">
        <v>0.26624278787671507</v>
      </c>
      <c r="AP628" s="62" t="s">
        <v>4923</v>
      </c>
      <c r="AQ628" s="54">
        <v>0.64104885893772934</v>
      </c>
      <c r="AV628" s="62" t="s">
        <v>16372</v>
      </c>
      <c r="AW628" s="54">
        <v>0.10086750149660394</v>
      </c>
    </row>
    <row r="629" spans="11:49">
      <c r="K629" s="62" t="s">
        <v>15530</v>
      </c>
      <c r="L629" s="177">
        <v>0.29464400200000002</v>
      </c>
      <c r="M629" s="177"/>
      <c r="Q629" s="62" t="s">
        <v>2022</v>
      </c>
      <c r="R629" s="54">
        <v>0.7043057010047451</v>
      </c>
      <c r="W629" s="62" t="s">
        <v>17129</v>
      </c>
      <c r="X629" s="54">
        <v>0.11074917303443177</v>
      </c>
      <c r="AJ629" s="62" t="s">
        <v>6311</v>
      </c>
      <c r="AK629" s="54">
        <v>0.26565508734235921</v>
      </c>
      <c r="AP629" s="62" t="s">
        <v>11234</v>
      </c>
      <c r="AQ629" s="54">
        <v>0.64095889723442623</v>
      </c>
      <c r="AV629" s="62" t="s">
        <v>17285</v>
      </c>
      <c r="AW629" s="54">
        <v>0.10063520598036241</v>
      </c>
    </row>
    <row r="630" spans="11:49">
      <c r="K630" s="62" t="s">
        <v>6309</v>
      </c>
      <c r="L630" s="177">
        <v>0.29381866499999998</v>
      </c>
      <c r="M630" s="177"/>
      <c r="Q630" s="62" t="s">
        <v>2451</v>
      </c>
      <c r="R630" s="54">
        <v>0.70428770264233864</v>
      </c>
      <c r="W630" s="62" t="s">
        <v>17130</v>
      </c>
      <c r="X630" s="54">
        <v>0.11053326548220596</v>
      </c>
      <c r="AJ630" s="62" t="s">
        <v>6017</v>
      </c>
      <c r="AK630" s="54">
        <v>0.26540175566984137</v>
      </c>
      <c r="AP630" s="62" t="s">
        <v>4866</v>
      </c>
      <c r="AQ630" s="54">
        <v>0.64093493849958794</v>
      </c>
      <c r="AV630" s="62" t="s">
        <v>7714</v>
      </c>
      <c r="AW630" s="54">
        <v>9.9830116263994087E-2</v>
      </c>
    </row>
    <row r="631" spans="11:49">
      <c r="K631" s="62" t="s">
        <v>6233</v>
      </c>
      <c r="L631" s="177">
        <v>0.29133704100000002</v>
      </c>
      <c r="M631" s="177"/>
      <c r="Q631" s="62" t="s">
        <v>3480</v>
      </c>
      <c r="R631" s="54">
        <v>0.70359532716837514</v>
      </c>
      <c r="W631" s="62" t="s">
        <v>12038</v>
      </c>
      <c r="X631" s="54">
        <v>0.10951644638775568</v>
      </c>
      <c r="AJ631" s="62" t="s">
        <v>15298</v>
      </c>
      <c r="AK631" s="54">
        <v>0.26507255403642233</v>
      </c>
      <c r="AP631" s="62" t="s">
        <v>2413</v>
      </c>
      <c r="AQ631" s="54">
        <v>0.64070396195531309</v>
      </c>
      <c r="AV631" s="62" t="s">
        <v>5573</v>
      </c>
      <c r="AW631" s="54">
        <v>9.8974622225032338E-2</v>
      </c>
    </row>
    <row r="632" spans="11:49">
      <c r="K632" s="62" t="s">
        <v>7989</v>
      </c>
      <c r="L632" s="177">
        <v>0.29066753400000001</v>
      </c>
      <c r="M632" s="177"/>
      <c r="Q632" s="62" t="s">
        <v>1685</v>
      </c>
      <c r="R632" s="54">
        <v>0.70335325745940558</v>
      </c>
      <c r="W632" s="62" t="s">
        <v>4551</v>
      </c>
      <c r="X632" s="54">
        <v>0.10935465199813975</v>
      </c>
      <c r="AJ632" s="62" t="s">
        <v>6001</v>
      </c>
      <c r="AK632" s="54">
        <v>0.26470892844502597</v>
      </c>
      <c r="AP632" s="62" t="s">
        <v>3157</v>
      </c>
      <c r="AQ632" s="54">
        <v>0.64049890087957329</v>
      </c>
      <c r="AV632" s="62" t="s">
        <v>9013</v>
      </c>
      <c r="AW632" s="54">
        <v>9.7689086763702873E-2</v>
      </c>
    </row>
    <row r="633" spans="11:49">
      <c r="K633" s="62" t="s">
        <v>6229</v>
      </c>
      <c r="L633" s="177">
        <v>0.29043484899999999</v>
      </c>
      <c r="M633" s="177"/>
      <c r="Q633" s="62" t="s">
        <v>3619</v>
      </c>
      <c r="R633" s="54">
        <v>0.70311960168255205</v>
      </c>
      <c r="W633" s="62" t="s">
        <v>11444</v>
      </c>
      <c r="X633" s="54">
        <v>0.10915792736638434</v>
      </c>
      <c r="AJ633" s="62" t="s">
        <v>6750</v>
      </c>
      <c r="AK633" s="54">
        <v>0.26363221005517373</v>
      </c>
      <c r="AP633" s="62" t="s">
        <v>4053</v>
      </c>
      <c r="AQ633" s="54">
        <v>0.64047398741744987</v>
      </c>
      <c r="AV633" s="62" t="s">
        <v>8120</v>
      </c>
      <c r="AW633" s="54">
        <v>9.5580926431181448E-2</v>
      </c>
    </row>
    <row r="634" spans="11:49">
      <c r="K634" s="62" t="s">
        <v>8022</v>
      </c>
      <c r="L634" s="177">
        <v>0.29019286599999999</v>
      </c>
      <c r="M634" s="177"/>
      <c r="Q634" s="62" t="s">
        <v>4585</v>
      </c>
      <c r="R634" s="54">
        <v>0.70292959527749865</v>
      </c>
      <c r="W634" s="62" t="s">
        <v>15457</v>
      </c>
      <c r="X634" s="54">
        <v>0.10897334633501911</v>
      </c>
      <c r="AJ634" s="62" t="s">
        <v>6648</v>
      </c>
      <c r="AK634" s="54">
        <v>0.262052364239241</v>
      </c>
      <c r="AP634" s="62" t="s">
        <v>5258</v>
      </c>
      <c r="AQ634" s="54">
        <v>0.64037462830702752</v>
      </c>
      <c r="AV634" s="62" t="s">
        <v>11836</v>
      </c>
      <c r="AW634" s="54">
        <v>9.4696930790776512E-2</v>
      </c>
    </row>
    <row r="635" spans="11:49">
      <c r="K635" s="62" t="s">
        <v>6056</v>
      </c>
      <c r="L635" s="177">
        <v>0.29016630399999999</v>
      </c>
      <c r="M635" s="177"/>
      <c r="Q635" s="62" t="s">
        <v>1907</v>
      </c>
      <c r="R635" s="54">
        <v>0.70187101520353745</v>
      </c>
      <c r="W635" s="62" t="s">
        <v>11361</v>
      </c>
      <c r="X635" s="54">
        <v>0.1083955381099837</v>
      </c>
      <c r="AJ635" s="62" t="s">
        <v>1118</v>
      </c>
      <c r="AK635" s="54">
        <v>0.26134055726982364</v>
      </c>
      <c r="AP635" s="62" t="s">
        <v>2409</v>
      </c>
      <c r="AQ635" s="54">
        <v>0.64030086943031861</v>
      </c>
      <c r="AV635" s="62" t="s">
        <v>8409</v>
      </c>
      <c r="AW635" s="54">
        <v>9.3394799052194097E-2</v>
      </c>
    </row>
    <row r="636" spans="11:49">
      <c r="K636" s="62" t="s">
        <v>6434</v>
      </c>
      <c r="L636" s="177">
        <v>0.28967860600000001</v>
      </c>
      <c r="M636" s="177"/>
      <c r="Q636" s="62" t="s">
        <v>4708</v>
      </c>
      <c r="R636" s="54">
        <v>0.70179924287303852</v>
      </c>
      <c r="W636" s="62" t="s">
        <v>3941</v>
      </c>
      <c r="X636" s="54">
        <v>0.10819384950170026</v>
      </c>
      <c r="AJ636" s="62" t="s">
        <v>921</v>
      </c>
      <c r="AK636" s="54">
        <v>0.25980064154935723</v>
      </c>
      <c r="AP636" s="62" t="s">
        <v>5906</v>
      </c>
      <c r="AQ636" s="54">
        <v>0.63969226722657901</v>
      </c>
      <c r="AV636" s="62" t="s">
        <v>9608</v>
      </c>
      <c r="AW636" s="54">
        <v>9.3164292550135169E-2</v>
      </c>
    </row>
    <row r="637" spans="11:49">
      <c r="K637" s="62" t="s">
        <v>1132</v>
      </c>
      <c r="L637" s="177">
        <v>0.28963143699999999</v>
      </c>
      <c r="M637" s="177"/>
      <c r="Q637" s="62" t="s">
        <v>4397</v>
      </c>
      <c r="R637" s="54">
        <v>0.70125350602217162</v>
      </c>
      <c r="W637" s="62" t="s">
        <v>15191</v>
      </c>
      <c r="X637" s="54">
        <v>0.10674555507335014</v>
      </c>
      <c r="AJ637" s="62" t="s">
        <v>7254</v>
      </c>
      <c r="AK637" s="54">
        <v>0.25949380990959026</v>
      </c>
      <c r="AP637" s="62" t="s">
        <v>2282</v>
      </c>
      <c r="AQ637" s="54">
        <v>0.63919900624449111</v>
      </c>
      <c r="AV637" s="62" t="s">
        <v>8853</v>
      </c>
      <c r="AW637" s="54">
        <v>9.2878297466212387E-2</v>
      </c>
    </row>
    <row r="638" spans="11:49">
      <c r="K638" s="62" t="s">
        <v>9351</v>
      </c>
      <c r="L638" s="177">
        <v>0.28936243</v>
      </c>
      <c r="M638" s="177"/>
      <c r="Q638" s="62" t="s">
        <v>3516</v>
      </c>
      <c r="R638" s="54">
        <v>0.70052340322395912</v>
      </c>
      <c r="W638" s="62" t="s">
        <v>17103</v>
      </c>
      <c r="X638" s="54">
        <v>0.10604443882838906</v>
      </c>
      <c r="AJ638" s="62" t="s">
        <v>6321</v>
      </c>
      <c r="AK638" s="54">
        <v>0.25873708736041995</v>
      </c>
      <c r="AP638" s="62" t="s">
        <v>1678</v>
      </c>
      <c r="AQ638" s="54">
        <v>0.63918537994812985</v>
      </c>
      <c r="AV638" s="62" t="s">
        <v>9363</v>
      </c>
      <c r="AW638" s="54">
        <v>9.2359105021938864E-2</v>
      </c>
    </row>
    <row r="639" spans="11:49">
      <c r="K639" s="62" t="s">
        <v>6887</v>
      </c>
      <c r="L639" s="177">
        <v>0.28896329199999998</v>
      </c>
      <c r="M639" s="177"/>
      <c r="Q639" s="62" t="s">
        <v>4185</v>
      </c>
      <c r="R639" s="54">
        <v>0.70033341364254598</v>
      </c>
      <c r="W639" s="62" t="s">
        <v>10827</v>
      </c>
      <c r="X639" s="54">
        <v>0.10499281414841763</v>
      </c>
      <c r="AJ639" s="62" t="s">
        <v>7687</v>
      </c>
      <c r="AK639" s="54">
        <v>0.25757283362166411</v>
      </c>
      <c r="AP639" s="62" t="s">
        <v>2849</v>
      </c>
      <c r="AQ639" s="54">
        <v>0.6385936076247275</v>
      </c>
      <c r="AV639" s="62" t="s">
        <v>17278</v>
      </c>
      <c r="AW639" s="54">
        <v>9.1289386871023323E-2</v>
      </c>
    </row>
    <row r="640" spans="11:49">
      <c r="K640" s="62" t="s">
        <v>6013</v>
      </c>
      <c r="L640" s="177">
        <v>0.28887222800000001</v>
      </c>
      <c r="M640" s="177"/>
      <c r="Q640" s="62" t="s">
        <v>2922</v>
      </c>
      <c r="R640" s="54">
        <v>0.70021257662495684</v>
      </c>
      <c r="W640" s="62" t="s">
        <v>12076</v>
      </c>
      <c r="X640" s="54">
        <v>0.10475384739240109</v>
      </c>
      <c r="AJ640" s="62" t="s">
        <v>6446</v>
      </c>
      <c r="AK640" s="54">
        <v>0.25735763640844428</v>
      </c>
      <c r="AP640" s="62" t="s">
        <v>2086</v>
      </c>
      <c r="AQ640" s="54">
        <v>0.6380824306494256</v>
      </c>
      <c r="AV640" s="62" t="s">
        <v>8076</v>
      </c>
      <c r="AW640" s="54">
        <v>9.0926040892167798E-2</v>
      </c>
    </row>
    <row r="641" spans="11:49">
      <c r="K641" s="62" t="s">
        <v>9168</v>
      </c>
      <c r="L641" s="177">
        <v>0.288310185</v>
      </c>
      <c r="M641" s="177"/>
      <c r="Q641" s="62" t="s">
        <v>2726</v>
      </c>
      <c r="R641" s="54">
        <v>0.70017588439208878</v>
      </c>
      <c r="W641" s="62" t="s">
        <v>17103</v>
      </c>
      <c r="X641" s="54">
        <v>0.10173908255633202</v>
      </c>
      <c r="AJ641" s="62" t="s">
        <v>9054</v>
      </c>
      <c r="AK641" s="54">
        <v>0.25668433840209587</v>
      </c>
      <c r="AP641" s="62" t="s">
        <v>3468</v>
      </c>
      <c r="AQ641" s="54">
        <v>0.63793912315243639</v>
      </c>
      <c r="AV641" s="62" t="s">
        <v>17281</v>
      </c>
      <c r="AW641" s="54">
        <v>9.0659957942661448E-2</v>
      </c>
    </row>
    <row r="642" spans="11:49">
      <c r="K642" s="62" t="s">
        <v>6041</v>
      </c>
      <c r="L642" s="177">
        <v>0.28791368699999997</v>
      </c>
      <c r="M642" s="177"/>
      <c r="Q642" s="62" t="s">
        <v>5607</v>
      </c>
      <c r="R642" s="54">
        <v>0.69977441028195031</v>
      </c>
      <c r="W642" s="62" t="s">
        <v>17103</v>
      </c>
      <c r="X642" s="54">
        <v>0.1013381324815327</v>
      </c>
      <c r="AJ642" s="62" t="s">
        <v>1146</v>
      </c>
      <c r="AK642" s="54">
        <v>0.25561120016030558</v>
      </c>
      <c r="AP642" s="62" t="s">
        <v>2261</v>
      </c>
      <c r="AQ642" s="54">
        <v>0.63782702675941338</v>
      </c>
      <c r="AV642" s="62" t="s">
        <v>3545</v>
      </c>
      <c r="AW642" s="54">
        <v>9.0464508181171785E-2</v>
      </c>
    </row>
    <row r="643" spans="11:49">
      <c r="K643" s="62" t="s">
        <v>7018</v>
      </c>
      <c r="L643" s="177">
        <v>0.28791330500000001</v>
      </c>
      <c r="M643" s="177"/>
      <c r="Q643" s="62" t="s">
        <v>10624</v>
      </c>
      <c r="R643" s="54">
        <v>0.69849103043475191</v>
      </c>
      <c r="W643" s="62" t="s">
        <v>5382</v>
      </c>
      <c r="X643" s="54">
        <v>0.10094253864243467</v>
      </c>
      <c r="AJ643" s="62" t="s">
        <v>6766</v>
      </c>
      <c r="AK643" s="54">
        <v>0.25509996168546817</v>
      </c>
      <c r="AP643" s="62" t="s">
        <v>5341</v>
      </c>
      <c r="AQ643" s="54">
        <v>0.63769704417134643</v>
      </c>
      <c r="AV643" s="62" t="s">
        <v>5084</v>
      </c>
      <c r="AW643" s="54">
        <v>9.0406047745173801E-2</v>
      </c>
    </row>
    <row r="644" spans="11:49">
      <c r="K644" s="62" t="s">
        <v>6026</v>
      </c>
      <c r="L644" s="177">
        <v>0.287366387</v>
      </c>
      <c r="M644" s="177"/>
      <c r="Q644" s="62" t="s">
        <v>3802</v>
      </c>
      <c r="R644" s="54">
        <v>0.69847453823589001</v>
      </c>
      <c r="W644" s="62" t="s">
        <v>5227</v>
      </c>
      <c r="X644" s="54">
        <v>0.10055624133017316</v>
      </c>
      <c r="AJ644" s="62" t="s">
        <v>8136</v>
      </c>
      <c r="AK644" s="54">
        <v>0.25446736782602009</v>
      </c>
      <c r="AP644" s="62" t="s">
        <v>3058</v>
      </c>
      <c r="AQ644" s="54">
        <v>0.63718755609369637</v>
      </c>
      <c r="AV644" s="62" t="s">
        <v>7442</v>
      </c>
      <c r="AW644" s="54">
        <v>8.9674235789924728E-2</v>
      </c>
    </row>
    <row r="645" spans="11:49">
      <c r="K645" s="62" t="s">
        <v>6156</v>
      </c>
      <c r="L645" s="177">
        <v>0.28719419800000001</v>
      </c>
      <c r="M645" s="177"/>
      <c r="Q645" s="62" t="s">
        <v>1362</v>
      </c>
      <c r="R645" s="54">
        <v>0.69830849546067864</v>
      </c>
      <c r="W645" s="62" t="s">
        <v>17103</v>
      </c>
      <c r="X645" s="54">
        <v>9.884875226198063E-2</v>
      </c>
      <c r="AJ645" s="62" t="s">
        <v>7937</v>
      </c>
      <c r="AK645" s="54">
        <v>0.25295732268999999</v>
      </c>
      <c r="AP645" s="62" t="s">
        <v>2055</v>
      </c>
      <c r="AQ645" s="54">
        <v>0.63671385713991491</v>
      </c>
      <c r="AV645" s="62" t="s">
        <v>7684</v>
      </c>
      <c r="AW645" s="54">
        <v>8.8383675505511364E-2</v>
      </c>
    </row>
    <row r="646" spans="11:49">
      <c r="K646" s="62" t="s">
        <v>869</v>
      </c>
      <c r="L646" s="177">
        <v>0.286961572</v>
      </c>
      <c r="M646" s="177"/>
      <c r="Q646" s="62" t="s">
        <v>3211</v>
      </c>
      <c r="R646" s="54">
        <v>0.69828546977429495</v>
      </c>
      <c r="W646" s="62" t="s">
        <v>17131</v>
      </c>
      <c r="X646" s="54">
        <v>9.5991351634030331E-2</v>
      </c>
      <c r="AJ646" s="62" t="s">
        <v>6310</v>
      </c>
      <c r="AK646" s="54">
        <v>0.25166336633681802</v>
      </c>
      <c r="AP646" s="62" t="s">
        <v>5337</v>
      </c>
      <c r="AQ646" s="54">
        <v>0.63627281984796624</v>
      </c>
      <c r="AV646" s="62" t="s">
        <v>2421</v>
      </c>
      <c r="AW646" s="54">
        <v>8.7553443216382712E-2</v>
      </c>
    </row>
    <row r="647" spans="11:49">
      <c r="K647" s="62" t="s">
        <v>8083</v>
      </c>
      <c r="L647" s="177">
        <v>0.28684412999999997</v>
      </c>
      <c r="M647" s="177"/>
      <c r="Q647" s="62" t="s">
        <v>1954</v>
      </c>
      <c r="R647" s="54">
        <v>0.69809799783520587</v>
      </c>
      <c r="W647" s="62" t="s">
        <v>11316</v>
      </c>
      <c r="X647" s="54">
        <v>9.4816928263691092E-2</v>
      </c>
      <c r="AJ647" s="62" t="s">
        <v>6699</v>
      </c>
      <c r="AK647" s="54">
        <v>0.2516443214235205</v>
      </c>
      <c r="AP647" s="62" t="s">
        <v>2468</v>
      </c>
      <c r="AQ647" s="54">
        <v>0.63605905707296795</v>
      </c>
      <c r="AV647" s="62" t="s">
        <v>13632</v>
      </c>
      <c r="AW647" s="54">
        <v>8.7163782669278558E-2</v>
      </c>
    </row>
    <row r="648" spans="11:49">
      <c r="K648" s="62" t="s">
        <v>6605</v>
      </c>
      <c r="L648" s="177">
        <v>0.28661229199999999</v>
      </c>
      <c r="M648" s="177"/>
      <c r="Q648" s="62" t="s">
        <v>3618</v>
      </c>
      <c r="R648" s="54">
        <v>0.69762563473060768</v>
      </c>
      <c r="W648" s="62" t="s">
        <v>7190</v>
      </c>
      <c r="X648" s="54">
        <v>8.878951506956867E-2</v>
      </c>
      <c r="AJ648" s="62" t="s">
        <v>8249</v>
      </c>
      <c r="AK648" s="54">
        <v>0.25046813019917136</v>
      </c>
      <c r="AP648" s="62" t="s">
        <v>4556</v>
      </c>
      <c r="AQ648" s="54">
        <v>0.63594210749146485</v>
      </c>
      <c r="AV648" s="62" t="s">
        <v>7903</v>
      </c>
      <c r="AW648" s="54">
        <v>8.6693898354156473E-2</v>
      </c>
    </row>
    <row r="649" spans="11:49">
      <c r="K649" s="62" t="s">
        <v>5965</v>
      </c>
      <c r="L649" s="177">
        <v>0.28651211100000001</v>
      </c>
      <c r="M649" s="177"/>
      <c r="Q649" s="62" t="s">
        <v>1705</v>
      </c>
      <c r="R649" s="54">
        <v>0.69754443443996605</v>
      </c>
      <c r="W649" s="62" t="s">
        <v>15103</v>
      </c>
      <c r="X649" s="54">
        <v>8.7030488079601412E-2</v>
      </c>
      <c r="AJ649" s="62" t="s">
        <v>860</v>
      </c>
      <c r="AK649" s="54">
        <v>0.24945855351771684</v>
      </c>
      <c r="AP649" s="62" t="s">
        <v>941</v>
      </c>
      <c r="AQ649" s="54">
        <v>0.63591974882038693</v>
      </c>
      <c r="AV649" s="62" t="s">
        <v>8289</v>
      </c>
      <c r="AW649" s="54">
        <v>8.600646379760972E-2</v>
      </c>
    </row>
    <row r="650" spans="11:49">
      <c r="K650" s="62" t="s">
        <v>8019</v>
      </c>
      <c r="L650" s="177">
        <v>0.28632561499999998</v>
      </c>
      <c r="M650" s="177"/>
      <c r="Q650" s="62" t="s">
        <v>1983</v>
      </c>
      <c r="R650" s="54">
        <v>0.69741630009395883</v>
      </c>
      <c r="W650" s="62" t="s">
        <v>9047</v>
      </c>
      <c r="X650" s="54">
        <v>8.4941279665894487E-2</v>
      </c>
      <c r="AJ650" s="62" t="s">
        <v>6605</v>
      </c>
      <c r="AK650" s="54">
        <v>0.24886252111449661</v>
      </c>
      <c r="AP650" s="62" t="s">
        <v>3918</v>
      </c>
      <c r="AQ650" s="54">
        <v>0.63581233711937668</v>
      </c>
      <c r="AV650" s="62" t="s">
        <v>17269</v>
      </c>
      <c r="AW650" s="54">
        <v>8.5240872975343343E-2</v>
      </c>
    </row>
    <row r="651" spans="11:49">
      <c r="K651" s="62" t="s">
        <v>7079</v>
      </c>
      <c r="L651" s="177">
        <v>0.28591968899999998</v>
      </c>
      <c r="M651" s="177"/>
      <c r="Q651" s="62" t="s">
        <v>3354</v>
      </c>
      <c r="R651" s="54">
        <v>0.69741419506737046</v>
      </c>
      <c r="W651" s="62" t="s">
        <v>17132</v>
      </c>
      <c r="X651" s="54">
        <v>8.3414947629524921E-2</v>
      </c>
      <c r="AJ651" s="62" t="s">
        <v>9817</v>
      </c>
      <c r="AK651" s="54">
        <v>0.24779535420066592</v>
      </c>
      <c r="AP651" s="62" t="s">
        <v>5311</v>
      </c>
      <c r="AQ651" s="54">
        <v>0.63567467605804384</v>
      </c>
      <c r="AV651" s="62" t="s">
        <v>4889</v>
      </c>
      <c r="AW651" s="54">
        <v>8.3878872369235566E-2</v>
      </c>
    </row>
    <row r="652" spans="11:49">
      <c r="K652" s="62" t="s">
        <v>1146</v>
      </c>
      <c r="L652" s="177">
        <v>0.285011562</v>
      </c>
      <c r="M652" s="177"/>
      <c r="Q652" s="62" t="s">
        <v>3126</v>
      </c>
      <c r="R652" s="54">
        <v>0.69740022829816228</v>
      </c>
      <c r="W652" s="62" t="s">
        <v>11929</v>
      </c>
      <c r="X652" s="54">
        <v>8.0027800965543253E-2</v>
      </c>
      <c r="AJ652" s="62" t="s">
        <v>7870</v>
      </c>
      <c r="AK652" s="54">
        <v>0.24737440103475075</v>
      </c>
      <c r="AP652" s="62" t="s">
        <v>3323</v>
      </c>
      <c r="AQ652" s="54">
        <v>0.63526668119119334</v>
      </c>
      <c r="AV652" s="62" t="s">
        <v>8469</v>
      </c>
      <c r="AW652" s="54">
        <v>8.0604117249667345E-2</v>
      </c>
    </row>
    <row r="653" spans="11:49">
      <c r="K653" s="62" t="s">
        <v>7194</v>
      </c>
      <c r="L653" s="177">
        <v>0.28482365399999998</v>
      </c>
      <c r="M653" s="177"/>
      <c r="Q653" s="62" t="s">
        <v>3735</v>
      </c>
      <c r="R653" s="54">
        <v>0.69700493187012624</v>
      </c>
      <c r="W653" s="62" t="s">
        <v>17103</v>
      </c>
      <c r="X653" s="54">
        <v>7.844568550344673E-2</v>
      </c>
      <c r="AJ653" s="62" t="s">
        <v>6419</v>
      </c>
      <c r="AK653" s="54">
        <v>0.24666657388247679</v>
      </c>
      <c r="AP653" s="62" t="s">
        <v>3543</v>
      </c>
      <c r="AQ653" s="54">
        <v>0.63520821701757813</v>
      </c>
      <c r="AV653" s="62" t="s">
        <v>17257</v>
      </c>
      <c r="AW653" s="54">
        <v>8.0567891617480986E-2</v>
      </c>
    </row>
    <row r="654" spans="11:49">
      <c r="K654" s="62" t="s">
        <v>8339</v>
      </c>
      <c r="L654" s="177">
        <v>0.284089231</v>
      </c>
      <c r="M654" s="177"/>
      <c r="Q654" s="62" t="s">
        <v>4123</v>
      </c>
      <c r="R654" s="54">
        <v>0.69663437227489045</v>
      </c>
      <c r="W654" s="62" t="s">
        <v>17103</v>
      </c>
      <c r="X654" s="54">
        <v>7.7507188860731407E-2</v>
      </c>
      <c r="AJ654" s="62" t="s">
        <v>7530</v>
      </c>
      <c r="AK654" s="54">
        <v>0.24626756722841828</v>
      </c>
      <c r="AP654" s="62" t="s">
        <v>3492</v>
      </c>
      <c r="AQ654" s="54">
        <v>0.6351902661634492</v>
      </c>
      <c r="AV654" s="62" t="s">
        <v>17307</v>
      </c>
      <c r="AW654" s="54">
        <v>7.974387334452214E-2</v>
      </c>
    </row>
    <row r="655" spans="11:49">
      <c r="K655" s="62" t="s">
        <v>6625</v>
      </c>
      <c r="L655" s="177">
        <v>0.28077164300000002</v>
      </c>
      <c r="M655" s="177"/>
      <c r="Q655" s="62" t="s">
        <v>4698</v>
      </c>
      <c r="R655" s="54">
        <v>0.69658015949561791</v>
      </c>
      <c r="W655" s="62" t="s">
        <v>17133</v>
      </c>
      <c r="X655" s="54">
        <v>7.7069430800218511E-2</v>
      </c>
      <c r="AJ655" s="62" t="s">
        <v>6958</v>
      </c>
      <c r="AK655" s="54">
        <v>0.24551793495896368</v>
      </c>
      <c r="AP655" s="62" t="s">
        <v>5197</v>
      </c>
      <c r="AQ655" s="54">
        <v>0.63499623742895717</v>
      </c>
      <c r="AV655" s="62" t="s">
        <v>7309</v>
      </c>
      <c r="AW655" s="54">
        <v>7.9314853506386271E-2</v>
      </c>
    </row>
    <row r="656" spans="11:49">
      <c r="K656" s="62" t="s">
        <v>6759</v>
      </c>
      <c r="L656" s="177">
        <v>0.28063147399999999</v>
      </c>
      <c r="M656" s="177"/>
      <c r="Q656" s="62" t="s">
        <v>3384</v>
      </c>
      <c r="R656" s="54">
        <v>0.69647919622408905</v>
      </c>
      <c r="W656" s="62" t="s">
        <v>17103</v>
      </c>
      <c r="X656" s="54">
        <v>7.3579821139389337E-2</v>
      </c>
      <c r="AJ656" s="62" t="s">
        <v>6812</v>
      </c>
      <c r="AK656" s="54">
        <v>0.24529513043989673</v>
      </c>
      <c r="AP656" s="62" t="s">
        <v>3352</v>
      </c>
      <c r="AQ656" s="54">
        <v>0.63487838891164372</v>
      </c>
      <c r="AV656" s="62" t="s">
        <v>11755</v>
      </c>
      <c r="AW656" s="54">
        <v>7.9247910677629513E-2</v>
      </c>
    </row>
    <row r="657" spans="11:49">
      <c r="K657" s="62" t="s">
        <v>7422</v>
      </c>
      <c r="L657" s="177">
        <v>0.28034622300000001</v>
      </c>
      <c r="M657" s="177"/>
      <c r="Q657" s="62" t="s">
        <v>721</v>
      </c>
      <c r="R657" s="54">
        <v>0.69645580609802538</v>
      </c>
      <c r="W657" s="62" t="s">
        <v>15561</v>
      </c>
      <c r="X657" s="54">
        <v>7.2441669934998412E-2</v>
      </c>
      <c r="AJ657" s="62" t="s">
        <v>869</v>
      </c>
      <c r="AK657" s="54">
        <v>0.24521308324827343</v>
      </c>
      <c r="AP657" s="62" t="s">
        <v>2458</v>
      </c>
      <c r="AQ657" s="54">
        <v>0.63429916576121781</v>
      </c>
      <c r="AV657" s="62" t="s">
        <v>11685</v>
      </c>
      <c r="AW657" s="54">
        <v>7.8872507001976608E-2</v>
      </c>
    </row>
    <row r="658" spans="11:49">
      <c r="K658" s="62" t="s">
        <v>6331</v>
      </c>
      <c r="L658" s="177">
        <v>0.280333306</v>
      </c>
      <c r="M658" s="177"/>
      <c r="Q658" s="62" t="s">
        <v>3659</v>
      </c>
      <c r="R658" s="54">
        <v>0.69597161180599865</v>
      </c>
      <c r="AJ658" s="62" t="s">
        <v>8145</v>
      </c>
      <c r="AK658" s="54">
        <v>0.24499922867792331</v>
      </c>
      <c r="AP658" s="62" t="s">
        <v>5361</v>
      </c>
      <c r="AQ658" s="54">
        <v>0.6335232167954129</v>
      </c>
      <c r="AV658" s="62" t="s">
        <v>10663</v>
      </c>
      <c r="AW658" s="54">
        <v>7.8819883989394782E-2</v>
      </c>
    </row>
    <row r="659" spans="11:49">
      <c r="K659" s="62" t="s">
        <v>6302</v>
      </c>
      <c r="L659" s="177">
        <v>0.27977088999999999</v>
      </c>
      <c r="M659" s="177"/>
      <c r="Q659" s="62" t="s">
        <v>5435</v>
      </c>
      <c r="R659" s="54">
        <v>0.69577083976946918</v>
      </c>
      <c r="AJ659" s="62" t="s">
        <v>16962</v>
      </c>
      <c r="AK659" s="54">
        <v>0.24499339577606236</v>
      </c>
      <c r="AP659" s="62" t="s">
        <v>5060</v>
      </c>
      <c r="AQ659" s="54">
        <v>0.63344410502845239</v>
      </c>
      <c r="AV659" s="62" t="s">
        <v>2461</v>
      </c>
      <c r="AW659" s="54">
        <v>7.8327663830464481E-2</v>
      </c>
    </row>
    <row r="660" spans="11:49">
      <c r="K660" s="62" t="s">
        <v>7037</v>
      </c>
      <c r="L660" s="177">
        <v>0.27895611100000001</v>
      </c>
      <c r="M660" s="177"/>
      <c r="Q660" s="62" t="s">
        <v>5271</v>
      </c>
      <c r="R660" s="54">
        <v>0.69549994267697979</v>
      </c>
      <c r="AJ660" s="62" t="s">
        <v>7044</v>
      </c>
      <c r="AK660" s="54">
        <v>0.24400837338170689</v>
      </c>
      <c r="AP660" s="62" t="s">
        <v>11171</v>
      </c>
      <c r="AQ660" s="54">
        <v>0.63332865088880241</v>
      </c>
      <c r="AV660" s="62" t="s">
        <v>7820</v>
      </c>
      <c r="AW660" s="54">
        <v>7.7837183730183418E-2</v>
      </c>
    </row>
    <row r="661" spans="11:49">
      <c r="K661" s="62" t="s">
        <v>7409</v>
      </c>
      <c r="L661" s="177">
        <v>0.27827917600000002</v>
      </c>
      <c r="M661" s="177"/>
      <c r="Q661" s="62" t="s">
        <v>3094</v>
      </c>
      <c r="R661" s="54">
        <v>0.69460269239140282</v>
      </c>
      <c r="AJ661" s="62" t="s">
        <v>6018</v>
      </c>
      <c r="AK661" s="54">
        <v>0.24398915313092756</v>
      </c>
      <c r="AP661" s="62" t="s">
        <v>1998</v>
      </c>
      <c r="AQ661" s="54">
        <v>0.63303097802798358</v>
      </c>
      <c r="AV661" s="62" t="s">
        <v>14494</v>
      </c>
      <c r="AW661" s="54">
        <v>7.6207286763048651E-2</v>
      </c>
    </row>
    <row r="662" spans="11:49">
      <c r="K662" s="62" t="s">
        <v>6622</v>
      </c>
      <c r="L662" s="177">
        <v>0.27699918000000001</v>
      </c>
      <c r="M662" s="177"/>
      <c r="Q662" s="62" t="s">
        <v>4963</v>
      </c>
      <c r="R662" s="54">
        <v>0.6944505816381108</v>
      </c>
      <c r="AJ662" s="62" t="s">
        <v>9990</v>
      </c>
      <c r="AK662" s="54">
        <v>0.24389004725501212</v>
      </c>
      <c r="AP662" s="62" t="s">
        <v>3965</v>
      </c>
      <c r="AQ662" s="54">
        <v>0.63265895917751958</v>
      </c>
      <c r="AV662" s="62" t="s">
        <v>14343</v>
      </c>
      <c r="AW662" s="54">
        <v>7.5684427417805317E-2</v>
      </c>
    </row>
    <row r="663" spans="11:49">
      <c r="K663" s="62" t="s">
        <v>8028</v>
      </c>
      <c r="L663" s="177">
        <v>0.27656836099999998</v>
      </c>
      <c r="M663" s="177"/>
      <c r="Q663" s="62" t="s">
        <v>4781</v>
      </c>
      <c r="R663" s="54">
        <v>0.69405396556755572</v>
      </c>
      <c r="AJ663" s="62" t="s">
        <v>6223</v>
      </c>
      <c r="AK663" s="54">
        <v>0.24371665899178452</v>
      </c>
      <c r="AP663" s="62" t="s">
        <v>4560</v>
      </c>
      <c r="AQ663" s="54">
        <v>0.63265543024070547</v>
      </c>
      <c r="AV663" s="62" t="s">
        <v>9388</v>
      </c>
      <c r="AW663" s="54">
        <v>7.5627772316703146E-2</v>
      </c>
    </row>
    <row r="664" spans="11:49">
      <c r="K664" s="62" t="s">
        <v>7511</v>
      </c>
      <c r="L664" s="177">
        <v>0.276147103</v>
      </c>
      <c r="M664" s="177"/>
      <c r="Q664" s="62" t="s">
        <v>4802</v>
      </c>
      <c r="R664" s="54">
        <v>0.69370359824953698</v>
      </c>
      <c r="AJ664" s="62" t="s">
        <v>6604</v>
      </c>
      <c r="AK664" s="54">
        <v>0.24346827783074942</v>
      </c>
      <c r="AP664" s="62" t="s">
        <v>2288</v>
      </c>
      <c r="AQ664" s="54">
        <v>0.63251541994411487</v>
      </c>
      <c r="AV664" s="62" t="s">
        <v>2962</v>
      </c>
      <c r="AW664" s="54">
        <v>7.4782101248841701E-2</v>
      </c>
    </row>
    <row r="665" spans="11:49">
      <c r="K665" s="62" t="s">
        <v>12100</v>
      </c>
      <c r="L665" s="177">
        <v>0.27560765300000001</v>
      </c>
      <c r="M665" s="177"/>
      <c r="Q665" s="62" t="s">
        <v>3769</v>
      </c>
      <c r="R665" s="54">
        <v>0.69358449402270828</v>
      </c>
      <c r="AJ665" s="62" t="s">
        <v>6434</v>
      </c>
      <c r="AK665" s="54">
        <v>0.24337088626260187</v>
      </c>
      <c r="AP665" s="62" t="s">
        <v>2969</v>
      </c>
      <c r="AQ665" s="54">
        <v>0.63229411419411796</v>
      </c>
      <c r="AV665" s="62" t="s">
        <v>11510</v>
      </c>
      <c r="AW665" s="54">
        <v>7.3530315188463119E-2</v>
      </c>
    </row>
    <row r="666" spans="11:49">
      <c r="K666" s="62" t="s">
        <v>6419</v>
      </c>
      <c r="L666" s="177">
        <v>0.27552707500000001</v>
      </c>
      <c r="M666" s="177"/>
      <c r="Q666" s="62" t="s">
        <v>3373</v>
      </c>
      <c r="R666" s="54">
        <v>0.69237782837196349</v>
      </c>
      <c r="AJ666" s="62" t="s">
        <v>6054</v>
      </c>
      <c r="AK666" s="54">
        <v>0.24283955295160808</v>
      </c>
      <c r="AP666" s="62" t="s">
        <v>2448</v>
      </c>
      <c r="AQ666" s="54">
        <v>0.63223385649972286</v>
      </c>
      <c r="AV666" s="62" t="s">
        <v>8010</v>
      </c>
      <c r="AW666" s="54">
        <v>7.0120520130397296E-2</v>
      </c>
    </row>
    <row r="667" spans="11:49">
      <c r="K667" s="62" t="s">
        <v>9145</v>
      </c>
      <c r="L667" s="177">
        <v>0.27513760700000001</v>
      </c>
      <c r="M667" s="177"/>
      <c r="Q667" s="62" t="s">
        <v>2107</v>
      </c>
      <c r="R667" s="54">
        <v>0.69185238839420504</v>
      </c>
      <c r="AJ667" s="62" t="s">
        <v>15331</v>
      </c>
      <c r="AK667" s="54">
        <v>0.24265399854662623</v>
      </c>
      <c r="AP667" s="62" t="s">
        <v>2976</v>
      </c>
      <c r="AQ667" s="54">
        <v>0.63161924591943275</v>
      </c>
      <c r="AV667" s="62" t="s">
        <v>17270</v>
      </c>
      <c r="AW667" s="54">
        <v>6.6014817829552527E-2</v>
      </c>
    </row>
    <row r="668" spans="11:49">
      <c r="K668" s="62" t="s">
        <v>6859</v>
      </c>
      <c r="L668" s="177">
        <v>0.27426794700000001</v>
      </c>
      <c r="M668" s="177"/>
      <c r="Q668" s="62" t="s">
        <v>2069</v>
      </c>
      <c r="R668" s="54">
        <v>0.69170725981299275</v>
      </c>
      <c r="AJ668" s="62" t="s">
        <v>909</v>
      </c>
      <c r="AK668" s="54">
        <v>0.24148343564199959</v>
      </c>
      <c r="AP668" s="62" t="s">
        <v>4283</v>
      </c>
      <c r="AQ668" s="54">
        <v>0.63156602174142951</v>
      </c>
      <c r="AV668" s="62" t="s">
        <v>17291</v>
      </c>
      <c r="AW668" s="54">
        <v>6.5992357508434435E-2</v>
      </c>
    </row>
    <row r="669" spans="11:49">
      <c r="K669" s="62" t="s">
        <v>449</v>
      </c>
      <c r="L669" s="177">
        <v>0.27313804800000002</v>
      </c>
      <c r="M669" s="177"/>
      <c r="Q669" s="62" t="s">
        <v>11385</v>
      </c>
      <c r="R669" s="54">
        <v>0.69077085505657543</v>
      </c>
      <c r="AJ669" s="62" t="s">
        <v>6016</v>
      </c>
      <c r="AK669" s="54">
        <v>0.24037373712898219</v>
      </c>
      <c r="AP669" s="62" t="s">
        <v>2650</v>
      </c>
      <c r="AQ669" s="54">
        <v>0.63155341925174335</v>
      </c>
      <c r="AV669" s="62" t="s">
        <v>6152</v>
      </c>
      <c r="AW669" s="54">
        <v>6.4113439542617362E-2</v>
      </c>
    </row>
    <row r="670" spans="11:49">
      <c r="K670" s="62" t="s">
        <v>6306</v>
      </c>
      <c r="L670" s="177">
        <v>0.27213112</v>
      </c>
      <c r="M670" s="177"/>
      <c r="Q670" s="62" t="s">
        <v>2354</v>
      </c>
      <c r="R670" s="54">
        <v>0.69066815541735394</v>
      </c>
      <c r="AJ670" s="62" t="s">
        <v>6617</v>
      </c>
      <c r="AK670" s="54">
        <v>0.23843943048359501</v>
      </c>
      <c r="AP670" s="62" t="s">
        <v>2896</v>
      </c>
      <c r="AQ670" s="54">
        <v>0.63152925113649561</v>
      </c>
      <c r="AV670" s="62" t="s">
        <v>17290</v>
      </c>
      <c r="AW670" s="54">
        <v>6.3692610998013557E-2</v>
      </c>
    </row>
    <row r="671" spans="11:49">
      <c r="K671" s="62" t="s">
        <v>8145</v>
      </c>
      <c r="L671" s="177">
        <v>0.27193413</v>
      </c>
      <c r="M671" s="177"/>
      <c r="Q671" s="62" t="s">
        <v>3766</v>
      </c>
      <c r="R671" s="54">
        <v>0.69052401323518242</v>
      </c>
      <c r="AJ671" s="62" t="s">
        <v>151</v>
      </c>
      <c r="AK671" s="54">
        <v>0.2376187141269577</v>
      </c>
      <c r="AP671" s="62" t="s">
        <v>2079</v>
      </c>
      <c r="AQ671" s="54">
        <v>0.63138420050354405</v>
      </c>
      <c r="AV671" s="62" t="s">
        <v>17288</v>
      </c>
      <c r="AW671" s="54">
        <v>6.129989802016271E-2</v>
      </c>
    </row>
    <row r="672" spans="11:49">
      <c r="K672" s="62" t="s">
        <v>7637</v>
      </c>
      <c r="L672" s="177">
        <v>0.271876699</v>
      </c>
      <c r="M672" s="177"/>
      <c r="Q672" s="62" t="s">
        <v>4118</v>
      </c>
      <c r="R672" s="54">
        <v>0.69050717057118538</v>
      </c>
      <c r="AJ672" s="62" t="s">
        <v>7758</v>
      </c>
      <c r="AK672" s="54">
        <v>0.23647842092590393</v>
      </c>
      <c r="AP672" s="62" t="s">
        <v>1361</v>
      </c>
      <c r="AQ672" s="54">
        <v>0.63119790859121438</v>
      </c>
      <c r="AV672" s="62" t="s">
        <v>9036</v>
      </c>
      <c r="AW672" s="54">
        <v>6.0391495287714841E-2</v>
      </c>
    </row>
    <row r="673" spans="11:49">
      <c r="K673" s="62" t="s">
        <v>8132</v>
      </c>
      <c r="L673" s="177">
        <v>0.271871472</v>
      </c>
      <c r="M673" s="177"/>
      <c r="Q673" s="62" t="s">
        <v>4176</v>
      </c>
      <c r="R673" s="54">
        <v>0.69014022613982728</v>
      </c>
      <c r="AJ673" s="62" t="s">
        <v>11069</v>
      </c>
      <c r="AK673" s="54">
        <v>0.23568922365382516</v>
      </c>
      <c r="AP673" s="62" t="s">
        <v>1841</v>
      </c>
      <c r="AQ673" s="54">
        <v>0.63111184688170474</v>
      </c>
      <c r="AV673" s="62" t="s">
        <v>2401</v>
      </c>
      <c r="AW673" s="54">
        <v>6.0272963667580809E-2</v>
      </c>
    </row>
    <row r="674" spans="11:49">
      <c r="K674" s="62" t="s">
        <v>10220</v>
      </c>
      <c r="L674" s="177">
        <v>0.26976699399999998</v>
      </c>
      <c r="M674" s="177"/>
      <c r="Q674" s="62" t="s">
        <v>3323</v>
      </c>
      <c r="R674" s="54">
        <v>0.689980775346555</v>
      </c>
      <c r="AJ674" s="62" t="s">
        <v>8021</v>
      </c>
      <c r="AK674" s="54">
        <v>0.23547217852535285</v>
      </c>
      <c r="AP674" s="62" t="s">
        <v>10576</v>
      </c>
      <c r="AQ674" s="54">
        <v>0.63087213457102786</v>
      </c>
      <c r="AV674" s="62" t="s">
        <v>9360</v>
      </c>
      <c r="AW674" s="54">
        <v>5.9550684064792039E-2</v>
      </c>
    </row>
    <row r="675" spans="11:49">
      <c r="K675" s="62" t="s">
        <v>6691</v>
      </c>
      <c r="L675" s="177">
        <v>0.26956096200000002</v>
      </c>
      <c r="M675" s="177"/>
      <c r="Q675" s="62" t="s">
        <v>1918</v>
      </c>
      <c r="R675" s="54">
        <v>0.68995662758272958</v>
      </c>
      <c r="AJ675" s="62" t="s">
        <v>396</v>
      </c>
      <c r="AK675" s="54">
        <v>0.23372102129115616</v>
      </c>
      <c r="AP675" s="62" t="s">
        <v>4001</v>
      </c>
      <c r="AQ675" s="54">
        <v>0.6305050413890726</v>
      </c>
      <c r="AV675" s="62" t="s">
        <v>11572</v>
      </c>
      <c r="AW675" s="54">
        <v>5.8927398233269354E-2</v>
      </c>
    </row>
    <row r="676" spans="11:49">
      <c r="K676" s="62" t="s">
        <v>7156</v>
      </c>
      <c r="L676" s="177">
        <v>0.26924641700000002</v>
      </c>
      <c r="M676" s="177"/>
      <c r="Q676" s="62" t="s">
        <v>4653</v>
      </c>
      <c r="R676" s="54">
        <v>0.68981052572518831</v>
      </c>
      <c r="AJ676" s="62" t="s">
        <v>7929</v>
      </c>
      <c r="AK676" s="54">
        <v>0.23369693902086683</v>
      </c>
      <c r="AP676" s="62" t="s">
        <v>2046</v>
      </c>
      <c r="AQ676" s="54">
        <v>0.63023011455393219</v>
      </c>
      <c r="AV676" s="62" t="s">
        <v>17313</v>
      </c>
      <c r="AW676" s="54">
        <v>5.8479261611930608E-2</v>
      </c>
    </row>
    <row r="677" spans="11:49">
      <c r="K677" s="62" t="s">
        <v>916</v>
      </c>
      <c r="L677" s="177">
        <v>0.26845940000000001</v>
      </c>
      <c r="M677" s="177"/>
      <c r="Q677" s="62" t="s">
        <v>2905</v>
      </c>
      <c r="R677" s="54">
        <v>0.68974334187092734</v>
      </c>
      <c r="AJ677" s="62" t="s">
        <v>6368</v>
      </c>
      <c r="AK677" s="54">
        <v>0.23146573697956524</v>
      </c>
      <c r="AP677" s="62" t="s">
        <v>5825</v>
      </c>
      <c r="AQ677" s="54">
        <v>0.63011755620023691</v>
      </c>
      <c r="AV677" s="62" t="s">
        <v>6797</v>
      </c>
      <c r="AW677" s="54">
        <v>5.8175993017904389E-2</v>
      </c>
    </row>
    <row r="678" spans="11:49">
      <c r="K678" s="62" t="s">
        <v>15196</v>
      </c>
      <c r="L678" s="177">
        <v>0.26837006099999999</v>
      </c>
      <c r="M678" s="177"/>
      <c r="Q678" s="62" t="s">
        <v>1520</v>
      </c>
      <c r="R678" s="54">
        <v>0.68955497687332867</v>
      </c>
      <c r="AJ678" s="62" t="s">
        <v>15386</v>
      </c>
      <c r="AK678" s="54">
        <v>0.23136493374881226</v>
      </c>
      <c r="AP678" s="62" t="s">
        <v>1354</v>
      </c>
      <c r="AQ678" s="54">
        <v>0.63002729625998233</v>
      </c>
      <c r="AV678" s="62" t="s">
        <v>6745</v>
      </c>
      <c r="AW678" s="54">
        <v>5.8070933802504963E-2</v>
      </c>
    </row>
    <row r="679" spans="11:49">
      <c r="K679" s="62" t="s">
        <v>8404</v>
      </c>
      <c r="L679" s="177">
        <v>0.26757222899999999</v>
      </c>
      <c r="M679" s="177"/>
      <c r="Q679" s="62" t="s">
        <v>3549</v>
      </c>
      <c r="R679" s="54">
        <v>0.68944614677254701</v>
      </c>
      <c r="AJ679" s="62" t="s">
        <v>6072</v>
      </c>
      <c r="AK679" s="54">
        <v>0.2307782287872254</v>
      </c>
      <c r="AP679" s="62" t="s">
        <v>1694</v>
      </c>
      <c r="AQ679" s="54">
        <v>0.62965082004146966</v>
      </c>
      <c r="AV679" s="62" t="s">
        <v>7411</v>
      </c>
      <c r="AW679" s="54">
        <v>5.803711219296373E-2</v>
      </c>
    </row>
    <row r="680" spans="11:49">
      <c r="K680" s="62" t="s">
        <v>6836</v>
      </c>
      <c r="L680" s="177">
        <v>0.264862337</v>
      </c>
      <c r="M680" s="177"/>
      <c r="Q680" s="62" t="s">
        <v>5503</v>
      </c>
      <c r="R680" s="54">
        <v>0.6885846462734857</v>
      </c>
      <c r="AJ680" s="62" t="s">
        <v>6280</v>
      </c>
      <c r="AK680" s="54">
        <v>0.23021682746544647</v>
      </c>
      <c r="AP680" s="62" t="s">
        <v>1705</v>
      </c>
      <c r="AQ680" s="54">
        <v>0.62796657652798538</v>
      </c>
      <c r="AV680" s="62" t="s">
        <v>5970</v>
      </c>
      <c r="AW680" s="54">
        <v>5.6039802515708344E-2</v>
      </c>
    </row>
    <row r="681" spans="11:49">
      <c r="K681" s="62" t="s">
        <v>7347</v>
      </c>
      <c r="L681" s="177">
        <v>0.26459301200000002</v>
      </c>
      <c r="M681" s="177"/>
      <c r="Q681" s="62" t="s">
        <v>3791</v>
      </c>
      <c r="R681" s="54">
        <v>0.68849362990006369</v>
      </c>
      <c r="AJ681" s="62" t="s">
        <v>6686</v>
      </c>
      <c r="AK681" s="54">
        <v>0.22979370723346493</v>
      </c>
      <c r="AP681" s="62" t="s">
        <v>1979</v>
      </c>
      <c r="AQ681" s="54">
        <v>0.62792591637885531</v>
      </c>
      <c r="AV681" s="62" t="s">
        <v>4429</v>
      </c>
      <c r="AW681" s="54">
        <v>5.3526332797959535E-2</v>
      </c>
    </row>
    <row r="682" spans="11:49">
      <c r="K682" s="62" t="s">
        <v>6385</v>
      </c>
      <c r="L682" s="177">
        <v>0.26345328499999998</v>
      </c>
      <c r="M682" s="177"/>
      <c r="Q682" s="62" t="s">
        <v>1304</v>
      </c>
      <c r="R682" s="54">
        <v>0.68813511057328569</v>
      </c>
      <c r="AJ682" s="62" t="s">
        <v>15412</v>
      </c>
      <c r="AK682" s="54">
        <v>0.22926384229807811</v>
      </c>
      <c r="AP682" s="62" t="s">
        <v>5009</v>
      </c>
      <c r="AQ682" s="54">
        <v>0.62791291624636059</v>
      </c>
      <c r="AV682" s="62" t="s">
        <v>8967</v>
      </c>
      <c r="AW682" s="54">
        <v>5.2217968715434694E-2</v>
      </c>
    </row>
    <row r="683" spans="11:49">
      <c r="K683" s="62" t="s">
        <v>28</v>
      </c>
      <c r="L683" s="177">
        <v>0.26326768</v>
      </c>
      <c r="M683" s="177"/>
      <c r="Q683" s="62" t="s">
        <v>1758</v>
      </c>
      <c r="R683" s="54">
        <v>0.68801196974827816</v>
      </c>
      <c r="AJ683" s="62" t="s">
        <v>9145</v>
      </c>
      <c r="AK683" s="54">
        <v>0.22923064168984056</v>
      </c>
      <c r="AP683" s="62" t="s">
        <v>2190</v>
      </c>
      <c r="AQ683" s="54">
        <v>0.62762857324921684</v>
      </c>
      <c r="AV683" s="62" t="s">
        <v>10937</v>
      </c>
      <c r="AW683" s="54">
        <v>4.9491322325359619E-2</v>
      </c>
    </row>
    <row r="684" spans="11:49">
      <c r="K684" s="62" t="s">
        <v>6808</v>
      </c>
      <c r="L684" s="177">
        <v>0.26315528900000001</v>
      </c>
      <c r="M684" s="177"/>
      <c r="Q684" s="62" t="s">
        <v>4632</v>
      </c>
      <c r="R684" s="54">
        <v>0.68780272896595307</v>
      </c>
      <c r="AJ684" s="62" t="s">
        <v>6700</v>
      </c>
      <c r="AK684" s="54">
        <v>0.22595270544631096</v>
      </c>
      <c r="AP684" s="62" t="s">
        <v>2728</v>
      </c>
      <c r="AQ684" s="54">
        <v>0.62709057228036924</v>
      </c>
      <c r="AV684" s="62" t="s">
        <v>17277</v>
      </c>
      <c r="AW684" s="54">
        <v>4.8947434411779504E-2</v>
      </c>
    </row>
    <row r="685" spans="11:49">
      <c r="K685" s="62" t="s">
        <v>5954</v>
      </c>
      <c r="L685" s="177">
        <v>0.26237324899999998</v>
      </c>
      <c r="M685" s="177"/>
      <c r="Q685" s="62" t="s">
        <v>2442</v>
      </c>
      <c r="R685" s="54">
        <v>0.6877352528528895</v>
      </c>
      <c r="AJ685" s="62" t="s">
        <v>7141</v>
      </c>
      <c r="AK685" s="54">
        <v>0.22525155241988692</v>
      </c>
      <c r="AP685" s="62" t="s">
        <v>2205</v>
      </c>
      <c r="AQ685" s="54">
        <v>0.62681106870992143</v>
      </c>
      <c r="AV685" s="62" t="s">
        <v>7548</v>
      </c>
      <c r="AW685" s="54">
        <v>4.8660679998996884E-2</v>
      </c>
    </row>
    <row r="686" spans="11:49">
      <c r="K686" s="62" t="s">
        <v>7242</v>
      </c>
      <c r="L686" s="177">
        <v>0.26220478400000002</v>
      </c>
      <c r="M686" s="177"/>
      <c r="Q686" s="62" t="s">
        <v>2946</v>
      </c>
      <c r="R686" s="54">
        <v>0.68771207396807987</v>
      </c>
      <c r="AJ686" s="62" t="s">
        <v>7348</v>
      </c>
      <c r="AK686" s="54">
        <v>0.22516152679568827</v>
      </c>
      <c r="AP686" s="62" t="s">
        <v>4016</v>
      </c>
      <c r="AQ686" s="54">
        <v>0.62668623241154098</v>
      </c>
      <c r="AV686" s="62" t="s">
        <v>12175</v>
      </c>
      <c r="AW686" s="54">
        <v>4.8633074230806921E-2</v>
      </c>
    </row>
    <row r="687" spans="11:49">
      <c r="K687" s="62" t="s">
        <v>6033</v>
      </c>
      <c r="L687" s="177">
        <v>0.26200652699999999</v>
      </c>
      <c r="M687" s="177"/>
      <c r="Q687" s="62" t="s">
        <v>2690</v>
      </c>
      <c r="R687" s="54">
        <v>0.68767269833668132</v>
      </c>
      <c r="AJ687" s="62" t="s">
        <v>6583</v>
      </c>
      <c r="AK687" s="54">
        <v>0.22509777015062565</v>
      </c>
      <c r="AP687" s="62" t="s">
        <v>4304</v>
      </c>
      <c r="AQ687" s="54">
        <v>0.62645845416458279</v>
      </c>
      <c r="AV687" s="62" t="s">
        <v>8971</v>
      </c>
      <c r="AW687" s="54">
        <v>4.8084222402055267E-2</v>
      </c>
    </row>
    <row r="688" spans="11:49">
      <c r="K688" s="62" t="s">
        <v>6061</v>
      </c>
      <c r="L688" s="177">
        <v>0.26196423200000002</v>
      </c>
      <c r="M688" s="177"/>
      <c r="Q688" s="62" t="s">
        <v>2030</v>
      </c>
      <c r="R688" s="54">
        <v>0.68746062177436795</v>
      </c>
      <c r="AJ688" s="62" t="s">
        <v>8505</v>
      </c>
      <c r="AK688" s="54">
        <v>0.22292815749712686</v>
      </c>
      <c r="AP688" s="62" t="s">
        <v>4091</v>
      </c>
      <c r="AQ688" s="54">
        <v>0.62633994906798585</v>
      </c>
      <c r="AV688" s="62" t="s">
        <v>17319</v>
      </c>
      <c r="AW688" s="54">
        <v>4.8006347090173138E-2</v>
      </c>
    </row>
    <row r="689" spans="11:49">
      <c r="K689" s="62" t="s">
        <v>8745</v>
      </c>
      <c r="L689" s="177">
        <v>0.26175428899999997</v>
      </c>
      <c r="M689" s="177"/>
      <c r="Q689" s="62" t="s">
        <v>2042</v>
      </c>
      <c r="R689" s="54">
        <v>0.68718282123527663</v>
      </c>
      <c r="AJ689" s="62" t="s">
        <v>8576</v>
      </c>
      <c r="AK689" s="54">
        <v>0.22257275914483901</v>
      </c>
      <c r="AP689" s="62" t="s">
        <v>3525</v>
      </c>
      <c r="AQ689" s="54">
        <v>0.62568191583752852</v>
      </c>
      <c r="AV689" s="62" t="s">
        <v>8953</v>
      </c>
      <c r="AW689" s="54">
        <v>4.7467079568293928E-2</v>
      </c>
    </row>
    <row r="690" spans="11:49">
      <c r="K690" s="62" t="s">
        <v>6658</v>
      </c>
      <c r="L690" s="177">
        <v>0.26144139100000002</v>
      </c>
      <c r="M690" s="177"/>
      <c r="Q690" s="62" t="s">
        <v>5905</v>
      </c>
      <c r="R690" s="54">
        <v>0.68715919839175643</v>
      </c>
      <c r="AJ690" s="62" t="s">
        <v>6013</v>
      </c>
      <c r="AK690" s="54">
        <v>0.22247699527996717</v>
      </c>
      <c r="AP690" s="62" t="s">
        <v>3549</v>
      </c>
      <c r="AQ690" s="54">
        <v>0.62568053138743185</v>
      </c>
      <c r="AV690" s="62" t="s">
        <v>320</v>
      </c>
      <c r="AW690" s="54">
        <v>4.5972735858430182E-2</v>
      </c>
    </row>
    <row r="691" spans="11:49">
      <c r="K691" s="62" t="s">
        <v>6258</v>
      </c>
      <c r="L691" s="177">
        <v>0.26105260000000002</v>
      </c>
      <c r="M691" s="177"/>
      <c r="Q691" s="62" t="s">
        <v>4198</v>
      </c>
      <c r="R691" s="54">
        <v>0.68684266206029754</v>
      </c>
      <c r="AJ691" s="62" t="s">
        <v>15140</v>
      </c>
      <c r="AK691" s="54">
        <v>0.22175689976667115</v>
      </c>
      <c r="AP691" s="62" t="s">
        <v>10721</v>
      </c>
      <c r="AQ691" s="54">
        <v>0.62537025467864493</v>
      </c>
      <c r="AV691" s="62" t="s">
        <v>7668</v>
      </c>
      <c r="AW691" s="54">
        <v>4.463738599091667E-2</v>
      </c>
    </row>
    <row r="692" spans="11:49">
      <c r="K692" s="62" t="s">
        <v>9990</v>
      </c>
      <c r="L692" s="177">
        <v>0.26072827799999998</v>
      </c>
      <c r="M692" s="177"/>
      <c r="Q692" s="62" t="s">
        <v>5183</v>
      </c>
      <c r="R692" s="54">
        <v>0.68644711649815759</v>
      </c>
      <c r="AJ692" s="62" t="s">
        <v>7079</v>
      </c>
      <c r="AK692" s="54">
        <v>0.22171821645496434</v>
      </c>
      <c r="AP692" s="62" t="s">
        <v>4734</v>
      </c>
      <c r="AQ692" s="54">
        <v>0.62496948148425036</v>
      </c>
      <c r="AV692" s="62" t="s">
        <v>9686</v>
      </c>
      <c r="AW692" s="54">
        <v>4.4303698407404925E-2</v>
      </c>
    </row>
    <row r="693" spans="11:49">
      <c r="K693" s="62" t="s">
        <v>6851</v>
      </c>
      <c r="L693" s="177">
        <v>0.26064763200000002</v>
      </c>
      <c r="M693" s="177"/>
      <c r="Q693" s="62" t="s">
        <v>2430</v>
      </c>
      <c r="R693" s="54">
        <v>0.68643703596617633</v>
      </c>
      <c r="AJ693" s="62" t="s">
        <v>6645</v>
      </c>
      <c r="AK693" s="54">
        <v>0.22168383821274859</v>
      </c>
      <c r="AP693" s="62" t="s">
        <v>3133</v>
      </c>
      <c r="AQ693" s="54">
        <v>0.62440817739295851</v>
      </c>
      <c r="AV693" s="62" t="s">
        <v>6457</v>
      </c>
      <c r="AW693" s="54">
        <v>4.0180838964644604E-2</v>
      </c>
    </row>
    <row r="694" spans="11:49">
      <c r="K694" s="62" t="s">
        <v>8892</v>
      </c>
      <c r="L694" s="177">
        <v>0.26057749099999999</v>
      </c>
      <c r="M694" s="177"/>
      <c r="Q694" s="62" t="s">
        <v>14685</v>
      </c>
      <c r="R694" s="54">
        <v>0.68622764392188396</v>
      </c>
      <c r="AJ694" s="62" t="s">
        <v>7315</v>
      </c>
      <c r="AK694" s="54">
        <v>0.22167789509064822</v>
      </c>
      <c r="AP694" s="62" t="s">
        <v>5043</v>
      </c>
      <c r="AQ694" s="54">
        <v>0.62396134785481039</v>
      </c>
    </row>
    <row r="695" spans="11:49">
      <c r="K695" s="62" t="s">
        <v>7619</v>
      </c>
      <c r="L695" s="177">
        <v>0.257095772</v>
      </c>
      <c r="M695" s="177"/>
      <c r="Q695" s="62" t="s">
        <v>4401</v>
      </c>
      <c r="R695" s="54">
        <v>0.68588889384662366</v>
      </c>
      <c r="AJ695" s="62" t="s">
        <v>6791</v>
      </c>
      <c r="AK695" s="54">
        <v>0.22144119874857157</v>
      </c>
      <c r="AP695" s="62" t="s">
        <v>2922</v>
      </c>
      <c r="AQ695" s="54">
        <v>0.62342152233225767</v>
      </c>
    </row>
    <row r="696" spans="11:49">
      <c r="K696" s="62" t="s">
        <v>7065</v>
      </c>
      <c r="L696" s="177">
        <v>0.25664621900000001</v>
      </c>
      <c r="M696" s="177"/>
      <c r="Q696" s="62" t="s">
        <v>4278</v>
      </c>
      <c r="R696" s="54">
        <v>0.68583054872853899</v>
      </c>
      <c r="AJ696" s="62" t="s">
        <v>9162</v>
      </c>
      <c r="AK696" s="54">
        <v>0.22111432467026465</v>
      </c>
      <c r="AP696" s="62" t="s">
        <v>4161</v>
      </c>
      <c r="AQ696" s="54">
        <v>0.62341273475704051</v>
      </c>
    </row>
    <row r="697" spans="11:49">
      <c r="K697" s="62" t="s">
        <v>6384</v>
      </c>
      <c r="L697" s="177">
        <v>0.256320149</v>
      </c>
      <c r="M697" s="177"/>
      <c r="Q697" s="62" t="s">
        <v>2609</v>
      </c>
      <c r="R697" s="54">
        <v>0.68550693266577589</v>
      </c>
      <c r="AJ697" s="62" t="s">
        <v>7242</v>
      </c>
      <c r="AK697" s="54">
        <v>0.22031164153752586</v>
      </c>
      <c r="AP697" s="62" t="s">
        <v>11537</v>
      </c>
      <c r="AQ697" s="54">
        <v>0.62337277919022294</v>
      </c>
    </row>
    <row r="698" spans="11:49">
      <c r="K698" s="62" t="s">
        <v>7373</v>
      </c>
      <c r="L698" s="177">
        <v>0.25628926200000002</v>
      </c>
      <c r="M698" s="177"/>
      <c r="Q698" s="62" t="s">
        <v>4250</v>
      </c>
      <c r="R698" s="54">
        <v>0.68544587030108883</v>
      </c>
      <c r="AJ698" s="62" t="s">
        <v>8404</v>
      </c>
      <c r="AK698" s="54">
        <v>0.21938151020190283</v>
      </c>
      <c r="AP698" s="62" t="s">
        <v>1626</v>
      </c>
      <c r="AQ698" s="54">
        <v>0.62325639641950137</v>
      </c>
    </row>
    <row r="699" spans="11:49">
      <c r="K699" s="62" t="s">
        <v>448</v>
      </c>
      <c r="L699" s="177">
        <v>0.25591470700000002</v>
      </c>
      <c r="M699" s="177"/>
      <c r="Q699" s="62" t="s">
        <v>2579</v>
      </c>
      <c r="R699" s="54">
        <v>0.68543763435655669</v>
      </c>
      <c r="AJ699" s="62" t="s">
        <v>9351</v>
      </c>
      <c r="AK699" s="54">
        <v>0.21925921218465708</v>
      </c>
      <c r="AP699" s="62" t="s">
        <v>3433</v>
      </c>
      <c r="AQ699" s="54">
        <v>0.62269223719694833</v>
      </c>
    </row>
    <row r="700" spans="11:49">
      <c r="K700" s="62" t="s">
        <v>8249</v>
      </c>
      <c r="L700" s="177">
        <v>0.254900762</v>
      </c>
      <c r="M700" s="177"/>
      <c r="Q700" s="62" t="s">
        <v>3642</v>
      </c>
      <c r="R700" s="54">
        <v>0.68514925461388265</v>
      </c>
      <c r="AJ700" s="62" t="s">
        <v>6104</v>
      </c>
      <c r="AK700" s="54">
        <v>0.21807686738310295</v>
      </c>
      <c r="AP700" s="62" t="s">
        <v>2479</v>
      </c>
      <c r="AQ700" s="54">
        <v>0.6225093634882769</v>
      </c>
    </row>
    <row r="701" spans="11:49">
      <c r="K701" s="62" t="s">
        <v>6583</v>
      </c>
      <c r="L701" s="177">
        <v>0.25353728599999997</v>
      </c>
      <c r="M701" s="177"/>
      <c r="Q701" s="62" t="s">
        <v>2469</v>
      </c>
      <c r="R701" s="54">
        <v>0.68476887873949877</v>
      </c>
      <c r="AJ701" s="62" t="s">
        <v>6156</v>
      </c>
      <c r="AK701" s="54">
        <v>0.21692693106752314</v>
      </c>
      <c r="AP701" s="62" t="s">
        <v>4545</v>
      </c>
      <c r="AQ701" s="54">
        <v>0.62214059224994267</v>
      </c>
    </row>
    <row r="702" spans="11:49">
      <c r="K702" s="62" t="s">
        <v>5942</v>
      </c>
      <c r="L702" s="177">
        <v>0.25296383900000002</v>
      </c>
      <c r="M702" s="177"/>
      <c r="Q702" s="62" t="s">
        <v>5160</v>
      </c>
      <c r="R702" s="54">
        <v>0.68447354127186499</v>
      </c>
      <c r="AJ702" s="62" t="s">
        <v>15516</v>
      </c>
      <c r="AK702" s="54">
        <v>0.21564951795068849</v>
      </c>
      <c r="AP702" s="62" t="s">
        <v>10851</v>
      </c>
      <c r="AQ702" s="54">
        <v>0.62209064318756435</v>
      </c>
    </row>
    <row r="703" spans="11:49">
      <c r="K703" s="62" t="s">
        <v>7631</v>
      </c>
      <c r="L703" s="177">
        <v>0.25287507799999998</v>
      </c>
      <c r="M703" s="177"/>
      <c r="Q703" s="62" t="s">
        <v>3733</v>
      </c>
      <c r="R703" s="54">
        <v>0.68429040469580094</v>
      </c>
      <c r="AJ703" s="62" t="s">
        <v>244</v>
      </c>
      <c r="AK703" s="54">
        <v>0.2150148201316702</v>
      </c>
      <c r="AP703" s="62" t="s">
        <v>2353</v>
      </c>
      <c r="AQ703" s="54">
        <v>0.62197574149282142</v>
      </c>
    </row>
    <row r="704" spans="11:49">
      <c r="K704" s="62" t="s">
        <v>7050</v>
      </c>
      <c r="L704" s="177">
        <v>0.25269834299999999</v>
      </c>
      <c r="M704" s="177"/>
      <c r="Q704" s="62" t="s">
        <v>1881</v>
      </c>
      <c r="R704" s="54">
        <v>0.6837077313890908</v>
      </c>
      <c r="AJ704" s="62" t="s">
        <v>7105</v>
      </c>
      <c r="AK704" s="54">
        <v>0.21447471248939406</v>
      </c>
      <c r="AP704" s="62" t="s">
        <v>753</v>
      </c>
      <c r="AQ704" s="54">
        <v>0.62158041204619074</v>
      </c>
    </row>
    <row r="705" spans="11:43">
      <c r="K705" s="62" t="s">
        <v>6690</v>
      </c>
      <c r="L705" s="177">
        <v>0.25258030199999998</v>
      </c>
      <c r="M705" s="177"/>
      <c r="Q705" s="62" t="s">
        <v>2314</v>
      </c>
      <c r="R705" s="54">
        <v>0.68362449867100084</v>
      </c>
      <c r="AJ705" s="62" t="s">
        <v>362</v>
      </c>
      <c r="AK705" s="54">
        <v>0.21406725326267334</v>
      </c>
      <c r="AP705" s="62" t="s">
        <v>3829</v>
      </c>
      <c r="AQ705" s="54">
        <v>0.62142190865814761</v>
      </c>
    </row>
    <row r="706" spans="11:43">
      <c r="K706" s="62" t="s">
        <v>7526</v>
      </c>
      <c r="L706" s="177">
        <v>0.25056330599999999</v>
      </c>
      <c r="M706" s="177"/>
      <c r="Q706" s="62" t="s">
        <v>5132</v>
      </c>
      <c r="R706" s="54">
        <v>0.68356195924538055</v>
      </c>
      <c r="AJ706" s="62" t="s">
        <v>7946</v>
      </c>
      <c r="AK706" s="54">
        <v>0.21372790926317428</v>
      </c>
      <c r="AP706" s="62" t="s">
        <v>2105</v>
      </c>
      <c r="AQ706" s="54">
        <v>0.62136229636160589</v>
      </c>
    </row>
    <row r="707" spans="11:43">
      <c r="K707" s="62" t="s">
        <v>7303</v>
      </c>
      <c r="L707" s="177">
        <v>0.25032957500000003</v>
      </c>
      <c r="M707" s="177"/>
      <c r="Q707" s="62" t="s">
        <v>4268</v>
      </c>
      <c r="R707" s="54">
        <v>0.68324826446529996</v>
      </c>
      <c r="AJ707" s="62" t="s">
        <v>6376</v>
      </c>
      <c r="AK707" s="54">
        <v>0.21343257595223292</v>
      </c>
      <c r="AP707" s="62" t="s">
        <v>5090</v>
      </c>
      <c r="AQ707" s="54">
        <v>0.62106320142242588</v>
      </c>
    </row>
    <row r="708" spans="11:43">
      <c r="K708" s="62" t="s">
        <v>9130</v>
      </c>
      <c r="L708" s="177">
        <v>0.25017670800000003</v>
      </c>
      <c r="M708" s="177"/>
      <c r="Q708" s="62" t="s">
        <v>10721</v>
      </c>
      <c r="R708" s="54">
        <v>0.683229588909539</v>
      </c>
      <c r="AJ708" s="62" t="s">
        <v>829</v>
      </c>
      <c r="AK708" s="54">
        <v>0.21327834373993645</v>
      </c>
      <c r="AP708" s="62" t="s">
        <v>4065</v>
      </c>
      <c r="AQ708" s="54">
        <v>0.62079520931653953</v>
      </c>
    </row>
    <row r="709" spans="11:43">
      <c r="K709" s="62" t="s">
        <v>6288</v>
      </c>
      <c r="L709" s="177">
        <v>0.249276097</v>
      </c>
      <c r="M709" s="177"/>
      <c r="Q709" s="62" t="s">
        <v>1864</v>
      </c>
      <c r="R709" s="54">
        <v>0.68308875475370812</v>
      </c>
      <c r="AJ709" s="62" t="s">
        <v>12100</v>
      </c>
      <c r="AK709" s="54">
        <v>0.21306899601925619</v>
      </c>
      <c r="AP709" s="62" t="s">
        <v>3659</v>
      </c>
      <c r="AQ709" s="54">
        <v>0.62010921841542688</v>
      </c>
    </row>
    <row r="710" spans="11:43">
      <c r="K710" s="62" t="s">
        <v>6617</v>
      </c>
      <c r="L710" s="177">
        <v>0.24919439600000001</v>
      </c>
      <c r="M710" s="177"/>
      <c r="Q710" s="62" t="s">
        <v>10597</v>
      </c>
      <c r="R710" s="54">
        <v>0.68272959537952582</v>
      </c>
      <c r="AJ710" s="62" t="s">
        <v>6074</v>
      </c>
      <c r="AK710" s="54">
        <v>0.21187865650020768</v>
      </c>
      <c r="AP710" s="62" t="s">
        <v>4278</v>
      </c>
      <c r="AQ710" s="54">
        <v>0.61962221835100195</v>
      </c>
    </row>
    <row r="711" spans="11:43">
      <c r="K711" s="62" t="s">
        <v>6076</v>
      </c>
      <c r="L711" s="177">
        <v>0.24912980400000001</v>
      </c>
      <c r="M711" s="177"/>
      <c r="Q711" s="62" t="s">
        <v>5649</v>
      </c>
      <c r="R711" s="54">
        <v>0.68253930882953995</v>
      </c>
      <c r="AJ711" s="62" t="s">
        <v>6010</v>
      </c>
      <c r="AK711" s="54">
        <v>0.20970615181419219</v>
      </c>
      <c r="AP711" s="62" t="s">
        <v>1647</v>
      </c>
      <c r="AQ711" s="54">
        <v>0.61916127751606376</v>
      </c>
    </row>
    <row r="712" spans="11:43">
      <c r="K712" s="62" t="s">
        <v>6766</v>
      </c>
      <c r="L712" s="177">
        <v>0.24833572500000001</v>
      </c>
      <c r="M712" s="177"/>
      <c r="Q712" s="62" t="s">
        <v>3352</v>
      </c>
      <c r="R712" s="54">
        <v>0.6822847056935869</v>
      </c>
      <c r="AJ712" s="62" t="s">
        <v>8410</v>
      </c>
      <c r="AK712" s="54">
        <v>0.20955713255845465</v>
      </c>
      <c r="AP712" s="62" t="s">
        <v>2717</v>
      </c>
      <c r="AQ712" s="54">
        <v>0.61894848451612716</v>
      </c>
    </row>
    <row r="713" spans="11:43">
      <c r="K713" s="62" t="s">
        <v>413</v>
      </c>
      <c r="L713" s="177">
        <v>0.24810964999999999</v>
      </c>
      <c r="M713" s="177"/>
      <c r="Q713" s="62" t="s">
        <v>840</v>
      </c>
      <c r="R713" s="54">
        <v>0.68201485875082934</v>
      </c>
      <c r="AJ713" s="62" t="s">
        <v>9155</v>
      </c>
      <c r="AK713" s="54">
        <v>0.2076589128919715</v>
      </c>
      <c r="AP713" s="62" t="s">
        <v>1304</v>
      </c>
      <c r="AQ713" s="54">
        <v>0.6189465154581838</v>
      </c>
    </row>
    <row r="714" spans="11:43">
      <c r="K714" s="62" t="s">
        <v>7134</v>
      </c>
      <c r="L714" s="177">
        <v>0.24781035900000001</v>
      </c>
      <c r="M714" s="177"/>
      <c r="Q714" s="62" t="s">
        <v>3524</v>
      </c>
      <c r="R714" s="54">
        <v>0.68197787104319996</v>
      </c>
      <c r="AJ714" s="62" t="s">
        <v>7005</v>
      </c>
      <c r="AK714" s="54">
        <v>0.20755916994425161</v>
      </c>
      <c r="AP714" s="62" t="s">
        <v>3392</v>
      </c>
      <c r="AQ714" s="54">
        <v>0.61878240889564795</v>
      </c>
    </row>
    <row r="715" spans="11:43">
      <c r="K715" s="62" t="s">
        <v>7430</v>
      </c>
      <c r="L715" s="177">
        <v>0.246820013</v>
      </c>
      <c r="M715" s="177"/>
      <c r="Q715" s="62" t="s">
        <v>3420</v>
      </c>
      <c r="R715" s="54">
        <v>0.68194096185531339</v>
      </c>
      <c r="AJ715" s="62" t="s">
        <v>9814</v>
      </c>
      <c r="AK715" s="54">
        <v>0.20732056874373581</v>
      </c>
      <c r="AP715" s="62" t="s">
        <v>2549</v>
      </c>
      <c r="AQ715" s="54">
        <v>0.61860008873864092</v>
      </c>
    </row>
    <row r="716" spans="11:43">
      <c r="K716" s="62" t="s">
        <v>6845</v>
      </c>
      <c r="L716" s="177">
        <v>0.246599972</v>
      </c>
      <c r="M716" s="177"/>
      <c r="Q716" s="62" t="s">
        <v>4685</v>
      </c>
      <c r="R716" s="54">
        <v>0.68190133736883329</v>
      </c>
      <c r="AJ716" s="62" t="s">
        <v>6913</v>
      </c>
      <c r="AK716" s="54">
        <v>0.20676758925763489</v>
      </c>
      <c r="AP716" s="62" t="s">
        <v>3934</v>
      </c>
      <c r="AQ716" s="54">
        <v>0.61740952832746165</v>
      </c>
    </row>
    <row r="717" spans="11:43">
      <c r="K717" s="62" t="s">
        <v>6058</v>
      </c>
      <c r="L717" s="177">
        <v>0.24638284799999999</v>
      </c>
      <c r="M717" s="177"/>
      <c r="Q717" s="62" t="s">
        <v>2198</v>
      </c>
      <c r="R717" s="54">
        <v>0.68157693083032322</v>
      </c>
      <c r="AJ717" s="62" t="s">
        <v>6041</v>
      </c>
      <c r="AK717" s="54">
        <v>0.20637884656731625</v>
      </c>
      <c r="AP717" s="62" t="s">
        <v>2364</v>
      </c>
      <c r="AQ717" s="54">
        <v>0.61731316003202008</v>
      </c>
    </row>
    <row r="718" spans="11:43">
      <c r="K718" s="62" t="s">
        <v>10158</v>
      </c>
      <c r="L718" s="177">
        <v>0.24626928200000001</v>
      </c>
      <c r="M718" s="177"/>
      <c r="Q718" s="62" t="s">
        <v>2831</v>
      </c>
      <c r="R718" s="54">
        <v>0.68156137737479072</v>
      </c>
      <c r="AJ718" s="62" t="s">
        <v>6624</v>
      </c>
      <c r="AK718" s="54">
        <v>0.20556379542464065</v>
      </c>
      <c r="AP718" s="62" t="s">
        <v>2621</v>
      </c>
      <c r="AQ718" s="54">
        <v>0.61709907997462021</v>
      </c>
    </row>
    <row r="719" spans="11:43">
      <c r="K719" s="62" t="s">
        <v>7758</v>
      </c>
      <c r="L719" s="177">
        <v>0.246129023</v>
      </c>
      <c r="M719" s="177"/>
      <c r="Q719" s="62" t="s">
        <v>1976</v>
      </c>
      <c r="R719" s="54">
        <v>0.68140897818802693</v>
      </c>
      <c r="AJ719" s="62" t="s">
        <v>6397</v>
      </c>
      <c r="AK719" s="54">
        <v>0.2049789100312614</v>
      </c>
      <c r="AP719" s="62" t="s">
        <v>3728</v>
      </c>
      <c r="AQ719" s="54">
        <v>0.61704622714383461</v>
      </c>
    </row>
    <row r="720" spans="11:43">
      <c r="K720" s="62" t="s">
        <v>6253</v>
      </c>
      <c r="L720" s="177">
        <v>0.246121961</v>
      </c>
      <c r="M720" s="177"/>
      <c r="Q720" s="62" t="s">
        <v>5197</v>
      </c>
      <c r="R720" s="54">
        <v>0.6813543576605976</v>
      </c>
      <c r="AJ720" s="62" t="s">
        <v>1132</v>
      </c>
      <c r="AK720" s="54">
        <v>0.20497188016702303</v>
      </c>
      <c r="AP720" s="62" t="s">
        <v>3213</v>
      </c>
      <c r="AQ720" s="54">
        <v>0.6168409405535944</v>
      </c>
    </row>
    <row r="721" spans="11:43">
      <c r="K721" s="62" t="s">
        <v>1156</v>
      </c>
      <c r="L721" s="177">
        <v>0.244965129</v>
      </c>
      <c r="M721" s="177"/>
      <c r="Q721" s="62" t="s">
        <v>2606</v>
      </c>
      <c r="R721" s="54">
        <v>0.68119999117378049</v>
      </c>
      <c r="AJ721" s="62" t="s">
        <v>102</v>
      </c>
      <c r="AK721" s="54">
        <v>0.20419462286797585</v>
      </c>
      <c r="AP721" s="62" t="s">
        <v>4035</v>
      </c>
      <c r="AQ721" s="54">
        <v>0.61636069565903351</v>
      </c>
    </row>
    <row r="722" spans="11:43">
      <c r="K722" s="62" t="s">
        <v>1118</v>
      </c>
      <c r="L722" s="177">
        <v>0.244485547</v>
      </c>
      <c r="M722" s="177"/>
      <c r="Q722" s="62" t="s">
        <v>2858</v>
      </c>
      <c r="R722" s="54">
        <v>0.6811983813553748</v>
      </c>
      <c r="AJ722" s="62" t="s">
        <v>7374</v>
      </c>
      <c r="AK722" s="54">
        <v>0.20379128932697205</v>
      </c>
      <c r="AP722" s="62" t="s">
        <v>4685</v>
      </c>
      <c r="AQ722" s="54">
        <v>0.61627324120803728</v>
      </c>
    </row>
    <row r="723" spans="11:43">
      <c r="K723" s="62" t="s">
        <v>9817</v>
      </c>
      <c r="L723" s="177">
        <v>0.244201902</v>
      </c>
      <c r="M723" s="177"/>
      <c r="Q723" s="62" t="s">
        <v>4175</v>
      </c>
      <c r="R723" s="54">
        <v>0.68085989910955214</v>
      </c>
      <c r="AJ723" s="62" t="s">
        <v>5971</v>
      </c>
      <c r="AK723" s="54">
        <v>0.20205001643983808</v>
      </c>
      <c r="AP723" s="62" t="s">
        <v>3191</v>
      </c>
      <c r="AQ723" s="54">
        <v>0.61622134934989159</v>
      </c>
    </row>
    <row r="724" spans="11:43">
      <c r="K724" s="62" t="s">
        <v>7994</v>
      </c>
      <c r="L724" s="177">
        <v>0.24413744600000001</v>
      </c>
      <c r="M724" s="177"/>
      <c r="Q724" s="62" t="s">
        <v>4384</v>
      </c>
      <c r="R724" s="54">
        <v>0.68069756391990188</v>
      </c>
      <c r="AJ724" s="62" t="s">
        <v>8132</v>
      </c>
      <c r="AK724" s="54">
        <v>0.19884365166927317</v>
      </c>
      <c r="AP724" s="62" t="s">
        <v>3242</v>
      </c>
      <c r="AQ724" s="54">
        <v>0.61595864729876204</v>
      </c>
    </row>
    <row r="725" spans="11:43">
      <c r="K725" s="62" t="s">
        <v>6645</v>
      </c>
      <c r="L725" s="177">
        <v>0.24285946999999999</v>
      </c>
      <c r="M725" s="177"/>
      <c r="Q725" s="62" t="s">
        <v>2127</v>
      </c>
      <c r="R725" s="54">
        <v>0.67990757886733177</v>
      </c>
      <c r="AJ725" s="62" t="s">
        <v>7727</v>
      </c>
      <c r="AK725" s="54">
        <v>0.19829150223064979</v>
      </c>
      <c r="AP725" s="62" t="s">
        <v>10728</v>
      </c>
      <c r="AQ725" s="54">
        <v>0.61578086565790591</v>
      </c>
    </row>
    <row r="726" spans="11:43">
      <c r="K726" s="62" t="s">
        <v>7500</v>
      </c>
      <c r="L726" s="177">
        <v>0.24259098400000001</v>
      </c>
      <c r="M726" s="177"/>
      <c r="Q726" s="62" t="s">
        <v>1949</v>
      </c>
      <c r="R726" s="54">
        <v>0.67967117779217345</v>
      </c>
      <c r="AJ726" s="62" t="s">
        <v>7241</v>
      </c>
      <c r="AK726" s="54">
        <v>0.19745919716254076</v>
      </c>
      <c r="AP726" s="62" t="s">
        <v>1889</v>
      </c>
      <c r="AQ726" s="54">
        <v>0.6155861892301514</v>
      </c>
    </row>
    <row r="727" spans="11:43">
      <c r="K727" s="62" t="s">
        <v>6311</v>
      </c>
      <c r="L727" s="177">
        <v>0.24247706099999999</v>
      </c>
      <c r="M727" s="177"/>
      <c r="Q727" s="62" t="s">
        <v>3731</v>
      </c>
      <c r="R727" s="54">
        <v>0.67961960993604287</v>
      </c>
      <c r="AJ727" s="62" t="s">
        <v>899</v>
      </c>
      <c r="AK727" s="54">
        <v>0.19711495348324942</v>
      </c>
      <c r="AP727" s="62" t="s">
        <v>3319</v>
      </c>
      <c r="AQ727" s="54">
        <v>0.61473027607448982</v>
      </c>
    </row>
    <row r="728" spans="11:43">
      <c r="K728" s="62" t="s">
        <v>6601</v>
      </c>
      <c r="L728" s="177">
        <v>0.241403173</v>
      </c>
      <c r="M728" s="177"/>
      <c r="Q728" s="62" t="s">
        <v>5236</v>
      </c>
      <c r="R728" s="54">
        <v>0.67940082584659311</v>
      </c>
      <c r="AJ728" s="62" t="s">
        <v>6845</v>
      </c>
      <c r="AK728" s="54">
        <v>0.19487818377335175</v>
      </c>
      <c r="AP728" s="62" t="s">
        <v>5224</v>
      </c>
      <c r="AQ728" s="54">
        <v>0.61434900200129283</v>
      </c>
    </row>
    <row r="729" spans="11:43">
      <c r="K729" s="62" t="s">
        <v>5993</v>
      </c>
      <c r="L729" s="177">
        <v>0.24052926499999999</v>
      </c>
      <c r="M729" s="177"/>
      <c r="Q729" s="62" t="s">
        <v>1703</v>
      </c>
      <c r="R729" s="54">
        <v>0.67915832276733146</v>
      </c>
      <c r="AJ729" s="62" t="s">
        <v>361</v>
      </c>
      <c r="AK729" s="54">
        <v>0.19407706471183439</v>
      </c>
      <c r="AP729" s="62" t="s">
        <v>4205</v>
      </c>
      <c r="AQ729" s="54">
        <v>0.6142675255734259</v>
      </c>
    </row>
    <row r="730" spans="11:43">
      <c r="K730" s="62" t="s">
        <v>6928</v>
      </c>
      <c r="L730" s="177">
        <v>0.24002393699999999</v>
      </c>
      <c r="M730" s="177"/>
      <c r="Q730" s="62" t="s">
        <v>2163</v>
      </c>
      <c r="R730" s="54">
        <v>0.67868369127078965</v>
      </c>
      <c r="AJ730" s="62" t="s">
        <v>6309</v>
      </c>
      <c r="AK730" s="54">
        <v>0.19380598783391137</v>
      </c>
      <c r="AP730" s="62" t="s">
        <v>2752</v>
      </c>
      <c r="AQ730" s="54">
        <v>0.61415566222883922</v>
      </c>
    </row>
    <row r="731" spans="11:43">
      <c r="K731" s="62" t="s">
        <v>6236</v>
      </c>
      <c r="L731" s="177">
        <v>0.23998604200000001</v>
      </c>
      <c r="M731" s="177"/>
      <c r="Q731" s="62" t="s">
        <v>2996</v>
      </c>
      <c r="R731" s="54">
        <v>0.67809304595579301</v>
      </c>
      <c r="AJ731" s="62" t="s">
        <v>7173</v>
      </c>
      <c r="AK731" s="54">
        <v>0.19351214336822598</v>
      </c>
      <c r="AP731" s="62" t="s">
        <v>1750</v>
      </c>
      <c r="AQ731" s="54">
        <v>0.61407379765738312</v>
      </c>
    </row>
    <row r="732" spans="11:43">
      <c r="K732" s="62" t="s">
        <v>9970</v>
      </c>
      <c r="L732" s="177">
        <v>0.239431163</v>
      </c>
      <c r="M732" s="177"/>
      <c r="Q732" s="62" t="s">
        <v>3788</v>
      </c>
      <c r="R732" s="54">
        <v>0.67799789039282909</v>
      </c>
      <c r="AJ732" s="62" t="s">
        <v>6601</v>
      </c>
      <c r="AK732" s="54">
        <v>0.19290626612739006</v>
      </c>
      <c r="AP732" s="62" t="s">
        <v>3611</v>
      </c>
      <c r="AQ732" s="54">
        <v>0.61387987199626115</v>
      </c>
    </row>
    <row r="733" spans="11:43">
      <c r="K733" s="62" t="s">
        <v>8241</v>
      </c>
      <c r="L733" s="177">
        <v>0.239157289</v>
      </c>
      <c r="M733" s="177"/>
      <c r="Q733" s="62" t="s">
        <v>2391</v>
      </c>
      <c r="R733" s="54">
        <v>0.67755793532781849</v>
      </c>
      <c r="AJ733" s="62" t="s">
        <v>6625</v>
      </c>
      <c r="AK733" s="54">
        <v>0.19255838927922567</v>
      </c>
      <c r="AP733" s="62" t="s">
        <v>3248</v>
      </c>
      <c r="AQ733" s="54">
        <v>0.6130755393429822</v>
      </c>
    </row>
    <row r="734" spans="11:43">
      <c r="K734" s="62" t="s">
        <v>15172</v>
      </c>
      <c r="L734" s="177">
        <v>0.239024926</v>
      </c>
      <c r="M734" s="177"/>
      <c r="Q734" s="62" t="s">
        <v>1742</v>
      </c>
      <c r="R734" s="54">
        <v>0.67729195980623591</v>
      </c>
      <c r="AJ734" s="62" t="s">
        <v>6115</v>
      </c>
      <c r="AK734" s="54">
        <v>0.1917712128924309</v>
      </c>
      <c r="AP734" s="62" t="s">
        <v>5479</v>
      </c>
      <c r="AQ734" s="54">
        <v>0.6130214075092939</v>
      </c>
    </row>
    <row r="735" spans="11:43">
      <c r="K735" s="62" t="s">
        <v>7101</v>
      </c>
      <c r="L735" s="177">
        <v>0.23874416300000001</v>
      </c>
      <c r="M735" s="177"/>
      <c r="Q735" s="62" t="s">
        <v>2684</v>
      </c>
      <c r="R735" s="54">
        <v>0.67683821333006589</v>
      </c>
      <c r="AJ735" s="62" t="s">
        <v>6117</v>
      </c>
      <c r="AK735" s="54">
        <v>0.19161758478555488</v>
      </c>
      <c r="AP735" s="62" t="s">
        <v>1961</v>
      </c>
      <c r="AQ735" s="54">
        <v>0.61291615309000758</v>
      </c>
    </row>
    <row r="736" spans="11:43">
      <c r="K736" s="62" t="s">
        <v>5946</v>
      </c>
      <c r="L736" s="177">
        <v>0.23843868800000001</v>
      </c>
      <c r="M736" s="177"/>
      <c r="Q736" s="62" t="s">
        <v>2709</v>
      </c>
      <c r="R736" s="54">
        <v>0.67680500253613995</v>
      </c>
      <c r="AJ736" s="62" t="s">
        <v>8181</v>
      </c>
      <c r="AK736" s="54">
        <v>0.19123842351168641</v>
      </c>
      <c r="AP736" s="62" t="s">
        <v>2467</v>
      </c>
      <c r="AQ736" s="54">
        <v>0.61281013927040007</v>
      </c>
    </row>
    <row r="737" spans="11:43">
      <c r="K737" s="62" t="s">
        <v>6395</v>
      </c>
      <c r="L737" s="177">
        <v>0.23695469499999999</v>
      </c>
      <c r="M737" s="177"/>
      <c r="Q737" s="62" t="s">
        <v>5722</v>
      </c>
      <c r="R737" s="54">
        <v>0.67651613192239513</v>
      </c>
      <c r="AJ737" s="62" t="s">
        <v>6691</v>
      </c>
      <c r="AK737" s="54">
        <v>0.19008357654566599</v>
      </c>
      <c r="AP737" s="62" t="s">
        <v>570</v>
      </c>
      <c r="AQ737" s="54">
        <v>0.61277911185847467</v>
      </c>
    </row>
    <row r="738" spans="11:43">
      <c r="K738" s="62" t="s">
        <v>7005</v>
      </c>
      <c r="L738" s="177">
        <v>0.23665645799999999</v>
      </c>
      <c r="M738" s="177"/>
      <c r="Q738" s="62" t="s">
        <v>5807</v>
      </c>
      <c r="R738" s="54">
        <v>0.67631287869752987</v>
      </c>
      <c r="AJ738" s="62" t="s">
        <v>6076</v>
      </c>
      <c r="AK738" s="54">
        <v>0.18999552473377443</v>
      </c>
      <c r="AP738" s="62" t="s">
        <v>10924</v>
      </c>
      <c r="AQ738" s="54">
        <v>0.61275084312907091</v>
      </c>
    </row>
    <row r="739" spans="11:43">
      <c r="K739" s="62" t="s">
        <v>6050</v>
      </c>
      <c r="L739" s="177">
        <v>0.236061522</v>
      </c>
      <c r="M739" s="177"/>
      <c r="Q739" s="62" t="s">
        <v>5644</v>
      </c>
      <c r="R739" s="54">
        <v>0.67624196145675497</v>
      </c>
      <c r="AJ739" s="62" t="s">
        <v>7936</v>
      </c>
      <c r="AK739" s="54">
        <v>0.18972749130143568</v>
      </c>
      <c r="AP739" s="62" t="s">
        <v>1869</v>
      </c>
      <c r="AQ739" s="54">
        <v>0.61272657152601329</v>
      </c>
    </row>
    <row r="740" spans="11:43">
      <c r="K740" s="62" t="s">
        <v>8704</v>
      </c>
      <c r="L740" s="177">
        <v>0.235204739</v>
      </c>
      <c r="M740" s="177"/>
      <c r="Q740" s="62" t="s">
        <v>14691</v>
      </c>
      <c r="R740" s="54">
        <v>0.67603995496842684</v>
      </c>
      <c r="AJ740" s="62" t="s">
        <v>8315</v>
      </c>
      <c r="AK740" s="54">
        <v>0.18955978360381265</v>
      </c>
      <c r="AP740" s="62" t="s">
        <v>1616</v>
      </c>
      <c r="AQ740" s="54">
        <v>0.6127067379548673</v>
      </c>
    </row>
    <row r="741" spans="11:43">
      <c r="K741" s="62" t="s">
        <v>244</v>
      </c>
      <c r="L741" s="177">
        <v>0.23487195</v>
      </c>
      <c r="M741" s="177"/>
      <c r="Q741" s="62" t="s">
        <v>14722</v>
      </c>
      <c r="R741" s="54">
        <v>0.67583961869698816</v>
      </c>
      <c r="AJ741" s="62" t="s">
        <v>6608</v>
      </c>
      <c r="AK741" s="54">
        <v>0.18947704211258187</v>
      </c>
      <c r="AP741" s="62" t="s">
        <v>5278</v>
      </c>
      <c r="AQ741" s="54">
        <v>0.61230299613895345</v>
      </c>
    </row>
    <row r="742" spans="11:43">
      <c r="K742" s="62" t="s">
        <v>8039</v>
      </c>
      <c r="L742" s="177">
        <v>0.23436363199999999</v>
      </c>
      <c r="M742" s="177"/>
      <c r="Q742" s="62" t="s">
        <v>2688</v>
      </c>
      <c r="R742" s="54">
        <v>0.6757938437066493</v>
      </c>
      <c r="AJ742" s="62" t="s">
        <v>6163</v>
      </c>
      <c r="AK742" s="54">
        <v>0.18856753937644802</v>
      </c>
      <c r="AP742" s="62" t="s">
        <v>5510</v>
      </c>
      <c r="AQ742" s="54">
        <v>0.61217853619851692</v>
      </c>
    </row>
    <row r="743" spans="11:43">
      <c r="K743" s="62" t="s">
        <v>7302</v>
      </c>
      <c r="L743" s="177">
        <v>0.23323254600000001</v>
      </c>
      <c r="M743" s="177"/>
      <c r="Q743" s="62" t="s">
        <v>4549</v>
      </c>
      <c r="R743" s="54">
        <v>0.67558399063105568</v>
      </c>
      <c r="AJ743" s="62" t="s">
        <v>7101</v>
      </c>
      <c r="AK743" s="54">
        <v>0.18852949702760383</v>
      </c>
      <c r="AP743" s="62" t="s">
        <v>1229</v>
      </c>
      <c r="AQ743" s="54">
        <v>0.61214030836251909</v>
      </c>
    </row>
    <row r="744" spans="11:43">
      <c r="K744" s="62" t="s">
        <v>151</v>
      </c>
      <c r="L744" s="177">
        <v>0.232775965</v>
      </c>
      <c r="M744" s="177"/>
      <c r="Q744" s="62" t="s">
        <v>5594</v>
      </c>
      <c r="R744" s="54">
        <v>0.67529541031056184</v>
      </c>
      <c r="AJ744" s="62" t="s">
        <v>689</v>
      </c>
      <c r="AK744" s="54">
        <v>0.18740885535344901</v>
      </c>
      <c r="AP744" s="62" t="s">
        <v>2554</v>
      </c>
      <c r="AQ744" s="54">
        <v>0.61184464019360107</v>
      </c>
    </row>
    <row r="745" spans="11:43">
      <c r="K745" s="62" t="s">
        <v>15298</v>
      </c>
      <c r="L745" s="177">
        <v>0.23193419100000001</v>
      </c>
      <c r="M745" s="177"/>
      <c r="Q745" s="62" t="s">
        <v>3906</v>
      </c>
      <c r="R745" s="54">
        <v>0.67513682717977819</v>
      </c>
      <c r="AJ745" s="62" t="s">
        <v>7102</v>
      </c>
      <c r="AK745" s="54">
        <v>0.1864682701431887</v>
      </c>
      <c r="AP745" s="62" t="s">
        <v>3340</v>
      </c>
      <c r="AQ745" s="54">
        <v>0.61182824899224342</v>
      </c>
    </row>
    <row r="746" spans="11:43">
      <c r="K746" s="62" t="s">
        <v>8352</v>
      </c>
      <c r="L746" s="177">
        <v>0.23170887600000001</v>
      </c>
      <c r="M746" s="177"/>
      <c r="Q746" s="62" t="s">
        <v>4090</v>
      </c>
      <c r="R746" s="54">
        <v>0.67459185998669835</v>
      </c>
      <c r="AJ746" s="62" t="s">
        <v>6821</v>
      </c>
      <c r="AK746" s="54">
        <v>0.18623644631901765</v>
      </c>
      <c r="AP746" s="62" t="s">
        <v>40</v>
      </c>
      <c r="AQ746" s="54">
        <v>0.61143373450900018</v>
      </c>
    </row>
    <row r="747" spans="11:43">
      <c r="K747" s="62" t="s">
        <v>6064</v>
      </c>
      <c r="L747" s="177">
        <v>0.23125135099999999</v>
      </c>
      <c r="M747" s="177"/>
      <c r="Q747" s="62" t="s">
        <v>3166</v>
      </c>
      <c r="R747" s="54">
        <v>0.67373883041425164</v>
      </c>
      <c r="AJ747" s="62" t="s">
        <v>6232</v>
      </c>
      <c r="AK747" s="54">
        <v>0.18550259676486031</v>
      </c>
      <c r="AP747" s="62" t="s">
        <v>1221</v>
      </c>
      <c r="AQ747" s="54">
        <v>0.61118163700725492</v>
      </c>
    </row>
    <row r="748" spans="11:43">
      <c r="K748" s="62" t="s">
        <v>6746</v>
      </c>
      <c r="L748" s="177">
        <v>0.230216159</v>
      </c>
      <c r="M748" s="177"/>
      <c r="Q748" s="62" t="s">
        <v>3282</v>
      </c>
      <c r="R748" s="54">
        <v>0.6735354948188722</v>
      </c>
      <c r="AJ748" s="62" t="s">
        <v>7083</v>
      </c>
      <c r="AK748" s="54">
        <v>0.18484652270533344</v>
      </c>
      <c r="AP748" s="62" t="s">
        <v>4698</v>
      </c>
      <c r="AQ748" s="54">
        <v>0.61105921038166899</v>
      </c>
    </row>
    <row r="749" spans="11:43">
      <c r="K749" s="62" t="s">
        <v>6417</v>
      </c>
      <c r="L749" s="177">
        <v>0.229542722</v>
      </c>
      <c r="M749" s="177"/>
      <c r="Q749" s="62" t="s">
        <v>5604</v>
      </c>
      <c r="R749" s="54">
        <v>0.67340473420121572</v>
      </c>
      <c r="AJ749" s="62" t="s">
        <v>273</v>
      </c>
      <c r="AK749" s="54">
        <v>0.18440361469930849</v>
      </c>
      <c r="AP749" s="62" t="s">
        <v>1969</v>
      </c>
      <c r="AQ749" s="54">
        <v>0.61105548635105622</v>
      </c>
    </row>
    <row r="750" spans="11:43">
      <c r="K750" s="62" t="s">
        <v>6014</v>
      </c>
      <c r="L750" s="177">
        <v>0.22947036700000001</v>
      </c>
      <c r="M750" s="177"/>
      <c r="Q750" s="62" t="s">
        <v>4737</v>
      </c>
      <c r="R750" s="54">
        <v>0.67322821915084541</v>
      </c>
      <c r="AJ750" s="62" t="s">
        <v>9477</v>
      </c>
      <c r="AK750" s="54">
        <v>0.18419906773949798</v>
      </c>
      <c r="AP750" s="62" t="s">
        <v>4517</v>
      </c>
      <c r="AQ750" s="54">
        <v>0.61104140495402903</v>
      </c>
    </row>
    <row r="751" spans="11:43">
      <c r="K751" s="62" t="s">
        <v>396</v>
      </c>
      <c r="L751" s="177">
        <v>0.228005822</v>
      </c>
      <c r="M751" s="177"/>
      <c r="Q751" s="62" t="s">
        <v>11473</v>
      </c>
      <c r="R751" s="54">
        <v>0.67306637200421227</v>
      </c>
      <c r="AJ751" s="62" t="s">
        <v>7333</v>
      </c>
      <c r="AK751" s="54">
        <v>0.18372268873584033</v>
      </c>
      <c r="AP751" s="62" t="s">
        <v>4936</v>
      </c>
      <c r="AQ751" s="54">
        <v>0.6108469811060091</v>
      </c>
    </row>
    <row r="752" spans="11:43">
      <c r="K752" s="62" t="s">
        <v>7605</v>
      </c>
      <c r="L752" s="177">
        <v>0.227792368</v>
      </c>
      <c r="M752" s="177"/>
      <c r="Q752" s="62" t="s">
        <v>3247</v>
      </c>
      <c r="R752" s="54">
        <v>0.67214677480945606</v>
      </c>
      <c r="AJ752" s="62" t="s">
        <v>7022</v>
      </c>
      <c r="AK752" s="54">
        <v>0.18195319762279732</v>
      </c>
      <c r="AP752" s="62" t="s">
        <v>5359</v>
      </c>
      <c r="AQ752" s="54">
        <v>0.61074390419824431</v>
      </c>
    </row>
    <row r="753" spans="11:43">
      <c r="K753" s="62" t="s">
        <v>8532</v>
      </c>
      <c r="L753" s="177">
        <v>0.22770802800000001</v>
      </c>
      <c r="M753" s="177"/>
      <c r="Q753" s="62" t="s">
        <v>11466</v>
      </c>
      <c r="R753" s="54">
        <v>0.67212002952075023</v>
      </c>
      <c r="AJ753" s="62" t="s">
        <v>8316</v>
      </c>
      <c r="AK753" s="54">
        <v>0.18169524329225439</v>
      </c>
      <c r="AP753" s="62" t="s">
        <v>1918</v>
      </c>
      <c r="AQ753" s="54">
        <v>0.61032982861443774</v>
      </c>
    </row>
    <row r="754" spans="11:43">
      <c r="K754" s="62" t="s">
        <v>6232</v>
      </c>
      <c r="L754" s="177">
        <v>0.227495054</v>
      </c>
      <c r="M754" s="177"/>
      <c r="Q754" s="62" t="s">
        <v>4027</v>
      </c>
      <c r="R754" s="54">
        <v>0.67184398867125006</v>
      </c>
      <c r="AJ754" s="62" t="s">
        <v>6071</v>
      </c>
      <c r="AK754" s="54">
        <v>0.18138866732725525</v>
      </c>
      <c r="AP754" s="62" t="s">
        <v>4497</v>
      </c>
      <c r="AQ754" s="54">
        <v>0.61029919358128804</v>
      </c>
    </row>
    <row r="755" spans="11:43">
      <c r="K755" s="62" t="s">
        <v>7937</v>
      </c>
      <c r="L755" s="177">
        <v>0.22732345700000001</v>
      </c>
      <c r="M755" s="177"/>
      <c r="Q755" s="62" t="s">
        <v>1647</v>
      </c>
      <c r="R755" s="54">
        <v>0.67179982776121172</v>
      </c>
      <c r="AJ755" s="62" t="s">
        <v>9730</v>
      </c>
      <c r="AK755" s="54">
        <v>0.18097330016947885</v>
      </c>
      <c r="AP755" s="62" t="s">
        <v>5431</v>
      </c>
      <c r="AQ755" s="54">
        <v>0.61010054361856381</v>
      </c>
    </row>
    <row r="756" spans="11:43">
      <c r="K756" s="62" t="s">
        <v>7315</v>
      </c>
      <c r="L756" s="177">
        <v>0.226952083</v>
      </c>
      <c r="M756" s="177"/>
      <c r="Q756" s="62" t="s">
        <v>1794</v>
      </c>
      <c r="R756" s="54">
        <v>0.67128241916144982</v>
      </c>
      <c r="AJ756" s="62" t="s">
        <v>8678</v>
      </c>
      <c r="AK756" s="54">
        <v>0.18082454702883388</v>
      </c>
      <c r="AP756" s="62" t="s">
        <v>3154</v>
      </c>
      <c r="AQ756" s="54">
        <v>0.60999437231676568</v>
      </c>
    </row>
    <row r="757" spans="11:43">
      <c r="K757" s="62" t="s">
        <v>11925</v>
      </c>
      <c r="L757" s="177">
        <v>0.22605972299999999</v>
      </c>
      <c r="M757" s="177"/>
      <c r="Q757" s="62" t="s">
        <v>601</v>
      </c>
      <c r="R757" s="54">
        <v>0.67116120877872554</v>
      </c>
      <c r="AJ757" s="62" t="s">
        <v>7396</v>
      </c>
      <c r="AK757" s="54">
        <v>0.17820643189240865</v>
      </c>
      <c r="AP757" s="62" t="s">
        <v>11472</v>
      </c>
      <c r="AQ757" s="54">
        <v>0.60971076594555551</v>
      </c>
    </row>
    <row r="758" spans="11:43">
      <c r="K758" s="62" t="s">
        <v>7999</v>
      </c>
      <c r="L758" s="177">
        <v>0.22549040100000001</v>
      </c>
      <c r="M758" s="177"/>
      <c r="Q758" s="62" t="s">
        <v>3355</v>
      </c>
      <c r="R758" s="54">
        <v>0.67105089361468051</v>
      </c>
      <c r="AJ758" s="62" t="s">
        <v>7312</v>
      </c>
      <c r="AK758" s="54">
        <v>0.17784491940126607</v>
      </c>
      <c r="AP758" s="62" t="s">
        <v>5820</v>
      </c>
      <c r="AQ758" s="54">
        <v>0.6092339828686183</v>
      </c>
    </row>
    <row r="759" spans="11:43">
      <c r="K759" s="62" t="s">
        <v>6294</v>
      </c>
      <c r="L759" s="177">
        <v>0.22544270899999999</v>
      </c>
      <c r="M759" s="177"/>
      <c r="Q759" s="62" t="s">
        <v>5016</v>
      </c>
      <c r="R759" s="54">
        <v>0.67078486602421361</v>
      </c>
      <c r="AJ759" s="62" t="s">
        <v>7666</v>
      </c>
      <c r="AK759" s="54">
        <v>0.17755205307791724</v>
      </c>
      <c r="AP759" s="62" t="s">
        <v>3480</v>
      </c>
      <c r="AQ759" s="54">
        <v>0.60897099196635762</v>
      </c>
    </row>
    <row r="760" spans="11:43">
      <c r="K760" s="62" t="s">
        <v>8884</v>
      </c>
      <c r="L760" s="177">
        <v>0.22437727700000001</v>
      </c>
      <c r="M760" s="177"/>
      <c r="Q760" s="62" t="s">
        <v>3978</v>
      </c>
      <c r="R760" s="54">
        <v>0.67052418239782485</v>
      </c>
      <c r="AJ760" s="62" t="s">
        <v>7999</v>
      </c>
      <c r="AK760" s="54">
        <v>0.17594489534558905</v>
      </c>
      <c r="AP760" s="62" t="s">
        <v>3264</v>
      </c>
      <c r="AQ760" s="54">
        <v>0.60884154396185508</v>
      </c>
    </row>
    <row r="761" spans="11:43">
      <c r="K761" s="62" t="s">
        <v>6812</v>
      </c>
      <c r="L761" s="177">
        <v>0.224025048</v>
      </c>
      <c r="M761" s="177"/>
      <c r="Q761" s="62" t="s">
        <v>9566</v>
      </c>
      <c r="R761" s="54">
        <v>0.67037547847432233</v>
      </c>
      <c r="AJ761" s="62" t="s">
        <v>8323</v>
      </c>
      <c r="AK761" s="54">
        <v>0.1758870587251721</v>
      </c>
      <c r="AP761" s="62" t="s">
        <v>2058</v>
      </c>
      <c r="AQ761" s="54">
        <v>0.60881598326057418</v>
      </c>
    </row>
    <row r="762" spans="11:43">
      <c r="K762" s="62" t="s">
        <v>102</v>
      </c>
      <c r="L762" s="177">
        <v>0.22381474600000001</v>
      </c>
      <c r="M762" s="177"/>
      <c r="Q762" s="62" t="s">
        <v>3705</v>
      </c>
      <c r="R762" s="54">
        <v>0.67014783628425012</v>
      </c>
      <c r="AJ762" s="62" t="s">
        <v>272</v>
      </c>
      <c r="AK762" s="54">
        <v>0.17525383499628283</v>
      </c>
      <c r="AP762" s="62" t="s">
        <v>10958</v>
      </c>
      <c r="AQ762" s="54">
        <v>0.60852276649652093</v>
      </c>
    </row>
    <row r="763" spans="11:43">
      <c r="K763" s="62" t="s">
        <v>7281</v>
      </c>
      <c r="L763" s="177">
        <v>0.22333270599999999</v>
      </c>
      <c r="M763" s="177"/>
      <c r="Q763" s="62" t="s">
        <v>3812</v>
      </c>
      <c r="R763" s="54">
        <v>0.6701298196047516</v>
      </c>
      <c r="AJ763" s="62" t="s">
        <v>6741</v>
      </c>
      <c r="AK763" s="54">
        <v>0.17506513621538405</v>
      </c>
      <c r="AP763" s="62" t="s">
        <v>539</v>
      </c>
      <c r="AQ763" s="54">
        <v>0.60852211040568871</v>
      </c>
    </row>
    <row r="764" spans="11:43">
      <c r="K764" s="62" t="s">
        <v>7204</v>
      </c>
      <c r="L764" s="177">
        <v>0.22296036999999999</v>
      </c>
      <c r="M764" s="177"/>
      <c r="Q764" s="62" t="s">
        <v>10809</v>
      </c>
      <c r="R764" s="54">
        <v>0.67012179773179537</v>
      </c>
      <c r="AJ764" s="62" t="s">
        <v>9319</v>
      </c>
      <c r="AK764" s="54">
        <v>0.17417238796210874</v>
      </c>
      <c r="AP764" s="62" t="s">
        <v>1500</v>
      </c>
      <c r="AQ764" s="54">
        <v>0.60802422884882634</v>
      </c>
    </row>
    <row r="765" spans="11:43">
      <c r="K765" s="62" t="s">
        <v>15152</v>
      </c>
      <c r="L765" s="177">
        <v>0.222318977</v>
      </c>
      <c r="M765" s="177"/>
      <c r="Q765" s="62" t="s">
        <v>1421</v>
      </c>
      <c r="R765" s="54">
        <v>0.66999406621209512</v>
      </c>
      <c r="AJ765" s="62" t="s">
        <v>6258</v>
      </c>
      <c r="AK765" s="54">
        <v>0.17403855096875018</v>
      </c>
      <c r="AP765" s="62" t="s">
        <v>1431</v>
      </c>
      <c r="AQ765" s="54">
        <v>0.60746904695564086</v>
      </c>
    </row>
    <row r="766" spans="11:43">
      <c r="K766" s="62" t="s">
        <v>7556</v>
      </c>
      <c r="L766" s="177">
        <v>0.22201328000000001</v>
      </c>
      <c r="M766" s="177"/>
      <c r="Q766" s="62" t="s">
        <v>3832</v>
      </c>
      <c r="R766" s="54">
        <v>0.66998216178814241</v>
      </c>
      <c r="AJ766" s="62" t="s">
        <v>6233</v>
      </c>
      <c r="AK766" s="54">
        <v>0.17390489764203937</v>
      </c>
      <c r="AP766" s="62" t="s">
        <v>10944</v>
      </c>
      <c r="AQ766" s="54">
        <v>0.60742260956093375</v>
      </c>
    </row>
    <row r="767" spans="11:43">
      <c r="K767" s="62" t="s">
        <v>6990</v>
      </c>
      <c r="L767" s="177">
        <v>0.22188039700000001</v>
      </c>
      <c r="M767" s="177"/>
      <c r="Q767" s="62" t="s">
        <v>3066</v>
      </c>
      <c r="R767" s="54">
        <v>0.66987881853148656</v>
      </c>
      <c r="AJ767" s="62" t="s">
        <v>28</v>
      </c>
      <c r="AK767" s="54">
        <v>0.17361096728470893</v>
      </c>
      <c r="AP767" s="62" t="s">
        <v>2238</v>
      </c>
      <c r="AQ767" s="54">
        <v>0.60734911461400898</v>
      </c>
    </row>
    <row r="768" spans="11:43">
      <c r="K768" s="62" t="s">
        <v>7946</v>
      </c>
      <c r="L768" s="177">
        <v>0.221852561</v>
      </c>
      <c r="M768" s="177"/>
      <c r="Q768" s="62" t="s">
        <v>5171</v>
      </c>
      <c r="R768" s="54">
        <v>0.66984467112774926</v>
      </c>
      <c r="AJ768" s="62" t="s">
        <v>7225</v>
      </c>
      <c r="AK768" s="54">
        <v>0.17305573764523621</v>
      </c>
      <c r="AP768" s="62" t="s">
        <v>2909</v>
      </c>
      <c r="AQ768" s="54">
        <v>0.6066756702527184</v>
      </c>
    </row>
    <row r="769" spans="11:43">
      <c r="K769" s="62" t="s">
        <v>7451</v>
      </c>
      <c r="L769" s="177">
        <v>0.22177471300000001</v>
      </c>
      <c r="M769" s="177"/>
      <c r="Q769" s="62" t="s">
        <v>4346</v>
      </c>
      <c r="R769" s="54">
        <v>0.66975467611431327</v>
      </c>
      <c r="AJ769" s="62" t="s">
        <v>14873</v>
      </c>
      <c r="AK769" s="54">
        <v>0.17274480023988018</v>
      </c>
      <c r="AP769" s="62" t="s">
        <v>2030</v>
      </c>
      <c r="AQ769" s="54">
        <v>0.60666166208678507</v>
      </c>
    </row>
    <row r="770" spans="11:43">
      <c r="K770" s="62" t="s">
        <v>7374</v>
      </c>
      <c r="L770" s="177">
        <v>0.219956025</v>
      </c>
      <c r="M770" s="177"/>
      <c r="Q770" s="62" t="s">
        <v>15021</v>
      </c>
      <c r="R770" s="54">
        <v>0.66954287485140263</v>
      </c>
      <c r="AJ770" s="62" t="s">
        <v>8318</v>
      </c>
      <c r="AK770" s="54">
        <v>0.17226454209990494</v>
      </c>
      <c r="AP770" s="62" t="s">
        <v>3769</v>
      </c>
      <c r="AQ770" s="54">
        <v>0.60660071658714421</v>
      </c>
    </row>
    <row r="771" spans="11:43">
      <c r="K771" s="62" t="s">
        <v>6445</v>
      </c>
      <c r="L771" s="177">
        <v>0.219572668</v>
      </c>
      <c r="M771" s="177"/>
      <c r="Q771" s="62" t="s">
        <v>3931</v>
      </c>
      <c r="R771" s="54">
        <v>0.66949321349336954</v>
      </c>
      <c r="AJ771" s="62" t="s">
        <v>6746</v>
      </c>
      <c r="AK771" s="54">
        <v>0.17178041945861541</v>
      </c>
      <c r="AP771" s="62" t="s">
        <v>3278</v>
      </c>
      <c r="AQ771" s="54">
        <v>0.60606276726319774</v>
      </c>
    </row>
    <row r="772" spans="11:43">
      <c r="K772" s="62" t="s">
        <v>8032</v>
      </c>
      <c r="L772" s="177">
        <v>0.218695682</v>
      </c>
      <c r="M772" s="177"/>
      <c r="Q772" s="62" t="s">
        <v>2730</v>
      </c>
      <c r="R772" s="54">
        <v>0.66934424692336181</v>
      </c>
      <c r="AJ772" s="62" t="s">
        <v>7547</v>
      </c>
      <c r="AK772" s="54">
        <v>0.1702897754611809</v>
      </c>
      <c r="AP772" s="62" t="s">
        <v>5223</v>
      </c>
      <c r="AQ772" s="54">
        <v>0.60527018673787536</v>
      </c>
    </row>
    <row r="773" spans="11:43">
      <c r="K773" s="62" t="s">
        <v>6764</v>
      </c>
      <c r="L773" s="177">
        <v>0.217904241</v>
      </c>
      <c r="M773" s="177"/>
      <c r="Q773" s="62" t="s">
        <v>11182</v>
      </c>
      <c r="R773" s="54">
        <v>0.66922623672735937</v>
      </c>
      <c r="AJ773" s="62" t="s">
        <v>6415</v>
      </c>
      <c r="AK773" s="54">
        <v>0.16997323425895372</v>
      </c>
      <c r="AP773" s="62" t="s">
        <v>2045</v>
      </c>
      <c r="AQ773" s="54">
        <v>0.60517781526201864</v>
      </c>
    </row>
    <row r="774" spans="11:43">
      <c r="K774" s="62" t="s">
        <v>6659</v>
      </c>
      <c r="L774" s="177">
        <v>0.21581738</v>
      </c>
      <c r="M774" s="177"/>
      <c r="Q774" s="62" t="s">
        <v>2873</v>
      </c>
      <c r="R774" s="54">
        <v>0.66892932553320528</v>
      </c>
      <c r="AJ774" s="62" t="s">
        <v>6065</v>
      </c>
      <c r="AK774" s="54">
        <v>0.16915434341994712</v>
      </c>
      <c r="AP774" s="62" t="s">
        <v>4284</v>
      </c>
      <c r="AQ774" s="54">
        <v>0.60472653644667917</v>
      </c>
    </row>
    <row r="775" spans="11:43">
      <c r="K775" s="62" t="s">
        <v>6117</v>
      </c>
      <c r="L775" s="177">
        <v>0.215770878</v>
      </c>
      <c r="M775" s="177"/>
      <c r="Q775" s="62" t="s">
        <v>3041</v>
      </c>
      <c r="R775" s="54">
        <v>0.66870463967653115</v>
      </c>
      <c r="AJ775" s="62" t="s">
        <v>6990</v>
      </c>
      <c r="AK775" s="54">
        <v>0.16886643690257208</v>
      </c>
      <c r="AP775" s="62" t="s">
        <v>1270</v>
      </c>
      <c r="AQ775" s="54">
        <v>0.6045788373715737</v>
      </c>
    </row>
    <row r="776" spans="11:43">
      <c r="K776" s="62" t="s">
        <v>7872</v>
      </c>
      <c r="L776" s="177">
        <v>0.21544618500000001</v>
      </c>
      <c r="M776" s="177"/>
      <c r="Q776" s="62" t="s">
        <v>3092</v>
      </c>
      <c r="R776" s="54">
        <v>0.66851185948448433</v>
      </c>
      <c r="AJ776" s="62" t="s">
        <v>6021</v>
      </c>
      <c r="AK776" s="54">
        <v>0.16770014370470648</v>
      </c>
      <c r="AP776" s="62" t="s">
        <v>3292</v>
      </c>
      <c r="AQ776" s="54">
        <v>0.60454375469793864</v>
      </c>
    </row>
    <row r="777" spans="11:43">
      <c r="K777" s="62" t="s">
        <v>7380</v>
      </c>
      <c r="L777" s="177">
        <v>0.21456983700000001</v>
      </c>
      <c r="M777" s="177"/>
      <c r="Q777" s="62" t="s">
        <v>2238</v>
      </c>
      <c r="R777" s="54">
        <v>0.66824769660998484</v>
      </c>
      <c r="AJ777" s="62" t="s">
        <v>8624</v>
      </c>
      <c r="AK777" s="54">
        <v>0.16573355721263147</v>
      </c>
      <c r="AP777" s="62" t="s">
        <v>4391</v>
      </c>
      <c r="AQ777" s="54">
        <v>0.6043271804436563</v>
      </c>
    </row>
    <row r="778" spans="11:43">
      <c r="K778" s="62" t="s">
        <v>7936</v>
      </c>
      <c r="L778" s="177">
        <v>0.213540701</v>
      </c>
      <c r="M778" s="177"/>
      <c r="Q778" s="62" t="s">
        <v>5733</v>
      </c>
      <c r="R778" s="54">
        <v>0.66803733571201651</v>
      </c>
      <c r="AJ778" s="62" t="s">
        <v>9325</v>
      </c>
      <c r="AK778" s="54">
        <v>0.1653698448763791</v>
      </c>
      <c r="AP778" s="62" t="s">
        <v>1794</v>
      </c>
      <c r="AQ778" s="54">
        <v>0.60389451047380438</v>
      </c>
    </row>
    <row r="779" spans="11:43">
      <c r="K779" s="62" t="s">
        <v>6268</v>
      </c>
      <c r="L779" s="177">
        <v>0.21156502199999999</v>
      </c>
      <c r="M779" s="177"/>
      <c r="Q779" s="62" t="s">
        <v>3960</v>
      </c>
      <c r="R779" s="54">
        <v>0.66795858515994755</v>
      </c>
      <c r="AJ779" s="62" t="s">
        <v>15314</v>
      </c>
      <c r="AK779" s="54">
        <v>0.16494149415746637</v>
      </c>
      <c r="AP779" s="62" t="s">
        <v>4459</v>
      </c>
      <c r="AQ779" s="54">
        <v>0.60377548707288042</v>
      </c>
    </row>
    <row r="780" spans="11:43">
      <c r="K780" s="62" t="s">
        <v>8949</v>
      </c>
      <c r="L780" s="177">
        <v>0.21153576199999999</v>
      </c>
      <c r="M780" s="177"/>
      <c r="Q780" s="62" t="s">
        <v>1917</v>
      </c>
      <c r="R780" s="54">
        <v>0.66745735399777706</v>
      </c>
      <c r="AJ780" s="62" t="s">
        <v>5993</v>
      </c>
      <c r="AK780" s="54">
        <v>0.16457270815582239</v>
      </c>
      <c r="AP780" s="62" t="s">
        <v>10624</v>
      </c>
      <c r="AQ780" s="54">
        <v>0.6033767605215079</v>
      </c>
    </row>
    <row r="781" spans="11:43">
      <c r="K781" s="62" t="s">
        <v>6021</v>
      </c>
      <c r="L781" s="177">
        <v>0.21129435899999999</v>
      </c>
      <c r="M781" s="177"/>
      <c r="Q781" s="62" t="s">
        <v>11377</v>
      </c>
      <c r="R781" s="54">
        <v>0.66729166015788655</v>
      </c>
      <c r="AJ781" s="62" t="s">
        <v>15179</v>
      </c>
      <c r="AK781" s="54">
        <v>0.16383029421751255</v>
      </c>
      <c r="AP781" s="62" t="s">
        <v>5006</v>
      </c>
      <c r="AQ781" s="54">
        <v>0.60302832759803027</v>
      </c>
    </row>
    <row r="782" spans="11:43">
      <c r="K782" s="62" t="s">
        <v>6115</v>
      </c>
      <c r="L782" s="177">
        <v>0.21037589300000001</v>
      </c>
      <c r="M782" s="177"/>
      <c r="Q782" s="62" t="s">
        <v>1651</v>
      </c>
      <c r="R782" s="54">
        <v>0.66705066862224505</v>
      </c>
      <c r="AJ782" s="62" t="s">
        <v>16948</v>
      </c>
      <c r="AK782" s="54">
        <v>0.16355858106989976</v>
      </c>
      <c r="AP782" s="62" t="s">
        <v>3364</v>
      </c>
      <c r="AQ782" s="54">
        <v>0.60137998348168253</v>
      </c>
    </row>
    <row r="783" spans="11:43">
      <c r="K783" s="62" t="s">
        <v>9155</v>
      </c>
      <c r="L783" s="177">
        <v>0.21013326600000001</v>
      </c>
      <c r="M783" s="177"/>
      <c r="Q783" s="62" t="s">
        <v>1626</v>
      </c>
      <c r="R783" s="54">
        <v>0.66690353654647527</v>
      </c>
      <c r="AJ783" s="62" t="s">
        <v>6902</v>
      </c>
      <c r="AK783" s="54">
        <v>0.16191358539196385</v>
      </c>
      <c r="AP783" s="62" t="s">
        <v>4203</v>
      </c>
      <c r="AQ783" s="54">
        <v>0.60098226980778469</v>
      </c>
    </row>
    <row r="784" spans="11:43">
      <c r="K784" s="62" t="s">
        <v>7091</v>
      </c>
      <c r="L784" s="177">
        <v>0.20983586600000001</v>
      </c>
      <c r="M784" s="177"/>
      <c r="Q784" s="62" t="s">
        <v>5729</v>
      </c>
      <c r="R784" s="54">
        <v>0.6667132113070986</v>
      </c>
      <c r="AJ784" s="62" t="s">
        <v>8225</v>
      </c>
      <c r="AK784" s="54">
        <v>0.16043321577792358</v>
      </c>
      <c r="AP784" s="62" t="s">
        <v>4955</v>
      </c>
      <c r="AQ784" s="54">
        <v>0.60083828124466687</v>
      </c>
    </row>
    <row r="785" spans="11:43">
      <c r="K785" s="62" t="s">
        <v>8184</v>
      </c>
      <c r="L785" s="177">
        <v>0.20922653399999999</v>
      </c>
      <c r="M785" s="177"/>
      <c r="Q785" s="62" t="s">
        <v>4540</v>
      </c>
      <c r="R785" s="54">
        <v>0.66666209352040584</v>
      </c>
      <c r="AJ785" s="62" t="s">
        <v>6075</v>
      </c>
      <c r="AK785" s="54">
        <v>0.15734945813225334</v>
      </c>
      <c r="AP785" s="62" t="s">
        <v>3299</v>
      </c>
      <c r="AQ785" s="54">
        <v>0.60048852712597467</v>
      </c>
    </row>
    <row r="786" spans="11:43">
      <c r="K786" s="62" t="s">
        <v>11802</v>
      </c>
      <c r="L786" s="177">
        <v>0.209037362</v>
      </c>
      <c r="M786" s="177"/>
      <c r="Q786" s="62" t="s">
        <v>3882</v>
      </c>
      <c r="R786" s="54">
        <v>0.66662813353765149</v>
      </c>
      <c r="AJ786" s="62" t="s">
        <v>7843</v>
      </c>
      <c r="AK786" s="54">
        <v>0.15714980241692056</v>
      </c>
      <c r="AP786" s="62" t="s">
        <v>2819</v>
      </c>
      <c r="AQ786" s="54">
        <v>0.59971745303295254</v>
      </c>
    </row>
    <row r="787" spans="11:43">
      <c r="K787" s="62" t="s">
        <v>15528</v>
      </c>
      <c r="L787" s="177">
        <v>0.209014911</v>
      </c>
      <c r="M787" s="177"/>
      <c r="Q787" s="62" t="s">
        <v>3481</v>
      </c>
      <c r="R787" s="54">
        <v>0.66645005604408758</v>
      </c>
      <c r="AJ787" s="62" t="s">
        <v>6789</v>
      </c>
      <c r="AK787" s="54">
        <v>0.15609128897730865</v>
      </c>
      <c r="AP787" s="62" t="s">
        <v>2374</v>
      </c>
      <c r="AQ787" s="54">
        <v>0.59965702459702086</v>
      </c>
    </row>
    <row r="788" spans="11:43">
      <c r="K788" s="62" t="s">
        <v>415</v>
      </c>
      <c r="L788" s="177">
        <v>0.20790846399999999</v>
      </c>
      <c r="M788" s="177"/>
      <c r="Q788" s="62" t="s">
        <v>5892</v>
      </c>
      <c r="R788" s="54">
        <v>0.66591335715764755</v>
      </c>
      <c r="AJ788" s="62" t="s">
        <v>6236</v>
      </c>
      <c r="AK788" s="54">
        <v>0.1556586125537156</v>
      </c>
      <c r="AP788" s="62" t="s">
        <v>4470</v>
      </c>
      <c r="AQ788" s="54">
        <v>0.59964286357740093</v>
      </c>
    </row>
    <row r="789" spans="11:43">
      <c r="K789" s="62" t="s">
        <v>689</v>
      </c>
      <c r="L789" s="177">
        <v>0.207866672</v>
      </c>
      <c r="M789" s="177"/>
      <c r="Q789" s="62" t="s">
        <v>4774</v>
      </c>
      <c r="R789" s="54">
        <v>0.66568148273598704</v>
      </c>
      <c r="AJ789" s="62" t="s">
        <v>7968</v>
      </c>
      <c r="AK789" s="54">
        <v>0.15550989106803181</v>
      </c>
      <c r="AP789" s="62" t="s">
        <v>1206</v>
      </c>
      <c r="AQ789" s="54">
        <v>0.59951756366361653</v>
      </c>
    </row>
    <row r="790" spans="11:43">
      <c r="K790" s="62" t="s">
        <v>8021</v>
      </c>
      <c r="L790" s="177">
        <v>0.20690451000000001</v>
      </c>
      <c r="M790" s="177"/>
      <c r="Q790" s="62" t="s">
        <v>3764</v>
      </c>
      <c r="R790" s="54">
        <v>0.66563798846636013</v>
      </c>
      <c r="AJ790" s="62" t="s">
        <v>15528</v>
      </c>
      <c r="AK790" s="54">
        <v>0.15515382731593969</v>
      </c>
      <c r="AP790" s="62" t="s">
        <v>3655</v>
      </c>
      <c r="AQ790" s="54">
        <v>0.59946387532221412</v>
      </c>
    </row>
    <row r="791" spans="11:43">
      <c r="K791" s="62" t="s">
        <v>899</v>
      </c>
      <c r="L791" s="177">
        <v>0.20684667000000001</v>
      </c>
      <c r="M791" s="177"/>
      <c r="Q791" s="62" t="s">
        <v>2829</v>
      </c>
      <c r="R791" s="54">
        <v>0.66555414283274283</v>
      </c>
      <c r="AJ791" s="62" t="s">
        <v>16942</v>
      </c>
      <c r="AK791" s="54">
        <v>0.1530090224374315</v>
      </c>
      <c r="AP791" s="62" t="s">
        <v>1758</v>
      </c>
      <c r="AQ791" s="54">
        <v>0.59898184415466738</v>
      </c>
    </row>
    <row r="792" spans="11:43">
      <c r="K792" s="62" t="s">
        <v>7737</v>
      </c>
      <c r="L792" s="177">
        <v>0.20514655500000001</v>
      </c>
      <c r="M792" s="177"/>
      <c r="Q792" s="62" t="s">
        <v>5162</v>
      </c>
      <c r="R792" s="54">
        <v>0.66547683613538822</v>
      </c>
      <c r="AJ792" s="62" t="s">
        <v>6014</v>
      </c>
      <c r="AK792" s="54">
        <v>0.15164055287841463</v>
      </c>
      <c r="AP792" s="62" t="s">
        <v>10883</v>
      </c>
      <c r="AQ792" s="54">
        <v>0.59851326113273495</v>
      </c>
    </row>
    <row r="793" spans="11:43">
      <c r="K793" s="62" t="s">
        <v>9730</v>
      </c>
      <c r="L793" s="177">
        <v>0.20514296800000001</v>
      </c>
      <c r="M793" s="177"/>
      <c r="Q793" s="62" t="s">
        <v>953</v>
      </c>
      <c r="R793" s="54">
        <v>0.66532901577525805</v>
      </c>
      <c r="AJ793" s="62" t="s">
        <v>7424</v>
      </c>
      <c r="AK793" s="54">
        <v>0.15057897238891771</v>
      </c>
      <c r="AP793" s="62" t="s">
        <v>2812</v>
      </c>
      <c r="AQ793" s="54">
        <v>0.598127222412842</v>
      </c>
    </row>
    <row r="794" spans="11:43">
      <c r="K794" s="62" t="s">
        <v>8410</v>
      </c>
      <c r="L794" s="177">
        <v>0.20494610499999999</v>
      </c>
      <c r="M794" s="177"/>
      <c r="Q794" s="62" t="s">
        <v>10803</v>
      </c>
      <c r="R794" s="54">
        <v>0.66497394271166155</v>
      </c>
      <c r="AJ794" s="62" t="s">
        <v>6268</v>
      </c>
      <c r="AK794" s="54">
        <v>0.14922403337256063</v>
      </c>
      <c r="AP794" s="62" t="s">
        <v>4894</v>
      </c>
      <c r="AQ794" s="54">
        <v>0.59803408502024724</v>
      </c>
    </row>
    <row r="795" spans="11:43">
      <c r="K795" s="62" t="s">
        <v>6902</v>
      </c>
      <c r="L795" s="177">
        <v>0.204606438</v>
      </c>
      <c r="M795" s="177"/>
      <c r="Q795" s="62" t="s">
        <v>3286</v>
      </c>
      <c r="R795" s="54">
        <v>0.66476134705721701</v>
      </c>
      <c r="AJ795" s="62" t="s">
        <v>6440</v>
      </c>
      <c r="AK795" s="54">
        <v>0.14908474344710507</v>
      </c>
      <c r="AP795" s="62" t="s">
        <v>2696</v>
      </c>
      <c r="AQ795" s="54">
        <v>0.59800182948276059</v>
      </c>
    </row>
    <row r="796" spans="11:43">
      <c r="K796" s="62" t="s">
        <v>8849</v>
      </c>
      <c r="L796" s="177">
        <v>0.20457626300000001</v>
      </c>
      <c r="M796" s="177"/>
      <c r="Q796" s="62" t="s">
        <v>11352</v>
      </c>
      <c r="R796" s="54">
        <v>0.66447350448383902</v>
      </c>
      <c r="AJ796" s="62" t="s">
        <v>16966</v>
      </c>
      <c r="AK796" s="54">
        <v>0.14896808614120285</v>
      </c>
      <c r="AP796" s="62" t="s">
        <v>1018</v>
      </c>
      <c r="AQ796" s="54">
        <v>0.5978597867372949</v>
      </c>
    </row>
    <row r="797" spans="11:43">
      <c r="K797" s="62" t="s">
        <v>1062</v>
      </c>
      <c r="L797" s="177">
        <v>0.20393014200000001</v>
      </c>
      <c r="M797" s="177"/>
      <c r="Q797" s="62" t="s">
        <v>4203</v>
      </c>
      <c r="R797" s="54">
        <v>0.66399913196816229</v>
      </c>
      <c r="AJ797" s="62" t="s">
        <v>175</v>
      </c>
      <c r="AK797" s="54">
        <v>0.14859977115292228</v>
      </c>
      <c r="AP797" s="62" t="s">
        <v>5016</v>
      </c>
      <c r="AQ797" s="54">
        <v>0.5977672523542511</v>
      </c>
    </row>
    <row r="798" spans="11:43">
      <c r="K798" s="62" t="s">
        <v>1138</v>
      </c>
      <c r="L798" s="177">
        <v>0.20348986399999999</v>
      </c>
      <c r="M798" s="177"/>
      <c r="Q798" s="62" t="s">
        <v>2479</v>
      </c>
      <c r="R798" s="54">
        <v>0.66389924270767031</v>
      </c>
      <c r="AJ798" s="62" t="s">
        <v>6953</v>
      </c>
      <c r="AK798" s="54">
        <v>0.14806427850746004</v>
      </c>
      <c r="AP798" s="62" t="s">
        <v>2499</v>
      </c>
      <c r="AQ798" s="54">
        <v>0.59765880555279383</v>
      </c>
    </row>
    <row r="799" spans="11:43">
      <c r="K799" s="62" t="s">
        <v>9319</v>
      </c>
      <c r="L799" s="177">
        <v>0.20258076999999999</v>
      </c>
      <c r="M799" s="177"/>
      <c r="Q799" s="62" t="s">
        <v>4656</v>
      </c>
      <c r="R799" s="54">
        <v>0.66351107288242706</v>
      </c>
      <c r="AJ799" s="62" t="s">
        <v>6928</v>
      </c>
      <c r="AK799" s="54">
        <v>0.14753273016089838</v>
      </c>
      <c r="AP799" s="62" t="s">
        <v>10771</v>
      </c>
      <c r="AQ799" s="54">
        <v>0.59717416316985483</v>
      </c>
    </row>
    <row r="800" spans="11:43">
      <c r="K800" s="62" t="s">
        <v>8958</v>
      </c>
      <c r="L800" s="177">
        <v>0.20223634300000001</v>
      </c>
      <c r="M800" s="177"/>
      <c r="Q800" s="62" t="s">
        <v>5388</v>
      </c>
      <c r="R800" s="54">
        <v>0.66349412640269323</v>
      </c>
      <c r="AJ800" s="62" t="s">
        <v>4879</v>
      </c>
      <c r="AK800" s="54">
        <v>0.14617294486950638</v>
      </c>
      <c r="AP800" s="62" t="s">
        <v>10741</v>
      </c>
      <c r="AQ800" s="54">
        <v>0.59716597675281957</v>
      </c>
    </row>
    <row r="801" spans="11:43">
      <c r="K801" s="62" t="s">
        <v>7547</v>
      </c>
      <c r="L801" s="177">
        <v>0.202175039</v>
      </c>
      <c r="M801" s="177"/>
      <c r="Q801" s="62" t="s">
        <v>10543</v>
      </c>
      <c r="R801" s="54">
        <v>0.66307017779965016</v>
      </c>
      <c r="AJ801" s="62" t="s">
        <v>7857</v>
      </c>
      <c r="AK801" s="54">
        <v>0.14594428063330797</v>
      </c>
      <c r="AP801" s="62" t="s">
        <v>1722</v>
      </c>
      <c r="AQ801" s="54">
        <v>0.59669160602341342</v>
      </c>
    </row>
    <row r="802" spans="11:43">
      <c r="K802" s="62" t="s">
        <v>8636</v>
      </c>
      <c r="L802" s="177">
        <v>0.20215560599999999</v>
      </c>
      <c r="M802" s="177"/>
      <c r="Q802" s="62" t="s">
        <v>2340</v>
      </c>
      <c r="R802" s="54">
        <v>0.66294951543766556</v>
      </c>
      <c r="AJ802" s="62" t="s">
        <v>6961</v>
      </c>
      <c r="AK802" s="54">
        <v>0.14542052547821585</v>
      </c>
      <c r="AP802" s="62" t="s">
        <v>2232</v>
      </c>
      <c r="AQ802" s="54">
        <v>0.5966794810382916</v>
      </c>
    </row>
    <row r="803" spans="11:43">
      <c r="K803" s="62" t="s">
        <v>65</v>
      </c>
      <c r="L803" s="177">
        <v>0.202072482</v>
      </c>
      <c r="M803" s="177"/>
      <c r="Q803" s="62" t="s">
        <v>3673</v>
      </c>
      <c r="R803" s="54">
        <v>0.6624933523417561</v>
      </c>
      <c r="AJ803" s="62" t="s">
        <v>8949</v>
      </c>
      <c r="AK803" s="54">
        <v>0.14361175909905785</v>
      </c>
      <c r="AP803" s="62" t="s">
        <v>3166</v>
      </c>
      <c r="AQ803" s="54">
        <v>0.59597815176950708</v>
      </c>
    </row>
    <row r="804" spans="11:43">
      <c r="K804" s="62" t="s">
        <v>7480</v>
      </c>
      <c r="L804" s="177">
        <v>0.20152692899999999</v>
      </c>
      <c r="M804" s="177"/>
      <c r="Q804" s="62" t="s">
        <v>2658</v>
      </c>
      <c r="R804" s="54">
        <v>0.66244753744426343</v>
      </c>
      <c r="AJ804" s="62" t="s">
        <v>8129</v>
      </c>
      <c r="AK804" s="54">
        <v>0.14252480797340661</v>
      </c>
      <c r="AP804" s="62" t="s">
        <v>4988</v>
      </c>
      <c r="AQ804" s="54">
        <v>0.59592764544885779</v>
      </c>
    </row>
    <row r="805" spans="11:43">
      <c r="K805" s="62" t="s">
        <v>915</v>
      </c>
      <c r="L805" s="177">
        <v>0.201190324</v>
      </c>
      <c r="M805" s="177"/>
      <c r="Q805" s="62" t="s">
        <v>4953</v>
      </c>
      <c r="R805" s="54">
        <v>0.66154134011669552</v>
      </c>
      <c r="AJ805" s="62" t="s">
        <v>7989</v>
      </c>
      <c r="AK805" s="54">
        <v>0.14166652498575655</v>
      </c>
      <c r="AP805" s="62" t="s">
        <v>4491</v>
      </c>
      <c r="AQ805" s="54">
        <v>0.5956057103543313</v>
      </c>
    </row>
    <row r="806" spans="11:43">
      <c r="K806" s="62" t="s">
        <v>14118</v>
      </c>
      <c r="L806" s="177">
        <v>0.20061301600000001</v>
      </c>
      <c r="M806" s="177"/>
      <c r="Q806" s="62" t="s">
        <v>3976</v>
      </c>
      <c r="R806" s="54">
        <v>0.66152822119819066</v>
      </c>
      <c r="AJ806" s="62" t="s">
        <v>15152</v>
      </c>
      <c r="AK806" s="54">
        <v>0.14165446769374276</v>
      </c>
      <c r="AP806" s="62" t="s">
        <v>3355</v>
      </c>
      <c r="AQ806" s="54">
        <v>0.59556833952428334</v>
      </c>
    </row>
    <row r="807" spans="11:43">
      <c r="K807" s="62" t="s">
        <v>6543</v>
      </c>
      <c r="L807" s="177">
        <v>0.198874096</v>
      </c>
      <c r="M807" s="177"/>
      <c r="Q807" s="62" t="s">
        <v>1681</v>
      </c>
      <c r="R807" s="54">
        <v>0.66147156793534356</v>
      </c>
      <c r="AJ807" s="62" t="s">
        <v>15202</v>
      </c>
      <c r="AK807" s="54">
        <v>0.14061035292084434</v>
      </c>
      <c r="AP807" s="62" t="s">
        <v>2730</v>
      </c>
      <c r="AQ807" s="54">
        <v>0.59533955741052147</v>
      </c>
    </row>
    <row r="808" spans="11:43">
      <c r="K808" s="62" t="s">
        <v>843</v>
      </c>
      <c r="L808" s="177">
        <v>0.19813371799999999</v>
      </c>
      <c r="M808" s="177"/>
      <c r="Q808" s="62" t="s">
        <v>2549</v>
      </c>
      <c r="R808" s="54">
        <v>0.66123303126358912</v>
      </c>
      <c r="AJ808" s="62" t="s">
        <v>6388</v>
      </c>
      <c r="AK808" s="54">
        <v>0.13787119683635199</v>
      </c>
      <c r="AP808" s="62" t="s">
        <v>3957</v>
      </c>
      <c r="AQ808" s="54">
        <v>0.59522578565236972</v>
      </c>
    </row>
    <row r="809" spans="11:43">
      <c r="K809" s="62" t="s">
        <v>8830</v>
      </c>
      <c r="L809" s="177">
        <v>0.19805768600000001</v>
      </c>
      <c r="M809" s="177"/>
      <c r="Q809" s="62" t="s">
        <v>8187</v>
      </c>
      <c r="R809" s="54">
        <v>0.66096986405126523</v>
      </c>
      <c r="AJ809" s="62" t="s">
        <v>5942</v>
      </c>
      <c r="AK809" s="54">
        <v>0.13710718530411078</v>
      </c>
      <c r="AP809" s="62" t="s">
        <v>1806</v>
      </c>
      <c r="AQ809" s="54">
        <v>0.59470607927194374</v>
      </c>
    </row>
    <row r="810" spans="11:43">
      <c r="K810" s="62" t="s">
        <v>10234</v>
      </c>
      <c r="L810" s="177">
        <v>0.19804449900000001</v>
      </c>
      <c r="M810" s="177"/>
      <c r="Q810" s="62" t="s">
        <v>753</v>
      </c>
      <c r="R810" s="54">
        <v>0.66087591452591721</v>
      </c>
      <c r="AJ810" s="62" t="s">
        <v>9130</v>
      </c>
      <c r="AK810" s="54">
        <v>0.13627191891778542</v>
      </c>
      <c r="AP810" s="62" t="s">
        <v>2588</v>
      </c>
      <c r="AQ810" s="54">
        <v>0.5944772015337364</v>
      </c>
    </row>
    <row r="811" spans="11:43">
      <c r="K811" s="62" t="s">
        <v>6065</v>
      </c>
      <c r="L811" s="177">
        <v>0.19803085100000001</v>
      </c>
      <c r="M811" s="177"/>
      <c r="Q811" s="62" t="s">
        <v>4894</v>
      </c>
      <c r="R811" s="54">
        <v>0.66053518776012554</v>
      </c>
      <c r="AJ811" s="62" t="s">
        <v>8997</v>
      </c>
      <c r="AK811" s="54">
        <v>0.13480800713945473</v>
      </c>
      <c r="AP811" s="62" t="s">
        <v>1690</v>
      </c>
      <c r="AQ811" s="54">
        <v>0.59374630205568113</v>
      </c>
    </row>
    <row r="812" spans="11:43">
      <c r="K812" s="62" t="s">
        <v>7004</v>
      </c>
      <c r="L812" s="177">
        <v>0.19697742500000001</v>
      </c>
      <c r="M812" s="177"/>
      <c r="Q812" s="62" t="s">
        <v>4204</v>
      </c>
      <c r="R812" s="54">
        <v>0.66048277880467121</v>
      </c>
      <c r="AJ812" s="62" t="s">
        <v>6938</v>
      </c>
      <c r="AK812" s="54">
        <v>0.13475007906325978</v>
      </c>
      <c r="AP812" s="62" t="s">
        <v>4585</v>
      </c>
      <c r="AQ812" s="54">
        <v>0.59328410695375744</v>
      </c>
    </row>
    <row r="813" spans="11:43">
      <c r="K813" s="62" t="s">
        <v>8576</v>
      </c>
      <c r="L813" s="177">
        <v>0.19686325599999999</v>
      </c>
      <c r="M813" s="177"/>
      <c r="Q813" s="62" t="s">
        <v>2321</v>
      </c>
      <c r="R813" s="54">
        <v>0.66039878208545955</v>
      </c>
      <c r="AJ813" s="62" t="s">
        <v>8191</v>
      </c>
      <c r="AK813" s="54">
        <v>0.13424720565555129</v>
      </c>
      <c r="AP813" s="62" t="s">
        <v>1489</v>
      </c>
      <c r="AQ813" s="54">
        <v>0.59303841320075779</v>
      </c>
    </row>
    <row r="814" spans="11:43">
      <c r="K814" s="62" t="s">
        <v>7899</v>
      </c>
      <c r="L814" s="177">
        <v>0.19652550399999999</v>
      </c>
      <c r="M814" s="177"/>
      <c r="Q814" s="62" t="s">
        <v>3137</v>
      </c>
      <c r="R814" s="54">
        <v>0.6603605542312736</v>
      </c>
      <c r="AJ814" s="62" t="s">
        <v>5952</v>
      </c>
      <c r="AK814" s="54">
        <v>0.13135963677060836</v>
      </c>
      <c r="AP814" s="62" t="s">
        <v>3882</v>
      </c>
      <c r="AQ814" s="54">
        <v>0.59250762004644231</v>
      </c>
    </row>
    <row r="815" spans="11:43">
      <c r="K815" s="62" t="s">
        <v>6415</v>
      </c>
      <c r="L815" s="177">
        <v>0.195523329</v>
      </c>
      <c r="M815" s="177"/>
      <c r="Q815" s="62" t="s">
        <v>5489</v>
      </c>
      <c r="R815" s="54">
        <v>0.6599686040637196</v>
      </c>
      <c r="AJ815" s="62" t="s">
        <v>16076</v>
      </c>
      <c r="AK815" s="54">
        <v>0.13116520445968249</v>
      </c>
      <c r="AP815" s="62" t="s">
        <v>10618</v>
      </c>
      <c r="AQ815" s="54">
        <v>0.5924906889778887</v>
      </c>
    </row>
    <row r="816" spans="11:43">
      <c r="K816" s="62" t="s">
        <v>6608</v>
      </c>
      <c r="L816" s="177">
        <v>0.19527175199999999</v>
      </c>
      <c r="M816" s="177"/>
      <c r="Q816" s="62" t="s">
        <v>3090</v>
      </c>
      <c r="R816" s="54">
        <v>0.65990452471090555</v>
      </c>
      <c r="AJ816" s="62" t="s">
        <v>7706</v>
      </c>
      <c r="AK816" s="54">
        <v>0.12867805118895528</v>
      </c>
      <c r="AP816" s="62" t="s">
        <v>2992</v>
      </c>
      <c r="AQ816" s="54">
        <v>0.5919051145331935</v>
      </c>
    </row>
    <row r="817" spans="11:43">
      <c r="K817" s="62" t="s">
        <v>6641</v>
      </c>
      <c r="L817" s="177">
        <v>0.19385927999999999</v>
      </c>
      <c r="M817" s="177"/>
      <c r="Q817" s="62" t="s">
        <v>640</v>
      </c>
      <c r="R817" s="54">
        <v>0.65979583475712711</v>
      </c>
      <c r="AJ817" s="62" t="s">
        <v>7430</v>
      </c>
      <c r="AK817" s="54">
        <v>0.12846997258801829</v>
      </c>
      <c r="AP817" s="62" t="s">
        <v>989</v>
      </c>
      <c r="AQ817" s="54">
        <v>0.5917587678354429</v>
      </c>
    </row>
    <row r="818" spans="11:43">
      <c r="K818" s="62" t="s">
        <v>7051</v>
      </c>
      <c r="L818" s="177">
        <v>0.19338409500000001</v>
      </c>
      <c r="M818" s="177"/>
      <c r="Q818" s="62" t="s">
        <v>3340</v>
      </c>
      <c r="R818" s="54">
        <v>0.65943714094478989</v>
      </c>
      <c r="AJ818" s="62" t="s">
        <v>15447</v>
      </c>
      <c r="AK818" s="54">
        <v>0.12820093758763951</v>
      </c>
      <c r="AP818" s="62" t="s">
        <v>5909</v>
      </c>
      <c r="AQ818" s="54">
        <v>0.59175087791263836</v>
      </c>
    </row>
    <row r="819" spans="11:43">
      <c r="K819" s="62" t="s">
        <v>68</v>
      </c>
      <c r="L819" s="177">
        <v>0.19308082900000001</v>
      </c>
      <c r="M819" s="177"/>
      <c r="Q819" s="62" t="s">
        <v>5287</v>
      </c>
      <c r="R819" s="54">
        <v>0.65940618871213974</v>
      </c>
      <c r="AJ819" s="62" t="s">
        <v>8080</v>
      </c>
      <c r="AK819" s="54">
        <v>0.12728911869579682</v>
      </c>
      <c r="AP819" s="62" t="s">
        <v>4325</v>
      </c>
      <c r="AQ819" s="54">
        <v>0.59147547447999926</v>
      </c>
    </row>
    <row r="820" spans="11:43">
      <c r="K820" s="62" t="s">
        <v>8220</v>
      </c>
      <c r="L820" s="177">
        <v>0.192838694</v>
      </c>
      <c r="M820" s="177"/>
      <c r="Q820" s="62" t="s">
        <v>4599</v>
      </c>
      <c r="R820" s="54">
        <v>0.65883273954551935</v>
      </c>
      <c r="AJ820" s="62" t="s">
        <v>6402</v>
      </c>
      <c r="AK820" s="54">
        <v>0.12709354421863378</v>
      </c>
      <c r="AP820" s="62" t="s">
        <v>4146</v>
      </c>
      <c r="AQ820" s="54">
        <v>0.5912092252081308</v>
      </c>
    </row>
    <row r="821" spans="11:43">
      <c r="K821" s="62" t="s">
        <v>8315</v>
      </c>
      <c r="L821" s="177">
        <v>0.192724388</v>
      </c>
      <c r="M821" s="177"/>
      <c r="Q821" s="62" t="s">
        <v>4033</v>
      </c>
      <c r="R821" s="54">
        <v>0.6588174267759852</v>
      </c>
      <c r="AJ821" s="62" t="s">
        <v>16409</v>
      </c>
      <c r="AK821" s="54">
        <v>0.1269593807897216</v>
      </c>
      <c r="AP821" s="62" t="s">
        <v>4416</v>
      </c>
      <c r="AQ821" s="54">
        <v>0.59045907140755238</v>
      </c>
    </row>
    <row r="822" spans="11:43">
      <c r="K822" s="62" t="s">
        <v>8029</v>
      </c>
      <c r="L822" s="177">
        <v>0.19062584099999999</v>
      </c>
      <c r="M822" s="177"/>
      <c r="Q822" s="62" t="s">
        <v>4989</v>
      </c>
      <c r="R822" s="54">
        <v>0.65878139649281908</v>
      </c>
      <c r="AJ822" s="62" t="s">
        <v>5944</v>
      </c>
      <c r="AK822" s="54">
        <v>0.1253521472882001</v>
      </c>
      <c r="AP822" s="62" t="s">
        <v>4488</v>
      </c>
      <c r="AQ822" s="54">
        <v>0.59039785606809714</v>
      </c>
    </row>
    <row r="823" spans="11:43">
      <c r="K823" s="62" t="s">
        <v>6278</v>
      </c>
      <c r="L823" s="177">
        <v>0.19023342600000001</v>
      </c>
      <c r="M823" s="177"/>
      <c r="Q823" s="62" t="s">
        <v>2086</v>
      </c>
      <c r="R823" s="54">
        <v>0.65852707953366163</v>
      </c>
      <c r="AJ823" s="62" t="s">
        <v>874</v>
      </c>
      <c r="AK823" s="54">
        <v>0.12497057313386607</v>
      </c>
      <c r="AP823" s="62" t="s">
        <v>11292</v>
      </c>
      <c r="AQ823" s="54">
        <v>0.59033412638925631</v>
      </c>
    </row>
    <row r="824" spans="11:43">
      <c r="K824" s="62" t="s">
        <v>7108</v>
      </c>
      <c r="L824" s="177">
        <v>0.19016648999999999</v>
      </c>
      <c r="M824" s="177"/>
      <c r="Q824" s="62" t="s">
        <v>5710</v>
      </c>
      <c r="R824" s="54">
        <v>0.65747645017369949</v>
      </c>
      <c r="AJ824" s="62" t="s">
        <v>6872</v>
      </c>
      <c r="AK824" s="54">
        <v>0.12440948232296624</v>
      </c>
      <c r="AP824" s="62" t="s">
        <v>1454</v>
      </c>
      <c r="AQ824" s="54">
        <v>0.59009935969956318</v>
      </c>
    </row>
    <row r="825" spans="11:43">
      <c r="K825" s="62" t="s">
        <v>9325</v>
      </c>
      <c r="L825" s="177">
        <v>0.189702642</v>
      </c>
      <c r="M825" s="177"/>
      <c r="Q825" s="62" t="s">
        <v>5060</v>
      </c>
      <c r="R825" s="54">
        <v>0.65746485556497725</v>
      </c>
      <c r="AJ825" s="62" t="s">
        <v>6824</v>
      </c>
      <c r="AK825" s="54">
        <v>0.12438933414271292</v>
      </c>
      <c r="AP825" s="62" t="s">
        <v>3921</v>
      </c>
      <c r="AQ825" s="54">
        <v>0.58949982844743076</v>
      </c>
    </row>
    <row r="826" spans="11:43">
      <c r="K826" s="62" t="s">
        <v>7253</v>
      </c>
      <c r="L826" s="177">
        <v>0.188464143</v>
      </c>
      <c r="M826" s="177"/>
      <c r="Q826" s="62" t="s">
        <v>1551</v>
      </c>
      <c r="R826" s="54">
        <v>0.65725147643027937</v>
      </c>
      <c r="AJ826" s="62" t="s">
        <v>16941</v>
      </c>
      <c r="AK826" s="54">
        <v>0.12139440360097184</v>
      </c>
      <c r="AP826" s="62" t="s">
        <v>2437</v>
      </c>
      <c r="AQ826" s="54">
        <v>0.58940843491868733</v>
      </c>
    </row>
    <row r="827" spans="11:43">
      <c r="K827" s="62" t="s">
        <v>7611</v>
      </c>
      <c r="L827" s="177">
        <v>0.18809114800000001</v>
      </c>
      <c r="M827" s="177"/>
      <c r="Q827" s="62" t="s">
        <v>4762</v>
      </c>
      <c r="R827" s="54">
        <v>0.6569815827015667</v>
      </c>
      <c r="AJ827" s="62" t="s">
        <v>8370</v>
      </c>
      <c r="AK827" s="54">
        <v>0.12098724968623298</v>
      </c>
      <c r="AP827" s="62" t="s">
        <v>2445</v>
      </c>
      <c r="AQ827" s="54">
        <v>0.58889991141511666</v>
      </c>
    </row>
    <row r="828" spans="11:43">
      <c r="K828" s="62" t="s">
        <v>8873</v>
      </c>
      <c r="L828" s="177">
        <v>0.185225053</v>
      </c>
      <c r="M828" s="177"/>
      <c r="Q828" s="62" t="s">
        <v>3504</v>
      </c>
      <c r="R828" s="54">
        <v>0.65625663634476528</v>
      </c>
      <c r="AJ828" s="62" t="s">
        <v>9751</v>
      </c>
      <c r="AK828" s="54">
        <v>0.12008559839566865</v>
      </c>
      <c r="AP828" s="62" t="s">
        <v>1231</v>
      </c>
      <c r="AQ828" s="54">
        <v>0.58880961688360578</v>
      </c>
    </row>
    <row r="829" spans="11:43">
      <c r="K829" s="62" t="s">
        <v>16962</v>
      </c>
      <c r="L829" s="177">
        <v>0.18440983499999999</v>
      </c>
      <c r="M829" s="177"/>
      <c r="Q829" s="62" t="s">
        <v>12012</v>
      </c>
      <c r="R829" s="54">
        <v>0.65616362513317228</v>
      </c>
      <c r="AJ829" s="62" t="s">
        <v>7627</v>
      </c>
      <c r="AK829" s="54">
        <v>0.12004100608132103</v>
      </c>
      <c r="AP829" s="62" t="s">
        <v>4710</v>
      </c>
      <c r="AQ829" s="54">
        <v>0.58870321152844418</v>
      </c>
    </row>
    <row r="830" spans="11:43">
      <c r="K830" s="62" t="s">
        <v>9162</v>
      </c>
      <c r="L830" s="177">
        <v>0.18387068600000001</v>
      </c>
      <c r="M830" s="177"/>
      <c r="Q830" s="62" t="s">
        <v>1199</v>
      </c>
      <c r="R830" s="54">
        <v>0.65574807668077828</v>
      </c>
      <c r="AJ830" s="62" t="s">
        <v>6294</v>
      </c>
      <c r="AK830" s="54">
        <v>0.1199195504450809</v>
      </c>
      <c r="AP830" s="62" t="s">
        <v>2508</v>
      </c>
      <c r="AQ830" s="54">
        <v>0.58831825492614065</v>
      </c>
    </row>
    <row r="831" spans="11:43">
      <c r="K831" s="62" t="s">
        <v>6440</v>
      </c>
      <c r="L831" s="177">
        <v>0.18303507799999999</v>
      </c>
      <c r="M831" s="177"/>
      <c r="Q831" s="62" t="s">
        <v>4693</v>
      </c>
      <c r="R831" s="54">
        <v>0.65546056936493013</v>
      </c>
      <c r="AJ831" s="62" t="s">
        <v>15451</v>
      </c>
      <c r="AK831" s="54">
        <v>0.11982896620197808</v>
      </c>
      <c r="AP831" s="62" t="s">
        <v>4204</v>
      </c>
      <c r="AQ831" s="54">
        <v>0.58786002480777022</v>
      </c>
    </row>
    <row r="832" spans="11:43">
      <c r="K832" s="62" t="s">
        <v>15516</v>
      </c>
      <c r="L832" s="177">
        <v>0.182804247</v>
      </c>
      <c r="M832" s="177"/>
      <c r="Q832" s="62" t="s">
        <v>2929</v>
      </c>
      <c r="R832" s="54">
        <v>0.65534509671779673</v>
      </c>
      <c r="AJ832" s="62" t="s">
        <v>8990</v>
      </c>
      <c r="AK832" s="54">
        <v>0.11949032125149668</v>
      </c>
      <c r="AP832" s="62" t="s">
        <v>5477</v>
      </c>
      <c r="AQ832" s="54">
        <v>0.58778186594226256</v>
      </c>
    </row>
    <row r="833" spans="11:43">
      <c r="K833" s="62" t="s">
        <v>16963</v>
      </c>
      <c r="L833" s="177">
        <v>0.18228378000000001</v>
      </c>
      <c r="M833" s="177"/>
      <c r="Q833" s="62" t="s">
        <v>2523</v>
      </c>
      <c r="R833" s="54">
        <v>0.65497715394727452</v>
      </c>
      <c r="AJ833" s="62" t="s">
        <v>7432</v>
      </c>
      <c r="AK833" s="54">
        <v>0.11945297384220693</v>
      </c>
      <c r="AP833" s="62" t="s">
        <v>3415</v>
      </c>
      <c r="AQ833" s="54">
        <v>0.58772610944806225</v>
      </c>
    </row>
    <row r="834" spans="11:43">
      <c r="K834" s="62" t="s">
        <v>9106</v>
      </c>
      <c r="L834" s="177">
        <v>0.179241701</v>
      </c>
      <c r="M834" s="177"/>
      <c r="Q834" s="62" t="s">
        <v>2712</v>
      </c>
      <c r="R834" s="54">
        <v>0.65492568749288804</v>
      </c>
      <c r="AJ834" s="62" t="s">
        <v>9572</v>
      </c>
      <c r="AK834" s="54">
        <v>0.11854890352371066</v>
      </c>
      <c r="AP834" s="62" t="s">
        <v>4835</v>
      </c>
      <c r="AQ834" s="54">
        <v>0.58756478009419244</v>
      </c>
    </row>
    <row r="835" spans="11:43">
      <c r="K835" s="62" t="s">
        <v>15337</v>
      </c>
      <c r="L835" s="177">
        <v>0.17922839800000001</v>
      </c>
      <c r="M835" s="177"/>
      <c r="Q835" s="62" t="s">
        <v>4589</v>
      </c>
      <c r="R835" s="54">
        <v>0.65469416237377875</v>
      </c>
      <c r="AJ835" s="62" t="s">
        <v>7353</v>
      </c>
      <c r="AK835" s="54">
        <v>0.11622080743006598</v>
      </c>
      <c r="AP835" s="62" t="s">
        <v>4433</v>
      </c>
      <c r="AQ835" s="54">
        <v>0.58737247507707224</v>
      </c>
    </row>
    <row r="836" spans="11:43">
      <c r="K836" s="62" t="s">
        <v>6954</v>
      </c>
      <c r="L836" s="177">
        <v>0.178782471</v>
      </c>
      <c r="M836" s="177"/>
      <c r="Q836" s="62" t="s">
        <v>11186</v>
      </c>
      <c r="R836" s="54">
        <v>0.65467802926230012</v>
      </c>
      <c r="AJ836" s="62" t="s">
        <v>9106</v>
      </c>
      <c r="AK836" s="54">
        <v>0.11612129540480537</v>
      </c>
      <c r="AP836" s="62" t="s">
        <v>2360</v>
      </c>
      <c r="AQ836" s="54">
        <v>0.58701238012757684</v>
      </c>
    </row>
    <row r="837" spans="11:43">
      <c r="K837" s="62" t="s">
        <v>6938</v>
      </c>
      <c r="L837" s="177">
        <v>0.17799861</v>
      </c>
      <c r="M837" s="177"/>
      <c r="Q837" s="62" t="s">
        <v>11426</v>
      </c>
      <c r="R837" s="54">
        <v>0.65444663189377161</v>
      </c>
      <c r="AJ837" s="62" t="s">
        <v>6641</v>
      </c>
      <c r="AK837" s="54">
        <v>0.11544299520295291</v>
      </c>
      <c r="AP837" s="62" t="s">
        <v>3453</v>
      </c>
      <c r="AQ837" s="54">
        <v>0.58665888303286617</v>
      </c>
    </row>
    <row r="838" spans="11:43">
      <c r="K838" s="62" t="s">
        <v>10421</v>
      </c>
      <c r="L838" s="177">
        <v>0.17790797799999999</v>
      </c>
      <c r="M838" s="177"/>
      <c r="Q838" s="62" t="s">
        <v>4579</v>
      </c>
      <c r="R838" s="54">
        <v>0.65443744681405336</v>
      </c>
      <c r="AJ838" s="62" t="s">
        <v>7472</v>
      </c>
      <c r="AK838" s="54">
        <v>0.11514271269243917</v>
      </c>
      <c r="AP838" s="62" t="s">
        <v>3578</v>
      </c>
      <c r="AQ838" s="54">
        <v>0.58645751848989991</v>
      </c>
    </row>
    <row r="839" spans="11:43">
      <c r="K839" s="62" t="s">
        <v>8060</v>
      </c>
      <c r="L839" s="177">
        <v>0.17747607800000001</v>
      </c>
      <c r="M839" s="177"/>
      <c r="Q839" s="62" t="s">
        <v>4485</v>
      </c>
      <c r="R839" s="54">
        <v>0.65435219443923109</v>
      </c>
      <c r="AJ839" s="62" t="s">
        <v>296</v>
      </c>
      <c r="AK839" s="54">
        <v>0.11488475738213738</v>
      </c>
      <c r="AP839" s="62" t="s">
        <v>4324</v>
      </c>
      <c r="AQ839" s="54">
        <v>0.5858942226783066</v>
      </c>
    </row>
    <row r="840" spans="11:43">
      <c r="K840" s="62" t="s">
        <v>6953</v>
      </c>
      <c r="L840" s="177">
        <v>0.177391207</v>
      </c>
      <c r="M840" s="177"/>
      <c r="Q840" s="62" t="s">
        <v>3292</v>
      </c>
      <c r="R840" s="54">
        <v>0.65393435397522448</v>
      </c>
      <c r="AJ840" s="62" t="s">
        <v>7439</v>
      </c>
      <c r="AK840" s="54">
        <v>0.11455660065229106</v>
      </c>
      <c r="AP840" s="62" t="s">
        <v>4081</v>
      </c>
      <c r="AQ840" s="54">
        <v>0.58580397563753495</v>
      </c>
    </row>
    <row r="841" spans="11:43">
      <c r="K841" s="62" t="s">
        <v>7772</v>
      </c>
      <c r="L841" s="177">
        <v>0.17715251400000001</v>
      </c>
      <c r="M841" s="177"/>
      <c r="Q841" s="62" t="s">
        <v>14707</v>
      </c>
      <c r="R841" s="54">
        <v>0.65389873555382005</v>
      </c>
      <c r="AJ841" s="62" t="s">
        <v>15388</v>
      </c>
      <c r="AK841" s="54">
        <v>0.11400517865459608</v>
      </c>
      <c r="AP841" s="62" t="s">
        <v>1566</v>
      </c>
      <c r="AQ841" s="54">
        <v>0.5857620665177079</v>
      </c>
    </row>
    <row r="842" spans="11:43">
      <c r="K842" s="62" t="s">
        <v>8062</v>
      </c>
      <c r="L842" s="177">
        <v>0.17672549700000001</v>
      </c>
      <c r="M842" s="177"/>
      <c r="Q842" s="62" t="s">
        <v>4921</v>
      </c>
      <c r="R842" s="54">
        <v>0.65371859251181896</v>
      </c>
      <c r="AJ842" s="62" t="s">
        <v>5961</v>
      </c>
      <c r="AK842" s="54">
        <v>0.11087058237348169</v>
      </c>
      <c r="AP842" s="62" t="s">
        <v>3589</v>
      </c>
      <c r="AQ842" s="54">
        <v>0.58565159368032227</v>
      </c>
    </row>
    <row r="843" spans="11:43">
      <c r="K843" s="62" t="s">
        <v>6244</v>
      </c>
      <c r="L843" s="177">
        <v>0.17310352900000001</v>
      </c>
      <c r="M843" s="177"/>
      <c r="Q843" s="62" t="s">
        <v>2413</v>
      </c>
      <c r="R843" s="54">
        <v>0.65299509227869101</v>
      </c>
      <c r="AJ843" s="62" t="s">
        <v>6800</v>
      </c>
      <c r="AK843" s="54">
        <v>0.11046212804848787</v>
      </c>
      <c r="AP843" s="62" t="s">
        <v>2268</v>
      </c>
      <c r="AQ843" s="54">
        <v>0.58533151634335279</v>
      </c>
    </row>
    <row r="844" spans="11:43">
      <c r="K844" s="62" t="s">
        <v>7948</v>
      </c>
      <c r="L844" s="177">
        <v>0.17304546000000001</v>
      </c>
      <c r="M844" s="177"/>
      <c r="Q844" s="62" t="s">
        <v>5421</v>
      </c>
      <c r="R844" s="54">
        <v>0.65297491694113197</v>
      </c>
      <c r="AJ844" s="62" t="s">
        <v>6860</v>
      </c>
      <c r="AK844" s="54">
        <v>0.11028829605995448</v>
      </c>
      <c r="AP844" s="62" t="s">
        <v>2993</v>
      </c>
      <c r="AQ844" s="54">
        <v>0.58453485519192949</v>
      </c>
    </row>
    <row r="845" spans="11:43">
      <c r="K845" s="62" t="s">
        <v>8624</v>
      </c>
      <c r="L845" s="177">
        <v>0.171873521</v>
      </c>
      <c r="M845" s="177"/>
      <c r="Q845" s="62" t="s">
        <v>5648</v>
      </c>
      <c r="R845" s="54">
        <v>0.6529065534298959</v>
      </c>
      <c r="AJ845" s="62" t="s">
        <v>9479</v>
      </c>
      <c r="AK845" s="54">
        <v>0.1101218001932531</v>
      </c>
      <c r="AP845" s="62" t="s">
        <v>4628</v>
      </c>
      <c r="AQ845" s="54">
        <v>0.58437692414298459</v>
      </c>
    </row>
    <row r="846" spans="11:43">
      <c r="K846" s="62" t="s">
        <v>7836</v>
      </c>
      <c r="L846" s="177">
        <v>0.171373197</v>
      </c>
      <c r="M846" s="177"/>
      <c r="Q846" s="62" t="s">
        <v>10958</v>
      </c>
      <c r="R846" s="54">
        <v>0.65270663826189335</v>
      </c>
      <c r="AJ846" s="62" t="s">
        <v>16951</v>
      </c>
      <c r="AK846" s="54">
        <v>0.10766545980822424</v>
      </c>
      <c r="AP846" s="62" t="s">
        <v>2393</v>
      </c>
      <c r="AQ846" s="54">
        <v>0.58422734277820376</v>
      </c>
    </row>
    <row r="847" spans="11:43">
      <c r="K847" s="62" t="s">
        <v>7953</v>
      </c>
      <c r="L847" s="177">
        <v>0.171161485</v>
      </c>
      <c r="M847" s="177"/>
      <c r="Q847" s="62" t="s">
        <v>1229</v>
      </c>
      <c r="R847" s="54">
        <v>0.65265172311372077</v>
      </c>
      <c r="AJ847" s="62" t="s">
        <v>7897</v>
      </c>
      <c r="AK847" s="54">
        <v>0.10649262930761222</v>
      </c>
      <c r="AP847" s="62" t="s">
        <v>11352</v>
      </c>
      <c r="AQ847" s="54">
        <v>0.58401045114744399</v>
      </c>
    </row>
    <row r="848" spans="11:43">
      <c r="K848" s="62" t="s">
        <v>6574</v>
      </c>
      <c r="L848" s="177">
        <v>0.170098626</v>
      </c>
      <c r="M848" s="177"/>
      <c r="Q848" s="62" t="s">
        <v>4412</v>
      </c>
      <c r="R848" s="54">
        <v>0.65260872629551392</v>
      </c>
      <c r="AJ848" s="62" t="s">
        <v>859</v>
      </c>
      <c r="AK848" s="54">
        <v>0.10639819371873456</v>
      </c>
      <c r="AP848" s="62" t="s">
        <v>1805</v>
      </c>
      <c r="AQ848" s="54">
        <v>0.58372768710008849</v>
      </c>
    </row>
    <row r="849" spans="11:43">
      <c r="K849" s="62" t="s">
        <v>7593</v>
      </c>
      <c r="L849" s="177">
        <v>0.16967468899999999</v>
      </c>
      <c r="M849" s="177"/>
      <c r="Q849" s="62" t="s">
        <v>10618</v>
      </c>
      <c r="R849" s="54">
        <v>0.6524349684202233</v>
      </c>
      <c r="AJ849" s="62" t="s">
        <v>7769</v>
      </c>
      <c r="AK849" s="54">
        <v>0.10604633800920477</v>
      </c>
      <c r="AP849" s="62" t="s">
        <v>5529</v>
      </c>
      <c r="AQ849" s="54">
        <v>0.58365189728864919</v>
      </c>
    </row>
    <row r="850" spans="11:43">
      <c r="K850" s="62" t="s">
        <v>6526</v>
      </c>
      <c r="L850" s="177">
        <v>0.16962117600000001</v>
      </c>
      <c r="M850" s="177"/>
      <c r="Q850" s="62" t="s">
        <v>3278</v>
      </c>
      <c r="R850" s="54">
        <v>0.6523898945358293</v>
      </c>
      <c r="AJ850" s="62" t="s">
        <v>10394</v>
      </c>
      <c r="AK850" s="54">
        <v>0.10495337947001793</v>
      </c>
      <c r="AP850" s="62" t="s">
        <v>2604</v>
      </c>
      <c r="AQ850" s="54">
        <v>0.58350030523550778</v>
      </c>
    </row>
    <row r="851" spans="11:43">
      <c r="K851" s="62" t="s">
        <v>7413</v>
      </c>
      <c r="L851" s="177">
        <v>0.16943834799999999</v>
      </c>
      <c r="M851" s="177"/>
      <c r="Q851" s="62" t="s">
        <v>3468</v>
      </c>
      <c r="R851" s="54">
        <v>0.65234530455457618</v>
      </c>
      <c r="AJ851" s="62" t="s">
        <v>6819</v>
      </c>
      <c r="AK851" s="54">
        <v>0.10037280219110727</v>
      </c>
      <c r="AP851" s="62" t="s">
        <v>10961</v>
      </c>
      <c r="AQ851" s="54">
        <v>0.58336888545285537</v>
      </c>
    </row>
    <row r="852" spans="11:43">
      <c r="K852" s="62" t="s">
        <v>15412</v>
      </c>
      <c r="L852" s="177">
        <v>0.16822209599999999</v>
      </c>
      <c r="M852" s="177"/>
      <c r="Q852" s="62" t="s">
        <v>3804</v>
      </c>
      <c r="R852" s="54">
        <v>0.65229519536111957</v>
      </c>
      <c r="AJ852" s="62" t="s">
        <v>17163</v>
      </c>
      <c r="AK852" s="54">
        <v>9.9174092702878094E-2</v>
      </c>
      <c r="AP852" s="62" t="s">
        <v>2547</v>
      </c>
      <c r="AQ852" s="54">
        <v>0.58329585232362036</v>
      </c>
    </row>
    <row r="853" spans="11:43">
      <c r="K853" s="62" t="s">
        <v>163</v>
      </c>
      <c r="L853" s="177">
        <v>0.16813237</v>
      </c>
      <c r="M853" s="177"/>
      <c r="Q853" s="62" t="s">
        <v>3977</v>
      </c>
      <c r="R853" s="54">
        <v>0.6522704151949299</v>
      </c>
      <c r="AJ853" s="62" t="s">
        <v>6850</v>
      </c>
      <c r="AK853" s="54">
        <v>9.8359912911945319E-2</v>
      </c>
      <c r="AP853" s="62" t="s">
        <v>3820</v>
      </c>
      <c r="AQ853" s="54">
        <v>0.5832948725462157</v>
      </c>
    </row>
    <row r="854" spans="11:43">
      <c r="K854" s="62" t="s">
        <v>6162</v>
      </c>
      <c r="L854" s="177">
        <v>0.16723105799999999</v>
      </c>
      <c r="M854" s="177"/>
      <c r="Q854" s="62" t="s">
        <v>1722</v>
      </c>
      <c r="R854" s="54">
        <v>0.6517795361382841</v>
      </c>
      <c r="AJ854" s="62" t="s">
        <v>7042</v>
      </c>
      <c r="AK854" s="54">
        <v>9.8185483714866795E-2</v>
      </c>
      <c r="AP854" s="62" t="s">
        <v>5104</v>
      </c>
      <c r="AQ854" s="54">
        <v>0.58321935166066252</v>
      </c>
    </row>
    <row r="855" spans="11:43">
      <c r="K855" s="62" t="s">
        <v>6665</v>
      </c>
      <c r="L855" s="177">
        <v>0.16648045</v>
      </c>
      <c r="M855" s="177"/>
      <c r="Q855" s="62" t="s">
        <v>4795</v>
      </c>
      <c r="R855" s="54">
        <v>0.65158808634259413</v>
      </c>
      <c r="AJ855" s="62" t="s">
        <v>6462</v>
      </c>
      <c r="AK855" s="54">
        <v>9.7648558506269204E-2</v>
      </c>
      <c r="AP855" s="62" t="s">
        <v>4933</v>
      </c>
      <c r="AQ855" s="54">
        <v>0.58315349560328733</v>
      </c>
    </row>
    <row r="856" spans="11:43">
      <c r="K856" s="62" t="s">
        <v>6948</v>
      </c>
      <c r="L856" s="177">
        <v>0.16564362799999999</v>
      </c>
      <c r="M856" s="177"/>
      <c r="Q856" s="62" t="s">
        <v>5090</v>
      </c>
      <c r="R856" s="54">
        <v>0.65147678765021722</v>
      </c>
      <c r="AJ856" s="62" t="s">
        <v>5941</v>
      </c>
      <c r="AK856" s="54">
        <v>9.7589076881042916E-2</v>
      </c>
      <c r="AP856" s="62" t="s">
        <v>4492</v>
      </c>
      <c r="AQ856" s="54">
        <v>0.58287412876852729</v>
      </c>
    </row>
    <row r="857" spans="11:43">
      <c r="K857" s="62" t="s">
        <v>8652</v>
      </c>
      <c r="L857" s="177">
        <v>0.16564167399999999</v>
      </c>
      <c r="M857" s="177"/>
      <c r="Q857" s="62" t="s">
        <v>2077</v>
      </c>
      <c r="R857" s="54">
        <v>0.65143770119133804</v>
      </c>
      <c r="AJ857" s="62" t="s">
        <v>6133</v>
      </c>
      <c r="AK857" s="54">
        <v>9.7477059941063787E-2</v>
      </c>
      <c r="AP857" s="62" t="s">
        <v>2763</v>
      </c>
      <c r="AQ857" s="54">
        <v>0.582547490574436</v>
      </c>
    </row>
    <row r="858" spans="11:43">
      <c r="K858" s="62" t="s">
        <v>8573</v>
      </c>
      <c r="L858" s="177">
        <v>0.16554507099999999</v>
      </c>
      <c r="M858" s="177"/>
      <c r="Q858" s="62" t="s">
        <v>10935</v>
      </c>
      <c r="R858" s="54">
        <v>0.65134942501693571</v>
      </c>
      <c r="AJ858" s="62" t="s">
        <v>6882</v>
      </c>
      <c r="AK858" s="54">
        <v>9.7438764414494797E-2</v>
      </c>
      <c r="AP858" s="62" t="s">
        <v>3126</v>
      </c>
      <c r="AQ858" s="54">
        <v>0.58246525851182418</v>
      </c>
    </row>
    <row r="859" spans="11:43">
      <c r="K859" s="62" t="s">
        <v>9477</v>
      </c>
      <c r="L859" s="177">
        <v>0.16512970900000001</v>
      </c>
      <c r="M859" s="177"/>
      <c r="Q859" s="62" t="s">
        <v>2232</v>
      </c>
      <c r="R859" s="54">
        <v>0.65091371516326779</v>
      </c>
      <c r="AJ859" s="62" t="s">
        <v>16973</v>
      </c>
      <c r="AK859" s="54">
        <v>9.6331009481454677E-2</v>
      </c>
      <c r="AP859" s="62" t="s">
        <v>5013</v>
      </c>
      <c r="AQ859" s="54">
        <v>0.58208052384703202</v>
      </c>
    </row>
    <row r="860" spans="11:43">
      <c r="K860" s="62" t="s">
        <v>5952</v>
      </c>
      <c r="L860" s="177">
        <v>0.164864813</v>
      </c>
      <c r="M860" s="177"/>
      <c r="Q860" s="62" t="s">
        <v>1712</v>
      </c>
      <c r="R860" s="54">
        <v>0.65077647989144938</v>
      </c>
      <c r="AJ860" s="62" t="s">
        <v>8002</v>
      </c>
      <c r="AK860" s="54">
        <v>9.4782350530778381E-2</v>
      </c>
      <c r="AP860" s="62" t="s">
        <v>1392</v>
      </c>
      <c r="AQ860" s="54">
        <v>0.5820521782903072</v>
      </c>
    </row>
    <row r="861" spans="11:43">
      <c r="K861" s="62" t="s">
        <v>5986</v>
      </c>
      <c r="L861" s="177">
        <v>0.164649516</v>
      </c>
      <c r="M861" s="177"/>
      <c r="Q861" s="62" t="s">
        <v>3655</v>
      </c>
      <c r="R861" s="54">
        <v>0.65040908780247919</v>
      </c>
      <c r="AJ861" s="62" t="s">
        <v>9495</v>
      </c>
      <c r="AK861" s="54">
        <v>9.3882977441345841E-2</v>
      </c>
      <c r="AP861" s="62" t="s">
        <v>2314</v>
      </c>
      <c r="AQ861" s="54">
        <v>0.58197598758149816</v>
      </c>
    </row>
    <row r="862" spans="11:43">
      <c r="K862" s="62" t="s">
        <v>6974</v>
      </c>
      <c r="L862" s="177">
        <v>0.16438201599999999</v>
      </c>
      <c r="M862" s="177"/>
      <c r="Q862" s="62" t="s">
        <v>1560</v>
      </c>
      <c r="R862" s="54">
        <v>0.650403886983275</v>
      </c>
      <c r="AJ862" s="62" t="s">
        <v>11960</v>
      </c>
      <c r="AK862" s="54">
        <v>9.3855171462538925E-2</v>
      </c>
      <c r="AP862" s="62" t="s">
        <v>657</v>
      </c>
      <c r="AQ862" s="54">
        <v>0.58188338762275005</v>
      </c>
    </row>
    <row r="863" spans="11:43">
      <c r="K863" s="62" t="s">
        <v>7071</v>
      </c>
      <c r="L863" s="177">
        <v>0.16386372299999999</v>
      </c>
      <c r="M863" s="177"/>
      <c r="Q863" s="62" t="s">
        <v>11247</v>
      </c>
      <c r="R863" s="54">
        <v>0.65033076955060376</v>
      </c>
      <c r="AJ863" s="62" t="s">
        <v>16974</v>
      </c>
      <c r="AK863" s="54">
        <v>9.3511126673429076E-2</v>
      </c>
      <c r="AP863" s="62" t="s">
        <v>11165</v>
      </c>
      <c r="AQ863" s="54">
        <v>0.58162710652989491</v>
      </c>
    </row>
    <row r="864" spans="11:43">
      <c r="K864" s="62" t="s">
        <v>8740</v>
      </c>
      <c r="L864" s="177">
        <v>0.16354931</v>
      </c>
      <c r="M864" s="177"/>
      <c r="Q864" s="62" t="s">
        <v>3530</v>
      </c>
      <c r="R864" s="54">
        <v>0.65027450006539589</v>
      </c>
      <c r="AJ864" s="62" t="s">
        <v>16976</v>
      </c>
      <c r="AK864" s="54">
        <v>9.2727467965472196E-2</v>
      </c>
      <c r="AP864" s="62" t="s">
        <v>1296</v>
      </c>
      <c r="AQ864" s="54">
        <v>0.58130915631733926</v>
      </c>
    </row>
    <row r="865" spans="11:43">
      <c r="K865" s="62" t="s">
        <v>7148</v>
      </c>
      <c r="L865" s="177">
        <v>0.162857211</v>
      </c>
      <c r="M865" s="177"/>
      <c r="Q865" s="62" t="s">
        <v>11348</v>
      </c>
      <c r="R865" s="54">
        <v>0.64998677805640781</v>
      </c>
      <c r="AJ865" s="62" t="s">
        <v>6526</v>
      </c>
      <c r="AK865" s="54">
        <v>9.1259968004792108E-2</v>
      </c>
      <c r="AP865" s="62" t="s">
        <v>2690</v>
      </c>
      <c r="AQ865" s="54">
        <v>0.58107257165592718</v>
      </c>
    </row>
    <row r="866" spans="11:43">
      <c r="K866" s="62" t="s">
        <v>7044</v>
      </c>
      <c r="L866" s="177">
        <v>0.16262262</v>
      </c>
      <c r="M866" s="177"/>
      <c r="Q866" s="62" t="s">
        <v>4392</v>
      </c>
      <c r="R866" s="54">
        <v>0.64995296082171172</v>
      </c>
      <c r="AJ866" s="62" t="s">
        <v>9411</v>
      </c>
      <c r="AK866" s="54">
        <v>9.083837970767375E-2</v>
      </c>
      <c r="AP866" s="62" t="s">
        <v>2765</v>
      </c>
      <c r="AQ866" s="54">
        <v>0.58106119601415762</v>
      </c>
    </row>
    <row r="867" spans="11:43">
      <c r="K867" s="62" t="s">
        <v>8323</v>
      </c>
      <c r="L867" s="177">
        <v>0.162036124</v>
      </c>
      <c r="M867" s="177"/>
      <c r="Q867" s="62" t="s">
        <v>2668</v>
      </c>
      <c r="R867" s="54">
        <v>0.64989546397511599</v>
      </c>
      <c r="AJ867" s="62" t="s">
        <v>16954</v>
      </c>
      <c r="AK867" s="54">
        <v>9.0636114262924547E-2</v>
      </c>
      <c r="AP867" s="62" t="s">
        <v>3878</v>
      </c>
      <c r="AQ867" s="54">
        <v>0.58097589505076852</v>
      </c>
    </row>
    <row r="868" spans="11:43">
      <c r="K868" s="62" t="s">
        <v>7518</v>
      </c>
      <c r="L868" s="177">
        <v>0.160981022</v>
      </c>
      <c r="M868" s="177"/>
      <c r="Q868" s="62" t="s">
        <v>3663</v>
      </c>
      <c r="R868" s="54">
        <v>0.64982263682085994</v>
      </c>
      <c r="AJ868" s="62" t="s">
        <v>6092</v>
      </c>
      <c r="AK868" s="54">
        <v>9.0416665172426025E-2</v>
      </c>
      <c r="AP868" s="62" t="s">
        <v>1011</v>
      </c>
      <c r="AQ868" s="54">
        <v>0.58096992273988268</v>
      </c>
    </row>
    <row r="869" spans="11:43">
      <c r="K869" s="62" t="s">
        <v>7312</v>
      </c>
      <c r="L869" s="177">
        <v>0.16047212</v>
      </c>
      <c r="M869" s="177"/>
      <c r="Q869" s="62" t="s">
        <v>5746</v>
      </c>
      <c r="R869" s="54">
        <v>0.64976167774400806</v>
      </c>
      <c r="AJ869" s="62" t="s">
        <v>6743</v>
      </c>
      <c r="AK869" s="54">
        <v>9.0253906084733826E-2</v>
      </c>
      <c r="AP869" s="62" t="s">
        <v>12012</v>
      </c>
      <c r="AQ869" s="54">
        <v>0.58085106532607678</v>
      </c>
    </row>
    <row r="870" spans="11:43">
      <c r="K870" s="62" t="s">
        <v>8887</v>
      </c>
      <c r="L870" s="177">
        <v>0.15932935100000001</v>
      </c>
      <c r="M870" s="177"/>
      <c r="Q870" s="62" t="s">
        <v>10692</v>
      </c>
      <c r="R870" s="54">
        <v>0.64953705988054211</v>
      </c>
      <c r="AJ870" s="62" t="s">
        <v>7847</v>
      </c>
      <c r="AK870" s="54">
        <v>8.9814363736132344E-2</v>
      </c>
      <c r="AP870" s="62" t="s">
        <v>3764</v>
      </c>
      <c r="AQ870" s="54">
        <v>0.5808043579242006</v>
      </c>
    </row>
    <row r="871" spans="11:43">
      <c r="K871" s="62" t="s">
        <v>5961</v>
      </c>
      <c r="L871" s="177">
        <v>0.15792996400000001</v>
      </c>
      <c r="M871" s="177"/>
      <c r="Q871" s="62" t="s">
        <v>4789</v>
      </c>
      <c r="R871" s="54">
        <v>0.64943524488842597</v>
      </c>
      <c r="AJ871" s="62" t="s">
        <v>6020</v>
      </c>
      <c r="AK871" s="54">
        <v>8.8649926169492355E-2</v>
      </c>
      <c r="AP871" s="62" t="s">
        <v>2427</v>
      </c>
      <c r="AQ871" s="54">
        <v>0.58079150415504022</v>
      </c>
    </row>
    <row r="872" spans="11:43">
      <c r="K872" s="62" t="s">
        <v>8080</v>
      </c>
      <c r="L872" s="177">
        <v>0.15766571600000001</v>
      </c>
      <c r="M872" s="177"/>
      <c r="Q872" s="62" t="s">
        <v>3770</v>
      </c>
      <c r="R872" s="54">
        <v>0.64917355914025809</v>
      </c>
      <c r="AJ872" s="62" t="s">
        <v>16945</v>
      </c>
      <c r="AK872" s="54">
        <v>8.76090740303124E-2</v>
      </c>
      <c r="AP872" s="62" t="s">
        <v>5905</v>
      </c>
      <c r="AQ872" s="54">
        <v>0.58003802209421806</v>
      </c>
    </row>
    <row r="873" spans="11:43">
      <c r="K873" s="62" t="s">
        <v>7256</v>
      </c>
      <c r="L873" s="177">
        <v>0.156569193</v>
      </c>
      <c r="M873" s="177"/>
      <c r="Q873" s="62" t="s">
        <v>3558</v>
      </c>
      <c r="R873" s="54">
        <v>0.64802874123105048</v>
      </c>
      <c r="AJ873" s="62" t="s">
        <v>7210</v>
      </c>
      <c r="AK873" s="54">
        <v>8.7346335464128552E-2</v>
      </c>
      <c r="AP873" s="62" t="s">
        <v>5648</v>
      </c>
      <c r="AQ873" s="54">
        <v>0.57957786010507972</v>
      </c>
    </row>
    <row r="874" spans="11:43">
      <c r="K874" s="62" t="s">
        <v>7424</v>
      </c>
      <c r="L874" s="177">
        <v>0.15640939500000001</v>
      </c>
      <c r="M874" s="177"/>
      <c r="Q874" s="62" t="s">
        <v>4495</v>
      </c>
      <c r="R874" s="54">
        <v>0.64785150713254636</v>
      </c>
      <c r="AJ874" s="62" t="s">
        <v>6147</v>
      </c>
      <c r="AK874" s="54">
        <v>8.6220656363429751E-2</v>
      </c>
      <c r="AP874" s="62" t="s">
        <v>2469</v>
      </c>
      <c r="AQ874" s="54">
        <v>0.57936092992007659</v>
      </c>
    </row>
    <row r="875" spans="11:43">
      <c r="K875" s="62" t="s">
        <v>6271</v>
      </c>
      <c r="L875" s="177">
        <v>0.155975212</v>
      </c>
      <c r="M875" s="177"/>
      <c r="Q875" s="62" t="s">
        <v>2467</v>
      </c>
      <c r="R875" s="54">
        <v>0.64775518946148858</v>
      </c>
      <c r="AJ875" s="62" t="s">
        <v>5509</v>
      </c>
      <c r="AK875" s="54">
        <v>8.427235932612652E-2</v>
      </c>
      <c r="AP875" s="62" t="s">
        <v>1651</v>
      </c>
      <c r="AQ875" s="54">
        <v>0.57925014396292906</v>
      </c>
    </row>
    <row r="876" spans="11:43">
      <c r="K876" s="62" t="s">
        <v>6091</v>
      </c>
      <c r="L876" s="177">
        <v>0.155914104</v>
      </c>
      <c r="M876" s="177"/>
      <c r="Q876" s="62" t="s">
        <v>1614</v>
      </c>
      <c r="R876" s="54">
        <v>0.64775323249557104</v>
      </c>
      <c r="AJ876" s="62" t="s">
        <v>7067</v>
      </c>
      <c r="AK876" s="54">
        <v>8.41718568070082E-2</v>
      </c>
      <c r="AP876" s="62" t="s">
        <v>3090</v>
      </c>
      <c r="AQ876" s="54">
        <v>0.5790475108091977</v>
      </c>
    </row>
    <row r="877" spans="11:43">
      <c r="K877" s="62" t="s">
        <v>8408</v>
      </c>
      <c r="L877" s="177">
        <v>0.15498097499999999</v>
      </c>
      <c r="M877" s="177"/>
      <c r="Q877" s="62" t="s">
        <v>11081</v>
      </c>
      <c r="R877" s="54">
        <v>0.64757068462444245</v>
      </c>
      <c r="AJ877" s="62" t="s">
        <v>7934</v>
      </c>
      <c r="AK877" s="54">
        <v>8.3497224801544784E-2</v>
      </c>
      <c r="AP877" s="62" t="s">
        <v>1954</v>
      </c>
      <c r="AQ877" s="54">
        <v>0.57892787647647004</v>
      </c>
    </row>
    <row r="878" spans="11:43">
      <c r="K878" s="62" t="s">
        <v>16964</v>
      </c>
      <c r="L878" s="177">
        <v>0.152516757</v>
      </c>
      <c r="M878" s="177"/>
      <c r="Q878" s="62" t="s">
        <v>3463</v>
      </c>
      <c r="R878" s="54">
        <v>0.64673146207856824</v>
      </c>
      <c r="AJ878" s="62" t="s">
        <v>7808</v>
      </c>
      <c r="AK878" s="54">
        <v>8.2547623084116631E-2</v>
      </c>
      <c r="AP878" s="62" t="s">
        <v>4660</v>
      </c>
      <c r="AQ878" s="54">
        <v>0.57884000527494162</v>
      </c>
    </row>
    <row r="879" spans="11:43">
      <c r="K879" s="62" t="s">
        <v>7705</v>
      </c>
      <c r="L879" s="177">
        <v>0.15112889099999999</v>
      </c>
      <c r="M879" s="177"/>
      <c r="Q879" s="62" t="s">
        <v>3301</v>
      </c>
      <c r="R879" s="54">
        <v>0.64639334749231525</v>
      </c>
      <c r="AJ879" s="62" t="s">
        <v>14906</v>
      </c>
      <c r="AK879" s="54">
        <v>8.1536507005353517E-2</v>
      </c>
      <c r="AP879" s="62" t="s">
        <v>5286</v>
      </c>
      <c r="AQ879" s="54">
        <v>0.57843404884365657</v>
      </c>
    </row>
    <row r="880" spans="11:43">
      <c r="K880" s="62" t="s">
        <v>8505</v>
      </c>
      <c r="L880" s="177">
        <v>0.15057739000000001</v>
      </c>
      <c r="M880" s="177"/>
      <c r="Q880" s="62" t="s">
        <v>1815</v>
      </c>
      <c r="R880" s="54">
        <v>0.64631471966503817</v>
      </c>
      <c r="AJ880" s="62" t="s">
        <v>6254</v>
      </c>
      <c r="AK880" s="54">
        <v>7.9246692318853479E-2</v>
      </c>
      <c r="AP880" s="62" t="s">
        <v>3137</v>
      </c>
      <c r="AQ880" s="54">
        <v>0.57841158729836206</v>
      </c>
    </row>
    <row r="881" spans="11:43">
      <c r="K881" s="62" t="s">
        <v>7083</v>
      </c>
      <c r="L881" s="177">
        <v>0.15035103</v>
      </c>
      <c r="M881" s="177"/>
      <c r="Q881" s="62" t="s">
        <v>2240</v>
      </c>
      <c r="R881" s="54">
        <v>0.64613548463458048</v>
      </c>
      <c r="AJ881" s="62" t="s">
        <v>7256</v>
      </c>
      <c r="AK881" s="54">
        <v>7.8204224532771954E-2</v>
      </c>
      <c r="AP881" s="62" t="s">
        <v>3288</v>
      </c>
      <c r="AQ881" s="54">
        <v>0.57806096832073217</v>
      </c>
    </row>
    <row r="882" spans="11:43">
      <c r="K882" s="62" t="s">
        <v>8727</v>
      </c>
      <c r="L882" s="177">
        <v>0.149116738</v>
      </c>
      <c r="M882" s="177"/>
      <c r="Q882" s="62" t="s">
        <v>1813</v>
      </c>
      <c r="R882" s="54">
        <v>0.64603728545169326</v>
      </c>
      <c r="AJ882" s="62" t="s">
        <v>7715</v>
      </c>
      <c r="AK882" s="54">
        <v>7.7718584212029304E-2</v>
      </c>
      <c r="AP882" s="62" t="s">
        <v>2118</v>
      </c>
      <c r="AQ882" s="54">
        <v>0.57792754070575525</v>
      </c>
    </row>
    <row r="883" spans="11:43">
      <c r="K883" s="62" t="s">
        <v>7355</v>
      </c>
      <c r="L883" s="177">
        <v>0.14877721699999999</v>
      </c>
      <c r="M883" s="177"/>
      <c r="Q883" s="62" t="s">
        <v>988</v>
      </c>
      <c r="R883" s="54">
        <v>0.64559703452312212</v>
      </c>
      <c r="AJ883" s="62" t="s">
        <v>6099</v>
      </c>
      <c r="AK883" s="54">
        <v>7.5876515969146005E-2</v>
      </c>
      <c r="AP883" s="62" t="s">
        <v>3788</v>
      </c>
      <c r="AQ883" s="54">
        <v>0.57768665433866206</v>
      </c>
    </row>
    <row r="884" spans="11:43">
      <c r="K884" s="62" t="s">
        <v>7618</v>
      </c>
      <c r="L884" s="177">
        <v>0.14813147300000001</v>
      </c>
      <c r="M884" s="177"/>
      <c r="Q884" s="62" t="s">
        <v>4286</v>
      </c>
      <c r="R884" s="54">
        <v>0.64512827003376882</v>
      </c>
      <c r="AJ884" s="62" t="s">
        <v>907</v>
      </c>
      <c r="AK884" s="54">
        <v>7.4700093028353773E-2</v>
      </c>
      <c r="AP884" s="62" t="s">
        <v>446</v>
      </c>
      <c r="AQ884" s="54">
        <v>0.57735869207138757</v>
      </c>
    </row>
    <row r="885" spans="11:43">
      <c r="K885" s="62" t="s">
        <v>8222</v>
      </c>
      <c r="L885" s="177">
        <v>0.148125593</v>
      </c>
      <c r="M885" s="177"/>
      <c r="Q885" s="62" t="s">
        <v>1452</v>
      </c>
      <c r="R885" s="54">
        <v>0.64493386462884927</v>
      </c>
      <c r="AJ885" s="62" t="s">
        <v>8086</v>
      </c>
      <c r="AK885" s="54">
        <v>7.391267705893087E-2</v>
      </c>
      <c r="AP885" s="62" t="s">
        <v>5024</v>
      </c>
      <c r="AQ885" s="54">
        <v>0.57703756982692478</v>
      </c>
    </row>
    <row r="886" spans="11:43">
      <c r="K886" s="62" t="s">
        <v>13991</v>
      </c>
      <c r="L886" s="177">
        <v>0.147669193</v>
      </c>
      <c r="M886" s="177"/>
      <c r="Q886" s="62" t="s">
        <v>11342</v>
      </c>
      <c r="R886" s="54">
        <v>0.64485901028564341</v>
      </c>
      <c r="AJ886" s="62" t="s">
        <v>9865</v>
      </c>
      <c r="AK886" s="54">
        <v>7.143273368810639E-2</v>
      </c>
      <c r="AP886" s="62" t="s">
        <v>2769</v>
      </c>
      <c r="AQ886" s="54">
        <v>0.57697224463285834</v>
      </c>
    </row>
    <row r="887" spans="11:43">
      <c r="K887" s="62" t="s">
        <v>5941</v>
      </c>
      <c r="L887" s="177">
        <v>0.14763753299999999</v>
      </c>
      <c r="M887" s="177"/>
      <c r="Q887" s="62" t="s">
        <v>14702</v>
      </c>
      <c r="R887" s="54">
        <v>0.64483921400382915</v>
      </c>
      <c r="AJ887" s="62" t="s">
        <v>9562</v>
      </c>
      <c r="AK887" s="54">
        <v>7.1098670442044362E-2</v>
      </c>
      <c r="AP887" s="62" t="s">
        <v>3682</v>
      </c>
      <c r="AQ887" s="54">
        <v>0.57679021304984623</v>
      </c>
    </row>
    <row r="888" spans="11:43">
      <c r="K888" s="62" t="s">
        <v>7250</v>
      </c>
      <c r="L888" s="177">
        <v>0.14725983400000001</v>
      </c>
      <c r="M888" s="177"/>
      <c r="Q888" s="62" t="s">
        <v>16982</v>
      </c>
      <c r="R888" s="54">
        <v>0.64448370949080236</v>
      </c>
      <c r="AJ888" s="62" t="s">
        <v>9218</v>
      </c>
      <c r="AK888" s="54">
        <v>6.9329871677295415E-2</v>
      </c>
      <c r="AP888" s="62" t="s">
        <v>5269</v>
      </c>
      <c r="AQ888" s="54">
        <v>0.57663419782945369</v>
      </c>
    </row>
    <row r="889" spans="11:43">
      <c r="K889" s="62" t="s">
        <v>6075</v>
      </c>
      <c r="L889" s="177">
        <v>0.14723534499999999</v>
      </c>
      <c r="M889" s="177"/>
      <c r="Q889" s="62" t="s">
        <v>1634</v>
      </c>
      <c r="R889" s="54">
        <v>0.64434214545097457</v>
      </c>
      <c r="AJ889" s="62" t="s">
        <v>7381</v>
      </c>
      <c r="AK889" s="54">
        <v>6.9096896750938525E-2</v>
      </c>
      <c r="AP889" s="62" t="s">
        <v>1748</v>
      </c>
      <c r="AQ889" s="54">
        <v>0.57658387802462485</v>
      </c>
    </row>
    <row r="890" spans="11:43">
      <c r="K890" s="62" t="s">
        <v>15140</v>
      </c>
      <c r="L890" s="177">
        <v>0.14676272200000001</v>
      </c>
      <c r="M890" s="177"/>
      <c r="Q890" s="62" t="s">
        <v>478</v>
      </c>
      <c r="R890" s="54">
        <v>0.64317060182669272</v>
      </c>
      <c r="AJ890" s="62" t="s">
        <v>8564</v>
      </c>
      <c r="AK890" s="54">
        <v>6.7259093098021625E-2</v>
      </c>
      <c r="AP890" s="62" t="s">
        <v>3524</v>
      </c>
      <c r="AQ890" s="54">
        <v>0.57654958619874086</v>
      </c>
    </row>
    <row r="891" spans="11:43">
      <c r="K891" s="62" t="s">
        <v>6069</v>
      </c>
      <c r="L891" s="177">
        <v>0.14533068699999999</v>
      </c>
      <c r="M891" s="177"/>
      <c r="Q891" s="62" t="s">
        <v>4292</v>
      </c>
      <c r="R891" s="54">
        <v>0.64291550807058506</v>
      </c>
      <c r="AJ891" s="62" t="s">
        <v>660</v>
      </c>
      <c r="AK891" s="54">
        <v>6.5385511132939042E-2</v>
      </c>
      <c r="AP891" s="62" t="s">
        <v>5072</v>
      </c>
      <c r="AQ891" s="54">
        <v>0.57654330872236792</v>
      </c>
    </row>
    <row r="892" spans="11:43">
      <c r="K892" s="62" t="s">
        <v>272</v>
      </c>
      <c r="L892" s="177">
        <v>0.144679433</v>
      </c>
      <c r="M892" s="177"/>
      <c r="Q892" s="62" t="s">
        <v>14719</v>
      </c>
      <c r="R892" s="54">
        <v>0.64280950618383792</v>
      </c>
      <c r="AJ892" s="62" t="s">
        <v>17161</v>
      </c>
      <c r="AK892" s="54">
        <v>6.5031049098961374E-2</v>
      </c>
      <c r="AP892" s="62" t="s">
        <v>3544</v>
      </c>
      <c r="AQ892" s="54">
        <v>0.57647953044941158</v>
      </c>
    </row>
    <row r="893" spans="11:43">
      <c r="K893" s="62" t="s">
        <v>9751</v>
      </c>
      <c r="L893" s="177">
        <v>0.14241336900000001</v>
      </c>
      <c r="M893" s="177"/>
      <c r="Q893" s="62" t="s">
        <v>5361</v>
      </c>
      <c r="R893" s="54">
        <v>0.6427397248016703</v>
      </c>
      <c r="AJ893" s="62" t="s">
        <v>8051</v>
      </c>
      <c r="AK893" s="54">
        <v>6.4494107907042436E-2</v>
      </c>
      <c r="AP893" s="62" t="s">
        <v>5165</v>
      </c>
      <c r="AQ893" s="54">
        <v>0.57637448032808114</v>
      </c>
    </row>
    <row r="894" spans="11:43">
      <c r="K894" s="62" t="s">
        <v>8703</v>
      </c>
      <c r="L894" s="177">
        <v>0.141148511</v>
      </c>
      <c r="M894" s="177"/>
      <c r="Q894" s="62" t="s">
        <v>1276</v>
      </c>
      <c r="R894" s="54">
        <v>0.64266859738907722</v>
      </c>
      <c r="AJ894" s="62" t="s">
        <v>8350</v>
      </c>
      <c r="AK894" s="54">
        <v>5.8423066908552923E-2</v>
      </c>
      <c r="AP894" s="62" t="s">
        <v>1404</v>
      </c>
      <c r="AQ894" s="54">
        <v>0.57609970469870053</v>
      </c>
    </row>
    <row r="895" spans="11:43">
      <c r="K895" s="62" t="s">
        <v>7591</v>
      </c>
      <c r="L895" s="177">
        <v>0.14091494500000001</v>
      </c>
      <c r="M895" s="177"/>
      <c r="Q895" s="62" t="s">
        <v>3058</v>
      </c>
      <c r="R895" s="54">
        <v>0.64237024738971726</v>
      </c>
      <c r="AJ895" s="62" t="s">
        <v>17162</v>
      </c>
      <c r="AK895" s="54">
        <v>5.5382349445435415E-2</v>
      </c>
      <c r="AP895" s="62" t="s">
        <v>2117</v>
      </c>
      <c r="AQ895" s="54">
        <v>0.575824280781149</v>
      </c>
    </row>
    <row r="896" spans="11:43">
      <c r="K896" s="62" t="s">
        <v>6024</v>
      </c>
      <c r="L896" s="177">
        <v>0.14043862100000001</v>
      </c>
      <c r="M896" s="177"/>
      <c r="Q896" s="62" t="s">
        <v>4499</v>
      </c>
      <c r="R896" s="54">
        <v>0.6417484502707157</v>
      </c>
      <c r="AJ896" s="62" t="s">
        <v>6684</v>
      </c>
      <c r="AK896" s="54">
        <v>5.4807202212298296E-2</v>
      </c>
      <c r="AP896" s="62" t="s">
        <v>5578</v>
      </c>
      <c r="AQ896" s="54">
        <v>0.57558872204844858</v>
      </c>
    </row>
    <row r="897" spans="11:43">
      <c r="K897" s="62" t="s">
        <v>7087</v>
      </c>
      <c r="L897" s="177">
        <v>0.140280602</v>
      </c>
      <c r="M897" s="177"/>
      <c r="Q897" s="62" t="s">
        <v>14819</v>
      </c>
      <c r="R897" s="54">
        <v>0.64172427388120479</v>
      </c>
      <c r="AJ897" s="62" t="s">
        <v>6178</v>
      </c>
      <c r="AK897" s="54">
        <v>5.478680682412683E-2</v>
      </c>
      <c r="AP897" s="62" t="s">
        <v>2618</v>
      </c>
      <c r="AQ897" s="54">
        <v>0.57554133388966788</v>
      </c>
    </row>
    <row r="898" spans="11:43">
      <c r="K898" s="62" t="s">
        <v>16965</v>
      </c>
      <c r="L898" s="177">
        <v>0.13995655500000001</v>
      </c>
      <c r="M898" s="177"/>
      <c r="Q898" s="62" t="s">
        <v>2055</v>
      </c>
      <c r="R898" s="54">
        <v>0.64109318909432256</v>
      </c>
      <c r="AJ898" s="62" t="s">
        <v>537</v>
      </c>
      <c r="AK898" s="54">
        <v>5.3387955051380567E-2</v>
      </c>
      <c r="AP898" s="62" t="s">
        <v>478</v>
      </c>
      <c r="AQ898" s="54">
        <v>0.57516143834535793</v>
      </c>
    </row>
    <row r="899" spans="11:43">
      <c r="K899" s="62" t="s">
        <v>6676</v>
      </c>
      <c r="L899" s="177">
        <v>0.13949130200000001</v>
      </c>
      <c r="M899" s="177"/>
      <c r="Q899" s="62" t="s">
        <v>3119</v>
      </c>
      <c r="R899" s="54">
        <v>0.64099010613862306</v>
      </c>
      <c r="AJ899" s="62" t="s">
        <v>893</v>
      </c>
      <c r="AK899" s="54">
        <v>5.2489896648675261E-2</v>
      </c>
      <c r="AP899" s="62" t="s">
        <v>1435</v>
      </c>
      <c r="AQ899" s="54">
        <v>0.57464053615560196</v>
      </c>
    </row>
    <row r="900" spans="11:43">
      <c r="K900" s="62" t="s">
        <v>9479</v>
      </c>
      <c r="L900" s="177">
        <v>0.13895895</v>
      </c>
      <c r="M900" s="177"/>
      <c r="Q900" s="62" t="s">
        <v>2117</v>
      </c>
      <c r="R900" s="54">
        <v>0.64098134254322059</v>
      </c>
      <c r="AJ900" s="62" t="s">
        <v>7852</v>
      </c>
      <c r="AK900" s="54">
        <v>5.2054875385260803E-2</v>
      </c>
      <c r="AP900" s="62" t="s">
        <v>3770</v>
      </c>
      <c r="AQ900" s="54">
        <v>0.57383491310150436</v>
      </c>
    </row>
    <row r="901" spans="11:43">
      <c r="K901" s="62" t="s">
        <v>7255</v>
      </c>
      <c r="L901" s="177">
        <v>0.13881121499999999</v>
      </c>
      <c r="M901" s="177"/>
      <c r="Q901" s="62" t="s">
        <v>3453</v>
      </c>
      <c r="R901" s="54">
        <v>0.64080442087310752</v>
      </c>
      <c r="AJ901" s="62" t="s">
        <v>1919</v>
      </c>
      <c r="AK901" s="54">
        <v>5.1666503004017011E-2</v>
      </c>
      <c r="AP901" s="62" t="s">
        <v>4473</v>
      </c>
      <c r="AQ901" s="54">
        <v>0.57360476229601176</v>
      </c>
    </row>
    <row r="902" spans="11:43">
      <c r="K902" s="62" t="s">
        <v>7229</v>
      </c>
      <c r="L902" s="177">
        <v>0.13830967799999999</v>
      </c>
      <c r="M902" s="177"/>
      <c r="Q902" s="62" t="s">
        <v>4671</v>
      </c>
      <c r="R902" s="54">
        <v>0.64074959794242192</v>
      </c>
      <c r="AJ902" s="62" t="s">
        <v>9056</v>
      </c>
      <c r="AK902" s="54">
        <v>5.1425859574290557E-2</v>
      </c>
      <c r="AP902" s="62" t="s">
        <v>2670</v>
      </c>
      <c r="AQ902" s="54">
        <v>0.57346844915291806</v>
      </c>
    </row>
    <row r="903" spans="11:43">
      <c r="K903" s="62" t="s">
        <v>362</v>
      </c>
      <c r="L903" s="177">
        <v>0.13717185100000001</v>
      </c>
      <c r="M903" s="177"/>
      <c r="Q903" s="62" t="s">
        <v>4225</v>
      </c>
      <c r="R903" s="54">
        <v>0.64057877300977561</v>
      </c>
      <c r="AJ903" s="62" t="s">
        <v>10740</v>
      </c>
      <c r="AK903" s="54">
        <v>5.1207140480576306E-2</v>
      </c>
      <c r="AP903" s="62" t="s">
        <v>4206</v>
      </c>
      <c r="AQ903" s="54">
        <v>0.57331590180105663</v>
      </c>
    </row>
    <row r="904" spans="11:43">
      <c r="K904" s="62" t="s">
        <v>16966</v>
      </c>
      <c r="L904" s="177">
        <v>0.13701889</v>
      </c>
      <c r="M904" s="177"/>
      <c r="Q904" s="62" t="s">
        <v>1490</v>
      </c>
      <c r="R904" s="54">
        <v>0.64021608236736294</v>
      </c>
      <c r="AJ904" s="62" t="s">
        <v>6657</v>
      </c>
      <c r="AK904" s="54">
        <v>4.6352520460256522E-2</v>
      </c>
      <c r="AP904" s="62" t="s">
        <v>4359</v>
      </c>
      <c r="AQ904" s="54">
        <v>0.57277295520342952</v>
      </c>
    </row>
    <row r="905" spans="11:43">
      <c r="K905" s="62" t="s">
        <v>7130</v>
      </c>
      <c r="L905" s="177">
        <v>0.136983941</v>
      </c>
      <c r="M905" s="177"/>
      <c r="Q905" s="62" t="s">
        <v>2717</v>
      </c>
      <c r="R905" s="54">
        <v>0.64004767370469673</v>
      </c>
      <c r="AJ905" s="62" t="s">
        <v>17160</v>
      </c>
      <c r="AK905" s="54">
        <v>4.52609937169971E-2</v>
      </c>
      <c r="AP905" s="62" t="s">
        <v>1452</v>
      </c>
      <c r="AQ905" s="54">
        <v>0.5727157099305018</v>
      </c>
    </row>
    <row r="906" spans="11:43">
      <c r="K906" s="62" t="s">
        <v>7661</v>
      </c>
      <c r="L906" s="177">
        <v>0.136427098</v>
      </c>
      <c r="M906" s="177"/>
      <c r="Q906" s="62" t="s">
        <v>2067</v>
      </c>
      <c r="R906" s="54">
        <v>0.63989693169426975</v>
      </c>
      <c r="AJ906" s="62" t="s">
        <v>7762</v>
      </c>
      <c r="AK906" s="54">
        <v>4.4666807588541753E-2</v>
      </c>
      <c r="AP906" s="62" t="s">
        <v>2936</v>
      </c>
      <c r="AQ906" s="54">
        <v>0.57214045516460943</v>
      </c>
    </row>
    <row r="907" spans="11:43">
      <c r="K907" s="62" t="s">
        <v>6932</v>
      </c>
      <c r="L907" s="177">
        <v>0.135390915</v>
      </c>
      <c r="M907" s="177"/>
      <c r="Q907" s="62" t="s">
        <v>5756</v>
      </c>
      <c r="R907" s="54">
        <v>0.63981756697446568</v>
      </c>
      <c r="AJ907" s="62" t="s">
        <v>11967</v>
      </c>
      <c r="AK907" s="54">
        <v>4.2521145653622298E-2</v>
      </c>
      <c r="AP907" s="62" t="s">
        <v>1976</v>
      </c>
      <c r="AQ907" s="54">
        <v>0.57128389617463937</v>
      </c>
    </row>
    <row r="908" spans="11:43">
      <c r="K908" s="62" t="s">
        <v>9922</v>
      </c>
      <c r="L908" s="177">
        <v>0.13455219800000001</v>
      </c>
      <c r="M908" s="177"/>
      <c r="Q908" s="62" t="s">
        <v>10743</v>
      </c>
      <c r="R908" s="54">
        <v>0.63970375787154043</v>
      </c>
      <c r="AJ908" s="62" t="s">
        <v>17164</v>
      </c>
      <c r="AK908" s="54">
        <v>4.1743996834390673E-2</v>
      </c>
      <c r="AP908" s="62" t="s">
        <v>14675</v>
      </c>
      <c r="AQ908" s="54">
        <v>0.57111684809112817</v>
      </c>
    </row>
    <row r="909" spans="11:43">
      <c r="K909" s="62" t="s">
        <v>7383</v>
      </c>
      <c r="L909" s="177">
        <v>0.13438815800000001</v>
      </c>
      <c r="M909" s="177"/>
      <c r="Q909" s="62" t="s">
        <v>3603</v>
      </c>
      <c r="R909" s="54">
        <v>0.63970072082413076</v>
      </c>
      <c r="AJ909" s="62" t="s">
        <v>16980</v>
      </c>
      <c r="AK909" s="54">
        <v>3.9974499846687363E-2</v>
      </c>
      <c r="AP909" s="62" t="s">
        <v>3463</v>
      </c>
      <c r="AQ909" s="54">
        <v>0.57100658225047207</v>
      </c>
    </row>
    <row r="910" spans="11:43">
      <c r="K910" s="62" t="s">
        <v>7339</v>
      </c>
      <c r="L910" s="177">
        <v>0.13433898799999999</v>
      </c>
      <c r="M910" s="177"/>
      <c r="Q910" s="62" t="s">
        <v>4437</v>
      </c>
      <c r="R910" s="54">
        <v>0.63970033574244645</v>
      </c>
      <c r="AJ910" s="62" t="s">
        <v>3004</v>
      </c>
      <c r="AK910" s="54">
        <v>3.9003774436161688E-2</v>
      </c>
      <c r="AP910" s="62" t="s">
        <v>1909</v>
      </c>
      <c r="AQ910" s="54">
        <v>0.57077870820296672</v>
      </c>
    </row>
    <row r="911" spans="11:43">
      <c r="K911" s="62" t="s">
        <v>10394</v>
      </c>
      <c r="L911" s="177">
        <v>0.13345262399999999</v>
      </c>
      <c r="M911" s="177"/>
      <c r="Q911" s="62" t="s">
        <v>4190</v>
      </c>
      <c r="R911" s="54">
        <v>0.63960056421338152</v>
      </c>
      <c r="AP911" s="62" t="s">
        <v>4058</v>
      </c>
      <c r="AQ911" s="54">
        <v>0.57056012541407208</v>
      </c>
    </row>
    <row r="912" spans="11:43">
      <c r="K912" s="62" t="s">
        <v>7184</v>
      </c>
      <c r="L912" s="177">
        <v>0.13265069099999999</v>
      </c>
      <c r="M912" s="177"/>
      <c r="Q912" s="62" t="s">
        <v>2969</v>
      </c>
      <c r="R912" s="54">
        <v>0.63951174580622616</v>
      </c>
      <c r="AP912" s="62" t="s">
        <v>10919</v>
      </c>
      <c r="AQ912" s="54">
        <v>0.57043334761246345</v>
      </c>
    </row>
    <row r="913" spans="11:43">
      <c r="K913" s="62" t="s">
        <v>8044</v>
      </c>
      <c r="L913" s="177">
        <v>0.13208935099999999</v>
      </c>
      <c r="M913" s="177"/>
      <c r="Q913" s="62" t="s">
        <v>742</v>
      </c>
      <c r="R913" s="54">
        <v>0.63876413293269463</v>
      </c>
      <c r="AP913" s="62" t="s">
        <v>3801</v>
      </c>
      <c r="AQ913" s="54">
        <v>0.5704230581337949</v>
      </c>
    </row>
    <row r="914" spans="11:43">
      <c r="K914" s="62" t="s">
        <v>142</v>
      </c>
      <c r="L914" s="177">
        <v>0.13145886500000001</v>
      </c>
      <c r="M914" s="177"/>
      <c r="Q914" s="62" t="s">
        <v>3316</v>
      </c>
      <c r="R914" s="54">
        <v>0.63871612312985393</v>
      </c>
      <c r="AP914" s="62" t="s">
        <v>1987</v>
      </c>
      <c r="AQ914" s="54">
        <v>0.57033984438426222</v>
      </c>
    </row>
    <row r="915" spans="11:43">
      <c r="K915" s="62" t="s">
        <v>16967</v>
      </c>
      <c r="L915" s="177">
        <v>0.13144330400000001</v>
      </c>
      <c r="M915" s="177"/>
      <c r="Q915" s="62" t="s">
        <v>3829</v>
      </c>
      <c r="R915" s="54">
        <v>0.63842652135013944</v>
      </c>
      <c r="AP915" s="62" t="s">
        <v>1633</v>
      </c>
      <c r="AQ915" s="54">
        <v>0.57024819922287007</v>
      </c>
    </row>
    <row r="916" spans="11:43">
      <c r="K916" s="62" t="s">
        <v>13828</v>
      </c>
      <c r="L916" s="177">
        <v>0.13116931700000001</v>
      </c>
      <c r="M916" s="177"/>
      <c r="Q916" s="62" t="s">
        <v>10542</v>
      </c>
      <c r="R916" s="54">
        <v>0.63759660725148781</v>
      </c>
      <c r="AP916" s="62" t="s">
        <v>1650</v>
      </c>
      <c r="AQ916" s="54">
        <v>0.5700101917404331</v>
      </c>
    </row>
    <row r="917" spans="11:43">
      <c r="K917" s="62" t="s">
        <v>15202</v>
      </c>
      <c r="L917" s="177">
        <v>0.13081895399999999</v>
      </c>
      <c r="M917" s="177"/>
      <c r="Q917" s="62" t="s">
        <v>2118</v>
      </c>
      <c r="R917" s="54">
        <v>0.63753547154541212</v>
      </c>
      <c r="AP917" s="62" t="s">
        <v>1615</v>
      </c>
      <c r="AQ917" s="54">
        <v>0.5695913647802443</v>
      </c>
    </row>
    <row r="918" spans="11:43">
      <c r="K918" s="62" t="s">
        <v>6720</v>
      </c>
      <c r="L918" s="177">
        <v>0.13032400699999999</v>
      </c>
      <c r="M918" s="177"/>
      <c r="Q918" s="62" t="s">
        <v>2133</v>
      </c>
      <c r="R918" s="54">
        <v>0.63741699405145702</v>
      </c>
      <c r="AP918" s="62" t="s">
        <v>3431</v>
      </c>
      <c r="AQ918" s="54">
        <v>0.56957404698344283</v>
      </c>
    </row>
    <row r="919" spans="11:43">
      <c r="K919" s="62" t="s">
        <v>8071</v>
      </c>
      <c r="L919" s="177">
        <v>0.12946808800000001</v>
      </c>
      <c r="M919" s="177"/>
      <c r="Q919" s="62" t="s">
        <v>1633</v>
      </c>
      <c r="R919" s="54">
        <v>0.63697102359999525</v>
      </c>
      <c r="AP919" s="62" t="s">
        <v>1299</v>
      </c>
      <c r="AQ919" s="54">
        <v>0.56949283825403629</v>
      </c>
    </row>
    <row r="920" spans="11:43">
      <c r="K920" s="62" t="s">
        <v>8383</v>
      </c>
      <c r="L920" s="177">
        <v>0.12903452300000001</v>
      </c>
      <c r="M920" s="177"/>
      <c r="Q920" s="62" t="s">
        <v>3216</v>
      </c>
      <c r="R920" s="54">
        <v>0.63688465004408767</v>
      </c>
      <c r="AP920" s="62" t="s">
        <v>3513</v>
      </c>
      <c r="AQ920" s="54">
        <v>0.56947946554800144</v>
      </c>
    </row>
    <row r="921" spans="11:43">
      <c r="K921" s="62" t="s">
        <v>574</v>
      </c>
      <c r="L921" s="177">
        <v>0.12896759299999999</v>
      </c>
      <c r="M921" s="177"/>
      <c r="Q921" s="62" t="s">
        <v>2788</v>
      </c>
      <c r="R921" s="54">
        <v>0.63681860874763752</v>
      </c>
      <c r="AP921" s="62" t="s">
        <v>2865</v>
      </c>
      <c r="AQ921" s="54">
        <v>0.56947894702963342</v>
      </c>
    </row>
    <row r="922" spans="11:43">
      <c r="K922" s="62" t="s">
        <v>7560</v>
      </c>
      <c r="L922" s="177">
        <v>0.12866950899999999</v>
      </c>
      <c r="M922" s="177"/>
      <c r="Q922" s="62" t="s">
        <v>3602</v>
      </c>
      <c r="R922" s="54">
        <v>0.63677384510494095</v>
      </c>
      <c r="AP922" s="62" t="s">
        <v>11307</v>
      </c>
      <c r="AQ922" s="54">
        <v>0.56942653362487139</v>
      </c>
    </row>
    <row r="923" spans="11:43">
      <c r="K923" s="62" t="s">
        <v>8009</v>
      </c>
      <c r="L923" s="177">
        <v>0.12856478700000001</v>
      </c>
      <c r="M923" s="177"/>
      <c r="Q923" s="62" t="s">
        <v>2757</v>
      </c>
      <c r="R923" s="54">
        <v>0.63647340633979277</v>
      </c>
      <c r="AP923" s="62" t="s">
        <v>11357</v>
      </c>
      <c r="AQ923" s="54">
        <v>0.56924564512981335</v>
      </c>
    </row>
    <row r="924" spans="11:43">
      <c r="K924" s="62" t="s">
        <v>6967</v>
      </c>
      <c r="L924" s="177">
        <v>0.128428656</v>
      </c>
      <c r="M924" s="177"/>
      <c r="Q924" s="62" t="s">
        <v>1006</v>
      </c>
      <c r="R924" s="54">
        <v>0.63644869493512224</v>
      </c>
      <c r="AP924" s="62" t="s">
        <v>9627</v>
      </c>
      <c r="AQ924" s="54">
        <v>0.56913745241391522</v>
      </c>
    </row>
    <row r="925" spans="11:43">
      <c r="K925" s="62" t="s">
        <v>8225</v>
      </c>
      <c r="L925" s="177">
        <v>0.12789736600000001</v>
      </c>
      <c r="M925" s="177"/>
      <c r="Q925" s="62" t="s">
        <v>3635</v>
      </c>
      <c r="R925" s="54">
        <v>0.63609585193774776</v>
      </c>
      <c r="AP925" s="62" t="s">
        <v>2220</v>
      </c>
      <c r="AQ925" s="54">
        <v>0.56893757891379459</v>
      </c>
    </row>
    <row r="926" spans="11:43">
      <c r="K926" s="62" t="s">
        <v>9120</v>
      </c>
      <c r="L926" s="177">
        <v>0.12745540899999999</v>
      </c>
      <c r="M926" s="177"/>
      <c r="Q926" s="62" t="s">
        <v>993</v>
      </c>
      <c r="R926" s="54">
        <v>0.63590538949755571</v>
      </c>
      <c r="AP926" s="62" t="s">
        <v>11360</v>
      </c>
      <c r="AQ926" s="54">
        <v>0.56846337926419344</v>
      </c>
    </row>
    <row r="927" spans="11:43">
      <c r="K927" s="62" t="s">
        <v>7554</v>
      </c>
      <c r="L927" s="177">
        <v>0.12738760900000001</v>
      </c>
      <c r="M927" s="177"/>
      <c r="Q927" s="62" t="s">
        <v>10744</v>
      </c>
      <c r="R927" s="54">
        <v>0.63573293047362667</v>
      </c>
      <c r="AP927" s="62" t="s">
        <v>10597</v>
      </c>
      <c r="AQ927" s="54">
        <v>0.56829453794702545</v>
      </c>
    </row>
    <row r="928" spans="11:43">
      <c r="K928" s="62" t="s">
        <v>6133</v>
      </c>
      <c r="L928" s="177">
        <v>0.12694179799999999</v>
      </c>
      <c r="M928" s="177"/>
      <c r="Q928" s="62" t="s">
        <v>2211</v>
      </c>
      <c r="R928" s="54">
        <v>0.63551935143510618</v>
      </c>
      <c r="AP928" s="62" t="s">
        <v>4403</v>
      </c>
      <c r="AQ928" s="54">
        <v>0.56817971451696647</v>
      </c>
    </row>
    <row r="929" spans="11:43">
      <c r="K929" s="62" t="s">
        <v>6215</v>
      </c>
      <c r="L929" s="177">
        <v>0.12626887000000001</v>
      </c>
      <c r="M929" s="177"/>
      <c r="Q929" s="62" t="s">
        <v>5297</v>
      </c>
      <c r="R929" s="54">
        <v>0.63540122468874694</v>
      </c>
      <c r="AP929" s="62" t="s">
        <v>2341</v>
      </c>
      <c r="AQ929" s="54">
        <v>0.56792149426729321</v>
      </c>
    </row>
    <row r="930" spans="11:43">
      <c r="K930" s="62" t="s">
        <v>7166</v>
      </c>
      <c r="L930" s="177">
        <v>0.12596110499999999</v>
      </c>
      <c r="M930" s="177"/>
      <c r="Q930" s="62" t="s">
        <v>5737</v>
      </c>
      <c r="R930" s="54">
        <v>0.63535143373209213</v>
      </c>
      <c r="AP930" s="62" t="s">
        <v>2829</v>
      </c>
      <c r="AQ930" s="54">
        <v>0.56773643719834221</v>
      </c>
    </row>
    <row r="931" spans="11:43">
      <c r="K931" s="62" t="s">
        <v>320</v>
      </c>
      <c r="L931" s="177">
        <v>0.12551925899999999</v>
      </c>
      <c r="M931" s="177"/>
      <c r="Q931" s="62" t="s">
        <v>4470</v>
      </c>
      <c r="R931" s="54">
        <v>0.63509427308200483</v>
      </c>
      <c r="AP931" s="62" t="s">
        <v>3254</v>
      </c>
      <c r="AQ931" s="54">
        <v>0.56745925425915877</v>
      </c>
    </row>
    <row r="932" spans="11:43">
      <c r="K932" s="62" t="s">
        <v>6936</v>
      </c>
      <c r="L932" s="177">
        <v>0.12508804600000001</v>
      </c>
      <c r="M932" s="177"/>
      <c r="Q932" s="62" t="s">
        <v>3242</v>
      </c>
      <c r="R932" s="54">
        <v>0.63491629096259028</v>
      </c>
      <c r="AP932" s="62" t="s">
        <v>2191</v>
      </c>
      <c r="AQ932" s="54">
        <v>0.56729366394036451</v>
      </c>
    </row>
    <row r="933" spans="11:43">
      <c r="K933" s="62" t="s">
        <v>9562</v>
      </c>
      <c r="L933" s="177">
        <v>0.123732177</v>
      </c>
      <c r="M933" s="177"/>
      <c r="Q933" s="62" t="s">
        <v>2051</v>
      </c>
      <c r="R933" s="54">
        <v>0.63481570636749396</v>
      </c>
      <c r="AP933" s="62" t="s">
        <v>2873</v>
      </c>
      <c r="AQ933" s="54">
        <v>0.56701991486553249</v>
      </c>
    </row>
    <row r="934" spans="11:43">
      <c r="K934" s="62" t="s">
        <v>11808</v>
      </c>
      <c r="L934" s="177">
        <v>0.122104011</v>
      </c>
      <c r="M934" s="177"/>
      <c r="Q934" s="62" t="s">
        <v>2871</v>
      </c>
      <c r="R934" s="54">
        <v>0.63477043389086252</v>
      </c>
      <c r="AP934" s="62" t="s">
        <v>3812</v>
      </c>
      <c r="AQ934" s="54">
        <v>0.56653442428566103</v>
      </c>
    </row>
    <row r="935" spans="11:43">
      <c r="K935" s="62" t="s">
        <v>10209</v>
      </c>
      <c r="L935" s="177">
        <v>0.12059742699999999</v>
      </c>
      <c r="M935" s="177"/>
      <c r="Q935" s="62" t="s">
        <v>4396</v>
      </c>
      <c r="R935" s="54">
        <v>0.63442839671603468</v>
      </c>
      <c r="AP935" s="62" t="s">
        <v>3310</v>
      </c>
      <c r="AQ935" s="54">
        <v>0.56637193999714541</v>
      </c>
    </row>
    <row r="936" spans="11:43">
      <c r="K936" s="62" t="s">
        <v>8059</v>
      </c>
      <c r="L936" s="177">
        <v>0.120351609</v>
      </c>
      <c r="M936" s="177"/>
      <c r="Q936" s="62" t="s">
        <v>2589</v>
      </c>
      <c r="R936" s="54">
        <v>0.63405441317906142</v>
      </c>
      <c r="AP936" s="62" t="s">
        <v>11255</v>
      </c>
      <c r="AQ936" s="54">
        <v>0.56619736032391221</v>
      </c>
    </row>
    <row r="937" spans="11:43">
      <c r="K937" s="62" t="s">
        <v>8237</v>
      </c>
      <c r="L937" s="177">
        <v>0.120252584</v>
      </c>
      <c r="M937" s="177"/>
      <c r="Q937" s="62" t="s">
        <v>14752</v>
      </c>
      <c r="R937" s="54">
        <v>0.63373721170664754</v>
      </c>
      <c r="AP937" s="62" t="s">
        <v>2451</v>
      </c>
      <c r="AQ937" s="54">
        <v>0.56617882831815636</v>
      </c>
    </row>
    <row r="938" spans="11:43">
      <c r="K938" s="62" t="s">
        <v>7769</v>
      </c>
      <c r="L938" s="177">
        <v>0.120196779</v>
      </c>
      <c r="M938" s="177"/>
      <c r="Q938" s="62" t="s">
        <v>2695</v>
      </c>
      <c r="R938" s="54">
        <v>0.63359232422376977</v>
      </c>
      <c r="AP938" s="62" t="s">
        <v>1771</v>
      </c>
      <c r="AQ938" s="54">
        <v>0.56615113165604503</v>
      </c>
    </row>
    <row r="939" spans="11:43">
      <c r="K939" s="62" t="s">
        <v>178</v>
      </c>
      <c r="L939" s="177">
        <v>0.119539364</v>
      </c>
      <c r="M939" s="177"/>
      <c r="Q939" s="62" t="s">
        <v>4586</v>
      </c>
      <c r="R939" s="54">
        <v>0.63351516509107797</v>
      </c>
      <c r="AP939" s="62" t="s">
        <v>586</v>
      </c>
      <c r="AQ939" s="54">
        <v>0.56607841389607683</v>
      </c>
    </row>
    <row r="940" spans="11:43">
      <c r="K940" s="62" t="s">
        <v>6912</v>
      </c>
      <c r="L940" s="177">
        <v>0.118516154</v>
      </c>
      <c r="M940" s="177"/>
      <c r="Q940" s="62" t="s">
        <v>1674</v>
      </c>
      <c r="R940" s="54">
        <v>0.63332689258052188</v>
      </c>
      <c r="AP940" s="62" t="s">
        <v>3639</v>
      </c>
      <c r="AQ940" s="54">
        <v>0.56538489801450831</v>
      </c>
    </row>
    <row r="941" spans="11:43">
      <c r="K941" s="62" t="s">
        <v>380</v>
      </c>
      <c r="L941" s="177">
        <v>0.11815442499999999</v>
      </c>
      <c r="M941" s="177"/>
      <c r="Q941" s="62" t="s">
        <v>5079</v>
      </c>
      <c r="R941" s="54">
        <v>0.63304063512270126</v>
      </c>
      <c r="AP941" s="62" t="s">
        <v>10557</v>
      </c>
      <c r="AQ941" s="54">
        <v>0.56529530499010838</v>
      </c>
    </row>
    <row r="942" spans="11:43">
      <c r="K942" s="62" t="s">
        <v>6824</v>
      </c>
      <c r="L942" s="177">
        <v>0.117988789</v>
      </c>
      <c r="M942" s="177"/>
      <c r="Q942" s="62" t="s">
        <v>5909</v>
      </c>
      <c r="R942" s="54">
        <v>0.63294912372591183</v>
      </c>
      <c r="AP942" s="62" t="s">
        <v>4059</v>
      </c>
      <c r="AQ942" s="54">
        <v>0.5651135307090569</v>
      </c>
    </row>
    <row r="943" spans="11:43">
      <c r="K943" s="62" t="s">
        <v>16968</v>
      </c>
      <c r="L943" s="177">
        <v>0.117413216</v>
      </c>
      <c r="M943" s="177"/>
      <c r="Q943" s="62" t="s">
        <v>4568</v>
      </c>
      <c r="R943" s="54">
        <v>0.63250883828546667</v>
      </c>
      <c r="AP943" s="62" t="s">
        <v>11508</v>
      </c>
      <c r="AQ943" s="54">
        <v>0.56490785196098592</v>
      </c>
    </row>
    <row r="944" spans="11:43">
      <c r="K944" s="62" t="s">
        <v>8246</v>
      </c>
      <c r="L944" s="177">
        <v>0.11716839599999999</v>
      </c>
      <c r="M944" s="177"/>
      <c r="Q944" s="62" t="s">
        <v>14816</v>
      </c>
      <c r="R944" s="54">
        <v>0.63236456636248117</v>
      </c>
      <c r="AP944" s="62" t="s">
        <v>4490</v>
      </c>
      <c r="AQ944" s="54">
        <v>0.56461085713836012</v>
      </c>
    </row>
    <row r="945" spans="11:43">
      <c r="K945" s="62" t="s">
        <v>15314</v>
      </c>
      <c r="L945" s="177">
        <v>0.117106814</v>
      </c>
      <c r="M945" s="177"/>
      <c r="Q945" s="62" t="s">
        <v>4386</v>
      </c>
      <c r="R945" s="54">
        <v>0.63235339122116263</v>
      </c>
      <c r="AP945" s="62" t="s">
        <v>2585</v>
      </c>
      <c r="AQ945" s="54">
        <v>0.56418599254267943</v>
      </c>
    </row>
    <row r="946" spans="11:43">
      <c r="K946" s="62" t="s">
        <v>8051</v>
      </c>
      <c r="L946" s="177">
        <v>0.11637982700000001</v>
      </c>
      <c r="M946" s="177"/>
      <c r="Q946" s="62" t="s">
        <v>3861</v>
      </c>
      <c r="R946" s="54">
        <v>0.63233942031185675</v>
      </c>
      <c r="AP946" s="62" t="s">
        <v>1847</v>
      </c>
      <c r="AQ946" s="54">
        <v>0.56408661806238503</v>
      </c>
    </row>
    <row r="947" spans="11:43">
      <c r="K947" s="62" t="s">
        <v>16969</v>
      </c>
      <c r="L947" s="177">
        <v>0.11507210499999999</v>
      </c>
      <c r="M947" s="177"/>
      <c r="Q947" s="62" t="s">
        <v>2149</v>
      </c>
      <c r="R947" s="54">
        <v>0.63203621619394657</v>
      </c>
      <c r="AP947" s="62" t="s">
        <v>3079</v>
      </c>
      <c r="AQ947" s="54">
        <v>0.5634757608466896</v>
      </c>
    </row>
    <row r="948" spans="11:43">
      <c r="K948" s="62" t="s">
        <v>126</v>
      </c>
      <c r="L948" s="177">
        <v>0.114460982</v>
      </c>
      <c r="M948" s="177"/>
      <c r="Q948" s="62" t="s">
        <v>2725</v>
      </c>
      <c r="R948" s="54">
        <v>0.6317387855420763</v>
      </c>
      <c r="AP948" s="62" t="s">
        <v>3558</v>
      </c>
      <c r="AQ948" s="54">
        <v>0.56311919727613591</v>
      </c>
    </row>
    <row r="949" spans="11:43">
      <c r="K949" s="62" t="s">
        <v>893</v>
      </c>
      <c r="L949" s="177">
        <v>0.11381595899999999</v>
      </c>
      <c r="M949" s="177"/>
      <c r="Q949" s="62" t="s">
        <v>1871</v>
      </c>
      <c r="R949" s="54">
        <v>0.63165988693458075</v>
      </c>
      <c r="AP949" s="62" t="s">
        <v>1379</v>
      </c>
      <c r="AQ949" s="54">
        <v>0.56304050732750999</v>
      </c>
    </row>
    <row r="950" spans="11:43">
      <c r="K950" s="62" t="s">
        <v>7626</v>
      </c>
      <c r="L950" s="177">
        <v>0.112051761</v>
      </c>
      <c r="M950" s="177"/>
      <c r="Q950" s="62" t="s">
        <v>4146</v>
      </c>
      <c r="R950" s="54">
        <v>0.63117141625216777</v>
      </c>
      <c r="AP950" s="62" t="s">
        <v>2092</v>
      </c>
      <c r="AQ950" s="54">
        <v>0.56302935359856099</v>
      </c>
    </row>
    <row r="951" spans="11:43">
      <c r="K951" s="62" t="s">
        <v>11069</v>
      </c>
      <c r="L951" s="177">
        <v>0.111925159</v>
      </c>
      <c r="M951" s="177"/>
      <c r="Q951" s="62" t="s">
        <v>5764</v>
      </c>
      <c r="R951" s="54">
        <v>0.63110992512384068</v>
      </c>
      <c r="AP951" s="62" t="s">
        <v>5183</v>
      </c>
      <c r="AQ951" s="54">
        <v>0.56283040835699649</v>
      </c>
    </row>
    <row r="952" spans="11:43">
      <c r="K952" s="62" t="s">
        <v>341</v>
      </c>
      <c r="L952" s="177">
        <v>0.111232447</v>
      </c>
      <c r="M952" s="177"/>
      <c r="Q952" s="62" t="s">
        <v>4844</v>
      </c>
      <c r="R952" s="54">
        <v>0.63097769561010486</v>
      </c>
      <c r="AP952" s="62" t="s">
        <v>2171</v>
      </c>
      <c r="AQ952" s="54">
        <v>0.56272562409711269</v>
      </c>
    </row>
    <row r="953" spans="11:43">
      <c r="K953" s="62" t="s">
        <v>7238</v>
      </c>
      <c r="L953" s="177">
        <v>0.110992471</v>
      </c>
      <c r="M953" s="177"/>
      <c r="Q953" s="62" t="s">
        <v>2252</v>
      </c>
      <c r="R953" s="54">
        <v>0.6307840862209827</v>
      </c>
      <c r="AP953" s="62" t="s">
        <v>10542</v>
      </c>
      <c r="AQ953" s="54">
        <v>0.56263463553145265</v>
      </c>
    </row>
    <row r="954" spans="11:43">
      <c r="K954" s="62" t="s">
        <v>8936</v>
      </c>
      <c r="L954" s="177">
        <v>0.110562304</v>
      </c>
      <c r="M954" s="177"/>
      <c r="Q954" s="62" t="s">
        <v>3878</v>
      </c>
      <c r="R954" s="54">
        <v>0.6306771299246311</v>
      </c>
      <c r="AP954" s="62" t="s">
        <v>15021</v>
      </c>
      <c r="AQ954" s="54">
        <v>0.56242200135733633</v>
      </c>
    </row>
    <row r="955" spans="11:43">
      <c r="K955" s="62" t="s">
        <v>9411</v>
      </c>
      <c r="L955" s="177">
        <v>0.11054943</v>
      </c>
      <c r="M955" s="177"/>
      <c r="Q955" s="62" t="s">
        <v>10592</v>
      </c>
      <c r="R955" s="54">
        <v>0.63065755345769969</v>
      </c>
      <c r="AP955" s="62" t="s">
        <v>2575</v>
      </c>
      <c r="AQ955" s="54">
        <v>0.5618155671808075</v>
      </c>
    </row>
    <row r="956" spans="11:43">
      <c r="K956" s="62" t="s">
        <v>274</v>
      </c>
      <c r="L956" s="177">
        <v>0.109372153</v>
      </c>
      <c r="M956" s="177"/>
      <c r="Q956" s="62" t="s">
        <v>3165</v>
      </c>
      <c r="R956" s="54">
        <v>0.63002580125847252</v>
      </c>
      <c r="AP956" s="62" t="s">
        <v>5132</v>
      </c>
      <c r="AQ956" s="54">
        <v>0.5614591880240285</v>
      </c>
    </row>
    <row r="957" spans="11:43">
      <c r="K957" s="62" t="s">
        <v>7627</v>
      </c>
      <c r="L957" s="177">
        <v>0.108626499</v>
      </c>
      <c r="M957" s="177"/>
      <c r="Q957" s="62" t="s">
        <v>5587</v>
      </c>
      <c r="R957" s="54">
        <v>0.62985755234902063</v>
      </c>
      <c r="AP957" s="62" t="s">
        <v>5587</v>
      </c>
      <c r="AQ957" s="54">
        <v>0.56140690782843627</v>
      </c>
    </row>
    <row r="958" spans="11:43">
      <c r="K958" s="62" t="s">
        <v>6961</v>
      </c>
      <c r="L958" s="177">
        <v>0.108279468</v>
      </c>
      <c r="M958" s="177"/>
      <c r="Q958" s="62" t="s">
        <v>14665</v>
      </c>
      <c r="R958" s="54">
        <v>0.62886246483346886</v>
      </c>
      <c r="AP958" s="62" t="s">
        <v>115</v>
      </c>
      <c r="AQ958" s="54">
        <v>0.56057476814166074</v>
      </c>
    </row>
    <row r="959" spans="11:43">
      <c r="K959" s="62" t="s">
        <v>7158</v>
      </c>
      <c r="L959" s="177">
        <v>0.108069136</v>
      </c>
      <c r="M959" s="177"/>
      <c r="Q959" s="62" t="s">
        <v>4084</v>
      </c>
      <c r="R959" s="54">
        <v>0.62879456950227752</v>
      </c>
      <c r="AP959" s="62" t="s">
        <v>2891</v>
      </c>
      <c r="AQ959" s="54">
        <v>0.56027656837544815</v>
      </c>
    </row>
    <row r="960" spans="11:43">
      <c r="K960" s="62" t="s">
        <v>7042</v>
      </c>
      <c r="L960" s="177">
        <v>0.10765841600000001</v>
      </c>
      <c r="M960" s="177"/>
      <c r="Q960" s="62" t="s">
        <v>4669</v>
      </c>
      <c r="R960" s="54">
        <v>0.62793258727807633</v>
      </c>
      <c r="AP960" s="62" t="s">
        <v>11088</v>
      </c>
      <c r="AQ960" s="54">
        <v>0.56018497422108815</v>
      </c>
    </row>
    <row r="961" spans="11:43">
      <c r="K961" s="62" t="s">
        <v>16970</v>
      </c>
      <c r="L961" s="177">
        <v>0.10753478900000001</v>
      </c>
      <c r="M961" s="177"/>
      <c r="Q961" s="62" t="s">
        <v>152</v>
      </c>
      <c r="R961" s="54">
        <v>0.62742411441548385</v>
      </c>
      <c r="AP961" s="62" t="s">
        <v>3673</v>
      </c>
      <c r="AQ961" s="54">
        <v>0.5601730249677207</v>
      </c>
    </row>
    <row r="962" spans="11:43">
      <c r="K962" s="62" t="s">
        <v>6015</v>
      </c>
      <c r="L962" s="177">
        <v>0.107290161</v>
      </c>
      <c r="M962" s="177"/>
      <c r="Q962" s="62" t="s">
        <v>11307</v>
      </c>
      <c r="R962" s="54">
        <v>0.62724628671553984</v>
      </c>
      <c r="AP962" s="62" t="s">
        <v>4762</v>
      </c>
      <c r="AQ962" s="54">
        <v>0.5601170474000744</v>
      </c>
    </row>
    <row r="963" spans="11:43">
      <c r="K963" s="62" t="s">
        <v>16971</v>
      </c>
      <c r="L963" s="177">
        <v>0.106969086</v>
      </c>
      <c r="M963" s="177"/>
      <c r="Q963" s="62" t="s">
        <v>4813</v>
      </c>
      <c r="R963" s="54">
        <v>0.62704545687429647</v>
      </c>
      <c r="AP963" s="62" t="s">
        <v>4476</v>
      </c>
      <c r="AQ963" s="54">
        <v>0.55947396485305689</v>
      </c>
    </row>
    <row r="964" spans="11:43">
      <c r="K964" s="62" t="s">
        <v>8162</v>
      </c>
      <c r="L964" s="177">
        <v>0.10654356199999999</v>
      </c>
      <c r="M964" s="177"/>
      <c r="Q964" s="62" t="s">
        <v>1650</v>
      </c>
      <c r="R964" s="54">
        <v>0.62667593285429957</v>
      </c>
      <c r="AP964" s="62" t="s">
        <v>2196</v>
      </c>
      <c r="AQ964" s="54">
        <v>0.55932690756960479</v>
      </c>
    </row>
    <row r="965" spans="11:43">
      <c r="K965" s="62" t="s">
        <v>660</v>
      </c>
      <c r="L965" s="177">
        <v>0.10517143299999999</v>
      </c>
      <c r="M965" s="177"/>
      <c r="Q965" s="62" t="s">
        <v>4518</v>
      </c>
      <c r="R965" s="54">
        <v>0.62656782795432286</v>
      </c>
      <c r="AP965" s="62" t="s">
        <v>1592</v>
      </c>
      <c r="AQ965" s="54">
        <v>0.55889262155172925</v>
      </c>
    </row>
    <row r="966" spans="11:43">
      <c r="K966" s="62" t="s">
        <v>4045</v>
      </c>
      <c r="L966" s="177">
        <v>0.10463549699999999</v>
      </c>
      <c r="M966" s="177"/>
      <c r="Q966" s="62" t="s">
        <v>3801</v>
      </c>
      <c r="R966" s="54">
        <v>0.62656005438816298</v>
      </c>
      <c r="AP966" s="62" t="s">
        <v>3733</v>
      </c>
      <c r="AQ966" s="54">
        <v>0.5586240822645796</v>
      </c>
    </row>
    <row r="967" spans="11:43">
      <c r="K967" s="62" t="s">
        <v>590</v>
      </c>
      <c r="L967" s="177">
        <v>0.103826881</v>
      </c>
      <c r="M967" s="177"/>
      <c r="Q967" s="62" t="s">
        <v>3359</v>
      </c>
      <c r="R967" s="54">
        <v>0.62644705744288176</v>
      </c>
      <c r="AP967" s="62" t="s">
        <v>3238</v>
      </c>
      <c r="AQ967" s="54">
        <v>0.55858948853838142</v>
      </c>
    </row>
    <row r="968" spans="11:43">
      <c r="K968" s="62" t="s">
        <v>463</v>
      </c>
      <c r="L968" s="177">
        <v>0.10356338700000001</v>
      </c>
      <c r="M968" s="177"/>
      <c r="Q968" s="62" t="s">
        <v>5009</v>
      </c>
      <c r="R968" s="54">
        <v>0.62636315252155883</v>
      </c>
      <c r="AP968" s="62" t="s">
        <v>3699</v>
      </c>
      <c r="AQ968" s="54">
        <v>0.5582083058758941</v>
      </c>
    </row>
    <row r="969" spans="11:43">
      <c r="K969" s="62" t="s">
        <v>6949</v>
      </c>
      <c r="L969" s="177">
        <v>0.103561956</v>
      </c>
      <c r="M969" s="177"/>
      <c r="Q969" s="62" t="s">
        <v>2937</v>
      </c>
      <c r="R969" s="54">
        <v>0.62596113379768981</v>
      </c>
      <c r="AP969" s="62" t="s">
        <v>5729</v>
      </c>
      <c r="AQ969" s="54">
        <v>0.5580994452085829</v>
      </c>
    </row>
    <row r="970" spans="11:43">
      <c r="K970" s="62" t="s">
        <v>6291</v>
      </c>
      <c r="L970" s="177">
        <v>0.10241270800000001</v>
      </c>
      <c r="M970" s="177"/>
      <c r="Q970" s="62" t="s">
        <v>973</v>
      </c>
      <c r="R970" s="54">
        <v>0.62569444528647788</v>
      </c>
      <c r="AP970" s="62" t="s">
        <v>2731</v>
      </c>
      <c r="AQ970" s="54">
        <v>0.55807837743516475</v>
      </c>
    </row>
    <row r="971" spans="11:43">
      <c r="K971" s="62" t="s">
        <v>7668</v>
      </c>
      <c r="L971" s="177">
        <v>0.101582957</v>
      </c>
      <c r="M971" s="177"/>
      <c r="Q971" s="62" t="s">
        <v>4680</v>
      </c>
      <c r="R971" s="54">
        <v>0.62563117384288525</v>
      </c>
      <c r="AP971" s="62" t="s">
        <v>983</v>
      </c>
      <c r="AQ971" s="54">
        <v>0.55804953548929981</v>
      </c>
    </row>
    <row r="972" spans="11:43">
      <c r="K972" s="62" t="s">
        <v>6606</v>
      </c>
      <c r="L972" s="177">
        <v>0.101425457</v>
      </c>
      <c r="M972" s="177"/>
      <c r="Q972" s="62" t="s">
        <v>3921</v>
      </c>
      <c r="R972" s="54">
        <v>0.62449567286365026</v>
      </c>
      <c r="AP972" s="62" t="s">
        <v>10568</v>
      </c>
      <c r="AQ972" s="54">
        <v>0.55802342832278107</v>
      </c>
    </row>
    <row r="973" spans="11:43">
      <c r="K973" s="62" t="s">
        <v>16076</v>
      </c>
      <c r="L973" s="177">
        <v>0.100113087</v>
      </c>
      <c r="M973" s="177"/>
      <c r="Q973" s="62" t="s">
        <v>2393</v>
      </c>
      <c r="R973" s="54">
        <v>0.62440054452712035</v>
      </c>
      <c r="AP973" s="62" t="s">
        <v>2783</v>
      </c>
      <c r="AQ973" s="54">
        <v>0.55747523923056597</v>
      </c>
    </row>
    <row r="974" spans="11:43">
      <c r="K974" s="62" t="s">
        <v>16972</v>
      </c>
      <c r="L974" s="177">
        <v>0.100077635</v>
      </c>
      <c r="M974" s="177"/>
      <c r="Q974" s="62" t="s">
        <v>4054</v>
      </c>
      <c r="R974" s="54">
        <v>0.62379437657697223</v>
      </c>
      <c r="AP974" s="62" t="s">
        <v>3860</v>
      </c>
      <c r="AQ974" s="54">
        <v>0.55734237149001997</v>
      </c>
    </row>
    <row r="975" spans="11:43">
      <c r="K975" s="62" t="s">
        <v>6020</v>
      </c>
      <c r="L975" s="177">
        <v>9.9456205000000006E-2</v>
      </c>
      <c r="M975" s="177"/>
      <c r="Q975" s="62" t="s">
        <v>4441</v>
      </c>
      <c r="R975" s="54">
        <v>0.62344020790762578</v>
      </c>
      <c r="AP975" s="62" t="s">
        <v>4027</v>
      </c>
      <c r="AQ975" s="54">
        <v>0.55719930701302844</v>
      </c>
    </row>
    <row r="976" spans="11:43">
      <c r="K976" s="62" t="s">
        <v>7472</v>
      </c>
      <c r="L976" s="177">
        <v>9.9412688999999999E-2</v>
      </c>
      <c r="M976" s="177"/>
      <c r="Q976" s="62" t="s">
        <v>2561</v>
      </c>
      <c r="R976" s="54">
        <v>0.62339330254726177</v>
      </c>
      <c r="AP976" s="62" t="s">
        <v>3150</v>
      </c>
      <c r="AQ976" s="54">
        <v>0.5571444778054645</v>
      </c>
    </row>
    <row r="977" spans="11:43">
      <c r="K977" s="62" t="s">
        <v>7866</v>
      </c>
      <c r="L977" s="177">
        <v>9.9152464999999995E-2</v>
      </c>
      <c r="M977" s="177"/>
      <c r="Q977" s="62" t="s">
        <v>1423</v>
      </c>
      <c r="R977" s="54">
        <v>0.62326727206271926</v>
      </c>
      <c r="AP977" s="62" t="s">
        <v>2886</v>
      </c>
      <c r="AQ977" s="54">
        <v>0.55710718704737872</v>
      </c>
    </row>
    <row r="978" spans="11:43">
      <c r="K978" s="62" t="s">
        <v>6254</v>
      </c>
      <c r="L978" s="177">
        <v>9.9089076999999998E-2</v>
      </c>
      <c r="M978" s="177"/>
      <c r="Q978" s="62" t="s">
        <v>5527</v>
      </c>
      <c r="R978" s="54">
        <v>0.62315204458884033</v>
      </c>
      <c r="AP978" s="62" t="s">
        <v>1614</v>
      </c>
      <c r="AQ978" s="54">
        <v>0.55696193916320413</v>
      </c>
    </row>
    <row r="979" spans="11:43">
      <c r="K979" s="62" t="s">
        <v>363</v>
      </c>
      <c r="L979" s="177">
        <v>9.8855619000000006E-2</v>
      </c>
      <c r="M979" s="177"/>
      <c r="Q979" s="62" t="s">
        <v>10883</v>
      </c>
      <c r="R979" s="54">
        <v>0.62235313676965864</v>
      </c>
      <c r="AP979" s="62" t="s">
        <v>4844</v>
      </c>
      <c r="AQ979" s="54">
        <v>0.55685571315864124</v>
      </c>
    </row>
    <row r="980" spans="11:43">
      <c r="K980" s="62" t="s">
        <v>6864</v>
      </c>
      <c r="L980" s="177">
        <v>9.8613738000000006E-2</v>
      </c>
      <c r="M980" s="177"/>
      <c r="Q980" s="62" t="s">
        <v>3230</v>
      </c>
      <c r="R980" s="54">
        <v>0.62218578947359904</v>
      </c>
      <c r="AP980" s="62" t="s">
        <v>2211</v>
      </c>
      <c r="AQ980" s="54">
        <v>0.55680318287240149</v>
      </c>
    </row>
    <row r="981" spans="11:43">
      <c r="K981" s="62" t="s">
        <v>10286</v>
      </c>
      <c r="L981" s="177">
        <v>9.6887068000000007E-2</v>
      </c>
      <c r="M981" s="177"/>
      <c r="Q981" s="62" t="s">
        <v>11464</v>
      </c>
      <c r="R981" s="54">
        <v>0.62216556868379158</v>
      </c>
      <c r="AP981" s="62" t="s">
        <v>4723</v>
      </c>
      <c r="AQ981" s="54">
        <v>0.55663067323639037</v>
      </c>
    </row>
    <row r="982" spans="11:43">
      <c r="K982" s="62" t="s">
        <v>6872</v>
      </c>
      <c r="L982" s="177">
        <v>9.6603712999999994E-2</v>
      </c>
      <c r="M982" s="177"/>
      <c r="Q982" s="62" t="s">
        <v>1404</v>
      </c>
      <c r="R982" s="54">
        <v>0.62144854989784348</v>
      </c>
      <c r="AP982" s="62" t="s">
        <v>3872</v>
      </c>
      <c r="AQ982" s="54">
        <v>0.5563629214038911</v>
      </c>
    </row>
    <row r="983" spans="11:43">
      <c r="K983" s="62" t="s">
        <v>298</v>
      </c>
      <c r="L983" s="177">
        <v>9.6221520000000005E-2</v>
      </c>
      <c r="M983" s="177"/>
      <c r="Q983" s="62" t="s">
        <v>1942</v>
      </c>
      <c r="R983" s="54">
        <v>0.62105588284732949</v>
      </c>
      <c r="AP983" s="62" t="s">
        <v>3015</v>
      </c>
      <c r="AQ983" s="54">
        <v>0.55632810359477003</v>
      </c>
    </row>
    <row r="984" spans="11:43">
      <c r="K984" s="62" t="s">
        <v>6274</v>
      </c>
      <c r="L984" s="177">
        <v>9.5066844999999997E-2</v>
      </c>
      <c r="M984" s="177"/>
      <c r="Q984" s="62" t="s">
        <v>14755</v>
      </c>
      <c r="R984" s="54">
        <v>0.62103160595608986</v>
      </c>
      <c r="AP984" s="62" t="s">
        <v>1427</v>
      </c>
      <c r="AQ984" s="54">
        <v>0.55624231158262361</v>
      </c>
    </row>
    <row r="985" spans="11:43">
      <c r="K985" s="62" t="s">
        <v>9572</v>
      </c>
      <c r="L985" s="177">
        <v>9.4871709999999998E-2</v>
      </c>
      <c r="M985" s="177"/>
      <c r="Q985" s="62" t="s">
        <v>3431</v>
      </c>
      <c r="R985" s="54">
        <v>0.62100988444908367</v>
      </c>
      <c r="AP985" s="62" t="s">
        <v>3867</v>
      </c>
      <c r="AQ985" s="54">
        <v>0.55622322106188415</v>
      </c>
    </row>
    <row r="986" spans="11:43">
      <c r="K986" s="62" t="s">
        <v>16973</v>
      </c>
      <c r="L986" s="177">
        <v>9.3199326999999998E-2</v>
      </c>
      <c r="M986" s="177"/>
      <c r="Q986" s="62" t="s">
        <v>10928</v>
      </c>
      <c r="R986" s="54">
        <v>0.62094315230594377</v>
      </c>
      <c r="AP986" s="62" t="s">
        <v>4054</v>
      </c>
      <c r="AQ986" s="54">
        <v>0.5559037432228835</v>
      </c>
    </row>
    <row r="987" spans="11:43">
      <c r="K987" s="62" t="s">
        <v>6344</v>
      </c>
      <c r="L987" s="177">
        <v>9.3097108999999997E-2</v>
      </c>
      <c r="M987" s="177"/>
      <c r="Q987" s="62" t="s">
        <v>539</v>
      </c>
      <c r="R987" s="54">
        <v>0.62092258657160482</v>
      </c>
      <c r="AP987" s="62" t="s">
        <v>11279</v>
      </c>
      <c r="AQ987" s="54">
        <v>0.55585102493438809</v>
      </c>
    </row>
    <row r="988" spans="11:43">
      <c r="K988" s="62" t="s">
        <v>246</v>
      </c>
      <c r="L988" s="177">
        <v>9.2871132999999995E-2</v>
      </c>
      <c r="M988" s="177"/>
      <c r="Q988" s="62" t="s">
        <v>2936</v>
      </c>
      <c r="R988" s="54">
        <v>0.62063605743475081</v>
      </c>
      <c r="AP988" s="62" t="s">
        <v>2017</v>
      </c>
      <c r="AQ988" s="54">
        <v>0.55537994796873591</v>
      </c>
    </row>
    <row r="989" spans="11:43">
      <c r="K989" s="62" t="s">
        <v>7121</v>
      </c>
      <c r="L989" s="177">
        <v>9.0481685000000006E-2</v>
      </c>
      <c r="M989" s="177"/>
      <c r="Q989" s="62" t="s">
        <v>1566</v>
      </c>
      <c r="R989" s="54">
        <v>0.62054858163018312</v>
      </c>
      <c r="AP989" s="62" t="s">
        <v>1853</v>
      </c>
      <c r="AQ989" s="54">
        <v>0.55529797442412276</v>
      </c>
    </row>
    <row r="990" spans="11:43">
      <c r="K990" s="62" t="s">
        <v>8835</v>
      </c>
      <c r="L990" s="177">
        <v>9.0430068000000002E-2</v>
      </c>
      <c r="M990" s="177"/>
      <c r="Q990" s="62" t="s">
        <v>2585</v>
      </c>
      <c r="R990" s="54">
        <v>0.62042225133897733</v>
      </c>
      <c r="AP990" s="62" t="s">
        <v>5213</v>
      </c>
      <c r="AQ990" s="54">
        <v>0.55501384705868384</v>
      </c>
    </row>
    <row r="991" spans="11:43">
      <c r="K991" s="62" t="s">
        <v>9246</v>
      </c>
      <c r="L991" s="177">
        <v>8.9772229999999995E-2</v>
      </c>
      <c r="M991" s="177"/>
      <c r="Q991" s="62" t="s">
        <v>14749</v>
      </c>
      <c r="R991" s="54">
        <v>0.62037762845898914</v>
      </c>
      <c r="AP991" s="62" t="s">
        <v>2739</v>
      </c>
      <c r="AQ991" s="54">
        <v>0.55493926686629047</v>
      </c>
    </row>
    <row r="992" spans="11:43">
      <c r="K992" s="62" t="s">
        <v>1157</v>
      </c>
      <c r="L992" s="177">
        <v>8.9344449000000006E-2</v>
      </c>
      <c r="M992" s="177"/>
      <c r="Q992" s="62" t="s">
        <v>11007</v>
      </c>
      <c r="R992" s="54">
        <v>0.62031831541686655</v>
      </c>
      <c r="AP992" s="62" t="s">
        <v>4549</v>
      </c>
      <c r="AQ992" s="54">
        <v>0.55483369119674708</v>
      </c>
    </row>
    <row r="993" spans="11:43">
      <c r="K993" s="62" t="s">
        <v>8338</v>
      </c>
      <c r="L993" s="177">
        <v>8.8786072999999993E-2</v>
      </c>
      <c r="M993" s="177"/>
      <c r="Q993" s="62" t="s">
        <v>1675</v>
      </c>
      <c r="R993" s="54">
        <v>0.62028322962348414</v>
      </c>
      <c r="AP993" s="62" t="s">
        <v>2662</v>
      </c>
      <c r="AQ993" s="54">
        <v>0.55430925713166246</v>
      </c>
    </row>
    <row r="994" spans="11:43">
      <c r="K994" s="62" t="s">
        <v>7739</v>
      </c>
      <c r="L994" s="177">
        <v>8.8747593E-2</v>
      </c>
      <c r="M994" s="177"/>
      <c r="Q994" s="62" t="s">
        <v>3188</v>
      </c>
      <c r="R994" s="54">
        <v>0.62025893557814682</v>
      </c>
      <c r="AP994" s="62" t="s">
        <v>3317</v>
      </c>
      <c r="AQ994" s="54">
        <v>0.55406560155709705</v>
      </c>
    </row>
    <row r="995" spans="11:43">
      <c r="K995" s="62" t="s">
        <v>271</v>
      </c>
      <c r="L995" s="177">
        <v>8.8688520000000007E-2</v>
      </c>
      <c r="M995" s="177"/>
      <c r="Q995" s="62" t="s">
        <v>10771</v>
      </c>
      <c r="R995" s="54">
        <v>0.6202573124245947</v>
      </c>
      <c r="AP995" s="62" t="s">
        <v>11466</v>
      </c>
      <c r="AQ995" s="54">
        <v>0.55394170666656517</v>
      </c>
    </row>
    <row r="996" spans="11:43">
      <c r="K996" s="62" t="s">
        <v>9891</v>
      </c>
      <c r="L996" s="177">
        <v>8.8189913999999994E-2</v>
      </c>
      <c r="M996" s="177"/>
      <c r="Q996" s="62" t="s">
        <v>3965</v>
      </c>
      <c r="R996" s="54">
        <v>0.62015940495392397</v>
      </c>
      <c r="AP996" s="62" t="s">
        <v>3244</v>
      </c>
      <c r="AQ996" s="54">
        <v>0.55376734016159523</v>
      </c>
    </row>
    <row r="997" spans="11:43">
      <c r="K997" s="62" t="s">
        <v>8971</v>
      </c>
      <c r="L997" s="177">
        <v>8.8137646E-2</v>
      </c>
      <c r="M997" s="177"/>
      <c r="Q997" s="62" t="s">
        <v>3872</v>
      </c>
      <c r="R997" s="54">
        <v>0.62015494161170126</v>
      </c>
      <c r="AP997" s="62" t="s">
        <v>1917</v>
      </c>
      <c r="AQ997" s="54">
        <v>0.553722492445612</v>
      </c>
    </row>
    <row r="998" spans="11:43">
      <c r="K998" s="62" t="s">
        <v>8412</v>
      </c>
      <c r="L998" s="177">
        <v>8.7756347999999998E-2</v>
      </c>
      <c r="M998" s="177"/>
      <c r="Q998" s="62" t="s">
        <v>10557</v>
      </c>
      <c r="R998" s="54">
        <v>0.61930782097436377</v>
      </c>
      <c r="AP998" s="62" t="s">
        <v>4513</v>
      </c>
      <c r="AQ998" s="54">
        <v>0.55335191952115981</v>
      </c>
    </row>
    <row r="999" spans="11:43">
      <c r="K999" s="62" t="s">
        <v>9865</v>
      </c>
      <c r="L999" s="177">
        <v>8.7691771000000002E-2</v>
      </c>
      <c r="M999" s="177"/>
      <c r="Q999" s="62" t="s">
        <v>3319</v>
      </c>
      <c r="R999" s="54">
        <v>0.61900034697490069</v>
      </c>
      <c r="AP999" s="62" t="s">
        <v>4599</v>
      </c>
      <c r="AQ999" s="54">
        <v>0.55325893991463748</v>
      </c>
    </row>
    <row r="1000" spans="11:43">
      <c r="K1000" s="62" t="s">
        <v>7011</v>
      </c>
      <c r="L1000" s="177">
        <v>8.5961860000000001E-2</v>
      </c>
      <c r="M1000" s="177"/>
      <c r="Q1000" s="62" t="s">
        <v>1379</v>
      </c>
      <c r="R1000" s="54">
        <v>0.61823509744767968</v>
      </c>
      <c r="AP1000" s="62" t="s">
        <v>3914</v>
      </c>
      <c r="AQ1000" s="54">
        <v>0.55311335562761577</v>
      </c>
    </row>
    <row r="1001" spans="11:43">
      <c r="K1001" s="62" t="s">
        <v>10225</v>
      </c>
      <c r="L1001" s="177">
        <v>8.5818855999999999E-2</v>
      </c>
      <c r="M1001" s="177"/>
      <c r="Q1001" s="62" t="s">
        <v>2696</v>
      </c>
      <c r="R1001" s="54">
        <v>0.61724176639750505</v>
      </c>
      <c r="AP1001" s="62" t="s">
        <v>10813</v>
      </c>
      <c r="AQ1001" s="54">
        <v>0.55310926250343728</v>
      </c>
    </row>
    <row r="1002" spans="11:43">
      <c r="K1002" s="62" t="s">
        <v>6882</v>
      </c>
      <c r="L1002" s="177">
        <v>8.5576378999999994E-2</v>
      </c>
      <c r="M1002" s="177"/>
      <c r="Q1002" s="62" t="s">
        <v>2670</v>
      </c>
      <c r="R1002" s="54">
        <v>0.61711734055973611</v>
      </c>
      <c r="AP1002" s="62" t="s">
        <v>2523</v>
      </c>
      <c r="AQ1002" s="54">
        <v>0.55291903435040946</v>
      </c>
    </row>
    <row r="1003" spans="11:43">
      <c r="K1003" s="62" t="s">
        <v>10486</v>
      </c>
      <c r="L1003" s="177">
        <v>8.5519631999999998E-2</v>
      </c>
      <c r="M1003" s="177"/>
      <c r="Q1003" s="62" t="s">
        <v>4304</v>
      </c>
      <c r="R1003" s="54">
        <v>0.61679707609277212</v>
      </c>
      <c r="AP1003" s="62" t="s">
        <v>1843</v>
      </c>
      <c r="AQ1003" s="54">
        <v>0.55279314725053985</v>
      </c>
    </row>
    <row r="1004" spans="11:43">
      <c r="K1004" s="62" t="s">
        <v>9392</v>
      </c>
      <c r="L1004" s="177">
        <v>8.5086353000000003E-2</v>
      </c>
      <c r="M1004" s="177"/>
      <c r="Q1004" s="62" t="s">
        <v>2190</v>
      </c>
      <c r="R1004" s="54">
        <v>0.61579467784378727</v>
      </c>
      <c r="AP1004" s="62" t="s">
        <v>3971</v>
      </c>
      <c r="AQ1004" s="54">
        <v>0.55261746993891991</v>
      </c>
    </row>
    <row r="1005" spans="11:43">
      <c r="K1005" s="62" t="s">
        <v>16974</v>
      </c>
      <c r="L1005" s="177">
        <v>8.4952422E-2</v>
      </c>
      <c r="M1005" s="177"/>
      <c r="Q1005" s="62" t="s">
        <v>3335</v>
      </c>
      <c r="R1005" s="54">
        <v>0.61551656013842659</v>
      </c>
      <c r="AP1005" s="62" t="s">
        <v>4774</v>
      </c>
      <c r="AQ1005" s="54">
        <v>0.55241800247518136</v>
      </c>
    </row>
    <row r="1006" spans="11:43">
      <c r="K1006" s="62" t="s">
        <v>14288</v>
      </c>
      <c r="L1006" s="177">
        <v>8.4295986000000003E-2</v>
      </c>
      <c r="M1006" s="177"/>
      <c r="Q1006" s="62" t="s">
        <v>4926</v>
      </c>
      <c r="R1006" s="54">
        <v>0.61516741344325143</v>
      </c>
      <c r="AP1006" s="62" t="s">
        <v>2937</v>
      </c>
      <c r="AQ1006" s="54">
        <v>0.55186157528765878</v>
      </c>
    </row>
    <row r="1007" spans="11:43">
      <c r="K1007" s="62" t="s">
        <v>7753</v>
      </c>
      <c r="L1007" s="177">
        <v>8.4240887E-2</v>
      </c>
      <c r="M1007" s="177"/>
      <c r="Q1007" s="62" t="s">
        <v>11508</v>
      </c>
      <c r="R1007" s="54">
        <v>0.61487454634048511</v>
      </c>
      <c r="AP1007" s="62" t="s">
        <v>1949</v>
      </c>
      <c r="AQ1007" s="54">
        <v>0.55178783368360929</v>
      </c>
    </row>
    <row r="1008" spans="11:43">
      <c r="K1008" s="62" t="s">
        <v>6449</v>
      </c>
      <c r="L1008" s="177">
        <v>8.3963225000000002E-2</v>
      </c>
      <c r="M1008" s="177"/>
      <c r="Q1008" s="62" t="s">
        <v>5510</v>
      </c>
      <c r="R1008" s="54">
        <v>0.61445553911523665</v>
      </c>
      <c r="AP1008" s="62" t="s">
        <v>4963</v>
      </c>
      <c r="AQ1008" s="54">
        <v>0.55151703291471255</v>
      </c>
    </row>
    <row r="1009" spans="11:43">
      <c r="K1009" s="62" t="s">
        <v>10250</v>
      </c>
      <c r="L1009" s="177">
        <v>8.3850136000000006E-2</v>
      </c>
      <c r="M1009" s="177"/>
      <c r="Q1009" s="62" t="s">
        <v>6369</v>
      </c>
      <c r="R1009" s="54">
        <v>0.61420894534202064</v>
      </c>
      <c r="AP1009" s="62" t="s">
        <v>3574</v>
      </c>
      <c r="AQ1009" s="54">
        <v>0.55144040650986581</v>
      </c>
    </row>
    <row r="1010" spans="11:43">
      <c r="K1010" s="62" t="s">
        <v>206</v>
      </c>
      <c r="L1010" s="177">
        <v>8.3568930999999999E-2</v>
      </c>
      <c r="M1010" s="177"/>
      <c r="Q1010" s="62" t="s">
        <v>2972</v>
      </c>
      <c r="R1010" s="54">
        <v>0.61417720095725936</v>
      </c>
      <c r="AP1010" s="62" t="s">
        <v>2237</v>
      </c>
      <c r="AQ1010" s="54">
        <v>0.55121310427511372</v>
      </c>
    </row>
    <row r="1011" spans="11:43">
      <c r="K1011" s="62" t="s">
        <v>6481</v>
      </c>
      <c r="L1011" s="177">
        <v>8.1706456999999996E-2</v>
      </c>
      <c r="M1011" s="177"/>
      <c r="Q1011" s="62" t="s">
        <v>1431</v>
      </c>
      <c r="R1011" s="54">
        <v>0.61347737830682458</v>
      </c>
      <c r="AP1011" s="62" t="s">
        <v>3072</v>
      </c>
      <c r="AQ1011" s="54">
        <v>0.55109930172959565</v>
      </c>
    </row>
    <row r="1012" spans="11:43">
      <c r="K1012" s="62" t="s">
        <v>16125</v>
      </c>
      <c r="L1012" s="177">
        <v>8.1556426000000001E-2</v>
      </c>
      <c r="M1012" s="177"/>
      <c r="Q1012" s="62" t="s">
        <v>3688</v>
      </c>
      <c r="R1012" s="54">
        <v>0.61318794814772926</v>
      </c>
      <c r="AP1012" s="62" t="s">
        <v>1967</v>
      </c>
      <c r="AQ1012" s="54">
        <v>0.55105329367107292</v>
      </c>
    </row>
    <row r="1013" spans="11:43">
      <c r="K1013" s="62" t="s">
        <v>7411</v>
      </c>
      <c r="L1013" s="177">
        <v>8.1494522999999999E-2</v>
      </c>
      <c r="M1013" s="177"/>
      <c r="Q1013" s="62" t="s">
        <v>3842</v>
      </c>
      <c r="R1013" s="54">
        <v>0.6131630840314366</v>
      </c>
      <c r="AP1013" s="62" t="s">
        <v>4137</v>
      </c>
      <c r="AQ1013" s="54">
        <v>0.5509958267266476</v>
      </c>
    </row>
    <row r="1014" spans="11:43">
      <c r="K1014" s="62" t="s">
        <v>10433</v>
      </c>
      <c r="L1014" s="177">
        <v>8.1339048999999997E-2</v>
      </c>
      <c r="M1014" s="177"/>
      <c r="Q1014" s="62" t="s">
        <v>11066</v>
      </c>
      <c r="R1014" s="54">
        <v>0.61289069268787244</v>
      </c>
      <c r="AP1014" s="62" t="s">
        <v>2149</v>
      </c>
      <c r="AQ1014" s="54">
        <v>0.55088978895731311</v>
      </c>
    </row>
    <row r="1015" spans="11:43">
      <c r="K1015" s="62" t="s">
        <v>434</v>
      </c>
      <c r="L1015" s="177">
        <v>8.0964168000000003E-2</v>
      </c>
      <c r="M1015" s="177"/>
      <c r="Q1015" s="62" t="s">
        <v>40</v>
      </c>
      <c r="R1015" s="54">
        <v>0.61264877890870584</v>
      </c>
      <c r="AP1015" s="62" t="s">
        <v>3429</v>
      </c>
      <c r="AQ1015" s="54">
        <v>0.55054616312448212</v>
      </c>
    </row>
    <row r="1016" spans="11:43">
      <c r="K1016" s="62" t="s">
        <v>8489</v>
      </c>
      <c r="L1016" s="177">
        <v>8.0394485000000002E-2</v>
      </c>
      <c r="M1016" s="177"/>
      <c r="Q1016" s="62" t="s">
        <v>14743</v>
      </c>
      <c r="R1016" s="54">
        <v>0.61255993756686911</v>
      </c>
      <c r="AP1016" s="62" t="s">
        <v>1019</v>
      </c>
      <c r="AQ1016" s="54">
        <v>0.55032683872237464</v>
      </c>
    </row>
    <row r="1017" spans="11:43">
      <c r="K1017" s="62" t="s">
        <v>15369</v>
      </c>
      <c r="L1017" s="177">
        <v>7.8489722999999997E-2</v>
      </c>
      <c r="M1017" s="177"/>
      <c r="Q1017" s="62" t="s">
        <v>2518</v>
      </c>
      <c r="R1017" s="54">
        <v>0.61250200582966163</v>
      </c>
      <c r="AP1017" s="62" t="s">
        <v>1025</v>
      </c>
      <c r="AQ1017" s="54">
        <v>0.54992408418072891</v>
      </c>
    </row>
    <row r="1018" spans="11:43">
      <c r="K1018" s="62" t="s">
        <v>8002</v>
      </c>
      <c r="L1018" s="177">
        <v>7.7668322999999997E-2</v>
      </c>
      <c r="M1018" s="177"/>
      <c r="Q1018" s="62" t="s">
        <v>3771</v>
      </c>
      <c r="R1018" s="54">
        <v>0.61248253741413405</v>
      </c>
      <c r="AP1018" s="62" t="s">
        <v>3119</v>
      </c>
      <c r="AQ1018" s="54">
        <v>0.54984617987915863</v>
      </c>
    </row>
    <row r="1019" spans="11:43">
      <c r="K1019" s="62" t="s">
        <v>16409</v>
      </c>
      <c r="L1019" s="177">
        <v>7.7238225999999993E-2</v>
      </c>
      <c r="M1019" s="177"/>
      <c r="Q1019" s="62" t="s">
        <v>1500</v>
      </c>
      <c r="R1019" s="54">
        <v>0.61242460304178103</v>
      </c>
      <c r="AP1019" s="62" t="s">
        <v>3185</v>
      </c>
      <c r="AQ1019" s="54">
        <v>0.54942727071770103</v>
      </c>
    </row>
    <row r="1020" spans="11:43">
      <c r="K1020" s="62" t="s">
        <v>16975</v>
      </c>
      <c r="L1020" s="177">
        <v>7.7078058000000005E-2</v>
      </c>
      <c r="M1020" s="177"/>
      <c r="Q1020" s="62" t="s">
        <v>2364</v>
      </c>
      <c r="R1020" s="54">
        <v>0.6121963193939568</v>
      </c>
      <c r="AP1020" s="62" t="s">
        <v>2391</v>
      </c>
      <c r="AQ1020" s="54">
        <v>0.54924205225893352</v>
      </c>
    </row>
    <row r="1021" spans="11:43">
      <c r="K1021" s="62" t="s">
        <v>7517</v>
      </c>
      <c r="L1021" s="177">
        <v>7.5954994999999997E-2</v>
      </c>
      <c r="M1021" s="177"/>
      <c r="Q1021" s="62" t="s">
        <v>4394</v>
      </c>
      <c r="R1021" s="54">
        <v>0.6121451551273045</v>
      </c>
      <c r="AP1021" s="62" t="s">
        <v>3603</v>
      </c>
      <c r="AQ1021" s="54">
        <v>0.54909745433394608</v>
      </c>
    </row>
    <row r="1022" spans="11:43">
      <c r="K1022" s="62" t="s">
        <v>16976</v>
      </c>
      <c r="L1022" s="177">
        <v>7.5766554999999999E-2</v>
      </c>
      <c r="M1022" s="177"/>
      <c r="Q1022" s="62" t="s">
        <v>16983</v>
      </c>
      <c r="R1022" s="54">
        <v>0.61207262586742328</v>
      </c>
      <c r="AP1022" s="62" t="s">
        <v>216</v>
      </c>
      <c r="AQ1022" s="54">
        <v>0.54901491467991481</v>
      </c>
    </row>
    <row r="1023" spans="11:43">
      <c r="K1023" s="62" t="s">
        <v>13061</v>
      </c>
      <c r="L1023" s="177">
        <v>7.5491796E-2</v>
      </c>
      <c r="M1023" s="177"/>
      <c r="Q1023" s="62" t="s">
        <v>2728</v>
      </c>
      <c r="R1023" s="54">
        <v>0.61194769240668534</v>
      </c>
      <c r="AP1023" s="62" t="s">
        <v>5746</v>
      </c>
      <c r="AQ1023" s="54">
        <v>0.54890489757108407</v>
      </c>
    </row>
    <row r="1024" spans="11:43">
      <c r="K1024" s="62" t="s">
        <v>8776</v>
      </c>
      <c r="L1024" s="177">
        <v>7.5394461999999995E-2</v>
      </c>
      <c r="M1024" s="177"/>
      <c r="Q1024" s="62" t="s">
        <v>231</v>
      </c>
      <c r="R1024" s="54">
        <v>0.6116782710501405</v>
      </c>
      <c r="AP1024" s="62" t="s">
        <v>2133</v>
      </c>
      <c r="AQ1024" s="54">
        <v>0.54868972129425708</v>
      </c>
    </row>
    <row r="1025" spans="11:43">
      <c r="K1025" s="62" t="s">
        <v>8470</v>
      </c>
      <c r="L1025" s="177">
        <v>7.5059881999999994E-2</v>
      </c>
      <c r="M1025" s="177"/>
      <c r="Q1025" s="62" t="s">
        <v>2078</v>
      </c>
      <c r="R1025" s="54">
        <v>0.61121732857806543</v>
      </c>
      <c r="AP1025" s="62" t="s">
        <v>16984</v>
      </c>
      <c r="AQ1025" s="54">
        <v>0.54839369394578874</v>
      </c>
    </row>
    <row r="1026" spans="11:43">
      <c r="K1026" s="62" t="s">
        <v>5978</v>
      </c>
      <c r="L1026" s="177">
        <v>7.3197261999999999E-2</v>
      </c>
      <c r="M1026" s="177"/>
      <c r="Q1026" s="62" t="s">
        <v>1748</v>
      </c>
      <c r="R1026" s="54">
        <v>0.61100072363068125</v>
      </c>
      <c r="AP1026" s="62" t="s">
        <v>14872</v>
      </c>
      <c r="AQ1026" s="54">
        <v>0.54837249162739077</v>
      </c>
    </row>
    <row r="1027" spans="11:43">
      <c r="K1027" s="62" t="s">
        <v>418</v>
      </c>
      <c r="L1027" s="177">
        <v>7.3001190999999993E-2</v>
      </c>
      <c r="M1027" s="177"/>
      <c r="Q1027" s="62" t="s">
        <v>1571</v>
      </c>
      <c r="R1027" s="54">
        <v>0.61096062327251188</v>
      </c>
      <c r="AP1027" s="62" t="s">
        <v>1390</v>
      </c>
      <c r="AQ1027" s="54">
        <v>0.54828594499191508</v>
      </c>
    </row>
    <row r="1028" spans="11:43">
      <c r="K1028" s="62" t="s">
        <v>898</v>
      </c>
      <c r="L1028" s="177">
        <v>7.2511729999999996E-2</v>
      </c>
      <c r="M1028" s="177"/>
      <c r="Q1028" s="62" t="s">
        <v>1998</v>
      </c>
      <c r="R1028" s="54">
        <v>0.61095686670020355</v>
      </c>
      <c r="AP1028" s="62" t="s">
        <v>1688</v>
      </c>
      <c r="AQ1028" s="54">
        <v>0.54794306547228</v>
      </c>
    </row>
    <row r="1029" spans="11:43">
      <c r="K1029" s="62" t="s">
        <v>7381</v>
      </c>
      <c r="L1029" s="177">
        <v>7.0421690999999995E-2</v>
      </c>
      <c r="M1029" s="177"/>
      <c r="Q1029" s="62" t="s">
        <v>5431</v>
      </c>
      <c r="R1029" s="54">
        <v>0.61058635885419321</v>
      </c>
      <c r="AP1029" s="62" t="s">
        <v>2816</v>
      </c>
      <c r="AQ1029" s="54">
        <v>0.54759715329701553</v>
      </c>
    </row>
    <row r="1030" spans="11:43">
      <c r="K1030" s="62" t="s">
        <v>9767</v>
      </c>
      <c r="L1030" s="177">
        <v>6.9976072E-2</v>
      </c>
      <c r="M1030" s="177"/>
      <c r="Q1030" s="62" t="s">
        <v>1206</v>
      </c>
      <c r="R1030" s="54">
        <v>0.61058190242290933</v>
      </c>
      <c r="AP1030" s="62" t="s">
        <v>2278</v>
      </c>
      <c r="AQ1030" s="54">
        <v>0.54733300347751945</v>
      </c>
    </row>
    <row r="1031" spans="11:43">
      <c r="K1031" s="62" t="s">
        <v>16977</v>
      </c>
      <c r="L1031" s="177">
        <v>6.9756958999999993E-2</v>
      </c>
      <c r="M1031" s="177"/>
      <c r="Q1031" s="62" t="s">
        <v>11111</v>
      </c>
      <c r="R1031" s="54">
        <v>0.61050644677925181</v>
      </c>
      <c r="AP1031" s="62" t="s">
        <v>3672</v>
      </c>
      <c r="AQ1031" s="54">
        <v>0.54723992834827617</v>
      </c>
    </row>
    <row r="1032" spans="11:43">
      <c r="K1032" s="62" t="s">
        <v>7834</v>
      </c>
      <c r="L1032" s="177">
        <v>6.8784576E-2</v>
      </c>
      <c r="M1032" s="177"/>
      <c r="Q1032" s="62" t="s">
        <v>4710</v>
      </c>
      <c r="R1032" s="54">
        <v>0.60992812360020066</v>
      </c>
      <c r="AP1032" s="62" t="s">
        <v>3832</v>
      </c>
      <c r="AQ1032" s="54">
        <v>0.54723583270503018</v>
      </c>
    </row>
    <row r="1033" spans="11:43">
      <c r="K1033" s="62" t="s">
        <v>7523</v>
      </c>
      <c r="L1033" s="177">
        <v>6.6970082E-2</v>
      </c>
      <c r="M1033" s="177"/>
      <c r="Q1033" s="62" t="s">
        <v>3730</v>
      </c>
      <c r="R1033" s="54">
        <v>0.60985818907049205</v>
      </c>
      <c r="AP1033" s="62" t="s">
        <v>420</v>
      </c>
      <c r="AQ1033" s="54">
        <v>0.54707765164631772</v>
      </c>
    </row>
    <row r="1034" spans="11:43">
      <c r="K1034" s="62" t="s">
        <v>16978</v>
      </c>
      <c r="L1034" s="177">
        <v>6.5078212999999996E-2</v>
      </c>
      <c r="M1034" s="177"/>
      <c r="Q1034" s="62" t="s">
        <v>11541</v>
      </c>
      <c r="R1034" s="54">
        <v>0.60959735344013621</v>
      </c>
      <c r="AP1034" s="62" t="s">
        <v>3335</v>
      </c>
      <c r="AQ1034" s="54">
        <v>0.54696402103966224</v>
      </c>
    </row>
    <row r="1035" spans="11:43">
      <c r="K1035" s="62" t="s">
        <v>2611</v>
      </c>
      <c r="L1035" s="177">
        <v>6.4535206999999997E-2</v>
      </c>
      <c r="M1035" s="177"/>
      <c r="Q1035" s="62" t="s">
        <v>3700</v>
      </c>
      <c r="R1035" s="54">
        <v>0.60954957150956712</v>
      </c>
      <c r="AP1035" s="62" t="s">
        <v>2494</v>
      </c>
      <c r="AQ1035" s="54">
        <v>0.54685336523760963</v>
      </c>
    </row>
    <row r="1036" spans="11:43">
      <c r="K1036" s="62" t="s">
        <v>7407</v>
      </c>
      <c r="L1036" s="177">
        <v>6.4218538000000006E-2</v>
      </c>
      <c r="M1036" s="177"/>
      <c r="Q1036" s="62" t="s">
        <v>4016</v>
      </c>
      <c r="R1036" s="54">
        <v>0.60952808503235567</v>
      </c>
      <c r="AP1036" s="62" t="s">
        <v>14769</v>
      </c>
      <c r="AQ1036" s="54">
        <v>0.54625432060571877</v>
      </c>
    </row>
    <row r="1037" spans="11:43">
      <c r="K1037" s="62" t="s">
        <v>9317</v>
      </c>
      <c r="L1037" s="177">
        <v>6.4037737999999997E-2</v>
      </c>
      <c r="M1037" s="177"/>
      <c r="Q1037" s="62" t="s">
        <v>1508</v>
      </c>
      <c r="R1037" s="54">
        <v>0.60904152810385759</v>
      </c>
      <c r="AP1037" s="62" t="s">
        <v>2684</v>
      </c>
      <c r="AQ1037" s="54">
        <v>0.54524256910225399</v>
      </c>
    </row>
    <row r="1038" spans="11:43">
      <c r="K1038" s="62" t="s">
        <v>5959</v>
      </c>
      <c r="L1038" s="177">
        <v>6.3965077999999995E-2</v>
      </c>
      <c r="M1038" s="177"/>
      <c r="Q1038" s="62" t="s">
        <v>5828</v>
      </c>
      <c r="R1038" s="54">
        <v>0.6085680688491284</v>
      </c>
      <c r="AP1038" s="62" t="s">
        <v>2175</v>
      </c>
      <c r="AQ1038" s="54">
        <v>0.5452119856436517</v>
      </c>
    </row>
    <row r="1039" spans="11:43">
      <c r="K1039" s="62" t="s">
        <v>7447</v>
      </c>
      <c r="L1039" s="177">
        <v>6.3606905000000005E-2</v>
      </c>
      <c r="M1039" s="177"/>
      <c r="Q1039" s="62" t="s">
        <v>2891</v>
      </c>
      <c r="R1039" s="54">
        <v>0.60842662304060657</v>
      </c>
      <c r="AP1039" s="62" t="s">
        <v>4877</v>
      </c>
      <c r="AQ1039" s="54">
        <v>0.54509723835802548</v>
      </c>
    </row>
    <row r="1040" spans="11:43">
      <c r="K1040" s="62" t="s">
        <v>11685</v>
      </c>
      <c r="L1040" s="177">
        <v>6.3321739000000002E-2</v>
      </c>
      <c r="M1040" s="177"/>
      <c r="Q1040" s="62" t="s">
        <v>5900</v>
      </c>
      <c r="R1040" s="54">
        <v>0.60842182108836762</v>
      </c>
      <c r="AP1040" s="62" t="s">
        <v>2254</v>
      </c>
      <c r="AQ1040" s="54">
        <v>0.54455497889313709</v>
      </c>
    </row>
    <row r="1041" spans="11:43">
      <c r="K1041" s="62" t="s">
        <v>6994</v>
      </c>
      <c r="L1041" s="177">
        <v>6.2523142000000004E-2</v>
      </c>
      <c r="M1041" s="177"/>
      <c r="Q1041" s="62" t="s">
        <v>3845</v>
      </c>
      <c r="R1041" s="54">
        <v>0.60837942686096835</v>
      </c>
      <c r="AP1041" s="62" t="s">
        <v>10928</v>
      </c>
      <c r="AQ1041" s="54">
        <v>0.5443771973837136</v>
      </c>
    </row>
    <row r="1042" spans="11:43">
      <c r="K1042" s="62" t="s">
        <v>15355</v>
      </c>
      <c r="L1042" s="177">
        <v>6.2210841000000003E-2</v>
      </c>
      <c r="M1042" s="177"/>
      <c r="Q1042" s="62" t="s">
        <v>2823</v>
      </c>
      <c r="R1042" s="54">
        <v>0.60832531671813983</v>
      </c>
      <c r="AP1042" s="62" t="s">
        <v>1977</v>
      </c>
      <c r="AQ1042" s="54">
        <v>0.54435382148366918</v>
      </c>
    </row>
    <row r="1043" spans="11:43">
      <c r="K1043" s="62" t="s">
        <v>9046</v>
      </c>
      <c r="L1043" s="177">
        <v>6.1446609999999999E-2</v>
      </c>
      <c r="M1043" s="177"/>
      <c r="Q1043" s="62" t="s">
        <v>10728</v>
      </c>
      <c r="R1043" s="54">
        <v>0.60811623706432982</v>
      </c>
      <c r="AP1043" s="62" t="s">
        <v>4248</v>
      </c>
      <c r="AQ1043" s="54">
        <v>0.54425610032370386</v>
      </c>
    </row>
    <row r="1044" spans="11:43">
      <c r="K1044" s="62" t="s">
        <v>8721</v>
      </c>
      <c r="L1044" s="177">
        <v>6.0859416999999999E-2</v>
      </c>
      <c r="M1044" s="177"/>
      <c r="Q1044" s="62" t="s">
        <v>3699</v>
      </c>
      <c r="R1044" s="54">
        <v>0.60797943269155941</v>
      </c>
      <c r="AP1044" s="62" t="s">
        <v>10654</v>
      </c>
      <c r="AQ1044" s="54">
        <v>0.54421067486068297</v>
      </c>
    </row>
    <row r="1045" spans="11:43">
      <c r="K1045" s="62" t="s">
        <v>8844</v>
      </c>
      <c r="L1045" s="177">
        <v>6.0752306999999998E-2</v>
      </c>
      <c r="M1045" s="177"/>
      <c r="Q1045" s="62" t="s">
        <v>2282</v>
      </c>
      <c r="R1045" s="54">
        <v>0.60784374779639372</v>
      </c>
      <c r="AP1045" s="62" t="s">
        <v>1825</v>
      </c>
      <c r="AQ1045" s="54">
        <v>0.54398067195006028</v>
      </c>
    </row>
    <row r="1046" spans="11:43">
      <c r="K1046" s="62" t="s">
        <v>16979</v>
      </c>
      <c r="L1046" s="177">
        <v>5.9754736000000003E-2</v>
      </c>
      <c r="M1046" s="177"/>
      <c r="Q1046" s="62" t="s">
        <v>3329</v>
      </c>
      <c r="R1046" s="54">
        <v>0.6077451056895351</v>
      </c>
      <c r="AP1046" s="62" t="s">
        <v>742</v>
      </c>
      <c r="AQ1046" s="54">
        <v>0.54394326562806228</v>
      </c>
    </row>
    <row r="1047" spans="11:43">
      <c r="K1047" s="62" t="s">
        <v>9165</v>
      </c>
      <c r="L1047" s="177">
        <v>5.7554806E-2</v>
      </c>
      <c r="M1047" s="177"/>
      <c r="Q1047" s="62" t="s">
        <v>2408</v>
      </c>
      <c r="R1047" s="54">
        <v>0.60772535019843499</v>
      </c>
      <c r="AP1047" s="62" t="s">
        <v>14799</v>
      </c>
      <c r="AQ1047" s="54">
        <v>0.54349382355353892</v>
      </c>
    </row>
    <row r="1048" spans="11:43">
      <c r="K1048" s="62" t="s">
        <v>9013</v>
      </c>
      <c r="L1048" s="177">
        <v>5.7520076000000003E-2</v>
      </c>
      <c r="M1048" s="177"/>
      <c r="Q1048" s="62" t="s">
        <v>3949</v>
      </c>
      <c r="R1048" s="54">
        <v>0.60703302484507693</v>
      </c>
      <c r="AP1048" s="62" t="s">
        <v>3813</v>
      </c>
      <c r="AQ1048" s="54">
        <v>0.54348892772636237</v>
      </c>
    </row>
    <row r="1049" spans="11:43">
      <c r="K1049" s="62" t="s">
        <v>9036</v>
      </c>
      <c r="L1049" s="177">
        <v>5.7418162000000002E-2</v>
      </c>
      <c r="M1049" s="177"/>
      <c r="Q1049" s="62" t="s">
        <v>3437</v>
      </c>
      <c r="R1049" s="54">
        <v>0.60702787594066476</v>
      </c>
      <c r="AP1049" s="62" t="s">
        <v>2514</v>
      </c>
      <c r="AQ1049" s="54">
        <v>0.54317531111629136</v>
      </c>
    </row>
    <row r="1050" spans="11:43">
      <c r="K1050" s="62" t="s">
        <v>6979</v>
      </c>
      <c r="L1050" s="177">
        <v>5.7226088000000001E-2</v>
      </c>
      <c r="M1050" s="177"/>
      <c r="Q1050" s="62" t="s">
        <v>2603</v>
      </c>
      <c r="R1050" s="54">
        <v>0.60686049287623323</v>
      </c>
      <c r="AP1050" s="62" t="s">
        <v>3251</v>
      </c>
      <c r="AQ1050" s="54">
        <v>0.54277341357665831</v>
      </c>
    </row>
    <row r="1051" spans="11:43">
      <c r="K1051" s="62" t="s">
        <v>8227</v>
      </c>
      <c r="L1051" s="177">
        <v>5.6734814000000001E-2</v>
      </c>
      <c r="M1051" s="177"/>
      <c r="Q1051" s="62" t="s">
        <v>4359</v>
      </c>
      <c r="R1051" s="54">
        <v>0.60648466075678964</v>
      </c>
      <c r="AP1051" s="62" t="s">
        <v>4396</v>
      </c>
      <c r="AQ1051" s="54">
        <v>0.54263750663199883</v>
      </c>
    </row>
    <row r="1052" spans="11:43">
      <c r="K1052" s="62" t="s">
        <v>7236</v>
      </c>
      <c r="L1052" s="177">
        <v>5.6093436000000003E-2</v>
      </c>
      <c r="M1052" s="177"/>
      <c r="Q1052" s="62" t="s">
        <v>11382</v>
      </c>
      <c r="R1052" s="54">
        <v>0.60644025933231238</v>
      </c>
      <c r="AP1052" s="62" t="s">
        <v>4104</v>
      </c>
      <c r="AQ1052" s="54">
        <v>0.54247371282169343</v>
      </c>
    </row>
    <row r="1053" spans="11:43">
      <c r="K1053" s="62" t="s">
        <v>9058</v>
      </c>
      <c r="L1053" s="177">
        <v>5.5591111999999998E-2</v>
      </c>
      <c r="M1053" s="177"/>
      <c r="Q1053" s="62" t="s">
        <v>4545</v>
      </c>
      <c r="R1053" s="54">
        <v>0.60626128733880202</v>
      </c>
      <c r="AP1053" s="62" t="s">
        <v>4020</v>
      </c>
      <c r="AQ1053" s="54">
        <v>0.54242813049842431</v>
      </c>
    </row>
    <row r="1054" spans="11:43">
      <c r="K1054" s="62" t="s">
        <v>9042</v>
      </c>
      <c r="L1054" s="177">
        <v>5.5490547000000001E-2</v>
      </c>
      <c r="M1054" s="177"/>
      <c r="Q1054" s="62" t="s">
        <v>4065</v>
      </c>
      <c r="R1054" s="54">
        <v>0.60621406641360331</v>
      </c>
      <c r="AP1054" s="62" t="s">
        <v>10905</v>
      </c>
      <c r="AQ1054" s="54">
        <v>0.54241403094017038</v>
      </c>
    </row>
    <row r="1055" spans="11:43">
      <c r="K1055" s="62" t="s">
        <v>8350</v>
      </c>
      <c r="L1055" s="177">
        <v>5.5314852999999997E-2</v>
      </c>
      <c r="M1055" s="177"/>
      <c r="Q1055" s="62" t="s">
        <v>10926</v>
      </c>
      <c r="R1055" s="54">
        <v>0.60600772886481125</v>
      </c>
      <c r="AP1055" s="62" t="s">
        <v>460</v>
      </c>
      <c r="AQ1055" s="54">
        <v>0.54199390493105348</v>
      </c>
    </row>
    <row r="1056" spans="11:43">
      <c r="K1056" s="62" t="s">
        <v>6963</v>
      </c>
      <c r="L1056" s="177">
        <v>5.4773049999999997E-2</v>
      </c>
      <c r="M1056" s="177"/>
      <c r="Q1056" s="62" t="s">
        <v>5223</v>
      </c>
      <c r="R1056" s="54">
        <v>0.6059925665387409</v>
      </c>
      <c r="AP1056" s="62" t="s">
        <v>10818</v>
      </c>
      <c r="AQ1056" s="54">
        <v>0.54188595397568784</v>
      </c>
    </row>
    <row r="1057" spans="11:43">
      <c r="K1057" s="62" t="s">
        <v>8048</v>
      </c>
      <c r="L1057" s="177">
        <v>5.4689966E-2</v>
      </c>
      <c r="M1057" s="177"/>
      <c r="Q1057" s="62" t="s">
        <v>3134</v>
      </c>
      <c r="R1057" s="54">
        <v>0.60595305383132658</v>
      </c>
      <c r="AP1057" s="62" t="s">
        <v>1711</v>
      </c>
      <c r="AQ1057" s="54">
        <v>0.54184878566878292</v>
      </c>
    </row>
    <row r="1058" spans="11:43">
      <c r="K1058" s="62" t="s">
        <v>16366</v>
      </c>
      <c r="L1058" s="177">
        <v>5.4641284999999998E-2</v>
      </c>
      <c r="M1058" s="177"/>
      <c r="Q1058" s="62" t="s">
        <v>2934</v>
      </c>
      <c r="R1058" s="54">
        <v>0.60592068913747199</v>
      </c>
      <c r="AP1058" s="62" t="s">
        <v>2301</v>
      </c>
      <c r="AQ1058" s="54">
        <v>0.54131738076501801</v>
      </c>
    </row>
    <row r="1059" spans="11:43">
      <c r="K1059" s="62" t="s">
        <v>10258</v>
      </c>
      <c r="L1059" s="177">
        <v>5.4468032999999999E-2</v>
      </c>
      <c r="M1059" s="177"/>
      <c r="Q1059" s="62" t="s">
        <v>10851</v>
      </c>
      <c r="R1059" s="54">
        <v>0.6058567897014584</v>
      </c>
      <c r="AP1059" s="62" t="s">
        <v>4441</v>
      </c>
      <c r="AQ1059" s="54">
        <v>0.54130286110180936</v>
      </c>
    </row>
    <row r="1060" spans="11:43">
      <c r="K1060" s="62" t="s">
        <v>9056</v>
      </c>
      <c r="L1060" s="177">
        <v>5.4229980999999997E-2</v>
      </c>
      <c r="M1060" s="177"/>
      <c r="Q1060" s="62" t="s">
        <v>4416</v>
      </c>
      <c r="R1060" s="54">
        <v>0.60545354552731612</v>
      </c>
      <c r="AP1060" s="62" t="s">
        <v>2040</v>
      </c>
      <c r="AQ1060" s="54">
        <v>0.54121754942132227</v>
      </c>
    </row>
    <row r="1061" spans="11:43">
      <c r="K1061" s="62" t="s">
        <v>6980</v>
      </c>
      <c r="L1061" s="177">
        <v>5.4094950000000003E-2</v>
      </c>
      <c r="M1061" s="177"/>
      <c r="Q1061" s="62" t="s">
        <v>3027</v>
      </c>
      <c r="R1061" s="54">
        <v>0.60499631719125213</v>
      </c>
      <c r="AP1061" s="62" t="s">
        <v>3700</v>
      </c>
      <c r="AQ1061" s="54">
        <v>0.54118379653318927</v>
      </c>
    </row>
    <row r="1062" spans="11:43">
      <c r="K1062" s="62" t="s">
        <v>8905</v>
      </c>
      <c r="L1062" s="177">
        <v>5.3794130000000003E-2</v>
      </c>
      <c r="M1062" s="177"/>
      <c r="Q1062" s="62" t="s">
        <v>1869</v>
      </c>
      <c r="R1062" s="54">
        <v>0.60490210007057721</v>
      </c>
      <c r="AP1062" s="62" t="s">
        <v>3043</v>
      </c>
      <c r="AQ1062" s="54">
        <v>0.54095609374260845</v>
      </c>
    </row>
    <row r="1063" spans="11:43">
      <c r="K1063" s="62" t="s">
        <v>8677</v>
      </c>
      <c r="L1063" s="177">
        <v>5.3592903999999997E-2</v>
      </c>
      <c r="M1063" s="177"/>
      <c r="Q1063" s="62" t="s">
        <v>14771</v>
      </c>
      <c r="R1063" s="54">
        <v>0.60460089137376571</v>
      </c>
      <c r="AP1063" s="62" t="s">
        <v>4394</v>
      </c>
      <c r="AQ1063" s="54">
        <v>0.54094027802469624</v>
      </c>
    </row>
    <row r="1064" spans="11:43">
      <c r="K1064" s="62" t="s">
        <v>7078</v>
      </c>
      <c r="L1064" s="177">
        <v>5.2856328000000001E-2</v>
      </c>
      <c r="M1064" s="177"/>
      <c r="Q1064" s="62" t="s">
        <v>2816</v>
      </c>
      <c r="R1064" s="54">
        <v>0.60383351589508039</v>
      </c>
      <c r="AP1064" s="62" t="s">
        <v>2244</v>
      </c>
      <c r="AQ1064" s="54">
        <v>0.54040328854696462</v>
      </c>
    </row>
    <row r="1065" spans="11:43">
      <c r="K1065" s="62" t="s">
        <v>6776</v>
      </c>
      <c r="L1065" s="177">
        <v>5.2146375000000002E-2</v>
      </c>
      <c r="M1065" s="177"/>
      <c r="Q1065" s="62" t="s">
        <v>4936</v>
      </c>
      <c r="R1065" s="54">
        <v>0.60364902363985118</v>
      </c>
      <c r="AP1065" s="62" t="s">
        <v>3104</v>
      </c>
      <c r="AQ1065" s="54">
        <v>0.54036972945528094</v>
      </c>
    </row>
    <row r="1066" spans="11:43">
      <c r="K1066" s="62" t="s">
        <v>14376</v>
      </c>
      <c r="L1066" s="177">
        <v>5.1718439999999997E-2</v>
      </c>
      <c r="M1066" s="177"/>
      <c r="Q1066" s="62" t="s">
        <v>5111</v>
      </c>
      <c r="R1066" s="54">
        <v>0.6036056893178936</v>
      </c>
      <c r="AP1066" s="62" t="s">
        <v>1715</v>
      </c>
      <c r="AQ1066" s="54">
        <v>0.5400325027339552</v>
      </c>
    </row>
    <row r="1067" spans="11:43">
      <c r="K1067" s="62" t="s">
        <v>7664</v>
      </c>
      <c r="L1067" s="177">
        <v>5.1647788E-2</v>
      </c>
      <c r="M1067" s="177"/>
      <c r="Q1067" s="62" t="s">
        <v>337</v>
      </c>
      <c r="R1067" s="54">
        <v>0.60345134675027523</v>
      </c>
      <c r="AP1067" s="62" t="s">
        <v>3027</v>
      </c>
      <c r="AQ1067" s="54">
        <v>0.53985147153580493</v>
      </c>
    </row>
    <row r="1068" spans="11:43">
      <c r="K1068" s="62" t="s">
        <v>8539</v>
      </c>
      <c r="L1068" s="177">
        <v>5.1128460000000001E-2</v>
      </c>
      <c r="M1068" s="177"/>
      <c r="Q1068" s="62" t="s">
        <v>11213</v>
      </c>
      <c r="R1068" s="54">
        <v>0.60316477226682796</v>
      </c>
      <c r="AP1068" s="62" t="s">
        <v>4713</v>
      </c>
      <c r="AQ1068" s="54">
        <v>0.53982179635460936</v>
      </c>
    </row>
    <row r="1069" spans="11:43">
      <c r="K1069" s="62" t="s">
        <v>8429</v>
      </c>
      <c r="L1069" s="177">
        <v>5.1002038999999999E-2</v>
      </c>
      <c r="M1069" s="177"/>
      <c r="Q1069" s="62" t="s">
        <v>10936</v>
      </c>
      <c r="R1069" s="54">
        <v>0.60307297543523719</v>
      </c>
      <c r="AP1069" s="62" t="s">
        <v>2688</v>
      </c>
      <c r="AQ1069" s="54">
        <v>0.53887855505981941</v>
      </c>
    </row>
    <row r="1070" spans="11:43">
      <c r="K1070" s="62" t="s">
        <v>10384</v>
      </c>
      <c r="L1070" s="177">
        <v>5.0609764000000002E-2</v>
      </c>
      <c r="M1070" s="177"/>
      <c r="Q1070" s="62" t="s">
        <v>1581</v>
      </c>
      <c r="R1070" s="54">
        <v>0.60296528776883695</v>
      </c>
      <c r="AP1070" s="62" t="s">
        <v>10887</v>
      </c>
      <c r="AQ1070" s="54">
        <v>0.53887374965499835</v>
      </c>
    </row>
    <row r="1071" spans="11:43">
      <c r="K1071" s="62" t="s">
        <v>9483</v>
      </c>
      <c r="L1071" s="177">
        <v>5.0313645999999997E-2</v>
      </c>
      <c r="M1071" s="177"/>
      <c r="Q1071" s="62" t="s">
        <v>14708</v>
      </c>
      <c r="R1071" s="54">
        <v>0.60240938717645121</v>
      </c>
      <c r="AP1071" s="62" t="s">
        <v>2929</v>
      </c>
      <c r="AQ1071" s="54">
        <v>0.53795254479914878</v>
      </c>
    </row>
    <row r="1072" spans="11:43">
      <c r="K1072" s="62" t="s">
        <v>11697</v>
      </c>
      <c r="L1072" s="177">
        <v>5.0042096000000001E-2</v>
      </c>
      <c r="M1072" s="177"/>
      <c r="Q1072" s="62" t="s">
        <v>602</v>
      </c>
      <c r="R1072" s="54">
        <v>0.60214863723859802</v>
      </c>
      <c r="AP1072" s="62" t="s">
        <v>3891</v>
      </c>
      <c r="AQ1072" s="54">
        <v>0.53778250871636157</v>
      </c>
    </row>
    <row r="1073" spans="11:43">
      <c r="K1073" s="62" t="s">
        <v>10264</v>
      </c>
      <c r="L1073" s="177">
        <v>4.8841616999999997E-2</v>
      </c>
      <c r="M1073" s="177"/>
      <c r="Q1073" s="62" t="s">
        <v>4476</v>
      </c>
      <c r="R1073" s="54">
        <v>0.60205573522936118</v>
      </c>
      <c r="AP1073" s="62" t="s">
        <v>1593</v>
      </c>
      <c r="AQ1073" s="54">
        <v>0.53770972558982977</v>
      </c>
    </row>
    <row r="1074" spans="11:43">
      <c r="K1074" s="62" t="s">
        <v>6993</v>
      </c>
      <c r="L1074" s="177">
        <v>4.8556666999999998E-2</v>
      </c>
      <c r="M1074" s="177"/>
      <c r="Q1074" s="62" t="s">
        <v>2278</v>
      </c>
      <c r="R1074" s="54">
        <v>0.60197013144765632</v>
      </c>
      <c r="AP1074" s="62" t="s">
        <v>5622</v>
      </c>
      <c r="AQ1074" s="54">
        <v>0.53770283956734166</v>
      </c>
    </row>
    <row r="1075" spans="11:43">
      <c r="K1075" s="62" t="s">
        <v>8657</v>
      </c>
      <c r="L1075" s="177">
        <v>4.7984443000000002E-2</v>
      </c>
      <c r="M1075" s="177"/>
      <c r="Q1075" s="62" t="s">
        <v>2508</v>
      </c>
      <c r="R1075" s="54">
        <v>0.60196712401613783</v>
      </c>
      <c r="AP1075" s="62" t="s">
        <v>3466</v>
      </c>
      <c r="AQ1075" s="54">
        <v>0.53760198801233383</v>
      </c>
    </row>
    <row r="1076" spans="11:43">
      <c r="K1076" s="62" t="s">
        <v>7991</v>
      </c>
      <c r="L1076" s="177">
        <v>4.4191101000000003E-2</v>
      </c>
      <c r="M1076" s="177"/>
      <c r="Q1076" s="62" t="s">
        <v>1843</v>
      </c>
      <c r="R1076" s="54">
        <v>0.60184520968014155</v>
      </c>
      <c r="AP1076" s="62" t="s">
        <v>3472</v>
      </c>
      <c r="AQ1076" s="54">
        <v>0.53682296631960069</v>
      </c>
    </row>
    <row r="1077" spans="11:43">
      <c r="K1077" s="62" t="s">
        <v>9342</v>
      </c>
      <c r="L1077" s="177">
        <v>4.3404828999999999E-2</v>
      </c>
      <c r="M1077" s="177"/>
      <c r="Q1077" s="62" t="s">
        <v>2244</v>
      </c>
      <c r="R1077" s="54">
        <v>0.60145858023762888</v>
      </c>
      <c r="AP1077" s="62" t="s">
        <v>14990</v>
      </c>
      <c r="AQ1077" s="54">
        <v>0.53615641995491492</v>
      </c>
    </row>
    <row r="1078" spans="11:43">
      <c r="K1078" s="62" t="s">
        <v>9276</v>
      </c>
      <c r="L1078" s="177">
        <v>4.2398709999999999E-2</v>
      </c>
      <c r="M1078" s="177"/>
      <c r="Q1078" s="62" t="s">
        <v>5666</v>
      </c>
      <c r="R1078" s="54">
        <v>0.60072617718584242</v>
      </c>
      <c r="AP1078" s="62" t="s">
        <v>1244</v>
      </c>
      <c r="AQ1078" s="54">
        <v>0.53606792781350543</v>
      </c>
    </row>
    <row r="1079" spans="11:43">
      <c r="K1079" s="62" t="s">
        <v>6377</v>
      </c>
      <c r="L1079" s="177">
        <v>4.0087453000000002E-2</v>
      </c>
      <c r="M1079" s="177"/>
      <c r="Q1079" s="62" t="s">
        <v>3813</v>
      </c>
      <c r="R1079" s="54">
        <v>0.60069625163760043</v>
      </c>
      <c r="AP1079" s="62" t="s">
        <v>1691</v>
      </c>
      <c r="AQ1079" s="54">
        <v>0.53597112881313191</v>
      </c>
    </row>
    <row r="1080" spans="11:43">
      <c r="K1080" s="62" t="s">
        <v>16980</v>
      </c>
      <c r="L1080" s="177">
        <v>3.4910058000000001E-2</v>
      </c>
      <c r="M1080" s="177"/>
      <c r="Q1080" s="62" t="s">
        <v>10823</v>
      </c>
      <c r="R1080" s="54">
        <v>0.60014190657319588</v>
      </c>
      <c r="AP1080" s="62" t="s">
        <v>2695</v>
      </c>
      <c r="AQ1080" s="54">
        <v>0.53574924526439993</v>
      </c>
    </row>
    <row r="1081" spans="11:43">
      <c r="L1081" s="177"/>
      <c r="M1081" s="177"/>
      <c r="Q1081" s="62" t="s">
        <v>5575</v>
      </c>
      <c r="R1081" s="54">
        <v>0.60012111571978544</v>
      </c>
      <c r="AP1081" s="62" t="s">
        <v>671</v>
      </c>
      <c r="AQ1081" s="54">
        <v>0.53558096811033717</v>
      </c>
    </row>
    <row r="1082" spans="11:43">
      <c r="L1082" s="177"/>
      <c r="M1082" s="177"/>
      <c r="Q1082" s="62" t="s">
        <v>12072</v>
      </c>
      <c r="R1082" s="54">
        <v>0.60002041829655561</v>
      </c>
      <c r="AP1082" s="62" t="s">
        <v>4693</v>
      </c>
      <c r="AQ1082" s="54">
        <v>0.53525942638820656</v>
      </c>
    </row>
    <row r="1083" spans="11:43">
      <c r="L1083" s="177"/>
      <c r="M1083" s="177"/>
      <c r="Q1083" s="62" t="s">
        <v>4490</v>
      </c>
      <c r="R1083" s="54">
        <v>0.59978034510553824</v>
      </c>
      <c r="AP1083" s="62" t="s">
        <v>3092</v>
      </c>
      <c r="AQ1083" s="54">
        <v>0.53515566152010929</v>
      </c>
    </row>
    <row r="1084" spans="11:43">
      <c r="L1084" s="177"/>
      <c r="M1084" s="177"/>
      <c r="Q1084" s="62" t="s">
        <v>115</v>
      </c>
      <c r="R1084" s="54">
        <v>0.59966549444164352</v>
      </c>
      <c r="AP1084" s="62" t="s">
        <v>5194</v>
      </c>
      <c r="AQ1084" s="54">
        <v>0.53503687706176994</v>
      </c>
    </row>
    <row r="1085" spans="11:43">
      <c r="L1085" s="177"/>
      <c r="M1085" s="177"/>
      <c r="Q1085" s="62" t="s">
        <v>10606</v>
      </c>
      <c r="R1085" s="54">
        <v>0.59938645118925293</v>
      </c>
      <c r="AP1085" s="62" t="s">
        <v>2563</v>
      </c>
      <c r="AQ1085" s="54">
        <v>0.53479115097003527</v>
      </c>
    </row>
    <row r="1086" spans="11:43">
      <c r="L1086" s="177"/>
      <c r="M1086" s="177"/>
      <c r="Q1086" s="62" t="s">
        <v>998</v>
      </c>
      <c r="R1086" s="54">
        <v>0.59918180041757785</v>
      </c>
      <c r="AP1086" s="62" t="s">
        <v>4572</v>
      </c>
      <c r="AQ1086" s="54">
        <v>0.53445811015834588</v>
      </c>
    </row>
    <row r="1087" spans="11:43">
      <c r="L1087" s="177"/>
      <c r="M1087" s="177"/>
      <c r="Q1087" s="62" t="s">
        <v>4556</v>
      </c>
      <c r="R1087" s="54">
        <v>0.59915445417918134</v>
      </c>
      <c r="AP1087" s="62" t="s">
        <v>1610</v>
      </c>
      <c r="AQ1087" s="54">
        <v>0.53443973522659993</v>
      </c>
    </row>
    <row r="1088" spans="11:43">
      <c r="L1088" s="177"/>
      <c r="M1088" s="177"/>
      <c r="Q1088" s="62" t="s">
        <v>4566</v>
      </c>
      <c r="R1088" s="54">
        <v>0.59881570396171702</v>
      </c>
      <c r="AP1088" s="62" t="s">
        <v>2715</v>
      </c>
      <c r="AQ1088" s="54">
        <v>0.53397862460262002</v>
      </c>
    </row>
    <row r="1089" spans="12:43">
      <c r="L1089" s="177"/>
      <c r="M1089" s="177"/>
      <c r="Q1089" s="62" t="s">
        <v>1369</v>
      </c>
      <c r="R1089" s="54">
        <v>0.59818311140647984</v>
      </c>
      <c r="AP1089" s="62" t="s">
        <v>1377</v>
      </c>
      <c r="AQ1089" s="54">
        <v>0.53360940128632461</v>
      </c>
    </row>
    <row r="1090" spans="12:43">
      <c r="L1090" s="177"/>
      <c r="M1090" s="177"/>
      <c r="Q1090" s="62" t="s">
        <v>4358</v>
      </c>
      <c r="R1090" s="54">
        <v>0.59715190730080447</v>
      </c>
      <c r="AP1090" s="62" t="s">
        <v>1031</v>
      </c>
      <c r="AQ1090" s="54">
        <v>0.53345749701267353</v>
      </c>
    </row>
    <row r="1091" spans="12:43">
      <c r="L1091" s="177"/>
      <c r="M1091" s="177"/>
      <c r="Q1091" s="62" t="s">
        <v>5338</v>
      </c>
      <c r="R1091" s="54">
        <v>0.5969135904302445</v>
      </c>
      <c r="AP1091" s="62" t="s">
        <v>4605</v>
      </c>
      <c r="AQ1091" s="54">
        <v>0.53269545081622949</v>
      </c>
    </row>
    <row r="1092" spans="12:43">
      <c r="L1092" s="177"/>
      <c r="M1092" s="177"/>
      <c r="Q1092" s="62" t="s">
        <v>4497</v>
      </c>
      <c r="R1092" s="54">
        <v>0.59671022816414521</v>
      </c>
      <c r="AP1092" s="62" t="s">
        <v>11291</v>
      </c>
      <c r="AQ1092" s="54">
        <v>0.53188704339539972</v>
      </c>
    </row>
    <row r="1093" spans="12:43">
      <c r="L1093" s="177"/>
      <c r="M1093" s="177"/>
      <c r="Q1093" s="62" t="s">
        <v>510</v>
      </c>
      <c r="R1093" s="54">
        <v>0.59667907930183028</v>
      </c>
      <c r="AP1093" s="62" t="s">
        <v>4671</v>
      </c>
      <c r="AQ1093" s="54">
        <v>0.531471852115729</v>
      </c>
    </row>
    <row r="1094" spans="12:43">
      <c r="L1094" s="177"/>
      <c r="M1094" s="177"/>
      <c r="Q1094" s="62" t="s">
        <v>673</v>
      </c>
      <c r="R1094" s="54">
        <v>0.59597237661386238</v>
      </c>
      <c r="AP1094" s="62" t="s">
        <v>4448</v>
      </c>
      <c r="AQ1094" s="54">
        <v>0.53146506379405478</v>
      </c>
    </row>
    <row r="1095" spans="12:43">
      <c r="L1095" s="177"/>
      <c r="M1095" s="177"/>
      <c r="Q1095" s="62" t="s">
        <v>11249</v>
      </c>
      <c r="R1095" s="54">
        <v>0.59586059965335092</v>
      </c>
      <c r="AP1095" s="62" t="s">
        <v>2788</v>
      </c>
      <c r="AQ1095" s="54">
        <v>0.53099249761612155</v>
      </c>
    </row>
    <row r="1096" spans="12:43">
      <c r="L1096" s="177"/>
      <c r="M1096" s="177"/>
      <c r="Q1096" s="62" t="s">
        <v>5161</v>
      </c>
      <c r="R1096" s="54">
        <v>0.59555129606020463</v>
      </c>
      <c r="AP1096" s="62" t="s">
        <v>5674</v>
      </c>
      <c r="AQ1096" s="54">
        <v>0.53098424488371199</v>
      </c>
    </row>
    <row r="1097" spans="12:43">
      <c r="L1097" s="177"/>
      <c r="M1097" s="177"/>
      <c r="Q1097" s="62" t="s">
        <v>16984</v>
      </c>
      <c r="R1097" s="54">
        <v>0.59538949784224804</v>
      </c>
      <c r="AP1097" s="62" t="s">
        <v>1942</v>
      </c>
      <c r="AQ1097" s="54">
        <v>0.53067187260991255</v>
      </c>
    </row>
    <row r="1098" spans="12:43">
      <c r="L1098" s="177"/>
      <c r="M1098" s="177"/>
      <c r="Q1098" s="62" t="s">
        <v>668</v>
      </c>
      <c r="R1098" s="54">
        <v>0.5952448078171183</v>
      </c>
      <c r="AP1098" s="62" t="s">
        <v>5469</v>
      </c>
      <c r="AQ1098" s="54">
        <v>0.53064611679785467</v>
      </c>
    </row>
    <row r="1099" spans="12:43">
      <c r="L1099" s="177"/>
      <c r="M1099" s="177"/>
      <c r="Q1099" s="62" t="s">
        <v>3820</v>
      </c>
      <c r="R1099" s="54">
        <v>0.59464449051507084</v>
      </c>
      <c r="AP1099" s="62" t="s">
        <v>2712</v>
      </c>
      <c r="AQ1099" s="54">
        <v>0.53030231595869948</v>
      </c>
    </row>
    <row r="1100" spans="12:43">
      <c r="L1100" s="177"/>
      <c r="M1100" s="177"/>
      <c r="Q1100" s="62" t="s">
        <v>942</v>
      </c>
      <c r="R1100" s="54">
        <v>0.59458293963852893</v>
      </c>
      <c r="AP1100" s="62" t="s">
        <v>4384</v>
      </c>
      <c r="AQ1100" s="54">
        <v>0.52936015271865433</v>
      </c>
    </row>
    <row r="1101" spans="12:43">
      <c r="L1101" s="177"/>
      <c r="M1101" s="177"/>
      <c r="Q1101" s="62" t="s">
        <v>3544</v>
      </c>
      <c r="R1101" s="54">
        <v>0.59453599401819257</v>
      </c>
      <c r="AP1101" s="62" t="s">
        <v>2908</v>
      </c>
      <c r="AQ1101" s="54">
        <v>0.52907528257450687</v>
      </c>
    </row>
    <row r="1102" spans="12:43">
      <c r="L1102" s="177"/>
      <c r="M1102" s="177"/>
      <c r="Q1102" s="62" t="s">
        <v>3079</v>
      </c>
      <c r="R1102" s="54">
        <v>0.5942499517435913</v>
      </c>
      <c r="AP1102" s="62" t="s">
        <v>3730</v>
      </c>
      <c r="AQ1102" s="54">
        <v>0.52902631093636765</v>
      </c>
    </row>
    <row r="1103" spans="12:43">
      <c r="L1103" s="177"/>
      <c r="M1103" s="177"/>
      <c r="Q1103" s="62" t="s">
        <v>1715</v>
      </c>
      <c r="R1103" s="54">
        <v>0.59405988894146577</v>
      </c>
      <c r="AP1103" s="62" t="s">
        <v>11111</v>
      </c>
      <c r="AQ1103" s="54">
        <v>0.52833846993315714</v>
      </c>
    </row>
    <row r="1104" spans="12:43">
      <c r="L1104" s="177"/>
      <c r="M1104" s="177"/>
      <c r="Q1104" s="62" t="s">
        <v>2105</v>
      </c>
      <c r="R1104" s="54">
        <v>0.59401297715208401</v>
      </c>
      <c r="AP1104" s="62" t="s">
        <v>3949</v>
      </c>
      <c r="AQ1104" s="54">
        <v>0.52814501438170225</v>
      </c>
    </row>
    <row r="1105" spans="12:43">
      <c r="L1105" s="177"/>
      <c r="M1105" s="177"/>
      <c r="Q1105" s="62" t="s">
        <v>1615</v>
      </c>
      <c r="R1105" s="54">
        <v>0.59376865145302904</v>
      </c>
      <c r="AP1105" s="62" t="s">
        <v>10606</v>
      </c>
      <c r="AQ1105" s="54">
        <v>0.52793183796971643</v>
      </c>
    </row>
    <row r="1106" spans="12:43">
      <c r="L1106" s="177"/>
      <c r="M1106" s="177"/>
      <c r="Q1106" s="62" t="s">
        <v>11360</v>
      </c>
      <c r="R1106" s="54">
        <v>0.59282508857976468</v>
      </c>
      <c r="AP1106" s="62" t="s">
        <v>4726</v>
      </c>
      <c r="AQ1106" s="54">
        <v>0.52764587984903066</v>
      </c>
    </row>
    <row r="1107" spans="12:43">
      <c r="L1107" s="177"/>
      <c r="M1107" s="177"/>
      <c r="Q1107" s="62" t="s">
        <v>3028</v>
      </c>
      <c r="R1107" s="54">
        <v>0.59277652564738581</v>
      </c>
      <c r="AP1107" s="62" t="s">
        <v>11186</v>
      </c>
      <c r="AQ1107" s="54">
        <v>0.52685286885508742</v>
      </c>
    </row>
    <row r="1108" spans="12:43">
      <c r="L1108" s="177"/>
      <c r="M1108" s="177"/>
      <c r="Q1108" s="62" t="s">
        <v>5142</v>
      </c>
      <c r="R1108" s="54">
        <v>0.59258983539940357</v>
      </c>
      <c r="AP1108" s="62" t="s">
        <v>2020</v>
      </c>
      <c r="AQ1108" s="54">
        <v>0.52661113496857903</v>
      </c>
    </row>
    <row r="1109" spans="12:43">
      <c r="L1109" s="177"/>
      <c r="M1109" s="177"/>
      <c r="Q1109" s="62" t="s">
        <v>10797</v>
      </c>
      <c r="R1109" s="54">
        <v>0.59214882901472987</v>
      </c>
      <c r="AP1109" s="62" t="s">
        <v>3510</v>
      </c>
      <c r="AQ1109" s="54">
        <v>0.52650547323462227</v>
      </c>
    </row>
    <row r="1110" spans="12:43">
      <c r="L1110" s="177"/>
      <c r="M1110" s="177"/>
      <c r="Q1110" s="62" t="s">
        <v>11379</v>
      </c>
      <c r="R1110" s="54">
        <v>0.59194314293197525</v>
      </c>
      <c r="AP1110" s="62" t="s">
        <v>337</v>
      </c>
      <c r="AQ1110" s="54">
        <v>0.52625717848661158</v>
      </c>
    </row>
    <row r="1111" spans="12:43">
      <c r="L1111" s="177"/>
      <c r="M1111" s="177"/>
      <c r="Q1111" s="62" t="s">
        <v>11368</v>
      </c>
      <c r="R1111" s="54">
        <v>0.59176803085076257</v>
      </c>
      <c r="AP1111" s="62" t="s">
        <v>4566</v>
      </c>
      <c r="AQ1111" s="54">
        <v>0.52601154729106814</v>
      </c>
    </row>
    <row r="1112" spans="12:43">
      <c r="L1112" s="177"/>
      <c r="M1112" s="177"/>
      <c r="Q1112" s="62" t="s">
        <v>5721</v>
      </c>
      <c r="R1112" s="54">
        <v>0.59145649774731712</v>
      </c>
      <c r="AP1112" s="62" t="s">
        <v>4090</v>
      </c>
      <c r="AQ1112" s="54">
        <v>0.52584942190432826</v>
      </c>
    </row>
    <row r="1113" spans="12:43">
      <c r="L1113" s="177"/>
      <c r="M1113" s="177"/>
      <c r="Q1113" s="62" t="s">
        <v>2468</v>
      </c>
      <c r="R1113" s="54">
        <v>0.59145382658324597</v>
      </c>
      <c r="AP1113" s="62" t="s">
        <v>3970</v>
      </c>
      <c r="AQ1113" s="54">
        <v>0.52488219599562103</v>
      </c>
    </row>
    <row r="1114" spans="12:43">
      <c r="L1114" s="177"/>
      <c r="M1114" s="177"/>
      <c r="Q1114" s="62" t="s">
        <v>4494</v>
      </c>
      <c r="R1114" s="54">
        <v>0.59144884977010292</v>
      </c>
      <c r="AP1114" s="62" t="s">
        <v>2709</v>
      </c>
      <c r="AQ1114" s="54">
        <v>0.52484130278133978</v>
      </c>
    </row>
    <row r="1115" spans="12:43">
      <c r="L1115" s="177"/>
      <c r="M1115" s="177"/>
      <c r="Q1115" s="62" t="s">
        <v>10905</v>
      </c>
      <c r="R1115" s="54">
        <v>0.59139312619516193</v>
      </c>
      <c r="AP1115" s="62" t="s">
        <v>4518</v>
      </c>
      <c r="AQ1115" s="54">
        <v>0.52455523783426161</v>
      </c>
    </row>
    <row r="1116" spans="12:43">
      <c r="L1116" s="177"/>
      <c r="M1116" s="177"/>
      <c r="Q1116" s="62" t="s">
        <v>3164</v>
      </c>
      <c r="R1116" s="54">
        <v>0.5912048290381694</v>
      </c>
      <c r="AP1116" s="62" t="s">
        <v>4392</v>
      </c>
      <c r="AQ1116" s="54">
        <v>0.52430791957518741</v>
      </c>
    </row>
    <row r="1117" spans="12:43">
      <c r="L1117" s="177"/>
      <c r="M1117" s="177"/>
      <c r="Q1117" s="62" t="s">
        <v>4155</v>
      </c>
      <c r="R1117" s="54">
        <v>0.59112315406569826</v>
      </c>
      <c r="AP1117" s="62" t="s">
        <v>2309</v>
      </c>
      <c r="AQ1117" s="54">
        <v>0.52416084573669464</v>
      </c>
    </row>
    <row r="1118" spans="12:43">
      <c r="L1118" s="177"/>
      <c r="M1118" s="177"/>
      <c r="Q1118" s="62" t="s">
        <v>2437</v>
      </c>
      <c r="R1118" s="54">
        <v>0.59096666911718265</v>
      </c>
      <c r="AP1118" s="62" t="s">
        <v>3164</v>
      </c>
      <c r="AQ1118" s="54">
        <v>0.52414047389039653</v>
      </c>
    </row>
    <row r="1119" spans="12:43">
      <c r="L1119" s="177"/>
      <c r="M1119" s="177"/>
      <c r="Q1119" s="62" t="s">
        <v>3667</v>
      </c>
      <c r="R1119" s="54">
        <v>0.59084749649464829</v>
      </c>
      <c r="AP1119" s="62" t="s">
        <v>4241</v>
      </c>
      <c r="AQ1119" s="54">
        <v>0.52400394461965083</v>
      </c>
    </row>
    <row r="1120" spans="12:43">
      <c r="L1120" s="177"/>
      <c r="M1120" s="177"/>
      <c r="Q1120" s="62" t="s">
        <v>1296</v>
      </c>
      <c r="R1120" s="54">
        <v>0.59077882966647188</v>
      </c>
      <c r="AP1120" s="62" t="s">
        <v>5721</v>
      </c>
      <c r="AQ1120" s="54">
        <v>0.52393337479851065</v>
      </c>
    </row>
    <row r="1121" spans="12:43">
      <c r="L1121" s="177"/>
      <c r="M1121" s="177"/>
      <c r="Q1121" s="62" t="s">
        <v>3569</v>
      </c>
      <c r="R1121" s="54">
        <v>0.59071012369384235</v>
      </c>
      <c r="AP1121" s="62" t="s">
        <v>3149</v>
      </c>
      <c r="AQ1121" s="54">
        <v>0.5238875223407724</v>
      </c>
    </row>
    <row r="1122" spans="12:43">
      <c r="L1122" s="177"/>
      <c r="M1122" s="177"/>
      <c r="Q1122" s="62" t="s">
        <v>3439</v>
      </c>
      <c r="R1122" s="54">
        <v>0.59023426718930616</v>
      </c>
      <c r="AP1122" s="62" t="s">
        <v>1300</v>
      </c>
      <c r="AQ1122" s="54">
        <v>0.52387311123641955</v>
      </c>
    </row>
    <row r="1123" spans="12:43">
      <c r="L1123" s="177"/>
      <c r="M1123" s="177"/>
      <c r="Q1123" s="62" t="s">
        <v>4605</v>
      </c>
      <c r="R1123" s="54">
        <v>0.59021067169357944</v>
      </c>
      <c r="AP1123" s="62" t="s">
        <v>1701</v>
      </c>
      <c r="AQ1123" s="54">
        <v>0.52355623996963074</v>
      </c>
    </row>
    <row r="1124" spans="12:43">
      <c r="L1124" s="177"/>
      <c r="M1124" s="177"/>
      <c r="Q1124" s="62" t="s">
        <v>2237</v>
      </c>
      <c r="R1124" s="54">
        <v>0.59020294812717888</v>
      </c>
      <c r="AP1124" s="62" t="s">
        <v>942</v>
      </c>
      <c r="AQ1124" s="54">
        <v>0.52298539343957662</v>
      </c>
    </row>
    <row r="1125" spans="12:43">
      <c r="L1125" s="177"/>
      <c r="M1125" s="177"/>
      <c r="Q1125" s="62" t="s">
        <v>11163</v>
      </c>
      <c r="R1125" s="54">
        <v>0.59000322617957446</v>
      </c>
      <c r="AP1125" s="62" t="s">
        <v>1397</v>
      </c>
      <c r="AQ1125" s="54">
        <v>0.52298520097878054</v>
      </c>
    </row>
    <row r="1126" spans="12:43">
      <c r="L1126" s="177"/>
      <c r="M1126" s="177"/>
      <c r="Q1126" s="62" t="s">
        <v>5820</v>
      </c>
      <c r="R1126" s="54">
        <v>0.58984617853924226</v>
      </c>
      <c r="AP1126" s="62" t="s">
        <v>3974</v>
      </c>
      <c r="AQ1126" s="54">
        <v>0.52258581359910683</v>
      </c>
    </row>
    <row r="1127" spans="12:43">
      <c r="L1127" s="177"/>
      <c r="M1127" s="177"/>
      <c r="Q1127" s="62" t="s">
        <v>2270</v>
      </c>
      <c r="R1127" s="54">
        <v>0.5892483641618016</v>
      </c>
      <c r="AP1127" s="62" t="s">
        <v>970</v>
      </c>
      <c r="AQ1127" s="54">
        <v>0.52195449286804507</v>
      </c>
    </row>
    <row r="1128" spans="12:43">
      <c r="L1128" s="177"/>
      <c r="M1128" s="177"/>
      <c r="Q1128" s="62" t="s">
        <v>446</v>
      </c>
      <c r="R1128" s="54">
        <v>0.58869343224233173</v>
      </c>
      <c r="AP1128" s="62" t="s">
        <v>5590</v>
      </c>
      <c r="AQ1128" s="54">
        <v>0.52193068062126302</v>
      </c>
    </row>
    <row r="1129" spans="12:43">
      <c r="L1129" s="177"/>
      <c r="M1129" s="177"/>
      <c r="Q1129" s="62" t="s">
        <v>2563</v>
      </c>
      <c r="R1129" s="54">
        <v>0.58857294390603443</v>
      </c>
      <c r="AP1129" s="62" t="s">
        <v>11131</v>
      </c>
      <c r="AQ1129" s="54">
        <v>0.52145096940927649</v>
      </c>
    </row>
    <row r="1130" spans="12:43">
      <c r="L1130" s="177"/>
      <c r="M1130" s="177"/>
      <c r="Q1130" s="62" t="s">
        <v>14818</v>
      </c>
      <c r="R1130" s="54">
        <v>0.58855218551575816</v>
      </c>
      <c r="AP1130" s="62" t="s">
        <v>14816</v>
      </c>
      <c r="AQ1130" s="54">
        <v>0.52097006834943893</v>
      </c>
    </row>
    <row r="1131" spans="12:43">
      <c r="L1131" s="177"/>
      <c r="M1131" s="177"/>
      <c r="Q1131" s="62" t="s">
        <v>1610</v>
      </c>
      <c r="R1131" s="54">
        <v>0.58811520888383706</v>
      </c>
      <c r="AP1131" s="62" t="s">
        <v>11301</v>
      </c>
      <c r="AQ1131" s="54">
        <v>0.52069973496128608</v>
      </c>
    </row>
    <row r="1132" spans="12:43">
      <c r="L1132" s="177"/>
      <c r="M1132" s="177"/>
      <c r="Q1132" s="62" t="s">
        <v>2171</v>
      </c>
      <c r="R1132" s="54">
        <v>0.58796985837572469</v>
      </c>
      <c r="AP1132" s="62" t="s">
        <v>4737</v>
      </c>
      <c r="AQ1132" s="54">
        <v>0.52058907016466627</v>
      </c>
    </row>
    <row r="1133" spans="12:43">
      <c r="L1133" s="177"/>
      <c r="M1133" s="177"/>
      <c r="Q1133" s="62" t="s">
        <v>4713</v>
      </c>
      <c r="R1133" s="54">
        <v>0.5879037107543158</v>
      </c>
      <c r="AP1133" s="62" t="s">
        <v>5756</v>
      </c>
      <c r="AQ1133" s="54">
        <v>0.51980827839509269</v>
      </c>
    </row>
    <row r="1134" spans="12:43">
      <c r="L1134" s="177"/>
      <c r="M1134" s="177"/>
      <c r="Q1134" s="62" t="s">
        <v>4932</v>
      </c>
      <c r="R1134" s="54">
        <v>0.58786543503967215</v>
      </c>
      <c r="AP1134" s="62" t="s">
        <v>2292</v>
      </c>
      <c r="AQ1134" s="54">
        <v>0.51944872077940973</v>
      </c>
    </row>
    <row r="1135" spans="12:43">
      <c r="L1135" s="177"/>
      <c r="M1135" s="177"/>
      <c r="Q1135" s="62" t="s">
        <v>4612</v>
      </c>
      <c r="R1135" s="54">
        <v>0.58727495830967791</v>
      </c>
      <c r="AP1135" s="62" t="s">
        <v>1793</v>
      </c>
      <c r="AQ1135" s="54">
        <v>0.51919749476881583</v>
      </c>
    </row>
    <row r="1136" spans="12:43">
      <c r="L1136" s="177"/>
      <c r="M1136" s="177"/>
      <c r="Q1136" s="62" t="s">
        <v>4040</v>
      </c>
      <c r="R1136" s="54">
        <v>0.58720685491801705</v>
      </c>
      <c r="AP1136" s="62" t="s">
        <v>2198</v>
      </c>
      <c r="AQ1136" s="54">
        <v>0.51912593710392108</v>
      </c>
    </row>
    <row r="1137" spans="12:43">
      <c r="L1137" s="177"/>
      <c r="M1137" s="177"/>
      <c r="Q1137" s="62" t="s">
        <v>1337</v>
      </c>
      <c r="R1137" s="54">
        <v>0.58696129523059881</v>
      </c>
      <c r="AP1137" s="62" t="s">
        <v>10692</v>
      </c>
      <c r="AQ1137" s="54">
        <v>0.51895993861912537</v>
      </c>
    </row>
    <row r="1138" spans="12:43">
      <c r="L1138" s="177"/>
      <c r="M1138" s="177"/>
      <c r="Q1138" s="62" t="s">
        <v>11423</v>
      </c>
      <c r="R1138" s="54">
        <v>0.58646842309653213</v>
      </c>
      <c r="AP1138" s="62" t="s">
        <v>11089</v>
      </c>
      <c r="AQ1138" s="54">
        <v>0.5189364294598201</v>
      </c>
    </row>
    <row r="1139" spans="12:43">
      <c r="L1139" s="177"/>
      <c r="M1139" s="177"/>
      <c r="Q1139" s="62" t="s">
        <v>3248</v>
      </c>
      <c r="R1139" s="54">
        <v>0.58640170476499787</v>
      </c>
      <c r="AP1139" s="62" t="s">
        <v>3927</v>
      </c>
      <c r="AQ1139" s="54">
        <v>0.51868754282658436</v>
      </c>
    </row>
    <row r="1140" spans="12:43">
      <c r="L1140" s="177"/>
      <c r="M1140" s="177"/>
      <c r="Q1140" s="62" t="s">
        <v>12049</v>
      </c>
      <c r="R1140" s="54">
        <v>0.58631055028126133</v>
      </c>
      <c r="AP1140" s="62" t="s">
        <v>3822</v>
      </c>
      <c r="AQ1140" s="54">
        <v>0.51814425738670489</v>
      </c>
    </row>
    <row r="1141" spans="12:43">
      <c r="L1141" s="177"/>
      <c r="M1141" s="177"/>
      <c r="Q1141" s="62" t="s">
        <v>2458</v>
      </c>
      <c r="R1141" s="54">
        <v>0.5862210808257623</v>
      </c>
      <c r="AP1141" s="62" t="s">
        <v>10686</v>
      </c>
      <c r="AQ1141" s="54">
        <v>0.51809766419392633</v>
      </c>
    </row>
    <row r="1142" spans="12:43">
      <c r="L1142" s="177"/>
      <c r="M1142" s="177"/>
      <c r="Q1142" s="62" t="s">
        <v>3267</v>
      </c>
      <c r="R1142" s="54">
        <v>0.58591307495521039</v>
      </c>
      <c r="AP1142" s="62" t="s">
        <v>10892</v>
      </c>
      <c r="AQ1142" s="54">
        <v>0.5177308048847149</v>
      </c>
    </row>
    <row r="1143" spans="12:43">
      <c r="L1143" s="177"/>
      <c r="M1143" s="177"/>
      <c r="Q1143" s="62" t="s">
        <v>56</v>
      </c>
      <c r="R1143" s="54">
        <v>0.58538893816089188</v>
      </c>
      <c r="AP1143" s="62" t="s">
        <v>998</v>
      </c>
      <c r="AQ1143" s="54">
        <v>0.51761775555955669</v>
      </c>
    </row>
    <row r="1144" spans="12:43">
      <c r="L1144" s="177"/>
      <c r="M1144" s="177"/>
      <c r="Q1144" s="62" t="s">
        <v>11088</v>
      </c>
      <c r="R1144" s="54">
        <v>0.58501143408737499</v>
      </c>
      <c r="AP1144" s="62" t="s">
        <v>3216</v>
      </c>
      <c r="AQ1144" s="54">
        <v>0.51726313417225389</v>
      </c>
    </row>
    <row r="1145" spans="12:43">
      <c r="L1145" s="177"/>
      <c r="M1145" s="177"/>
      <c r="Q1145" s="62" t="s">
        <v>10610</v>
      </c>
      <c r="R1145" s="54">
        <v>0.58497348124055215</v>
      </c>
      <c r="AP1145" s="62" t="s">
        <v>10926</v>
      </c>
      <c r="AQ1145" s="54">
        <v>0.51696496149126159</v>
      </c>
    </row>
    <row r="1146" spans="12:43">
      <c r="L1146" s="177"/>
      <c r="M1146" s="177"/>
      <c r="Q1146" s="62" t="s">
        <v>5622</v>
      </c>
      <c r="R1146" s="54">
        <v>0.5849197191060479</v>
      </c>
      <c r="AP1146" s="62" t="s">
        <v>3302</v>
      </c>
      <c r="AQ1146" s="54">
        <v>0.51687200895564422</v>
      </c>
    </row>
    <row r="1147" spans="12:43">
      <c r="L1147" s="177"/>
      <c r="M1147" s="177"/>
      <c r="Q1147" s="62" t="s">
        <v>2960</v>
      </c>
      <c r="R1147" s="54">
        <v>0.58436832785594539</v>
      </c>
      <c r="AP1147" s="62" t="s">
        <v>281</v>
      </c>
      <c r="AQ1147" s="54">
        <v>0.51684086033253318</v>
      </c>
    </row>
    <row r="1148" spans="12:43">
      <c r="L1148" s="177"/>
      <c r="M1148" s="177"/>
      <c r="Q1148" s="62" t="s">
        <v>5405</v>
      </c>
      <c r="R1148" s="54">
        <v>0.58433108172523884</v>
      </c>
      <c r="AP1148" s="62" t="s">
        <v>5692</v>
      </c>
      <c r="AQ1148" s="54">
        <v>0.51672889872655314</v>
      </c>
    </row>
    <row r="1149" spans="12:43">
      <c r="L1149" s="177"/>
      <c r="M1149" s="177"/>
      <c r="Q1149" s="62" t="s">
        <v>95</v>
      </c>
      <c r="R1149" s="54">
        <v>0.58389614365156906</v>
      </c>
      <c r="AP1149" s="62" t="s">
        <v>936</v>
      </c>
      <c r="AQ1149" s="54">
        <v>0.51657151966580039</v>
      </c>
    </row>
    <row r="1150" spans="12:43">
      <c r="L1150" s="177"/>
      <c r="M1150" s="177"/>
      <c r="Q1150" s="62" t="s">
        <v>4458</v>
      </c>
      <c r="R1150" s="54">
        <v>0.58350310722679355</v>
      </c>
      <c r="AP1150" s="62" t="s">
        <v>1617</v>
      </c>
      <c r="AQ1150" s="54">
        <v>0.51645945237685098</v>
      </c>
    </row>
    <row r="1151" spans="12:43">
      <c r="L1151" s="177"/>
      <c r="M1151" s="177"/>
      <c r="Q1151" s="62" t="s">
        <v>10650</v>
      </c>
      <c r="R1151" s="54">
        <v>0.58331082694460246</v>
      </c>
      <c r="AP1151" s="62" t="s">
        <v>2096</v>
      </c>
      <c r="AQ1151" s="54">
        <v>0.516014245498712</v>
      </c>
    </row>
    <row r="1152" spans="12:43">
      <c r="L1152" s="177"/>
      <c r="M1152" s="177"/>
      <c r="Q1152" s="62" t="s">
        <v>10919</v>
      </c>
      <c r="R1152" s="54">
        <v>0.58295181699231635</v>
      </c>
      <c r="AP1152" s="62" t="s">
        <v>3267</v>
      </c>
      <c r="AQ1152" s="54">
        <v>0.51582495494827962</v>
      </c>
    </row>
    <row r="1153" spans="12:43">
      <c r="L1153" s="177"/>
      <c r="M1153" s="177"/>
      <c r="Q1153" s="62" t="s">
        <v>3023</v>
      </c>
      <c r="R1153" s="54">
        <v>0.58292805753132104</v>
      </c>
      <c r="AP1153" s="62" t="s">
        <v>4809</v>
      </c>
      <c r="AQ1153" s="54">
        <v>0.51576210326869609</v>
      </c>
    </row>
    <row r="1154" spans="12:43">
      <c r="L1154" s="177"/>
      <c r="M1154" s="177"/>
      <c r="Q1154" s="62" t="s">
        <v>5373</v>
      </c>
      <c r="R1154" s="54">
        <v>0.58286672757270841</v>
      </c>
      <c r="AP1154" s="62" t="s">
        <v>935</v>
      </c>
      <c r="AQ1154" s="54">
        <v>0.51460303691682485</v>
      </c>
    </row>
    <row r="1155" spans="12:43">
      <c r="L1155" s="177"/>
      <c r="M1155" s="177"/>
      <c r="Q1155" s="62" t="s">
        <v>2208</v>
      </c>
      <c r="R1155" s="54">
        <v>0.58262019270396848</v>
      </c>
      <c r="AP1155" s="62" t="s">
        <v>3569</v>
      </c>
      <c r="AQ1155" s="54">
        <v>0.51399129657021292</v>
      </c>
    </row>
    <row r="1156" spans="12:43">
      <c r="L1156" s="177"/>
      <c r="M1156" s="177"/>
      <c r="Q1156" s="62" t="s">
        <v>79</v>
      </c>
      <c r="R1156" s="54">
        <v>0.58253416208684028</v>
      </c>
      <c r="AP1156" s="62" t="s">
        <v>1462</v>
      </c>
      <c r="AQ1156" s="54">
        <v>0.51374640100442004</v>
      </c>
    </row>
    <row r="1157" spans="12:43">
      <c r="Q1157" s="62" t="s">
        <v>5825</v>
      </c>
      <c r="R1157" s="54">
        <v>0.5824734232163854</v>
      </c>
      <c r="AP1157" s="62" t="s">
        <v>2454</v>
      </c>
      <c r="AQ1157" s="54">
        <v>0.51366881588991486</v>
      </c>
    </row>
    <row r="1158" spans="12:43">
      <c r="Q1158" s="62" t="s">
        <v>2360</v>
      </c>
      <c r="R1158" s="54">
        <v>0.58219186367198794</v>
      </c>
      <c r="AP1158" s="62" t="s">
        <v>82</v>
      </c>
      <c r="AQ1158" s="54">
        <v>0.51302099160299663</v>
      </c>
    </row>
    <row r="1159" spans="12:43">
      <c r="Q1159" s="62" t="s">
        <v>4770</v>
      </c>
      <c r="R1159" s="54">
        <v>0.58142948903533698</v>
      </c>
      <c r="AP1159" s="62" t="s">
        <v>3362</v>
      </c>
      <c r="AQ1159" s="54">
        <v>0.51294004232119195</v>
      </c>
    </row>
    <row r="1160" spans="12:43">
      <c r="Q1160" s="62" t="s">
        <v>3392</v>
      </c>
      <c r="R1160" s="54">
        <v>0.58128894548987164</v>
      </c>
      <c r="AP1160" s="62" t="s">
        <v>5589</v>
      </c>
      <c r="AQ1160" s="54">
        <v>0.51293081283718078</v>
      </c>
    </row>
    <row r="1161" spans="12:43">
      <c r="Q1161" s="62" t="s">
        <v>4513</v>
      </c>
      <c r="R1161" s="54">
        <v>0.58106646176115651</v>
      </c>
      <c r="AP1161" s="62" t="s">
        <v>10842</v>
      </c>
      <c r="AQ1161" s="54">
        <v>0.51243573889776672</v>
      </c>
    </row>
    <row r="1162" spans="12:43">
      <c r="Q1162" s="62" t="s">
        <v>4571</v>
      </c>
      <c r="R1162" s="54">
        <v>0.58018102628556922</v>
      </c>
      <c r="AP1162" s="62" t="s">
        <v>10602</v>
      </c>
      <c r="AQ1162" s="54">
        <v>0.51197592412748749</v>
      </c>
    </row>
    <row r="1163" spans="12:43">
      <c r="Q1163" s="62" t="s">
        <v>5350</v>
      </c>
      <c r="R1163" s="54">
        <v>0.58010389907504256</v>
      </c>
      <c r="AP1163" s="62" t="s">
        <v>4157</v>
      </c>
      <c r="AQ1163" s="54">
        <v>0.51197351838616167</v>
      </c>
    </row>
    <row r="1164" spans="12:43">
      <c r="Q1164" s="62" t="s">
        <v>4020</v>
      </c>
      <c r="R1164" s="54">
        <v>0.57975689829288168</v>
      </c>
      <c r="AP1164" s="62" t="s">
        <v>4568</v>
      </c>
      <c r="AQ1164" s="54">
        <v>0.51193821789742477</v>
      </c>
    </row>
    <row r="1165" spans="12:43">
      <c r="Q1165" s="62" t="s">
        <v>2547</v>
      </c>
      <c r="R1165" s="54">
        <v>0.57966940145859513</v>
      </c>
      <c r="AP1165" s="62" t="s">
        <v>10994</v>
      </c>
      <c r="AQ1165" s="54">
        <v>0.51168293248332952</v>
      </c>
    </row>
    <row r="1166" spans="12:43">
      <c r="Q1166" s="62" t="s">
        <v>1969</v>
      </c>
      <c r="R1166" s="54">
        <v>0.57958760135312337</v>
      </c>
      <c r="AP1166" s="62" t="s">
        <v>2823</v>
      </c>
      <c r="AQ1166" s="54">
        <v>0.51163246375588245</v>
      </c>
    </row>
    <row r="1167" spans="12:43">
      <c r="Q1167" s="62" t="s">
        <v>14692</v>
      </c>
      <c r="R1167" s="54">
        <v>0.57958643109370467</v>
      </c>
      <c r="AP1167" s="62" t="s">
        <v>3066</v>
      </c>
      <c r="AQ1167" s="54">
        <v>0.51162018673132093</v>
      </c>
    </row>
    <row r="1168" spans="12:43">
      <c r="Q1168" s="62" t="s">
        <v>3366</v>
      </c>
      <c r="R1168" s="54">
        <v>0.57956200998820295</v>
      </c>
      <c r="AP1168" s="62" t="s">
        <v>2624</v>
      </c>
      <c r="AQ1168" s="54">
        <v>0.51157009978119061</v>
      </c>
    </row>
    <row r="1169" spans="17:43">
      <c r="Q1169" s="62" t="s">
        <v>4266</v>
      </c>
      <c r="R1169" s="54">
        <v>0.57947218591144545</v>
      </c>
      <c r="AP1169" s="62" t="s">
        <v>10783</v>
      </c>
      <c r="AQ1169" s="54">
        <v>0.51091145167730478</v>
      </c>
    </row>
    <row r="1170" spans="17:43">
      <c r="Q1170" s="62" t="s">
        <v>4325</v>
      </c>
      <c r="R1170" s="54">
        <v>0.57897957966676605</v>
      </c>
      <c r="AP1170" s="62" t="s">
        <v>10553</v>
      </c>
      <c r="AQ1170" s="54">
        <v>0.51086756084495988</v>
      </c>
    </row>
    <row r="1171" spans="17:43">
      <c r="Q1171" s="62" t="s">
        <v>4357</v>
      </c>
      <c r="R1171" s="54">
        <v>0.57891915794110482</v>
      </c>
      <c r="AP1171" s="62" t="s">
        <v>3642</v>
      </c>
      <c r="AQ1171" s="54">
        <v>0.51044674776776278</v>
      </c>
    </row>
    <row r="1172" spans="17:43">
      <c r="Q1172" s="62" t="s">
        <v>4205</v>
      </c>
      <c r="R1172" s="54">
        <v>0.57873759175672346</v>
      </c>
      <c r="AP1172" s="62" t="s">
        <v>12015</v>
      </c>
      <c r="AQ1172" s="54">
        <v>0.51041564711820164</v>
      </c>
    </row>
    <row r="1173" spans="17:43">
      <c r="Q1173" s="62" t="s">
        <v>3629</v>
      </c>
      <c r="R1173" s="54">
        <v>0.57844268936864085</v>
      </c>
      <c r="AP1173" s="62" t="s">
        <v>5789</v>
      </c>
      <c r="AQ1173" s="54">
        <v>0.51029285841893945</v>
      </c>
    </row>
    <row r="1174" spans="17:43">
      <c r="Q1174" s="62" t="s">
        <v>10731</v>
      </c>
      <c r="R1174" s="54">
        <v>0.57725428726947958</v>
      </c>
      <c r="AP1174" s="62" t="s">
        <v>3152</v>
      </c>
      <c r="AQ1174" s="54">
        <v>0.51017603790904886</v>
      </c>
    </row>
    <row r="1175" spans="17:43">
      <c r="Q1175" s="62" t="s">
        <v>10044</v>
      </c>
      <c r="R1175" s="54">
        <v>0.57715285614266498</v>
      </c>
      <c r="AP1175" s="62" t="s">
        <v>3301</v>
      </c>
      <c r="AQ1175" s="54">
        <v>0.50969562317672412</v>
      </c>
    </row>
    <row r="1176" spans="17:43">
      <c r="Q1176" s="62" t="s">
        <v>2416</v>
      </c>
      <c r="R1176" s="54">
        <v>0.57700547931600499</v>
      </c>
      <c r="AP1176" s="62" t="s">
        <v>1792</v>
      </c>
      <c r="AQ1176" s="54">
        <v>0.50955153789452523</v>
      </c>
    </row>
    <row r="1177" spans="17:43">
      <c r="Q1177" s="62" t="s">
        <v>3299</v>
      </c>
      <c r="R1177" s="54">
        <v>0.57664886445287822</v>
      </c>
      <c r="AP1177" s="62" t="s">
        <v>10715</v>
      </c>
      <c r="AQ1177" s="54">
        <v>0.50954697388763537</v>
      </c>
    </row>
    <row r="1178" spans="17:43">
      <c r="Q1178" s="62" t="s">
        <v>1236</v>
      </c>
      <c r="R1178" s="54">
        <v>0.57653530677725029</v>
      </c>
      <c r="AP1178" s="62" t="s">
        <v>1673</v>
      </c>
      <c r="AQ1178" s="54">
        <v>0.50937860330585394</v>
      </c>
    </row>
    <row r="1179" spans="17:43">
      <c r="Q1179" s="62" t="s">
        <v>1909</v>
      </c>
      <c r="R1179" s="54">
        <v>0.57652269633018038</v>
      </c>
      <c r="AP1179" s="62" t="s">
        <v>1310</v>
      </c>
      <c r="AQ1179" s="54">
        <v>0.50931863368221697</v>
      </c>
    </row>
    <row r="1180" spans="17:43">
      <c r="Q1180" s="62" t="s">
        <v>2309</v>
      </c>
      <c r="R1180" s="54">
        <v>0.57592553530831958</v>
      </c>
      <c r="AP1180" s="62" t="s">
        <v>4259</v>
      </c>
      <c r="AQ1180" s="54">
        <v>0.50917903131043984</v>
      </c>
    </row>
    <row r="1181" spans="17:43">
      <c r="Q1181" s="62" t="s">
        <v>11450</v>
      </c>
      <c r="R1181" s="54">
        <v>0.57576925213420849</v>
      </c>
      <c r="AP1181" s="62" t="s">
        <v>2781</v>
      </c>
      <c r="AQ1181" s="54">
        <v>0.50902742559912073</v>
      </c>
    </row>
    <row r="1182" spans="17:43">
      <c r="Q1182" s="62" t="s">
        <v>1361</v>
      </c>
      <c r="R1182" s="54">
        <v>0.57573237698556512</v>
      </c>
      <c r="AP1182" s="62" t="s">
        <v>3842</v>
      </c>
      <c r="AQ1182" s="54">
        <v>0.50897271459192717</v>
      </c>
    </row>
    <row r="1183" spans="17:43">
      <c r="Q1183" s="62" t="s">
        <v>2409</v>
      </c>
      <c r="R1183" s="54">
        <v>0.57562416033231212</v>
      </c>
      <c r="AP1183" s="62" t="s">
        <v>5594</v>
      </c>
      <c r="AQ1183" s="54">
        <v>0.50868234270480595</v>
      </c>
    </row>
    <row r="1184" spans="17:43">
      <c r="Q1184" s="62" t="s">
        <v>1354</v>
      </c>
      <c r="R1184" s="54">
        <v>0.57526258196388591</v>
      </c>
      <c r="AP1184" s="62" t="s">
        <v>5801</v>
      </c>
      <c r="AQ1184" s="54">
        <v>0.50860594253250846</v>
      </c>
    </row>
    <row r="1185" spans="17:43">
      <c r="Q1185" s="62" t="s">
        <v>3513</v>
      </c>
      <c r="R1185" s="54">
        <v>0.5752393472729922</v>
      </c>
      <c r="AP1185" s="62" t="s">
        <v>2380</v>
      </c>
      <c r="AQ1185" s="54">
        <v>0.50844234219329776</v>
      </c>
    </row>
    <row r="1186" spans="17:43">
      <c r="Q1186" s="62" t="s">
        <v>2624</v>
      </c>
      <c r="R1186" s="54">
        <v>0.57476572950028437</v>
      </c>
      <c r="AP1186" s="62" t="s">
        <v>3903</v>
      </c>
      <c r="AQ1186" s="54">
        <v>0.50830882760603147</v>
      </c>
    </row>
    <row r="1187" spans="17:43">
      <c r="Q1187" s="62" t="s">
        <v>1805</v>
      </c>
      <c r="R1187" s="54">
        <v>0.57465299769570377</v>
      </c>
      <c r="AP1187" s="62" t="s">
        <v>3731</v>
      </c>
      <c r="AQ1187" s="54">
        <v>0.50778496605879353</v>
      </c>
    </row>
    <row r="1188" spans="17:43">
      <c r="Q1188" s="62" t="s">
        <v>4409</v>
      </c>
      <c r="R1188" s="54">
        <v>0.57433850414108267</v>
      </c>
      <c r="AP1188" s="62" t="s">
        <v>4800</v>
      </c>
      <c r="AQ1188" s="54">
        <v>0.5076937875102786</v>
      </c>
    </row>
    <row r="1189" spans="17:43">
      <c r="Q1189" s="62" t="s">
        <v>11196</v>
      </c>
      <c r="R1189" s="54">
        <v>0.57374484573907725</v>
      </c>
      <c r="AP1189" s="62" t="s">
        <v>2221</v>
      </c>
      <c r="AQ1189" s="54">
        <v>0.50759660744575019</v>
      </c>
    </row>
    <row r="1190" spans="17:43">
      <c r="Q1190" s="62" t="s">
        <v>5027</v>
      </c>
      <c r="R1190" s="54">
        <v>0.57334597887968741</v>
      </c>
      <c r="AP1190" s="62" t="s">
        <v>3861</v>
      </c>
      <c r="AQ1190" s="54">
        <v>0.50741346945754262</v>
      </c>
    </row>
    <row r="1191" spans="17:43">
      <c r="Q1191" s="62" t="s">
        <v>11153</v>
      </c>
      <c r="R1191" s="54">
        <v>0.5732792050535509</v>
      </c>
      <c r="AP1191" s="62" t="s">
        <v>4082</v>
      </c>
      <c r="AQ1191" s="54">
        <v>0.50704526138872763</v>
      </c>
    </row>
    <row r="1192" spans="17:43">
      <c r="Q1192" s="62" t="s">
        <v>3656</v>
      </c>
      <c r="R1192" s="54">
        <v>0.57323579370731503</v>
      </c>
      <c r="AP1192" s="62" t="s">
        <v>3165</v>
      </c>
      <c r="AQ1192" s="54">
        <v>0.50694638841396544</v>
      </c>
    </row>
    <row r="1193" spans="17:43">
      <c r="Q1193" s="62" t="s">
        <v>4820</v>
      </c>
      <c r="R1193" s="54">
        <v>0.57318989224143291</v>
      </c>
      <c r="AP1193" s="62" t="s">
        <v>10543</v>
      </c>
      <c r="AQ1193" s="54">
        <v>0.50692715650771814</v>
      </c>
    </row>
    <row r="1194" spans="17:43">
      <c r="Q1194" s="62" t="s">
        <v>10941</v>
      </c>
      <c r="R1194" s="54">
        <v>0.57317890603326926</v>
      </c>
      <c r="AP1194" s="62" t="s">
        <v>4089</v>
      </c>
      <c r="AQ1194" s="54">
        <v>0.50680674124404557</v>
      </c>
    </row>
    <row r="1195" spans="17:43">
      <c r="Q1195" s="62" t="s">
        <v>5568</v>
      </c>
      <c r="R1195" s="54">
        <v>0.57292329097516881</v>
      </c>
      <c r="AP1195" s="62" t="s">
        <v>2051</v>
      </c>
      <c r="AQ1195" s="54">
        <v>0.50654943001481634</v>
      </c>
    </row>
    <row r="1196" spans="17:43">
      <c r="Q1196" s="62" t="s">
        <v>2002</v>
      </c>
      <c r="R1196" s="54">
        <v>0.57258076334430252</v>
      </c>
      <c r="AP1196" s="62" t="s">
        <v>477</v>
      </c>
      <c r="AQ1196" s="54">
        <v>0.50637240158639807</v>
      </c>
    </row>
    <row r="1197" spans="17:43">
      <c r="Q1197" s="62" t="s">
        <v>4516</v>
      </c>
      <c r="R1197" s="54">
        <v>0.572473908065537</v>
      </c>
      <c r="AP1197" s="62" t="s">
        <v>4554</v>
      </c>
      <c r="AQ1197" s="54">
        <v>0.5060971666738715</v>
      </c>
    </row>
    <row r="1198" spans="17:43">
      <c r="Q1198" s="62" t="s">
        <v>1390</v>
      </c>
      <c r="R1198" s="54">
        <v>0.5724609635211344</v>
      </c>
      <c r="AP1198" s="62" t="s">
        <v>4819</v>
      </c>
      <c r="AQ1198" s="54">
        <v>0.50597184966136644</v>
      </c>
    </row>
    <row r="1199" spans="17:43">
      <c r="Q1199" s="62" t="s">
        <v>1780</v>
      </c>
      <c r="R1199" s="54">
        <v>0.57236235380742806</v>
      </c>
      <c r="AP1199" s="62" t="s">
        <v>840</v>
      </c>
      <c r="AQ1199" s="54">
        <v>0.50556225556363377</v>
      </c>
    </row>
    <row r="1200" spans="17:43">
      <c r="Q1200" s="62" t="s">
        <v>3178</v>
      </c>
      <c r="R1200" s="54">
        <v>0.57228653359472703</v>
      </c>
      <c r="AP1200" s="62" t="s">
        <v>800</v>
      </c>
      <c r="AQ1200" s="54">
        <v>0.50505320960547273</v>
      </c>
    </row>
    <row r="1201" spans="17:43">
      <c r="Q1201" s="62" t="s">
        <v>1593</v>
      </c>
      <c r="R1201" s="54">
        <v>0.57191758010199112</v>
      </c>
      <c r="AP1201" s="62" t="s">
        <v>4669</v>
      </c>
      <c r="AQ1201" s="54">
        <v>0.50498634896111994</v>
      </c>
    </row>
    <row r="1202" spans="17:43">
      <c r="Q1202" s="62" t="s">
        <v>4916</v>
      </c>
      <c r="R1202" s="54">
        <v>0.57189268462583009</v>
      </c>
      <c r="AP1202" s="62" t="s">
        <v>1929</v>
      </c>
      <c r="AQ1202" s="54">
        <v>0.50472818079408432</v>
      </c>
    </row>
    <row r="1203" spans="17:43">
      <c r="Q1203" s="62" t="s">
        <v>2268</v>
      </c>
      <c r="R1203" s="54">
        <v>0.57167063187012457</v>
      </c>
      <c r="AP1203" s="62" t="s">
        <v>1611</v>
      </c>
      <c r="AQ1203" s="54">
        <v>0.50432385231879506</v>
      </c>
    </row>
    <row r="1204" spans="17:43">
      <c r="Q1204" s="62" t="s">
        <v>3254</v>
      </c>
      <c r="R1204" s="54">
        <v>0.5715888211714435</v>
      </c>
      <c r="AP1204" s="62" t="s">
        <v>2953</v>
      </c>
      <c r="AQ1204" s="54">
        <v>0.50348775701623816</v>
      </c>
    </row>
    <row r="1205" spans="17:43">
      <c r="Q1205" s="62" t="s">
        <v>4743</v>
      </c>
      <c r="R1205" s="54">
        <v>0.57151794150216306</v>
      </c>
      <c r="AP1205" s="62" t="s">
        <v>2502</v>
      </c>
      <c r="AQ1205" s="54">
        <v>0.50308312560574719</v>
      </c>
    </row>
    <row r="1206" spans="17:43">
      <c r="Q1206" s="62" t="s">
        <v>3381</v>
      </c>
      <c r="R1206" s="54">
        <v>0.57093786539257319</v>
      </c>
      <c r="AP1206" s="62" t="s">
        <v>1581</v>
      </c>
      <c r="AQ1206" s="54">
        <v>0.50290341054566901</v>
      </c>
    </row>
    <row r="1207" spans="17:43">
      <c r="Q1207" s="62" t="s">
        <v>4648</v>
      </c>
      <c r="R1207" s="54">
        <v>0.57043714745682217</v>
      </c>
      <c r="AP1207" s="62" t="s">
        <v>2246</v>
      </c>
      <c r="AQ1207" s="54">
        <v>0.5021502756542201</v>
      </c>
    </row>
    <row r="1208" spans="17:43">
      <c r="Q1208" s="62" t="s">
        <v>4884</v>
      </c>
      <c r="R1208" s="54">
        <v>0.5701551037610163</v>
      </c>
      <c r="AP1208" s="62" t="s">
        <v>2518</v>
      </c>
      <c r="AQ1208" s="54">
        <v>0.50193260197202016</v>
      </c>
    </row>
    <row r="1209" spans="17:43">
      <c r="Q1209" s="62" t="s">
        <v>128</v>
      </c>
      <c r="R1209" s="54">
        <v>0.57003014104632255</v>
      </c>
      <c r="AP1209" s="62" t="s">
        <v>1021</v>
      </c>
      <c r="AQ1209" s="54">
        <v>0.50184997221921845</v>
      </c>
    </row>
    <row r="1210" spans="17:43">
      <c r="Q1210" s="62" t="s">
        <v>1616</v>
      </c>
      <c r="R1210" s="54">
        <v>0.56997927576173524</v>
      </c>
      <c r="AP1210" s="62" t="s">
        <v>4743</v>
      </c>
      <c r="AQ1210" s="54">
        <v>0.50173996274011579</v>
      </c>
    </row>
    <row r="1211" spans="17:43">
      <c r="Q1211" s="62" t="s">
        <v>941</v>
      </c>
      <c r="R1211" s="54">
        <v>0.56984398737456754</v>
      </c>
      <c r="AP1211" s="62" t="s">
        <v>4250</v>
      </c>
      <c r="AQ1211" s="54">
        <v>0.50172485356630736</v>
      </c>
    </row>
    <row r="1212" spans="17:43">
      <c r="Q1212" s="62" t="s">
        <v>678</v>
      </c>
      <c r="R1212" s="54">
        <v>0.5693782868184063</v>
      </c>
      <c r="AP1212" s="62" t="s">
        <v>3709</v>
      </c>
      <c r="AQ1212" s="54">
        <v>0.50135690865721438</v>
      </c>
    </row>
    <row r="1213" spans="17:43">
      <c r="Q1213" s="62" t="s">
        <v>11357</v>
      </c>
      <c r="R1213" s="54">
        <v>0.56934316114560335</v>
      </c>
      <c r="AP1213" s="62" t="s">
        <v>2934</v>
      </c>
      <c r="AQ1213" s="54">
        <v>0.50075863693644451</v>
      </c>
    </row>
    <row r="1214" spans="17:43">
      <c r="Q1214" s="62" t="s">
        <v>1691</v>
      </c>
      <c r="R1214" s="54">
        <v>0.56913643268737812</v>
      </c>
      <c r="AP1214" s="62" t="s">
        <v>5880</v>
      </c>
      <c r="AQ1214" s="54">
        <v>0.50044987120425077</v>
      </c>
    </row>
    <row r="1215" spans="17:43">
      <c r="Q1215" s="62" t="s">
        <v>2292</v>
      </c>
      <c r="R1215" s="54">
        <v>0.56888063568224001</v>
      </c>
      <c r="AP1215" s="62" t="s">
        <v>494</v>
      </c>
      <c r="AQ1215" s="54">
        <v>0.50026420761928625</v>
      </c>
    </row>
    <row r="1216" spans="17:43">
      <c r="Q1216" s="62" t="s">
        <v>1667</v>
      </c>
      <c r="R1216" s="54">
        <v>0.56866246125808606</v>
      </c>
      <c r="AP1216" s="62" t="s">
        <v>4160</v>
      </c>
      <c r="AQ1216" s="54">
        <v>0.50011033818880291</v>
      </c>
    </row>
    <row r="1217" spans="17:43">
      <c r="Q1217" s="62" t="s">
        <v>12019</v>
      </c>
      <c r="R1217" s="54">
        <v>0.56825300519506394</v>
      </c>
      <c r="AP1217" s="62" t="s">
        <v>2561</v>
      </c>
      <c r="AQ1217" s="54">
        <v>0.49978074460028454</v>
      </c>
    </row>
    <row r="1218" spans="17:43">
      <c r="Q1218" s="62" t="s">
        <v>1847</v>
      </c>
      <c r="R1218" s="54">
        <v>0.56814766343728207</v>
      </c>
      <c r="AP1218" s="62" t="s">
        <v>1741</v>
      </c>
      <c r="AQ1218" s="54">
        <v>0.49973794534849653</v>
      </c>
    </row>
    <row r="1219" spans="17:43">
      <c r="Q1219" s="62" t="s">
        <v>5529</v>
      </c>
      <c r="R1219" s="54">
        <v>0.56812014710330316</v>
      </c>
      <c r="AP1219" s="62" t="s">
        <v>11440</v>
      </c>
      <c r="AQ1219" s="54">
        <v>0.49896865316944061</v>
      </c>
    </row>
    <row r="1220" spans="17:43">
      <c r="Q1220" s="62" t="s">
        <v>16985</v>
      </c>
      <c r="R1220" s="54">
        <v>0.56775744438119746</v>
      </c>
      <c r="AP1220" s="62" t="s">
        <v>3329</v>
      </c>
      <c r="AQ1220" s="54">
        <v>0.49887855147551025</v>
      </c>
    </row>
    <row r="1221" spans="17:43">
      <c r="Q1221" s="62" t="s">
        <v>5578</v>
      </c>
      <c r="R1221" s="54">
        <v>0.56746720493342062</v>
      </c>
      <c r="AP1221" s="62" t="s">
        <v>1646</v>
      </c>
      <c r="AQ1221" s="54">
        <v>0.49862156860333323</v>
      </c>
    </row>
    <row r="1222" spans="17:43">
      <c r="Q1222" s="62" t="s">
        <v>14709</v>
      </c>
      <c r="R1222" s="54">
        <v>0.56708864041533658</v>
      </c>
      <c r="AP1222" s="62" t="s">
        <v>2958</v>
      </c>
      <c r="AQ1222" s="54">
        <v>0.4978302473566637</v>
      </c>
    </row>
    <row r="1223" spans="17:43">
      <c r="Q1223" s="62" t="s">
        <v>11131</v>
      </c>
      <c r="R1223" s="54">
        <v>0.56704958821240181</v>
      </c>
      <c r="AP1223" s="62" t="s">
        <v>3420</v>
      </c>
      <c r="AQ1223" s="54">
        <v>0.49778475712107523</v>
      </c>
    </row>
    <row r="1224" spans="17:43">
      <c r="Q1224" s="62" t="s">
        <v>2089</v>
      </c>
      <c r="R1224" s="54">
        <v>0.56686860529246008</v>
      </c>
      <c r="AP1224" s="62" t="s">
        <v>4453</v>
      </c>
      <c r="AQ1224" s="54">
        <v>0.49778152216163674</v>
      </c>
    </row>
    <row r="1225" spans="17:43">
      <c r="Q1225" s="62" t="s">
        <v>14839</v>
      </c>
      <c r="R1225" s="54">
        <v>0.56668807406991928</v>
      </c>
      <c r="AP1225" s="62" t="s">
        <v>4926</v>
      </c>
      <c r="AQ1225" s="54">
        <v>0.49768658685705236</v>
      </c>
    </row>
    <row r="1226" spans="17:43">
      <c r="Q1226" s="62" t="s">
        <v>1108</v>
      </c>
      <c r="R1226" s="54">
        <v>0.56662195787169445</v>
      </c>
      <c r="AP1226" s="62" t="s">
        <v>10821</v>
      </c>
      <c r="AQ1226" s="54">
        <v>0.49766029266138173</v>
      </c>
    </row>
    <row r="1227" spans="17:43">
      <c r="Q1227" s="62" t="s">
        <v>10764</v>
      </c>
      <c r="R1227" s="54">
        <v>0.56614809274382294</v>
      </c>
      <c r="AP1227" s="62" t="s">
        <v>4612</v>
      </c>
      <c r="AQ1227" s="54">
        <v>0.497267298706498</v>
      </c>
    </row>
    <row r="1228" spans="17:43">
      <c r="Q1228" s="62" t="s">
        <v>5880</v>
      </c>
      <c r="R1228" s="54">
        <v>0.56557271664586573</v>
      </c>
      <c r="AP1228" s="62" t="s">
        <v>3501</v>
      </c>
      <c r="AQ1228" s="54">
        <v>0.49716517761388962</v>
      </c>
    </row>
    <row r="1229" spans="17:43">
      <c r="Q1229" s="62" t="s">
        <v>1711</v>
      </c>
      <c r="R1229" s="54">
        <v>0.56540672298449179</v>
      </c>
      <c r="AP1229" s="62" t="s">
        <v>4019</v>
      </c>
      <c r="AQ1229" s="54">
        <v>0.49708778923767133</v>
      </c>
    </row>
    <row r="1230" spans="17:43">
      <c r="Q1230" s="62" t="s">
        <v>1557</v>
      </c>
      <c r="R1230" s="54">
        <v>0.56495309099604407</v>
      </c>
      <c r="AP1230" s="62" t="s">
        <v>10893</v>
      </c>
      <c r="AQ1230" s="54">
        <v>0.4970389014452154</v>
      </c>
    </row>
    <row r="1231" spans="17:43">
      <c r="Q1231" s="62" t="s">
        <v>3639</v>
      </c>
      <c r="R1231" s="54">
        <v>0.56486164815869977</v>
      </c>
      <c r="AP1231" s="62" t="s">
        <v>3988</v>
      </c>
      <c r="AQ1231" s="54">
        <v>0.49700026028843625</v>
      </c>
    </row>
    <row r="1232" spans="17:43">
      <c r="Q1232" s="62" t="s">
        <v>2604</v>
      </c>
      <c r="R1232" s="54">
        <v>0.56480522623890772</v>
      </c>
      <c r="AP1232" s="62" t="s">
        <v>5079</v>
      </c>
      <c r="AQ1232" s="54">
        <v>0.49677321617765918</v>
      </c>
    </row>
    <row r="1233" spans="17:43">
      <c r="Q1233" s="62" t="s">
        <v>3794</v>
      </c>
      <c r="R1233" s="54">
        <v>0.56477847936828318</v>
      </c>
      <c r="AP1233" s="62" t="s">
        <v>1034</v>
      </c>
      <c r="AQ1233" s="54">
        <v>0.49665986608270768</v>
      </c>
    </row>
    <row r="1234" spans="17:43">
      <c r="Q1234" s="62" t="s">
        <v>4191</v>
      </c>
      <c r="R1234" s="54">
        <v>0.5647323081570147</v>
      </c>
      <c r="AP1234" s="62" t="s">
        <v>3666</v>
      </c>
      <c r="AQ1234" s="54">
        <v>0.49648053321944574</v>
      </c>
    </row>
    <row r="1235" spans="17:43">
      <c r="Q1235" s="62" t="s">
        <v>5483</v>
      </c>
      <c r="R1235" s="54">
        <v>0.56441269889715562</v>
      </c>
      <c r="AP1235" s="62" t="s">
        <v>1507</v>
      </c>
      <c r="AQ1235" s="54">
        <v>0.49639255243202857</v>
      </c>
    </row>
    <row r="1236" spans="17:43">
      <c r="Q1236" s="62" t="s">
        <v>3789</v>
      </c>
      <c r="R1236" s="54">
        <v>0.56332546569155506</v>
      </c>
      <c r="AP1236" s="62" t="s">
        <v>14755</v>
      </c>
      <c r="AQ1236" s="54">
        <v>0.49626155800765265</v>
      </c>
    </row>
    <row r="1237" spans="17:43">
      <c r="Q1237" s="62" t="s">
        <v>11534</v>
      </c>
      <c r="R1237" s="54">
        <v>0.56331187882463241</v>
      </c>
      <c r="AP1237" s="62" t="s">
        <v>14974</v>
      </c>
      <c r="AQ1237" s="54">
        <v>0.49618393763011037</v>
      </c>
    </row>
    <row r="1238" spans="17:43">
      <c r="Q1238" s="62" t="s">
        <v>3578</v>
      </c>
      <c r="R1238" s="54">
        <v>0.56263897010218644</v>
      </c>
      <c r="AP1238" s="62" t="s">
        <v>4589</v>
      </c>
      <c r="AQ1238" s="54">
        <v>0.49604009033085322</v>
      </c>
    </row>
    <row r="1239" spans="17:43">
      <c r="Q1239" s="62" t="s">
        <v>2588</v>
      </c>
      <c r="R1239" s="54">
        <v>0.56189664920044191</v>
      </c>
      <c r="AP1239" s="62" t="s">
        <v>1891</v>
      </c>
      <c r="AQ1239" s="54">
        <v>0.49590103730675889</v>
      </c>
    </row>
    <row r="1240" spans="17:43">
      <c r="Q1240" s="62" t="s">
        <v>814</v>
      </c>
      <c r="R1240" s="54">
        <v>0.56184500715130714</v>
      </c>
      <c r="AP1240" s="62" t="s">
        <v>2295</v>
      </c>
      <c r="AQ1240" s="54">
        <v>0.49577399306404785</v>
      </c>
    </row>
    <row r="1241" spans="17:43">
      <c r="Q1241" s="62" t="s">
        <v>14670</v>
      </c>
      <c r="R1241" s="54">
        <v>0.56169435079377339</v>
      </c>
      <c r="AP1241" s="62" t="s">
        <v>3802</v>
      </c>
      <c r="AQ1241" s="54">
        <v>0.49566268429466237</v>
      </c>
    </row>
    <row r="1242" spans="17:43">
      <c r="Q1242" s="62" t="s">
        <v>2739</v>
      </c>
      <c r="R1242" s="54">
        <v>0.56158863396745617</v>
      </c>
      <c r="AP1242" s="62" t="s">
        <v>1410</v>
      </c>
      <c r="AQ1242" s="54">
        <v>0.49504643392738529</v>
      </c>
    </row>
    <row r="1243" spans="17:43">
      <c r="Q1243" s="62" t="s">
        <v>5801</v>
      </c>
      <c r="R1243" s="54">
        <v>0.56157844233100995</v>
      </c>
      <c r="AP1243" s="62" t="s">
        <v>2522</v>
      </c>
      <c r="AQ1243" s="54">
        <v>0.49390786544615517</v>
      </c>
    </row>
    <row r="1244" spans="17:43">
      <c r="Q1244" s="62" t="s">
        <v>12021</v>
      </c>
      <c r="R1244" s="54">
        <v>0.56157449666754933</v>
      </c>
      <c r="AP1244" s="62" t="s">
        <v>4893</v>
      </c>
      <c r="AQ1244" s="54">
        <v>0.49390134567868171</v>
      </c>
    </row>
    <row r="1245" spans="17:43">
      <c r="Q1245" s="62" t="s">
        <v>14778</v>
      </c>
      <c r="R1245" s="54">
        <v>0.56156747787419903</v>
      </c>
      <c r="AP1245" s="62" t="s">
        <v>2348</v>
      </c>
      <c r="AQ1245" s="54">
        <v>0.49385722220673989</v>
      </c>
    </row>
    <row r="1246" spans="17:43">
      <c r="Q1246" s="62" t="s">
        <v>2156</v>
      </c>
      <c r="R1246" s="54">
        <v>0.56155416155673399</v>
      </c>
      <c r="AP1246" s="62" t="s">
        <v>5527</v>
      </c>
      <c r="AQ1246" s="54">
        <v>0.49378812217035251</v>
      </c>
    </row>
    <row r="1247" spans="17:43">
      <c r="Q1247" s="62" t="s">
        <v>2662</v>
      </c>
      <c r="R1247" s="54">
        <v>0.56151675382895438</v>
      </c>
      <c r="AP1247" s="62" t="s">
        <v>3960</v>
      </c>
      <c r="AQ1247" s="54">
        <v>0.49378599035159326</v>
      </c>
    </row>
    <row r="1248" spans="17:43">
      <c r="Q1248" s="62" t="s">
        <v>3668</v>
      </c>
      <c r="R1248" s="54">
        <v>0.56133917503175434</v>
      </c>
      <c r="AP1248" s="62" t="s">
        <v>4225</v>
      </c>
      <c r="AQ1248" s="54">
        <v>0.4937689623262192</v>
      </c>
    </row>
    <row r="1249" spans="17:43">
      <c r="Q1249" s="62" t="s">
        <v>3129</v>
      </c>
      <c r="R1249" s="54">
        <v>0.56118193839880182</v>
      </c>
      <c r="AP1249" s="62" t="s">
        <v>4495</v>
      </c>
      <c r="AQ1249" s="54">
        <v>0.49373473590490818</v>
      </c>
    </row>
    <row r="1250" spans="17:43">
      <c r="Q1250" s="62" t="s">
        <v>3970</v>
      </c>
      <c r="R1250" s="54">
        <v>0.56040123825671917</v>
      </c>
      <c r="AP1250" s="62" t="s">
        <v>11098</v>
      </c>
      <c r="AQ1250" s="54">
        <v>0.49365251997673149</v>
      </c>
    </row>
    <row r="1251" spans="17:43">
      <c r="Q1251" s="62" t="s">
        <v>575</v>
      </c>
      <c r="R1251" s="54">
        <v>0.56033882958066084</v>
      </c>
      <c r="AP1251" s="62" t="s">
        <v>1194</v>
      </c>
      <c r="AQ1251" s="54">
        <v>0.49363749431768944</v>
      </c>
    </row>
    <row r="1252" spans="17:43">
      <c r="Q1252" s="62" t="s">
        <v>4082</v>
      </c>
      <c r="R1252" s="54">
        <v>0.56005372811679222</v>
      </c>
      <c r="AP1252" s="62" t="s">
        <v>2972</v>
      </c>
      <c r="AQ1252" s="54">
        <v>0.49361909042040408</v>
      </c>
    </row>
    <row r="1253" spans="17:43">
      <c r="Q1253" s="62" t="s">
        <v>4259</v>
      </c>
      <c r="R1253" s="54">
        <v>0.55992118753270415</v>
      </c>
      <c r="AP1253" s="62" t="s">
        <v>1732</v>
      </c>
      <c r="AQ1253" s="54">
        <v>0.49346052791933953</v>
      </c>
    </row>
    <row r="1254" spans="17:43">
      <c r="Q1254" s="62" t="s">
        <v>1694</v>
      </c>
      <c r="R1254" s="54">
        <v>0.55973797819361104</v>
      </c>
      <c r="AP1254" s="62" t="s">
        <v>2971</v>
      </c>
      <c r="AQ1254" s="54">
        <v>0.49308322690159123</v>
      </c>
    </row>
    <row r="1255" spans="17:43">
      <c r="Q1255" s="62" t="s">
        <v>2221</v>
      </c>
      <c r="R1255" s="54">
        <v>0.55955046111314743</v>
      </c>
      <c r="AP1255" s="62" t="s">
        <v>1515</v>
      </c>
      <c r="AQ1255" s="54">
        <v>0.49305681396787604</v>
      </c>
    </row>
    <row r="1256" spans="17:43">
      <c r="Q1256" s="62" t="s">
        <v>4818</v>
      </c>
      <c r="R1256" s="54">
        <v>0.55949551766719474</v>
      </c>
      <c r="AP1256" s="62" t="s">
        <v>3452</v>
      </c>
      <c r="AQ1256" s="54">
        <v>0.49303008610522536</v>
      </c>
    </row>
    <row r="1257" spans="17:43">
      <c r="Q1257" s="62" t="s">
        <v>4673</v>
      </c>
      <c r="R1257" s="54">
        <v>0.55946243038666077</v>
      </c>
      <c r="AP1257" s="62" t="s">
        <v>10622</v>
      </c>
      <c r="AQ1257" s="54">
        <v>0.49211271429375675</v>
      </c>
    </row>
    <row r="1258" spans="17:43">
      <c r="Q1258" s="62" t="s">
        <v>3402</v>
      </c>
      <c r="R1258" s="54">
        <v>0.55928242148019958</v>
      </c>
      <c r="AP1258" s="62" t="s">
        <v>3591</v>
      </c>
      <c r="AQ1258" s="54">
        <v>0.4919122648837021</v>
      </c>
    </row>
    <row r="1259" spans="17:43">
      <c r="Q1259" s="62" t="s">
        <v>10623</v>
      </c>
      <c r="R1259" s="54">
        <v>0.55922472999143402</v>
      </c>
      <c r="AP1259" s="62" t="s">
        <v>1016</v>
      </c>
      <c r="AQ1259" s="54">
        <v>0.49190977020833088</v>
      </c>
    </row>
    <row r="1260" spans="17:43">
      <c r="Q1260" s="62" t="s">
        <v>1014</v>
      </c>
      <c r="R1260" s="54">
        <v>0.55897449024534407</v>
      </c>
      <c r="AP1260" s="62" t="s">
        <v>3366</v>
      </c>
      <c r="AQ1260" s="54">
        <v>0.49186441443864709</v>
      </c>
    </row>
    <row r="1261" spans="17:43">
      <c r="Q1261" s="62" t="s">
        <v>4077</v>
      </c>
      <c r="R1261" s="54">
        <v>0.55833930368116858</v>
      </c>
      <c r="AP1261" s="62" t="s">
        <v>258</v>
      </c>
      <c r="AQ1261" s="54">
        <v>0.49168010634844955</v>
      </c>
    </row>
    <row r="1262" spans="17:43">
      <c r="Q1262" s="62" t="s">
        <v>4819</v>
      </c>
      <c r="R1262" s="54">
        <v>0.55773450873652886</v>
      </c>
      <c r="AP1262" s="62" t="s">
        <v>4386</v>
      </c>
      <c r="AQ1262" s="54">
        <v>0.49142219743590704</v>
      </c>
    </row>
    <row r="1263" spans="17:43">
      <c r="Q1263" s="62" t="s">
        <v>2380</v>
      </c>
      <c r="R1263" s="54">
        <v>0.55738190923284703</v>
      </c>
      <c r="AP1263" s="62" t="s">
        <v>4314</v>
      </c>
      <c r="AQ1263" s="54">
        <v>0.49141621460202528</v>
      </c>
    </row>
    <row r="1264" spans="17:43">
      <c r="Q1264" s="62" t="s">
        <v>281</v>
      </c>
      <c r="R1264" s="54">
        <v>0.55731834526765556</v>
      </c>
      <c r="AP1264" s="62" t="s">
        <v>947</v>
      </c>
      <c r="AQ1264" s="54">
        <v>0.4912274150549874</v>
      </c>
    </row>
    <row r="1265" spans="17:43">
      <c r="Q1265" s="62" t="s">
        <v>3075</v>
      </c>
      <c r="R1265" s="54">
        <v>0.55725207169387314</v>
      </c>
      <c r="AP1265" s="62" t="s">
        <v>3633</v>
      </c>
      <c r="AQ1265" s="54">
        <v>0.49109263290411737</v>
      </c>
    </row>
    <row r="1266" spans="17:43">
      <c r="Q1266" s="62" t="s">
        <v>14974</v>
      </c>
      <c r="R1266" s="54">
        <v>0.55710448611783858</v>
      </c>
      <c r="AP1266" s="62" t="s">
        <v>3321</v>
      </c>
      <c r="AQ1266" s="54">
        <v>0.49090814978023323</v>
      </c>
    </row>
    <row r="1267" spans="17:43">
      <c r="Q1267" s="62" t="s">
        <v>10622</v>
      </c>
      <c r="R1267" s="54">
        <v>0.55692658241616988</v>
      </c>
      <c r="AP1267" s="62" t="s">
        <v>11356</v>
      </c>
      <c r="AQ1267" s="54">
        <v>0.49041645452549215</v>
      </c>
    </row>
    <row r="1268" spans="17:43">
      <c r="Q1268" s="62" t="s">
        <v>3903</v>
      </c>
      <c r="R1268" s="54">
        <v>0.55672342951303422</v>
      </c>
      <c r="AP1268" s="62" t="s">
        <v>4421</v>
      </c>
      <c r="AQ1268" s="54">
        <v>0.49017461625627451</v>
      </c>
    </row>
    <row r="1269" spans="17:43">
      <c r="Q1269" s="62" t="s">
        <v>1973</v>
      </c>
      <c r="R1269" s="54">
        <v>0.55670798870792759</v>
      </c>
      <c r="AP1269" s="62" t="s">
        <v>1784</v>
      </c>
      <c r="AQ1269" s="54">
        <v>0.49015824713410749</v>
      </c>
    </row>
    <row r="1270" spans="17:43">
      <c r="Q1270" s="62" t="s">
        <v>3695</v>
      </c>
      <c r="R1270" s="54">
        <v>0.55660577152291746</v>
      </c>
      <c r="AP1270" s="62" t="s">
        <v>3520</v>
      </c>
      <c r="AQ1270" s="54">
        <v>0.48994358261926757</v>
      </c>
    </row>
    <row r="1271" spans="17:43">
      <c r="Q1271" s="62" t="s">
        <v>11209</v>
      </c>
      <c r="R1271" s="54">
        <v>0.55655979201288097</v>
      </c>
      <c r="AP1271" s="62" t="s">
        <v>3470</v>
      </c>
      <c r="AQ1271" s="54">
        <v>0.48991030802681595</v>
      </c>
    </row>
    <row r="1272" spans="17:43">
      <c r="Q1272" s="62" t="s">
        <v>11089</v>
      </c>
      <c r="R1272" s="54">
        <v>0.55638827747172415</v>
      </c>
      <c r="AP1272" s="62" t="s">
        <v>3902</v>
      </c>
      <c r="AQ1272" s="54">
        <v>0.48965337722503466</v>
      </c>
    </row>
    <row r="1273" spans="17:43">
      <c r="Q1273" s="62" t="s">
        <v>10986</v>
      </c>
      <c r="R1273" s="54">
        <v>0.55617487028398327</v>
      </c>
      <c r="AP1273" s="62" t="s">
        <v>615</v>
      </c>
      <c r="AQ1273" s="54">
        <v>0.48929724358730592</v>
      </c>
    </row>
    <row r="1274" spans="17:43">
      <c r="Q1274" s="62" t="s">
        <v>4229</v>
      </c>
      <c r="R1274" s="54">
        <v>0.55494054059658393</v>
      </c>
      <c r="AP1274" s="62" t="s">
        <v>1955</v>
      </c>
      <c r="AQ1274" s="54">
        <v>0.48920310406047057</v>
      </c>
    </row>
    <row r="1275" spans="17:43">
      <c r="Q1275" s="62" t="s">
        <v>4594</v>
      </c>
      <c r="R1275" s="54">
        <v>0.55480499217486101</v>
      </c>
      <c r="AP1275" s="62" t="s">
        <v>1683</v>
      </c>
      <c r="AQ1275" s="54">
        <v>0.48904825679699315</v>
      </c>
    </row>
    <row r="1276" spans="17:43">
      <c r="Q1276" s="62" t="s">
        <v>2012</v>
      </c>
      <c r="R1276" s="54">
        <v>0.55469578087899685</v>
      </c>
      <c r="AP1276" s="62" t="s">
        <v>2960</v>
      </c>
      <c r="AQ1276" s="54">
        <v>0.48891055583333626</v>
      </c>
    </row>
    <row r="1277" spans="17:43">
      <c r="Q1277" s="62" t="s">
        <v>444</v>
      </c>
      <c r="R1277" s="54">
        <v>0.55435074350794855</v>
      </c>
      <c r="AP1277" s="62" t="s">
        <v>11409</v>
      </c>
      <c r="AQ1277" s="54">
        <v>0.48864075835967791</v>
      </c>
    </row>
    <row r="1278" spans="17:43">
      <c r="Q1278" s="62" t="s">
        <v>2991</v>
      </c>
      <c r="R1278" s="54">
        <v>0.55427167116949716</v>
      </c>
      <c r="AP1278" s="62" t="s">
        <v>1925</v>
      </c>
      <c r="AQ1278" s="54">
        <v>0.48862671824434073</v>
      </c>
    </row>
    <row r="1279" spans="17:43">
      <c r="Q1279" s="62" t="s">
        <v>14762</v>
      </c>
      <c r="R1279" s="54">
        <v>0.55425920696880071</v>
      </c>
      <c r="AP1279" s="62" t="s">
        <v>5405</v>
      </c>
      <c r="AQ1279" s="54">
        <v>0.48854674966891432</v>
      </c>
    </row>
    <row r="1280" spans="17:43">
      <c r="Q1280" s="62" t="s">
        <v>3264</v>
      </c>
      <c r="R1280" s="54">
        <v>0.55413045628828572</v>
      </c>
      <c r="AP1280" s="62" t="s">
        <v>4673</v>
      </c>
      <c r="AQ1280" s="54">
        <v>0.48815119324298623</v>
      </c>
    </row>
    <row r="1281" spans="17:43">
      <c r="Q1281" s="62" t="s">
        <v>5582</v>
      </c>
      <c r="R1281" s="54">
        <v>0.55366445142151299</v>
      </c>
      <c r="AP1281" s="62" t="s">
        <v>14722</v>
      </c>
      <c r="AQ1281" s="54">
        <v>0.4879834833714578</v>
      </c>
    </row>
    <row r="1282" spans="17:43">
      <c r="Q1282" s="62" t="s">
        <v>10569</v>
      </c>
      <c r="R1282" s="54">
        <v>0.55363454278000535</v>
      </c>
      <c r="AP1282" s="62" t="s">
        <v>11977</v>
      </c>
      <c r="AQ1282" s="54">
        <v>0.48782714497791246</v>
      </c>
    </row>
    <row r="1283" spans="17:43">
      <c r="Q1283" s="62" t="s">
        <v>5165</v>
      </c>
      <c r="R1283" s="54">
        <v>0.5534258629877512</v>
      </c>
      <c r="AP1283" s="62" t="s">
        <v>5114</v>
      </c>
      <c r="AQ1283" s="54">
        <v>0.48767659716581513</v>
      </c>
    </row>
    <row r="1284" spans="17:43">
      <c r="Q1284" s="62" t="s">
        <v>10821</v>
      </c>
      <c r="R1284" s="54">
        <v>0.55339004985002649</v>
      </c>
      <c r="AP1284" s="62" t="s">
        <v>1374</v>
      </c>
      <c r="AQ1284" s="54">
        <v>0.48751955053371465</v>
      </c>
    </row>
    <row r="1285" spans="17:43">
      <c r="Q1285" s="62" t="s">
        <v>3108</v>
      </c>
      <c r="R1285" s="54">
        <v>0.55287865541818138</v>
      </c>
      <c r="AP1285" s="62" t="s">
        <v>1426</v>
      </c>
      <c r="AQ1285" s="54">
        <v>0.4871577107765705</v>
      </c>
    </row>
    <row r="1286" spans="17:43">
      <c r="Q1286" s="62" t="s">
        <v>1194</v>
      </c>
      <c r="R1286" s="54">
        <v>0.55262157947247492</v>
      </c>
      <c r="AP1286" s="62" t="s">
        <v>5575</v>
      </c>
      <c r="AQ1286" s="54">
        <v>0.48713905818527381</v>
      </c>
    </row>
    <row r="1287" spans="17:43">
      <c r="Q1287" s="62" t="s">
        <v>4783</v>
      </c>
      <c r="R1287" s="54">
        <v>0.5525549341305972</v>
      </c>
      <c r="AP1287" s="62" t="s">
        <v>3023</v>
      </c>
      <c r="AQ1287" s="54">
        <v>0.48672755669508705</v>
      </c>
    </row>
    <row r="1288" spans="17:43">
      <c r="Q1288" s="62" t="s">
        <v>1018</v>
      </c>
      <c r="R1288" s="54">
        <v>0.55239050595811878</v>
      </c>
      <c r="AP1288" s="62" t="s">
        <v>1430</v>
      </c>
      <c r="AQ1288" s="54">
        <v>0.4862875407919432</v>
      </c>
    </row>
    <row r="1289" spans="17:43">
      <c r="Q1289" s="62" t="s">
        <v>5251</v>
      </c>
      <c r="R1289" s="54">
        <v>0.55225743233767932</v>
      </c>
      <c r="AP1289" s="62" t="s">
        <v>4292</v>
      </c>
      <c r="AQ1289" s="54">
        <v>0.4860686777630519</v>
      </c>
    </row>
    <row r="1290" spans="17:43">
      <c r="Q1290" s="62" t="s">
        <v>3191</v>
      </c>
      <c r="R1290" s="54">
        <v>0.55209799745299426</v>
      </c>
      <c r="AP1290" s="62" t="s">
        <v>4169</v>
      </c>
      <c r="AQ1290" s="54">
        <v>0.48581415451754217</v>
      </c>
    </row>
    <row r="1291" spans="17:43">
      <c r="Q1291" s="62" t="s">
        <v>2071</v>
      </c>
      <c r="R1291" s="54">
        <v>0.55206331014202958</v>
      </c>
      <c r="AP1291" s="62" t="s">
        <v>11439</v>
      </c>
      <c r="AQ1291" s="54">
        <v>0.48566216714138261</v>
      </c>
    </row>
    <row r="1292" spans="17:43">
      <c r="Q1292" s="62" t="s">
        <v>4207</v>
      </c>
      <c r="R1292" s="54">
        <v>0.55177491087568808</v>
      </c>
      <c r="AP1292" s="62" t="s">
        <v>1667</v>
      </c>
      <c r="AQ1292" s="54">
        <v>0.48563820297094817</v>
      </c>
    </row>
    <row r="1293" spans="17:43">
      <c r="Q1293" s="62" t="s">
        <v>1617</v>
      </c>
      <c r="R1293" s="54">
        <v>0.55168115432182874</v>
      </c>
      <c r="AP1293" s="62" t="s">
        <v>2416</v>
      </c>
      <c r="AQ1293" s="54">
        <v>0.48518159274880424</v>
      </c>
    </row>
    <row r="1294" spans="17:43">
      <c r="Q1294" s="62" t="s">
        <v>4451</v>
      </c>
      <c r="R1294" s="54">
        <v>0.55126454159121008</v>
      </c>
      <c r="AP1294" s="62" t="s">
        <v>5764</v>
      </c>
      <c r="AQ1294" s="54">
        <v>0.48493438434031161</v>
      </c>
    </row>
    <row r="1295" spans="17:43">
      <c r="Q1295" s="62" t="s">
        <v>2017</v>
      </c>
      <c r="R1295" s="54">
        <v>0.55103620108740603</v>
      </c>
      <c r="AP1295" s="62" t="s">
        <v>5568</v>
      </c>
      <c r="AQ1295" s="54">
        <v>0.4843923421823132</v>
      </c>
    </row>
    <row r="1296" spans="17:43">
      <c r="Q1296" s="62" t="s">
        <v>5291</v>
      </c>
      <c r="R1296" s="54">
        <v>0.55088368324286408</v>
      </c>
      <c r="AP1296" s="62" t="s">
        <v>1243</v>
      </c>
      <c r="AQ1296" s="54">
        <v>0.4842866135671175</v>
      </c>
    </row>
    <row r="1297" spans="17:43">
      <c r="Q1297" s="62" t="s">
        <v>3902</v>
      </c>
      <c r="R1297" s="54">
        <v>0.55071066305025285</v>
      </c>
      <c r="AP1297" s="62" t="s">
        <v>1835</v>
      </c>
      <c r="AQ1297" s="54">
        <v>0.48393488639636056</v>
      </c>
    </row>
    <row r="1298" spans="17:43">
      <c r="Q1298" s="62" t="s">
        <v>586</v>
      </c>
      <c r="R1298" s="54">
        <v>0.55070128858689305</v>
      </c>
      <c r="AP1298" s="62" t="s">
        <v>4499</v>
      </c>
      <c r="AQ1298" s="54">
        <v>0.48391981850349625</v>
      </c>
    </row>
    <row r="1299" spans="17:43">
      <c r="Q1299" s="62" t="s">
        <v>3980</v>
      </c>
      <c r="R1299" s="54">
        <v>0.55067140004373838</v>
      </c>
      <c r="AP1299" s="62" t="s">
        <v>3804</v>
      </c>
      <c r="AQ1299" s="54">
        <v>0.48366078061066914</v>
      </c>
    </row>
    <row r="1300" spans="17:43">
      <c r="Q1300" s="62" t="s">
        <v>2993</v>
      </c>
      <c r="R1300" s="54">
        <v>0.55050796952667203</v>
      </c>
      <c r="AP1300" s="62" t="s">
        <v>3284</v>
      </c>
      <c r="AQ1300" s="54">
        <v>0.48287377442045903</v>
      </c>
    </row>
    <row r="1301" spans="17:43">
      <c r="Q1301" s="62" t="s">
        <v>1771</v>
      </c>
      <c r="R1301" s="54">
        <v>0.55033109595437468</v>
      </c>
      <c r="AP1301" s="62" t="s">
        <v>3171</v>
      </c>
      <c r="AQ1301" s="54">
        <v>0.48260641789836595</v>
      </c>
    </row>
    <row r="1302" spans="17:43">
      <c r="Q1302" s="62" t="s">
        <v>2301</v>
      </c>
      <c r="R1302" s="54">
        <v>0.55017324109985477</v>
      </c>
      <c r="AP1302" s="62" t="s">
        <v>3439</v>
      </c>
      <c r="AQ1302" s="54">
        <v>0.48238998711330089</v>
      </c>
    </row>
    <row r="1303" spans="17:43">
      <c r="Q1303" s="62" t="s">
        <v>3447</v>
      </c>
      <c r="R1303" s="54">
        <v>0.55011382470765224</v>
      </c>
      <c r="AP1303" s="62" t="s">
        <v>1236</v>
      </c>
      <c r="AQ1303" s="54">
        <v>0.48229029317073707</v>
      </c>
    </row>
    <row r="1304" spans="17:43">
      <c r="Q1304" s="62" t="s">
        <v>3288</v>
      </c>
      <c r="R1304" s="54">
        <v>0.54988570972723694</v>
      </c>
      <c r="AP1304" s="62" t="s">
        <v>966</v>
      </c>
      <c r="AQ1304" s="54">
        <v>0.48219023561498114</v>
      </c>
    </row>
    <row r="1305" spans="17:43">
      <c r="Q1305" s="62" t="s">
        <v>10971</v>
      </c>
      <c r="R1305" s="54">
        <v>0.54978830930651168</v>
      </c>
      <c r="AP1305" s="62" t="s">
        <v>2188</v>
      </c>
      <c r="AQ1305" s="54">
        <v>0.4816751630644282</v>
      </c>
    </row>
    <row r="1306" spans="17:43">
      <c r="Q1306" s="62" t="s">
        <v>16986</v>
      </c>
      <c r="R1306" s="54">
        <v>0.54965498128727075</v>
      </c>
      <c r="AP1306" s="62" t="s">
        <v>1622</v>
      </c>
      <c r="AQ1306" s="54">
        <v>0.48162894383753546</v>
      </c>
    </row>
    <row r="1307" spans="17:43">
      <c r="Q1307" s="62" t="s">
        <v>11428</v>
      </c>
      <c r="R1307" s="54">
        <v>0.54956957053114375</v>
      </c>
      <c r="AP1307" s="62" t="s">
        <v>2550</v>
      </c>
      <c r="AQ1307" s="54">
        <v>0.4808137732227929</v>
      </c>
    </row>
    <row r="1308" spans="17:43">
      <c r="Q1308" s="62" t="s">
        <v>10654</v>
      </c>
      <c r="R1308" s="54">
        <v>0.54937477898077858</v>
      </c>
      <c r="AP1308" s="62" t="s">
        <v>721</v>
      </c>
      <c r="AQ1308" s="54">
        <v>0.4805573059066427</v>
      </c>
    </row>
    <row r="1309" spans="17:43">
      <c r="Q1309" s="62" t="s">
        <v>5232</v>
      </c>
      <c r="R1309" s="54">
        <v>0.54914451792631447</v>
      </c>
      <c r="AP1309" s="62" t="s">
        <v>3552</v>
      </c>
      <c r="AQ1309" s="54">
        <v>0.48035922409483212</v>
      </c>
    </row>
    <row r="1310" spans="17:43">
      <c r="Q1310" s="62" t="s">
        <v>11356</v>
      </c>
      <c r="R1310" s="54">
        <v>0.54867069528851486</v>
      </c>
      <c r="AP1310" s="62" t="s">
        <v>940</v>
      </c>
      <c r="AQ1310" s="54">
        <v>0.48035276611710626</v>
      </c>
    </row>
    <row r="1311" spans="17:43">
      <c r="Q1311" s="62" t="s">
        <v>1690</v>
      </c>
      <c r="R1311" s="54">
        <v>0.54864023564622577</v>
      </c>
      <c r="AP1311" s="62" t="s">
        <v>5459</v>
      </c>
      <c r="AQ1311" s="54">
        <v>0.48033194866007856</v>
      </c>
    </row>
    <row r="1312" spans="17:43">
      <c r="Q1312" s="62" t="s">
        <v>1979</v>
      </c>
      <c r="R1312" s="54">
        <v>0.54860303537155908</v>
      </c>
      <c r="AP1312" s="62" t="s">
        <v>634</v>
      </c>
      <c r="AQ1312" s="54">
        <v>0.4802584431413735</v>
      </c>
    </row>
    <row r="1313" spans="17:43">
      <c r="Q1313" s="62" t="s">
        <v>4456</v>
      </c>
      <c r="R1313" s="54">
        <v>0.54836168852094191</v>
      </c>
      <c r="AP1313" s="62" t="s">
        <v>969</v>
      </c>
      <c r="AQ1313" s="54">
        <v>0.48010763263074363</v>
      </c>
    </row>
    <row r="1314" spans="17:43">
      <c r="Q1314" s="62" t="s">
        <v>2239</v>
      </c>
      <c r="R1314" s="54">
        <v>0.54774406311538859</v>
      </c>
      <c r="AP1314" s="62" t="s">
        <v>4044</v>
      </c>
      <c r="AQ1314" s="54">
        <v>0.47953098274565986</v>
      </c>
    </row>
    <row r="1315" spans="17:43">
      <c r="Q1315" s="62" t="s">
        <v>5611</v>
      </c>
      <c r="R1315" s="54">
        <v>0.54770295560105176</v>
      </c>
      <c r="AP1315" s="62" t="s">
        <v>4640</v>
      </c>
      <c r="AQ1315" s="54">
        <v>0.47923221532831117</v>
      </c>
    </row>
    <row r="1316" spans="17:43">
      <c r="Q1316" s="62" t="s">
        <v>5348</v>
      </c>
      <c r="R1316" s="54">
        <v>0.5476728848426855</v>
      </c>
      <c r="AP1316" s="62" t="s">
        <v>2991</v>
      </c>
      <c r="AQ1316" s="54">
        <v>0.47817246026454258</v>
      </c>
    </row>
    <row r="1317" spans="17:43">
      <c r="Q1317" s="62" t="s">
        <v>4538</v>
      </c>
      <c r="R1317" s="54">
        <v>0.54759692428596474</v>
      </c>
      <c r="AP1317" s="62" t="s">
        <v>3386</v>
      </c>
      <c r="AQ1317" s="54">
        <v>0.47782091910161378</v>
      </c>
    </row>
    <row r="1318" spans="17:43">
      <c r="Q1318" s="62" t="s">
        <v>4391</v>
      </c>
      <c r="R1318" s="54">
        <v>0.54748693763050371</v>
      </c>
      <c r="AP1318" s="62" t="s">
        <v>4040</v>
      </c>
      <c r="AQ1318" s="54">
        <v>0.47779301680861247</v>
      </c>
    </row>
    <row r="1319" spans="17:43">
      <c r="Q1319" s="62" t="s">
        <v>3838</v>
      </c>
      <c r="R1319" s="54">
        <v>0.54728076803261216</v>
      </c>
      <c r="AP1319" s="62" t="s">
        <v>14839</v>
      </c>
      <c r="AQ1319" s="54">
        <v>0.47773041978535163</v>
      </c>
    </row>
    <row r="1320" spans="17:43">
      <c r="Q1320" s="62" t="s">
        <v>14865</v>
      </c>
      <c r="R1320" s="54">
        <v>0.54721038907792241</v>
      </c>
      <c r="AP1320" s="62" t="s">
        <v>2534</v>
      </c>
      <c r="AQ1320" s="54">
        <v>0.47769085203560596</v>
      </c>
    </row>
    <row r="1321" spans="17:43">
      <c r="Q1321" s="62" t="s">
        <v>11531</v>
      </c>
      <c r="R1321" s="54">
        <v>0.54709015671285866</v>
      </c>
      <c r="AP1321" s="62" t="s">
        <v>2571</v>
      </c>
      <c r="AQ1321" s="54">
        <v>0.47765020741917846</v>
      </c>
    </row>
    <row r="1322" spans="17:43">
      <c r="Q1322" s="62" t="s">
        <v>1367</v>
      </c>
      <c r="R1322" s="54">
        <v>0.54708948395282109</v>
      </c>
      <c r="AP1322" s="62" t="s">
        <v>4623</v>
      </c>
      <c r="AQ1322" s="54">
        <v>0.47733304425101197</v>
      </c>
    </row>
    <row r="1323" spans="17:43">
      <c r="Q1323" s="62" t="s">
        <v>10554</v>
      </c>
      <c r="R1323" s="54">
        <v>0.54682364122433691</v>
      </c>
      <c r="AP1323" s="62" t="s">
        <v>4117</v>
      </c>
      <c r="AQ1323" s="54">
        <v>0.47730806924199476</v>
      </c>
    </row>
    <row r="1324" spans="17:43">
      <c r="Q1324" s="62" t="s">
        <v>4453</v>
      </c>
      <c r="R1324" s="54">
        <v>0.54648645399018803</v>
      </c>
      <c r="AP1324" s="62" t="s">
        <v>3075</v>
      </c>
      <c r="AQ1324" s="54">
        <v>0.47719501430573158</v>
      </c>
    </row>
    <row r="1325" spans="17:43">
      <c r="Q1325" s="62" t="s">
        <v>2769</v>
      </c>
      <c r="R1325" s="54">
        <v>0.54634394906453232</v>
      </c>
      <c r="AP1325" s="62" t="s">
        <v>3064</v>
      </c>
      <c r="AQ1325" s="54">
        <v>0.47705577007815608</v>
      </c>
    </row>
    <row r="1326" spans="17:43">
      <c r="Q1326" s="62" t="s">
        <v>1299</v>
      </c>
      <c r="R1326" s="54">
        <v>0.54607818628604043</v>
      </c>
      <c r="AP1326" s="62" t="s">
        <v>164</v>
      </c>
      <c r="AQ1326" s="54">
        <v>0.47699155805609161</v>
      </c>
    </row>
    <row r="1327" spans="17:43">
      <c r="Q1327" s="62" t="s">
        <v>4035</v>
      </c>
      <c r="R1327" s="54">
        <v>0.54595424824675109</v>
      </c>
      <c r="AP1327" s="62" t="s">
        <v>5111</v>
      </c>
      <c r="AQ1327" s="54">
        <v>0.47691179760692293</v>
      </c>
    </row>
    <row r="1328" spans="17:43">
      <c r="Q1328" s="62" t="s">
        <v>3822</v>
      </c>
      <c r="R1328" s="54">
        <v>0.5457466778888217</v>
      </c>
      <c r="AP1328" s="62" t="s">
        <v>1632</v>
      </c>
      <c r="AQ1328" s="54">
        <v>0.47686357893306036</v>
      </c>
    </row>
    <row r="1329" spans="17:43">
      <c r="Q1329" s="62" t="s">
        <v>14840</v>
      </c>
      <c r="R1329" s="54">
        <v>0.54558467678389055</v>
      </c>
      <c r="AP1329" s="62" t="s">
        <v>3838</v>
      </c>
      <c r="AQ1329" s="54">
        <v>0.47680774730839398</v>
      </c>
    </row>
    <row r="1330" spans="17:43">
      <c r="Q1330" s="62" t="s">
        <v>962</v>
      </c>
      <c r="R1330" s="54">
        <v>0.54558008604531449</v>
      </c>
      <c r="AP1330" s="62" t="s">
        <v>2252</v>
      </c>
      <c r="AQ1330" s="54">
        <v>0.47654840703683088</v>
      </c>
    </row>
    <row r="1331" spans="17:43">
      <c r="Q1331" s="62" t="s">
        <v>3652</v>
      </c>
      <c r="R1331" s="54">
        <v>0.54489240845351983</v>
      </c>
      <c r="AP1331" s="62" t="s">
        <v>1391</v>
      </c>
      <c r="AQ1331" s="54">
        <v>0.47650410828968237</v>
      </c>
    </row>
    <row r="1332" spans="17:43">
      <c r="Q1332" s="62" t="s">
        <v>4248</v>
      </c>
      <c r="R1332" s="54">
        <v>0.54447030795843032</v>
      </c>
      <c r="AP1332" s="62" t="s">
        <v>4191</v>
      </c>
      <c r="AQ1332" s="54">
        <v>0.47642155362656607</v>
      </c>
    </row>
    <row r="1333" spans="17:43">
      <c r="Q1333" s="62" t="s">
        <v>1454</v>
      </c>
      <c r="R1333" s="54">
        <v>0.54441024849158637</v>
      </c>
      <c r="AP1333" s="62" t="s">
        <v>4802</v>
      </c>
      <c r="AQ1333" s="54">
        <v>0.4760576038691457</v>
      </c>
    </row>
    <row r="1334" spans="17:43">
      <c r="Q1334" s="62" t="s">
        <v>2272</v>
      </c>
      <c r="R1334" s="54">
        <v>0.54440399478374724</v>
      </c>
      <c r="AP1334" s="62" t="s">
        <v>2208</v>
      </c>
      <c r="AQ1334" s="54">
        <v>0.47604502922397923</v>
      </c>
    </row>
    <row r="1335" spans="17:43">
      <c r="Q1335" s="62" t="s">
        <v>1955</v>
      </c>
      <c r="R1335" s="54">
        <v>0.54437563134030698</v>
      </c>
      <c r="AP1335" s="62" t="s">
        <v>11504</v>
      </c>
      <c r="AQ1335" s="54">
        <v>0.47581354504588963</v>
      </c>
    </row>
    <row r="1336" spans="17:43">
      <c r="Q1336" s="62" t="s">
        <v>11440</v>
      </c>
      <c r="R1336" s="54">
        <v>0.54425503455597379</v>
      </c>
      <c r="AP1336" s="62" t="s">
        <v>3688</v>
      </c>
      <c r="AQ1336" s="54">
        <v>0.47576712379457115</v>
      </c>
    </row>
    <row r="1337" spans="17:43">
      <c r="Q1337" s="62" t="s">
        <v>10893</v>
      </c>
      <c r="R1337" s="54">
        <v>0.54288521005677493</v>
      </c>
      <c r="AP1337" s="62" t="s">
        <v>4839</v>
      </c>
      <c r="AQ1337" s="54">
        <v>0.47571076444530341</v>
      </c>
    </row>
    <row r="1338" spans="17:43">
      <c r="Q1338" s="62" t="s">
        <v>2324</v>
      </c>
      <c r="R1338" s="54">
        <v>0.54274168504185771</v>
      </c>
      <c r="AP1338" s="62" t="s">
        <v>2270</v>
      </c>
      <c r="AQ1338" s="54">
        <v>0.4754055774668019</v>
      </c>
    </row>
    <row r="1339" spans="17:43">
      <c r="Q1339" s="62" t="s">
        <v>2864</v>
      </c>
      <c r="R1339" s="54">
        <v>0.54273229977207171</v>
      </c>
      <c r="AP1339" s="62" t="s">
        <v>2284</v>
      </c>
      <c r="AQ1339" s="54">
        <v>0.47538979237911472</v>
      </c>
    </row>
    <row r="1340" spans="17:43">
      <c r="Q1340" s="62" t="s">
        <v>5033</v>
      </c>
      <c r="R1340" s="54">
        <v>0.54264989930755259</v>
      </c>
      <c r="AP1340" s="62" t="s">
        <v>4783</v>
      </c>
      <c r="AQ1340" s="54">
        <v>0.47509002020142382</v>
      </c>
    </row>
    <row r="1341" spans="17:43">
      <c r="Q1341" s="62" t="s">
        <v>1859</v>
      </c>
      <c r="R1341" s="54">
        <v>0.54218204226438249</v>
      </c>
      <c r="AP1341" s="62" t="s">
        <v>2071</v>
      </c>
      <c r="AQ1341" s="54">
        <v>0.47474053803628047</v>
      </c>
    </row>
    <row r="1342" spans="17:43">
      <c r="Q1342" s="62" t="s">
        <v>4618</v>
      </c>
      <c r="R1342" s="54">
        <v>0.54213050616100344</v>
      </c>
      <c r="AP1342" s="62" t="s">
        <v>5187</v>
      </c>
      <c r="AQ1342" s="54">
        <v>0.47383037832784441</v>
      </c>
    </row>
    <row r="1343" spans="17:43">
      <c r="Q1343" s="62" t="s">
        <v>1854</v>
      </c>
      <c r="R1343" s="54">
        <v>0.5412924564669831</v>
      </c>
      <c r="AP1343" s="62" t="s">
        <v>10797</v>
      </c>
      <c r="AQ1343" s="54">
        <v>0.47370527415015062</v>
      </c>
    </row>
    <row r="1344" spans="17:43">
      <c r="Q1344" s="62" t="s">
        <v>4435</v>
      </c>
      <c r="R1344" s="54">
        <v>0.54113482625408804</v>
      </c>
      <c r="AP1344" s="62" t="s">
        <v>11080</v>
      </c>
      <c r="AQ1344" s="54">
        <v>0.47333221991725472</v>
      </c>
    </row>
    <row r="1345" spans="17:43">
      <c r="Q1345" s="62" t="s">
        <v>3452</v>
      </c>
      <c r="R1345" s="54">
        <v>0.54110329452467265</v>
      </c>
      <c r="AP1345" s="62" t="s">
        <v>357</v>
      </c>
      <c r="AQ1345" s="54">
        <v>0.4723470721067996</v>
      </c>
    </row>
    <row r="1346" spans="17:43">
      <c r="Q1346" s="62" t="s">
        <v>11080</v>
      </c>
      <c r="R1346" s="54">
        <v>0.54099941080455838</v>
      </c>
      <c r="AP1346" s="62" t="s">
        <v>2430</v>
      </c>
      <c r="AQ1346" s="54">
        <v>0.47233617024652291</v>
      </c>
    </row>
    <row r="1347" spans="17:43">
      <c r="Q1347" s="62" t="s">
        <v>1011</v>
      </c>
      <c r="R1347" s="54">
        <v>0.54070161717089038</v>
      </c>
      <c r="AP1347" s="62" t="s">
        <v>1378</v>
      </c>
      <c r="AQ1347" s="54">
        <v>0.47207520300205419</v>
      </c>
    </row>
    <row r="1348" spans="17:43">
      <c r="Q1348" s="62" t="s">
        <v>5708</v>
      </c>
      <c r="R1348" s="54">
        <v>0.54066092928440779</v>
      </c>
      <c r="AP1348" s="62" t="s">
        <v>184</v>
      </c>
      <c r="AQ1348" s="54">
        <v>0.47197192645442404</v>
      </c>
    </row>
    <row r="1349" spans="17:43">
      <c r="Q1349" s="62" t="s">
        <v>5790</v>
      </c>
      <c r="R1349" s="54">
        <v>0.54058200512749699</v>
      </c>
      <c r="AP1349" s="62" t="s">
        <v>10823</v>
      </c>
      <c r="AQ1349" s="54">
        <v>0.47195540799830032</v>
      </c>
    </row>
    <row r="1350" spans="17:43">
      <c r="Q1350" s="62" t="s">
        <v>9875</v>
      </c>
      <c r="R1350" s="54">
        <v>0.54051848716804507</v>
      </c>
      <c r="AP1350" s="62" t="s">
        <v>3437</v>
      </c>
      <c r="AQ1350" s="54">
        <v>0.47169383360813377</v>
      </c>
    </row>
    <row r="1351" spans="17:43">
      <c r="Q1351" s="62" t="s">
        <v>4841</v>
      </c>
      <c r="R1351" s="54">
        <v>0.53993840319965203</v>
      </c>
      <c r="AP1351" s="62" t="s">
        <v>3359</v>
      </c>
      <c r="AQ1351" s="54">
        <v>0.47139484506789353</v>
      </c>
    </row>
    <row r="1352" spans="17:43">
      <c r="Q1352" s="62" t="s">
        <v>1270</v>
      </c>
      <c r="R1352" s="54">
        <v>0.53990464778909653</v>
      </c>
      <c r="AP1352" s="62" t="s">
        <v>3138</v>
      </c>
      <c r="AQ1352" s="54">
        <v>0.47129730429411509</v>
      </c>
    </row>
    <row r="1353" spans="17:43">
      <c r="Q1353" s="62" t="s">
        <v>5664</v>
      </c>
      <c r="R1353" s="54">
        <v>0.53987766877403032</v>
      </c>
      <c r="AP1353" s="62" t="s">
        <v>3668</v>
      </c>
      <c r="AQ1353" s="54">
        <v>0.47129122074758989</v>
      </c>
    </row>
    <row r="1354" spans="17:43">
      <c r="Q1354" s="62" t="s">
        <v>14799</v>
      </c>
      <c r="R1354" s="54">
        <v>0.53961905951799793</v>
      </c>
      <c r="AP1354" s="62" t="s">
        <v>2011</v>
      </c>
      <c r="AQ1354" s="54">
        <v>0.4711212522424259</v>
      </c>
    </row>
    <row r="1355" spans="17:43">
      <c r="Q1355" s="62" t="s">
        <v>5580</v>
      </c>
      <c r="R1355" s="54">
        <v>0.53929941655822988</v>
      </c>
      <c r="AP1355" s="62" t="s">
        <v>14724</v>
      </c>
      <c r="AQ1355" s="54">
        <v>0.47083749469774122</v>
      </c>
    </row>
    <row r="1356" spans="17:43">
      <c r="Q1356" s="62" t="s">
        <v>1019</v>
      </c>
      <c r="R1356" s="54">
        <v>0.53925479369227713</v>
      </c>
      <c r="AP1356" s="62" t="s">
        <v>10592</v>
      </c>
      <c r="AQ1356" s="54">
        <v>0.47067184528760575</v>
      </c>
    </row>
    <row r="1357" spans="17:43">
      <c r="Q1357" s="62" t="s">
        <v>3758</v>
      </c>
      <c r="R1357" s="54">
        <v>0.53907231551254919</v>
      </c>
      <c r="AP1357" s="62" t="s">
        <v>1424</v>
      </c>
      <c r="AQ1357" s="54">
        <v>0.47036581410426925</v>
      </c>
    </row>
    <row r="1358" spans="17:43">
      <c r="Q1358" s="62" t="s">
        <v>3251</v>
      </c>
      <c r="R1358" s="54">
        <v>0.53888302828243251</v>
      </c>
      <c r="AP1358" s="62" t="s">
        <v>1441</v>
      </c>
      <c r="AQ1358" s="54">
        <v>0.47035173185627355</v>
      </c>
    </row>
    <row r="1359" spans="17:43">
      <c r="Q1359" s="62" t="s">
        <v>14982</v>
      </c>
      <c r="R1359" s="54">
        <v>0.53833064409822817</v>
      </c>
      <c r="AP1359" s="62" t="s">
        <v>4516</v>
      </c>
      <c r="AQ1359" s="54">
        <v>0.47015156823752868</v>
      </c>
    </row>
    <row r="1360" spans="17:43">
      <c r="Q1360" s="62" t="s">
        <v>5211</v>
      </c>
      <c r="R1360" s="54">
        <v>0.53827687021657433</v>
      </c>
      <c r="AP1360" s="62" t="s">
        <v>10044</v>
      </c>
      <c r="AQ1360" s="54">
        <v>0.47011652074106702</v>
      </c>
    </row>
    <row r="1361" spans="17:43">
      <c r="Q1361" s="62" t="s">
        <v>4529</v>
      </c>
      <c r="R1361" s="54">
        <v>0.53825169348583557</v>
      </c>
      <c r="AP1361" s="62" t="s">
        <v>4131</v>
      </c>
      <c r="AQ1361" s="54">
        <v>0.46995124956463225</v>
      </c>
    </row>
    <row r="1362" spans="17:43">
      <c r="Q1362" s="62" t="s">
        <v>4341</v>
      </c>
      <c r="R1362" s="54">
        <v>0.53821427056357019</v>
      </c>
      <c r="AP1362" s="62" t="s">
        <v>4024</v>
      </c>
      <c r="AQ1362" s="54">
        <v>0.46991934839576244</v>
      </c>
    </row>
    <row r="1363" spans="17:43">
      <c r="Q1363" s="62" t="s">
        <v>14805</v>
      </c>
      <c r="R1363" s="54">
        <v>0.53818171275821169</v>
      </c>
      <c r="AP1363" s="62" t="s">
        <v>2795</v>
      </c>
      <c r="AQ1363" s="54">
        <v>0.46962810383376202</v>
      </c>
    </row>
    <row r="1364" spans="17:43">
      <c r="Q1364" s="62" t="s">
        <v>1435</v>
      </c>
      <c r="R1364" s="54">
        <v>0.53812560172390178</v>
      </c>
      <c r="AP1364" s="62" t="s">
        <v>595</v>
      </c>
      <c r="AQ1364" s="54">
        <v>0.46962079184594446</v>
      </c>
    </row>
    <row r="1365" spans="17:43">
      <c r="Q1365" s="62" t="s">
        <v>10864</v>
      </c>
      <c r="R1365" s="54">
        <v>0.53795123008089685</v>
      </c>
      <c r="AP1365" s="62" t="s">
        <v>1756</v>
      </c>
      <c r="AQ1365" s="54">
        <v>0.46946349589287323</v>
      </c>
    </row>
    <row r="1366" spans="17:43">
      <c r="Q1366" s="62" t="s">
        <v>5542</v>
      </c>
      <c r="R1366" s="54">
        <v>0.53778894322657667</v>
      </c>
      <c r="AP1366" s="62" t="s">
        <v>2807</v>
      </c>
      <c r="AQ1366" s="54">
        <v>0.46930267449864838</v>
      </c>
    </row>
    <row r="1367" spans="17:43">
      <c r="Q1367" s="62" t="s">
        <v>11463</v>
      </c>
      <c r="R1367" s="54">
        <v>0.53760861103453061</v>
      </c>
      <c r="AP1367" s="62" t="s">
        <v>4648</v>
      </c>
      <c r="AQ1367" s="54">
        <v>0.46919982814836392</v>
      </c>
    </row>
    <row r="1368" spans="17:43">
      <c r="Q1368" s="62" t="s">
        <v>4492</v>
      </c>
      <c r="R1368" s="54">
        <v>0.53741547680599466</v>
      </c>
      <c r="AP1368" s="62" t="s">
        <v>2098</v>
      </c>
      <c r="AQ1368" s="54">
        <v>0.46896402402811133</v>
      </c>
    </row>
    <row r="1369" spans="17:43">
      <c r="Q1369" s="62" t="s">
        <v>1686</v>
      </c>
      <c r="R1369" s="54">
        <v>0.53719832913035381</v>
      </c>
      <c r="AP1369" s="62" t="s">
        <v>11204</v>
      </c>
      <c r="AQ1369" s="54">
        <v>0.46850124840989155</v>
      </c>
    </row>
    <row r="1370" spans="17:43">
      <c r="Q1370" s="62" t="s">
        <v>2953</v>
      </c>
      <c r="R1370" s="54">
        <v>0.53714736479445713</v>
      </c>
      <c r="AP1370" s="62" t="s">
        <v>4618</v>
      </c>
      <c r="AQ1370" s="54">
        <v>0.46830767816931068</v>
      </c>
    </row>
    <row r="1371" spans="17:43">
      <c r="Q1371" s="62" t="s">
        <v>10973</v>
      </c>
      <c r="R1371" s="54">
        <v>0.53701482221975205</v>
      </c>
      <c r="AP1371" s="62" t="s">
        <v>10569</v>
      </c>
      <c r="AQ1371" s="54">
        <v>0.46823917470132809</v>
      </c>
    </row>
    <row r="1372" spans="17:43">
      <c r="Q1372" s="62" t="s">
        <v>10994</v>
      </c>
      <c r="R1372" s="54">
        <v>0.53700468593215278</v>
      </c>
      <c r="AP1372" s="62" t="s">
        <v>3695</v>
      </c>
      <c r="AQ1372" s="54">
        <v>0.4680785117960985</v>
      </c>
    </row>
    <row r="1373" spans="17:43">
      <c r="Q1373" s="62" t="s">
        <v>4531</v>
      </c>
      <c r="R1373" s="54">
        <v>0.53678891622981539</v>
      </c>
      <c r="AP1373" s="62" t="s">
        <v>14673</v>
      </c>
      <c r="AQ1373" s="54">
        <v>0.46777985391708954</v>
      </c>
    </row>
    <row r="1374" spans="17:43">
      <c r="Q1374" s="62" t="s">
        <v>4393</v>
      </c>
      <c r="R1374" s="54">
        <v>0.53666935439393815</v>
      </c>
      <c r="AP1374" s="62" t="s">
        <v>302</v>
      </c>
      <c r="AQ1374" s="54">
        <v>0.46735169652700009</v>
      </c>
    </row>
    <row r="1375" spans="17:43">
      <c r="Q1375" s="62" t="s">
        <v>10686</v>
      </c>
      <c r="R1375" s="54">
        <v>0.53663541882766874</v>
      </c>
      <c r="AP1375" s="62" t="s">
        <v>2625</v>
      </c>
      <c r="AQ1375" s="54">
        <v>0.46687810677560815</v>
      </c>
    </row>
    <row r="1376" spans="17:43">
      <c r="Q1376" s="62" t="s">
        <v>5446</v>
      </c>
      <c r="R1376" s="54">
        <v>0.53660127374883781</v>
      </c>
      <c r="AP1376" s="62" t="s">
        <v>1938</v>
      </c>
      <c r="AQ1376" s="54">
        <v>0.46682305754537873</v>
      </c>
    </row>
    <row r="1377" spans="17:43">
      <c r="Q1377" s="62" t="s">
        <v>14769</v>
      </c>
      <c r="R1377" s="54">
        <v>0.5365085825509559</v>
      </c>
      <c r="AP1377" s="62" t="s">
        <v>2408</v>
      </c>
      <c r="AQ1377" s="54">
        <v>0.46650190514895473</v>
      </c>
    </row>
    <row r="1378" spans="17:43">
      <c r="Q1378" s="62" t="s">
        <v>5816</v>
      </c>
      <c r="R1378" s="54">
        <v>0.53636382100354685</v>
      </c>
      <c r="AP1378" s="62" t="s">
        <v>11328</v>
      </c>
      <c r="AQ1378" s="54">
        <v>0.46518076241496858</v>
      </c>
    </row>
    <row r="1379" spans="17:43">
      <c r="Q1379" s="62" t="s">
        <v>11472</v>
      </c>
      <c r="R1379" s="54">
        <v>0.53618687946763766</v>
      </c>
      <c r="AP1379" s="62" t="s">
        <v>1854</v>
      </c>
      <c r="AQ1379" s="54">
        <v>0.4649130087707592</v>
      </c>
    </row>
    <row r="1380" spans="17:43">
      <c r="Q1380" s="62" t="s">
        <v>10707</v>
      </c>
      <c r="R1380" s="54">
        <v>0.53610299889947921</v>
      </c>
      <c r="AP1380" s="62" t="s">
        <v>3211</v>
      </c>
      <c r="AQ1380" s="54">
        <v>0.46465025735311527</v>
      </c>
    </row>
    <row r="1381" spans="17:43">
      <c r="Q1381" s="62" t="s">
        <v>5012</v>
      </c>
      <c r="R1381" s="54">
        <v>0.53605200461026503</v>
      </c>
      <c r="AP1381" s="62" t="s">
        <v>1481</v>
      </c>
      <c r="AQ1381" s="54">
        <v>0.46463512497690451</v>
      </c>
    </row>
    <row r="1382" spans="17:43">
      <c r="Q1382" s="62" t="s">
        <v>1878</v>
      </c>
      <c r="R1382" s="54">
        <v>0.53601656168102207</v>
      </c>
      <c r="AP1382" s="62" t="s">
        <v>4456</v>
      </c>
      <c r="AQ1382" s="54">
        <v>0.46423676739769748</v>
      </c>
    </row>
    <row r="1383" spans="17:43">
      <c r="Q1383" s="62" t="s">
        <v>9627</v>
      </c>
      <c r="R1383" s="54">
        <v>0.53563878583040647</v>
      </c>
      <c r="AP1383" s="62" t="s">
        <v>39</v>
      </c>
      <c r="AQ1383" s="54">
        <v>0.46365021650807953</v>
      </c>
    </row>
    <row r="1384" spans="17:43">
      <c r="Q1384" s="62" t="s">
        <v>2333</v>
      </c>
      <c r="R1384" s="54">
        <v>0.5353188663302777</v>
      </c>
      <c r="AP1384" s="62" t="s">
        <v>2658</v>
      </c>
      <c r="AQ1384" s="54">
        <v>0.46342985723200331</v>
      </c>
    </row>
    <row r="1385" spans="17:43">
      <c r="Q1385" s="62" t="s">
        <v>2356</v>
      </c>
      <c r="R1385" s="54">
        <v>0.53440323771109188</v>
      </c>
      <c r="AP1385" s="62" t="s">
        <v>3363</v>
      </c>
      <c r="AQ1385" s="54">
        <v>0.46308712736039259</v>
      </c>
    </row>
    <row r="1386" spans="17:43">
      <c r="Q1386" s="62" t="s">
        <v>4257</v>
      </c>
      <c r="R1386" s="54">
        <v>0.53395827766210413</v>
      </c>
      <c r="AP1386" s="62" t="s">
        <v>1862</v>
      </c>
      <c r="AQ1386" s="54">
        <v>0.46228079912263664</v>
      </c>
    </row>
    <row r="1387" spans="17:43">
      <c r="Q1387" s="62" t="s">
        <v>3304</v>
      </c>
      <c r="R1387" s="54">
        <v>0.53366796928546567</v>
      </c>
      <c r="AP1387" s="62" t="s">
        <v>5326</v>
      </c>
      <c r="AQ1387" s="54">
        <v>0.46204206899103634</v>
      </c>
    </row>
    <row r="1388" spans="17:43">
      <c r="Q1388" s="62" t="s">
        <v>11102</v>
      </c>
      <c r="R1388" s="54">
        <v>0.53353627958653094</v>
      </c>
      <c r="AP1388" s="62" t="s">
        <v>11280</v>
      </c>
      <c r="AQ1388" s="54">
        <v>0.46163996660618145</v>
      </c>
    </row>
    <row r="1389" spans="17:43">
      <c r="Q1389" s="62" t="s">
        <v>4137</v>
      </c>
      <c r="R1389" s="54">
        <v>0.53350699228401977</v>
      </c>
      <c r="AP1389" s="62" t="s">
        <v>439</v>
      </c>
      <c r="AQ1389" s="54">
        <v>0.46146591189558389</v>
      </c>
    </row>
    <row r="1390" spans="17:43">
      <c r="Q1390" s="62" t="s">
        <v>11458</v>
      </c>
      <c r="R1390" s="54">
        <v>0.53350220403290227</v>
      </c>
      <c r="AP1390" s="62" t="s">
        <v>4975</v>
      </c>
      <c r="AQ1390" s="54">
        <v>0.46041690172971494</v>
      </c>
    </row>
    <row r="1391" spans="17:43">
      <c r="Q1391" s="62" t="s">
        <v>12053</v>
      </c>
      <c r="R1391" s="54">
        <v>0.53347749629310282</v>
      </c>
      <c r="AP1391" s="62" t="s">
        <v>578</v>
      </c>
      <c r="AQ1391" s="54">
        <v>0.46034490266788936</v>
      </c>
    </row>
    <row r="1392" spans="17:43">
      <c r="Q1392" s="62" t="s">
        <v>10715</v>
      </c>
      <c r="R1392" s="54">
        <v>0.53306999385776943</v>
      </c>
      <c r="AP1392" s="62" t="s">
        <v>1539</v>
      </c>
      <c r="AQ1392" s="54">
        <v>0.46030001869830378</v>
      </c>
    </row>
    <row r="1393" spans="17:43">
      <c r="Q1393" s="62" t="s">
        <v>4098</v>
      </c>
      <c r="R1393" s="54">
        <v>0.53299720168810605</v>
      </c>
      <c r="AP1393" s="62" t="s">
        <v>4818</v>
      </c>
      <c r="AQ1393" s="54">
        <v>0.46016639740530219</v>
      </c>
    </row>
    <row r="1394" spans="17:43">
      <c r="Q1394" s="62" t="s">
        <v>5252</v>
      </c>
      <c r="R1394" s="54">
        <v>0.53276847081895706</v>
      </c>
      <c r="AP1394" s="62" t="s">
        <v>11265</v>
      </c>
      <c r="AQ1394" s="54">
        <v>0.4596394135423717</v>
      </c>
    </row>
    <row r="1395" spans="17:43">
      <c r="Q1395" s="62" t="s">
        <v>1688</v>
      </c>
      <c r="R1395" s="54">
        <v>0.53267946481398742</v>
      </c>
      <c r="AP1395" s="62" t="s">
        <v>5164</v>
      </c>
      <c r="AQ1395" s="54">
        <v>0.45921638329413439</v>
      </c>
    </row>
    <row r="1396" spans="17:43">
      <c r="Q1396" s="62" t="s">
        <v>2812</v>
      </c>
      <c r="R1396" s="54">
        <v>0.53259500018738992</v>
      </c>
      <c r="AP1396" s="62" t="s">
        <v>5027</v>
      </c>
      <c r="AQ1396" s="54">
        <v>0.4585304581978743</v>
      </c>
    </row>
    <row r="1397" spans="17:43">
      <c r="Q1397" s="62" t="s">
        <v>5418</v>
      </c>
      <c r="R1397" s="54">
        <v>0.53244957232108325</v>
      </c>
      <c r="AP1397" s="62" t="s">
        <v>1849</v>
      </c>
      <c r="AQ1397" s="54">
        <v>0.45672064336872709</v>
      </c>
    </row>
    <row r="1398" spans="17:43">
      <c r="Q1398" s="62" t="s">
        <v>3238</v>
      </c>
      <c r="R1398" s="54">
        <v>0.5317321225864774</v>
      </c>
      <c r="AP1398" s="62" t="s">
        <v>10971</v>
      </c>
      <c r="AQ1398" s="54">
        <v>0.4563252022838169</v>
      </c>
    </row>
    <row r="1399" spans="17:43">
      <c r="Q1399" s="62" t="s">
        <v>1622</v>
      </c>
      <c r="R1399" s="54">
        <v>0.53172249341869249</v>
      </c>
      <c r="AP1399" s="62" t="s">
        <v>10718</v>
      </c>
      <c r="AQ1399" s="54">
        <v>0.4561400716893258</v>
      </c>
    </row>
    <row r="1400" spans="17:43">
      <c r="Q1400" s="62" t="s">
        <v>3410</v>
      </c>
      <c r="R1400" s="54">
        <v>0.53161178789207508</v>
      </c>
      <c r="AP1400" s="62" t="s">
        <v>4932</v>
      </c>
      <c r="AQ1400" s="54">
        <v>0.4557045435376198</v>
      </c>
    </row>
    <row r="1401" spans="17:43">
      <c r="Q1401" s="62" t="s">
        <v>3974</v>
      </c>
      <c r="R1401" s="54">
        <v>0.53154852535023267</v>
      </c>
      <c r="AP1401" s="62" t="s">
        <v>10693</v>
      </c>
      <c r="AQ1401" s="54">
        <v>0.45569693604323058</v>
      </c>
    </row>
    <row r="1402" spans="17:43">
      <c r="Q1402" s="62" t="s">
        <v>5903</v>
      </c>
      <c r="R1402" s="54">
        <v>0.5314413102078519</v>
      </c>
      <c r="AP1402" s="62" t="s">
        <v>4418</v>
      </c>
      <c r="AQ1402" s="54">
        <v>0.45548983907743307</v>
      </c>
    </row>
    <row r="1403" spans="17:43">
      <c r="Q1403" s="62" t="s">
        <v>5125</v>
      </c>
      <c r="R1403" s="54">
        <v>0.53128104346730487</v>
      </c>
      <c r="AP1403" s="62" t="s">
        <v>2474</v>
      </c>
      <c r="AQ1403" s="54">
        <v>0.45542421744123762</v>
      </c>
    </row>
    <row r="1404" spans="17:43">
      <c r="Q1404" s="62" t="s">
        <v>4169</v>
      </c>
      <c r="R1404" s="54">
        <v>0.53062289656388462</v>
      </c>
      <c r="AP1404" s="62" t="s">
        <v>4049</v>
      </c>
      <c r="AQ1404" s="54">
        <v>0.45403191513649094</v>
      </c>
    </row>
    <row r="1405" spans="17:43">
      <c r="Q1405" s="62" t="s">
        <v>5275</v>
      </c>
      <c r="R1405" s="54">
        <v>0.53042416867222653</v>
      </c>
      <c r="AP1405" s="62" t="s">
        <v>2589</v>
      </c>
      <c r="AQ1405" s="54">
        <v>0.45350081260910374</v>
      </c>
    </row>
    <row r="1406" spans="17:43">
      <c r="Q1406" s="62" t="s">
        <v>5643</v>
      </c>
      <c r="R1406" s="54">
        <v>0.5303906082115879</v>
      </c>
      <c r="AP1406" s="62" t="s">
        <v>2997</v>
      </c>
      <c r="AQ1406" s="54">
        <v>0.45348821704831821</v>
      </c>
    </row>
    <row r="1407" spans="17:43">
      <c r="Q1407" s="62" t="s">
        <v>4592</v>
      </c>
      <c r="R1407" s="54">
        <v>0.53009014457395975</v>
      </c>
      <c r="AP1407" s="62" t="s">
        <v>251</v>
      </c>
      <c r="AQ1407" s="54">
        <v>0.45290387945301863</v>
      </c>
    </row>
    <row r="1408" spans="17:43">
      <c r="Q1408" s="62" t="s">
        <v>5838</v>
      </c>
      <c r="R1408" s="54">
        <v>0.52944660894540108</v>
      </c>
      <c r="AP1408" s="62" t="s">
        <v>2725</v>
      </c>
      <c r="AQ1408" s="54">
        <v>0.45280523997507194</v>
      </c>
    </row>
    <row r="1409" spans="17:43">
      <c r="Q1409" s="62" t="s">
        <v>1310</v>
      </c>
      <c r="R1409" s="54">
        <v>0.52931785225560479</v>
      </c>
      <c r="AP1409" s="62" t="s">
        <v>5329</v>
      </c>
      <c r="AQ1409" s="54">
        <v>0.4525328054026429</v>
      </c>
    </row>
    <row r="1410" spans="17:43">
      <c r="Q1410" s="62" t="s">
        <v>5786</v>
      </c>
      <c r="R1410" s="54">
        <v>0.52898941756280549</v>
      </c>
      <c r="AP1410" s="62" t="s">
        <v>4180</v>
      </c>
      <c r="AQ1410" s="54">
        <v>0.45250872251165414</v>
      </c>
    </row>
    <row r="1411" spans="17:43">
      <c r="Q1411" s="62" t="s">
        <v>4089</v>
      </c>
      <c r="R1411" s="54">
        <v>0.52846474914268438</v>
      </c>
      <c r="AP1411" s="62" t="s">
        <v>1265</v>
      </c>
      <c r="AQ1411" s="54">
        <v>0.45218184670575334</v>
      </c>
    </row>
    <row r="1412" spans="17:43">
      <c r="Q1412" s="62" t="s">
        <v>2199</v>
      </c>
      <c r="R1412" s="54">
        <v>0.52830022701156598</v>
      </c>
      <c r="AP1412" s="62" t="s">
        <v>3727</v>
      </c>
      <c r="AQ1412" s="54">
        <v>0.45214860211442637</v>
      </c>
    </row>
    <row r="1413" spans="17:43">
      <c r="Q1413" s="62" t="s">
        <v>1943</v>
      </c>
      <c r="R1413" s="54">
        <v>0.52825961885839656</v>
      </c>
      <c r="AP1413" s="62" t="s">
        <v>10688</v>
      </c>
      <c r="AQ1413" s="54">
        <v>0.4517098602418585</v>
      </c>
    </row>
    <row r="1414" spans="17:43">
      <c r="Q1414" s="62" t="s">
        <v>11269</v>
      </c>
      <c r="R1414" s="54">
        <v>0.52817045694194653</v>
      </c>
      <c r="AP1414" s="62" t="s">
        <v>3553</v>
      </c>
      <c r="AQ1414" s="54">
        <v>0.45154676947086159</v>
      </c>
    </row>
    <row r="1415" spans="17:43">
      <c r="Q1415" s="62" t="s">
        <v>1828</v>
      </c>
      <c r="R1415" s="54">
        <v>0.52814166683383479</v>
      </c>
      <c r="AP1415" s="62" t="s">
        <v>3600</v>
      </c>
      <c r="AQ1415" s="54">
        <v>0.4514436466466718</v>
      </c>
    </row>
    <row r="1416" spans="17:43">
      <c r="Q1416" s="62" t="s">
        <v>3470</v>
      </c>
      <c r="R1416" s="54">
        <v>0.52804821439365279</v>
      </c>
      <c r="AP1416" s="62" t="s">
        <v>5275</v>
      </c>
      <c r="AQ1416" s="54">
        <v>0.4511965942176292</v>
      </c>
    </row>
    <row r="1417" spans="17:43">
      <c r="Q1417" s="62" t="s">
        <v>5401</v>
      </c>
      <c r="R1417" s="54">
        <v>0.52799362696360597</v>
      </c>
      <c r="AP1417" s="62" t="s">
        <v>5855</v>
      </c>
      <c r="AQ1417" s="54">
        <v>0.45033687640955705</v>
      </c>
    </row>
    <row r="1418" spans="17:43">
      <c r="Q1418" s="62" t="s">
        <v>4955</v>
      </c>
      <c r="R1418" s="54">
        <v>0.52789128729334556</v>
      </c>
      <c r="AP1418" s="62" t="s">
        <v>4435</v>
      </c>
      <c r="AQ1418" s="54">
        <v>0.45025537501634588</v>
      </c>
    </row>
    <row r="1419" spans="17:43">
      <c r="Q1419" s="62" t="s">
        <v>3321</v>
      </c>
      <c r="R1419" s="54">
        <v>0.52788269803948007</v>
      </c>
      <c r="AP1419" s="62" t="s">
        <v>3656</v>
      </c>
      <c r="AQ1419" s="54">
        <v>0.44999882328061364</v>
      </c>
    </row>
    <row r="1420" spans="17:43">
      <c r="Q1420" s="62" t="s">
        <v>10917</v>
      </c>
      <c r="R1420" s="54">
        <v>0.52775032976749969</v>
      </c>
      <c r="AP1420" s="62" t="s">
        <v>3410</v>
      </c>
      <c r="AQ1420" s="54">
        <v>0.44976709501502737</v>
      </c>
    </row>
    <row r="1421" spans="17:43">
      <c r="Q1421" s="62" t="s">
        <v>5326</v>
      </c>
      <c r="R1421" s="54">
        <v>0.52745608340259242</v>
      </c>
      <c r="AP1421" s="62" t="s">
        <v>11028</v>
      </c>
      <c r="AQ1421" s="54">
        <v>0.44960624873962451</v>
      </c>
    </row>
    <row r="1422" spans="17:43">
      <c r="Q1422" s="62" t="s">
        <v>340</v>
      </c>
      <c r="R1422" s="54">
        <v>0.5272849549196662</v>
      </c>
      <c r="AP1422" s="62" t="s">
        <v>10917</v>
      </c>
      <c r="AQ1422" s="54">
        <v>0.44957874641178364</v>
      </c>
    </row>
    <row r="1423" spans="17:43">
      <c r="Q1423" s="62" t="s">
        <v>5354</v>
      </c>
      <c r="R1423" s="54">
        <v>0.52725412535645055</v>
      </c>
      <c r="AP1423" s="62" t="s">
        <v>2439</v>
      </c>
      <c r="AQ1423" s="54">
        <v>0.44949283331603423</v>
      </c>
    </row>
    <row r="1424" spans="17:43">
      <c r="Q1424" s="62" t="s">
        <v>10617</v>
      </c>
      <c r="R1424" s="54">
        <v>0.52711866285971676</v>
      </c>
      <c r="AP1424" s="62" t="s">
        <v>2818</v>
      </c>
      <c r="AQ1424" s="54">
        <v>0.44927760310901887</v>
      </c>
    </row>
    <row r="1425" spans="17:43">
      <c r="Q1425" s="62" t="s">
        <v>1806</v>
      </c>
      <c r="R1425" s="54">
        <v>0.52691734960702064</v>
      </c>
      <c r="AP1425" s="62" t="s">
        <v>4105</v>
      </c>
      <c r="AQ1425" s="54">
        <v>0.4491227521883745</v>
      </c>
    </row>
    <row r="1426" spans="17:43">
      <c r="Q1426" s="62" t="s">
        <v>1489</v>
      </c>
      <c r="R1426" s="54">
        <v>0.5267474951997454</v>
      </c>
      <c r="AP1426" s="62" t="s">
        <v>1828</v>
      </c>
      <c r="AQ1426" s="54">
        <v>0.44910409009320285</v>
      </c>
    </row>
    <row r="1427" spans="17:43">
      <c r="Q1427" s="62" t="s">
        <v>1430</v>
      </c>
      <c r="R1427" s="54">
        <v>0.52606330373557741</v>
      </c>
      <c r="AP1427" s="62" t="s">
        <v>1943</v>
      </c>
      <c r="AQ1427" s="54">
        <v>0.44902248179553778</v>
      </c>
    </row>
    <row r="1428" spans="17:43">
      <c r="Q1428" s="62" t="s">
        <v>3782</v>
      </c>
      <c r="R1428" s="54">
        <v>0.52592248836250888</v>
      </c>
      <c r="AP1428" s="62" t="s">
        <v>4884</v>
      </c>
      <c r="AQ1428" s="54">
        <v>0.44885163420971125</v>
      </c>
    </row>
    <row r="1429" spans="17:43">
      <c r="Q1429" s="62" t="s">
        <v>5692</v>
      </c>
      <c r="R1429" s="54">
        <v>0.52575478268005982</v>
      </c>
      <c r="AP1429" s="62" t="s">
        <v>3487</v>
      </c>
      <c r="AQ1429" s="54">
        <v>0.44872552606063332</v>
      </c>
    </row>
    <row r="1430" spans="17:43">
      <c r="Q1430" s="62" t="s">
        <v>11480</v>
      </c>
      <c r="R1430" s="54">
        <v>0.52560651213935983</v>
      </c>
      <c r="AP1430" s="62" t="s">
        <v>4691</v>
      </c>
      <c r="AQ1430" s="54">
        <v>0.44870142147635467</v>
      </c>
    </row>
    <row r="1431" spans="17:43">
      <c r="Q1431" s="62" t="s">
        <v>3104</v>
      </c>
      <c r="R1431" s="54">
        <v>0.52541840241895854</v>
      </c>
      <c r="AP1431" s="62" t="s">
        <v>5012</v>
      </c>
      <c r="AQ1431" s="54">
        <v>0.44855807290219418</v>
      </c>
    </row>
    <row r="1432" spans="17:43">
      <c r="Q1432" s="62" t="s">
        <v>2474</v>
      </c>
      <c r="R1432" s="54">
        <v>0.52514186709087041</v>
      </c>
      <c r="AP1432" s="62" t="s">
        <v>11397</v>
      </c>
      <c r="AQ1432" s="54">
        <v>0.44846380121441076</v>
      </c>
    </row>
    <row r="1433" spans="17:43">
      <c r="Q1433" s="62" t="s">
        <v>3152</v>
      </c>
      <c r="R1433" s="54">
        <v>0.52505984014476736</v>
      </c>
      <c r="AP1433" s="62" t="s">
        <v>1780</v>
      </c>
      <c r="AQ1433" s="54">
        <v>0.44837946049734917</v>
      </c>
    </row>
    <row r="1434" spans="17:43">
      <c r="Q1434" s="62" t="s">
        <v>10880</v>
      </c>
      <c r="R1434" s="54">
        <v>0.52446704356550999</v>
      </c>
      <c r="AP1434" s="62" t="s">
        <v>11450</v>
      </c>
      <c r="AQ1434" s="54">
        <v>0.44803035434117933</v>
      </c>
    </row>
    <row r="1435" spans="17:43">
      <c r="Q1435" s="62" t="s">
        <v>5128</v>
      </c>
      <c r="R1435" s="54">
        <v>0.52441812749619965</v>
      </c>
      <c r="AP1435" s="62" t="s">
        <v>3536</v>
      </c>
      <c r="AQ1435" s="54">
        <v>0.44797998267836669</v>
      </c>
    </row>
    <row r="1436" spans="17:43">
      <c r="Q1436" s="62" t="s">
        <v>5077</v>
      </c>
      <c r="R1436" s="54">
        <v>0.52433987231358126</v>
      </c>
      <c r="AP1436" s="62" t="s">
        <v>2324</v>
      </c>
      <c r="AQ1436" s="54">
        <v>0.44710592824477763</v>
      </c>
    </row>
    <row r="1437" spans="17:43">
      <c r="Q1437" s="62" t="s">
        <v>11280</v>
      </c>
      <c r="R1437" s="54">
        <v>0.52398498740738719</v>
      </c>
      <c r="AP1437" s="62" t="s">
        <v>5346</v>
      </c>
      <c r="AQ1437" s="54">
        <v>0.44673865803971063</v>
      </c>
    </row>
    <row r="1438" spans="17:43">
      <c r="Q1438" s="62" t="s">
        <v>11301</v>
      </c>
      <c r="R1438" s="54">
        <v>0.52391966828482572</v>
      </c>
      <c r="AP1438" s="62" t="s">
        <v>2631</v>
      </c>
      <c r="AQ1438" s="54">
        <v>0.44619298688177789</v>
      </c>
    </row>
    <row r="1439" spans="17:43">
      <c r="Q1439" s="62" t="s">
        <v>595</v>
      </c>
      <c r="R1439" s="54">
        <v>0.52376206636560585</v>
      </c>
      <c r="AP1439" s="62" t="s">
        <v>1326</v>
      </c>
      <c r="AQ1439" s="54">
        <v>0.44592447375787309</v>
      </c>
    </row>
    <row r="1440" spans="17:43">
      <c r="Q1440" s="62" t="s">
        <v>1410</v>
      </c>
      <c r="R1440" s="54">
        <v>0.52339662206687565</v>
      </c>
      <c r="AP1440" s="62" t="s">
        <v>3042</v>
      </c>
      <c r="AQ1440" s="54">
        <v>0.44579486791827388</v>
      </c>
    </row>
    <row r="1441" spans="17:43">
      <c r="Q1441" s="62" t="s">
        <v>4574</v>
      </c>
      <c r="R1441" s="54">
        <v>0.52323597778366349</v>
      </c>
      <c r="AP1441" s="62" t="s">
        <v>10713</v>
      </c>
      <c r="AQ1441" s="54">
        <v>0.4456588297879151</v>
      </c>
    </row>
    <row r="1442" spans="17:43">
      <c r="Q1442" s="62" t="s">
        <v>3244</v>
      </c>
      <c r="R1442" s="54">
        <v>0.52320564995989849</v>
      </c>
      <c r="AP1442" s="62" t="s">
        <v>4412</v>
      </c>
      <c r="AQ1442" s="54">
        <v>0.44564395471663049</v>
      </c>
    </row>
    <row r="1443" spans="17:43">
      <c r="Q1443" s="62" t="s">
        <v>11419</v>
      </c>
      <c r="R1443" s="54">
        <v>0.52292357216293506</v>
      </c>
      <c r="AP1443" s="62" t="s">
        <v>4530</v>
      </c>
      <c r="AQ1443" s="54">
        <v>0.44556295329651402</v>
      </c>
    </row>
    <row r="1444" spans="17:43">
      <c r="Q1444" s="62" t="s">
        <v>10713</v>
      </c>
      <c r="R1444" s="54">
        <v>0.522635330072036</v>
      </c>
      <c r="AP1444" s="62" t="s">
        <v>4813</v>
      </c>
      <c r="AQ1444" s="54">
        <v>0.44516308686973044</v>
      </c>
    </row>
    <row r="1445" spans="17:43">
      <c r="Q1445" s="62" t="s">
        <v>3611</v>
      </c>
      <c r="R1445" s="54">
        <v>0.52256920428006037</v>
      </c>
      <c r="AP1445" s="62" t="s">
        <v>11319</v>
      </c>
      <c r="AQ1445" s="54">
        <v>0.44503692451345989</v>
      </c>
    </row>
    <row r="1446" spans="17:43">
      <c r="Q1446" s="62" t="s">
        <v>5588</v>
      </c>
      <c r="R1446" s="54">
        <v>0.52250200313046424</v>
      </c>
      <c r="AP1446" s="62" t="s">
        <v>11541</v>
      </c>
      <c r="AQ1446" s="54">
        <v>0.44479044253369643</v>
      </c>
    </row>
    <row r="1447" spans="17:43">
      <c r="Q1447" s="62" t="s">
        <v>3971</v>
      </c>
      <c r="R1447" s="54">
        <v>0.52249570116286925</v>
      </c>
      <c r="AP1447" s="62" t="s">
        <v>10852</v>
      </c>
      <c r="AQ1447" s="54">
        <v>0.4445841646830993</v>
      </c>
    </row>
    <row r="1448" spans="17:43">
      <c r="Q1448" s="62" t="s">
        <v>1741</v>
      </c>
      <c r="R1448" s="54">
        <v>0.52103979212706808</v>
      </c>
      <c r="AP1448" s="62" t="s">
        <v>3297</v>
      </c>
      <c r="AQ1448" s="54">
        <v>0.44453795130630003</v>
      </c>
    </row>
    <row r="1449" spans="17:43">
      <c r="Q1449" s="62" t="s">
        <v>10887</v>
      </c>
      <c r="R1449" s="54">
        <v>0.52082745592799551</v>
      </c>
      <c r="AP1449" s="62" t="s">
        <v>11350</v>
      </c>
      <c r="AQ1449" s="54">
        <v>0.44404898508658408</v>
      </c>
    </row>
    <row r="1450" spans="17:43">
      <c r="Q1450" s="62" t="s">
        <v>2821</v>
      </c>
      <c r="R1450" s="54">
        <v>0.52078852162300349</v>
      </c>
      <c r="AP1450" s="62" t="s">
        <v>1785</v>
      </c>
      <c r="AQ1450" s="54">
        <v>0.44314729606241982</v>
      </c>
    </row>
    <row r="1451" spans="17:43">
      <c r="Q1451" s="62" t="s">
        <v>10784</v>
      </c>
      <c r="R1451" s="54">
        <v>0.52063601443429286</v>
      </c>
      <c r="AP1451" s="62" t="s">
        <v>5790</v>
      </c>
      <c r="AQ1451" s="54">
        <v>0.4430867748917085</v>
      </c>
    </row>
    <row r="1452" spans="17:43">
      <c r="Q1452" s="62" t="s">
        <v>4909</v>
      </c>
      <c r="R1452" s="54">
        <v>0.52042176010290775</v>
      </c>
      <c r="AP1452" s="62" t="s">
        <v>2947</v>
      </c>
      <c r="AQ1452" s="54">
        <v>0.44279214430055391</v>
      </c>
    </row>
    <row r="1453" spans="17:43">
      <c r="Q1453" s="62" t="s">
        <v>3927</v>
      </c>
      <c r="R1453" s="54">
        <v>0.52022457418447976</v>
      </c>
      <c r="AP1453" s="62" t="s">
        <v>1822</v>
      </c>
      <c r="AQ1453" s="54">
        <v>0.44279112187916847</v>
      </c>
    </row>
    <row r="1454" spans="17:43">
      <c r="Q1454" s="62" t="s">
        <v>5470</v>
      </c>
      <c r="R1454" s="54">
        <v>0.52002592269168768</v>
      </c>
      <c r="AP1454" s="62" t="s">
        <v>2075</v>
      </c>
      <c r="AQ1454" s="54">
        <v>0.44267665750294355</v>
      </c>
    </row>
    <row r="1455" spans="17:43">
      <c r="Q1455" s="62" t="s">
        <v>10752</v>
      </c>
      <c r="R1455" s="54">
        <v>0.51998174289316768</v>
      </c>
      <c r="AP1455" s="62" t="s">
        <v>1726</v>
      </c>
      <c r="AQ1455" s="54">
        <v>0.44238784373548545</v>
      </c>
    </row>
    <row r="1456" spans="17:43">
      <c r="Q1456" s="62" t="s">
        <v>4421</v>
      </c>
      <c r="R1456" s="54">
        <v>0.51991888261569341</v>
      </c>
      <c r="AP1456" s="62" t="s">
        <v>1009</v>
      </c>
      <c r="AQ1456" s="54">
        <v>0.44231682416025986</v>
      </c>
    </row>
    <row r="1457" spans="17:43">
      <c r="Q1457" s="62" t="s">
        <v>1313</v>
      </c>
      <c r="R1457" s="54">
        <v>0.51989322207460464</v>
      </c>
      <c r="AP1457" s="62" t="s">
        <v>1035</v>
      </c>
      <c r="AQ1457" s="54">
        <v>0.44209688682017834</v>
      </c>
    </row>
    <row r="1458" spans="17:43">
      <c r="Q1458" s="62" t="s">
        <v>5104</v>
      </c>
      <c r="R1458" s="54">
        <v>0.51986486143563759</v>
      </c>
      <c r="AP1458" s="62" t="s">
        <v>10817</v>
      </c>
      <c r="AQ1458" s="54">
        <v>0.4418601166804188</v>
      </c>
    </row>
    <row r="1459" spans="17:43">
      <c r="Q1459" s="62" t="s">
        <v>11098</v>
      </c>
      <c r="R1459" s="54">
        <v>0.5198373564537716</v>
      </c>
      <c r="AP1459" s="62" t="s">
        <v>1466</v>
      </c>
      <c r="AQ1459" s="54">
        <v>0.4414939634672807</v>
      </c>
    </row>
    <row r="1460" spans="17:43">
      <c r="Q1460" s="62" t="s">
        <v>2254</v>
      </c>
      <c r="R1460" s="54">
        <v>0.51956131777657955</v>
      </c>
      <c r="AP1460" s="62" t="s">
        <v>1588</v>
      </c>
      <c r="AQ1460" s="54">
        <v>0.44130220731189235</v>
      </c>
    </row>
    <row r="1461" spans="17:43">
      <c r="Q1461" s="62" t="s">
        <v>1374</v>
      </c>
      <c r="R1461" s="54">
        <v>0.5194791509900748</v>
      </c>
      <c r="AP1461" s="62" t="s">
        <v>1940</v>
      </c>
      <c r="AQ1461" s="54">
        <v>0.44115579114488523</v>
      </c>
    </row>
    <row r="1462" spans="17:43">
      <c r="Q1462" s="62" t="s">
        <v>10553</v>
      </c>
      <c r="R1462" s="54">
        <v>0.51921020938938545</v>
      </c>
      <c r="AP1462" s="62" t="s">
        <v>4529</v>
      </c>
      <c r="AQ1462" s="54">
        <v>0.44059566792291721</v>
      </c>
    </row>
    <row r="1463" spans="17:43">
      <c r="Q1463" s="62" t="s">
        <v>11355</v>
      </c>
      <c r="R1463" s="54">
        <v>0.51916453939967788</v>
      </c>
      <c r="AP1463" s="62" t="s">
        <v>3533</v>
      </c>
      <c r="AQ1463" s="54">
        <v>0.4404313064999249</v>
      </c>
    </row>
    <row r="1464" spans="17:43">
      <c r="Q1464" s="62" t="s">
        <v>2848</v>
      </c>
      <c r="R1464" s="54">
        <v>0.51916268911355679</v>
      </c>
      <c r="AP1464" s="62" t="s">
        <v>1807</v>
      </c>
      <c r="AQ1464" s="54">
        <v>0.44038418993391393</v>
      </c>
    </row>
    <row r="1465" spans="17:43">
      <c r="Q1465" s="62" t="s">
        <v>11259</v>
      </c>
      <c r="R1465" s="54">
        <v>0.51897315233129104</v>
      </c>
      <c r="AP1465" s="62" t="s">
        <v>3402</v>
      </c>
      <c r="AQ1465" s="54">
        <v>0.44025780043857998</v>
      </c>
    </row>
    <row r="1466" spans="17:43">
      <c r="Q1466" s="62" t="s">
        <v>1221</v>
      </c>
      <c r="R1466" s="54">
        <v>0.51887462413562679</v>
      </c>
      <c r="AP1466" s="62" t="s">
        <v>1655</v>
      </c>
      <c r="AQ1466" s="54">
        <v>0.44002412714463712</v>
      </c>
    </row>
    <row r="1467" spans="17:43">
      <c r="Q1467" s="62" t="s">
        <v>2621</v>
      </c>
      <c r="R1467" s="54">
        <v>0.51859337722708521</v>
      </c>
      <c r="AP1467" s="62" t="s">
        <v>2316</v>
      </c>
      <c r="AQ1467" s="54">
        <v>0.43990648294415374</v>
      </c>
    </row>
    <row r="1468" spans="17:43">
      <c r="Q1468" s="62" t="s">
        <v>3310</v>
      </c>
      <c r="R1468" s="54">
        <v>0.51832895710533078</v>
      </c>
      <c r="AP1468" s="62" t="s">
        <v>1852</v>
      </c>
      <c r="AQ1468" s="54">
        <v>0.43969072341998489</v>
      </c>
    </row>
    <row r="1469" spans="17:43">
      <c r="Q1469" s="62" t="s">
        <v>2374</v>
      </c>
      <c r="R1469" s="54">
        <v>0.51825071168455461</v>
      </c>
      <c r="AP1469" s="62" t="s">
        <v>4451</v>
      </c>
      <c r="AQ1469" s="54">
        <v>0.43964337081495186</v>
      </c>
    </row>
    <row r="1470" spans="17:43">
      <c r="Q1470" s="62" t="s">
        <v>4043</v>
      </c>
      <c r="R1470" s="54">
        <v>0.51822973109835624</v>
      </c>
      <c r="AP1470" s="62" t="s">
        <v>1717</v>
      </c>
      <c r="AQ1470" s="54">
        <v>0.43952251936621267</v>
      </c>
    </row>
    <row r="1471" spans="17:43">
      <c r="Q1471" s="62" t="s">
        <v>11439</v>
      </c>
      <c r="R1471" s="54">
        <v>0.51796043589060048</v>
      </c>
      <c r="AP1471" s="62" t="s">
        <v>2711</v>
      </c>
      <c r="AQ1471" s="54">
        <v>0.43946278691670743</v>
      </c>
    </row>
    <row r="1472" spans="17:43">
      <c r="Q1472" s="62" t="s">
        <v>2513</v>
      </c>
      <c r="R1472" s="54">
        <v>0.51774959099062534</v>
      </c>
      <c r="AP1472" s="62" t="s">
        <v>5161</v>
      </c>
      <c r="AQ1472" s="54">
        <v>0.43942025551781783</v>
      </c>
    </row>
    <row r="1473" spans="17:43">
      <c r="Q1473" s="62" t="s">
        <v>1515</v>
      </c>
      <c r="R1473" s="54">
        <v>0.51774503330012189</v>
      </c>
      <c r="AP1473" s="62" t="s">
        <v>4789</v>
      </c>
      <c r="AQ1473" s="54">
        <v>0.43939548200355244</v>
      </c>
    </row>
    <row r="1474" spans="17:43">
      <c r="Q1474" s="62" t="s">
        <v>4106</v>
      </c>
      <c r="R1474" s="54">
        <v>0.51768634653737866</v>
      </c>
      <c r="AP1474" s="62" t="s">
        <v>4592</v>
      </c>
      <c r="AQ1474" s="54">
        <v>0.43927588775657395</v>
      </c>
    </row>
    <row r="1475" spans="17:43">
      <c r="Q1475" s="62" t="s">
        <v>2715</v>
      </c>
      <c r="R1475" s="54">
        <v>0.5176591198897913</v>
      </c>
      <c r="AP1475" s="62" t="s">
        <v>1706</v>
      </c>
      <c r="AQ1475" s="54">
        <v>0.4392210277477952</v>
      </c>
    </row>
    <row r="1476" spans="17:43">
      <c r="Q1476" s="62" t="s">
        <v>2246</v>
      </c>
      <c r="R1476" s="54">
        <v>0.51703786323926293</v>
      </c>
      <c r="AP1476" s="62" t="s">
        <v>4114</v>
      </c>
      <c r="AQ1476" s="54">
        <v>0.43906373377745916</v>
      </c>
    </row>
    <row r="1477" spans="17:43">
      <c r="Q1477" s="62" t="s">
        <v>5215</v>
      </c>
      <c r="R1477" s="54">
        <v>0.51701556826963813</v>
      </c>
      <c r="AP1477" s="62" t="s">
        <v>1425</v>
      </c>
      <c r="AQ1477" s="54">
        <v>0.43891048057662702</v>
      </c>
    </row>
    <row r="1478" spans="17:43">
      <c r="Q1478" s="62" t="s">
        <v>2020</v>
      </c>
      <c r="R1478" s="54">
        <v>0.51684678296655762</v>
      </c>
      <c r="AP1478" s="62" t="s">
        <v>2820</v>
      </c>
      <c r="AQ1478" s="54">
        <v>0.43884456725346188</v>
      </c>
    </row>
    <row r="1479" spans="17:43">
      <c r="Q1479" s="62" t="s">
        <v>1392</v>
      </c>
      <c r="R1479" s="54">
        <v>0.51657612971562616</v>
      </c>
      <c r="AP1479" s="62" t="s">
        <v>3174</v>
      </c>
      <c r="AQ1479" s="54">
        <v>0.43876013320332685</v>
      </c>
    </row>
    <row r="1480" spans="17:43">
      <c r="Q1480" s="62" t="s">
        <v>11207</v>
      </c>
      <c r="R1480" s="54">
        <v>0.51656686787783967</v>
      </c>
      <c r="AP1480" s="62" t="s">
        <v>3447</v>
      </c>
      <c r="AQ1480" s="54">
        <v>0.43869339082384601</v>
      </c>
    </row>
    <row r="1481" spans="17:43">
      <c r="Q1481" s="62" t="s">
        <v>1539</v>
      </c>
      <c r="R1481" s="54">
        <v>0.51632396573221562</v>
      </c>
      <c r="AP1481" s="62" t="s">
        <v>3782</v>
      </c>
      <c r="AQ1481" s="54">
        <v>0.43862291053177177</v>
      </c>
    </row>
    <row r="1482" spans="17:43">
      <c r="Q1482" s="62" t="s">
        <v>4748</v>
      </c>
      <c r="R1482" s="54">
        <v>0.51586792699222939</v>
      </c>
      <c r="AP1482" s="62" t="s">
        <v>981</v>
      </c>
      <c r="AQ1482" s="54">
        <v>0.43835232269956476</v>
      </c>
    </row>
    <row r="1483" spans="17:43">
      <c r="Q1483" s="62" t="s">
        <v>4145</v>
      </c>
      <c r="R1483" s="54">
        <v>0.5157452997532439</v>
      </c>
      <c r="AP1483" s="62" t="s">
        <v>10784</v>
      </c>
      <c r="AQ1483" s="54">
        <v>0.43822772012840339</v>
      </c>
    </row>
    <row r="1484" spans="17:43">
      <c r="Q1484" s="62" t="s">
        <v>3408</v>
      </c>
      <c r="R1484" s="54">
        <v>0.51554198936256501</v>
      </c>
      <c r="AP1484" s="62" t="s">
        <v>4586</v>
      </c>
      <c r="AQ1484" s="54">
        <v>0.43816721481559595</v>
      </c>
    </row>
    <row r="1485" spans="17:43">
      <c r="Q1485" s="62" t="s">
        <v>15005</v>
      </c>
      <c r="R1485" s="54">
        <v>0.51526866945944116</v>
      </c>
      <c r="AP1485" s="62" t="s">
        <v>14966</v>
      </c>
      <c r="AQ1485" s="54">
        <v>0.43802848823309426</v>
      </c>
    </row>
    <row r="1486" spans="17:43">
      <c r="Q1486" s="62" t="s">
        <v>5603</v>
      </c>
      <c r="R1486" s="54">
        <v>0.51525258956353814</v>
      </c>
      <c r="AP1486" s="62" t="s">
        <v>1330</v>
      </c>
      <c r="AQ1486" s="54">
        <v>0.4374751110604907</v>
      </c>
    </row>
    <row r="1487" spans="17:43">
      <c r="Q1487" s="62" t="s">
        <v>5346</v>
      </c>
      <c r="R1487" s="54">
        <v>0.51475727071526312</v>
      </c>
      <c r="AP1487" s="62" t="s">
        <v>3320</v>
      </c>
      <c r="AQ1487" s="54">
        <v>0.43685614357395419</v>
      </c>
    </row>
    <row r="1488" spans="17:43">
      <c r="Q1488" s="62" t="s">
        <v>2058</v>
      </c>
      <c r="R1488" s="54">
        <v>0.51467918960095438</v>
      </c>
      <c r="AP1488" s="62" t="s">
        <v>978</v>
      </c>
      <c r="AQ1488" s="54">
        <v>0.43660291216706587</v>
      </c>
    </row>
    <row r="1489" spans="17:43">
      <c r="Q1489" s="62" t="s">
        <v>4010</v>
      </c>
      <c r="R1489" s="54">
        <v>0.51402597754442669</v>
      </c>
      <c r="AP1489" s="62" t="s">
        <v>11247</v>
      </c>
      <c r="AQ1489" s="54">
        <v>0.43643106734893483</v>
      </c>
    </row>
    <row r="1490" spans="17:43">
      <c r="Q1490" s="62" t="s">
        <v>1940</v>
      </c>
      <c r="R1490" s="54">
        <v>0.51385794586197486</v>
      </c>
      <c r="AP1490" s="62" t="s">
        <v>4075</v>
      </c>
      <c r="AQ1490" s="54">
        <v>0.4363801345056631</v>
      </c>
    </row>
    <row r="1491" spans="17:43">
      <c r="Q1491" s="62" t="s">
        <v>10602</v>
      </c>
      <c r="R1491" s="54">
        <v>0.51379967681301986</v>
      </c>
      <c r="AP1491" s="62" t="s">
        <v>1558</v>
      </c>
      <c r="AQ1491" s="54">
        <v>0.4363131717259876</v>
      </c>
    </row>
    <row r="1492" spans="17:43">
      <c r="Q1492" s="62" t="s">
        <v>4157</v>
      </c>
      <c r="R1492" s="54">
        <v>0.51356421742785729</v>
      </c>
      <c r="AP1492" s="62" t="s">
        <v>5758</v>
      </c>
      <c r="AQ1492" s="54">
        <v>0.43629228784603014</v>
      </c>
    </row>
    <row r="1493" spans="17:43">
      <c r="Q1493" s="62" t="s">
        <v>1863</v>
      </c>
      <c r="R1493" s="54">
        <v>0.51345573387633681</v>
      </c>
      <c r="AP1493" s="62" t="s">
        <v>4544</v>
      </c>
      <c r="AQ1493" s="54">
        <v>0.43622033253472176</v>
      </c>
    </row>
    <row r="1494" spans="17:43">
      <c r="Q1494" s="62" t="s">
        <v>3171</v>
      </c>
      <c r="R1494" s="54">
        <v>0.51309677583950963</v>
      </c>
      <c r="AP1494" s="62" t="s">
        <v>4423</v>
      </c>
      <c r="AQ1494" s="54">
        <v>0.43616661876364932</v>
      </c>
    </row>
    <row r="1495" spans="17:43">
      <c r="Q1495" s="62" t="s">
        <v>14966</v>
      </c>
      <c r="R1495" s="54">
        <v>0.51305360467513772</v>
      </c>
      <c r="AP1495" s="62" t="s">
        <v>2837</v>
      </c>
      <c r="AQ1495" s="54">
        <v>0.43616418699564702</v>
      </c>
    </row>
    <row r="1496" spans="17:43">
      <c r="Q1496" s="62" t="s">
        <v>3386</v>
      </c>
      <c r="R1496" s="54">
        <v>0.51287914936922718</v>
      </c>
      <c r="AP1496" s="62" t="s">
        <v>11053</v>
      </c>
      <c r="AQ1496" s="54">
        <v>0.43552029237544199</v>
      </c>
    </row>
    <row r="1497" spans="17:43">
      <c r="Q1497" s="62" t="s">
        <v>11496</v>
      </c>
      <c r="R1497" s="54">
        <v>0.5125425637730594</v>
      </c>
      <c r="AP1497" s="62" t="s">
        <v>4043</v>
      </c>
      <c r="AQ1497" s="54">
        <v>0.43542566174536596</v>
      </c>
    </row>
    <row r="1498" spans="17:43">
      <c r="Q1498" s="62" t="s">
        <v>3362</v>
      </c>
      <c r="R1498" s="54">
        <v>0.51248456076498738</v>
      </c>
      <c r="AP1498" s="62" t="s">
        <v>11531</v>
      </c>
      <c r="AQ1498" s="54">
        <v>0.4353763347183866</v>
      </c>
    </row>
    <row r="1499" spans="17:43">
      <c r="Q1499" s="62" t="s">
        <v>11347</v>
      </c>
      <c r="R1499" s="54">
        <v>0.512423234988162</v>
      </c>
      <c r="AP1499" s="62" t="s">
        <v>4571</v>
      </c>
      <c r="AQ1499" s="54">
        <v>0.43528411587200827</v>
      </c>
    </row>
    <row r="1500" spans="17:43">
      <c r="Q1500" s="62" t="s">
        <v>10878</v>
      </c>
      <c r="R1500" s="54">
        <v>0.51233961996292909</v>
      </c>
      <c r="AP1500" s="62" t="s">
        <v>2892</v>
      </c>
      <c r="AQ1500" s="54">
        <v>0.43524285519145256</v>
      </c>
    </row>
    <row r="1501" spans="17:43">
      <c r="Q1501" s="62" t="s">
        <v>4130</v>
      </c>
      <c r="R1501" s="54">
        <v>0.51229256374457499</v>
      </c>
      <c r="AP1501" s="62" t="s">
        <v>3077</v>
      </c>
      <c r="AQ1501" s="54">
        <v>0.43515449684224122</v>
      </c>
    </row>
    <row r="1502" spans="17:43">
      <c r="Q1502" s="62" t="s">
        <v>5590</v>
      </c>
      <c r="R1502" s="54">
        <v>0.51187225808652514</v>
      </c>
      <c r="AP1502" s="62" t="s">
        <v>1281</v>
      </c>
      <c r="AQ1502" s="54">
        <v>0.43499937476368367</v>
      </c>
    </row>
    <row r="1503" spans="17:43">
      <c r="Q1503" s="62" t="s">
        <v>2763</v>
      </c>
      <c r="R1503" s="54">
        <v>0.51184075518057592</v>
      </c>
      <c r="AP1503" s="62" t="s">
        <v>10962</v>
      </c>
      <c r="AQ1503" s="54">
        <v>0.43436760938991636</v>
      </c>
    </row>
    <row r="1504" spans="17:43">
      <c r="Q1504" s="62" t="s">
        <v>2175</v>
      </c>
      <c r="R1504" s="54">
        <v>0.51161008264849339</v>
      </c>
      <c r="AP1504" s="62" t="s">
        <v>10604</v>
      </c>
      <c r="AQ1504" s="54">
        <v>0.43427763745937531</v>
      </c>
    </row>
    <row r="1505" spans="17:43">
      <c r="Q1505" s="62" t="s">
        <v>3284</v>
      </c>
      <c r="R1505" s="54">
        <v>0.51146157665378167</v>
      </c>
      <c r="AP1505" s="62" t="s">
        <v>2848</v>
      </c>
      <c r="AQ1505" s="54">
        <v>0.43417353018051208</v>
      </c>
    </row>
    <row r="1506" spans="17:43">
      <c r="Q1506" s="62" t="s">
        <v>3015</v>
      </c>
      <c r="R1506" s="54">
        <v>0.51133400742258417</v>
      </c>
      <c r="AP1506" s="62" t="s">
        <v>5211</v>
      </c>
      <c r="AQ1506" s="54">
        <v>0.43387266395348861</v>
      </c>
    </row>
    <row r="1507" spans="17:43">
      <c r="Q1507" s="62" t="s">
        <v>15096</v>
      </c>
      <c r="R1507" s="54">
        <v>0.51129327815158143</v>
      </c>
      <c r="AP1507" s="62" t="s">
        <v>11249</v>
      </c>
      <c r="AQ1507" s="54">
        <v>0.43375789452318353</v>
      </c>
    </row>
    <row r="1508" spans="17:43">
      <c r="Q1508" s="62" t="s">
        <v>11350</v>
      </c>
      <c r="R1508" s="54">
        <v>0.51116802550018936</v>
      </c>
      <c r="AP1508" s="62" t="s">
        <v>5373</v>
      </c>
      <c r="AQ1508" s="54">
        <v>0.43356960259779104</v>
      </c>
    </row>
    <row r="1509" spans="17:43">
      <c r="Q1509" s="62" t="s">
        <v>4338</v>
      </c>
      <c r="R1509" s="54">
        <v>0.51116435465635079</v>
      </c>
      <c r="AP1509" s="62" t="s">
        <v>3980</v>
      </c>
      <c r="AQ1509" s="54">
        <v>0.43339858912631596</v>
      </c>
    </row>
    <row r="1510" spans="17:43">
      <c r="Q1510" s="62" t="s">
        <v>2908</v>
      </c>
      <c r="R1510" s="54">
        <v>0.51099200048389237</v>
      </c>
      <c r="AP1510" s="62" t="s">
        <v>2462</v>
      </c>
      <c r="AQ1510" s="54">
        <v>0.43296579043087119</v>
      </c>
    </row>
    <row r="1511" spans="17:43">
      <c r="Q1511" s="62" t="s">
        <v>14784</v>
      </c>
      <c r="R1511" s="54">
        <v>0.51093058847226569</v>
      </c>
      <c r="AP1511" s="62" t="s">
        <v>4680</v>
      </c>
      <c r="AQ1511" s="54">
        <v>0.43256685600893047</v>
      </c>
    </row>
    <row r="1512" spans="17:43">
      <c r="Q1512" s="62" t="s">
        <v>5176</v>
      </c>
      <c r="R1512" s="54">
        <v>0.51074814370911847</v>
      </c>
      <c r="AP1512" s="62" t="s">
        <v>2707</v>
      </c>
      <c r="AQ1512" s="54">
        <v>0.43250378325472205</v>
      </c>
    </row>
    <row r="1513" spans="17:43">
      <c r="Q1513" s="62" t="s">
        <v>12015</v>
      </c>
      <c r="R1513" s="54">
        <v>0.51068770441463085</v>
      </c>
      <c r="AP1513" s="62" t="s">
        <v>629</v>
      </c>
      <c r="AQ1513" s="54">
        <v>0.43231915843264496</v>
      </c>
    </row>
    <row r="1514" spans="17:43">
      <c r="Q1514" s="62" t="s">
        <v>4613</v>
      </c>
      <c r="R1514" s="54">
        <v>0.5105914774114666</v>
      </c>
      <c r="AP1514" s="62" t="s">
        <v>3857</v>
      </c>
      <c r="AQ1514" s="54">
        <v>0.43213355398008024</v>
      </c>
    </row>
    <row r="1515" spans="17:43">
      <c r="Q1515" s="62" t="s">
        <v>3727</v>
      </c>
      <c r="R1515" s="54">
        <v>0.51038839558444038</v>
      </c>
      <c r="AP1515" s="62" t="s">
        <v>2219</v>
      </c>
      <c r="AQ1515" s="54">
        <v>0.4320691154490891</v>
      </c>
    </row>
    <row r="1516" spans="17:43">
      <c r="Q1516" s="62" t="s">
        <v>1300</v>
      </c>
      <c r="R1516" s="54">
        <v>0.51036809737382294</v>
      </c>
      <c r="AP1516" s="62" t="s">
        <v>4115</v>
      </c>
      <c r="AQ1516" s="54">
        <v>0.43202168474367264</v>
      </c>
    </row>
    <row r="1517" spans="17:43">
      <c r="Q1517" s="62" t="s">
        <v>1792</v>
      </c>
      <c r="R1517" s="54">
        <v>0.51033352194095949</v>
      </c>
      <c r="AP1517" s="62" t="s">
        <v>14759</v>
      </c>
      <c r="AQ1517" s="54">
        <v>0.43192401700492533</v>
      </c>
    </row>
    <row r="1518" spans="17:43">
      <c r="Q1518" s="62" t="s">
        <v>1243</v>
      </c>
      <c r="R1518" s="54">
        <v>0.51003045690220095</v>
      </c>
      <c r="AP1518" s="62" t="s">
        <v>11377</v>
      </c>
      <c r="AQ1518" s="54">
        <v>0.43190071422111803</v>
      </c>
    </row>
    <row r="1519" spans="17:43">
      <c r="Q1519" s="62" t="s">
        <v>11344</v>
      </c>
      <c r="R1519" s="54">
        <v>0.50995031779136379</v>
      </c>
      <c r="AP1519" s="62" t="s">
        <v>2808</v>
      </c>
      <c r="AQ1519" s="54">
        <v>0.43166052664545324</v>
      </c>
    </row>
    <row r="1520" spans="17:43">
      <c r="Q1520" s="62" t="s">
        <v>4767</v>
      </c>
      <c r="R1520" s="54">
        <v>0.50992489327388757</v>
      </c>
      <c r="AP1520" s="62" t="s">
        <v>14668</v>
      </c>
      <c r="AQ1520" s="54">
        <v>0.431331242023891</v>
      </c>
    </row>
    <row r="1521" spans="17:43">
      <c r="Q1521" s="62" t="s">
        <v>4167</v>
      </c>
      <c r="R1521" s="54">
        <v>0.50940438913730801</v>
      </c>
      <c r="AP1521" s="62" t="s">
        <v>5514</v>
      </c>
      <c r="AQ1521" s="54">
        <v>0.43112745080605358</v>
      </c>
    </row>
    <row r="1522" spans="17:43">
      <c r="Q1522" s="62" t="s">
        <v>2251</v>
      </c>
      <c r="R1522" s="54">
        <v>0.50911360826075314</v>
      </c>
      <c r="AP1522" s="62" t="s">
        <v>4358</v>
      </c>
      <c r="AQ1522" s="54">
        <v>0.43102054779865034</v>
      </c>
    </row>
    <row r="1523" spans="17:43">
      <c r="Q1523" s="62" t="s">
        <v>11094</v>
      </c>
      <c r="R1523" s="54">
        <v>0.50823444790409855</v>
      </c>
      <c r="AP1523" s="62" t="s">
        <v>4563</v>
      </c>
      <c r="AQ1523" s="54">
        <v>0.4307305302325562</v>
      </c>
    </row>
    <row r="1524" spans="17:43">
      <c r="Q1524" s="62" t="s">
        <v>2795</v>
      </c>
      <c r="R1524" s="54">
        <v>0.5080221817347399</v>
      </c>
      <c r="AP1524" s="62" t="s">
        <v>11196</v>
      </c>
      <c r="AQ1524" s="54">
        <v>0.43043062663773651</v>
      </c>
    </row>
    <row r="1525" spans="17:43">
      <c r="Q1525" s="62" t="s">
        <v>3043</v>
      </c>
      <c r="R1525" s="54">
        <v>0.50796420250676944</v>
      </c>
      <c r="AP1525" s="62" t="s">
        <v>3752</v>
      </c>
      <c r="AQ1525" s="54">
        <v>0.43003777528009784</v>
      </c>
    </row>
    <row r="1526" spans="17:43">
      <c r="Q1526" s="62" t="s">
        <v>14706</v>
      </c>
      <c r="R1526" s="54">
        <v>0.50775980696908973</v>
      </c>
      <c r="AP1526" s="62" t="s">
        <v>2062</v>
      </c>
      <c r="AQ1526" s="54">
        <v>0.42981444093724153</v>
      </c>
    </row>
    <row r="1527" spans="17:43">
      <c r="Q1527" s="62" t="s">
        <v>2740</v>
      </c>
      <c r="R1527" s="54">
        <v>0.50735476671828406</v>
      </c>
      <c r="AP1527" s="62" t="s">
        <v>14710</v>
      </c>
      <c r="AQ1527" s="54">
        <v>0.4288424525282159</v>
      </c>
    </row>
    <row r="1528" spans="17:43">
      <c r="Q1528" s="62" t="s">
        <v>2958</v>
      </c>
      <c r="R1528" s="54">
        <v>0.50729771579607785</v>
      </c>
      <c r="AP1528" s="62" t="s">
        <v>4006</v>
      </c>
      <c r="AQ1528" s="54">
        <v>0.42869775913670943</v>
      </c>
    </row>
    <row r="1529" spans="17:43">
      <c r="Q1529" s="62" t="s">
        <v>16987</v>
      </c>
      <c r="R1529" s="54">
        <v>0.50728261728955892</v>
      </c>
      <c r="AP1529" s="62" t="s">
        <v>1289</v>
      </c>
      <c r="AQ1529" s="54">
        <v>0.42844389569765212</v>
      </c>
    </row>
    <row r="1530" spans="17:43">
      <c r="Q1530" s="62" t="s">
        <v>10718</v>
      </c>
      <c r="R1530" s="54">
        <v>0.50685694494659994</v>
      </c>
      <c r="AP1530" s="62" t="s">
        <v>4919</v>
      </c>
      <c r="AQ1530" s="54">
        <v>0.42826621067521331</v>
      </c>
    </row>
    <row r="1531" spans="17:43">
      <c r="Q1531" s="62" t="s">
        <v>1427</v>
      </c>
      <c r="R1531" s="54">
        <v>0.50663338007545122</v>
      </c>
      <c r="AP1531" s="62" t="s">
        <v>3899</v>
      </c>
      <c r="AQ1531" s="54">
        <v>0.42818608790085494</v>
      </c>
    </row>
    <row r="1532" spans="17:43">
      <c r="Q1532" s="62" t="s">
        <v>4791</v>
      </c>
      <c r="R1532" s="54">
        <v>0.50661608959534155</v>
      </c>
      <c r="AP1532" s="62" t="s">
        <v>3481</v>
      </c>
      <c r="AQ1532" s="54">
        <v>0.42804325425755191</v>
      </c>
    </row>
    <row r="1533" spans="17:43">
      <c r="Q1533" s="62" t="s">
        <v>2445</v>
      </c>
      <c r="R1533" s="54">
        <v>0.50625103834867835</v>
      </c>
      <c r="AP1533" s="62" t="s">
        <v>624</v>
      </c>
      <c r="AQ1533" s="54">
        <v>0.42741162875737232</v>
      </c>
    </row>
    <row r="1534" spans="17:43">
      <c r="Q1534" s="62" t="s">
        <v>10794</v>
      </c>
      <c r="R1534" s="54">
        <v>0.50618950337380086</v>
      </c>
      <c r="AP1534" s="62" t="s">
        <v>3460</v>
      </c>
      <c r="AQ1534" s="54">
        <v>0.42720262948363397</v>
      </c>
    </row>
    <row r="1535" spans="17:43">
      <c r="Q1535" s="62" t="s">
        <v>11401</v>
      </c>
      <c r="R1535" s="54">
        <v>0.50563083891844351</v>
      </c>
      <c r="AP1535" s="62" t="s">
        <v>3304</v>
      </c>
      <c r="AQ1535" s="54">
        <v>0.42713825650671872</v>
      </c>
    </row>
    <row r="1536" spans="17:43">
      <c r="Q1536" s="62" t="s">
        <v>2971</v>
      </c>
      <c r="R1536" s="54">
        <v>0.50547262663500581</v>
      </c>
      <c r="AP1536" s="62" t="s">
        <v>1863</v>
      </c>
      <c r="AQ1536" s="54">
        <v>0.42707696081642271</v>
      </c>
    </row>
    <row r="1537" spans="17:43">
      <c r="Q1537" s="62" t="s">
        <v>4577</v>
      </c>
      <c r="R1537" s="54">
        <v>0.50532522852522777</v>
      </c>
      <c r="AP1537" s="62" t="s">
        <v>10941</v>
      </c>
      <c r="AQ1537" s="54">
        <v>0.42702044598037542</v>
      </c>
    </row>
    <row r="1538" spans="17:43">
      <c r="Q1538" s="62" t="s">
        <v>15006</v>
      </c>
      <c r="R1538" s="54">
        <v>0.50531278491290943</v>
      </c>
      <c r="AP1538" s="62" t="s">
        <v>2913</v>
      </c>
      <c r="AQ1538" s="54">
        <v>0.42690690720323377</v>
      </c>
    </row>
    <row r="1539" spans="17:43">
      <c r="Q1539" s="62" t="s">
        <v>2886</v>
      </c>
      <c r="R1539" s="54">
        <v>0.50510874317837029</v>
      </c>
      <c r="AP1539" s="62" t="s">
        <v>1820</v>
      </c>
      <c r="AQ1539" s="54">
        <v>0.42656055162793183</v>
      </c>
    </row>
    <row r="1540" spans="17:43">
      <c r="Q1540" s="62" t="s">
        <v>4006</v>
      </c>
      <c r="R1540" s="54">
        <v>0.50505090621639437</v>
      </c>
      <c r="AP1540" s="62" t="s">
        <v>2251</v>
      </c>
      <c r="AQ1540" s="54">
        <v>0.42645298308602192</v>
      </c>
    </row>
    <row r="1541" spans="17:43">
      <c r="Q1541" s="62" t="s">
        <v>4375</v>
      </c>
      <c r="R1541" s="54">
        <v>0.50498831836426028</v>
      </c>
      <c r="AP1541" s="62" t="s">
        <v>5353</v>
      </c>
      <c r="AQ1541" s="54">
        <v>0.42611393821159033</v>
      </c>
    </row>
    <row r="1542" spans="17:43">
      <c r="Q1542" s="62" t="s">
        <v>1426</v>
      </c>
      <c r="R1542" s="54">
        <v>0.50448484599924448</v>
      </c>
      <c r="AP1542" s="62" t="s">
        <v>588</v>
      </c>
      <c r="AQ1542" s="54">
        <v>0.42609809169270602</v>
      </c>
    </row>
    <row r="1543" spans="17:43">
      <c r="Q1543" s="62" t="s">
        <v>11028</v>
      </c>
      <c r="R1543" s="54">
        <v>0.50448126608191024</v>
      </c>
      <c r="AP1543" s="62" t="s">
        <v>12021</v>
      </c>
      <c r="AQ1543" s="54">
        <v>0.42605701575623833</v>
      </c>
    </row>
    <row r="1544" spans="17:43">
      <c r="Q1544" s="62" t="s">
        <v>1678</v>
      </c>
      <c r="R1544" s="54">
        <v>0.50372202243853137</v>
      </c>
      <c r="AP1544" s="62" t="s">
        <v>1349</v>
      </c>
      <c r="AQ1544" s="54">
        <v>0.4254090271241977</v>
      </c>
    </row>
    <row r="1545" spans="17:43">
      <c r="Q1545" s="62" t="s">
        <v>14735</v>
      </c>
      <c r="R1545" s="54">
        <v>0.50365951178872204</v>
      </c>
      <c r="AP1545" s="62" t="s">
        <v>4266</v>
      </c>
      <c r="AQ1545" s="54">
        <v>0.42538966494094949</v>
      </c>
    </row>
    <row r="1546" spans="17:43">
      <c r="Q1546" s="62" t="s">
        <v>2176</v>
      </c>
      <c r="R1546" s="54">
        <v>0.50365708370546292</v>
      </c>
      <c r="AP1546" s="62" t="s">
        <v>3662</v>
      </c>
      <c r="AQ1546" s="54">
        <v>0.42467405746438402</v>
      </c>
    </row>
    <row r="1547" spans="17:43">
      <c r="Q1547" s="62" t="s">
        <v>11474</v>
      </c>
      <c r="R1547" s="54">
        <v>0.50354419226357816</v>
      </c>
      <c r="AP1547" s="62" t="s">
        <v>11023</v>
      </c>
      <c r="AQ1547" s="54">
        <v>0.4246055211803223</v>
      </c>
    </row>
    <row r="1548" spans="17:43">
      <c r="Q1548" s="62" t="s">
        <v>5286</v>
      </c>
      <c r="R1548" s="54">
        <v>0.50275431578977581</v>
      </c>
      <c r="AP1548" s="62" t="s">
        <v>814</v>
      </c>
      <c r="AQ1548" s="54">
        <v>0.42443526811047616</v>
      </c>
    </row>
    <row r="1549" spans="17:43">
      <c r="Q1549" s="62" t="s">
        <v>3024</v>
      </c>
      <c r="R1549" s="54">
        <v>0.50207052426608934</v>
      </c>
      <c r="AP1549" s="62" t="s">
        <v>4903</v>
      </c>
      <c r="AQ1549" s="54">
        <v>0.42438991797585851</v>
      </c>
    </row>
    <row r="1550" spans="17:43">
      <c r="Q1550" s="62" t="s">
        <v>11292</v>
      </c>
      <c r="R1550" s="54">
        <v>0.50194484569731967</v>
      </c>
      <c r="AP1550" s="62" t="s">
        <v>5291</v>
      </c>
      <c r="AQ1550" s="54">
        <v>0.42437625859247186</v>
      </c>
    </row>
    <row r="1551" spans="17:43">
      <c r="Q1551" s="62" t="s">
        <v>10568</v>
      </c>
      <c r="R1551" s="54">
        <v>0.50192204965827192</v>
      </c>
      <c r="AP1551" s="62" t="s">
        <v>3282</v>
      </c>
      <c r="AQ1551" s="54">
        <v>0.42399183105550869</v>
      </c>
    </row>
    <row r="1552" spans="17:43">
      <c r="Q1552" s="62" t="s">
        <v>1397</v>
      </c>
      <c r="R1552" s="54">
        <v>0.50141259379571412</v>
      </c>
      <c r="AP1552" s="62" t="s">
        <v>11090</v>
      </c>
      <c r="AQ1552" s="54">
        <v>0.42395766504608196</v>
      </c>
    </row>
    <row r="1553" spans="17:43">
      <c r="Q1553" s="62" t="s">
        <v>2865</v>
      </c>
      <c r="R1553" s="54">
        <v>0.5012368423526683</v>
      </c>
      <c r="AP1553" s="62" t="s">
        <v>3997</v>
      </c>
      <c r="AQ1553" s="54">
        <v>0.42348472065651915</v>
      </c>
    </row>
    <row r="1554" spans="17:43">
      <c r="Q1554" s="62" t="s">
        <v>5330</v>
      </c>
      <c r="R1554" s="54">
        <v>0.50081664445223251</v>
      </c>
      <c r="AP1554" s="62" t="s">
        <v>3758</v>
      </c>
      <c r="AQ1554" s="54">
        <v>0.4231772845137548</v>
      </c>
    </row>
    <row r="1555" spans="17:43">
      <c r="Q1555" s="62" t="s">
        <v>615</v>
      </c>
      <c r="R1555" s="54">
        <v>0.50081258643154702</v>
      </c>
      <c r="AP1555" s="62" t="s">
        <v>1965</v>
      </c>
      <c r="AQ1555" s="54">
        <v>0.42295277589530811</v>
      </c>
    </row>
    <row r="1556" spans="17:43">
      <c r="Q1556" s="62" t="s">
        <v>4623</v>
      </c>
      <c r="R1556" s="54">
        <v>0.50017549722711552</v>
      </c>
      <c r="AP1556" s="62" t="s">
        <v>453</v>
      </c>
      <c r="AQ1556" s="54">
        <v>0.42288959303774315</v>
      </c>
    </row>
    <row r="1557" spans="17:43">
      <c r="Q1557" s="62" t="s">
        <v>3072</v>
      </c>
      <c r="R1557" s="54">
        <v>0.50007162200354083</v>
      </c>
      <c r="AP1557" s="62" t="s">
        <v>10700</v>
      </c>
      <c r="AQ1557" s="54">
        <v>0.42261085431649553</v>
      </c>
    </row>
    <row r="1558" spans="17:43">
      <c r="Q1558" s="62" t="s">
        <v>657</v>
      </c>
      <c r="R1558" s="54">
        <v>0.49988987201414165</v>
      </c>
      <c r="AP1558" s="62" t="s">
        <v>4230</v>
      </c>
      <c r="AQ1558" s="54">
        <v>0.4225212623342538</v>
      </c>
    </row>
    <row r="1559" spans="17:43">
      <c r="Q1559" s="62" t="s">
        <v>11485</v>
      </c>
      <c r="R1559" s="54">
        <v>0.49985576101353429</v>
      </c>
      <c r="AP1559" s="62" t="s">
        <v>4207</v>
      </c>
      <c r="AQ1559" s="54">
        <v>0.42237233312449102</v>
      </c>
    </row>
    <row r="1560" spans="17:43">
      <c r="Q1560" s="62" t="s">
        <v>11977</v>
      </c>
      <c r="R1560" s="54">
        <v>0.49983241045267729</v>
      </c>
      <c r="AP1560" s="62" t="s">
        <v>1494</v>
      </c>
      <c r="AQ1560" s="54">
        <v>0.42223238153301246</v>
      </c>
    </row>
    <row r="1561" spans="17:43">
      <c r="Q1561" s="62" t="s">
        <v>3358</v>
      </c>
      <c r="R1561" s="54">
        <v>0.4996011040080835</v>
      </c>
      <c r="AP1561" s="62" t="s">
        <v>3627</v>
      </c>
      <c r="AQ1561" s="54">
        <v>0.42128903568949944</v>
      </c>
    </row>
    <row r="1562" spans="17:43">
      <c r="Q1562" s="62" t="s">
        <v>4893</v>
      </c>
      <c r="R1562" s="54">
        <v>0.4995577565188577</v>
      </c>
      <c r="AP1562" s="62" t="s">
        <v>3866</v>
      </c>
      <c r="AQ1562" s="54">
        <v>0.42124505273212443</v>
      </c>
    </row>
    <row r="1563" spans="17:43">
      <c r="Q1563" s="62" t="s">
        <v>5541</v>
      </c>
      <c r="R1563" s="54">
        <v>0.49953990126529996</v>
      </c>
      <c r="AP1563" s="62" t="s">
        <v>4414</v>
      </c>
      <c r="AQ1563" s="54">
        <v>0.42110864162015704</v>
      </c>
    </row>
    <row r="1564" spans="17:43">
      <c r="Q1564" s="62" t="s">
        <v>14892</v>
      </c>
      <c r="R1564" s="54">
        <v>0.49953989543068034</v>
      </c>
      <c r="AP1564" s="62" t="s">
        <v>2134</v>
      </c>
      <c r="AQ1564" s="54">
        <v>0.42088452144050592</v>
      </c>
    </row>
    <row r="1565" spans="17:43">
      <c r="Q1565" s="62" t="s">
        <v>4114</v>
      </c>
      <c r="R1565" s="54">
        <v>0.49943715085544205</v>
      </c>
      <c r="AP1565" s="62" t="s">
        <v>11428</v>
      </c>
      <c r="AQ1565" s="54">
        <v>0.42078353509813465</v>
      </c>
    </row>
    <row r="1566" spans="17:43">
      <c r="Q1566" s="62" t="s">
        <v>3867</v>
      </c>
      <c r="R1566" s="54">
        <v>0.49942303295702195</v>
      </c>
      <c r="AP1566" s="62" t="s">
        <v>1950</v>
      </c>
      <c r="AQ1566" s="54">
        <v>0.42065402264558499</v>
      </c>
    </row>
    <row r="1567" spans="17:43">
      <c r="Q1567" s="62" t="s">
        <v>10918</v>
      </c>
      <c r="R1567" s="54">
        <v>0.49940139819921164</v>
      </c>
      <c r="AP1567" s="62" t="s">
        <v>4709</v>
      </c>
      <c r="AQ1567" s="54">
        <v>0.42049973604424629</v>
      </c>
    </row>
    <row r="1568" spans="17:43">
      <c r="Q1568" s="62" t="s">
        <v>1462</v>
      </c>
      <c r="R1568" s="54">
        <v>0.4993283721533191</v>
      </c>
      <c r="AP1568" s="62" t="s">
        <v>1664</v>
      </c>
      <c r="AQ1568" s="54">
        <v>0.42000432978501673</v>
      </c>
    </row>
    <row r="1569" spans="17:43">
      <c r="Q1569" s="62" t="s">
        <v>1929</v>
      </c>
      <c r="R1569" s="54">
        <v>0.4992338600687572</v>
      </c>
      <c r="AP1569" s="62" t="s">
        <v>2272</v>
      </c>
      <c r="AQ1569" s="54">
        <v>0.41909492615873911</v>
      </c>
    </row>
    <row r="1570" spans="17:43">
      <c r="Q1570" s="62" t="s">
        <v>5259</v>
      </c>
      <c r="R1570" s="54">
        <v>0.49923079193638559</v>
      </c>
      <c r="AP1570" s="62" t="s">
        <v>4602</v>
      </c>
      <c r="AQ1570" s="54">
        <v>0.41885869229142969</v>
      </c>
    </row>
    <row r="1571" spans="17:43">
      <c r="Q1571" s="62" t="s">
        <v>2191</v>
      </c>
      <c r="R1571" s="54">
        <v>0.49921737274157191</v>
      </c>
      <c r="AP1571" s="62" t="s">
        <v>11417</v>
      </c>
      <c r="AQ1571" s="54">
        <v>0.41838114641662738</v>
      </c>
    </row>
    <row r="1572" spans="17:43">
      <c r="Q1572" s="62" t="s">
        <v>3331</v>
      </c>
      <c r="R1572" s="54">
        <v>0.49892415015617408</v>
      </c>
      <c r="AP1572" s="62" t="s">
        <v>14680</v>
      </c>
      <c r="AQ1572" s="54">
        <v>0.41836398102977246</v>
      </c>
    </row>
    <row r="1573" spans="17:43">
      <c r="Q1573" s="62" t="s">
        <v>1031</v>
      </c>
      <c r="R1573" s="54">
        <v>0.49883922659714564</v>
      </c>
      <c r="AP1573" s="62" t="s">
        <v>3024</v>
      </c>
      <c r="AQ1573" s="54">
        <v>0.41817841506551656</v>
      </c>
    </row>
    <row r="1574" spans="17:43">
      <c r="Q1574" s="62" t="s">
        <v>4758</v>
      </c>
      <c r="R1574" s="54">
        <v>0.49843290836356191</v>
      </c>
      <c r="AP1574" s="62" t="s">
        <v>2603</v>
      </c>
      <c r="AQ1574" s="54">
        <v>0.41787649009764505</v>
      </c>
    </row>
    <row r="1575" spans="17:43">
      <c r="Q1575" s="62" t="s">
        <v>10892</v>
      </c>
      <c r="R1575" s="54">
        <v>0.49824908174377641</v>
      </c>
      <c r="AP1575" s="62" t="s">
        <v>4167</v>
      </c>
      <c r="AQ1575" s="54">
        <v>0.41772182239487077</v>
      </c>
    </row>
    <row r="1576" spans="17:43">
      <c r="Q1576" s="62" t="s">
        <v>10962</v>
      </c>
      <c r="R1576" s="54">
        <v>0.49795094638591808</v>
      </c>
      <c r="AP1576" s="62" t="s">
        <v>3123</v>
      </c>
      <c r="AQ1576" s="54">
        <v>0.41748056293332031</v>
      </c>
    </row>
    <row r="1577" spans="17:43">
      <c r="Q1577" s="62" t="s">
        <v>4410</v>
      </c>
      <c r="R1577" s="54">
        <v>0.49785864203080965</v>
      </c>
      <c r="AP1577" s="62" t="s">
        <v>4817</v>
      </c>
      <c r="AQ1577" s="54">
        <v>0.4173614104679878</v>
      </c>
    </row>
    <row r="1578" spans="17:43">
      <c r="Q1578" s="62" t="s">
        <v>2185</v>
      </c>
      <c r="R1578" s="54">
        <v>0.49780624257007583</v>
      </c>
      <c r="AP1578" s="62" t="s">
        <v>4767</v>
      </c>
      <c r="AQ1578" s="54">
        <v>0.4170385544496451</v>
      </c>
    </row>
    <row r="1579" spans="17:43">
      <c r="Q1579" s="62" t="s">
        <v>10693</v>
      </c>
      <c r="R1579" s="54">
        <v>0.49766452843412495</v>
      </c>
      <c r="AP1579" s="62" t="s">
        <v>1012</v>
      </c>
      <c r="AQ1579" s="54">
        <v>0.41699673068807186</v>
      </c>
    </row>
    <row r="1580" spans="17:43">
      <c r="Q1580" s="62" t="s">
        <v>1441</v>
      </c>
      <c r="R1580" s="54">
        <v>0.49755963538285702</v>
      </c>
      <c r="AP1580" s="62" t="s">
        <v>937</v>
      </c>
      <c r="AQ1580" s="54">
        <v>0.41694000108975088</v>
      </c>
    </row>
    <row r="1581" spans="17:43">
      <c r="Q1581" s="62" t="s">
        <v>3594</v>
      </c>
      <c r="R1581" s="54">
        <v>0.49742765167607961</v>
      </c>
      <c r="AP1581" s="62" t="s">
        <v>1297</v>
      </c>
      <c r="AQ1581" s="54">
        <v>0.41672791157582401</v>
      </c>
    </row>
    <row r="1582" spans="17:43">
      <c r="Q1582" s="62" t="s">
        <v>2792</v>
      </c>
      <c r="R1582" s="54">
        <v>0.49709509198757307</v>
      </c>
      <c r="AP1582" s="62" t="s">
        <v>3502</v>
      </c>
      <c r="AQ1582" s="54">
        <v>0.4167230818061321</v>
      </c>
    </row>
    <row r="1583" spans="17:43">
      <c r="Q1583" s="62" t="s">
        <v>10688</v>
      </c>
      <c r="R1583" s="54">
        <v>0.49708478935214701</v>
      </c>
      <c r="AP1583" s="62" t="s">
        <v>10594</v>
      </c>
      <c r="AQ1583" s="54">
        <v>0.41591454882730394</v>
      </c>
    </row>
    <row r="1584" spans="17:43">
      <c r="Q1584" s="62" t="s">
        <v>2522</v>
      </c>
      <c r="R1584" s="54">
        <v>0.49705945737951562</v>
      </c>
      <c r="AP1584" s="62" t="s">
        <v>2333</v>
      </c>
      <c r="AQ1584" s="54">
        <v>0.41572481013086593</v>
      </c>
    </row>
    <row r="1585" spans="17:43">
      <c r="Q1585" s="62" t="s">
        <v>800</v>
      </c>
      <c r="R1585" s="54">
        <v>0.49687404766263843</v>
      </c>
      <c r="AP1585" s="62" t="s">
        <v>2068</v>
      </c>
      <c r="AQ1585" s="54">
        <v>0.41539883266496958</v>
      </c>
    </row>
    <row r="1586" spans="17:43">
      <c r="Q1586" s="62" t="s">
        <v>11130</v>
      </c>
      <c r="R1586" s="54">
        <v>0.49675561177498723</v>
      </c>
      <c r="AP1586" s="62" t="s">
        <v>1536</v>
      </c>
      <c r="AQ1586" s="54">
        <v>0.41483824853669393</v>
      </c>
    </row>
    <row r="1587" spans="17:43">
      <c r="Q1587" s="62" t="s">
        <v>2514</v>
      </c>
      <c r="R1587" s="54">
        <v>0.49668714690948007</v>
      </c>
      <c r="AP1587" s="62" t="s">
        <v>5032</v>
      </c>
      <c r="AQ1587" s="54">
        <v>0.41482115519366425</v>
      </c>
    </row>
    <row r="1588" spans="17:43">
      <c r="Q1588" s="62" t="s">
        <v>3914</v>
      </c>
      <c r="R1588" s="54">
        <v>0.4966630455237227</v>
      </c>
      <c r="AP1588" s="62" t="s">
        <v>1973</v>
      </c>
      <c r="AQ1588" s="54">
        <v>0.41475387580104767</v>
      </c>
    </row>
    <row r="1589" spans="17:43">
      <c r="Q1589" s="62" t="s">
        <v>5493</v>
      </c>
      <c r="R1589" s="54">
        <v>0.4966249976517782</v>
      </c>
      <c r="AP1589" s="62" t="s">
        <v>1469</v>
      </c>
      <c r="AQ1589" s="54">
        <v>0.41468342830133692</v>
      </c>
    </row>
    <row r="1590" spans="17:43">
      <c r="Q1590" s="62" t="s">
        <v>5497</v>
      </c>
      <c r="R1590" s="54">
        <v>0.49649260694116409</v>
      </c>
      <c r="AP1590" s="62" t="s">
        <v>10555</v>
      </c>
      <c r="AQ1590" s="54">
        <v>0.41457207342466557</v>
      </c>
    </row>
    <row r="1591" spans="17:43">
      <c r="Q1591" s="62" t="s">
        <v>10673</v>
      </c>
      <c r="R1591" s="54">
        <v>0.49636251603631104</v>
      </c>
      <c r="AP1591" s="62" t="s">
        <v>10900</v>
      </c>
      <c r="AQ1591" s="54">
        <v>0.4145605426001977</v>
      </c>
    </row>
    <row r="1592" spans="17:43">
      <c r="Q1592" s="62" t="s">
        <v>3936</v>
      </c>
      <c r="R1592" s="54">
        <v>0.49626758933570703</v>
      </c>
      <c r="AP1592" s="62" t="s">
        <v>14682</v>
      </c>
      <c r="AQ1592" s="54">
        <v>0.414284900714951</v>
      </c>
    </row>
    <row r="1593" spans="17:43">
      <c r="Q1593" s="62" t="s">
        <v>1825</v>
      </c>
      <c r="R1593" s="54">
        <v>0.4961858773900969</v>
      </c>
      <c r="AP1593" s="62" t="s">
        <v>520</v>
      </c>
      <c r="AQ1593" s="54">
        <v>0.41409624863623579</v>
      </c>
    </row>
    <row r="1594" spans="17:43">
      <c r="Q1594" s="62" t="s">
        <v>4445</v>
      </c>
      <c r="R1594" s="54">
        <v>0.49613725592255298</v>
      </c>
      <c r="AP1594" s="62" t="s">
        <v>1859</v>
      </c>
      <c r="AQ1594" s="54">
        <v>0.41335870501301747</v>
      </c>
    </row>
    <row r="1595" spans="17:43">
      <c r="Q1595" s="62" t="s">
        <v>16988</v>
      </c>
      <c r="R1595" s="54">
        <v>0.49592348692270422</v>
      </c>
      <c r="AP1595" s="62" t="s">
        <v>12005</v>
      </c>
      <c r="AQ1595" s="54">
        <v>0.41261711380067162</v>
      </c>
    </row>
    <row r="1596" spans="17:43">
      <c r="Q1596" s="62" t="s">
        <v>5096</v>
      </c>
      <c r="R1596" s="54">
        <v>0.49562751179113845</v>
      </c>
      <c r="AP1596" s="62" t="s">
        <v>2503</v>
      </c>
      <c r="AQ1596" s="54">
        <v>0.41228810960332252</v>
      </c>
    </row>
    <row r="1597" spans="17:43">
      <c r="Q1597" s="62" t="s">
        <v>3138</v>
      </c>
      <c r="R1597" s="54">
        <v>0.49543133699794611</v>
      </c>
      <c r="AP1597" s="62" t="s">
        <v>1936</v>
      </c>
      <c r="AQ1597" s="54">
        <v>0.41214661232006428</v>
      </c>
    </row>
    <row r="1598" spans="17:43">
      <c r="Q1598" s="62" t="s">
        <v>14761</v>
      </c>
      <c r="R1598" s="54">
        <v>0.49537472176049413</v>
      </c>
      <c r="AP1598" s="62" t="s">
        <v>1996</v>
      </c>
      <c r="AQ1598" s="54">
        <v>0.41207810472088513</v>
      </c>
    </row>
    <row r="1599" spans="17:43">
      <c r="Q1599" s="62" t="s">
        <v>958</v>
      </c>
      <c r="R1599" s="54">
        <v>0.49533668584949481</v>
      </c>
      <c r="AP1599" s="62" t="s">
        <v>2016</v>
      </c>
      <c r="AQ1599" s="54">
        <v>0.41202987575760119</v>
      </c>
    </row>
    <row r="1600" spans="17:43">
      <c r="Q1600" s="62" t="s">
        <v>3064</v>
      </c>
      <c r="R1600" s="54">
        <v>0.49509432112281648</v>
      </c>
      <c r="AP1600" s="62" t="s">
        <v>3381</v>
      </c>
      <c r="AQ1600" s="54">
        <v>0.41146079601058139</v>
      </c>
    </row>
    <row r="1601" spans="17:43">
      <c r="Q1601" s="62" t="s">
        <v>5173</v>
      </c>
      <c r="R1601" s="54">
        <v>0.49500402488480355</v>
      </c>
      <c r="AP1601" s="62" t="s">
        <v>4573</v>
      </c>
      <c r="AQ1601" s="54">
        <v>0.41123372629438409</v>
      </c>
    </row>
    <row r="1602" spans="17:43">
      <c r="Q1602" s="62" t="s">
        <v>5676</v>
      </c>
      <c r="R1602" s="54">
        <v>0.49495518224470247</v>
      </c>
      <c r="AP1602" s="62" t="s">
        <v>3629</v>
      </c>
      <c r="AQ1602" s="54">
        <v>0.41116190286767923</v>
      </c>
    </row>
    <row r="1603" spans="17:43">
      <c r="Q1603" s="62" t="s">
        <v>5696</v>
      </c>
      <c r="R1603" s="54">
        <v>0.49443613558956873</v>
      </c>
      <c r="AP1603" s="62" t="s">
        <v>17104</v>
      </c>
      <c r="AQ1603" s="54">
        <v>0.41084938884128608</v>
      </c>
    </row>
    <row r="1604" spans="17:43">
      <c r="Q1604" s="62" t="s">
        <v>5114</v>
      </c>
      <c r="R1604" s="54">
        <v>0.49415942966812199</v>
      </c>
      <c r="AP1604" s="62" t="s">
        <v>611</v>
      </c>
      <c r="AQ1604" s="54">
        <v>0.41058171095470314</v>
      </c>
    </row>
    <row r="1605" spans="17:43">
      <c r="Q1605" s="62" t="s">
        <v>14900</v>
      </c>
      <c r="R1605" s="54">
        <v>0.49383395618861287</v>
      </c>
      <c r="AP1605" s="62" t="s">
        <v>3650</v>
      </c>
      <c r="AQ1605" s="54">
        <v>0.41054168902422189</v>
      </c>
    </row>
    <row r="1606" spans="17:43">
      <c r="Q1606" s="62" t="s">
        <v>14928</v>
      </c>
      <c r="R1606" s="54">
        <v>0.4937134434449722</v>
      </c>
      <c r="AP1606" s="62" t="s">
        <v>4182</v>
      </c>
      <c r="AQ1606" s="54">
        <v>0.41048391453245464</v>
      </c>
    </row>
    <row r="1607" spans="17:43">
      <c r="Q1607" s="62" t="s">
        <v>4705</v>
      </c>
      <c r="R1607" s="54">
        <v>0.49368269937863624</v>
      </c>
      <c r="AP1607" s="62" t="s">
        <v>1434</v>
      </c>
      <c r="AQ1607" s="54">
        <v>0.41048054580766413</v>
      </c>
    </row>
    <row r="1608" spans="17:43">
      <c r="Q1608" s="62" t="s">
        <v>5763</v>
      </c>
      <c r="R1608" s="54">
        <v>0.4935515093502304</v>
      </c>
      <c r="AP1608" s="62" t="s">
        <v>5542</v>
      </c>
      <c r="AQ1608" s="54">
        <v>0.41046839728032325</v>
      </c>
    </row>
    <row r="1609" spans="17:43">
      <c r="Q1609" s="62" t="s">
        <v>2158</v>
      </c>
      <c r="R1609" s="54">
        <v>0.49353308035628318</v>
      </c>
      <c r="AP1609" s="62" t="s">
        <v>5813</v>
      </c>
      <c r="AQ1609" s="54">
        <v>0.41039299264985096</v>
      </c>
    </row>
    <row r="1610" spans="17:43">
      <c r="Q1610" s="62" t="s">
        <v>11014</v>
      </c>
      <c r="R1610" s="54">
        <v>0.49351432537279483</v>
      </c>
      <c r="AP1610" s="62" t="s">
        <v>2775</v>
      </c>
      <c r="AQ1610" s="54">
        <v>0.4099056472205998</v>
      </c>
    </row>
    <row r="1611" spans="17:43">
      <c r="Q1611" s="62" t="s">
        <v>3487</v>
      </c>
      <c r="R1611" s="54">
        <v>0.49311424908056994</v>
      </c>
      <c r="AP1611" s="62" t="s">
        <v>499</v>
      </c>
      <c r="AQ1611" s="54">
        <v>0.40940438688142161</v>
      </c>
    </row>
    <row r="1612" spans="17:43">
      <c r="Q1612" s="62" t="s">
        <v>3082</v>
      </c>
      <c r="R1612" s="54">
        <v>0.4926363714613522</v>
      </c>
      <c r="AP1612" s="62" t="s">
        <v>1346</v>
      </c>
      <c r="AQ1612" s="54">
        <v>0.40884458858464434</v>
      </c>
    </row>
    <row r="1613" spans="17:43">
      <c r="Q1613" s="62" t="s">
        <v>10631</v>
      </c>
      <c r="R1613" s="54">
        <v>0.49263544621105732</v>
      </c>
      <c r="AP1613" s="62" t="s">
        <v>4375</v>
      </c>
      <c r="AQ1613" s="54">
        <v>0.40880269401085434</v>
      </c>
    </row>
    <row r="1614" spans="17:43">
      <c r="Q1614" s="62" t="s">
        <v>12020</v>
      </c>
      <c r="R1614" s="54">
        <v>0.49257060994765361</v>
      </c>
      <c r="AP1614" s="62" t="s">
        <v>1022</v>
      </c>
      <c r="AQ1614" s="54">
        <v>0.40859188687877124</v>
      </c>
    </row>
    <row r="1615" spans="17:43">
      <c r="Q1615" s="62" t="s">
        <v>1933</v>
      </c>
      <c r="R1615" s="54">
        <v>0.49237030519852115</v>
      </c>
      <c r="AP1615" s="62" t="s">
        <v>5128</v>
      </c>
      <c r="AQ1615" s="54">
        <v>0.40801753377485983</v>
      </c>
    </row>
    <row r="1616" spans="17:43">
      <c r="Q1616" s="62" t="s">
        <v>2295</v>
      </c>
      <c r="R1616" s="54">
        <v>0.49226770412847121</v>
      </c>
      <c r="AP1616" s="62" t="s">
        <v>511</v>
      </c>
      <c r="AQ1616" s="54">
        <v>0.40773614721595025</v>
      </c>
    </row>
    <row r="1617" spans="17:43">
      <c r="Q1617" s="62" t="s">
        <v>5026</v>
      </c>
      <c r="R1617" s="54">
        <v>0.49215552324436423</v>
      </c>
      <c r="AP1617" s="62" t="s">
        <v>4099</v>
      </c>
      <c r="AQ1617" s="54">
        <v>0.40755465213215591</v>
      </c>
    </row>
    <row r="1618" spans="17:43">
      <c r="Q1618" s="62" t="s">
        <v>420</v>
      </c>
      <c r="R1618" s="54">
        <v>0.49213080359215511</v>
      </c>
      <c r="AP1618" s="62" t="s">
        <v>1878</v>
      </c>
      <c r="AQ1618" s="54">
        <v>0.40737054476283313</v>
      </c>
    </row>
    <row r="1619" spans="17:43">
      <c r="Q1619" s="62" t="s">
        <v>14682</v>
      </c>
      <c r="R1619" s="54">
        <v>0.49211883921305327</v>
      </c>
      <c r="AP1619" s="62" t="s">
        <v>1613</v>
      </c>
      <c r="AQ1619" s="54">
        <v>0.40669894074518886</v>
      </c>
    </row>
    <row r="1620" spans="17:43">
      <c r="Q1620" s="62" t="s">
        <v>4104</v>
      </c>
      <c r="R1620" s="54">
        <v>0.49199552160447307</v>
      </c>
      <c r="AP1620" s="62" t="s">
        <v>1301</v>
      </c>
      <c r="AQ1620" s="54">
        <v>0.4066019501726128</v>
      </c>
    </row>
    <row r="1621" spans="17:43">
      <c r="Q1621" s="62" t="s">
        <v>3536</v>
      </c>
      <c r="R1621" s="54">
        <v>0.4912616578081716</v>
      </c>
      <c r="AP1621" s="62" t="s">
        <v>4577</v>
      </c>
      <c r="AQ1621" s="54">
        <v>0.40656634018658799</v>
      </c>
    </row>
    <row r="1622" spans="17:43">
      <c r="Q1622" s="62" t="s">
        <v>11284</v>
      </c>
      <c r="R1622" s="54">
        <v>0.49101775783694745</v>
      </c>
      <c r="AP1622" s="62" t="s">
        <v>10882</v>
      </c>
      <c r="AQ1622" s="54">
        <v>0.4064975796173898</v>
      </c>
    </row>
    <row r="1623" spans="17:43">
      <c r="Q1623" s="62" t="s">
        <v>989</v>
      </c>
      <c r="R1623" s="54">
        <v>0.49084848051633034</v>
      </c>
      <c r="AP1623" s="62" t="s">
        <v>2160</v>
      </c>
      <c r="AQ1623" s="54">
        <v>0.40625280830274602</v>
      </c>
    </row>
    <row r="1624" spans="17:43">
      <c r="Q1624" s="62" t="s">
        <v>1378</v>
      </c>
      <c r="R1624" s="54">
        <v>0.49077412819547694</v>
      </c>
      <c r="AP1624" s="62" t="s">
        <v>1440</v>
      </c>
      <c r="AQ1624" s="54">
        <v>0.40606987796193378</v>
      </c>
    </row>
    <row r="1625" spans="17:43">
      <c r="Q1625" s="62" t="s">
        <v>14701</v>
      </c>
      <c r="R1625" s="54">
        <v>0.49077407676760387</v>
      </c>
      <c r="AP1625" s="62" t="s">
        <v>2303</v>
      </c>
      <c r="AQ1625" s="54">
        <v>0.40556526931378406</v>
      </c>
    </row>
    <row r="1626" spans="17:43">
      <c r="Q1626" s="62" t="s">
        <v>1025</v>
      </c>
      <c r="R1626" s="54">
        <v>0.49035059842303663</v>
      </c>
      <c r="AP1626" s="62" t="s">
        <v>3113</v>
      </c>
      <c r="AQ1626" s="54">
        <v>0.4048704645261556</v>
      </c>
    </row>
    <row r="1627" spans="17:43">
      <c r="Q1627" s="62" t="s">
        <v>983</v>
      </c>
      <c r="R1627" s="54">
        <v>0.49016495122385068</v>
      </c>
      <c r="AP1627" s="62" t="s">
        <v>4910</v>
      </c>
      <c r="AQ1627" s="54">
        <v>0.40445326571164153</v>
      </c>
    </row>
    <row r="1628" spans="17:43">
      <c r="Q1628" s="62" t="s">
        <v>4742</v>
      </c>
      <c r="R1628" s="54">
        <v>0.48987978199454107</v>
      </c>
      <c r="AP1628" s="62" t="s">
        <v>2170</v>
      </c>
      <c r="AQ1628" s="54">
        <v>0.40440129256674884</v>
      </c>
    </row>
    <row r="1629" spans="17:43">
      <c r="Q1629" s="62" t="s">
        <v>3982</v>
      </c>
      <c r="R1629" s="54">
        <v>0.48982681147760149</v>
      </c>
      <c r="AP1629" s="62" t="s">
        <v>4715</v>
      </c>
      <c r="AQ1629" s="54">
        <v>0.40430067071185538</v>
      </c>
    </row>
    <row r="1630" spans="17:43">
      <c r="Q1630" s="62" t="s">
        <v>14732</v>
      </c>
      <c r="R1630" s="54">
        <v>0.48960690440582877</v>
      </c>
      <c r="AP1630" s="62" t="s">
        <v>1483</v>
      </c>
      <c r="AQ1630" s="54">
        <v>0.40408815257187763</v>
      </c>
    </row>
    <row r="1631" spans="17:43">
      <c r="Q1631" s="62" t="s">
        <v>11023</v>
      </c>
      <c r="R1631" s="54">
        <v>0.48957392953327039</v>
      </c>
      <c r="AP1631" s="62" t="s">
        <v>1879</v>
      </c>
      <c r="AQ1631" s="54">
        <v>0.40371288659728122</v>
      </c>
    </row>
    <row r="1632" spans="17:43">
      <c r="Q1632" s="62" t="s">
        <v>11504</v>
      </c>
      <c r="R1632" s="54">
        <v>0.4892544663880608</v>
      </c>
      <c r="AP1632" s="62" t="s">
        <v>5140</v>
      </c>
      <c r="AQ1632" s="54">
        <v>0.40327268805425154</v>
      </c>
    </row>
    <row r="1633" spans="17:43">
      <c r="Q1633" s="62" t="s">
        <v>2731</v>
      </c>
      <c r="R1633" s="54">
        <v>0.48894315110021308</v>
      </c>
      <c r="AP1633" s="62" t="s">
        <v>3078</v>
      </c>
      <c r="AQ1633" s="54">
        <v>0.40322662809166204</v>
      </c>
    </row>
    <row r="1634" spans="17:43">
      <c r="Q1634" s="62" t="s">
        <v>2641</v>
      </c>
      <c r="R1634" s="54">
        <v>0.48880448909403534</v>
      </c>
      <c r="AP1634" s="62" t="s">
        <v>3952</v>
      </c>
      <c r="AQ1634" s="54">
        <v>0.40322423303119165</v>
      </c>
    </row>
    <row r="1635" spans="17:43">
      <c r="Q1635" s="62" t="s">
        <v>11090</v>
      </c>
      <c r="R1635" s="54">
        <v>0.48854140508717947</v>
      </c>
      <c r="AP1635" s="62" t="s">
        <v>1850</v>
      </c>
      <c r="AQ1635" s="54">
        <v>0.40315573746820454</v>
      </c>
    </row>
    <row r="1636" spans="17:43">
      <c r="Q1636" s="62" t="s">
        <v>5187</v>
      </c>
      <c r="R1636" s="54">
        <v>0.48835675543280027</v>
      </c>
      <c r="AP1636" s="62" t="s">
        <v>2019</v>
      </c>
      <c r="AQ1636" s="54">
        <v>0.40253573707749407</v>
      </c>
    </row>
    <row r="1637" spans="17:43">
      <c r="Q1637" s="62" t="s">
        <v>4019</v>
      </c>
      <c r="R1637" s="54">
        <v>0.48814579895636273</v>
      </c>
      <c r="AP1637" s="62" t="s">
        <v>329</v>
      </c>
      <c r="AQ1637" s="54">
        <v>0.40231151482901145</v>
      </c>
    </row>
    <row r="1638" spans="17:43">
      <c r="Q1638" s="62" t="s">
        <v>3235</v>
      </c>
      <c r="R1638" s="54">
        <v>0.48771182544185915</v>
      </c>
      <c r="AP1638" s="62" t="s">
        <v>14687</v>
      </c>
      <c r="AQ1638" s="54">
        <v>0.40113215944117203</v>
      </c>
    </row>
    <row r="1639" spans="17:43">
      <c r="Q1639" s="62" t="s">
        <v>1035</v>
      </c>
      <c r="R1639" s="54">
        <v>0.48762412386417436</v>
      </c>
      <c r="AP1639" s="62" t="s">
        <v>2847</v>
      </c>
      <c r="AQ1639" s="54">
        <v>0.40103766074691444</v>
      </c>
    </row>
    <row r="1640" spans="17:43">
      <c r="Q1640" s="62" t="s">
        <v>2499</v>
      </c>
      <c r="R1640" s="54">
        <v>0.48740284209379559</v>
      </c>
      <c r="AP1640" s="62" t="s">
        <v>4073</v>
      </c>
      <c r="AQ1640" s="54">
        <v>0.40018011388150027</v>
      </c>
    </row>
    <row r="1641" spans="17:43">
      <c r="Q1641" s="62" t="s">
        <v>14914</v>
      </c>
      <c r="R1641" s="54">
        <v>0.48729336409830681</v>
      </c>
      <c r="AP1641" s="62" t="s">
        <v>4593</v>
      </c>
      <c r="AQ1641" s="54">
        <v>0.40012147816819277</v>
      </c>
    </row>
    <row r="1642" spans="17:43">
      <c r="Q1642" s="62" t="s">
        <v>3475</v>
      </c>
      <c r="R1642" s="54">
        <v>0.4868394593234654</v>
      </c>
      <c r="AP1642" s="62" t="s">
        <v>11125</v>
      </c>
      <c r="AQ1642" s="54">
        <v>0.39970198752907538</v>
      </c>
    </row>
    <row r="1643" spans="17:43">
      <c r="Q1643" s="62" t="s">
        <v>5442</v>
      </c>
      <c r="R1643" s="54">
        <v>0.48676344260355847</v>
      </c>
      <c r="AP1643" s="62" t="s">
        <v>990</v>
      </c>
      <c r="AQ1643" s="54">
        <v>0.39969649140990943</v>
      </c>
    </row>
    <row r="1644" spans="17:43">
      <c r="Q1644" s="62" t="s">
        <v>3107</v>
      </c>
      <c r="R1644" s="54">
        <v>0.48663505898338927</v>
      </c>
      <c r="AP1644" s="62" t="s">
        <v>14761</v>
      </c>
      <c r="AQ1644" s="54">
        <v>0.39959955852561307</v>
      </c>
    </row>
    <row r="1645" spans="17:43">
      <c r="Q1645" s="62" t="s">
        <v>2783</v>
      </c>
      <c r="R1645" s="54">
        <v>0.48662700916892648</v>
      </c>
      <c r="AP1645" s="62" t="s">
        <v>2002</v>
      </c>
      <c r="AQ1645" s="54">
        <v>0.39943484162341952</v>
      </c>
    </row>
    <row r="1646" spans="17:43">
      <c r="Q1646" s="62" t="s">
        <v>3429</v>
      </c>
      <c r="R1646" s="54">
        <v>0.48649805016933612</v>
      </c>
      <c r="AP1646" s="62" t="s">
        <v>3408</v>
      </c>
      <c r="AQ1646" s="54">
        <v>0.39874808669187067</v>
      </c>
    </row>
    <row r="1647" spans="17:43">
      <c r="Q1647" s="62" t="s">
        <v>3792</v>
      </c>
      <c r="R1647" s="54">
        <v>0.48645108011700966</v>
      </c>
      <c r="AP1647" s="62" t="s">
        <v>3139</v>
      </c>
      <c r="AQ1647" s="54">
        <v>0.39868678895210252</v>
      </c>
    </row>
    <row r="1648" spans="17:43">
      <c r="Q1648" s="62" t="s">
        <v>2001</v>
      </c>
      <c r="R1648" s="54">
        <v>0.48569338041935639</v>
      </c>
      <c r="AP1648" s="62" t="s">
        <v>2882</v>
      </c>
      <c r="AQ1648" s="54">
        <v>0.39836763865032737</v>
      </c>
    </row>
    <row r="1649" spans="17:43">
      <c r="Q1649" s="62" t="s">
        <v>11328</v>
      </c>
      <c r="R1649" s="54">
        <v>0.48545621949025475</v>
      </c>
      <c r="AP1649" s="62" t="s">
        <v>3378</v>
      </c>
      <c r="AQ1649" s="54">
        <v>0.39806166254249892</v>
      </c>
    </row>
    <row r="1650" spans="17:43">
      <c r="Q1650" s="62" t="s">
        <v>2406</v>
      </c>
      <c r="R1650" s="54">
        <v>0.48545078469565156</v>
      </c>
      <c r="AP1650" s="62" t="s">
        <v>1916</v>
      </c>
      <c r="AQ1650" s="54">
        <v>0.39791315093648266</v>
      </c>
    </row>
    <row r="1651" spans="17:43">
      <c r="Q1651" s="62" t="s">
        <v>14759</v>
      </c>
      <c r="R1651" s="54">
        <v>0.48513202441357656</v>
      </c>
      <c r="AP1651" s="62" t="s">
        <v>2444</v>
      </c>
      <c r="AQ1651" s="54">
        <v>0.39784743749768936</v>
      </c>
    </row>
    <row r="1652" spans="17:43">
      <c r="Q1652" s="62" t="s">
        <v>2837</v>
      </c>
      <c r="R1652" s="54">
        <v>0.48504082126381731</v>
      </c>
      <c r="AP1652" s="62" t="s">
        <v>293</v>
      </c>
      <c r="AQ1652" s="54">
        <v>0.39772960309077998</v>
      </c>
    </row>
    <row r="1653" spans="17:43">
      <c r="Q1653" s="62" t="s">
        <v>2989</v>
      </c>
      <c r="R1653" s="54">
        <v>0.48487027488624501</v>
      </c>
      <c r="AP1653" s="62" t="s">
        <v>2038</v>
      </c>
      <c r="AQ1653" s="54">
        <v>0.3976532727030816</v>
      </c>
    </row>
    <row r="1654" spans="17:43">
      <c r="Q1654" s="62" t="s">
        <v>3210</v>
      </c>
      <c r="R1654" s="54">
        <v>0.48482193070708346</v>
      </c>
      <c r="AP1654" s="62" t="s">
        <v>1550</v>
      </c>
      <c r="AQ1654" s="54">
        <v>0.39751223183297196</v>
      </c>
    </row>
    <row r="1655" spans="17:43">
      <c r="Q1655" s="62" t="s">
        <v>5024</v>
      </c>
      <c r="R1655" s="54">
        <v>0.48476614462435563</v>
      </c>
      <c r="AP1655" s="62" t="s">
        <v>5131</v>
      </c>
      <c r="AQ1655" s="54">
        <v>0.39744087325370114</v>
      </c>
    </row>
    <row r="1656" spans="17:43">
      <c r="Q1656" s="62" t="s">
        <v>2316</v>
      </c>
      <c r="R1656" s="54">
        <v>0.48458108048195159</v>
      </c>
      <c r="AP1656" s="62" t="s">
        <v>11401</v>
      </c>
      <c r="AQ1656" s="54">
        <v>0.39645659049098653</v>
      </c>
    </row>
    <row r="1657" spans="17:43">
      <c r="Q1657" s="62" t="s">
        <v>1732</v>
      </c>
      <c r="R1657" s="54">
        <v>0.48407393996342984</v>
      </c>
      <c r="AP1657" s="62" t="s">
        <v>2682</v>
      </c>
      <c r="AQ1657" s="54">
        <v>0.39634757029573714</v>
      </c>
    </row>
    <row r="1658" spans="17:43">
      <c r="Q1658" s="62" t="s">
        <v>2348</v>
      </c>
      <c r="R1658" s="54">
        <v>0.48403423882545876</v>
      </c>
      <c r="AP1658" s="62" t="s">
        <v>4145</v>
      </c>
      <c r="AQ1658" s="54">
        <v>0.39617520702441938</v>
      </c>
    </row>
    <row r="1659" spans="17:43">
      <c r="Q1659" s="62" t="s">
        <v>4099</v>
      </c>
      <c r="R1659" s="54">
        <v>0.48389525214861023</v>
      </c>
      <c r="AP1659" s="62" t="s">
        <v>10880</v>
      </c>
      <c r="AQ1659" s="54">
        <v>0.39577064784860111</v>
      </c>
    </row>
    <row r="1660" spans="17:43">
      <c r="Q1660" s="62" t="s">
        <v>5547</v>
      </c>
      <c r="R1660" s="54">
        <v>0.48326729675487556</v>
      </c>
      <c r="AP1660" s="62" t="s">
        <v>958</v>
      </c>
      <c r="AQ1660" s="54">
        <v>0.39555604800486832</v>
      </c>
    </row>
    <row r="1661" spans="17:43">
      <c r="Q1661" s="62" t="s">
        <v>2062</v>
      </c>
      <c r="R1661" s="54">
        <v>0.48325134589231095</v>
      </c>
      <c r="AP1661" s="62" t="s">
        <v>1607</v>
      </c>
      <c r="AQ1661" s="54">
        <v>0.39528235347236579</v>
      </c>
    </row>
    <row r="1662" spans="17:43">
      <c r="Q1662" s="62" t="s">
        <v>5670</v>
      </c>
      <c r="R1662" s="54">
        <v>0.48314882142444332</v>
      </c>
      <c r="AP1662" s="62" t="s">
        <v>3010</v>
      </c>
      <c r="AQ1662" s="54">
        <v>0.39509152697683941</v>
      </c>
    </row>
    <row r="1663" spans="17:43">
      <c r="Q1663" s="62" t="s">
        <v>4691</v>
      </c>
      <c r="R1663" s="54">
        <v>0.48286683765463834</v>
      </c>
      <c r="AP1663" s="62" t="s">
        <v>2078</v>
      </c>
      <c r="AQ1663" s="54">
        <v>0.39467984035215192</v>
      </c>
    </row>
    <row r="1664" spans="17:43">
      <c r="Q1664" s="62" t="s">
        <v>10872</v>
      </c>
      <c r="R1664" s="54">
        <v>0.48280061935898561</v>
      </c>
      <c r="AP1664" s="62" t="s">
        <v>2931</v>
      </c>
      <c r="AQ1664" s="54">
        <v>0.39466058541535548</v>
      </c>
    </row>
    <row r="1665" spans="17:43">
      <c r="Q1665" s="62" t="s">
        <v>4180</v>
      </c>
      <c r="R1665" s="54">
        <v>0.48279325750136814</v>
      </c>
      <c r="AP1665" s="62" t="s">
        <v>10581</v>
      </c>
      <c r="AQ1665" s="54">
        <v>0.39450298119874605</v>
      </c>
    </row>
    <row r="1666" spans="17:43">
      <c r="Q1666" s="62" t="s">
        <v>1613</v>
      </c>
      <c r="R1666" s="54">
        <v>0.4826267118874023</v>
      </c>
      <c r="AP1666" s="62" t="s">
        <v>2406</v>
      </c>
      <c r="AQ1666" s="54">
        <v>0.39436586491831288</v>
      </c>
    </row>
    <row r="1667" spans="17:43">
      <c r="Q1667" s="62" t="s">
        <v>4044</v>
      </c>
      <c r="R1667" s="54">
        <v>0.48249765018452234</v>
      </c>
      <c r="AP1667" s="62" t="s">
        <v>3982</v>
      </c>
      <c r="AQ1667" s="54">
        <v>0.39373237958097396</v>
      </c>
    </row>
    <row r="1668" spans="17:43">
      <c r="Q1668" s="62" t="s">
        <v>578</v>
      </c>
      <c r="R1668" s="54">
        <v>0.48239249046525057</v>
      </c>
      <c r="AP1668" s="62" t="s">
        <v>14897</v>
      </c>
      <c r="AQ1668" s="54">
        <v>0.39370752698728573</v>
      </c>
    </row>
    <row r="1669" spans="17:43">
      <c r="Q1669" s="62" t="s">
        <v>4852</v>
      </c>
      <c r="R1669" s="54">
        <v>0.48234471303151683</v>
      </c>
      <c r="AP1669" s="62" t="s">
        <v>3107</v>
      </c>
      <c r="AQ1669" s="54">
        <v>0.39369918859951741</v>
      </c>
    </row>
    <row r="1670" spans="17:43">
      <c r="Q1670" s="62" t="s">
        <v>966</v>
      </c>
      <c r="R1670" s="54">
        <v>0.48199963881518598</v>
      </c>
      <c r="AP1670" s="62" t="s">
        <v>2990</v>
      </c>
      <c r="AQ1670" s="54">
        <v>0.39359439225427822</v>
      </c>
    </row>
    <row r="1671" spans="17:43">
      <c r="Q1671" s="62" t="s">
        <v>3273</v>
      </c>
      <c r="R1671" s="54">
        <v>0.48138414318472028</v>
      </c>
      <c r="AP1671" s="62" t="s">
        <v>1872</v>
      </c>
      <c r="AQ1671" s="54">
        <v>0.39349280214459187</v>
      </c>
    </row>
    <row r="1672" spans="17:43">
      <c r="Q1672" s="62" t="s">
        <v>5049</v>
      </c>
      <c r="R1672" s="54">
        <v>0.48112873470613293</v>
      </c>
      <c r="AP1672" s="62" t="s">
        <v>3214</v>
      </c>
      <c r="AQ1672" s="54">
        <v>0.39348189700980502</v>
      </c>
    </row>
    <row r="1673" spans="17:43">
      <c r="Q1673" s="62" t="s">
        <v>2098</v>
      </c>
      <c r="R1673" s="54">
        <v>0.48097683137657987</v>
      </c>
      <c r="AP1673" s="62" t="s">
        <v>10830</v>
      </c>
      <c r="AQ1673" s="54">
        <v>0.39339062070786146</v>
      </c>
    </row>
    <row r="1674" spans="17:43">
      <c r="Q1674" s="62" t="s">
        <v>10761</v>
      </c>
      <c r="R1674" s="54">
        <v>0.48044738902077322</v>
      </c>
      <c r="AP1674" s="62" t="s">
        <v>10623</v>
      </c>
      <c r="AQ1674" s="54">
        <v>0.39300741597673799</v>
      </c>
    </row>
    <row r="1675" spans="17:43">
      <c r="Q1675" s="62" t="s">
        <v>11279</v>
      </c>
      <c r="R1675" s="54">
        <v>0.48022997292808978</v>
      </c>
      <c r="AP1675" s="62" t="s">
        <v>2201</v>
      </c>
      <c r="AQ1675" s="54">
        <v>0.39282923183248675</v>
      </c>
    </row>
    <row r="1676" spans="17:43">
      <c r="Q1676" s="62" t="s">
        <v>4726</v>
      </c>
      <c r="R1676" s="54">
        <v>0.4801888848181689</v>
      </c>
      <c r="AP1676" s="62" t="s">
        <v>287</v>
      </c>
      <c r="AQ1676" s="54">
        <v>0.39261728955651731</v>
      </c>
    </row>
    <row r="1677" spans="17:43">
      <c r="Q1677" s="62" t="s">
        <v>1996</v>
      </c>
      <c r="R1677" s="54">
        <v>0.48011830926978361</v>
      </c>
      <c r="AP1677" s="62" t="s">
        <v>3331</v>
      </c>
      <c r="AQ1677" s="54">
        <v>0.39227159340330509</v>
      </c>
    </row>
    <row r="1678" spans="17:43">
      <c r="Q1678" s="62" t="s">
        <v>1424</v>
      </c>
      <c r="R1678" s="54">
        <v>0.47993648069324091</v>
      </c>
      <c r="AP1678" s="62" t="s">
        <v>3784</v>
      </c>
      <c r="AQ1678" s="54">
        <v>0.39212175287578865</v>
      </c>
    </row>
    <row r="1679" spans="17:43">
      <c r="Q1679" s="62" t="s">
        <v>4828</v>
      </c>
      <c r="R1679" s="54">
        <v>0.47969504017100706</v>
      </c>
      <c r="AP1679" s="62" t="s">
        <v>3806</v>
      </c>
      <c r="AQ1679" s="54">
        <v>0.39206500683837747</v>
      </c>
    </row>
    <row r="1680" spans="17:43">
      <c r="Q1680" s="62" t="s">
        <v>5700</v>
      </c>
      <c r="R1680" s="54">
        <v>0.47968724153146508</v>
      </c>
      <c r="AP1680" s="62" t="s">
        <v>2243</v>
      </c>
      <c r="AQ1680" s="54">
        <v>0.39195040964641525</v>
      </c>
    </row>
    <row r="1681" spans="17:43">
      <c r="Q1681" s="62" t="s">
        <v>3997</v>
      </c>
      <c r="R1681" s="54">
        <v>0.47933733147868279</v>
      </c>
      <c r="AP1681" s="62" t="s">
        <v>1015</v>
      </c>
      <c r="AQ1681" s="54">
        <v>0.39188986405931264</v>
      </c>
    </row>
    <row r="1682" spans="17:43">
      <c r="Q1682" s="62" t="s">
        <v>4173</v>
      </c>
      <c r="R1682" s="54">
        <v>0.47916136485189131</v>
      </c>
      <c r="AP1682" s="62" t="s">
        <v>2868</v>
      </c>
      <c r="AQ1682" s="54">
        <v>0.39188398676007991</v>
      </c>
    </row>
    <row r="1683" spans="17:43">
      <c r="Q1683" s="62" t="s">
        <v>11047</v>
      </c>
      <c r="R1683" s="54">
        <v>0.4790724297525315</v>
      </c>
      <c r="AP1683" s="62" t="s">
        <v>4981</v>
      </c>
      <c r="AQ1683" s="54">
        <v>0.39183638585255964</v>
      </c>
    </row>
    <row r="1684" spans="17:43">
      <c r="Q1684" s="62" t="s">
        <v>1784</v>
      </c>
      <c r="R1684" s="54">
        <v>0.47897953729860709</v>
      </c>
      <c r="AP1684" s="62" t="s">
        <v>3108</v>
      </c>
      <c r="AQ1684" s="54">
        <v>0.39177067168390473</v>
      </c>
    </row>
    <row r="1685" spans="17:43">
      <c r="Q1685" s="62" t="s">
        <v>3552</v>
      </c>
      <c r="R1685" s="54">
        <v>0.47882490079112816</v>
      </c>
      <c r="AP1685" s="62" t="s">
        <v>4748</v>
      </c>
      <c r="AQ1685" s="54">
        <v>0.39171802771449493</v>
      </c>
    </row>
    <row r="1686" spans="17:43">
      <c r="Q1686" s="62" t="s">
        <v>4216</v>
      </c>
      <c r="R1686" s="54">
        <v>0.47869041661728268</v>
      </c>
      <c r="AP1686" s="62" t="s">
        <v>4838</v>
      </c>
      <c r="AQ1686" s="54">
        <v>0.39138468147532512</v>
      </c>
    </row>
    <row r="1687" spans="17:43">
      <c r="Q1687" s="62" t="s">
        <v>3139</v>
      </c>
      <c r="R1687" s="54">
        <v>0.47864310053989639</v>
      </c>
      <c r="AP1687" s="62" t="s">
        <v>259</v>
      </c>
      <c r="AQ1687" s="54">
        <v>0.39123324875560433</v>
      </c>
    </row>
    <row r="1688" spans="17:43">
      <c r="Q1688" s="62" t="s">
        <v>5674</v>
      </c>
      <c r="R1688" s="54">
        <v>0.47848354255214159</v>
      </c>
      <c r="AP1688" s="62" t="s">
        <v>5483</v>
      </c>
      <c r="AQ1688" s="54">
        <v>0.39115040051709954</v>
      </c>
    </row>
    <row r="1689" spans="17:43">
      <c r="Q1689" s="62" t="s">
        <v>5366</v>
      </c>
      <c r="R1689" s="54">
        <v>0.47847271006512498</v>
      </c>
      <c r="AP1689" s="62" t="s">
        <v>3879</v>
      </c>
      <c r="AQ1689" s="54">
        <v>0.39102460744069367</v>
      </c>
    </row>
    <row r="1690" spans="17:43">
      <c r="Q1690" s="62" t="s">
        <v>3297</v>
      </c>
      <c r="R1690" s="54">
        <v>0.47833105544651167</v>
      </c>
      <c r="AP1690" s="62" t="s">
        <v>334</v>
      </c>
      <c r="AQ1690" s="54">
        <v>0.3910054518363093</v>
      </c>
    </row>
    <row r="1691" spans="17:43">
      <c r="Q1691" s="62" t="s">
        <v>4049</v>
      </c>
      <c r="R1691" s="54">
        <v>0.47832339424488868</v>
      </c>
      <c r="AP1691" s="62" t="s">
        <v>3125</v>
      </c>
      <c r="AQ1691" s="54">
        <v>0.39084024790907052</v>
      </c>
    </row>
    <row r="1692" spans="17:43">
      <c r="Q1692" s="62" t="s">
        <v>14946</v>
      </c>
      <c r="R1692" s="54">
        <v>0.4782461401698585</v>
      </c>
      <c r="AP1692" s="62" t="s">
        <v>11317</v>
      </c>
      <c r="AQ1692" s="54">
        <v>0.39037532534925445</v>
      </c>
    </row>
    <row r="1693" spans="17:43">
      <c r="Q1693" s="62" t="s">
        <v>11082</v>
      </c>
      <c r="R1693" s="54">
        <v>0.47814469079800526</v>
      </c>
      <c r="AP1693" s="62" t="s">
        <v>4641</v>
      </c>
      <c r="AQ1693" s="54">
        <v>0.3901321184064897</v>
      </c>
    </row>
    <row r="1694" spans="17:43">
      <c r="Q1694" s="62" t="s">
        <v>5290</v>
      </c>
      <c r="R1694" s="54">
        <v>0.47762335572417619</v>
      </c>
      <c r="AP1694" s="62" t="s">
        <v>1275</v>
      </c>
      <c r="AQ1694" s="54">
        <v>0.39001528539603392</v>
      </c>
    </row>
    <row r="1695" spans="17:43">
      <c r="Q1695" s="62" t="s">
        <v>14660</v>
      </c>
      <c r="R1695" s="54">
        <v>0.47733155344791989</v>
      </c>
      <c r="AP1695" s="62" t="s">
        <v>5189</v>
      </c>
      <c r="AQ1695" s="54">
        <v>0.3895719015897508</v>
      </c>
    </row>
    <row r="1696" spans="17:43">
      <c r="Q1696" s="62" t="s">
        <v>16989</v>
      </c>
      <c r="R1696" s="54">
        <v>0.47717106617154648</v>
      </c>
      <c r="AP1696" s="62" t="s">
        <v>10986</v>
      </c>
      <c r="AQ1696" s="54">
        <v>0.38957148593487168</v>
      </c>
    </row>
    <row r="1697" spans="17:43">
      <c r="Q1697" s="62" t="s">
        <v>2179</v>
      </c>
      <c r="R1697" s="54">
        <v>0.47596363391310659</v>
      </c>
      <c r="AP1697" s="62" t="s">
        <v>5700</v>
      </c>
      <c r="AQ1697" s="54">
        <v>0.38938800112909433</v>
      </c>
    </row>
    <row r="1698" spans="17:43">
      <c r="Q1698" s="62" t="s">
        <v>3709</v>
      </c>
      <c r="R1698" s="54">
        <v>0.47560169384195994</v>
      </c>
      <c r="AP1698" s="62" t="s">
        <v>4010</v>
      </c>
      <c r="AQ1698" s="54">
        <v>0.38906148316941147</v>
      </c>
    </row>
    <row r="1699" spans="17:43">
      <c r="Q1699" s="62" t="s">
        <v>1938</v>
      </c>
      <c r="R1699" s="54">
        <v>0.47534616926141687</v>
      </c>
      <c r="AP1699" s="62" t="s">
        <v>48</v>
      </c>
      <c r="AQ1699" s="54">
        <v>0.38848200085566198</v>
      </c>
    </row>
    <row r="1700" spans="17:43">
      <c r="Q1700" s="62" t="s">
        <v>10615</v>
      </c>
      <c r="R1700" s="54">
        <v>0.47512630897868963</v>
      </c>
      <c r="AP1700" s="62" t="s">
        <v>4410</v>
      </c>
      <c r="AQ1700" s="54">
        <v>0.3883532183480537</v>
      </c>
    </row>
    <row r="1701" spans="17:43">
      <c r="Q1701" s="62" t="s">
        <v>3553</v>
      </c>
      <c r="R1701" s="54">
        <v>0.47510421477968168</v>
      </c>
      <c r="AP1701" s="62" t="s">
        <v>14664</v>
      </c>
      <c r="AQ1701" s="54">
        <v>0.38827305080753471</v>
      </c>
    </row>
    <row r="1702" spans="17:43">
      <c r="Q1702" s="62" t="s">
        <v>5534</v>
      </c>
      <c r="R1702" s="54">
        <v>0.47477540904050419</v>
      </c>
      <c r="AP1702" s="62" t="s">
        <v>1874</v>
      </c>
      <c r="AQ1702" s="54">
        <v>0.38798570348231348</v>
      </c>
    </row>
    <row r="1703" spans="17:43">
      <c r="Q1703" s="62" t="s">
        <v>3510</v>
      </c>
      <c r="R1703" s="54">
        <v>0.47461686700447209</v>
      </c>
      <c r="AP1703" s="62" t="s">
        <v>1197</v>
      </c>
      <c r="AQ1703" s="54">
        <v>0.38782516511134585</v>
      </c>
    </row>
    <row r="1704" spans="17:43">
      <c r="Q1704" s="62" t="s">
        <v>10593</v>
      </c>
      <c r="R1704" s="54">
        <v>0.47448946229552752</v>
      </c>
      <c r="AP1704" s="62" t="s">
        <v>1245</v>
      </c>
      <c r="AQ1704" s="54">
        <v>0.38781015209587449</v>
      </c>
    </row>
    <row r="1705" spans="17:43">
      <c r="Q1705" s="62" t="s">
        <v>4530</v>
      </c>
      <c r="R1705" s="54">
        <v>0.47440809405820961</v>
      </c>
      <c r="AP1705" s="62" t="s">
        <v>2329</v>
      </c>
      <c r="AQ1705" s="54">
        <v>0.38736263092357992</v>
      </c>
    </row>
    <row r="1706" spans="17:43">
      <c r="Q1706" s="62" t="s">
        <v>14875</v>
      </c>
      <c r="R1706" s="54">
        <v>0.47418379929166771</v>
      </c>
      <c r="AP1706" s="62" t="s">
        <v>458</v>
      </c>
      <c r="AQ1706" s="54">
        <v>0.38687629886246905</v>
      </c>
    </row>
    <row r="1707" spans="17:43">
      <c r="Q1707" s="62" t="s">
        <v>3520</v>
      </c>
      <c r="R1707" s="54">
        <v>0.47381338489028008</v>
      </c>
      <c r="AP1707" s="62" t="s">
        <v>2863</v>
      </c>
      <c r="AQ1707" s="54">
        <v>0.38686927413089051</v>
      </c>
    </row>
    <row r="1708" spans="17:43">
      <c r="Q1708" s="62" t="s">
        <v>4283</v>
      </c>
      <c r="R1708" s="54">
        <v>0.4737178221116794</v>
      </c>
      <c r="AP1708" s="62" t="s">
        <v>11337</v>
      </c>
      <c r="AQ1708" s="54">
        <v>0.38657631310451418</v>
      </c>
    </row>
    <row r="1709" spans="17:43">
      <c r="Q1709" s="62" t="s">
        <v>4848</v>
      </c>
      <c r="R1709" s="54">
        <v>0.47347643033491771</v>
      </c>
      <c r="AP1709" s="62" t="s">
        <v>3332</v>
      </c>
      <c r="AQ1709" s="54">
        <v>0.38654300023198784</v>
      </c>
    </row>
    <row r="1710" spans="17:43">
      <c r="Q1710" s="62" t="s">
        <v>2152</v>
      </c>
      <c r="R1710" s="54">
        <v>0.47346692555246672</v>
      </c>
      <c r="AP1710" s="62" t="s">
        <v>1492</v>
      </c>
      <c r="AQ1710" s="54">
        <v>0.38643257371923556</v>
      </c>
    </row>
    <row r="1711" spans="17:43">
      <c r="Q1711" s="62" t="s">
        <v>1012</v>
      </c>
      <c r="R1711" s="54">
        <v>0.47332774532793609</v>
      </c>
      <c r="AP1711" s="62" t="s">
        <v>10554</v>
      </c>
      <c r="AQ1711" s="54">
        <v>0.3863612635824531</v>
      </c>
    </row>
    <row r="1712" spans="17:43">
      <c r="Q1712" s="62" t="s">
        <v>1550</v>
      </c>
      <c r="R1712" s="54">
        <v>0.47328226746114704</v>
      </c>
      <c r="AP1712" s="62" t="s">
        <v>2400</v>
      </c>
      <c r="AQ1712" s="54">
        <v>0.38583395504210449</v>
      </c>
    </row>
    <row r="1713" spans="17:43">
      <c r="Q1713" s="62" t="s">
        <v>3600</v>
      </c>
      <c r="R1713" s="54">
        <v>0.47318865705843549</v>
      </c>
      <c r="AP1713" s="62" t="s">
        <v>2310</v>
      </c>
      <c r="AQ1713" s="54">
        <v>0.38574887074136255</v>
      </c>
    </row>
    <row r="1714" spans="17:43">
      <c r="Q1714" s="62" t="s">
        <v>10768</v>
      </c>
      <c r="R1714" s="54">
        <v>0.47277154660945886</v>
      </c>
      <c r="AP1714" s="62" t="s">
        <v>10593</v>
      </c>
      <c r="AQ1714" s="54">
        <v>0.38564342660356798</v>
      </c>
    </row>
    <row r="1715" spans="17:43">
      <c r="Q1715" s="62" t="s">
        <v>14856</v>
      </c>
      <c r="R1715" s="54">
        <v>0.47269321991604596</v>
      </c>
      <c r="AP1715" s="62" t="s">
        <v>2855</v>
      </c>
      <c r="AQ1715" s="54">
        <v>0.38548013788008417</v>
      </c>
    </row>
    <row r="1716" spans="17:43">
      <c r="Q1716" s="62" t="s">
        <v>10852</v>
      </c>
      <c r="R1716" s="54">
        <v>0.47246518888448913</v>
      </c>
      <c r="AP1716" s="62" t="s">
        <v>1885</v>
      </c>
      <c r="AQ1716" s="54">
        <v>0.38539308490540841</v>
      </c>
    </row>
    <row r="1717" spans="17:43">
      <c r="Q1717" s="62" t="s">
        <v>1611</v>
      </c>
      <c r="R1717" s="54">
        <v>0.47242043892371849</v>
      </c>
      <c r="AP1717" s="62" t="s">
        <v>1514</v>
      </c>
      <c r="AQ1717" s="54">
        <v>0.38524208647635094</v>
      </c>
    </row>
    <row r="1718" spans="17:43">
      <c r="Q1718" s="62" t="s">
        <v>16990</v>
      </c>
      <c r="R1718" s="54">
        <v>0.47241162422140281</v>
      </c>
      <c r="AP1718" s="62" t="s">
        <v>16985</v>
      </c>
      <c r="AQ1718" s="54">
        <v>0.38500860489954541</v>
      </c>
    </row>
    <row r="1719" spans="17:43">
      <c r="Q1719" s="62" t="s">
        <v>5504</v>
      </c>
      <c r="R1719" s="54">
        <v>0.4723519284465616</v>
      </c>
      <c r="AP1719" s="62" t="s">
        <v>3037</v>
      </c>
      <c r="AQ1719" s="54">
        <v>0.38488609228196624</v>
      </c>
    </row>
    <row r="1720" spans="17:43">
      <c r="Q1720" s="62" t="s">
        <v>5757</v>
      </c>
      <c r="R1720" s="54">
        <v>0.47235172496211336</v>
      </c>
      <c r="AP1720" s="62" t="s">
        <v>1679</v>
      </c>
      <c r="AQ1720" s="54">
        <v>0.38465379708589054</v>
      </c>
    </row>
    <row r="1721" spans="17:43">
      <c r="Q1721" s="62" t="s">
        <v>3363</v>
      </c>
      <c r="R1721" s="54">
        <v>0.47224793102456714</v>
      </c>
      <c r="AP1721" s="62" t="s">
        <v>571</v>
      </c>
      <c r="AQ1721" s="54">
        <v>0.38458669092279874</v>
      </c>
    </row>
    <row r="1722" spans="17:43">
      <c r="Q1722" s="62" t="s">
        <v>2096</v>
      </c>
      <c r="R1722" s="54">
        <v>0.4719368123089776</v>
      </c>
      <c r="AP1722" s="62" t="s">
        <v>1017</v>
      </c>
      <c r="AQ1722" s="54">
        <v>0.38453906421769823</v>
      </c>
    </row>
    <row r="1723" spans="17:43">
      <c r="Q1723" s="62" t="s">
        <v>2808</v>
      </c>
      <c r="R1723" s="54">
        <v>0.4718318950392183</v>
      </c>
      <c r="AP1723" s="62" t="s">
        <v>1033</v>
      </c>
      <c r="AQ1723" s="54">
        <v>0.38450080335487641</v>
      </c>
    </row>
    <row r="1724" spans="17:43">
      <c r="Q1724" s="62" t="s">
        <v>4424</v>
      </c>
      <c r="R1724" s="54">
        <v>0.471687821578752</v>
      </c>
      <c r="AP1724" s="62" t="s">
        <v>1439</v>
      </c>
      <c r="AQ1724" s="54">
        <v>0.38449712016168652</v>
      </c>
    </row>
    <row r="1725" spans="17:43">
      <c r="Q1725" s="62" t="s">
        <v>3678</v>
      </c>
      <c r="R1725" s="54">
        <v>0.4715757204870229</v>
      </c>
      <c r="AP1725" s="62" t="s">
        <v>3235</v>
      </c>
      <c r="AQ1725" s="54">
        <v>0.38448564598385648</v>
      </c>
    </row>
    <row r="1726" spans="17:43">
      <c r="Q1726" s="62" t="s">
        <v>4975</v>
      </c>
      <c r="R1726" s="54">
        <v>0.47151775854190725</v>
      </c>
      <c r="AP1726" s="62" t="s">
        <v>1484</v>
      </c>
      <c r="AQ1726" s="54">
        <v>0.38431361963234673</v>
      </c>
    </row>
    <row r="1727" spans="17:43">
      <c r="Q1727" s="62" t="s">
        <v>14776</v>
      </c>
      <c r="R1727" s="54">
        <v>0.47098363212351724</v>
      </c>
      <c r="AP1727" s="62" t="s">
        <v>5848</v>
      </c>
      <c r="AQ1727" s="54">
        <v>0.38427181642081981</v>
      </c>
    </row>
    <row r="1728" spans="17:43">
      <c r="Q1728" s="62" t="s">
        <v>494</v>
      </c>
      <c r="R1728" s="54">
        <v>0.4707828571864397</v>
      </c>
      <c r="AP1728" s="62" t="s">
        <v>10752</v>
      </c>
      <c r="AQ1728" s="54">
        <v>0.38399962644366875</v>
      </c>
    </row>
    <row r="1729" spans="17:43">
      <c r="Q1729" s="62" t="s">
        <v>5032</v>
      </c>
      <c r="R1729" s="54">
        <v>0.47049818536133936</v>
      </c>
      <c r="AP1729" s="62" t="s">
        <v>11284</v>
      </c>
      <c r="AQ1729" s="54">
        <v>0.38387161401768027</v>
      </c>
    </row>
    <row r="1730" spans="17:43">
      <c r="Q1730" s="62" t="s">
        <v>713</v>
      </c>
      <c r="R1730" s="54">
        <v>0.47032586315544034</v>
      </c>
      <c r="AP1730" s="62" t="s">
        <v>2903</v>
      </c>
      <c r="AQ1730" s="54">
        <v>0.38362882694206379</v>
      </c>
    </row>
    <row r="1731" spans="17:43">
      <c r="Q1731" s="62" t="s">
        <v>4443</v>
      </c>
      <c r="R1731" s="54">
        <v>0.47027726263664515</v>
      </c>
      <c r="AP1731" s="62" t="s">
        <v>4876</v>
      </c>
      <c r="AQ1731" s="54">
        <v>0.38322185090119798</v>
      </c>
    </row>
    <row r="1732" spans="17:43">
      <c r="Q1732" s="62" t="s">
        <v>14855</v>
      </c>
      <c r="R1732" s="54">
        <v>0.47013766829354653</v>
      </c>
      <c r="AP1732" s="62" t="s">
        <v>5504</v>
      </c>
      <c r="AQ1732" s="54">
        <v>0.38310223756206924</v>
      </c>
    </row>
    <row r="1733" spans="17:43">
      <c r="Q1733" s="62" t="s">
        <v>11319</v>
      </c>
      <c r="R1733" s="54">
        <v>0.47007431567045216</v>
      </c>
      <c r="AP1733" s="62" t="s">
        <v>4338</v>
      </c>
      <c r="AQ1733" s="54">
        <v>0.38298520697724409</v>
      </c>
    </row>
    <row r="1734" spans="17:43">
      <c r="Q1734" s="62" t="s">
        <v>4544</v>
      </c>
      <c r="R1734" s="54">
        <v>0.46978844732235941</v>
      </c>
      <c r="AP1734" s="62" t="s">
        <v>10872</v>
      </c>
      <c r="AQ1734" s="54">
        <v>0.38273862869832731</v>
      </c>
    </row>
    <row r="1735" spans="17:43">
      <c r="Q1735" s="62" t="s">
        <v>5614</v>
      </c>
      <c r="R1735" s="54">
        <v>0.46972925257648518</v>
      </c>
      <c r="AP1735" s="62" t="s">
        <v>1396</v>
      </c>
      <c r="AQ1735" s="54">
        <v>0.38272848839219559</v>
      </c>
    </row>
    <row r="1736" spans="17:43">
      <c r="Q1736" s="62" t="s">
        <v>1852</v>
      </c>
      <c r="R1736" s="54">
        <v>0.46957081712091442</v>
      </c>
      <c r="AP1736" s="62" t="s">
        <v>16986</v>
      </c>
      <c r="AQ1736" s="54">
        <v>0.38262431492052468</v>
      </c>
    </row>
    <row r="1737" spans="17:43">
      <c r="Q1737" s="62" t="s">
        <v>4009</v>
      </c>
      <c r="R1737" s="54">
        <v>0.4695612479502132</v>
      </c>
      <c r="AP1737" s="62" t="s">
        <v>5562</v>
      </c>
      <c r="AQ1737" s="54">
        <v>0.38228450158741245</v>
      </c>
    </row>
    <row r="1738" spans="17:43">
      <c r="Q1738" s="62" t="s">
        <v>5528</v>
      </c>
      <c r="R1738" s="54">
        <v>0.46897874397493</v>
      </c>
      <c r="AP1738" s="62" t="s">
        <v>11321</v>
      </c>
      <c r="AQ1738" s="54">
        <v>0.38184967761126215</v>
      </c>
    </row>
    <row r="1739" spans="17:43">
      <c r="Q1739" s="62" t="s">
        <v>4588</v>
      </c>
      <c r="R1739" s="54">
        <v>0.46841967178835919</v>
      </c>
      <c r="AP1739" s="62" t="s">
        <v>4654</v>
      </c>
      <c r="AQ1739" s="54">
        <v>0.38132432068622796</v>
      </c>
    </row>
    <row r="1740" spans="17:43">
      <c r="Q1740" s="62" t="s">
        <v>4418</v>
      </c>
      <c r="R1740" s="54">
        <v>0.46829704100218661</v>
      </c>
      <c r="AP1740" s="62" t="s">
        <v>286</v>
      </c>
      <c r="AQ1740" s="54">
        <v>0.38122360182725112</v>
      </c>
    </row>
    <row r="1741" spans="17:43">
      <c r="Q1741" s="62" t="s">
        <v>2160</v>
      </c>
      <c r="R1741" s="54">
        <v>0.46829089645307465</v>
      </c>
      <c r="AP1741" s="62" t="s">
        <v>1823</v>
      </c>
      <c r="AQ1741" s="54">
        <v>0.3811449780231676</v>
      </c>
    </row>
    <row r="1742" spans="17:43">
      <c r="Q1742" s="62" t="s">
        <v>3472</v>
      </c>
      <c r="R1742" s="54">
        <v>0.46825017777648698</v>
      </c>
      <c r="AP1742" s="62" t="s">
        <v>513</v>
      </c>
      <c r="AQ1742" s="54">
        <v>0.38110557025090469</v>
      </c>
    </row>
    <row r="1743" spans="17:43">
      <c r="Q1743" s="62" t="s">
        <v>5316</v>
      </c>
      <c r="R1743" s="54">
        <v>0.46824278175706852</v>
      </c>
      <c r="AP1743" s="62" t="s">
        <v>2179</v>
      </c>
      <c r="AQ1743" s="54">
        <v>0.3808318523864842</v>
      </c>
    </row>
    <row r="1744" spans="17:43">
      <c r="Q1744" s="62" t="s">
        <v>11409</v>
      </c>
      <c r="R1744" s="54">
        <v>0.46804401706168214</v>
      </c>
      <c r="AP1744" s="62" t="s">
        <v>11465</v>
      </c>
      <c r="AQ1744" s="54">
        <v>0.38079258072912614</v>
      </c>
    </row>
    <row r="1745" spans="17:43">
      <c r="Q1745" s="62" t="s">
        <v>5469</v>
      </c>
      <c r="R1745" s="54">
        <v>0.46771215424008739</v>
      </c>
      <c r="AP1745" s="62" t="s">
        <v>3792</v>
      </c>
      <c r="AQ1745" s="54">
        <v>0.38069499551987407</v>
      </c>
    </row>
    <row r="1746" spans="17:43">
      <c r="Q1746" s="62" t="s">
        <v>3054</v>
      </c>
      <c r="R1746" s="54">
        <v>0.46756495719842062</v>
      </c>
      <c r="AP1746" s="62" t="s">
        <v>2710</v>
      </c>
      <c r="AQ1746" s="54">
        <v>0.3804915869816673</v>
      </c>
    </row>
    <row r="1747" spans="17:43">
      <c r="Q1747" s="62" t="s">
        <v>4024</v>
      </c>
      <c r="R1747" s="54">
        <v>0.46742034957157313</v>
      </c>
      <c r="AP1747" s="62" t="s">
        <v>3162</v>
      </c>
      <c r="AQ1747" s="54">
        <v>0.38036540853217421</v>
      </c>
    </row>
    <row r="1748" spans="17:43">
      <c r="Q1748" s="62" t="s">
        <v>3534</v>
      </c>
      <c r="R1748" s="54">
        <v>0.46724754379422351</v>
      </c>
      <c r="AP1748" s="62" t="s">
        <v>1770</v>
      </c>
      <c r="AQ1748" s="54">
        <v>0.37988018188859474</v>
      </c>
    </row>
    <row r="1749" spans="17:43">
      <c r="Q1749" s="62" t="s">
        <v>2729</v>
      </c>
      <c r="R1749" s="54">
        <v>0.46717405045508298</v>
      </c>
      <c r="AP1749" s="62" t="s">
        <v>9834</v>
      </c>
      <c r="AQ1749" s="54">
        <v>0.37934800860281048</v>
      </c>
    </row>
    <row r="1750" spans="17:43">
      <c r="Q1750" s="62" t="s">
        <v>936</v>
      </c>
      <c r="R1750" s="54">
        <v>0.46708672631989823</v>
      </c>
      <c r="AP1750" s="62" t="s">
        <v>1860</v>
      </c>
      <c r="AQ1750" s="54">
        <v>0.37786217172865466</v>
      </c>
    </row>
    <row r="1751" spans="17:43">
      <c r="Q1751" s="62" t="s">
        <v>1965</v>
      </c>
      <c r="R1751" s="54">
        <v>0.46688051959732085</v>
      </c>
      <c r="AP1751" s="62" t="s">
        <v>2806</v>
      </c>
      <c r="AQ1751" s="54">
        <v>0.37781971129706643</v>
      </c>
    </row>
    <row r="1752" spans="17:43">
      <c r="Q1752" s="62" t="s">
        <v>3515</v>
      </c>
      <c r="R1752" s="54">
        <v>0.46671889053380172</v>
      </c>
      <c r="AP1752" s="62" t="s">
        <v>1313</v>
      </c>
      <c r="AQ1752" s="54">
        <v>0.37732951134308979</v>
      </c>
    </row>
    <row r="1753" spans="17:43">
      <c r="Q1753" s="62" t="s">
        <v>15032</v>
      </c>
      <c r="R1753" s="54">
        <v>0.46617514597343884</v>
      </c>
      <c r="AP1753" s="62" t="s">
        <v>4194</v>
      </c>
      <c r="AQ1753" s="54">
        <v>0.37732436424246074</v>
      </c>
    </row>
    <row r="1754" spans="17:43">
      <c r="Q1754" s="62" t="s">
        <v>4115</v>
      </c>
      <c r="R1754" s="54">
        <v>0.46599921878817668</v>
      </c>
      <c r="AP1754" s="62" t="s">
        <v>24</v>
      </c>
      <c r="AQ1754" s="54">
        <v>0.3771320602666714</v>
      </c>
    </row>
    <row r="1755" spans="17:43">
      <c r="Q1755" s="62" t="s">
        <v>4839</v>
      </c>
      <c r="R1755" s="54">
        <v>0.465903053903099</v>
      </c>
      <c r="AP1755" s="62" t="s">
        <v>2395</v>
      </c>
      <c r="AQ1755" s="54">
        <v>0.37683254189384857</v>
      </c>
    </row>
    <row r="1756" spans="17:43">
      <c r="Q1756" s="62" t="s">
        <v>5656</v>
      </c>
      <c r="R1756" s="54">
        <v>0.46572286292183801</v>
      </c>
      <c r="AP1756" s="62" t="s">
        <v>3369</v>
      </c>
      <c r="AQ1756" s="54">
        <v>0.37672486874661987</v>
      </c>
    </row>
    <row r="1757" spans="17:43">
      <c r="Q1757" s="62" t="s">
        <v>11054</v>
      </c>
      <c r="R1757" s="54">
        <v>0.46561732808760553</v>
      </c>
      <c r="AP1757" s="62" t="s">
        <v>5534</v>
      </c>
      <c r="AQ1757" s="54">
        <v>0.37665494313530462</v>
      </c>
    </row>
    <row r="1758" spans="17:43">
      <c r="Q1758" s="62" t="s">
        <v>3037</v>
      </c>
      <c r="R1758" s="54">
        <v>0.46544537366392463</v>
      </c>
      <c r="AP1758" s="62" t="s">
        <v>2737</v>
      </c>
      <c r="AQ1758" s="54">
        <v>0.37650069486782889</v>
      </c>
    </row>
    <row r="1759" spans="17:43">
      <c r="Q1759" s="62" t="s">
        <v>14710</v>
      </c>
      <c r="R1759" s="54">
        <v>0.4653625483947435</v>
      </c>
      <c r="AP1759" s="62" t="s">
        <v>11463</v>
      </c>
      <c r="AQ1759" s="54">
        <v>0.37639904068820396</v>
      </c>
    </row>
    <row r="1760" spans="17:43">
      <c r="Q1760" s="62" t="s">
        <v>5195</v>
      </c>
      <c r="R1760" s="54">
        <v>0.46528919000918395</v>
      </c>
      <c r="AP1760" s="62" t="s">
        <v>2637</v>
      </c>
      <c r="AQ1760" s="54">
        <v>0.37631163535310941</v>
      </c>
    </row>
    <row r="1761" spans="17:43">
      <c r="Q1761" s="62" t="s">
        <v>3294</v>
      </c>
      <c r="R1761" s="54">
        <v>0.46518154172900167</v>
      </c>
      <c r="AP1761" s="62" t="s">
        <v>4228</v>
      </c>
      <c r="AQ1761" s="54">
        <v>0.37585932326952554</v>
      </c>
    </row>
    <row r="1762" spans="17:43">
      <c r="Q1762" s="62" t="s">
        <v>216</v>
      </c>
      <c r="R1762" s="54">
        <v>0.46513288821617205</v>
      </c>
      <c r="AP1762" s="62" t="s">
        <v>11310</v>
      </c>
      <c r="AQ1762" s="54">
        <v>0.37574726451863139</v>
      </c>
    </row>
    <row r="1763" spans="17:43">
      <c r="Q1763" s="62" t="s">
        <v>4572</v>
      </c>
      <c r="R1763" s="54">
        <v>0.4651299588067585</v>
      </c>
      <c r="AP1763" s="62" t="s">
        <v>4941</v>
      </c>
      <c r="AQ1763" s="54">
        <v>0.37548238215602497</v>
      </c>
    </row>
    <row r="1764" spans="17:43">
      <c r="Q1764" s="62" t="s">
        <v>1891</v>
      </c>
      <c r="R1764" s="54">
        <v>0.46507078134277741</v>
      </c>
      <c r="AP1764" s="62" t="s">
        <v>1277</v>
      </c>
      <c r="AQ1764" s="54">
        <v>0.37532456874392384</v>
      </c>
    </row>
    <row r="1765" spans="17:43">
      <c r="Q1765" s="62" t="s">
        <v>2775</v>
      </c>
      <c r="R1765" s="54">
        <v>0.46504342336325538</v>
      </c>
      <c r="AP1765" s="62" t="s">
        <v>2746</v>
      </c>
      <c r="AQ1765" s="54">
        <v>0.37518607936074005</v>
      </c>
    </row>
    <row r="1766" spans="17:43">
      <c r="Q1766" s="62" t="s">
        <v>2011</v>
      </c>
      <c r="R1766" s="54">
        <v>0.46494575628825269</v>
      </c>
      <c r="AP1766" s="62" t="s">
        <v>11297</v>
      </c>
      <c r="AQ1766" s="54">
        <v>0.37515731701973098</v>
      </c>
    </row>
    <row r="1767" spans="17:43">
      <c r="Q1767" s="62" t="s">
        <v>1377</v>
      </c>
      <c r="R1767" s="54">
        <v>0.46478163912815462</v>
      </c>
      <c r="AP1767" s="62" t="s">
        <v>4833</v>
      </c>
      <c r="AQ1767" s="54">
        <v>0.37493060339728373</v>
      </c>
    </row>
    <row r="1768" spans="17:43">
      <c r="Q1768" s="62" t="s">
        <v>3302</v>
      </c>
      <c r="R1768" s="54">
        <v>0.46466978295146671</v>
      </c>
      <c r="AP1768" s="62" t="s">
        <v>1026</v>
      </c>
      <c r="AQ1768" s="54">
        <v>0.37481909299927024</v>
      </c>
    </row>
    <row r="1769" spans="17:43">
      <c r="Q1769" s="62" t="s">
        <v>4976</v>
      </c>
      <c r="R1769" s="54">
        <v>0.4644981737331989</v>
      </c>
      <c r="AP1769" s="62" t="s">
        <v>3339</v>
      </c>
      <c r="AQ1769" s="54">
        <v>0.37464296770438649</v>
      </c>
    </row>
    <row r="1770" spans="17:43">
      <c r="Q1770" s="62" t="s">
        <v>3056</v>
      </c>
      <c r="R1770" s="54">
        <v>0.4639637345731919</v>
      </c>
      <c r="AP1770" s="62" t="s">
        <v>10800</v>
      </c>
      <c r="AQ1770" s="54">
        <v>0.37457594481697365</v>
      </c>
    </row>
    <row r="1771" spans="17:43">
      <c r="Q1771" s="62" t="s">
        <v>3369</v>
      </c>
      <c r="R1771" s="54">
        <v>0.46365878795392923</v>
      </c>
      <c r="AP1771" s="62" t="s">
        <v>3929</v>
      </c>
      <c r="AQ1771" s="54">
        <v>0.37404665826923017</v>
      </c>
    </row>
    <row r="1772" spans="17:43">
      <c r="Q1772" s="62" t="s">
        <v>1706</v>
      </c>
      <c r="R1772" s="54">
        <v>0.4632249591381567</v>
      </c>
      <c r="AP1772" s="62" t="s">
        <v>4707</v>
      </c>
      <c r="AQ1772" s="54">
        <v>0.37353135696903828</v>
      </c>
    </row>
    <row r="1773" spans="17:43">
      <c r="Q1773" s="62" t="s">
        <v>5813</v>
      </c>
      <c r="R1773" s="54">
        <v>0.46295176629158197</v>
      </c>
      <c r="AP1773" s="62" t="s">
        <v>3884</v>
      </c>
      <c r="AQ1773" s="54">
        <v>0.3735110638871505</v>
      </c>
    </row>
    <row r="1774" spans="17:43">
      <c r="Q1774" s="62" t="s">
        <v>2550</v>
      </c>
      <c r="R1774" s="54">
        <v>0.46259873540193952</v>
      </c>
      <c r="AP1774" s="62" t="s">
        <v>5107</v>
      </c>
      <c r="AQ1774" s="54">
        <v>0.37333044052901437</v>
      </c>
    </row>
    <row r="1775" spans="17:43">
      <c r="Q1775" s="62" t="s">
        <v>4238</v>
      </c>
      <c r="R1775" s="54">
        <v>0.46256281030118929</v>
      </c>
      <c r="AP1775" s="62" t="s">
        <v>4564</v>
      </c>
      <c r="AQ1775" s="54">
        <v>0.37309395281487301</v>
      </c>
    </row>
    <row r="1776" spans="17:43">
      <c r="Q1776" s="62" t="s">
        <v>2931</v>
      </c>
      <c r="R1776" s="54">
        <v>0.46250997396108179</v>
      </c>
      <c r="AP1776" s="62" t="s">
        <v>4171</v>
      </c>
      <c r="AQ1776" s="54">
        <v>0.37252377565808092</v>
      </c>
    </row>
    <row r="1777" spans="17:43">
      <c r="Q1777" s="62" t="s">
        <v>14785</v>
      </c>
      <c r="R1777" s="54">
        <v>0.46235403232213379</v>
      </c>
      <c r="AP1777" s="62" t="s">
        <v>3082</v>
      </c>
      <c r="AQ1777" s="54">
        <v>0.37235077412500911</v>
      </c>
    </row>
    <row r="1778" spans="17:43">
      <c r="Q1778" s="62" t="s">
        <v>1968</v>
      </c>
      <c r="R1778" s="54">
        <v>0.46226313990139173</v>
      </c>
      <c r="AP1778" s="62" t="s">
        <v>10761</v>
      </c>
      <c r="AQ1778" s="54">
        <v>0.37194949952020928</v>
      </c>
    </row>
    <row r="1779" spans="17:43">
      <c r="Q1779" s="62" t="s">
        <v>2982</v>
      </c>
      <c r="R1779" s="54">
        <v>0.46222591394333684</v>
      </c>
      <c r="AP1779" s="62" t="s">
        <v>11261</v>
      </c>
      <c r="AQ1779" s="54">
        <v>0.37173187304270999</v>
      </c>
    </row>
    <row r="1780" spans="17:43">
      <c r="Q1780" s="62" t="s">
        <v>2092</v>
      </c>
      <c r="R1780" s="54">
        <v>0.4619838210580437</v>
      </c>
      <c r="AP1780" s="62" t="s">
        <v>14825</v>
      </c>
      <c r="AQ1780" s="54">
        <v>0.37154238454983668</v>
      </c>
    </row>
    <row r="1781" spans="17:43">
      <c r="Q1781" s="62" t="s">
        <v>1592</v>
      </c>
      <c r="R1781" s="54">
        <v>0.46197390675874966</v>
      </c>
      <c r="AP1781" s="62" t="s">
        <v>2751</v>
      </c>
      <c r="AQ1781" s="54">
        <v>0.37139557206050483</v>
      </c>
    </row>
    <row r="1782" spans="17:43">
      <c r="Q1782" s="62" t="s">
        <v>3185</v>
      </c>
      <c r="R1782" s="54">
        <v>0.46179761125236318</v>
      </c>
      <c r="AP1782" s="62" t="s">
        <v>3610</v>
      </c>
      <c r="AQ1782" s="54">
        <v>0.3712194961372412</v>
      </c>
    </row>
    <row r="1783" spans="17:43">
      <c r="Q1783" s="62" t="s">
        <v>5329</v>
      </c>
      <c r="R1783" s="54">
        <v>0.46166895111750161</v>
      </c>
      <c r="AP1783" s="62" t="s">
        <v>5389</v>
      </c>
      <c r="AQ1783" s="54">
        <v>0.37111572005686738</v>
      </c>
    </row>
    <row r="1784" spans="17:43">
      <c r="Q1784" s="62" t="s">
        <v>10534</v>
      </c>
      <c r="R1784" s="54">
        <v>0.46137513911257561</v>
      </c>
      <c r="AP1784" s="62" t="s">
        <v>5582</v>
      </c>
      <c r="AQ1784" s="54">
        <v>0.37095489143990018</v>
      </c>
    </row>
    <row r="1785" spans="17:43">
      <c r="Q1785" s="62" t="s">
        <v>3633</v>
      </c>
      <c r="R1785" s="54">
        <v>0.46066556618944093</v>
      </c>
      <c r="AP1785" s="62" t="s">
        <v>1332</v>
      </c>
      <c r="AQ1785" s="54">
        <v>0.37092261079795658</v>
      </c>
    </row>
    <row r="1786" spans="17:43">
      <c r="Q1786" s="62" t="s">
        <v>5459</v>
      </c>
      <c r="R1786" s="54">
        <v>0.46061853040075368</v>
      </c>
      <c r="AP1786" s="62" t="s">
        <v>402</v>
      </c>
      <c r="AQ1786" s="54">
        <v>0.3709193905699969</v>
      </c>
    </row>
    <row r="1787" spans="17:43">
      <c r="Q1787" s="62" t="s">
        <v>3077</v>
      </c>
      <c r="R1787" s="54">
        <v>0.46060133206375281</v>
      </c>
      <c r="AP1787" s="62" t="s">
        <v>2239</v>
      </c>
      <c r="AQ1787" s="54">
        <v>0.37066685190229454</v>
      </c>
    </row>
    <row r="1788" spans="17:43">
      <c r="Q1788" s="62" t="s">
        <v>4640</v>
      </c>
      <c r="R1788" s="54">
        <v>0.46060104645784927</v>
      </c>
      <c r="AP1788" s="62" t="s">
        <v>4787</v>
      </c>
      <c r="AQ1788" s="54">
        <v>0.37051618263997022</v>
      </c>
    </row>
    <row r="1789" spans="17:43">
      <c r="Q1789" s="62" t="s">
        <v>11299</v>
      </c>
      <c r="R1789" s="54">
        <v>0.46022917544025482</v>
      </c>
      <c r="AP1789" s="62" t="s">
        <v>5096</v>
      </c>
      <c r="AQ1789" s="54">
        <v>0.37023815513286512</v>
      </c>
    </row>
    <row r="1790" spans="17:43">
      <c r="Q1790" s="62" t="s">
        <v>16991</v>
      </c>
      <c r="R1790" s="54">
        <v>0.46018800844179719</v>
      </c>
      <c r="AP1790" s="62" t="s">
        <v>5316</v>
      </c>
      <c r="AQ1790" s="54">
        <v>0.37020093346875366</v>
      </c>
    </row>
    <row r="1791" spans="17:43">
      <c r="Q1791" s="62" t="s">
        <v>1015</v>
      </c>
      <c r="R1791" s="54">
        <v>0.4598549321638995</v>
      </c>
      <c r="AP1791" s="62" t="s">
        <v>12080</v>
      </c>
      <c r="AQ1791" s="54">
        <v>0.36972673826801278</v>
      </c>
    </row>
    <row r="1792" spans="17:43">
      <c r="Q1792" s="62" t="s">
        <v>4262</v>
      </c>
      <c r="R1792" s="54">
        <v>0.45980514040953585</v>
      </c>
      <c r="AP1792" s="62" t="s">
        <v>2766</v>
      </c>
      <c r="AQ1792" s="54">
        <v>0.36954446770421406</v>
      </c>
    </row>
    <row r="1793" spans="17:43">
      <c r="Q1793" s="62" t="s">
        <v>10931</v>
      </c>
      <c r="R1793" s="54">
        <v>0.45925276025067396</v>
      </c>
      <c r="AP1793" s="62" t="s">
        <v>3475</v>
      </c>
      <c r="AQ1793" s="54">
        <v>0.36881646883582303</v>
      </c>
    </row>
    <row r="1794" spans="17:43">
      <c r="Q1794" s="62" t="s">
        <v>969</v>
      </c>
      <c r="R1794" s="54">
        <v>0.45878106969203508</v>
      </c>
      <c r="AP1794" s="62" t="s">
        <v>3219</v>
      </c>
      <c r="AQ1794" s="54">
        <v>0.3687198508095948</v>
      </c>
    </row>
    <row r="1795" spans="17:43">
      <c r="Q1795" s="62" t="s">
        <v>2903</v>
      </c>
      <c r="R1795" s="54">
        <v>0.45869496232369616</v>
      </c>
      <c r="AP1795" s="62" t="s">
        <v>2097</v>
      </c>
      <c r="AQ1795" s="54">
        <v>0.36857731532150823</v>
      </c>
    </row>
    <row r="1796" spans="17:43">
      <c r="Q1796" s="62" t="s">
        <v>5240</v>
      </c>
      <c r="R1796" s="54">
        <v>0.45857806403093376</v>
      </c>
      <c r="AP1796" s="62" t="s">
        <v>5330</v>
      </c>
      <c r="AQ1796" s="54">
        <v>0.36821878092916616</v>
      </c>
    </row>
    <row r="1797" spans="17:43">
      <c r="Q1797" s="62" t="s">
        <v>3666</v>
      </c>
      <c r="R1797" s="54">
        <v>0.45843634518621373</v>
      </c>
      <c r="AP1797" s="62" t="s">
        <v>5327</v>
      </c>
      <c r="AQ1797" s="54">
        <v>0.36817379080515761</v>
      </c>
    </row>
    <row r="1798" spans="17:43">
      <c r="Q1798" s="62" t="s">
        <v>460</v>
      </c>
      <c r="R1798" s="54">
        <v>0.45841822032992252</v>
      </c>
      <c r="AP1798" s="62" t="s">
        <v>2833</v>
      </c>
      <c r="AQ1798" s="54">
        <v>0.36755437902957067</v>
      </c>
    </row>
    <row r="1799" spans="17:43">
      <c r="Q1799" s="62" t="s">
        <v>5131</v>
      </c>
      <c r="R1799" s="54">
        <v>0.45838654707794885</v>
      </c>
      <c r="AP1799" s="62" t="s">
        <v>676</v>
      </c>
      <c r="AQ1799" s="54">
        <v>0.36750550408679911</v>
      </c>
    </row>
    <row r="1800" spans="17:43">
      <c r="Q1800" s="62" t="s">
        <v>5072</v>
      </c>
      <c r="R1800" s="54">
        <v>0.4583256192609006</v>
      </c>
      <c r="AP1800" s="62" t="s">
        <v>2685</v>
      </c>
      <c r="AQ1800" s="54">
        <v>0.36727280387019945</v>
      </c>
    </row>
    <row r="1801" spans="17:43">
      <c r="Q1801" s="62" t="s">
        <v>5164</v>
      </c>
      <c r="R1801" s="54">
        <v>0.45829793148228787</v>
      </c>
      <c r="AP1801" s="62" t="s">
        <v>995</v>
      </c>
      <c r="AQ1801" s="54">
        <v>0.36701852596343015</v>
      </c>
    </row>
    <row r="1802" spans="17:43">
      <c r="Q1802" s="62" t="s">
        <v>1701</v>
      </c>
      <c r="R1802" s="54">
        <v>0.45815783062774523</v>
      </c>
      <c r="AP1802" s="62" t="s">
        <v>11986</v>
      </c>
      <c r="AQ1802" s="54">
        <v>0.36671337658016995</v>
      </c>
    </row>
    <row r="1803" spans="17:43">
      <c r="Q1803" s="62" t="s">
        <v>3749</v>
      </c>
      <c r="R1803" s="54">
        <v>0.4577629639477272</v>
      </c>
      <c r="AP1803" s="62" t="s">
        <v>713</v>
      </c>
      <c r="AQ1803" s="54">
        <v>0.36634140664068399</v>
      </c>
    </row>
    <row r="1804" spans="17:43">
      <c r="Q1804" s="62" t="s">
        <v>14787</v>
      </c>
      <c r="R1804" s="54">
        <v>0.45758606369239219</v>
      </c>
      <c r="AP1804" s="62" t="s">
        <v>4321</v>
      </c>
      <c r="AQ1804" s="54">
        <v>0.36611416984664413</v>
      </c>
    </row>
    <row r="1805" spans="17:43">
      <c r="Q1805" s="62" t="s">
        <v>2833</v>
      </c>
      <c r="R1805" s="54">
        <v>0.45757991772946899</v>
      </c>
      <c r="AP1805" s="62" t="s">
        <v>3959</v>
      </c>
      <c r="AQ1805" s="54">
        <v>0.36610411509236024</v>
      </c>
    </row>
    <row r="1806" spans="17:43">
      <c r="Q1806" s="62" t="s">
        <v>14897</v>
      </c>
      <c r="R1806" s="54">
        <v>0.45756366785716712</v>
      </c>
      <c r="AP1806" s="62" t="s">
        <v>2777</v>
      </c>
      <c r="AQ1806" s="54">
        <v>0.36594204328226571</v>
      </c>
    </row>
    <row r="1807" spans="17:43">
      <c r="Q1807" s="62" t="s">
        <v>2847</v>
      </c>
      <c r="R1807" s="54">
        <v>0.457471961503712</v>
      </c>
      <c r="AP1807" s="62" t="s">
        <v>11419</v>
      </c>
      <c r="AQ1807" s="54">
        <v>0.36588805542460856</v>
      </c>
    </row>
    <row r="1808" spans="17:43">
      <c r="Q1808" s="62" t="s">
        <v>11339</v>
      </c>
      <c r="R1808" s="54">
        <v>0.45735105103035317</v>
      </c>
      <c r="AP1808" s="62" t="s">
        <v>10933</v>
      </c>
      <c r="AQ1808" s="54">
        <v>0.3658808631564423</v>
      </c>
    </row>
    <row r="1809" spans="17:43">
      <c r="Q1809" s="62" t="s">
        <v>16992</v>
      </c>
      <c r="R1809" s="54">
        <v>0.45732866643480924</v>
      </c>
      <c r="AP1809" s="62" t="s">
        <v>14660</v>
      </c>
      <c r="AQ1809" s="54">
        <v>0.36538588188549315</v>
      </c>
    </row>
    <row r="1810" spans="17:43">
      <c r="Q1810" s="62" t="s">
        <v>4660</v>
      </c>
      <c r="R1810" s="54">
        <v>0.45727975277348026</v>
      </c>
      <c r="AP1810" s="62" t="s">
        <v>1433</v>
      </c>
      <c r="AQ1810" s="54">
        <v>0.36535250108273809</v>
      </c>
    </row>
    <row r="1811" spans="17:43">
      <c r="Q1811" s="62" t="s">
        <v>14955</v>
      </c>
      <c r="R1811" s="54">
        <v>0.45726683754562253</v>
      </c>
      <c r="AP1811" s="62" t="s">
        <v>387</v>
      </c>
      <c r="AQ1811" s="54">
        <v>0.36468276362536162</v>
      </c>
    </row>
    <row r="1812" spans="17:43">
      <c r="Q1812" s="62" t="s">
        <v>2462</v>
      </c>
      <c r="R1812" s="54">
        <v>0.45703204563717126</v>
      </c>
      <c r="AP1812" s="62" t="s">
        <v>14900</v>
      </c>
      <c r="AQ1812" s="54">
        <v>0.36455055159810101</v>
      </c>
    </row>
    <row r="1813" spans="17:43">
      <c r="Q1813" s="62" t="s">
        <v>2039</v>
      </c>
      <c r="R1813" s="54">
        <v>0.45689918501065435</v>
      </c>
      <c r="AP1813" s="62" t="s">
        <v>5696</v>
      </c>
      <c r="AQ1813" s="54">
        <v>0.36436133653844754</v>
      </c>
    </row>
    <row r="1814" spans="17:43">
      <c r="Q1814" s="62" t="s">
        <v>1346</v>
      </c>
      <c r="R1814" s="54">
        <v>0.45684198142073756</v>
      </c>
      <c r="AP1814" s="62" t="s">
        <v>11302</v>
      </c>
      <c r="AQ1814" s="54">
        <v>0.36427856426873056</v>
      </c>
    </row>
    <row r="1815" spans="17:43">
      <c r="Q1815" s="62" t="s">
        <v>3662</v>
      </c>
      <c r="R1815" s="54">
        <v>0.45673096324131635</v>
      </c>
      <c r="AP1815" s="62" t="s">
        <v>2900</v>
      </c>
      <c r="AQ1815" s="54">
        <v>0.3637017842774713</v>
      </c>
    </row>
    <row r="1816" spans="17:43">
      <c r="Q1816" s="62" t="s">
        <v>10881</v>
      </c>
      <c r="R1816" s="54">
        <v>0.4564945126864452</v>
      </c>
      <c r="AP1816" s="62" t="s">
        <v>4299</v>
      </c>
      <c r="AQ1816" s="54">
        <v>0.36353498782975086</v>
      </c>
    </row>
    <row r="1817" spans="17:43">
      <c r="Q1817" s="62" t="s">
        <v>1201</v>
      </c>
      <c r="R1817" s="54">
        <v>0.45637056754079186</v>
      </c>
      <c r="AP1817" s="62" t="s">
        <v>1640</v>
      </c>
      <c r="AQ1817" s="54">
        <v>0.36324700206352351</v>
      </c>
    </row>
    <row r="1818" spans="17:43">
      <c r="Q1818" s="62" t="s">
        <v>3293</v>
      </c>
      <c r="R1818" s="54">
        <v>0.45629438191742944</v>
      </c>
      <c r="AP1818" s="62" t="s">
        <v>4942</v>
      </c>
      <c r="AQ1818" s="54">
        <v>0.36282807537905476</v>
      </c>
    </row>
    <row r="1819" spans="17:43">
      <c r="Q1819" s="62" t="s">
        <v>11325</v>
      </c>
      <c r="R1819" s="54">
        <v>0.45619584836135202</v>
      </c>
      <c r="AP1819" s="62" t="s">
        <v>4751</v>
      </c>
      <c r="AQ1819" s="54">
        <v>0.3626520175208468</v>
      </c>
    </row>
    <row r="1820" spans="17:43">
      <c r="Q1820" s="62" t="s">
        <v>2977</v>
      </c>
      <c r="R1820" s="54">
        <v>0.45590626511993237</v>
      </c>
      <c r="AP1820" s="62" t="s">
        <v>4463</v>
      </c>
      <c r="AQ1820" s="54">
        <v>0.3624907675015559</v>
      </c>
    </row>
    <row r="1821" spans="17:43">
      <c r="Q1821" s="62" t="s">
        <v>2892</v>
      </c>
      <c r="R1821" s="54">
        <v>0.45570040721388172</v>
      </c>
      <c r="AP1821" s="62" t="s">
        <v>12036</v>
      </c>
      <c r="AQ1821" s="54">
        <v>0.36183128533538983</v>
      </c>
    </row>
    <row r="1822" spans="17:43">
      <c r="Q1822" s="62" t="s">
        <v>1679</v>
      </c>
      <c r="R1822" s="54">
        <v>0.45568335664444071</v>
      </c>
      <c r="AP1822" s="62" t="s">
        <v>5816</v>
      </c>
      <c r="AQ1822" s="54">
        <v>0.36176102704234181</v>
      </c>
    </row>
    <row r="1823" spans="17:43">
      <c r="Q1823" s="62" t="s">
        <v>1916</v>
      </c>
      <c r="R1823" s="54">
        <v>0.45558356857232429</v>
      </c>
      <c r="AP1823" s="62" t="s">
        <v>5699</v>
      </c>
      <c r="AQ1823" s="54">
        <v>0.36176032652181034</v>
      </c>
    </row>
    <row r="1824" spans="17:43">
      <c r="Q1824" s="62" t="s">
        <v>12005</v>
      </c>
      <c r="R1824" s="54">
        <v>0.45548521289234151</v>
      </c>
      <c r="AP1824" s="62" t="s">
        <v>3647</v>
      </c>
      <c r="AQ1824" s="54">
        <v>0.36162741652408265</v>
      </c>
    </row>
    <row r="1825" spans="17:43">
      <c r="Q1825" s="62" t="s">
        <v>2444</v>
      </c>
      <c r="R1825" s="54">
        <v>0.45536097893533517</v>
      </c>
      <c r="AP1825" s="62" t="s">
        <v>1627</v>
      </c>
      <c r="AQ1825" s="54">
        <v>0.3613483402099823</v>
      </c>
    </row>
    <row r="1826" spans="17:43">
      <c r="Q1826" s="62" t="s">
        <v>2947</v>
      </c>
      <c r="R1826" s="54">
        <v>0.45508465736577886</v>
      </c>
      <c r="AP1826" s="62" t="s">
        <v>5176</v>
      </c>
      <c r="AQ1826" s="54">
        <v>0.3608402193867753</v>
      </c>
    </row>
    <row r="1827" spans="17:43">
      <c r="Q1827" s="62" t="s">
        <v>3113</v>
      </c>
      <c r="R1827" s="54">
        <v>0.45503790605663386</v>
      </c>
      <c r="AP1827" s="62" t="s">
        <v>1201</v>
      </c>
      <c r="AQ1827" s="54">
        <v>0.36076953623575564</v>
      </c>
    </row>
    <row r="1828" spans="17:43">
      <c r="Q1828" s="62" t="s">
        <v>4573</v>
      </c>
      <c r="R1828" s="54">
        <v>0.45498575600106195</v>
      </c>
      <c r="AP1828" s="62" t="s">
        <v>3293</v>
      </c>
      <c r="AQ1828" s="54">
        <v>0.35977707784058899</v>
      </c>
    </row>
    <row r="1829" spans="17:43">
      <c r="Q1829" s="62" t="s">
        <v>1656</v>
      </c>
      <c r="R1829" s="54">
        <v>0.45465934268952113</v>
      </c>
      <c r="AP1829" s="62" t="s">
        <v>2330</v>
      </c>
      <c r="AQ1829" s="54">
        <v>0.35968763157362149</v>
      </c>
    </row>
    <row r="1830" spans="17:43">
      <c r="Q1830" s="62" t="s">
        <v>10581</v>
      </c>
      <c r="R1830" s="54">
        <v>0.45465151424371092</v>
      </c>
      <c r="AP1830" s="62" t="s">
        <v>9428</v>
      </c>
      <c r="AQ1830" s="54">
        <v>0.35942590887469866</v>
      </c>
    </row>
    <row r="1831" spans="17:43">
      <c r="Q1831" s="62" t="s">
        <v>1912</v>
      </c>
      <c r="R1831" s="54">
        <v>0.4546177252241857</v>
      </c>
      <c r="AP1831" s="62" t="s">
        <v>11242</v>
      </c>
      <c r="AQ1831" s="54">
        <v>0.35922985781703992</v>
      </c>
    </row>
    <row r="1832" spans="17:43">
      <c r="Q1832" s="62" t="s">
        <v>3954</v>
      </c>
      <c r="R1832" s="54">
        <v>0.45442925388737304</v>
      </c>
      <c r="AP1832" s="62" t="s">
        <v>3874</v>
      </c>
      <c r="AQ1832" s="54">
        <v>0.35910190520016988</v>
      </c>
    </row>
    <row r="1833" spans="17:43">
      <c r="Q1833" s="62" t="s">
        <v>634</v>
      </c>
      <c r="R1833" s="54">
        <v>0.45426287906155527</v>
      </c>
      <c r="AP1833" s="62" t="s">
        <v>3385</v>
      </c>
      <c r="AQ1833" s="54">
        <v>0.35908824975927717</v>
      </c>
    </row>
    <row r="1834" spans="17:43">
      <c r="Q1834" s="62" t="s">
        <v>10854</v>
      </c>
      <c r="R1834" s="54">
        <v>0.4541528628265788</v>
      </c>
      <c r="AP1834" s="62" t="s">
        <v>2176</v>
      </c>
      <c r="AQ1834" s="54">
        <v>0.3589300724010121</v>
      </c>
    </row>
    <row r="1835" spans="17:43">
      <c r="Q1835" s="62" t="s">
        <v>15020</v>
      </c>
      <c r="R1835" s="54">
        <v>0.45404134743424068</v>
      </c>
      <c r="AP1835" s="62" t="s">
        <v>3724</v>
      </c>
      <c r="AQ1835" s="54">
        <v>0.35888110065266443</v>
      </c>
    </row>
    <row r="1836" spans="17:43">
      <c r="Q1836" s="62" t="s">
        <v>10895</v>
      </c>
      <c r="R1836" s="54">
        <v>0.45403227170521454</v>
      </c>
      <c r="AP1836" s="62" t="s">
        <v>2859</v>
      </c>
      <c r="AQ1836" s="54">
        <v>0.35870604650628268</v>
      </c>
    </row>
    <row r="1837" spans="17:43">
      <c r="Q1837" s="62" t="s">
        <v>5262</v>
      </c>
      <c r="R1837" s="54">
        <v>0.4539844589345573</v>
      </c>
      <c r="AP1837" s="62" t="s">
        <v>3345</v>
      </c>
      <c r="AQ1837" s="54">
        <v>0.3586691008044382</v>
      </c>
    </row>
    <row r="1838" spans="17:43">
      <c r="Q1838" s="62" t="s">
        <v>11524</v>
      </c>
      <c r="R1838" s="54">
        <v>0.45349852968772453</v>
      </c>
      <c r="AP1838" s="62" t="s">
        <v>1461</v>
      </c>
      <c r="AQ1838" s="54">
        <v>0.35858899625667395</v>
      </c>
    </row>
    <row r="1839" spans="17:43">
      <c r="Q1839" s="62" t="s">
        <v>2524</v>
      </c>
      <c r="R1839" s="54">
        <v>0.45344141226646228</v>
      </c>
      <c r="AP1839" s="62" t="s">
        <v>1656</v>
      </c>
      <c r="AQ1839" s="54">
        <v>0.35752890980248547</v>
      </c>
    </row>
    <row r="1840" spans="17:43">
      <c r="Q1840" s="62" t="s">
        <v>1425</v>
      </c>
      <c r="R1840" s="54">
        <v>0.45329316232996308</v>
      </c>
      <c r="AP1840" s="62" t="s">
        <v>5252</v>
      </c>
      <c r="AQ1840" s="54">
        <v>0.35735476860703158</v>
      </c>
    </row>
    <row r="1841" spans="17:43">
      <c r="Q1841" s="62" t="s">
        <v>439</v>
      </c>
      <c r="R1841" s="54">
        <v>0.45310458875094672</v>
      </c>
      <c r="AP1841" s="62" t="s">
        <v>1808</v>
      </c>
      <c r="AQ1841" s="54">
        <v>0.35643817642631859</v>
      </c>
    </row>
    <row r="1842" spans="17:43">
      <c r="Q1842" s="62" t="s">
        <v>4299</v>
      </c>
      <c r="R1842" s="54">
        <v>0.4530987758380583</v>
      </c>
      <c r="AP1842" s="62" t="s">
        <v>4814</v>
      </c>
      <c r="AQ1842" s="54">
        <v>0.35641970809556378</v>
      </c>
    </row>
    <row r="1843" spans="17:43">
      <c r="Q1843" s="62" t="s">
        <v>5728</v>
      </c>
      <c r="R1843" s="54">
        <v>0.45290725645342428</v>
      </c>
      <c r="AP1843" s="62" t="s">
        <v>3289</v>
      </c>
      <c r="AQ1843" s="54">
        <v>0.35608708650757931</v>
      </c>
    </row>
    <row r="1844" spans="17:43">
      <c r="Q1844" s="62" t="s">
        <v>970</v>
      </c>
      <c r="R1844" s="54">
        <v>0.45231250306404719</v>
      </c>
      <c r="AP1844" s="62" t="s">
        <v>2743</v>
      </c>
      <c r="AQ1844" s="54">
        <v>0.35542108090289015</v>
      </c>
    </row>
    <row r="1845" spans="17:43">
      <c r="Q1845" s="62" t="s">
        <v>2534</v>
      </c>
      <c r="R1845" s="54">
        <v>0.45172330086906587</v>
      </c>
      <c r="AP1845" s="62" t="s">
        <v>4852</v>
      </c>
      <c r="AQ1845" s="54">
        <v>0.35509385974282287</v>
      </c>
    </row>
    <row r="1846" spans="17:43">
      <c r="Q1846" s="62" t="s">
        <v>4321</v>
      </c>
      <c r="R1846" s="54">
        <v>0.45165870144800824</v>
      </c>
      <c r="AP1846" s="62" t="s">
        <v>295</v>
      </c>
      <c r="AQ1846" s="54">
        <v>0.35505199585185987</v>
      </c>
    </row>
    <row r="1847" spans="17:43">
      <c r="Q1847" s="62" t="s">
        <v>4564</v>
      </c>
      <c r="R1847" s="54">
        <v>0.45146481673504357</v>
      </c>
      <c r="AP1847" s="62" t="s">
        <v>968</v>
      </c>
      <c r="AQ1847" s="54">
        <v>0.35486804699466307</v>
      </c>
    </row>
    <row r="1848" spans="17:43">
      <c r="Q1848" s="62" t="s">
        <v>2625</v>
      </c>
      <c r="R1848" s="54">
        <v>0.45095431652419499</v>
      </c>
      <c r="AP1848" s="62" t="s">
        <v>4130</v>
      </c>
      <c r="AQ1848" s="54">
        <v>0.35451418896005088</v>
      </c>
    </row>
    <row r="1849" spans="17:43">
      <c r="Q1849" s="62" t="s">
        <v>3010</v>
      </c>
      <c r="R1849" s="54">
        <v>0.45078296002608265</v>
      </c>
      <c r="AP1849" s="62" t="s">
        <v>1203</v>
      </c>
      <c r="AQ1849" s="54">
        <v>0.35419829629315769</v>
      </c>
    </row>
    <row r="1850" spans="17:43">
      <c r="Q1850" s="62" t="s">
        <v>2503</v>
      </c>
      <c r="R1850" s="54">
        <v>0.45029734405668037</v>
      </c>
      <c r="AP1850" s="62" t="s">
        <v>11451</v>
      </c>
      <c r="AQ1850" s="54">
        <v>0.35398173624446599</v>
      </c>
    </row>
    <row r="1851" spans="17:43">
      <c r="Q1851" s="62" t="s">
        <v>1887</v>
      </c>
      <c r="R1851" s="54">
        <v>0.45001588156115574</v>
      </c>
      <c r="AP1851" s="62" t="s">
        <v>14858</v>
      </c>
      <c r="AQ1851" s="54">
        <v>0.35294718688406285</v>
      </c>
    </row>
    <row r="1852" spans="17:43">
      <c r="Q1852" s="62" t="s">
        <v>3318</v>
      </c>
      <c r="R1852" s="54">
        <v>0.44995727168192901</v>
      </c>
      <c r="AP1852" s="62" t="s">
        <v>2792</v>
      </c>
      <c r="AQ1852" s="54">
        <v>0.35259663522007356</v>
      </c>
    </row>
    <row r="1853" spans="17:43">
      <c r="Q1853" s="62" t="s">
        <v>3884</v>
      </c>
      <c r="R1853" s="54">
        <v>0.44960480032119271</v>
      </c>
      <c r="AP1853" s="62" t="s">
        <v>2173</v>
      </c>
      <c r="AQ1853" s="54">
        <v>0.35250614675698999</v>
      </c>
    </row>
    <row r="1854" spans="17:43">
      <c r="Q1854" s="62" t="s">
        <v>10750</v>
      </c>
      <c r="R1854" s="54">
        <v>0.44944478170860808</v>
      </c>
      <c r="AP1854" s="62" t="s">
        <v>1618</v>
      </c>
      <c r="AQ1854" s="54">
        <v>0.35247393556682194</v>
      </c>
    </row>
    <row r="1855" spans="17:43">
      <c r="Q1855" s="62" t="s">
        <v>1967</v>
      </c>
      <c r="R1855" s="54">
        <v>0.44938905500867293</v>
      </c>
      <c r="AP1855" s="62" t="s">
        <v>5610</v>
      </c>
      <c r="AQ1855" s="54">
        <v>0.35220096876124624</v>
      </c>
    </row>
    <row r="1856" spans="17:43">
      <c r="Q1856" s="62" t="s">
        <v>10818</v>
      </c>
      <c r="R1856" s="54">
        <v>0.44920952391048613</v>
      </c>
      <c r="AP1856" s="62" t="s">
        <v>2384</v>
      </c>
      <c r="AQ1856" s="54">
        <v>0.3520925058671483</v>
      </c>
    </row>
    <row r="1857" spans="17:43">
      <c r="Q1857" s="62" t="s">
        <v>4846</v>
      </c>
      <c r="R1857" s="54">
        <v>0.44881638750641317</v>
      </c>
      <c r="AP1857" s="62" t="s">
        <v>327</v>
      </c>
      <c r="AQ1857" s="54">
        <v>0.35163558809507772</v>
      </c>
    </row>
    <row r="1858" spans="17:43">
      <c r="Q1858" s="62" t="s">
        <v>4131</v>
      </c>
      <c r="R1858" s="54">
        <v>0.44878194749334155</v>
      </c>
      <c r="AP1858" s="62" t="s">
        <v>3720</v>
      </c>
      <c r="AQ1858" s="54">
        <v>0.35162600570479513</v>
      </c>
    </row>
    <row r="1859" spans="17:43">
      <c r="Q1859" s="62" t="s">
        <v>511</v>
      </c>
      <c r="R1859" s="54">
        <v>0.44856243164718845</v>
      </c>
      <c r="AP1859" s="62" t="s">
        <v>619</v>
      </c>
      <c r="AQ1859" s="54">
        <v>0.35145951848300561</v>
      </c>
    </row>
    <row r="1860" spans="17:43">
      <c r="Q1860" s="62" t="s">
        <v>1770</v>
      </c>
      <c r="R1860" s="54">
        <v>0.44844415940787324</v>
      </c>
      <c r="AP1860" s="62" t="s">
        <v>618</v>
      </c>
      <c r="AQ1860" s="54">
        <v>0.35144216487874985</v>
      </c>
    </row>
    <row r="1861" spans="17:43">
      <c r="Q1861" s="62" t="s">
        <v>4809</v>
      </c>
      <c r="R1861" s="54">
        <v>0.4483832274642236</v>
      </c>
      <c r="AP1861" s="62" t="s">
        <v>2982</v>
      </c>
      <c r="AQ1861" s="54">
        <v>0.35126088615230516</v>
      </c>
    </row>
    <row r="1862" spans="17:43">
      <c r="Q1862" s="62" t="s">
        <v>5655</v>
      </c>
      <c r="R1862" s="54">
        <v>0.44832482544691499</v>
      </c>
      <c r="AP1862" s="62" t="s">
        <v>3465</v>
      </c>
      <c r="AQ1862" s="54">
        <v>0.35104624333275414</v>
      </c>
    </row>
    <row r="1863" spans="17:43">
      <c r="Q1863" s="62" t="s">
        <v>4814</v>
      </c>
      <c r="R1863" s="54">
        <v>0.44814393950500198</v>
      </c>
      <c r="AP1863" s="62" t="s">
        <v>1697</v>
      </c>
      <c r="AQ1863" s="54">
        <v>0.35007815602699444</v>
      </c>
    </row>
    <row r="1864" spans="17:43">
      <c r="Q1864" s="62" t="s">
        <v>11019</v>
      </c>
      <c r="R1864" s="54">
        <v>0.44782761391202336</v>
      </c>
      <c r="AP1864" s="62" t="s">
        <v>2634</v>
      </c>
      <c r="AQ1864" s="54">
        <v>0.34998335714926732</v>
      </c>
    </row>
    <row r="1865" spans="17:43">
      <c r="Q1865" s="62" t="s">
        <v>2990</v>
      </c>
      <c r="R1865" s="54">
        <v>0.4472086322555674</v>
      </c>
      <c r="AP1865" s="62" t="s">
        <v>1273</v>
      </c>
      <c r="AQ1865" s="54">
        <v>0.34987717767161963</v>
      </c>
    </row>
    <row r="1866" spans="17:43">
      <c r="Q1866" s="62" t="s">
        <v>1879</v>
      </c>
      <c r="R1866" s="54">
        <v>0.4471648057659624</v>
      </c>
      <c r="AP1866" s="62" t="s">
        <v>3594</v>
      </c>
      <c r="AQ1866" s="54">
        <v>0.34986255822342072</v>
      </c>
    </row>
    <row r="1867" spans="17:43">
      <c r="Q1867" s="62" t="s">
        <v>2353</v>
      </c>
      <c r="R1867" s="54">
        <v>0.44702095688300608</v>
      </c>
      <c r="AP1867" s="62" t="s">
        <v>2305</v>
      </c>
      <c r="AQ1867" s="54">
        <v>0.34958562200863985</v>
      </c>
    </row>
    <row r="1868" spans="17:43">
      <c r="Q1868" s="62" t="s">
        <v>14673</v>
      </c>
      <c r="R1868" s="54">
        <v>0.44658020727358533</v>
      </c>
      <c r="AP1868" s="62" t="s">
        <v>2371</v>
      </c>
      <c r="AQ1868" s="54">
        <v>0.34942424820183948</v>
      </c>
    </row>
    <row r="1869" spans="17:43">
      <c r="Q1869" s="62" t="s">
        <v>3806</v>
      </c>
      <c r="R1869" s="54">
        <v>0.44656038629808958</v>
      </c>
      <c r="AP1869" s="62" t="s">
        <v>1764</v>
      </c>
      <c r="AQ1869" s="54">
        <v>0.34937580274040558</v>
      </c>
    </row>
    <row r="1870" spans="17:43">
      <c r="Q1870" s="62" t="s">
        <v>4822</v>
      </c>
      <c r="R1870" s="54">
        <v>0.44647515275727906</v>
      </c>
      <c r="AP1870" s="62" t="s">
        <v>5172</v>
      </c>
      <c r="AQ1870" s="54">
        <v>0.34926962735263928</v>
      </c>
    </row>
    <row r="1871" spans="17:43">
      <c r="Q1871" s="62" t="s">
        <v>10812</v>
      </c>
      <c r="R1871" s="54">
        <v>0.44637889666023034</v>
      </c>
      <c r="AP1871" s="62" t="s">
        <v>4705</v>
      </c>
      <c r="AQ1871" s="54">
        <v>0.34917408696930191</v>
      </c>
    </row>
    <row r="1872" spans="17:43">
      <c r="Q1872" s="62" t="s">
        <v>1835</v>
      </c>
      <c r="R1872" s="54">
        <v>0.44636703162928043</v>
      </c>
      <c r="AP1872" s="62" t="s">
        <v>4822</v>
      </c>
      <c r="AQ1872" s="54">
        <v>0.34913690752515047</v>
      </c>
    </row>
    <row r="1873" spans="17:43">
      <c r="Q1873" s="62" t="s">
        <v>11532</v>
      </c>
      <c r="R1873" s="54">
        <v>0.44613112809200506</v>
      </c>
      <c r="AP1873" s="62" t="s">
        <v>4682</v>
      </c>
      <c r="AQ1873" s="54">
        <v>0.34899488592218164</v>
      </c>
    </row>
    <row r="1874" spans="17:43">
      <c r="Q1874" s="62" t="s">
        <v>1301</v>
      </c>
      <c r="R1874" s="54">
        <v>0.44590716808863012</v>
      </c>
      <c r="AP1874" s="62" t="s">
        <v>15120</v>
      </c>
      <c r="AQ1874" s="54">
        <v>0.34883727831588002</v>
      </c>
    </row>
    <row r="1875" spans="17:43">
      <c r="Q1875" s="62" t="s">
        <v>4241</v>
      </c>
      <c r="R1875" s="54">
        <v>0.44567387175231066</v>
      </c>
      <c r="AP1875" s="62" t="s">
        <v>4038</v>
      </c>
      <c r="AQ1875" s="54">
        <v>0.34843362629748087</v>
      </c>
    </row>
    <row r="1876" spans="17:43">
      <c r="Q1876" s="62" t="s">
        <v>2068</v>
      </c>
      <c r="R1876" s="54">
        <v>0.44562245390215238</v>
      </c>
      <c r="AP1876" s="62" t="s">
        <v>4238</v>
      </c>
      <c r="AQ1876" s="54">
        <v>0.3482881092533624</v>
      </c>
    </row>
    <row r="1877" spans="17:43">
      <c r="Q1877" s="62" t="s">
        <v>9834</v>
      </c>
      <c r="R1877" s="54">
        <v>0.44558446382946421</v>
      </c>
      <c r="AP1877" s="62" t="s">
        <v>1886</v>
      </c>
      <c r="AQ1877" s="54">
        <v>0.34812411286943318</v>
      </c>
    </row>
    <row r="1878" spans="17:43">
      <c r="Q1878" s="62" t="s">
        <v>1291</v>
      </c>
      <c r="R1878" s="54">
        <v>0.44487822213829825</v>
      </c>
      <c r="AP1878" s="62" t="s">
        <v>2723</v>
      </c>
      <c r="AQ1878" s="54">
        <v>0.34795752085549136</v>
      </c>
    </row>
    <row r="1879" spans="17:43">
      <c r="Q1879" s="62" t="s">
        <v>3899</v>
      </c>
      <c r="R1879" s="54">
        <v>0.44486383199087975</v>
      </c>
      <c r="AP1879" s="62" t="s">
        <v>14997</v>
      </c>
      <c r="AQ1879" s="54">
        <v>0.34711176051885129</v>
      </c>
    </row>
    <row r="1880" spans="17:43">
      <c r="Q1880" s="62" t="s">
        <v>1646</v>
      </c>
      <c r="R1880" s="54">
        <v>0.44446709217085489</v>
      </c>
      <c r="AP1880" s="62" t="s">
        <v>1887</v>
      </c>
      <c r="AQ1880" s="54">
        <v>0.34704136314365813</v>
      </c>
    </row>
    <row r="1881" spans="17:43">
      <c r="Q1881" s="62" t="s">
        <v>2584</v>
      </c>
      <c r="R1881" s="54">
        <v>0.44401870307733055</v>
      </c>
      <c r="AP1881" s="62" t="s">
        <v>3776</v>
      </c>
      <c r="AQ1881" s="54">
        <v>0.34700630314876818</v>
      </c>
    </row>
    <row r="1882" spans="17:43">
      <c r="Q1882" s="62" t="s">
        <v>11291</v>
      </c>
      <c r="R1882" s="54">
        <v>0.443826474203731</v>
      </c>
      <c r="AP1882" s="62" t="s">
        <v>3667</v>
      </c>
      <c r="AQ1882" s="54">
        <v>0.34664980386182553</v>
      </c>
    </row>
    <row r="1883" spans="17:43">
      <c r="Q1883" s="62" t="s">
        <v>11310</v>
      </c>
      <c r="R1883" s="54">
        <v>0.44323337324114642</v>
      </c>
      <c r="AP1883" s="62" t="s">
        <v>2230</v>
      </c>
      <c r="AQ1883" s="54">
        <v>0.34664743488605965</v>
      </c>
    </row>
    <row r="1884" spans="17:43">
      <c r="Q1884" s="62" t="s">
        <v>1481</v>
      </c>
      <c r="R1884" s="54">
        <v>0.44315223608888621</v>
      </c>
      <c r="AP1884" s="62" t="s">
        <v>4380</v>
      </c>
      <c r="AQ1884" s="54">
        <v>0.34596223649624391</v>
      </c>
    </row>
    <row r="1885" spans="17:43">
      <c r="Q1885" s="62" t="s">
        <v>258</v>
      </c>
      <c r="R1885" s="54">
        <v>0.44287623834489009</v>
      </c>
      <c r="AP1885" s="62" t="s">
        <v>2223</v>
      </c>
      <c r="AQ1885" s="54">
        <v>0.34561960923452756</v>
      </c>
    </row>
    <row r="1886" spans="17:43">
      <c r="Q1886" s="62" t="s">
        <v>4249</v>
      </c>
      <c r="R1886" s="54">
        <v>0.44281765361370101</v>
      </c>
      <c r="AP1886" s="62" t="s">
        <v>3542</v>
      </c>
      <c r="AQ1886" s="54">
        <v>0.34547998729854074</v>
      </c>
    </row>
    <row r="1887" spans="17:43">
      <c r="Q1887" s="62" t="s">
        <v>3964</v>
      </c>
      <c r="R1887" s="54">
        <v>0.44260132942883956</v>
      </c>
      <c r="AP1887" s="62" t="s">
        <v>5380</v>
      </c>
      <c r="AQ1887" s="54">
        <v>0.3452461394110008</v>
      </c>
    </row>
    <row r="1888" spans="17:43">
      <c r="Q1888" s="62" t="s">
        <v>1756</v>
      </c>
      <c r="R1888" s="54">
        <v>0.44256035352106243</v>
      </c>
      <c r="AP1888" s="62" t="s">
        <v>3559</v>
      </c>
      <c r="AQ1888" s="54">
        <v>0.3451016652310297</v>
      </c>
    </row>
    <row r="1889" spans="17:43">
      <c r="Q1889" s="62" t="s">
        <v>11228</v>
      </c>
      <c r="R1889" s="54">
        <v>0.44233189575501186</v>
      </c>
      <c r="AP1889" s="62" t="s">
        <v>4742</v>
      </c>
      <c r="AQ1889" s="54">
        <v>0.34470542632643925</v>
      </c>
    </row>
    <row r="1890" spans="17:43">
      <c r="Q1890" s="62" t="s">
        <v>948</v>
      </c>
      <c r="R1890" s="54">
        <v>0.44224488914137544</v>
      </c>
      <c r="AP1890" s="62" t="s">
        <v>5474</v>
      </c>
      <c r="AQ1890" s="54">
        <v>0.34470401042181004</v>
      </c>
    </row>
    <row r="1891" spans="17:43">
      <c r="Q1891" s="62" t="s">
        <v>2868</v>
      </c>
      <c r="R1891" s="54">
        <v>0.44201184307455205</v>
      </c>
      <c r="AP1891" s="62" t="s">
        <v>2383</v>
      </c>
      <c r="AQ1891" s="54">
        <v>0.34456878369366256</v>
      </c>
    </row>
    <row r="1892" spans="17:43">
      <c r="Q1892" s="62" t="s">
        <v>1277</v>
      </c>
      <c r="R1892" s="54">
        <v>0.44200445270036715</v>
      </c>
      <c r="AP1892" s="62" t="s">
        <v>2800</v>
      </c>
      <c r="AQ1892" s="54">
        <v>0.34456647471030349</v>
      </c>
    </row>
    <row r="1893" spans="17:43">
      <c r="Q1893" s="62" t="s">
        <v>1466</v>
      </c>
      <c r="R1893" s="54">
        <v>0.44199785517862022</v>
      </c>
      <c r="AP1893" s="62" t="s">
        <v>3807</v>
      </c>
      <c r="AQ1893" s="54">
        <v>0.34446424659670871</v>
      </c>
    </row>
    <row r="1894" spans="17:43">
      <c r="Q1894" s="62" t="s">
        <v>14859</v>
      </c>
      <c r="R1894" s="54">
        <v>0.44195677050958343</v>
      </c>
      <c r="AP1894" s="62" t="s">
        <v>2296</v>
      </c>
      <c r="AQ1894" s="54">
        <v>0.34437305965315063</v>
      </c>
    </row>
    <row r="1895" spans="17:43">
      <c r="Q1895" s="62" t="s">
        <v>9812</v>
      </c>
      <c r="R1895" s="54">
        <v>0.44188166607155721</v>
      </c>
      <c r="AP1895" s="62" t="s">
        <v>2056</v>
      </c>
      <c r="AQ1895" s="54">
        <v>0.34411277855919009</v>
      </c>
    </row>
    <row r="1896" spans="17:43">
      <c r="Q1896" s="62" t="s">
        <v>11097</v>
      </c>
      <c r="R1896" s="54">
        <v>0.44182977693306424</v>
      </c>
      <c r="AP1896" s="62" t="s">
        <v>1477</v>
      </c>
      <c r="AQ1896" s="54">
        <v>0.34403429096612881</v>
      </c>
    </row>
    <row r="1897" spans="17:43">
      <c r="Q1897" s="62" t="s">
        <v>5699</v>
      </c>
      <c r="R1897" s="54">
        <v>0.44177158109546399</v>
      </c>
      <c r="AP1897" s="62" t="s">
        <v>661</v>
      </c>
      <c r="AQ1897" s="54">
        <v>0.34379419869536104</v>
      </c>
    </row>
    <row r="1898" spans="17:43">
      <c r="Q1898" s="62" t="s">
        <v>1244</v>
      </c>
      <c r="R1898" s="54">
        <v>0.4412064600502642</v>
      </c>
      <c r="AP1898" s="62" t="s">
        <v>2235</v>
      </c>
      <c r="AQ1898" s="54">
        <v>0.34368256380702672</v>
      </c>
    </row>
    <row r="1899" spans="17:43">
      <c r="Q1899" s="62" t="s">
        <v>2201</v>
      </c>
      <c r="R1899" s="54">
        <v>0.44114688387700751</v>
      </c>
      <c r="AP1899" s="62" t="s">
        <v>2084</v>
      </c>
      <c r="AQ1899" s="54">
        <v>0.34319971828620982</v>
      </c>
    </row>
    <row r="1900" spans="17:43">
      <c r="Q1900" s="62" t="s">
        <v>5015</v>
      </c>
      <c r="R1900" s="54">
        <v>0.44112113255904961</v>
      </c>
      <c r="AP1900" s="62" t="s">
        <v>1357</v>
      </c>
      <c r="AQ1900" s="54">
        <v>0.34315996457748815</v>
      </c>
    </row>
    <row r="1901" spans="17:43">
      <c r="Q1901" s="62" t="s">
        <v>5562</v>
      </c>
      <c r="R1901" s="54">
        <v>0.44068610511648654</v>
      </c>
      <c r="AP1901" s="62" t="s">
        <v>2703</v>
      </c>
      <c r="AQ1901" s="54">
        <v>0.34283335898001022</v>
      </c>
    </row>
    <row r="1902" spans="17:43">
      <c r="Q1902" s="62" t="s">
        <v>10961</v>
      </c>
      <c r="R1902" s="54">
        <v>0.44010388818649937</v>
      </c>
      <c r="AP1902" s="62" t="s">
        <v>2277</v>
      </c>
      <c r="AQ1902" s="54">
        <v>0.34280371448545971</v>
      </c>
    </row>
    <row r="1903" spans="17:43">
      <c r="Q1903" s="62" t="s">
        <v>3627</v>
      </c>
      <c r="R1903" s="54">
        <v>0.44008134947074318</v>
      </c>
      <c r="AP1903" s="62" t="s">
        <v>4168</v>
      </c>
      <c r="AQ1903" s="54">
        <v>0.34279735370195052</v>
      </c>
    </row>
    <row r="1904" spans="17:43">
      <c r="Q1904" s="62" t="s">
        <v>4073</v>
      </c>
      <c r="R1904" s="54">
        <v>0.44007114387503632</v>
      </c>
      <c r="AP1904" s="62" t="s">
        <v>1658</v>
      </c>
      <c r="AQ1904" s="54">
        <v>0.3426318513789996</v>
      </c>
    </row>
    <row r="1905" spans="17:43">
      <c r="Q1905" s="62" t="s">
        <v>14997</v>
      </c>
      <c r="R1905" s="54">
        <v>0.43965291037839238</v>
      </c>
      <c r="AP1905" s="62" t="s">
        <v>10580</v>
      </c>
      <c r="AQ1905" s="54">
        <v>0.34232746947653103</v>
      </c>
    </row>
    <row r="1906" spans="17:43">
      <c r="Q1906" s="62" t="s">
        <v>11404</v>
      </c>
      <c r="R1906" s="54">
        <v>0.43964441558238276</v>
      </c>
      <c r="AP1906" s="62" t="s">
        <v>3490</v>
      </c>
      <c r="AQ1906" s="54">
        <v>0.34232423601157053</v>
      </c>
    </row>
    <row r="1907" spans="17:43">
      <c r="Q1907" s="62" t="s">
        <v>3988</v>
      </c>
      <c r="R1907" s="54">
        <v>0.43948889178070666</v>
      </c>
      <c r="AP1907" s="62" t="s">
        <v>2164</v>
      </c>
      <c r="AQ1907" s="54">
        <v>0.34194222406868929</v>
      </c>
    </row>
    <row r="1908" spans="17:43">
      <c r="Q1908" s="62" t="s">
        <v>11370</v>
      </c>
      <c r="R1908" s="54">
        <v>0.43944293618533764</v>
      </c>
      <c r="AP1908" s="62" t="s">
        <v>2460</v>
      </c>
      <c r="AQ1908" s="54">
        <v>0.34184362786745282</v>
      </c>
    </row>
    <row r="1909" spans="17:43">
      <c r="Q1909" s="62" t="s">
        <v>1849</v>
      </c>
      <c r="R1909" s="54">
        <v>0.43931606106456295</v>
      </c>
      <c r="AP1909" s="62" t="s">
        <v>1594</v>
      </c>
      <c r="AQ1909" s="54">
        <v>0.34152687265673171</v>
      </c>
    </row>
    <row r="1910" spans="17:43">
      <c r="Q1910" s="62" t="s">
        <v>5789</v>
      </c>
      <c r="R1910" s="54">
        <v>0.43917544310571999</v>
      </c>
      <c r="AP1910" s="62" t="s">
        <v>2729</v>
      </c>
      <c r="AQ1910" s="54">
        <v>0.34151622509228718</v>
      </c>
    </row>
    <row r="1911" spans="17:43">
      <c r="Q1911" s="62" t="s">
        <v>5751</v>
      </c>
      <c r="R1911" s="54">
        <v>0.4391522527913721</v>
      </c>
      <c r="AP1911" s="62" t="s">
        <v>2790</v>
      </c>
      <c r="AQ1911" s="54">
        <v>0.34126900678983307</v>
      </c>
    </row>
    <row r="1912" spans="17:43">
      <c r="Q1912" s="62" t="s">
        <v>5506</v>
      </c>
      <c r="R1912" s="54">
        <v>0.43902764535697025</v>
      </c>
      <c r="AP1912" s="62" t="s">
        <v>1960</v>
      </c>
      <c r="AQ1912" s="54">
        <v>0.3410373625852644</v>
      </c>
    </row>
    <row r="1913" spans="17:43">
      <c r="Q1913" s="62" t="s">
        <v>4876</v>
      </c>
      <c r="R1913" s="54">
        <v>0.43867653379987842</v>
      </c>
      <c r="AP1913" s="62" t="s">
        <v>4950</v>
      </c>
      <c r="AQ1913" s="54">
        <v>0.34101965883235208</v>
      </c>
    </row>
    <row r="1914" spans="17:43">
      <c r="Q1914" s="62" t="s">
        <v>1265</v>
      </c>
      <c r="R1914" s="54">
        <v>0.43860378100554348</v>
      </c>
      <c r="AP1914" s="62" t="s">
        <v>14934</v>
      </c>
      <c r="AQ1914" s="54">
        <v>0.3407733569779986</v>
      </c>
    </row>
    <row r="1915" spans="17:43">
      <c r="Q1915" s="62" t="s">
        <v>5597</v>
      </c>
      <c r="R1915" s="54">
        <v>0.43848268450301758</v>
      </c>
      <c r="AP1915" s="62" t="s">
        <v>4859</v>
      </c>
      <c r="AQ1915" s="54">
        <v>0.34065789441697608</v>
      </c>
    </row>
    <row r="1916" spans="17:43">
      <c r="Q1916" s="62" t="s">
        <v>11986</v>
      </c>
      <c r="R1916" s="54">
        <v>0.43837602599251618</v>
      </c>
      <c r="AP1916" s="62" t="s">
        <v>11269</v>
      </c>
      <c r="AQ1916" s="54">
        <v>0.34064143648056594</v>
      </c>
    </row>
    <row r="1917" spans="17:43">
      <c r="Q1917" s="62" t="s">
        <v>5887</v>
      </c>
      <c r="R1917" s="54">
        <v>0.43831416282733088</v>
      </c>
      <c r="AP1917" s="62" t="s">
        <v>11061</v>
      </c>
      <c r="AQ1917" s="54">
        <v>0.34028462187100367</v>
      </c>
    </row>
    <row r="1918" spans="17:43">
      <c r="Q1918" s="62" t="s">
        <v>2882</v>
      </c>
      <c r="R1918" s="54">
        <v>0.43810892408385588</v>
      </c>
      <c r="AP1918" s="62" t="s">
        <v>663</v>
      </c>
      <c r="AQ1918" s="54">
        <v>0.34004994678214812</v>
      </c>
    </row>
    <row r="1919" spans="17:43">
      <c r="Q1919" s="62" t="s">
        <v>10830</v>
      </c>
      <c r="R1919" s="54">
        <v>0.43804130072303771</v>
      </c>
      <c r="AP1919" s="62" t="s">
        <v>4095</v>
      </c>
      <c r="AQ1919" s="54">
        <v>0.33961001999825785</v>
      </c>
    </row>
    <row r="1920" spans="17:43">
      <c r="Q1920" s="62" t="s">
        <v>11533</v>
      </c>
      <c r="R1920" s="54">
        <v>0.43797598229651019</v>
      </c>
      <c r="AP1920" s="62" t="s">
        <v>952</v>
      </c>
      <c r="AQ1920" s="54">
        <v>0.33958362975812117</v>
      </c>
    </row>
    <row r="1921" spans="17:43">
      <c r="Q1921" s="62" t="s">
        <v>4179</v>
      </c>
      <c r="R1921" s="54">
        <v>0.4375389437173563</v>
      </c>
      <c r="AP1921" s="62" t="s">
        <v>3985</v>
      </c>
      <c r="AQ1921" s="54">
        <v>0.33951871666708638</v>
      </c>
    </row>
    <row r="1922" spans="17:43">
      <c r="Q1922" s="62" t="s">
        <v>10700</v>
      </c>
      <c r="R1922" s="54">
        <v>0.43748167308856106</v>
      </c>
      <c r="AP1922" s="62" t="s">
        <v>4141</v>
      </c>
      <c r="AQ1922" s="54">
        <v>0.33862929100213229</v>
      </c>
    </row>
    <row r="1923" spans="17:43">
      <c r="Q1923" s="62" t="s">
        <v>357</v>
      </c>
      <c r="R1923" s="54">
        <v>0.43713871478488803</v>
      </c>
      <c r="AP1923" s="62" t="s">
        <v>3517</v>
      </c>
      <c r="AQ1923" s="54">
        <v>0.33780193475967568</v>
      </c>
    </row>
    <row r="1924" spans="17:43">
      <c r="Q1924" s="62" t="s">
        <v>4210</v>
      </c>
      <c r="R1924" s="54">
        <v>0.43680121889707602</v>
      </c>
      <c r="AP1924" s="62" t="s">
        <v>1933</v>
      </c>
      <c r="AQ1924" s="54">
        <v>0.33758762236073053</v>
      </c>
    </row>
    <row r="1925" spans="17:43">
      <c r="Q1925" s="62" t="s">
        <v>1925</v>
      </c>
      <c r="R1925" s="54">
        <v>0.43667893515196715</v>
      </c>
      <c r="AP1925" s="62" t="s">
        <v>14844</v>
      </c>
      <c r="AQ1925" s="54">
        <v>0.33728455599853785</v>
      </c>
    </row>
    <row r="1926" spans="17:43">
      <c r="Q1926" s="62" t="s">
        <v>5282</v>
      </c>
      <c r="R1926" s="54">
        <v>0.43649216736505869</v>
      </c>
      <c r="AP1926" s="62" t="s">
        <v>2538</v>
      </c>
      <c r="AQ1926" s="54">
        <v>0.33690871846462683</v>
      </c>
    </row>
    <row r="1927" spans="17:43">
      <c r="Q1927" s="62" t="s">
        <v>5836</v>
      </c>
      <c r="R1927" s="54">
        <v>0.43637060607356359</v>
      </c>
      <c r="AP1927" s="62" t="s">
        <v>11303</v>
      </c>
      <c r="AQ1927" s="54">
        <v>0.33636835112123015</v>
      </c>
    </row>
    <row r="1928" spans="17:43">
      <c r="Q1928" s="62" t="s">
        <v>11204</v>
      </c>
      <c r="R1928" s="54">
        <v>0.43636101914918934</v>
      </c>
      <c r="AP1928" s="62" t="s">
        <v>11271</v>
      </c>
      <c r="AQ1928" s="54">
        <v>0.33629829172327141</v>
      </c>
    </row>
    <row r="1929" spans="17:43">
      <c r="Q1929" s="62" t="s">
        <v>5004</v>
      </c>
      <c r="R1929" s="54">
        <v>0.43626323128463623</v>
      </c>
      <c r="AP1929" s="62" t="s">
        <v>4948</v>
      </c>
      <c r="AQ1929" s="54">
        <v>0.33603753096186956</v>
      </c>
    </row>
    <row r="1930" spans="17:43">
      <c r="Q1930" s="62" t="s">
        <v>16993</v>
      </c>
      <c r="R1930" s="54">
        <v>0.43619627250959148</v>
      </c>
      <c r="AP1930" s="62" t="s">
        <v>4471</v>
      </c>
      <c r="AQ1930" s="54">
        <v>0.33598359206631945</v>
      </c>
    </row>
    <row r="1931" spans="17:43">
      <c r="Q1931" s="62" t="s">
        <v>3332</v>
      </c>
      <c r="R1931" s="54">
        <v>0.43604501578857491</v>
      </c>
      <c r="AP1931" s="62" t="s">
        <v>14983</v>
      </c>
      <c r="AQ1931" s="54">
        <v>0.33581384252344959</v>
      </c>
    </row>
    <row r="1932" spans="17:43">
      <c r="Q1932" s="62" t="s">
        <v>2196</v>
      </c>
      <c r="R1932" s="54">
        <v>0.43582466916758977</v>
      </c>
      <c r="AP1932" s="62" t="s">
        <v>2378</v>
      </c>
      <c r="AQ1932" s="54">
        <v>0.33578844785054812</v>
      </c>
    </row>
    <row r="1933" spans="17:43">
      <c r="Q1933" s="62" t="s">
        <v>2454</v>
      </c>
      <c r="R1933" s="54">
        <v>0.43580856408846169</v>
      </c>
      <c r="AP1933" s="62" t="s">
        <v>2350</v>
      </c>
      <c r="AQ1933" s="54">
        <v>0.33573251432043044</v>
      </c>
    </row>
    <row r="1934" spans="17:43">
      <c r="Q1934" s="62" t="s">
        <v>1016</v>
      </c>
      <c r="R1934" s="54">
        <v>0.43502676840782101</v>
      </c>
      <c r="AP1934" s="62" t="s">
        <v>167</v>
      </c>
      <c r="AQ1934" s="54">
        <v>0.33548624819563211</v>
      </c>
    </row>
    <row r="1935" spans="17:43">
      <c r="Q1935" s="62" t="s">
        <v>10727</v>
      </c>
      <c r="R1935" s="54">
        <v>0.43428020864757061</v>
      </c>
      <c r="AP1935" s="62" t="s">
        <v>9436</v>
      </c>
      <c r="AQ1935" s="54">
        <v>0.33521277552686002</v>
      </c>
    </row>
    <row r="1936" spans="17:43">
      <c r="Q1936" s="62" t="s">
        <v>2777</v>
      </c>
      <c r="R1936" s="54">
        <v>0.43406606380268453</v>
      </c>
      <c r="AP1936" s="62" t="s">
        <v>3294</v>
      </c>
      <c r="AQ1936" s="54">
        <v>0.3352070238157735</v>
      </c>
    </row>
    <row r="1937" spans="17:43">
      <c r="Q1937" s="62" t="s">
        <v>2384</v>
      </c>
      <c r="R1937" s="54">
        <v>0.43405117747219424</v>
      </c>
      <c r="AP1937" s="62" t="s">
        <v>11143</v>
      </c>
      <c r="AQ1937" s="54">
        <v>0.33478109167110981</v>
      </c>
    </row>
    <row r="1938" spans="17:43">
      <c r="Q1938" s="62" t="s">
        <v>3214</v>
      </c>
      <c r="R1938" s="54">
        <v>0.43394164947546887</v>
      </c>
      <c r="AP1938" s="62" t="s">
        <v>5580</v>
      </c>
      <c r="AQ1938" s="54">
        <v>0.33471816308691171</v>
      </c>
    </row>
    <row r="1939" spans="17:43">
      <c r="Q1939" s="62" t="s">
        <v>3874</v>
      </c>
      <c r="R1939" s="54">
        <v>0.43375646000519624</v>
      </c>
      <c r="AP1939" s="62" t="s">
        <v>51</v>
      </c>
      <c r="AQ1939" s="54">
        <v>0.3345021008998007</v>
      </c>
    </row>
    <row r="1940" spans="17:43">
      <c r="Q1940" s="62" t="s">
        <v>4903</v>
      </c>
      <c r="R1940" s="54">
        <v>0.43360013806733061</v>
      </c>
      <c r="AP1940" s="62" t="s">
        <v>2744</v>
      </c>
      <c r="AQ1940" s="54">
        <v>0.33440133517748272</v>
      </c>
    </row>
    <row r="1941" spans="17:43">
      <c r="Q1941" s="62" t="s">
        <v>2084</v>
      </c>
      <c r="R1941" s="54">
        <v>0.43334562616950584</v>
      </c>
      <c r="AP1941" s="62" t="s">
        <v>4987</v>
      </c>
      <c r="AQ1941" s="54">
        <v>0.33426562498633006</v>
      </c>
    </row>
    <row r="1942" spans="17:43">
      <c r="Q1942" s="62" t="s">
        <v>3405</v>
      </c>
      <c r="R1942" s="54">
        <v>0.4331916646499287</v>
      </c>
      <c r="AP1942" s="62" t="s">
        <v>3736</v>
      </c>
      <c r="AQ1942" s="54">
        <v>0.33394559171534621</v>
      </c>
    </row>
    <row r="1943" spans="17:43">
      <c r="Q1943" s="62" t="s">
        <v>2807</v>
      </c>
      <c r="R1943" s="54">
        <v>0.43318911185997699</v>
      </c>
      <c r="AP1943" s="62" t="s">
        <v>4643</v>
      </c>
      <c r="AQ1943" s="54">
        <v>0.33382982269763439</v>
      </c>
    </row>
    <row r="1944" spans="17:43">
      <c r="Q1944" s="62" t="s">
        <v>16994</v>
      </c>
      <c r="R1944" s="54">
        <v>0.43299376342113927</v>
      </c>
      <c r="AP1944" s="62" t="s">
        <v>14738</v>
      </c>
      <c r="AQ1944" s="54">
        <v>0.33378146932681069</v>
      </c>
    </row>
    <row r="1945" spans="17:43">
      <c r="Q1945" s="62" t="s">
        <v>671</v>
      </c>
      <c r="R1945" s="54">
        <v>0.43272096362572887</v>
      </c>
      <c r="AP1945" s="62" t="s">
        <v>2527</v>
      </c>
      <c r="AQ1945" s="54">
        <v>0.33356052230495664</v>
      </c>
    </row>
    <row r="1946" spans="17:43">
      <c r="Q1946" s="62" t="s">
        <v>947</v>
      </c>
      <c r="R1946" s="54">
        <v>0.43268275870145356</v>
      </c>
      <c r="AP1946" s="62" t="s">
        <v>11484</v>
      </c>
      <c r="AQ1946" s="54">
        <v>0.33283834361065684</v>
      </c>
    </row>
    <row r="1947" spans="17:43">
      <c r="Q1947" s="62" t="s">
        <v>4941</v>
      </c>
      <c r="R1947" s="54">
        <v>0.43264177595058345</v>
      </c>
      <c r="AP1947" s="62" t="s">
        <v>3507</v>
      </c>
      <c r="AQ1947" s="54">
        <v>0.33254826881530736</v>
      </c>
    </row>
    <row r="1948" spans="17:43">
      <c r="Q1948" s="62" t="s">
        <v>11242</v>
      </c>
      <c r="R1948" s="54">
        <v>0.43245731139144639</v>
      </c>
      <c r="AP1948" s="62" t="s">
        <v>1569</v>
      </c>
      <c r="AQ1948" s="54">
        <v>0.33247855730343506</v>
      </c>
    </row>
    <row r="1949" spans="17:43">
      <c r="Q1949" s="62" t="s">
        <v>2571</v>
      </c>
      <c r="R1949" s="54">
        <v>0.43240693465879826</v>
      </c>
      <c r="AP1949" s="62" t="s">
        <v>608</v>
      </c>
      <c r="AQ1949" s="54">
        <v>0.33242553444683848</v>
      </c>
    </row>
    <row r="1950" spans="17:43">
      <c r="Q1950" s="62" t="s">
        <v>4838</v>
      </c>
      <c r="R1950" s="54">
        <v>0.43228910841860829</v>
      </c>
      <c r="AP1950" s="62" t="s">
        <v>15071</v>
      </c>
      <c r="AQ1950" s="54">
        <v>0.33198678261719688</v>
      </c>
    </row>
    <row r="1951" spans="17:43">
      <c r="Q1951" s="62" t="s">
        <v>2820</v>
      </c>
      <c r="R1951" s="54">
        <v>0.43228380152296481</v>
      </c>
      <c r="AP1951" s="62" t="s">
        <v>14698</v>
      </c>
      <c r="AQ1951" s="54">
        <v>0.33153624091308115</v>
      </c>
    </row>
    <row r="1952" spans="17:43">
      <c r="Q1952" s="62" t="s">
        <v>302</v>
      </c>
      <c r="R1952" s="54">
        <v>0.43203631684692423</v>
      </c>
      <c r="AP1952" s="62" t="s">
        <v>1781</v>
      </c>
      <c r="AQ1952" s="54">
        <v>0.33151419766347301</v>
      </c>
    </row>
    <row r="1953" spans="17:43">
      <c r="Q1953" s="62" t="s">
        <v>4333</v>
      </c>
      <c r="R1953" s="54">
        <v>0.43195471957331932</v>
      </c>
      <c r="AP1953" s="62" t="s">
        <v>3670</v>
      </c>
      <c r="AQ1953" s="54">
        <v>0.33136715685889401</v>
      </c>
    </row>
    <row r="1954" spans="17:43">
      <c r="Q1954" s="62" t="s">
        <v>11411</v>
      </c>
      <c r="R1954" s="54">
        <v>0.43162333661058749</v>
      </c>
      <c r="AP1954" s="62" t="s">
        <v>1718</v>
      </c>
      <c r="AQ1954" s="54">
        <v>0.33100412065509766</v>
      </c>
    </row>
    <row r="1955" spans="17:43">
      <c r="Q1955" s="62" t="s">
        <v>4075</v>
      </c>
      <c r="R1955" s="54">
        <v>0.43132624087258087</v>
      </c>
      <c r="AP1955" s="62" t="s">
        <v>728</v>
      </c>
      <c r="AQ1955" s="54">
        <v>0.33097886933422238</v>
      </c>
    </row>
    <row r="1956" spans="17:43">
      <c r="Q1956" s="62" t="s">
        <v>11229</v>
      </c>
      <c r="R1956" s="54">
        <v>0.43130662079699095</v>
      </c>
      <c r="AP1956" s="62" t="s">
        <v>11054</v>
      </c>
      <c r="AQ1956" s="54">
        <v>0.33089209643343426</v>
      </c>
    </row>
    <row r="1957" spans="17:43">
      <c r="Q1957" s="62" t="s">
        <v>2013</v>
      </c>
      <c r="R1957" s="54">
        <v>0.43057974817669947</v>
      </c>
      <c r="AP1957" s="62" t="s">
        <v>5226</v>
      </c>
      <c r="AQ1957" s="54">
        <v>0.33056811911903938</v>
      </c>
    </row>
    <row r="1958" spans="17:43">
      <c r="Q1958" s="62" t="s">
        <v>5100</v>
      </c>
      <c r="R1958" s="54">
        <v>0.43025603572903098</v>
      </c>
      <c r="AP1958" s="62" t="s">
        <v>5215</v>
      </c>
      <c r="AQ1958" s="54">
        <v>0.33055542810556743</v>
      </c>
    </row>
    <row r="1959" spans="17:43">
      <c r="Q1959" s="62" t="s">
        <v>990</v>
      </c>
      <c r="R1959" s="54">
        <v>0.43016298291087196</v>
      </c>
      <c r="AP1959" s="62" t="s">
        <v>11527</v>
      </c>
      <c r="AQ1959" s="54">
        <v>0.3301357994649407</v>
      </c>
    </row>
    <row r="1960" spans="17:43">
      <c r="Q1960" s="62" t="s">
        <v>5438</v>
      </c>
      <c r="R1960" s="54">
        <v>0.42990238237368644</v>
      </c>
      <c r="AP1960" s="62" t="s">
        <v>197</v>
      </c>
      <c r="AQ1960" s="54">
        <v>0.32967202528428269</v>
      </c>
    </row>
    <row r="1961" spans="17:43">
      <c r="Q1961" s="62" t="s">
        <v>164</v>
      </c>
      <c r="R1961" s="54">
        <v>0.42988494440131553</v>
      </c>
      <c r="AP1961" s="62" t="s">
        <v>2072</v>
      </c>
      <c r="AQ1961" s="54">
        <v>0.32954021397113015</v>
      </c>
    </row>
    <row r="1962" spans="17:43">
      <c r="Q1962" s="62" t="s">
        <v>3042</v>
      </c>
      <c r="R1962" s="54">
        <v>0.42978829054106416</v>
      </c>
      <c r="AP1962" s="62" t="s">
        <v>2199</v>
      </c>
      <c r="AQ1962" s="54">
        <v>0.32872358142168429</v>
      </c>
    </row>
    <row r="1963" spans="17:43">
      <c r="Q1963" s="62" t="s">
        <v>82</v>
      </c>
      <c r="R1963" s="54">
        <v>0.4297575345701794</v>
      </c>
      <c r="AP1963" s="62" t="s">
        <v>147</v>
      </c>
      <c r="AQ1963" s="54">
        <v>0.32847248057693779</v>
      </c>
    </row>
    <row r="1964" spans="17:43">
      <c r="Q1964" s="62" t="s">
        <v>2188</v>
      </c>
      <c r="R1964" s="54">
        <v>0.42950529983361541</v>
      </c>
      <c r="AP1964" s="62" t="s">
        <v>4351</v>
      </c>
      <c r="AQ1964" s="54">
        <v>0.32813712433069719</v>
      </c>
    </row>
    <row r="1965" spans="17:43">
      <c r="Q1965" s="62" t="s">
        <v>184</v>
      </c>
      <c r="R1965" s="54">
        <v>0.42943936378829484</v>
      </c>
      <c r="AP1965" s="62" t="s">
        <v>5611</v>
      </c>
      <c r="AQ1965" s="54">
        <v>0.32804805017368777</v>
      </c>
    </row>
    <row r="1966" spans="17:43">
      <c r="Q1966" s="62" t="s">
        <v>11271</v>
      </c>
      <c r="R1966" s="54">
        <v>0.42905253540764282</v>
      </c>
      <c r="AP1966" s="62" t="s">
        <v>3917</v>
      </c>
      <c r="AQ1966" s="54">
        <v>0.32778810249640938</v>
      </c>
    </row>
    <row r="1967" spans="17:43">
      <c r="Q1967" s="62" t="s">
        <v>5226</v>
      </c>
      <c r="R1967" s="54">
        <v>0.42903124974479467</v>
      </c>
      <c r="AP1967" s="62" t="s">
        <v>15041</v>
      </c>
      <c r="AQ1967" s="54">
        <v>0.3277250120766092</v>
      </c>
    </row>
    <row r="1968" spans="17:43">
      <c r="Q1968" s="62" t="s">
        <v>4641</v>
      </c>
      <c r="R1968" s="54">
        <v>0.42889514925774819</v>
      </c>
      <c r="AP1968" s="62" t="s">
        <v>1799</v>
      </c>
      <c r="AQ1968" s="54">
        <v>0.32734238852565933</v>
      </c>
    </row>
    <row r="1969" spans="17:43">
      <c r="Q1969" s="62" t="s">
        <v>10783</v>
      </c>
      <c r="R1969" s="54">
        <v>0.42873890049382657</v>
      </c>
      <c r="AP1969" s="62" t="s">
        <v>9744</v>
      </c>
      <c r="AQ1969" s="54">
        <v>0.32729629846145841</v>
      </c>
    </row>
    <row r="1970" spans="17:43">
      <c r="Q1970" s="62" t="s">
        <v>1726</v>
      </c>
      <c r="R1970" s="54">
        <v>0.42848141002427764</v>
      </c>
      <c r="AP1970" s="62" t="s">
        <v>1757</v>
      </c>
      <c r="AQ1970" s="54">
        <v>0.32719364147118635</v>
      </c>
    </row>
    <row r="1971" spans="17:43">
      <c r="Q1971" s="62" t="s">
        <v>2556</v>
      </c>
      <c r="R1971" s="54">
        <v>0.42827464393592674</v>
      </c>
      <c r="AP1971" s="62" t="s">
        <v>1926</v>
      </c>
      <c r="AQ1971" s="54">
        <v>0.32688658354499817</v>
      </c>
    </row>
    <row r="1972" spans="17:43">
      <c r="Q1972" s="62" t="s">
        <v>2220</v>
      </c>
      <c r="R1972" s="54">
        <v>0.42822148274148497</v>
      </c>
      <c r="AP1972" s="62" t="s">
        <v>533</v>
      </c>
      <c r="AQ1972" s="54">
        <v>0.32639377669840641</v>
      </c>
    </row>
    <row r="1973" spans="17:43">
      <c r="Q1973" s="62" t="s">
        <v>4153</v>
      </c>
      <c r="R1973" s="54">
        <v>0.42814227304106045</v>
      </c>
      <c r="AP1973" s="62" t="s">
        <v>1912</v>
      </c>
      <c r="AQ1973" s="54">
        <v>0.32622361763082852</v>
      </c>
    </row>
    <row r="1974" spans="17:43">
      <c r="Q1974" s="62" t="s">
        <v>2329</v>
      </c>
      <c r="R1974" s="54">
        <v>0.42808049400482839</v>
      </c>
      <c r="AP1974" s="62" t="s">
        <v>3432</v>
      </c>
      <c r="AQ1974" s="54">
        <v>0.3258291970090535</v>
      </c>
    </row>
    <row r="1975" spans="17:43">
      <c r="Q1975" s="62" t="s">
        <v>4267</v>
      </c>
      <c r="R1975" s="54">
        <v>0.42800521230133109</v>
      </c>
      <c r="AP1975" s="62" t="s">
        <v>2256</v>
      </c>
      <c r="AQ1975" s="54">
        <v>0.32532464123773946</v>
      </c>
    </row>
    <row r="1976" spans="17:43">
      <c r="Q1976" s="62" t="s">
        <v>11451</v>
      </c>
      <c r="R1976" s="54">
        <v>0.42779386399392977</v>
      </c>
      <c r="AP1976" s="62" t="s">
        <v>11485</v>
      </c>
      <c r="AQ1976" s="54">
        <v>0.32505711857863784</v>
      </c>
    </row>
    <row r="1977" spans="17:43">
      <c r="Q1977" s="62" t="s">
        <v>2502</v>
      </c>
      <c r="R1977" s="54">
        <v>0.42753666301370402</v>
      </c>
      <c r="AP1977" s="62" t="s">
        <v>4255</v>
      </c>
      <c r="AQ1977" s="54">
        <v>0.32467019218102666</v>
      </c>
    </row>
    <row r="1978" spans="17:43">
      <c r="Q1978" s="62" t="s">
        <v>4919</v>
      </c>
      <c r="R1978" s="54">
        <v>0.42748592170952582</v>
      </c>
      <c r="AP1978" s="62" t="s">
        <v>2471</v>
      </c>
      <c r="AQ1978" s="54">
        <v>0.32449958384406491</v>
      </c>
    </row>
    <row r="1979" spans="17:43">
      <c r="Q1979" s="62" t="s">
        <v>10499</v>
      </c>
      <c r="R1979" s="54">
        <v>0.42746912230702744</v>
      </c>
      <c r="AP1979" s="62" t="s">
        <v>10518</v>
      </c>
      <c r="AQ1979" s="54">
        <v>0.32440991769521166</v>
      </c>
    </row>
    <row r="1980" spans="17:43">
      <c r="Q1980" s="62" t="s">
        <v>3174</v>
      </c>
      <c r="R1980" s="54">
        <v>0.42718053737540429</v>
      </c>
      <c r="AP1980" s="62" t="s">
        <v>2034</v>
      </c>
      <c r="AQ1980" s="54">
        <v>0.32439220370467176</v>
      </c>
    </row>
    <row r="1981" spans="17:43">
      <c r="Q1981" s="62" t="s">
        <v>4749</v>
      </c>
      <c r="R1981" s="54">
        <v>0.42711024268246989</v>
      </c>
      <c r="AP1981" s="62" t="s">
        <v>11288</v>
      </c>
      <c r="AQ1981" s="54">
        <v>0.32430499634144166</v>
      </c>
    </row>
    <row r="1982" spans="17:43">
      <c r="Q1982" s="62" t="s">
        <v>5544</v>
      </c>
      <c r="R1982" s="54">
        <v>0.42709634365944649</v>
      </c>
      <c r="AP1982" s="62" t="s">
        <v>2509</v>
      </c>
      <c r="AQ1982" s="54">
        <v>0.32375796804728274</v>
      </c>
    </row>
    <row r="1983" spans="17:43">
      <c r="Q1983" s="62" t="s">
        <v>3736</v>
      </c>
      <c r="R1983" s="54">
        <v>0.42685133256345054</v>
      </c>
      <c r="AP1983" s="62" t="s">
        <v>4854</v>
      </c>
      <c r="AQ1983" s="54">
        <v>0.32367183151402712</v>
      </c>
    </row>
    <row r="1984" spans="17:43">
      <c r="Q1984" s="62" t="s">
        <v>11380</v>
      </c>
      <c r="R1984" s="54">
        <v>0.42644325750254558</v>
      </c>
      <c r="AP1984" s="62" t="s">
        <v>4328</v>
      </c>
      <c r="AQ1984" s="54">
        <v>0.32334323078079319</v>
      </c>
    </row>
    <row r="1985" spans="17:43">
      <c r="Q1985" s="62" t="s">
        <v>10696</v>
      </c>
      <c r="R1985" s="54">
        <v>0.42640511848035889</v>
      </c>
      <c r="AP1985" s="62" t="s">
        <v>1894</v>
      </c>
      <c r="AQ1985" s="54">
        <v>0.32299512817394249</v>
      </c>
    </row>
    <row r="1986" spans="17:43">
      <c r="Q1986" s="62" t="s">
        <v>1021</v>
      </c>
      <c r="R1986" s="54">
        <v>0.42630009341661507</v>
      </c>
      <c r="AP1986" s="62" t="s">
        <v>5343</v>
      </c>
      <c r="AQ1986" s="54">
        <v>0.32281243528434611</v>
      </c>
    </row>
    <row r="1987" spans="17:43">
      <c r="Q1987" s="62" t="s">
        <v>402</v>
      </c>
      <c r="R1987" s="54">
        <v>0.42590890587306701</v>
      </c>
      <c r="AP1987" s="62" t="s">
        <v>1004</v>
      </c>
      <c r="AQ1987" s="54">
        <v>0.32277135713353128</v>
      </c>
    </row>
    <row r="1988" spans="17:43">
      <c r="Q1988" s="62" t="s">
        <v>4196</v>
      </c>
      <c r="R1988" s="54">
        <v>0.42578722072266934</v>
      </c>
      <c r="AP1988" s="62" t="s">
        <v>3054</v>
      </c>
      <c r="AQ1988" s="54">
        <v>0.32275158291031752</v>
      </c>
    </row>
    <row r="1989" spans="17:43">
      <c r="Q1989" s="62" t="s">
        <v>2538</v>
      </c>
      <c r="R1989" s="54">
        <v>0.42570655015414471</v>
      </c>
      <c r="AP1989" s="62" t="s">
        <v>1991</v>
      </c>
      <c r="AQ1989" s="54">
        <v>0.32215556700451847</v>
      </c>
    </row>
    <row r="1990" spans="17:43">
      <c r="Q1990" s="62" t="s">
        <v>4117</v>
      </c>
      <c r="R1990" s="54">
        <v>0.42538470147582136</v>
      </c>
      <c r="AP1990" s="62" t="s">
        <v>452</v>
      </c>
      <c r="AQ1990" s="54">
        <v>0.32205015447776542</v>
      </c>
    </row>
    <row r="1991" spans="17:43">
      <c r="Q1991" s="62" t="s">
        <v>5636</v>
      </c>
      <c r="R1991" s="54">
        <v>0.42523749746000716</v>
      </c>
      <c r="AP1991" s="62" t="s">
        <v>10615</v>
      </c>
      <c r="AQ1991" s="54">
        <v>0.3220259784075909</v>
      </c>
    </row>
    <row r="1992" spans="17:43">
      <c r="Q1992" s="62" t="s">
        <v>9624</v>
      </c>
      <c r="R1992" s="54">
        <v>0.42518519998591026</v>
      </c>
      <c r="AP1992" s="62" t="s">
        <v>1402</v>
      </c>
      <c r="AQ1992" s="54">
        <v>0.32163346158776701</v>
      </c>
    </row>
    <row r="1993" spans="17:43">
      <c r="Q1993" s="62" t="s">
        <v>2378</v>
      </c>
      <c r="R1993" s="54">
        <v>0.42512400331965278</v>
      </c>
      <c r="AP1993" s="62" t="s">
        <v>3201</v>
      </c>
      <c r="AQ1993" s="54">
        <v>0.32141827660454148</v>
      </c>
    </row>
    <row r="1994" spans="17:43">
      <c r="Q1994" s="62" t="s">
        <v>14983</v>
      </c>
      <c r="R1994" s="54">
        <v>0.42475706513398181</v>
      </c>
      <c r="AP1994" s="62" t="s">
        <v>3405</v>
      </c>
      <c r="AQ1994" s="54">
        <v>0.32139535548878562</v>
      </c>
    </row>
    <row r="1995" spans="17:43">
      <c r="Q1995" s="62" t="s">
        <v>3465</v>
      </c>
      <c r="R1995" s="54">
        <v>0.42440488279076904</v>
      </c>
      <c r="AP1995" s="62" t="s">
        <v>3749</v>
      </c>
      <c r="AQ1995" s="54">
        <v>0.32121955840701233</v>
      </c>
    </row>
    <row r="1996" spans="17:43">
      <c r="Q1996" s="62" t="s">
        <v>4833</v>
      </c>
      <c r="R1996" s="54">
        <v>0.42430426255775811</v>
      </c>
      <c r="AP1996" s="62" t="s">
        <v>2257</v>
      </c>
      <c r="AQ1996" s="54">
        <v>0.32081858051861023</v>
      </c>
    </row>
    <row r="1997" spans="17:43">
      <c r="Q1997" s="62" t="s">
        <v>5531</v>
      </c>
      <c r="R1997" s="54">
        <v>0.42428220718325704</v>
      </c>
      <c r="AP1997" s="62" t="s">
        <v>4443</v>
      </c>
      <c r="AQ1997" s="54">
        <v>0.3205501318487925</v>
      </c>
    </row>
    <row r="1998" spans="17:43">
      <c r="Q1998" s="62" t="s">
        <v>3081</v>
      </c>
      <c r="R1998" s="54">
        <v>0.42374606784128149</v>
      </c>
      <c r="AP1998" s="62" t="s">
        <v>3704</v>
      </c>
      <c r="AQ1998" s="54">
        <v>0.32021243886263751</v>
      </c>
    </row>
    <row r="1999" spans="17:43">
      <c r="Q1999" s="62" t="s">
        <v>4423</v>
      </c>
      <c r="R1999" s="54">
        <v>0.4235312509548973</v>
      </c>
      <c r="AP1999" s="62" t="s">
        <v>5015</v>
      </c>
      <c r="AQ1999" s="54">
        <v>0.32008890585246585</v>
      </c>
    </row>
    <row r="2000" spans="17:43">
      <c r="Q2000" s="62" t="s">
        <v>10968</v>
      </c>
      <c r="R2000" s="54">
        <v>0.42332134820857903</v>
      </c>
      <c r="AP2000" s="62" t="s">
        <v>2543</v>
      </c>
      <c r="AQ2000" s="54">
        <v>0.32003006569752868</v>
      </c>
    </row>
    <row r="2001" spans="17:43">
      <c r="Q2001" s="62" t="s">
        <v>4432</v>
      </c>
      <c r="R2001" s="54">
        <v>0.42259926884187216</v>
      </c>
      <c r="AP2001" s="62" t="s">
        <v>11299</v>
      </c>
      <c r="AQ2001" s="54">
        <v>0.31996983581052341</v>
      </c>
    </row>
    <row r="2002" spans="17:43">
      <c r="Q2002" s="62" t="s">
        <v>1823</v>
      </c>
      <c r="R2002" s="54">
        <v>0.42248771608297275</v>
      </c>
      <c r="AP2002" s="62" t="s">
        <v>1749</v>
      </c>
      <c r="AQ2002" s="54">
        <v>0.31935546058003761</v>
      </c>
    </row>
    <row r="2003" spans="17:43">
      <c r="Q2003" s="62" t="s">
        <v>2766</v>
      </c>
      <c r="R2003" s="54">
        <v>0.42242564436280472</v>
      </c>
      <c r="AP2003" s="62" t="s">
        <v>486</v>
      </c>
      <c r="AQ2003" s="54">
        <v>0.31933622406385126</v>
      </c>
    </row>
    <row r="2004" spans="17:43">
      <c r="Q2004" s="62" t="s">
        <v>4413</v>
      </c>
      <c r="R2004" s="54">
        <v>0.42201518796498111</v>
      </c>
      <c r="AP2004" s="62" t="s">
        <v>5400</v>
      </c>
      <c r="AQ2004" s="54">
        <v>0.31912454375778021</v>
      </c>
    </row>
    <row r="2005" spans="17:43">
      <c r="Q2005" s="62" t="s">
        <v>39</v>
      </c>
      <c r="R2005" s="54">
        <v>0.42147332912576246</v>
      </c>
      <c r="AP2005" s="62" t="s">
        <v>2693</v>
      </c>
      <c r="AQ2005" s="54">
        <v>0.31890144338238646</v>
      </c>
    </row>
    <row r="2006" spans="17:43">
      <c r="Q2006" s="62" t="s">
        <v>3857</v>
      </c>
      <c r="R2006" s="54">
        <v>0.42133947258248733</v>
      </c>
      <c r="AP2006" s="62" t="s">
        <v>3780</v>
      </c>
      <c r="AQ2006" s="54">
        <v>0.31856741623493162</v>
      </c>
    </row>
    <row r="2007" spans="17:43">
      <c r="Q2007" s="62" t="s">
        <v>11389</v>
      </c>
      <c r="R2007" s="54">
        <v>0.4212138814030329</v>
      </c>
      <c r="AP2007" s="62" t="s">
        <v>2001</v>
      </c>
      <c r="AQ2007" s="54">
        <v>0.31850645055207094</v>
      </c>
    </row>
    <row r="2008" spans="17:43">
      <c r="Q2008" s="62" t="s">
        <v>11321</v>
      </c>
      <c r="R2008" s="54">
        <v>0.42109242972910016</v>
      </c>
      <c r="AP2008" s="62" t="s">
        <v>2666</v>
      </c>
      <c r="AQ2008" s="54">
        <v>0.31840063447221484</v>
      </c>
    </row>
    <row r="2009" spans="17:43">
      <c r="Q2009" s="62" t="s">
        <v>952</v>
      </c>
      <c r="R2009" s="54">
        <v>0.42107214611841626</v>
      </c>
      <c r="AP2009" s="62" t="s">
        <v>512</v>
      </c>
      <c r="AQ2009" s="54">
        <v>0.31825184013854058</v>
      </c>
    </row>
    <row r="2010" spans="17:43">
      <c r="Q2010" s="62" t="s">
        <v>629</v>
      </c>
      <c r="R2010" s="54">
        <v>0.42090137576034364</v>
      </c>
      <c r="AP2010" s="62" t="s">
        <v>2733</v>
      </c>
      <c r="AQ2010" s="54">
        <v>0.31818540102520126</v>
      </c>
    </row>
    <row r="2011" spans="17:43">
      <c r="Q2011" s="62" t="s">
        <v>4335</v>
      </c>
      <c r="R2011" s="54">
        <v>0.42076908925242373</v>
      </c>
      <c r="AP2011" s="62" t="s">
        <v>11393</v>
      </c>
      <c r="AQ2011" s="54">
        <v>0.31808182250090689</v>
      </c>
    </row>
    <row r="2012" spans="17:43">
      <c r="Q2012" s="62" t="s">
        <v>9744</v>
      </c>
      <c r="R2012" s="54">
        <v>0.42068159867587884</v>
      </c>
      <c r="AP2012" s="62" t="s">
        <v>823</v>
      </c>
      <c r="AQ2012" s="54">
        <v>0.31796432524041635</v>
      </c>
    </row>
    <row r="2013" spans="17:43">
      <c r="Q2013" s="62" t="s">
        <v>2219</v>
      </c>
      <c r="R2013" s="54">
        <v>0.42067215809720343</v>
      </c>
      <c r="AP2013" s="62" t="s">
        <v>4574</v>
      </c>
      <c r="AQ2013" s="54">
        <v>0.31788743395706487</v>
      </c>
    </row>
    <row r="2014" spans="17:43">
      <c r="Q2014" s="62" t="s">
        <v>4808</v>
      </c>
      <c r="R2014" s="54">
        <v>0.42044669659788014</v>
      </c>
      <c r="AP2014" s="62" t="s">
        <v>1388</v>
      </c>
      <c r="AQ2014" s="54">
        <v>0.31763107269946866</v>
      </c>
    </row>
    <row r="2015" spans="17:43">
      <c r="Q2015" s="62" t="s">
        <v>3720</v>
      </c>
      <c r="R2015" s="54">
        <v>0.42022730618083881</v>
      </c>
      <c r="AP2015" s="62" t="s">
        <v>1023</v>
      </c>
      <c r="AQ2015" s="54">
        <v>0.31699892945257929</v>
      </c>
    </row>
    <row r="2016" spans="17:43">
      <c r="Q2016" s="62" t="s">
        <v>3622</v>
      </c>
      <c r="R2016" s="54">
        <v>0.42019739224865083</v>
      </c>
      <c r="AP2016" s="62" t="s">
        <v>2154</v>
      </c>
      <c r="AQ2016" s="54">
        <v>0.31694988326666751</v>
      </c>
    </row>
    <row r="2017" spans="17:43">
      <c r="Q2017" s="62" t="s">
        <v>4058</v>
      </c>
      <c r="R2017" s="54">
        <v>0.42019101134080233</v>
      </c>
      <c r="AP2017" s="62" t="s">
        <v>1005</v>
      </c>
      <c r="AQ2017" s="54">
        <v>0.31649210747558043</v>
      </c>
    </row>
    <row r="2018" spans="17:43">
      <c r="Q2018" s="62" t="s">
        <v>2707</v>
      </c>
      <c r="R2018" s="54">
        <v>0.42003842333218938</v>
      </c>
      <c r="AP2018" s="62" t="s">
        <v>1373</v>
      </c>
      <c r="AQ2018" s="54">
        <v>0.31603302843731851</v>
      </c>
    </row>
    <row r="2019" spans="17:43">
      <c r="Q2019" s="62" t="s">
        <v>1281</v>
      </c>
      <c r="R2019" s="54">
        <v>0.42001379335160205</v>
      </c>
      <c r="AP2019" s="62" t="s">
        <v>15006</v>
      </c>
      <c r="AQ2019" s="54">
        <v>0.3153442297899639</v>
      </c>
    </row>
    <row r="2020" spans="17:43">
      <c r="Q2020" s="62" t="s">
        <v>3128</v>
      </c>
      <c r="R2020" s="54">
        <v>0.4196119423757641</v>
      </c>
      <c r="AP2020" s="62" t="s">
        <v>2736</v>
      </c>
      <c r="AQ2020" s="54">
        <v>0.31532488806158432</v>
      </c>
    </row>
    <row r="2021" spans="17:43">
      <c r="Q2021" s="62" t="s">
        <v>11465</v>
      </c>
      <c r="R2021" s="54">
        <v>0.41956650362202219</v>
      </c>
      <c r="AP2021" s="62" t="s">
        <v>542</v>
      </c>
      <c r="AQ2021" s="54">
        <v>0.31483375607275044</v>
      </c>
    </row>
    <row r="2022" spans="17:43">
      <c r="Q2022" s="62" t="s">
        <v>1005</v>
      </c>
      <c r="R2022" s="54">
        <v>0.41850743062808038</v>
      </c>
      <c r="AP2022" s="62" t="s">
        <v>3222</v>
      </c>
      <c r="AQ2022" s="54">
        <v>0.31449864838879804</v>
      </c>
    </row>
    <row r="2023" spans="17:43">
      <c r="Q2023" s="62" t="s">
        <v>3933</v>
      </c>
      <c r="R2023" s="54">
        <v>0.41820362123897142</v>
      </c>
      <c r="AP2023" s="62" t="s">
        <v>2899</v>
      </c>
      <c r="AQ2023" s="54">
        <v>0.31437255586139906</v>
      </c>
    </row>
    <row r="2024" spans="17:43">
      <c r="Q2024" s="62" t="s">
        <v>4312</v>
      </c>
      <c r="R2024" s="54">
        <v>0.41813116852837129</v>
      </c>
      <c r="AP2024" s="62" t="s">
        <v>10550</v>
      </c>
      <c r="AQ2024" s="54">
        <v>0.3143223055514372</v>
      </c>
    </row>
    <row r="2025" spans="17:43">
      <c r="Q2025" s="62" t="s">
        <v>14741</v>
      </c>
      <c r="R2025" s="54">
        <v>0.41789701847120947</v>
      </c>
      <c r="AP2025" s="62" t="s">
        <v>1903</v>
      </c>
      <c r="AQ2025" s="54">
        <v>0.3139964178385069</v>
      </c>
    </row>
    <row r="2026" spans="17:43">
      <c r="Q2026" s="62" t="s">
        <v>5380</v>
      </c>
      <c r="R2026" s="54">
        <v>0.41776359605672791</v>
      </c>
      <c r="AP2026" s="62" t="s">
        <v>16990</v>
      </c>
      <c r="AQ2026" s="54">
        <v>0.31327710903013861</v>
      </c>
    </row>
    <row r="2027" spans="17:43">
      <c r="Q2027" s="62" t="s">
        <v>1326</v>
      </c>
      <c r="R2027" s="54">
        <v>0.41769587487705756</v>
      </c>
      <c r="AP2027" s="62" t="s">
        <v>2979</v>
      </c>
      <c r="AQ2027" s="54">
        <v>0.31325069424198426</v>
      </c>
    </row>
    <row r="2028" spans="17:43">
      <c r="Q2028" s="62" t="s">
        <v>5327</v>
      </c>
      <c r="R2028" s="54">
        <v>0.41767738925878567</v>
      </c>
      <c r="AP2028" s="62" t="s">
        <v>14868</v>
      </c>
      <c r="AQ2028" s="54">
        <v>0.31323295846147647</v>
      </c>
    </row>
    <row r="2029" spans="17:43">
      <c r="Q2029" s="62" t="s">
        <v>1507</v>
      </c>
      <c r="R2029" s="54">
        <v>0.41749030509955481</v>
      </c>
      <c r="AP2029" s="62" t="s">
        <v>11294</v>
      </c>
      <c r="AQ2029" s="54">
        <v>0.31321473901875813</v>
      </c>
    </row>
    <row r="2030" spans="17:43">
      <c r="Q2030" s="62" t="s">
        <v>1349</v>
      </c>
      <c r="R2030" s="54">
        <v>0.41700230035876701</v>
      </c>
      <c r="AP2030" s="62" t="s">
        <v>3083</v>
      </c>
      <c r="AQ2030" s="54">
        <v>0.31317850667553709</v>
      </c>
    </row>
    <row r="2031" spans="17:43">
      <c r="Q2031" s="62" t="s">
        <v>1484</v>
      </c>
      <c r="R2031" s="54">
        <v>0.41683287377606065</v>
      </c>
      <c r="AP2031" s="62" t="s">
        <v>5868</v>
      </c>
      <c r="AQ2031" s="54">
        <v>0.31276709864057506</v>
      </c>
    </row>
    <row r="2032" spans="17:43">
      <c r="Q2032" s="62" t="s">
        <v>1558</v>
      </c>
      <c r="R2032" s="54">
        <v>0.41681893355893884</v>
      </c>
      <c r="AP2032" s="62" t="s">
        <v>3678</v>
      </c>
      <c r="AQ2032" s="54">
        <v>0.31257169666235518</v>
      </c>
    </row>
    <row r="2033" spans="17:43">
      <c r="Q2033" s="62" t="s">
        <v>4563</v>
      </c>
      <c r="R2033" s="54">
        <v>0.41631859799899662</v>
      </c>
      <c r="AP2033" s="62" t="s">
        <v>5506</v>
      </c>
      <c r="AQ2033" s="54">
        <v>0.31239400919924404</v>
      </c>
    </row>
    <row r="2034" spans="17:43">
      <c r="Q2034" s="62" t="s">
        <v>5419</v>
      </c>
      <c r="R2034" s="54">
        <v>0.41615582817334662</v>
      </c>
      <c r="AP2034" s="62" t="s">
        <v>1222</v>
      </c>
      <c r="AQ2034" s="54">
        <v>0.31218372418781509</v>
      </c>
    </row>
    <row r="2035" spans="17:43">
      <c r="Q2035" s="62" t="s">
        <v>4709</v>
      </c>
      <c r="R2035" s="54">
        <v>0.4160178873936396</v>
      </c>
      <c r="AP2035" s="62" t="s">
        <v>2126</v>
      </c>
      <c r="AQ2035" s="54">
        <v>0.31213440883669408</v>
      </c>
    </row>
    <row r="2036" spans="17:43">
      <c r="Q2036" s="62" t="s">
        <v>5140</v>
      </c>
      <c r="R2036" s="54">
        <v>0.41580756752435216</v>
      </c>
      <c r="AP2036" s="62" t="s">
        <v>5508</v>
      </c>
      <c r="AQ2036" s="54">
        <v>0.31210764917419609</v>
      </c>
    </row>
    <row r="2037" spans="17:43">
      <c r="Q2037" s="62" t="s">
        <v>4141</v>
      </c>
      <c r="R2037" s="54">
        <v>0.41531033037104509</v>
      </c>
      <c r="AP2037" s="62" t="s">
        <v>2692</v>
      </c>
      <c r="AQ2037" s="54">
        <v>0.31177107835605078</v>
      </c>
    </row>
    <row r="2038" spans="17:43">
      <c r="Q2038" s="62" t="s">
        <v>9522</v>
      </c>
      <c r="R2038" s="54">
        <v>0.41500911766559301</v>
      </c>
      <c r="AP2038" s="62" t="s">
        <v>15111</v>
      </c>
      <c r="AQ2038" s="54">
        <v>0.31135280773813007</v>
      </c>
    </row>
    <row r="2039" spans="17:43">
      <c r="Q2039" s="62" t="s">
        <v>10995</v>
      </c>
      <c r="R2039" s="54">
        <v>0.41477739068973807</v>
      </c>
      <c r="AP2039" s="62" t="s">
        <v>1220</v>
      </c>
      <c r="AQ2039" s="54">
        <v>0.31118683754807908</v>
      </c>
    </row>
    <row r="2040" spans="17:43">
      <c r="Q2040" s="62" t="s">
        <v>2692</v>
      </c>
      <c r="R2040" s="54">
        <v>0.41464960730782813</v>
      </c>
      <c r="AP2040" s="62" t="s">
        <v>1386</v>
      </c>
      <c r="AQ2040" s="54">
        <v>0.31092634872346198</v>
      </c>
    </row>
    <row r="2041" spans="17:43">
      <c r="Q2041" s="62" t="s">
        <v>4328</v>
      </c>
      <c r="R2041" s="54">
        <v>0.41448008967351918</v>
      </c>
      <c r="AP2041" s="62" t="s">
        <v>4341</v>
      </c>
      <c r="AQ2041" s="54">
        <v>0.31071713691380159</v>
      </c>
    </row>
    <row r="2042" spans="17:43">
      <c r="Q2042" s="62" t="s">
        <v>3784</v>
      </c>
      <c r="R2042" s="54">
        <v>0.41437882760370121</v>
      </c>
      <c r="AP2042" s="62" t="s">
        <v>4289</v>
      </c>
      <c r="AQ2042" s="54">
        <v>0.31061638727731417</v>
      </c>
    </row>
    <row r="2043" spans="17:43">
      <c r="Q2043" s="62" t="s">
        <v>4981</v>
      </c>
      <c r="R2043" s="54">
        <v>0.41391022606532635</v>
      </c>
      <c r="AP2043" s="62" t="s">
        <v>14832</v>
      </c>
      <c r="AQ2043" s="54">
        <v>0.30965351492135934</v>
      </c>
    </row>
    <row r="2044" spans="17:43">
      <c r="Q2044" s="62" t="s">
        <v>4752</v>
      </c>
      <c r="R2044" s="54">
        <v>0.41327152205267947</v>
      </c>
      <c r="AP2044" s="62" t="s">
        <v>407</v>
      </c>
      <c r="AQ2044" s="54">
        <v>0.30919751294932296</v>
      </c>
    </row>
    <row r="2045" spans="17:43">
      <c r="Q2045" s="62" t="s">
        <v>2758</v>
      </c>
      <c r="R2045" s="54">
        <v>0.41307342247560019</v>
      </c>
      <c r="AP2045" s="62" t="s">
        <v>2338</v>
      </c>
      <c r="AQ2045" s="54">
        <v>0.30904763079795466</v>
      </c>
    </row>
    <row r="2046" spans="17:43">
      <c r="Q2046" s="62" t="s">
        <v>2806</v>
      </c>
      <c r="R2046" s="54">
        <v>0.41245436863626928</v>
      </c>
      <c r="AP2046" s="62" t="s">
        <v>540</v>
      </c>
      <c r="AQ2046" s="54">
        <v>0.30898774301734955</v>
      </c>
    </row>
    <row r="2047" spans="17:43">
      <c r="Q2047" s="62" t="s">
        <v>11410</v>
      </c>
      <c r="R2047" s="54">
        <v>0.41241300755997778</v>
      </c>
      <c r="AP2047" s="62" t="s">
        <v>5751</v>
      </c>
      <c r="AQ2047" s="54">
        <v>0.30895399645282107</v>
      </c>
    </row>
    <row r="2048" spans="17:43">
      <c r="Q2048" s="62" t="s">
        <v>14967</v>
      </c>
      <c r="R2048" s="54">
        <v>0.41208622958121466</v>
      </c>
      <c r="AP2048" s="62" t="s">
        <v>2989</v>
      </c>
      <c r="AQ2048" s="54">
        <v>0.30894668680285009</v>
      </c>
    </row>
    <row r="2049" spans="17:43">
      <c r="Q2049" s="62" t="s">
        <v>1357</v>
      </c>
      <c r="R2049" s="54">
        <v>0.41194254133118824</v>
      </c>
      <c r="AP2049" s="62" t="s">
        <v>5173</v>
      </c>
      <c r="AQ2049" s="54">
        <v>0.30887581008563969</v>
      </c>
    </row>
    <row r="2050" spans="17:43">
      <c r="Q2050" s="62" t="s">
        <v>991</v>
      </c>
      <c r="R2050" s="54">
        <v>0.41175994258376747</v>
      </c>
      <c r="AP2050" s="62" t="s">
        <v>2874</v>
      </c>
      <c r="AQ2050" s="54">
        <v>0.30846061638525601</v>
      </c>
    </row>
    <row r="2051" spans="17:43">
      <c r="Q2051" s="62" t="s">
        <v>3650</v>
      </c>
      <c r="R2051" s="54">
        <v>0.4115296995907316</v>
      </c>
      <c r="AP2051" s="62" t="s">
        <v>14744</v>
      </c>
      <c r="AQ2051" s="54">
        <v>0.30838877351751298</v>
      </c>
    </row>
    <row r="2052" spans="17:43">
      <c r="Q2052" s="62" t="s">
        <v>4194</v>
      </c>
      <c r="R2052" s="54">
        <v>0.41141701018550497</v>
      </c>
      <c r="AP2052" s="62" t="s">
        <v>1612</v>
      </c>
      <c r="AQ2052" s="54">
        <v>0.30838001100096413</v>
      </c>
    </row>
    <row r="2053" spans="17:43">
      <c r="Q2053" s="62" t="s">
        <v>14798</v>
      </c>
      <c r="R2053" s="54">
        <v>0.41095643074815763</v>
      </c>
      <c r="AP2053" s="62" t="s">
        <v>4965</v>
      </c>
      <c r="AQ2053" s="54">
        <v>0.3083211111533925</v>
      </c>
    </row>
    <row r="2054" spans="17:43">
      <c r="Q2054" s="62" t="s">
        <v>11365</v>
      </c>
      <c r="R2054" s="54">
        <v>0.41054487437074066</v>
      </c>
      <c r="AP2054" s="62" t="s">
        <v>9422</v>
      </c>
      <c r="AQ2054" s="54">
        <v>0.30823904321646939</v>
      </c>
    </row>
    <row r="2055" spans="17:43">
      <c r="Q2055" s="62" t="s">
        <v>14677</v>
      </c>
      <c r="R2055" s="54">
        <v>0.41032409323090224</v>
      </c>
      <c r="AP2055" s="62" t="s">
        <v>4245</v>
      </c>
      <c r="AQ2055" s="54">
        <v>0.3075725971613375</v>
      </c>
    </row>
    <row r="2056" spans="17:43">
      <c r="Q2056" s="62" t="s">
        <v>2910</v>
      </c>
      <c r="R2056" s="54">
        <v>0.40982427001267674</v>
      </c>
      <c r="AP2056" s="62" t="s">
        <v>2185</v>
      </c>
      <c r="AQ2056" s="54">
        <v>0.30711757927734912</v>
      </c>
    </row>
    <row r="2057" spans="17:43">
      <c r="Q2057" s="62" t="s">
        <v>2134</v>
      </c>
      <c r="R2057" s="54">
        <v>0.40957319593296115</v>
      </c>
      <c r="AP2057" s="62" t="s">
        <v>4333</v>
      </c>
      <c r="AQ2057" s="54">
        <v>0.30693658204017388</v>
      </c>
    </row>
    <row r="2058" spans="17:43">
      <c r="Q2058" s="62" t="s">
        <v>5157</v>
      </c>
      <c r="R2058" s="54">
        <v>0.409432546525971</v>
      </c>
      <c r="AP2058" s="62" t="s">
        <v>4720</v>
      </c>
      <c r="AQ2058" s="54">
        <v>0.30624522725972464</v>
      </c>
    </row>
    <row r="2059" spans="17:43">
      <c r="Q2059" s="62" t="s">
        <v>295</v>
      </c>
      <c r="R2059" s="54">
        <v>0.40901800057710103</v>
      </c>
      <c r="AP2059" s="62" t="s">
        <v>4668</v>
      </c>
      <c r="AQ2059" s="54">
        <v>0.30617626581815571</v>
      </c>
    </row>
    <row r="2060" spans="17:43">
      <c r="Q2060" s="62" t="s">
        <v>4751</v>
      </c>
      <c r="R2060" s="54">
        <v>0.40897109882167226</v>
      </c>
      <c r="AP2060" s="62" t="s">
        <v>5413</v>
      </c>
      <c r="AQ2060" s="54">
        <v>0.30608073911126571</v>
      </c>
    </row>
    <row r="2061" spans="17:43">
      <c r="Q2061" s="62" t="s">
        <v>624</v>
      </c>
      <c r="R2061" s="54">
        <v>0.40896564860054779</v>
      </c>
      <c r="AP2061" s="62" t="s">
        <v>1413</v>
      </c>
      <c r="AQ2061" s="54">
        <v>0.30593181133888481</v>
      </c>
    </row>
    <row r="2062" spans="17:43">
      <c r="Q2062" s="62" t="s">
        <v>3222</v>
      </c>
      <c r="R2062" s="54">
        <v>0.40893059053147562</v>
      </c>
      <c r="AP2062" s="62" t="s">
        <v>12059</v>
      </c>
      <c r="AQ2062" s="54">
        <v>0.30576843005189552</v>
      </c>
    </row>
    <row r="2063" spans="17:43">
      <c r="Q2063" s="62" t="s">
        <v>453</v>
      </c>
      <c r="R2063" s="54">
        <v>0.40861032345666387</v>
      </c>
      <c r="AP2063" s="62" t="s">
        <v>1692</v>
      </c>
      <c r="AQ2063" s="54">
        <v>0.30562586193483859</v>
      </c>
    </row>
    <row r="2064" spans="17:43">
      <c r="Q2064" s="62" t="s">
        <v>5932</v>
      </c>
      <c r="R2064" s="54">
        <v>0.40729742739286084</v>
      </c>
      <c r="AP2064" s="62" t="s">
        <v>1345</v>
      </c>
      <c r="AQ2064" s="54">
        <v>0.30548495356405186</v>
      </c>
    </row>
    <row r="2065" spans="17:43">
      <c r="Q2065" s="62" t="s">
        <v>1822</v>
      </c>
      <c r="R2065" s="54">
        <v>0.40713319553751731</v>
      </c>
      <c r="AP2065" s="62" t="s">
        <v>2761</v>
      </c>
      <c r="AQ2065" s="54">
        <v>0.30530593443757548</v>
      </c>
    </row>
    <row r="2066" spans="17:43">
      <c r="Q2066" s="62" t="s">
        <v>1872</v>
      </c>
      <c r="R2066" s="54">
        <v>0.40676770641208104</v>
      </c>
      <c r="AP2066" s="62" t="s">
        <v>11304</v>
      </c>
      <c r="AQ2066" s="54">
        <v>0.30494080909565752</v>
      </c>
    </row>
    <row r="2067" spans="17:43">
      <c r="Q2067" s="62" t="s">
        <v>3686</v>
      </c>
      <c r="R2067" s="54">
        <v>0.40647410467396478</v>
      </c>
      <c r="AP2067" s="62" t="s">
        <v>3300</v>
      </c>
      <c r="AQ2067" s="54">
        <v>0.30468623465322142</v>
      </c>
    </row>
    <row r="2068" spans="17:43">
      <c r="Q2068" s="62" t="s">
        <v>4107</v>
      </c>
      <c r="R2068" s="54">
        <v>0.40638518096041443</v>
      </c>
      <c r="AP2068" s="62" t="s">
        <v>3890</v>
      </c>
      <c r="AQ2068" s="54">
        <v>0.3043043289397373</v>
      </c>
    </row>
    <row r="2069" spans="17:43">
      <c r="Q2069" s="62" t="s">
        <v>4314</v>
      </c>
      <c r="R2069" s="54">
        <v>0.40623538918370911</v>
      </c>
      <c r="AP2069" s="62" t="s">
        <v>1368</v>
      </c>
      <c r="AQ2069" s="54">
        <v>0.30383719621032479</v>
      </c>
    </row>
    <row r="2070" spans="17:43">
      <c r="Q2070" s="62" t="s">
        <v>4787</v>
      </c>
      <c r="R2070" s="54">
        <v>0.40623129960043691</v>
      </c>
      <c r="AP2070" s="62" t="s">
        <v>4301</v>
      </c>
      <c r="AQ2070" s="54">
        <v>0.30374426648303127</v>
      </c>
    </row>
    <row r="2071" spans="17:43">
      <c r="Q2071" s="62" t="s">
        <v>14734</v>
      </c>
      <c r="R2071" s="54">
        <v>0.40612884177360575</v>
      </c>
      <c r="AP2071" s="62" t="s">
        <v>15020</v>
      </c>
      <c r="AQ2071" s="54">
        <v>0.30360041669201793</v>
      </c>
    </row>
    <row r="2072" spans="17:43">
      <c r="Q2072" s="62" t="s">
        <v>1632</v>
      </c>
      <c r="R2072" s="54">
        <v>0.4060776033282858</v>
      </c>
      <c r="AP2072" s="62" t="s">
        <v>2204</v>
      </c>
      <c r="AQ2072" s="54">
        <v>0.30324973876494754</v>
      </c>
    </row>
    <row r="2073" spans="17:43">
      <c r="Q2073" s="62" t="s">
        <v>4933</v>
      </c>
      <c r="R2073" s="54">
        <v>0.40576460298556177</v>
      </c>
      <c r="AP2073" s="62" t="s">
        <v>16993</v>
      </c>
      <c r="AQ2073" s="54">
        <v>0.30320591826660109</v>
      </c>
    </row>
    <row r="2074" spans="17:43">
      <c r="Q2074" s="62" t="s">
        <v>4414</v>
      </c>
      <c r="R2074" s="54">
        <v>0.40543436113938192</v>
      </c>
      <c r="AP2074" s="62" t="s">
        <v>10895</v>
      </c>
      <c r="AQ2074" s="54">
        <v>0.3028906462982271</v>
      </c>
    </row>
    <row r="2075" spans="17:43">
      <c r="Q2075" s="62" t="s">
        <v>2204</v>
      </c>
      <c r="R2075" s="54">
        <v>0.40496588461515137</v>
      </c>
      <c r="AP2075" s="62" t="s">
        <v>10855</v>
      </c>
      <c r="AQ2075" s="54">
        <v>0.30281607649238534</v>
      </c>
    </row>
    <row r="2076" spans="17:43">
      <c r="Q2076" s="62" t="s">
        <v>1004</v>
      </c>
      <c r="R2076" s="54">
        <v>0.40482126030881616</v>
      </c>
      <c r="AP2076" s="62" t="s">
        <v>3132</v>
      </c>
      <c r="AQ2076" s="54">
        <v>0.30274235182804116</v>
      </c>
    </row>
    <row r="2077" spans="17:43">
      <c r="Q2077" s="62" t="s">
        <v>16995</v>
      </c>
      <c r="R2077" s="54">
        <v>0.40460769612964992</v>
      </c>
      <c r="AP2077" s="62" t="s">
        <v>2146</v>
      </c>
      <c r="AQ2077" s="54">
        <v>0.3026574536109381</v>
      </c>
    </row>
    <row r="2078" spans="17:43">
      <c r="Q2078" s="62" t="s">
        <v>24</v>
      </c>
      <c r="R2078" s="54">
        <v>0.40453799079021663</v>
      </c>
      <c r="AP2078" s="62" t="s">
        <v>4383</v>
      </c>
      <c r="AQ2078" s="54">
        <v>0.30265728564515304</v>
      </c>
    </row>
    <row r="2079" spans="17:43">
      <c r="Q2079" s="62" t="s">
        <v>5474</v>
      </c>
      <c r="R2079" s="54">
        <v>0.40352203774064238</v>
      </c>
      <c r="AP2079" s="62" t="s">
        <v>1191</v>
      </c>
      <c r="AQ2079" s="54">
        <v>0.30248086321967177</v>
      </c>
    </row>
    <row r="2080" spans="17:43">
      <c r="Q2080" s="62" t="s">
        <v>1289</v>
      </c>
      <c r="R2080" s="54">
        <v>0.40307010021203005</v>
      </c>
      <c r="AP2080" s="62" t="s">
        <v>11228</v>
      </c>
      <c r="AQ2080" s="54">
        <v>0.30245597594014118</v>
      </c>
    </row>
    <row r="2081" spans="17:43">
      <c r="Q2081" s="62" t="s">
        <v>2471</v>
      </c>
      <c r="R2081" s="54">
        <v>0.40302513776163185</v>
      </c>
      <c r="AP2081" s="62" t="s">
        <v>11375</v>
      </c>
      <c r="AQ2081" s="54">
        <v>0.30231774579825299</v>
      </c>
    </row>
    <row r="2082" spans="17:43">
      <c r="Q2082" s="62" t="s">
        <v>16996</v>
      </c>
      <c r="R2082" s="54">
        <v>0.40244667359369263</v>
      </c>
      <c r="AP2082" s="62" t="s">
        <v>490</v>
      </c>
      <c r="AQ2082" s="54">
        <v>0.30195028654968881</v>
      </c>
    </row>
    <row r="2083" spans="17:43">
      <c r="Q2083" s="62" t="s">
        <v>1330</v>
      </c>
      <c r="R2083" s="54">
        <v>0.40239099174758153</v>
      </c>
      <c r="AP2083" s="62" t="s">
        <v>4749</v>
      </c>
      <c r="AQ2083" s="54">
        <v>0.30190777459804402</v>
      </c>
    </row>
    <row r="2084" spans="17:43">
      <c r="Q2084" s="62" t="s">
        <v>11262</v>
      </c>
      <c r="R2084" s="54">
        <v>0.40231104611192886</v>
      </c>
      <c r="AP2084" s="62" t="s">
        <v>1020</v>
      </c>
      <c r="AQ2084" s="54">
        <v>0.30165464684250121</v>
      </c>
    </row>
    <row r="2085" spans="17:43">
      <c r="Q2085" s="62" t="s">
        <v>4950</v>
      </c>
      <c r="R2085" s="54">
        <v>0.40229149476590031</v>
      </c>
      <c r="AP2085" s="62" t="s">
        <v>426</v>
      </c>
      <c r="AQ2085" s="54">
        <v>0.30151332071028109</v>
      </c>
    </row>
    <row r="2086" spans="17:43">
      <c r="Q2086" s="62" t="s">
        <v>4164</v>
      </c>
      <c r="R2086" s="54">
        <v>0.40216410525198343</v>
      </c>
      <c r="AP2086" s="62" t="s">
        <v>3115</v>
      </c>
      <c r="AQ2086" s="54">
        <v>0.30144177025297553</v>
      </c>
    </row>
    <row r="2087" spans="17:43">
      <c r="Q2087" s="62" t="s">
        <v>1958</v>
      </c>
      <c r="R2087" s="54">
        <v>0.40199322629997808</v>
      </c>
      <c r="AP2087" s="62" t="s">
        <v>1353</v>
      </c>
      <c r="AQ2087" s="54">
        <v>0.30088617745515167</v>
      </c>
    </row>
    <row r="2088" spans="17:43">
      <c r="Q2088" s="62" t="s">
        <v>5519</v>
      </c>
      <c r="R2088" s="54">
        <v>0.40173310773926463</v>
      </c>
      <c r="AP2088" s="62" t="s">
        <v>3448</v>
      </c>
      <c r="AQ2088" s="54">
        <v>0.30017462353450824</v>
      </c>
    </row>
    <row r="2089" spans="17:43">
      <c r="Q2089" s="62" t="s">
        <v>14993</v>
      </c>
      <c r="R2089" s="54">
        <v>0.40108938296224234</v>
      </c>
      <c r="AP2089" s="62" t="s">
        <v>279</v>
      </c>
      <c r="AQ2089" s="54">
        <v>0.29945018462563411</v>
      </c>
    </row>
    <row r="2090" spans="17:43">
      <c r="Q2090" s="62" t="s">
        <v>14725</v>
      </c>
      <c r="R2090" s="54">
        <v>0.40100534874995719</v>
      </c>
      <c r="AP2090" s="62" t="s">
        <v>159</v>
      </c>
      <c r="AQ2090" s="54">
        <v>0.29940698636039692</v>
      </c>
    </row>
    <row r="2091" spans="17:43">
      <c r="Q2091" s="62" t="s">
        <v>2761</v>
      </c>
      <c r="R2091" s="54">
        <v>0.4008787415093934</v>
      </c>
      <c r="AP2091" s="62" t="s">
        <v>4474</v>
      </c>
      <c r="AQ2091" s="54">
        <v>0.2994044687384162</v>
      </c>
    </row>
    <row r="2092" spans="17:43">
      <c r="Q2092" s="62" t="s">
        <v>11265</v>
      </c>
      <c r="R2092" s="54">
        <v>0.40083271025310852</v>
      </c>
      <c r="AP2092" s="62" t="s">
        <v>1951</v>
      </c>
      <c r="AQ2092" s="54">
        <v>0.29886653708922295</v>
      </c>
    </row>
    <row r="2093" spans="17:43">
      <c r="Q2093" s="62" t="s">
        <v>4779</v>
      </c>
      <c r="R2093" s="54">
        <v>0.40081889303929752</v>
      </c>
      <c r="AP2093" s="62" t="s">
        <v>3045</v>
      </c>
      <c r="AQ2093" s="54">
        <v>0.29860567450151032</v>
      </c>
    </row>
    <row r="2094" spans="17:43">
      <c r="Q2094" s="62" t="s">
        <v>3339</v>
      </c>
      <c r="R2094" s="54">
        <v>0.40071367887927151</v>
      </c>
      <c r="AP2094" s="62" t="s">
        <v>5603</v>
      </c>
      <c r="AQ2094" s="54">
        <v>0.29857907121096411</v>
      </c>
    </row>
    <row r="2095" spans="17:43">
      <c r="Q2095" s="62" t="s">
        <v>1588</v>
      </c>
      <c r="R2095" s="54">
        <v>0.40052338323749459</v>
      </c>
      <c r="AP2095" s="62" t="s">
        <v>10587</v>
      </c>
      <c r="AQ2095" s="54">
        <v>0.29852421104027405</v>
      </c>
    </row>
    <row r="2096" spans="17:43">
      <c r="Q2096" s="62" t="s">
        <v>1793</v>
      </c>
      <c r="R2096" s="54">
        <v>0.40027571358515091</v>
      </c>
      <c r="AP2096" s="62" t="s">
        <v>4179</v>
      </c>
      <c r="AQ2096" s="54">
        <v>0.29814677219037111</v>
      </c>
    </row>
    <row r="2097" spans="17:43">
      <c r="Q2097" s="62" t="s">
        <v>477</v>
      </c>
      <c r="R2097" s="54">
        <v>0.40021017510869317</v>
      </c>
      <c r="AP2097" s="62" t="s">
        <v>10534</v>
      </c>
      <c r="AQ2097" s="54">
        <v>0.2978606011347813</v>
      </c>
    </row>
    <row r="2098" spans="17:43">
      <c r="Q2098" s="62" t="s">
        <v>5758</v>
      </c>
      <c r="R2098" s="54">
        <v>0.40020085766250751</v>
      </c>
      <c r="AP2098" s="62" t="s">
        <v>11430</v>
      </c>
      <c r="AQ2098" s="54">
        <v>0.29784135732576528</v>
      </c>
    </row>
    <row r="2099" spans="17:43">
      <c r="Q2099" s="62" t="s">
        <v>48</v>
      </c>
      <c r="R2099" s="54">
        <v>0.40016396721117065</v>
      </c>
      <c r="AP2099" s="62" t="s">
        <v>3338</v>
      </c>
      <c r="AQ2099" s="54">
        <v>0.29717217523881878</v>
      </c>
    </row>
    <row r="2100" spans="17:43">
      <c r="Q2100" s="62" t="s">
        <v>3696</v>
      </c>
      <c r="R2100" s="54">
        <v>0.4000156359652145</v>
      </c>
      <c r="AP2100" s="62" t="s">
        <v>2556</v>
      </c>
      <c r="AQ2100" s="54">
        <v>0.29702964252873665</v>
      </c>
    </row>
    <row r="2101" spans="17:43">
      <c r="Q2101" s="62" t="s">
        <v>16997</v>
      </c>
      <c r="R2101" s="54">
        <v>0.39976542730066217</v>
      </c>
      <c r="AP2101" s="62" t="s">
        <v>2450</v>
      </c>
      <c r="AQ2101" s="54">
        <v>0.29644168133598214</v>
      </c>
    </row>
    <row r="2102" spans="17:43">
      <c r="Q2102" s="62" t="s">
        <v>4369</v>
      </c>
      <c r="R2102" s="54">
        <v>0.39902205869792678</v>
      </c>
      <c r="AP2102" s="62" t="s">
        <v>4679</v>
      </c>
      <c r="AQ2102" s="54">
        <v>0.296280666575575</v>
      </c>
    </row>
    <row r="2103" spans="17:43">
      <c r="Q2103" s="62" t="s">
        <v>11317</v>
      </c>
      <c r="R2103" s="54">
        <v>0.39888639030747608</v>
      </c>
      <c r="AP2103" s="62" t="s">
        <v>352</v>
      </c>
      <c r="AQ2103" s="54">
        <v>0.29570658592943466</v>
      </c>
    </row>
    <row r="2104" spans="17:43">
      <c r="Q2104" s="62" t="s">
        <v>3432</v>
      </c>
      <c r="R2104" s="54">
        <v>0.39860392353694279</v>
      </c>
      <c r="AP2104" s="62" t="s">
        <v>5154</v>
      </c>
      <c r="AQ2104" s="54">
        <v>0.29554844571662797</v>
      </c>
    </row>
    <row r="2105" spans="17:43">
      <c r="Q2105" s="62" t="s">
        <v>10933</v>
      </c>
      <c r="R2105" s="54">
        <v>0.39810335290159921</v>
      </c>
      <c r="AP2105" s="62" t="s">
        <v>10565</v>
      </c>
      <c r="AQ2105" s="54">
        <v>0.29531088652641885</v>
      </c>
    </row>
    <row r="2106" spans="17:43">
      <c r="Q2106" s="62" t="s">
        <v>3610</v>
      </c>
      <c r="R2106" s="54">
        <v>0.39769745601668588</v>
      </c>
      <c r="AP2106" s="62" t="s">
        <v>227</v>
      </c>
      <c r="AQ2106" s="54">
        <v>0.29524329804907523</v>
      </c>
    </row>
    <row r="2107" spans="17:43">
      <c r="Q2107" s="62" t="s">
        <v>2781</v>
      </c>
      <c r="R2107" s="54">
        <v>0.39730374226745557</v>
      </c>
      <c r="AP2107" s="62" t="s">
        <v>3954</v>
      </c>
      <c r="AQ2107" s="54">
        <v>0.29522362709866384</v>
      </c>
    </row>
    <row r="2108" spans="17:43">
      <c r="Q2108" s="62" t="s">
        <v>2256</v>
      </c>
      <c r="R2108" s="54">
        <v>0.39717058962547253</v>
      </c>
      <c r="AP2108" s="62" t="s">
        <v>1232</v>
      </c>
      <c r="AQ2108" s="54">
        <v>0.29478392460162112</v>
      </c>
    </row>
    <row r="2109" spans="17:43">
      <c r="Q2109" s="62" t="s">
        <v>2605</v>
      </c>
      <c r="R2109" s="54">
        <v>0.39716664255358014</v>
      </c>
      <c r="AP2109" s="62" t="s">
        <v>2088</v>
      </c>
      <c r="AQ2109" s="54">
        <v>0.2943866428818846</v>
      </c>
    </row>
    <row r="2110" spans="17:43">
      <c r="Q2110" s="62" t="s">
        <v>3378</v>
      </c>
      <c r="R2110" s="54">
        <v>0.39699919285073071</v>
      </c>
      <c r="AP2110" s="62" t="s">
        <v>11275</v>
      </c>
      <c r="AQ2110" s="54">
        <v>0.29410898198031499</v>
      </c>
    </row>
    <row r="2111" spans="17:43">
      <c r="Q2111" s="62" t="s">
        <v>11471</v>
      </c>
      <c r="R2111" s="54">
        <v>0.39693982966454044</v>
      </c>
      <c r="AP2111" s="62" t="s">
        <v>3557</v>
      </c>
      <c r="AQ2111" s="54">
        <v>0.29388209013471644</v>
      </c>
    </row>
    <row r="2112" spans="17:43">
      <c r="Q2112" s="62" t="s">
        <v>10825</v>
      </c>
      <c r="R2112" s="54">
        <v>0.39693749053554506</v>
      </c>
      <c r="AP2112" s="62" t="s">
        <v>14781</v>
      </c>
      <c r="AQ2112" s="54">
        <v>0.29384801684221279</v>
      </c>
    </row>
    <row r="2113" spans="17:43">
      <c r="Q2113" s="62" t="s">
        <v>11497</v>
      </c>
      <c r="R2113" s="54">
        <v>0.39682229823633364</v>
      </c>
      <c r="AP2113" s="62" t="s">
        <v>3471</v>
      </c>
      <c r="AQ2113" s="54">
        <v>0.29306007628177433</v>
      </c>
    </row>
    <row r="2114" spans="17:43">
      <c r="Q2114" s="62" t="s">
        <v>16998</v>
      </c>
      <c r="R2114" s="54">
        <v>0.39655704579073242</v>
      </c>
      <c r="AP2114" s="62" t="s">
        <v>1920</v>
      </c>
      <c r="AQ2114" s="54">
        <v>0.29284864133000305</v>
      </c>
    </row>
    <row r="2115" spans="17:43">
      <c r="Q2115" s="62" t="s">
        <v>2056</v>
      </c>
      <c r="R2115" s="54">
        <v>0.39655688074977036</v>
      </c>
      <c r="AP2115" s="62" t="s">
        <v>4106</v>
      </c>
      <c r="AQ2115" s="54">
        <v>0.29248692745183585</v>
      </c>
    </row>
    <row r="2116" spans="17:43">
      <c r="Q2116" s="62" t="s">
        <v>2723</v>
      </c>
      <c r="R2116" s="54">
        <v>0.39653956143875668</v>
      </c>
      <c r="AP2116" s="62" t="s">
        <v>5557</v>
      </c>
      <c r="AQ2116" s="54">
        <v>0.2921245437631842</v>
      </c>
    </row>
    <row r="2117" spans="17:43">
      <c r="Q2117" s="62" t="s">
        <v>10518</v>
      </c>
      <c r="R2117" s="54">
        <v>0.39632104443138955</v>
      </c>
      <c r="AP2117" s="62" t="s">
        <v>563</v>
      </c>
      <c r="AQ2117" s="54">
        <v>0.29144391556108828</v>
      </c>
    </row>
    <row r="2118" spans="17:43">
      <c r="Q2118" s="62" t="s">
        <v>9144</v>
      </c>
      <c r="R2118" s="54">
        <v>0.39592046901777922</v>
      </c>
      <c r="AP2118" s="62" t="s">
        <v>3604</v>
      </c>
      <c r="AQ2118" s="54">
        <v>0.29119973467917282</v>
      </c>
    </row>
    <row r="2119" spans="17:43">
      <c r="Q2119" s="62" t="s">
        <v>5168</v>
      </c>
      <c r="R2119" s="54">
        <v>0.39586880704638072</v>
      </c>
      <c r="AP2119" s="62" t="s">
        <v>1499</v>
      </c>
      <c r="AQ2119" s="54">
        <v>0.29102268822187616</v>
      </c>
    </row>
    <row r="2120" spans="17:43">
      <c r="Q2120" s="62" t="s">
        <v>14902</v>
      </c>
      <c r="R2120" s="54">
        <v>0.39584904361777773</v>
      </c>
      <c r="AP2120" s="62" t="s">
        <v>3374</v>
      </c>
      <c r="AQ2120" s="54">
        <v>0.29058399354036524</v>
      </c>
    </row>
    <row r="2121" spans="17:43">
      <c r="Q2121" s="62" t="s">
        <v>1764</v>
      </c>
      <c r="R2121" s="54">
        <v>0.39580949508934282</v>
      </c>
      <c r="AP2121" s="62" t="s">
        <v>670</v>
      </c>
      <c r="AQ2121" s="54">
        <v>0.29043442256026569</v>
      </c>
    </row>
    <row r="2122" spans="17:43">
      <c r="Q2122" s="62" t="s">
        <v>3448</v>
      </c>
      <c r="R2122" s="54">
        <v>0.39544698798715633</v>
      </c>
      <c r="AP2122" s="62" t="s">
        <v>2975</v>
      </c>
      <c r="AQ2122" s="54">
        <v>0.28985657085270422</v>
      </c>
    </row>
    <row r="2123" spans="17:43">
      <c r="Q2123" s="62" t="s">
        <v>5877</v>
      </c>
      <c r="R2123" s="54">
        <v>0.39526024995738473</v>
      </c>
      <c r="AP2123" s="62" t="s">
        <v>1883</v>
      </c>
      <c r="AQ2123" s="54">
        <v>0.28960203210915331</v>
      </c>
    </row>
    <row r="2124" spans="17:43">
      <c r="Q2124" s="62" t="s">
        <v>3879</v>
      </c>
      <c r="R2124" s="54">
        <v>0.39492320126937586</v>
      </c>
      <c r="AP2124" s="62" t="s">
        <v>186</v>
      </c>
      <c r="AQ2124" s="54">
        <v>0.28913709360823125</v>
      </c>
    </row>
    <row r="2125" spans="17:43">
      <c r="Q2125" s="62" t="s">
        <v>588</v>
      </c>
      <c r="R2125" s="54">
        <v>0.39492154235441829</v>
      </c>
      <c r="AP2125" s="62" t="s">
        <v>5443</v>
      </c>
      <c r="AQ2125" s="54">
        <v>0.28841897438830572</v>
      </c>
    </row>
    <row r="2126" spans="17:43">
      <c r="Q2126" s="62" t="s">
        <v>4625</v>
      </c>
      <c r="R2126" s="54">
        <v>0.39465474273077161</v>
      </c>
      <c r="AP2126" s="62" t="s">
        <v>1261</v>
      </c>
      <c r="AQ2126" s="54">
        <v>0.28815450262886766</v>
      </c>
    </row>
    <row r="2127" spans="17:43">
      <c r="Q2127" s="62" t="s">
        <v>16999</v>
      </c>
      <c r="R2127" s="54">
        <v>0.39452566336630901</v>
      </c>
      <c r="AP2127" s="62" t="s">
        <v>11130</v>
      </c>
      <c r="AQ2127" s="54">
        <v>0.28768029755881525</v>
      </c>
    </row>
    <row r="2128" spans="17:43">
      <c r="Q2128" s="62" t="s">
        <v>10570</v>
      </c>
      <c r="R2128" s="54">
        <v>0.39420034628512057</v>
      </c>
      <c r="AP2128" s="62" t="s">
        <v>2941</v>
      </c>
      <c r="AQ2128" s="54">
        <v>0.28702160286631867</v>
      </c>
    </row>
    <row r="2129" spans="17:43">
      <c r="Q2129" s="62" t="s">
        <v>4403</v>
      </c>
      <c r="R2129" s="54">
        <v>0.3940330130506367</v>
      </c>
      <c r="AP2129" s="62" t="s">
        <v>5491</v>
      </c>
      <c r="AQ2129" s="54">
        <v>0.28693606519627168</v>
      </c>
    </row>
    <row r="2130" spans="17:43">
      <c r="Q2130" s="62" t="s">
        <v>10651</v>
      </c>
      <c r="R2130" s="54">
        <v>0.39401412205807135</v>
      </c>
      <c r="AP2130" s="62" t="s">
        <v>14688</v>
      </c>
      <c r="AQ2130" s="54">
        <v>0.28672981252127994</v>
      </c>
    </row>
    <row r="2131" spans="17:43">
      <c r="Q2131" s="62" t="s">
        <v>4730</v>
      </c>
      <c r="R2131" s="54">
        <v>0.39380355287471802</v>
      </c>
      <c r="AP2131" s="62" t="s">
        <v>3257</v>
      </c>
      <c r="AQ2131" s="54">
        <v>0.28608558586430799</v>
      </c>
    </row>
    <row r="2132" spans="17:43">
      <c r="Q2132" s="62" t="s">
        <v>1434</v>
      </c>
      <c r="R2132" s="54">
        <v>0.39364051614432105</v>
      </c>
      <c r="AP2132" s="62" t="s">
        <v>4863</v>
      </c>
      <c r="AQ2132" s="54">
        <v>0.2860431173233236</v>
      </c>
    </row>
    <row r="2133" spans="17:43">
      <c r="Q2133" s="62" t="s">
        <v>4012</v>
      </c>
      <c r="R2133" s="54">
        <v>0.39283564291870593</v>
      </c>
      <c r="AP2133" s="62" t="s">
        <v>2377</v>
      </c>
      <c r="AQ2133" s="54">
        <v>0.28566859774040798</v>
      </c>
    </row>
    <row r="2134" spans="17:43">
      <c r="Q2134" s="62" t="s">
        <v>2223</v>
      </c>
      <c r="R2134" s="54">
        <v>0.39241497957678168</v>
      </c>
      <c r="AP2134" s="62" t="s">
        <v>10633</v>
      </c>
      <c r="AQ2134" s="54">
        <v>0.28556004086290349</v>
      </c>
    </row>
    <row r="2135" spans="17:43">
      <c r="Q2135" s="62" t="s">
        <v>5320</v>
      </c>
      <c r="R2135" s="54">
        <v>0.39221658337350718</v>
      </c>
      <c r="AP2135" s="62" t="s">
        <v>10793</v>
      </c>
      <c r="AQ2135" s="54">
        <v>0.28543495441471145</v>
      </c>
    </row>
    <row r="2136" spans="17:43">
      <c r="Q2136" s="62" t="s">
        <v>17000</v>
      </c>
      <c r="R2136" s="54">
        <v>0.39199008337502755</v>
      </c>
      <c r="AP2136" s="62" t="s">
        <v>10840</v>
      </c>
      <c r="AQ2136" s="54">
        <v>0.28499044097635418</v>
      </c>
    </row>
    <row r="2137" spans="17:43">
      <c r="Q2137" s="62" t="s">
        <v>9735</v>
      </c>
      <c r="R2137" s="54">
        <v>0.39198372375521523</v>
      </c>
      <c r="AP2137" s="62" t="s">
        <v>3852</v>
      </c>
      <c r="AQ2137" s="54">
        <v>0.28491554020356447</v>
      </c>
    </row>
    <row r="2138" spans="17:43">
      <c r="Q2138" s="62" t="s">
        <v>12036</v>
      </c>
      <c r="R2138" s="54">
        <v>0.39124663090518386</v>
      </c>
      <c r="AP2138" s="62" t="s">
        <v>3140</v>
      </c>
      <c r="AQ2138" s="54">
        <v>0.28478138117068347</v>
      </c>
    </row>
    <row r="2139" spans="17:43">
      <c r="Q2139" s="62" t="s">
        <v>4843</v>
      </c>
      <c r="R2139" s="54">
        <v>0.39078475782585731</v>
      </c>
      <c r="AP2139" s="62" t="s">
        <v>706</v>
      </c>
      <c r="AQ2139" s="54">
        <v>0.28474876508756419</v>
      </c>
    </row>
    <row r="2140" spans="17:43">
      <c r="Q2140" s="62" t="s">
        <v>4707</v>
      </c>
      <c r="R2140" s="54">
        <v>0.39077599544155794</v>
      </c>
      <c r="AP2140" s="62" t="s">
        <v>2526</v>
      </c>
      <c r="AQ2140" s="54">
        <v>0.28470417010352173</v>
      </c>
    </row>
    <row r="2141" spans="17:43">
      <c r="Q2141" s="62" t="s">
        <v>10916</v>
      </c>
      <c r="R2141" s="54">
        <v>0.39068516272495352</v>
      </c>
      <c r="AP2141" s="62" t="s">
        <v>11329</v>
      </c>
      <c r="AQ2141" s="54">
        <v>0.28448666921405297</v>
      </c>
    </row>
    <row r="2142" spans="17:43">
      <c r="Q2142" s="62" t="s">
        <v>994</v>
      </c>
      <c r="R2142" s="54">
        <v>0.39058271070639877</v>
      </c>
      <c r="AP2142" s="62" t="s">
        <v>3775</v>
      </c>
      <c r="AQ2142" s="54">
        <v>0.28435627519383316</v>
      </c>
    </row>
    <row r="2143" spans="17:43">
      <c r="Q2143" s="62" t="s">
        <v>2997</v>
      </c>
      <c r="R2143" s="54">
        <v>0.38996614668284685</v>
      </c>
      <c r="AP2143" s="62" t="s">
        <v>3147</v>
      </c>
      <c r="AQ2143" s="54">
        <v>0.28422692834876301</v>
      </c>
    </row>
    <row r="2144" spans="17:43">
      <c r="Q2144" s="62" t="s">
        <v>5143</v>
      </c>
      <c r="R2144" s="54">
        <v>0.38981534172615362</v>
      </c>
      <c r="AP2144" s="62" t="s">
        <v>5464</v>
      </c>
      <c r="AQ2144" s="54">
        <v>0.28421682720718427</v>
      </c>
    </row>
    <row r="2145" spans="17:43">
      <c r="Q2145" s="62" t="s">
        <v>11364</v>
      </c>
      <c r="R2145" s="54">
        <v>0.38973216757862594</v>
      </c>
      <c r="AP2145" s="62" t="s">
        <v>10729</v>
      </c>
      <c r="AQ2145" s="54">
        <v>0.28417785134642831</v>
      </c>
    </row>
    <row r="2146" spans="17:43">
      <c r="Q2146" s="62" t="s">
        <v>4228</v>
      </c>
      <c r="R2146" s="54">
        <v>0.38925599460603871</v>
      </c>
      <c r="AP2146" s="62" t="s">
        <v>1027</v>
      </c>
      <c r="AQ2146" s="54">
        <v>0.28400502409012152</v>
      </c>
    </row>
    <row r="2147" spans="17:43">
      <c r="Q2147" s="62" t="s">
        <v>14970</v>
      </c>
      <c r="R2147" s="54">
        <v>0.3892126619865976</v>
      </c>
      <c r="AP2147" s="62" t="s">
        <v>5668</v>
      </c>
      <c r="AQ2147" s="54">
        <v>0.28392996370629175</v>
      </c>
    </row>
    <row r="2148" spans="17:43">
      <c r="Q2148" s="62" t="s">
        <v>1388</v>
      </c>
      <c r="R2148" s="54">
        <v>0.38885437204573325</v>
      </c>
      <c r="AP2148" s="62" t="s">
        <v>1479</v>
      </c>
      <c r="AQ2148" s="54">
        <v>0.28375761905333369</v>
      </c>
    </row>
    <row r="2149" spans="17:43">
      <c r="Q2149" s="62" t="s">
        <v>4715</v>
      </c>
      <c r="R2149" s="54">
        <v>0.38879308501049958</v>
      </c>
      <c r="AP2149" s="62" t="s">
        <v>2386</v>
      </c>
      <c r="AQ2149" s="54">
        <v>0.28335719456146086</v>
      </c>
    </row>
    <row r="2150" spans="17:43">
      <c r="Q2150" s="62" t="s">
        <v>293</v>
      </c>
      <c r="R2150" s="54">
        <v>0.38876079568396132</v>
      </c>
      <c r="AP2150" s="62" t="s">
        <v>5829</v>
      </c>
      <c r="AQ2150" s="54">
        <v>0.28262229879018913</v>
      </c>
    </row>
    <row r="2151" spans="17:43">
      <c r="Q2151" s="62" t="s">
        <v>5343</v>
      </c>
      <c r="R2151" s="54">
        <v>0.38868954110237713</v>
      </c>
      <c r="AP2151" s="62" t="s">
        <v>10881</v>
      </c>
      <c r="AQ2151" s="54">
        <v>0.28259182124547738</v>
      </c>
    </row>
    <row r="2152" spans="17:43">
      <c r="Q2152" s="62" t="s">
        <v>5368</v>
      </c>
      <c r="R2152" s="54">
        <v>0.38831892226136833</v>
      </c>
      <c r="AP2152" s="62" t="s">
        <v>10632</v>
      </c>
      <c r="AQ2152" s="54">
        <v>0.28246477082849369</v>
      </c>
    </row>
    <row r="2153" spans="17:43">
      <c r="Q2153" s="62" t="s">
        <v>4854</v>
      </c>
      <c r="R2153" s="54">
        <v>0.38798448647772238</v>
      </c>
      <c r="AP2153" s="62" t="s">
        <v>5419</v>
      </c>
      <c r="AQ2153" s="54">
        <v>0.2822859658034656</v>
      </c>
    </row>
    <row r="2154" spans="17:43">
      <c r="Q2154" s="62" t="s">
        <v>4826</v>
      </c>
      <c r="R2154" s="54">
        <v>0.38766400765603404</v>
      </c>
      <c r="AP2154" s="62" t="s">
        <v>976</v>
      </c>
      <c r="AQ2154" s="54">
        <v>0.28224976062100743</v>
      </c>
    </row>
    <row r="2155" spans="17:43">
      <c r="Q2155" s="62" t="s">
        <v>4478</v>
      </c>
      <c r="R2155" s="54">
        <v>0.38764201250699554</v>
      </c>
      <c r="AP2155" s="62" t="s">
        <v>656</v>
      </c>
      <c r="AQ2155" s="54">
        <v>0.28223315099194735</v>
      </c>
    </row>
    <row r="2156" spans="17:43">
      <c r="Q2156" s="62" t="s">
        <v>16325</v>
      </c>
      <c r="R2156" s="54">
        <v>0.38715246412514936</v>
      </c>
      <c r="AP2156" s="62" t="s">
        <v>3573</v>
      </c>
      <c r="AQ2156" s="54">
        <v>0.28210439830146972</v>
      </c>
    </row>
    <row r="2157" spans="17:43">
      <c r="Q2157" s="62" t="s">
        <v>2939</v>
      </c>
      <c r="R2157" s="54">
        <v>0.38707237508625353</v>
      </c>
      <c r="AP2157" s="62" t="s">
        <v>9878</v>
      </c>
      <c r="AQ2157" s="54">
        <v>0.28191482297057174</v>
      </c>
    </row>
    <row r="2158" spans="17:43">
      <c r="Q2158" s="62" t="s">
        <v>2859</v>
      </c>
      <c r="R2158" s="54">
        <v>0.38706541313536696</v>
      </c>
      <c r="AP2158" s="62" t="s">
        <v>5608</v>
      </c>
      <c r="AQ2158" s="54">
        <v>0.2818944325313717</v>
      </c>
    </row>
    <row r="2159" spans="17:43">
      <c r="Q2159" s="62" t="s">
        <v>3172</v>
      </c>
      <c r="R2159" s="54">
        <v>0.38688007580210443</v>
      </c>
      <c r="AP2159" s="62" t="s">
        <v>3056</v>
      </c>
      <c r="AQ2159" s="54">
        <v>0.28156938996276448</v>
      </c>
    </row>
    <row r="2160" spans="17:43">
      <c r="Q2160" s="62" t="s">
        <v>15680</v>
      </c>
      <c r="R2160" s="54">
        <v>0.38634506869006141</v>
      </c>
      <c r="AP2160" s="62" t="s">
        <v>4296</v>
      </c>
      <c r="AQ2160" s="54">
        <v>0.28141588094256798</v>
      </c>
    </row>
    <row r="2161" spans="17:43">
      <c r="Q2161" s="62" t="s">
        <v>2703</v>
      </c>
      <c r="R2161" s="54">
        <v>0.38617261381127788</v>
      </c>
      <c r="AP2161" s="62" t="s">
        <v>11454</v>
      </c>
      <c r="AQ2161" s="54">
        <v>0.28053937112951538</v>
      </c>
    </row>
    <row r="2162" spans="17:43">
      <c r="Q2162" s="62" t="s">
        <v>1658</v>
      </c>
      <c r="R2162" s="54">
        <v>0.38525046070193658</v>
      </c>
      <c r="AP2162" s="62" t="s">
        <v>1267</v>
      </c>
      <c r="AQ2162" s="54">
        <v>0.28049450727688469</v>
      </c>
    </row>
    <row r="2163" spans="17:43">
      <c r="Q2163" s="62" t="s">
        <v>2710</v>
      </c>
      <c r="R2163" s="54">
        <v>0.3850537567967825</v>
      </c>
      <c r="AP2163" s="62" t="s">
        <v>5784</v>
      </c>
      <c r="AQ2163" s="54">
        <v>0.28009268507043633</v>
      </c>
    </row>
    <row r="2164" spans="17:43">
      <c r="Q2164" s="62" t="s">
        <v>4171</v>
      </c>
      <c r="R2164" s="54">
        <v>0.3848866332886931</v>
      </c>
      <c r="AP2164" s="62" t="s">
        <v>1233</v>
      </c>
      <c r="AQ2164" s="54">
        <v>0.27989683342379479</v>
      </c>
    </row>
    <row r="2165" spans="17:43">
      <c r="Q2165" s="62" t="s">
        <v>14668</v>
      </c>
      <c r="R2165" s="54">
        <v>0.3847231829626534</v>
      </c>
      <c r="AP2165" s="62" t="s">
        <v>12025</v>
      </c>
      <c r="AQ2165" s="54">
        <v>0.27986525277555302</v>
      </c>
    </row>
    <row r="2166" spans="17:43">
      <c r="Q2166" s="62" t="s">
        <v>5626</v>
      </c>
      <c r="R2166" s="54">
        <v>0.38422103264154767</v>
      </c>
      <c r="AP2166" s="62" t="s">
        <v>1451</v>
      </c>
      <c r="AQ2166" s="54">
        <v>0.27881659505684336</v>
      </c>
    </row>
    <row r="2167" spans="17:43">
      <c r="Q2167" s="62" t="s">
        <v>11393</v>
      </c>
      <c r="R2167" s="54">
        <v>0.384186270322671</v>
      </c>
      <c r="AP2167" s="62" t="s">
        <v>11386</v>
      </c>
      <c r="AQ2167" s="54">
        <v>0.27835889300485672</v>
      </c>
    </row>
    <row r="2168" spans="17:43">
      <c r="Q2168" s="62" t="s">
        <v>4861</v>
      </c>
      <c r="R2168" s="54">
        <v>0.38387684342652489</v>
      </c>
      <c r="AP2168" s="62" t="s">
        <v>5168</v>
      </c>
      <c r="AQ2168" s="54">
        <v>0.27831783797076393</v>
      </c>
    </row>
    <row r="2169" spans="17:43">
      <c r="Q2169" s="62" t="s">
        <v>3647</v>
      </c>
      <c r="R2169" s="54">
        <v>0.38360811914360282</v>
      </c>
      <c r="AP2169" s="62" t="s">
        <v>2109</v>
      </c>
      <c r="AQ2169" s="54">
        <v>0.27765380418736513</v>
      </c>
    </row>
    <row r="2170" spans="17:43">
      <c r="Q2170" s="62" t="s">
        <v>17001</v>
      </c>
      <c r="R2170" s="54">
        <v>0.3826448031137677</v>
      </c>
      <c r="AP2170" s="62" t="s">
        <v>2910</v>
      </c>
      <c r="AQ2170" s="54">
        <v>0.27755004468156763</v>
      </c>
    </row>
    <row r="2171" spans="17:43">
      <c r="Q2171" s="62" t="s">
        <v>11294</v>
      </c>
      <c r="R2171" s="54">
        <v>0.38173679735095972</v>
      </c>
      <c r="AP2171" s="62" t="s">
        <v>2898</v>
      </c>
      <c r="AQ2171" s="54">
        <v>0.27729435613967274</v>
      </c>
    </row>
    <row r="2172" spans="17:43">
      <c r="Q2172" s="62" t="s">
        <v>4682</v>
      </c>
      <c r="R2172" s="54">
        <v>0.38166095575120407</v>
      </c>
      <c r="AP2172" s="62" t="s">
        <v>10848</v>
      </c>
      <c r="AQ2172" s="54">
        <v>0.27725021587603144</v>
      </c>
    </row>
    <row r="2173" spans="17:43">
      <c r="Q2173" s="62" t="s">
        <v>11275</v>
      </c>
      <c r="R2173" s="54">
        <v>0.3814248266393595</v>
      </c>
      <c r="AP2173" s="62" t="s">
        <v>10749</v>
      </c>
      <c r="AQ2173" s="54">
        <v>0.27713815854146373</v>
      </c>
    </row>
    <row r="2174" spans="17:43">
      <c r="Q2174" s="62" t="s">
        <v>14699</v>
      </c>
      <c r="R2174" s="54">
        <v>0.3813756238306576</v>
      </c>
      <c r="AP2174" s="62" t="s">
        <v>2073</v>
      </c>
      <c r="AQ2174" s="54">
        <v>0.27684969466042803</v>
      </c>
    </row>
    <row r="2175" spans="17:43">
      <c r="Q2175" s="62" t="s">
        <v>2509</v>
      </c>
      <c r="R2175" s="54">
        <v>0.38137339067667381</v>
      </c>
      <c r="AP2175" s="62" t="s">
        <v>1268</v>
      </c>
      <c r="AQ2175" s="54">
        <v>0.27668577889348672</v>
      </c>
    </row>
    <row r="2176" spans="17:43">
      <c r="Q2176" s="62" t="s">
        <v>4463</v>
      </c>
      <c r="R2176" s="54">
        <v>0.38109650581578353</v>
      </c>
      <c r="AP2176" s="62" t="s">
        <v>1338</v>
      </c>
      <c r="AQ2176" s="54">
        <v>0.27662489249999966</v>
      </c>
    </row>
    <row r="2177" spans="17:43">
      <c r="Q2177" s="62" t="s">
        <v>3385</v>
      </c>
      <c r="R2177" s="54">
        <v>0.38106152999353438</v>
      </c>
      <c r="AP2177" s="62" t="s">
        <v>4792</v>
      </c>
      <c r="AQ2177" s="54">
        <v>0.27653868980914392</v>
      </c>
    </row>
    <row r="2178" spans="17:43">
      <c r="Q2178" s="62" t="s">
        <v>10672</v>
      </c>
      <c r="R2178" s="54">
        <v>0.38105488809654736</v>
      </c>
      <c r="AP2178" s="62" t="s">
        <v>1472</v>
      </c>
      <c r="AQ2178" s="54">
        <v>0.27626352282431937</v>
      </c>
    </row>
    <row r="2179" spans="17:43">
      <c r="Q2179" s="62" t="s">
        <v>542</v>
      </c>
      <c r="R2179" s="54">
        <v>0.38104283932932514</v>
      </c>
      <c r="AP2179" s="62" t="s">
        <v>3993</v>
      </c>
      <c r="AQ2179" s="54">
        <v>0.27591299347584164</v>
      </c>
    </row>
    <row r="2180" spans="17:43">
      <c r="Q2180" s="62" t="s">
        <v>4474</v>
      </c>
      <c r="R2180" s="54">
        <v>0.38064770261184794</v>
      </c>
      <c r="AP2180" s="62" t="s">
        <v>514</v>
      </c>
      <c r="AQ2180" s="54">
        <v>0.27537987793018898</v>
      </c>
    </row>
    <row r="2181" spans="17:43">
      <c r="Q2181" s="62" t="s">
        <v>14766</v>
      </c>
      <c r="R2181" s="54">
        <v>0.38055359631496488</v>
      </c>
      <c r="AP2181" s="62" t="s">
        <v>4541</v>
      </c>
      <c r="AQ2181" s="54">
        <v>0.27525607234230415</v>
      </c>
    </row>
    <row r="2182" spans="17:43">
      <c r="Q2182" s="62" t="s">
        <v>2019</v>
      </c>
      <c r="R2182" s="54">
        <v>0.38038731974427475</v>
      </c>
      <c r="AP2182" s="62" t="s">
        <v>3808</v>
      </c>
      <c r="AQ2182" s="54">
        <v>0.27508067176094897</v>
      </c>
    </row>
    <row r="2183" spans="17:43">
      <c r="Q2183" s="62" t="s">
        <v>5352</v>
      </c>
      <c r="R2183" s="54">
        <v>0.37982801586668496</v>
      </c>
      <c r="AP2183" s="62" t="s">
        <v>2687</v>
      </c>
      <c r="AQ2183" s="54">
        <v>0.27475467852215885</v>
      </c>
    </row>
    <row r="2184" spans="17:43">
      <c r="Q2184" s="62" t="s">
        <v>11167</v>
      </c>
      <c r="R2184" s="54">
        <v>0.37961871929632968</v>
      </c>
      <c r="AP2184" s="62" t="s">
        <v>4164</v>
      </c>
      <c r="AQ2184" s="54">
        <v>0.27469672444491988</v>
      </c>
    </row>
    <row r="2185" spans="17:43">
      <c r="Q2185" s="62" t="s">
        <v>4380</v>
      </c>
      <c r="R2185" s="54">
        <v>0.37926845400164183</v>
      </c>
      <c r="AP2185" s="62" t="s">
        <v>697</v>
      </c>
      <c r="AQ2185" s="54">
        <v>0.27456050911680718</v>
      </c>
    </row>
    <row r="2186" spans="17:43">
      <c r="Q2186" s="62" t="s">
        <v>3132</v>
      </c>
      <c r="R2186" s="54">
        <v>0.37925020256211489</v>
      </c>
      <c r="AP2186" s="62" t="s">
        <v>956</v>
      </c>
      <c r="AQ2186" s="54">
        <v>0.27414439151577868</v>
      </c>
    </row>
    <row r="2187" spans="17:43">
      <c r="Q2187" s="62" t="s">
        <v>4105</v>
      </c>
      <c r="R2187" s="54">
        <v>0.37896041369429473</v>
      </c>
      <c r="AP2187" s="62" t="s">
        <v>5123</v>
      </c>
      <c r="AQ2187" s="54">
        <v>0.27402807985003097</v>
      </c>
    </row>
    <row r="2188" spans="17:43">
      <c r="Q2188" s="62" t="s">
        <v>11430</v>
      </c>
      <c r="R2188" s="54">
        <v>0.37891129451974465</v>
      </c>
      <c r="AP2188" s="62" t="s">
        <v>1291</v>
      </c>
      <c r="AQ2188" s="54">
        <v>0.27376964655747998</v>
      </c>
    </row>
    <row r="2189" spans="17:43">
      <c r="Q2189" s="62" t="s">
        <v>3776</v>
      </c>
      <c r="R2189" s="54">
        <v>0.37873835435634334</v>
      </c>
      <c r="AP2189" s="62" t="s">
        <v>91</v>
      </c>
      <c r="AQ2189" s="54">
        <v>0.27372221159558829</v>
      </c>
    </row>
    <row r="2190" spans="17:43">
      <c r="Q2190" s="62" t="s">
        <v>2682</v>
      </c>
      <c r="R2190" s="54">
        <v>0.37872369842942455</v>
      </c>
      <c r="AP2190" s="62" t="s">
        <v>3274</v>
      </c>
      <c r="AQ2190" s="54">
        <v>0.27323633785058909</v>
      </c>
    </row>
    <row r="2191" spans="17:43">
      <c r="Q2191" s="62" t="s">
        <v>2439</v>
      </c>
      <c r="R2191" s="54">
        <v>0.37855033436599866</v>
      </c>
      <c r="AP2191" s="62" t="s">
        <v>4138</v>
      </c>
      <c r="AQ2191" s="54">
        <v>0.27305586099505041</v>
      </c>
    </row>
    <row r="2192" spans="17:43">
      <c r="Q2192" s="62" t="s">
        <v>12025</v>
      </c>
      <c r="R2192" s="54">
        <v>0.37831826426766396</v>
      </c>
      <c r="AP2192" s="62" t="s">
        <v>11388</v>
      </c>
      <c r="AQ2192" s="54">
        <v>0.27269218822049901</v>
      </c>
    </row>
    <row r="2193" spans="17:43">
      <c r="Q2193" s="62" t="s">
        <v>4195</v>
      </c>
      <c r="R2193" s="54">
        <v>0.37782807779154642</v>
      </c>
      <c r="AP2193" s="62" t="s">
        <v>684</v>
      </c>
      <c r="AQ2193" s="54">
        <v>0.2722335225271228</v>
      </c>
    </row>
    <row r="2194" spans="17:43">
      <c r="Q2194" s="62" t="s">
        <v>17002</v>
      </c>
      <c r="R2194" s="54">
        <v>0.37781022465053071</v>
      </c>
      <c r="AP2194" s="62" t="s">
        <v>2915</v>
      </c>
      <c r="AQ2194" s="54">
        <v>0.27196574530894829</v>
      </c>
    </row>
    <row r="2195" spans="17:43">
      <c r="Q2195" s="62" t="s">
        <v>5436</v>
      </c>
      <c r="R2195" s="54">
        <v>0.37751319357900609</v>
      </c>
      <c r="AP2195" s="62" t="s">
        <v>5719</v>
      </c>
      <c r="AQ2195" s="54">
        <v>0.27173190238553135</v>
      </c>
    </row>
    <row r="2196" spans="17:43">
      <c r="Q2196" s="62" t="s">
        <v>4911</v>
      </c>
      <c r="R2196" s="54">
        <v>0.37745791583744148</v>
      </c>
      <c r="AP2196" s="62" t="s">
        <v>2727</v>
      </c>
      <c r="AQ2196" s="54">
        <v>0.2709348138406541</v>
      </c>
    </row>
    <row r="2197" spans="17:43">
      <c r="Q2197" s="62" t="s">
        <v>12080</v>
      </c>
      <c r="R2197" s="54">
        <v>0.37688213289792671</v>
      </c>
      <c r="AP2197" s="62" t="s">
        <v>9462</v>
      </c>
      <c r="AQ2197" s="54">
        <v>0.27066495295405546</v>
      </c>
    </row>
    <row r="2198" spans="17:43">
      <c r="Q2198" s="62" t="s">
        <v>4052</v>
      </c>
      <c r="R2198" s="54">
        <v>0.37612333543997045</v>
      </c>
      <c r="AP2198" s="62" t="s">
        <v>488</v>
      </c>
      <c r="AQ2198" s="54">
        <v>0.27053130225948091</v>
      </c>
    </row>
    <row r="2199" spans="17:43">
      <c r="Q2199" s="62" t="s">
        <v>2760</v>
      </c>
      <c r="R2199" s="54">
        <v>0.37557208186118524</v>
      </c>
      <c r="AP2199" s="62" t="s">
        <v>4335</v>
      </c>
      <c r="AQ2199" s="54">
        <v>0.27050367625056554</v>
      </c>
    </row>
    <row r="2200" spans="17:43">
      <c r="Q2200" s="62" t="s">
        <v>618</v>
      </c>
      <c r="R2200" s="54">
        <v>0.37551268521882197</v>
      </c>
      <c r="AP2200" s="62" t="s">
        <v>1804</v>
      </c>
      <c r="AQ2200" s="54">
        <v>0.27043943908161966</v>
      </c>
    </row>
    <row r="2201" spans="17:43">
      <c r="Q2201" s="62" t="s">
        <v>10590</v>
      </c>
      <c r="R2201" s="54">
        <v>0.37538459161962856</v>
      </c>
      <c r="AP2201" s="62" t="s">
        <v>2135</v>
      </c>
      <c r="AQ2201" s="54">
        <v>0.269525047731273</v>
      </c>
    </row>
    <row r="2202" spans="17:43">
      <c r="Q2202" s="62" t="s">
        <v>9436</v>
      </c>
      <c r="R2202" s="54">
        <v>0.37503883361970802</v>
      </c>
      <c r="AP2202" s="62" t="s">
        <v>2878</v>
      </c>
      <c r="AQ2202" s="54">
        <v>0.26951637377451171</v>
      </c>
    </row>
    <row r="2203" spans="17:43">
      <c r="Q2203" s="62" t="s">
        <v>2296</v>
      </c>
      <c r="R2203" s="54">
        <v>0.37478045878522837</v>
      </c>
      <c r="AP2203" s="62" t="s">
        <v>11406</v>
      </c>
      <c r="AQ2203" s="54">
        <v>0.26932637642545476</v>
      </c>
    </row>
    <row r="2204" spans="17:43">
      <c r="Q2204" s="62" t="s">
        <v>4643</v>
      </c>
      <c r="R2204" s="54">
        <v>0.37450841894041154</v>
      </c>
      <c r="AP2204" s="62" t="s">
        <v>14734</v>
      </c>
      <c r="AQ2204" s="54">
        <v>0.26925181916714269</v>
      </c>
    </row>
    <row r="2205" spans="17:43">
      <c r="Q2205" s="62" t="s">
        <v>2711</v>
      </c>
      <c r="R2205" s="54">
        <v>0.37411246580225371</v>
      </c>
      <c r="AP2205" s="62" t="s">
        <v>3572</v>
      </c>
      <c r="AQ2205" s="54">
        <v>0.26912737451868374</v>
      </c>
    </row>
    <row r="2206" spans="17:43">
      <c r="Q2206" s="62" t="s">
        <v>14832</v>
      </c>
      <c r="R2206" s="54">
        <v>0.37403972905553268</v>
      </c>
      <c r="AP2206" s="62" t="s">
        <v>15094</v>
      </c>
      <c r="AQ2206" s="54">
        <v>0.26887732743668752</v>
      </c>
    </row>
    <row r="2207" spans="17:43">
      <c r="Q2207" s="62" t="s">
        <v>3344</v>
      </c>
      <c r="R2207" s="54">
        <v>0.37390680927048686</v>
      </c>
      <c r="AP2207" s="62" t="s">
        <v>15029</v>
      </c>
      <c r="AQ2207" s="54">
        <v>0.2680882397376288</v>
      </c>
    </row>
    <row r="2208" spans="17:43">
      <c r="Q2208" s="62" t="s">
        <v>3162</v>
      </c>
      <c r="R2208" s="54">
        <v>0.37303443173027906</v>
      </c>
      <c r="AP2208" s="62" t="s">
        <v>1360</v>
      </c>
      <c r="AQ2208" s="54">
        <v>0.26788588852224671</v>
      </c>
    </row>
    <row r="2209" spans="17:43">
      <c r="Q2209" s="62" t="s">
        <v>3460</v>
      </c>
      <c r="R2209" s="54">
        <v>0.37258909680733521</v>
      </c>
      <c r="AP2209" s="62" t="s">
        <v>11381</v>
      </c>
      <c r="AQ2209" s="54">
        <v>0.26762695633137668</v>
      </c>
    </row>
    <row r="2210" spans="17:43">
      <c r="Q2210" s="62" t="s">
        <v>4289</v>
      </c>
      <c r="R2210" s="54">
        <v>0.3721166019740984</v>
      </c>
      <c r="AP2210" s="62" t="s">
        <v>3632</v>
      </c>
      <c r="AQ2210" s="54">
        <v>0.26758216408874302</v>
      </c>
    </row>
    <row r="2211" spans="17:43">
      <c r="Q2211" s="62" t="s">
        <v>1536</v>
      </c>
      <c r="R2211" s="54">
        <v>0.37189785229323341</v>
      </c>
      <c r="AP2211" s="62" t="s">
        <v>2867</v>
      </c>
      <c r="AQ2211" s="54">
        <v>0.26711288819444695</v>
      </c>
    </row>
    <row r="2212" spans="17:43">
      <c r="Q2212" s="62" t="s">
        <v>3336</v>
      </c>
      <c r="R2212" s="54">
        <v>0.37189401872467237</v>
      </c>
      <c r="AP2212" s="62" t="s">
        <v>2661</v>
      </c>
      <c r="AQ2212" s="54">
        <v>0.26691751227507998</v>
      </c>
    </row>
    <row r="2213" spans="17:43">
      <c r="Q2213" s="62" t="s">
        <v>2230</v>
      </c>
      <c r="R2213" s="54">
        <v>0.37165049362871694</v>
      </c>
      <c r="AP2213" s="62" t="s">
        <v>14693</v>
      </c>
      <c r="AQ2213" s="54">
        <v>0.26677556835815464</v>
      </c>
    </row>
    <row r="2214" spans="17:43">
      <c r="Q2214" s="62" t="s">
        <v>4714</v>
      </c>
      <c r="R2214" s="54">
        <v>0.37164620518634395</v>
      </c>
      <c r="AP2214" s="62" t="s">
        <v>3848</v>
      </c>
      <c r="AQ2214" s="54">
        <v>0.26627634803689643</v>
      </c>
    </row>
    <row r="2215" spans="17:43">
      <c r="Q2215" s="62" t="s">
        <v>11484</v>
      </c>
      <c r="R2215" s="54">
        <v>0.37148048777029419</v>
      </c>
      <c r="AP2215" s="62" t="s">
        <v>425</v>
      </c>
      <c r="AQ2215" s="54">
        <v>0.2662391168107352</v>
      </c>
    </row>
    <row r="2216" spans="17:43">
      <c r="Q2216" s="62" t="s">
        <v>525</v>
      </c>
      <c r="R2216" s="54">
        <v>0.37136053902491495</v>
      </c>
      <c r="AP2216" s="62" t="s">
        <v>4834</v>
      </c>
      <c r="AQ2216" s="54">
        <v>0.26610083560280301</v>
      </c>
    </row>
    <row r="2217" spans="17:43">
      <c r="Q2217" s="62" t="s">
        <v>10844</v>
      </c>
      <c r="R2217" s="54">
        <v>0.37129179416857849</v>
      </c>
      <c r="AP2217" s="62" t="s">
        <v>2147</v>
      </c>
      <c r="AQ2217" s="54">
        <v>0.26596305902293882</v>
      </c>
    </row>
    <row r="2218" spans="17:43">
      <c r="Q2218" s="62" t="s">
        <v>4920</v>
      </c>
      <c r="R2218" s="54">
        <v>0.37116701514065553</v>
      </c>
      <c r="AP2218" s="62" t="s">
        <v>10655</v>
      </c>
      <c r="AQ2218" s="54">
        <v>0.26589208377526041</v>
      </c>
    </row>
    <row r="2219" spans="17:43">
      <c r="Q2219" s="62" t="s">
        <v>1026</v>
      </c>
      <c r="R2219" s="54">
        <v>0.37082898893525035</v>
      </c>
      <c r="AP2219" s="62" t="s">
        <v>372</v>
      </c>
      <c r="AQ2219" s="54">
        <v>0.26586372155633647</v>
      </c>
    </row>
    <row r="2220" spans="17:43">
      <c r="Q2220" s="62" t="s">
        <v>10729</v>
      </c>
      <c r="R2220" s="54">
        <v>0.37081817022152713</v>
      </c>
      <c r="AP2220" s="62" t="s">
        <v>4262</v>
      </c>
      <c r="AQ2220" s="54">
        <v>0.26574180981429046</v>
      </c>
    </row>
    <row r="2221" spans="17:43">
      <c r="Q2221" s="62" t="s">
        <v>2154</v>
      </c>
      <c r="R2221" s="54">
        <v>0.37079247817618849</v>
      </c>
      <c r="AP2221" s="62" t="s">
        <v>3258</v>
      </c>
      <c r="AQ2221" s="54">
        <v>0.26570488484868182</v>
      </c>
    </row>
    <row r="2222" spans="17:43">
      <c r="Q2222" s="62" t="s">
        <v>17003</v>
      </c>
      <c r="R2222" s="54">
        <v>0.37070232760371619</v>
      </c>
      <c r="AP2222" s="62" t="s">
        <v>4629</v>
      </c>
      <c r="AQ2222" s="54">
        <v>0.26539953952219308</v>
      </c>
    </row>
    <row r="2223" spans="17:43">
      <c r="Q2223" s="62" t="s">
        <v>1804</v>
      </c>
      <c r="R2223" s="54">
        <v>0.370465668981732</v>
      </c>
      <c r="AP2223" s="62" t="s">
        <v>2702</v>
      </c>
      <c r="AQ2223" s="54">
        <v>0.26518661456697779</v>
      </c>
    </row>
    <row r="2224" spans="17:43">
      <c r="Q2224" s="62" t="s">
        <v>14889</v>
      </c>
      <c r="R2224" s="54">
        <v>0.37018064328262767</v>
      </c>
      <c r="AP2224" s="62" t="s">
        <v>11400</v>
      </c>
      <c r="AQ2224" s="54">
        <v>0.26513344744551431</v>
      </c>
    </row>
    <row r="2225" spans="17:43">
      <c r="Q2225" s="62" t="s">
        <v>2790</v>
      </c>
      <c r="R2225" s="54">
        <v>0.37004575145148655</v>
      </c>
      <c r="AP2225" s="62" t="s">
        <v>4848</v>
      </c>
      <c r="AQ2225" s="54">
        <v>0.26509349046860647</v>
      </c>
    </row>
    <row r="2226" spans="17:43">
      <c r="Q2226" s="62" t="s">
        <v>5775</v>
      </c>
      <c r="R2226" s="54">
        <v>0.37000914708245813</v>
      </c>
      <c r="AP2226" s="62" t="s">
        <v>10730</v>
      </c>
      <c r="AQ2226" s="54">
        <v>0.26456694413035498</v>
      </c>
    </row>
    <row r="2227" spans="17:43">
      <c r="Q2227" s="62" t="s">
        <v>10681</v>
      </c>
      <c r="R2227" s="54">
        <v>0.36947643188293222</v>
      </c>
      <c r="AP2227" s="62" t="s">
        <v>612</v>
      </c>
      <c r="AQ2227" s="54">
        <v>0.26453805183387258</v>
      </c>
    </row>
    <row r="2228" spans="17:43">
      <c r="Q2228" s="62" t="s">
        <v>1386</v>
      </c>
      <c r="R2228" s="54">
        <v>0.36945280959673438</v>
      </c>
      <c r="AP2228" s="62" t="s">
        <v>3153</v>
      </c>
      <c r="AQ2228" s="54">
        <v>0.26452008929372917</v>
      </c>
    </row>
    <row r="2229" spans="17:43">
      <c r="Q2229" s="62" t="s">
        <v>2975</v>
      </c>
      <c r="R2229" s="54">
        <v>0.36938486052880465</v>
      </c>
      <c r="AP2229" s="62" t="s">
        <v>5436</v>
      </c>
      <c r="AQ2229" s="54">
        <v>0.26375690981411981</v>
      </c>
    </row>
    <row r="2230" spans="17:43">
      <c r="Q2230" s="62" t="s">
        <v>1494</v>
      </c>
      <c r="R2230" s="54">
        <v>0.36872386795736628</v>
      </c>
      <c r="AP2230" s="62" t="s">
        <v>2980</v>
      </c>
      <c r="AQ2230" s="54">
        <v>0.26374631827965517</v>
      </c>
    </row>
    <row r="2231" spans="17:43">
      <c r="Q2231" s="62" t="s">
        <v>15031</v>
      </c>
      <c r="R2231" s="54">
        <v>0.36864091308517399</v>
      </c>
      <c r="AP2231" s="62" t="s">
        <v>2101</v>
      </c>
      <c r="AQ2231" s="54">
        <v>0.26374106376580903</v>
      </c>
    </row>
    <row r="2232" spans="17:43">
      <c r="Q2232" s="62" t="s">
        <v>3947</v>
      </c>
      <c r="R2232" s="54">
        <v>0.36839142996715474</v>
      </c>
      <c r="AP2232" s="62" t="s">
        <v>2901</v>
      </c>
      <c r="AQ2232" s="54">
        <v>0.26347307808160353</v>
      </c>
    </row>
    <row r="2233" spans="17:43">
      <c r="Q2233" s="62" t="s">
        <v>1323</v>
      </c>
      <c r="R2233" s="54">
        <v>0.36835316506191979</v>
      </c>
      <c r="AP2233" s="62" t="s">
        <v>391</v>
      </c>
      <c r="AQ2233" s="54">
        <v>0.26287286138302407</v>
      </c>
    </row>
    <row r="2234" spans="17:43">
      <c r="Q2234" s="62" t="s">
        <v>5356</v>
      </c>
      <c r="R2234" s="54">
        <v>0.36822129383837932</v>
      </c>
      <c r="AP2234" s="62" t="s">
        <v>5554</v>
      </c>
      <c r="AQ2234" s="54">
        <v>0.26269731524060808</v>
      </c>
    </row>
    <row r="2235" spans="17:43">
      <c r="Q2235" s="62" t="s">
        <v>1433</v>
      </c>
      <c r="R2235" s="54">
        <v>0.36789090040022043</v>
      </c>
      <c r="AP2235" s="62" t="s">
        <v>1844</v>
      </c>
      <c r="AQ2235" s="54">
        <v>0.26249756016928605</v>
      </c>
    </row>
    <row r="2236" spans="17:43">
      <c r="Q2236" s="62" t="s">
        <v>571</v>
      </c>
      <c r="R2236" s="54">
        <v>0.36770325819642086</v>
      </c>
      <c r="AP2236" s="62" t="s">
        <v>1471</v>
      </c>
      <c r="AQ2236" s="54">
        <v>0.2620042010026134</v>
      </c>
    </row>
    <row r="2237" spans="17:43">
      <c r="Q2237" s="62" t="s">
        <v>2979</v>
      </c>
      <c r="R2237" s="54">
        <v>0.36749939471563464</v>
      </c>
      <c r="AP2237" s="62" t="s">
        <v>4534</v>
      </c>
      <c r="AQ2237" s="54">
        <v>0.26176483203750472</v>
      </c>
    </row>
    <row r="2238" spans="17:43">
      <c r="Q2238" s="62" t="s">
        <v>5868</v>
      </c>
      <c r="R2238" s="54">
        <v>0.36749202434504735</v>
      </c>
      <c r="AP2238" s="62" t="s">
        <v>4892</v>
      </c>
      <c r="AQ2238" s="54">
        <v>0.26175931799302637</v>
      </c>
    </row>
    <row r="2239" spans="17:43">
      <c r="Q2239" s="62" t="s">
        <v>14698</v>
      </c>
      <c r="R2239" s="54">
        <v>0.36748279494113878</v>
      </c>
      <c r="AP2239" s="62" t="s">
        <v>4209</v>
      </c>
      <c r="AQ2239" s="54">
        <v>0.26117719002553358</v>
      </c>
    </row>
    <row r="2240" spans="17:43">
      <c r="Q2240" s="62" t="s">
        <v>11288</v>
      </c>
      <c r="R2240" s="54">
        <v>0.36739089708076816</v>
      </c>
      <c r="AP2240" s="62" t="s">
        <v>4684</v>
      </c>
      <c r="AQ2240" s="54">
        <v>0.26084642415759479</v>
      </c>
    </row>
    <row r="2241" spans="17:43">
      <c r="Q2241" s="62" t="s">
        <v>1717</v>
      </c>
      <c r="R2241" s="54">
        <v>0.36714019004479542</v>
      </c>
      <c r="AP2241" s="62" t="s">
        <v>2289</v>
      </c>
      <c r="AQ2241" s="54">
        <v>0.26060802293334595</v>
      </c>
    </row>
    <row r="2242" spans="17:43">
      <c r="Q2242" s="62" t="s">
        <v>251</v>
      </c>
      <c r="R2242" s="54">
        <v>0.36705344069107332</v>
      </c>
      <c r="AP2242" s="62" t="s">
        <v>1414</v>
      </c>
      <c r="AQ2242" s="54">
        <v>0.26033323923770524</v>
      </c>
    </row>
    <row r="2243" spans="17:43">
      <c r="Q2243" s="62" t="s">
        <v>15029</v>
      </c>
      <c r="R2243" s="54">
        <v>0.36599256967500088</v>
      </c>
      <c r="AP2243" s="62" t="s">
        <v>1744</v>
      </c>
      <c r="AQ2243" s="54">
        <v>0.26023624083466634</v>
      </c>
    </row>
    <row r="2244" spans="17:43">
      <c r="Q2244" s="62" t="s">
        <v>647</v>
      </c>
      <c r="R2244" s="54">
        <v>0.3659180965748145</v>
      </c>
      <c r="AP2244" s="62" t="s">
        <v>480</v>
      </c>
      <c r="AQ2244" s="54">
        <v>0.25998505026225022</v>
      </c>
    </row>
    <row r="2245" spans="17:43">
      <c r="Q2245" s="62" t="s">
        <v>1885</v>
      </c>
      <c r="R2245" s="54">
        <v>0.36581603497639575</v>
      </c>
      <c r="AP2245" s="62" t="s">
        <v>2537</v>
      </c>
      <c r="AQ2245" s="54">
        <v>0.25980638923093075</v>
      </c>
    </row>
    <row r="2246" spans="17:43">
      <c r="Q2246" s="62" t="s">
        <v>1245</v>
      </c>
      <c r="R2246" s="54">
        <v>0.36561217238827043</v>
      </c>
      <c r="AP2246" s="62" t="s">
        <v>1438</v>
      </c>
      <c r="AQ2246" s="54">
        <v>0.2597692079842554</v>
      </c>
    </row>
    <row r="2247" spans="17:43">
      <c r="Q2247" s="62" t="s">
        <v>1396</v>
      </c>
      <c r="R2247" s="54">
        <v>0.36544816088038456</v>
      </c>
      <c r="AP2247" s="62" t="s">
        <v>4353</v>
      </c>
      <c r="AQ2247" s="54">
        <v>0.25951539151110742</v>
      </c>
    </row>
    <row r="2248" spans="17:43">
      <c r="Q2248" s="62" t="s">
        <v>14795</v>
      </c>
      <c r="R2248" s="54">
        <v>0.36520660347791406</v>
      </c>
      <c r="AP2248" s="62" t="s">
        <v>3128</v>
      </c>
      <c r="AQ2248" s="54">
        <v>0.25940706372549754</v>
      </c>
    </row>
    <row r="2249" spans="17:43">
      <c r="Q2249" s="62" t="s">
        <v>3078</v>
      </c>
      <c r="R2249" s="54">
        <v>0.36492619903461204</v>
      </c>
      <c r="AP2249" s="62" t="s">
        <v>10549</v>
      </c>
      <c r="AQ2249" s="54">
        <v>0.25931744061695317</v>
      </c>
    </row>
    <row r="2250" spans="17:43">
      <c r="Q2250" s="62" t="s">
        <v>1749</v>
      </c>
      <c r="R2250" s="54">
        <v>0.364702485895261</v>
      </c>
      <c r="AP2250" s="62" t="s">
        <v>1802</v>
      </c>
      <c r="AQ2250" s="54">
        <v>0.25931122453456329</v>
      </c>
    </row>
    <row r="2251" spans="17:43">
      <c r="Q2251" s="62" t="s">
        <v>3724</v>
      </c>
      <c r="R2251" s="54">
        <v>0.3642396932316293</v>
      </c>
      <c r="AP2251" s="62" t="s">
        <v>11236</v>
      </c>
      <c r="AQ2251" s="54">
        <v>0.25885244362526016</v>
      </c>
    </row>
    <row r="2252" spans="17:43">
      <c r="Q2252" s="62" t="s">
        <v>4433</v>
      </c>
      <c r="R2252" s="54">
        <v>0.36420707048513867</v>
      </c>
      <c r="AP2252" s="62" t="s">
        <v>5241</v>
      </c>
      <c r="AQ2252" s="54">
        <v>0.25882068302462935</v>
      </c>
    </row>
    <row r="2253" spans="17:43">
      <c r="Q2253" s="62" t="s">
        <v>2088</v>
      </c>
      <c r="R2253" s="54">
        <v>0.36376733546646589</v>
      </c>
      <c r="AP2253" s="62" t="s">
        <v>3031</v>
      </c>
      <c r="AQ2253" s="54">
        <v>0.25868599639601475</v>
      </c>
    </row>
    <row r="2254" spans="17:43">
      <c r="Q2254" s="62" t="s">
        <v>3780</v>
      </c>
      <c r="R2254" s="54">
        <v>0.36358004456002924</v>
      </c>
      <c r="AP2254" s="62" t="s">
        <v>3008</v>
      </c>
      <c r="AQ2254" s="54">
        <v>0.25866010345366386</v>
      </c>
    </row>
    <row r="2255" spans="17:43">
      <c r="Q2255" s="62" t="s">
        <v>2164</v>
      </c>
      <c r="R2255" s="54">
        <v>0.3634876934094502</v>
      </c>
      <c r="AP2255" s="62" t="s">
        <v>2459</v>
      </c>
      <c r="AQ2255" s="54">
        <v>0.25856794029788654</v>
      </c>
    </row>
    <row r="2256" spans="17:43">
      <c r="Q2256" s="62" t="s">
        <v>3053</v>
      </c>
      <c r="R2256" s="54">
        <v>0.36344237257107065</v>
      </c>
      <c r="AP2256" s="62" t="s">
        <v>3651</v>
      </c>
      <c r="AQ2256" s="54">
        <v>0.25846561571284155</v>
      </c>
    </row>
    <row r="2257" spans="17:43">
      <c r="Q2257" s="62" t="s">
        <v>1203</v>
      </c>
      <c r="R2257" s="54">
        <v>0.36313459680437638</v>
      </c>
      <c r="AP2257" s="62" t="s">
        <v>3291</v>
      </c>
      <c r="AQ2257" s="54">
        <v>0.25808262618538275</v>
      </c>
    </row>
    <row r="2258" spans="17:43">
      <c r="Q2258" s="62" t="s">
        <v>10555</v>
      </c>
      <c r="R2258" s="54">
        <v>0.3630857933855855</v>
      </c>
      <c r="AP2258" s="62" t="s">
        <v>4272</v>
      </c>
      <c r="AQ2258" s="54">
        <v>0.25805469273427822</v>
      </c>
    </row>
    <row r="2259" spans="17:43">
      <c r="Q2259" s="62" t="s">
        <v>3258</v>
      </c>
      <c r="R2259" s="54">
        <v>0.36294998476165879</v>
      </c>
      <c r="AP2259" s="62" t="s">
        <v>3556</v>
      </c>
      <c r="AQ2259" s="54">
        <v>0.25801357628550875</v>
      </c>
    </row>
    <row r="2260" spans="17:43">
      <c r="Q2260" s="62" t="s">
        <v>3866</v>
      </c>
      <c r="R2260" s="54">
        <v>0.36228679368586852</v>
      </c>
      <c r="AP2260" s="62" t="s">
        <v>696</v>
      </c>
      <c r="AQ2260" s="54">
        <v>0.25743509768257927</v>
      </c>
    </row>
    <row r="2261" spans="17:43">
      <c r="Q2261" s="62" t="s">
        <v>5393</v>
      </c>
      <c r="R2261" s="54">
        <v>0.36218186009917502</v>
      </c>
      <c r="AP2261" s="62" t="s">
        <v>492</v>
      </c>
      <c r="AQ2261" s="54">
        <v>0.25735289000639561</v>
      </c>
    </row>
    <row r="2262" spans="17:43">
      <c r="Q2262" s="62" t="s">
        <v>4522</v>
      </c>
      <c r="R2262" s="54">
        <v>0.36171973419578018</v>
      </c>
      <c r="AP2262" s="62" t="s">
        <v>2623</v>
      </c>
      <c r="AQ2262" s="54">
        <v>0.25694502520130152</v>
      </c>
    </row>
    <row r="2263" spans="17:43">
      <c r="Q2263" s="62" t="s">
        <v>15041</v>
      </c>
      <c r="R2263" s="54">
        <v>0.36166561732035535</v>
      </c>
      <c r="AP2263" s="62" t="s">
        <v>8093</v>
      </c>
      <c r="AQ2263" s="54">
        <v>0.25683825801394344</v>
      </c>
    </row>
    <row r="2264" spans="17:43">
      <c r="Q2264" s="62" t="s">
        <v>1220</v>
      </c>
      <c r="R2264" s="54">
        <v>0.36149775023995256</v>
      </c>
      <c r="AP2264" s="62" t="s">
        <v>3088</v>
      </c>
      <c r="AQ2264" s="54">
        <v>0.25672485020949171</v>
      </c>
    </row>
    <row r="2265" spans="17:43">
      <c r="Q2265" s="62" t="s">
        <v>3219</v>
      </c>
      <c r="R2265" s="54">
        <v>0.36145716728855548</v>
      </c>
      <c r="AP2265" s="62" t="s">
        <v>5481</v>
      </c>
      <c r="AQ2265" s="54">
        <v>0.25670142201610024</v>
      </c>
    </row>
    <row r="2266" spans="17:43">
      <c r="Q2266" s="62" t="s">
        <v>3201</v>
      </c>
      <c r="R2266" s="54">
        <v>0.36134963957568123</v>
      </c>
      <c r="AP2266" s="62" t="s">
        <v>1501</v>
      </c>
      <c r="AQ2266" s="54">
        <v>0.25661001336941142</v>
      </c>
    </row>
    <row r="2267" spans="17:43">
      <c r="Q2267" s="62" t="s">
        <v>3948</v>
      </c>
      <c r="R2267" s="54">
        <v>0.36133325312265824</v>
      </c>
      <c r="AP2267" s="62" t="s">
        <v>4977</v>
      </c>
      <c r="AQ2267" s="54">
        <v>0.25604427476965802</v>
      </c>
    </row>
    <row r="2268" spans="17:43">
      <c r="Q2268" s="62" t="s">
        <v>4245</v>
      </c>
      <c r="R2268" s="54">
        <v>0.36123314763150649</v>
      </c>
      <c r="AP2268" s="62" t="s">
        <v>5202</v>
      </c>
      <c r="AQ2268" s="54">
        <v>0.25583798333291602</v>
      </c>
    </row>
    <row r="2269" spans="17:43">
      <c r="Q2269" s="62" t="s">
        <v>5408</v>
      </c>
      <c r="R2269" s="54">
        <v>0.36114927148344805</v>
      </c>
      <c r="AP2269" s="62" t="s">
        <v>1826</v>
      </c>
      <c r="AQ2269" s="54">
        <v>0.25558078549045948</v>
      </c>
    </row>
    <row r="2270" spans="17:43">
      <c r="Q2270" s="62" t="s">
        <v>2980</v>
      </c>
      <c r="R2270" s="54">
        <v>0.36080850555469679</v>
      </c>
      <c r="AP2270" s="62" t="s">
        <v>1237</v>
      </c>
      <c r="AQ2270" s="54">
        <v>0.25555702098746591</v>
      </c>
    </row>
    <row r="2271" spans="17:43">
      <c r="Q2271" s="62" t="s">
        <v>2350</v>
      </c>
      <c r="R2271" s="54">
        <v>0.36029804507584628</v>
      </c>
      <c r="AP2271" s="62" t="s">
        <v>11003</v>
      </c>
      <c r="AQ2271" s="54">
        <v>0.25545942872281163</v>
      </c>
    </row>
    <row r="2272" spans="17:43">
      <c r="Q2272" s="62" t="s">
        <v>5512</v>
      </c>
      <c r="R2272" s="54">
        <v>0.36010737407179666</v>
      </c>
      <c r="AP2272" s="62" t="s">
        <v>3025</v>
      </c>
      <c r="AQ2272" s="54">
        <v>0.25522366318239026</v>
      </c>
    </row>
    <row r="2273" spans="17:43">
      <c r="Q2273" s="62" t="s">
        <v>14858</v>
      </c>
      <c r="R2273" s="54">
        <v>0.35966009959088152</v>
      </c>
      <c r="AP2273" s="62" t="s">
        <v>1323</v>
      </c>
      <c r="AQ2273" s="54">
        <v>0.25503214891765286</v>
      </c>
    </row>
    <row r="2274" spans="17:43">
      <c r="Q2274" s="62" t="s">
        <v>11375</v>
      </c>
      <c r="R2274" s="54">
        <v>0.35961362932481478</v>
      </c>
      <c r="AP2274" s="62" t="s">
        <v>4747</v>
      </c>
      <c r="AQ2274" s="54">
        <v>0.25446736096463962</v>
      </c>
    </row>
    <row r="2275" spans="17:43">
      <c r="Q2275" s="62" t="s">
        <v>4055</v>
      </c>
      <c r="R2275" s="54">
        <v>0.35944853224629336</v>
      </c>
      <c r="AP2275" s="62" t="s">
        <v>1286</v>
      </c>
      <c r="AQ2275" s="54">
        <v>0.25413838439961223</v>
      </c>
    </row>
    <row r="2276" spans="17:43">
      <c r="Q2276" s="62" t="s">
        <v>17004</v>
      </c>
      <c r="R2276" s="54">
        <v>0.35891936767341653</v>
      </c>
      <c r="AP2276" s="62" t="s">
        <v>10804</v>
      </c>
      <c r="AQ2276" s="54">
        <v>0.25413448022690721</v>
      </c>
    </row>
    <row r="2277" spans="17:43">
      <c r="Q2277" s="62" t="s">
        <v>11503</v>
      </c>
      <c r="R2277" s="54">
        <v>0.3588526142451835</v>
      </c>
      <c r="AP2277" s="62" t="s">
        <v>5082</v>
      </c>
      <c r="AQ2277" s="54">
        <v>0.25369431740529857</v>
      </c>
    </row>
    <row r="2278" spans="17:43">
      <c r="Q2278" s="62" t="s">
        <v>4870</v>
      </c>
      <c r="R2278" s="54">
        <v>0.35884186986813188</v>
      </c>
      <c r="AP2278" s="62" t="s">
        <v>3580</v>
      </c>
      <c r="AQ2278" s="54">
        <v>0.25348184587559358</v>
      </c>
    </row>
    <row r="2279" spans="17:43">
      <c r="Q2279" s="62" t="s">
        <v>5242</v>
      </c>
      <c r="R2279" s="54">
        <v>0.35852052304758425</v>
      </c>
      <c r="AP2279" s="62" t="s">
        <v>4871</v>
      </c>
      <c r="AQ2279" s="54">
        <v>0.25335928769750299</v>
      </c>
    </row>
    <row r="2280" spans="17:43">
      <c r="Q2280" s="62" t="s">
        <v>1820</v>
      </c>
      <c r="R2280" s="54">
        <v>0.35832622861165409</v>
      </c>
      <c r="AP2280" s="62" t="s">
        <v>10646</v>
      </c>
      <c r="AQ2280" s="54">
        <v>0.25321028658095007</v>
      </c>
    </row>
    <row r="2281" spans="17:43">
      <c r="Q2281" s="62" t="s">
        <v>11338</v>
      </c>
      <c r="R2281" s="54">
        <v>0.35816124514123271</v>
      </c>
      <c r="AP2281" s="62" t="s">
        <v>2059</v>
      </c>
      <c r="AQ2281" s="54">
        <v>0.25318702277058514</v>
      </c>
    </row>
    <row r="2282" spans="17:43">
      <c r="Q2282" s="62" t="s">
        <v>2395</v>
      </c>
      <c r="R2282" s="54">
        <v>0.35813035846162855</v>
      </c>
      <c r="AP2282" s="62" t="s">
        <v>3356</v>
      </c>
      <c r="AQ2282" s="54">
        <v>0.25305134649398398</v>
      </c>
    </row>
    <row r="2283" spans="17:43">
      <c r="Q2283" s="62" t="s">
        <v>11053</v>
      </c>
      <c r="R2283" s="54">
        <v>0.35791544446890922</v>
      </c>
      <c r="AP2283" s="62" t="s">
        <v>1429</v>
      </c>
      <c r="AQ2283" s="54">
        <v>0.25292836436106808</v>
      </c>
    </row>
    <row r="2284" spans="17:43">
      <c r="Q2284" s="62" t="s">
        <v>1033</v>
      </c>
      <c r="R2284" s="54">
        <v>0.3578375635661783</v>
      </c>
      <c r="AP2284" s="62" t="s">
        <v>2259</v>
      </c>
      <c r="AQ2284" s="54">
        <v>0.25292188076048261</v>
      </c>
    </row>
    <row r="2285" spans="17:43">
      <c r="Q2285" s="62" t="s">
        <v>10817</v>
      </c>
      <c r="R2285" s="54">
        <v>0.35777081969658259</v>
      </c>
      <c r="AP2285" s="62" t="s">
        <v>11327</v>
      </c>
      <c r="AQ2285" s="54">
        <v>0.25274935002490612</v>
      </c>
    </row>
    <row r="2286" spans="17:43">
      <c r="Q2286" s="62" t="s">
        <v>167</v>
      </c>
      <c r="R2286" s="54">
        <v>0.35771702293206192</v>
      </c>
      <c r="AP2286" s="62" t="s">
        <v>5775</v>
      </c>
      <c r="AQ2286" s="54">
        <v>0.2526735728217922</v>
      </c>
    </row>
    <row r="2287" spans="17:43">
      <c r="Q2287" s="62" t="s">
        <v>520</v>
      </c>
      <c r="R2287" s="54">
        <v>0.3574953918902849</v>
      </c>
      <c r="AP2287" s="62" t="s">
        <v>5454</v>
      </c>
      <c r="AQ2287" s="54">
        <v>0.25256080360365152</v>
      </c>
    </row>
    <row r="2288" spans="17:43">
      <c r="Q2288" s="62" t="s">
        <v>2170</v>
      </c>
      <c r="R2288" s="54">
        <v>0.35745523234500298</v>
      </c>
      <c r="AP2288" s="62" t="s">
        <v>5055</v>
      </c>
      <c r="AQ2288" s="54">
        <v>0.25225646003037444</v>
      </c>
    </row>
    <row r="2289" spans="17:43">
      <c r="Q2289" s="62" t="s">
        <v>11337</v>
      </c>
      <c r="R2289" s="54">
        <v>0.35727639085701823</v>
      </c>
      <c r="AP2289" s="62" t="s">
        <v>2187</v>
      </c>
      <c r="AQ2289" s="54">
        <v>0.25221255469669041</v>
      </c>
    </row>
    <row r="2290" spans="17:43">
      <c r="Q2290" s="62" t="s">
        <v>3890</v>
      </c>
      <c r="R2290" s="54">
        <v>0.35721656699959747</v>
      </c>
      <c r="AP2290" s="62" t="s">
        <v>1363</v>
      </c>
      <c r="AQ2290" s="54">
        <v>0.25200209545984925</v>
      </c>
    </row>
    <row r="2291" spans="17:43">
      <c r="Q2291" s="62" t="s">
        <v>2383</v>
      </c>
      <c r="R2291" s="54">
        <v>0.35696735195865009</v>
      </c>
      <c r="AP2291" s="62" t="s">
        <v>1959</v>
      </c>
      <c r="AQ2291" s="54">
        <v>0.25190137154412112</v>
      </c>
    </row>
    <row r="2292" spans="17:43">
      <c r="Q2292" s="62" t="s">
        <v>4076</v>
      </c>
      <c r="R2292" s="54">
        <v>0.35549745618577205</v>
      </c>
      <c r="AP2292" s="62" t="s">
        <v>3349</v>
      </c>
      <c r="AQ2292" s="54">
        <v>0.25182846283715871</v>
      </c>
    </row>
    <row r="2293" spans="17:43">
      <c r="Q2293" s="62" t="s">
        <v>2913</v>
      </c>
      <c r="R2293" s="54">
        <v>0.35533617840178089</v>
      </c>
      <c r="AP2293" s="62" t="s">
        <v>10846</v>
      </c>
      <c r="AQ2293" s="54">
        <v>0.25169297290810766</v>
      </c>
    </row>
    <row r="2294" spans="17:43">
      <c r="Q2294" s="62" t="s">
        <v>4948</v>
      </c>
      <c r="R2294" s="54">
        <v>0.35522382356784249</v>
      </c>
      <c r="AP2294" s="62" t="s">
        <v>3053</v>
      </c>
      <c r="AQ2294" s="54">
        <v>0.2515857442690933</v>
      </c>
    </row>
    <row r="2295" spans="17:43">
      <c r="Q2295" s="62" t="s">
        <v>14703</v>
      </c>
      <c r="R2295" s="54">
        <v>0.35512477337202059</v>
      </c>
      <c r="AP2295" s="62" t="s">
        <v>4732</v>
      </c>
      <c r="AQ2295" s="54">
        <v>0.25156655496623492</v>
      </c>
    </row>
    <row r="2296" spans="17:43">
      <c r="Q2296" s="62" t="s">
        <v>3300</v>
      </c>
      <c r="R2296" s="54">
        <v>0.35487566314916508</v>
      </c>
      <c r="AP2296" s="62" t="s">
        <v>2505</v>
      </c>
      <c r="AQ2296" s="54">
        <v>0.25103913331653271</v>
      </c>
    </row>
    <row r="2297" spans="17:43">
      <c r="Q2297" s="62" t="s">
        <v>1461</v>
      </c>
      <c r="R2297" s="54">
        <v>0.35487362328909766</v>
      </c>
      <c r="AP2297" s="62" t="s">
        <v>4404</v>
      </c>
      <c r="AQ2297" s="54">
        <v>0.25038548834555835</v>
      </c>
    </row>
    <row r="2298" spans="17:43">
      <c r="Q2298" s="62" t="s">
        <v>5554</v>
      </c>
      <c r="R2298" s="54">
        <v>0.35452116784093113</v>
      </c>
      <c r="AP2298" s="62" t="s">
        <v>10532</v>
      </c>
      <c r="AQ2298" s="54">
        <v>0.25014480945693301</v>
      </c>
    </row>
    <row r="2299" spans="17:43">
      <c r="Q2299" s="62" t="s">
        <v>4148</v>
      </c>
      <c r="R2299" s="54">
        <v>0.35442424139323447</v>
      </c>
      <c r="AP2299" s="62" t="s">
        <v>2136</v>
      </c>
      <c r="AQ2299" s="54">
        <v>0.25010308811851656</v>
      </c>
    </row>
    <row r="2300" spans="17:43">
      <c r="Q2300" s="62" t="s">
        <v>11436</v>
      </c>
      <c r="R2300" s="54">
        <v>0.35428330807469866</v>
      </c>
      <c r="AP2300" s="62" t="s">
        <v>2110</v>
      </c>
      <c r="AQ2300" s="54">
        <v>0.25009333400077322</v>
      </c>
    </row>
    <row r="2301" spans="17:43">
      <c r="Q2301" s="62" t="s">
        <v>995</v>
      </c>
      <c r="R2301" s="54">
        <v>0.35421265933426366</v>
      </c>
      <c r="AP2301" s="62" t="s">
        <v>4885</v>
      </c>
      <c r="AQ2301" s="54">
        <v>0.24984271116492507</v>
      </c>
    </row>
    <row r="2302" spans="17:43">
      <c r="Q2302" s="62" t="s">
        <v>2666</v>
      </c>
      <c r="R2302" s="54">
        <v>0.35420863821303894</v>
      </c>
      <c r="AP2302" s="62" t="s">
        <v>5136</v>
      </c>
      <c r="AQ2302" s="54">
        <v>0.24981716942042817</v>
      </c>
    </row>
    <row r="2303" spans="17:43">
      <c r="Q2303" s="62" t="s">
        <v>3803</v>
      </c>
      <c r="R2303" s="54">
        <v>0.35420547267689045</v>
      </c>
      <c r="AP2303" s="62" t="s">
        <v>2897</v>
      </c>
      <c r="AQ2303" s="54">
        <v>0.24973282365017757</v>
      </c>
    </row>
    <row r="2304" spans="17:43">
      <c r="Q2304" s="62" t="s">
        <v>3783</v>
      </c>
      <c r="R2304" s="54">
        <v>0.35410412091519589</v>
      </c>
      <c r="AP2304" s="62" t="s">
        <v>11338</v>
      </c>
      <c r="AQ2304" s="54">
        <v>0.24967025226446699</v>
      </c>
    </row>
    <row r="2305" spans="17:43">
      <c r="Q2305" s="62" t="s">
        <v>2173</v>
      </c>
      <c r="R2305" s="54">
        <v>0.3539201002649236</v>
      </c>
      <c r="AP2305" s="62" t="s">
        <v>10982</v>
      </c>
      <c r="AQ2305" s="54">
        <v>0.2493925068326803</v>
      </c>
    </row>
    <row r="2306" spans="17:43">
      <c r="Q2306" s="62" t="s">
        <v>3572</v>
      </c>
      <c r="R2306" s="54">
        <v>0.35391944946242532</v>
      </c>
      <c r="AP2306" s="62" t="s">
        <v>11157</v>
      </c>
      <c r="AQ2306" s="54">
        <v>0.24916684124954652</v>
      </c>
    </row>
    <row r="2307" spans="17:43">
      <c r="Q2307" s="62" t="s">
        <v>10900</v>
      </c>
      <c r="R2307" s="54">
        <v>0.35383283329564313</v>
      </c>
      <c r="AP2307" s="62" t="s">
        <v>5536</v>
      </c>
      <c r="AQ2307" s="54">
        <v>0.24904115969170446</v>
      </c>
    </row>
    <row r="2308" spans="17:43">
      <c r="Q2308" s="62" t="s">
        <v>3959</v>
      </c>
      <c r="R2308" s="54">
        <v>0.35359419320874158</v>
      </c>
      <c r="AP2308" s="62" t="s">
        <v>5117</v>
      </c>
      <c r="AQ2308" s="54">
        <v>0.24885438553483399</v>
      </c>
    </row>
    <row r="2309" spans="17:43">
      <c r="Q2309" s="62" t="s">
        <v>2032</v>
      </c>
      <c r="R2309" s="54">
        <v>0.35353509248769927</v>
      </c>
      <c r="AP2309" s="62" t="s">
        <v>16994</v>
      </c>
      <c r="AQ2309" s="54">
        <v>0.2487255702868269</v>
      </c>
    </row>
    <row r="2310" spans="17:43">
      <c r="Q2310" s="62" t="s">
        <v>3752</v>
      </c>
      <c r="R2310" s="54">
        <v>0.35347694766372728</v>
      </c>
      <c r="AP2310" s="62" t="s">
        <v>4663</v>
      </c>
      <c r="AQ2310" s="54">
        <v>0.2486986556641507</v>
      </c>
    </row>
    <row r="2311" spans="17:43">
      <c r="Q2311" s="62" t="s">
        <v>4383</v>
      </c>
      <c r="R2311" s="54">
        <v>0.35337235311355802</v>
      </c>
      <c r="AP2311" s="62" t="s">
        <v>10637</v>
      </c>
      <c r="AQ2311" s="54">
        <v>0.24857280302807616</v>
      </c>
    </row>
    <row r="2312" spans="17:43">
      <c r="Q2312" s="62" t="s">
        <v>1886</v>
      </c>
      <c r="R2312" s="54">
        <v>0.35322703958497398</v>
      </c>
      <c r="AP2312" s="62" t="s">
        <v>1007</v>
      </c>
      <c r="AQ2312" s="54">
        <v>0.24835876095652462</v>
      </c>
    </row>
    <row r="2313" spans="17:43">
      <c r="Q2313" s="62" t="s">
        <v>3147</v>
      </c>
      <c r="R2313" s="54">
        <v>0.35299926741496279</v>
      </c>
      <c r="AP2313" s="62" t="s">
        <v>3142</v>
      </c>
      <c r="AQ2313" s="54">
        <v>0.24801924287716787</v>
      </c>
    </row>
    <row r="2314" spans="17:43">
      <c r="Q2314" s="62" t="s">
        <v>2751</v>
      </c>
      <c r="R2314" s="54">
        <v>0.35266738220989441</v>
      </c>
      <c r="AP2314" s="62" t="s">
        <v>4432</v>
      </c>
      <c r="AQ2314" s="54">
        <v>0.24788256042498807</v>
      </c>
    </row>
    <row r="2315" spans="17:43">
      <c r="Q2315" s="62" t="s">
        <v>2400</v>
      </c>
      <c r="R2315" s="54">
        <v>0.35255017089258955</v>
      </c>
      <c r="AP2315" s="62" t="s">
        <v>8504</v>
      </c>
      <c r="AQ2315" s="54">
        <v>0.24775152725688124</v>
      </c>
    </row>
    <row r="2316" spans="17:43">
      <c r="Q2316" s="62" t="s">
        <v>3517</v>
      </c>
      <c r="R2316" s="54">
        <v>0.35214764001061705</v>
      </c>
      <c r="AP2316" s="62" t="s">
        <v>4011</v>
      </c>
      <c r="AQ2316" s="54">
        <v>0.2477283658912561</v>
      </c>
    </row>
    <row r="2317" spans="17:43">
      <c r="Q2317" s="62" t="s">
        <v>3556</v>
      </c>
      <c r="R2317" s="54">
        <v>0.35179866904051726</v>
      </c>
      <c r="AP2317" s="62" t="s">
        <v>1639</v>
      </c>
      <c r="AQ2317" s="54">
        <v>0.24736187700471224</v>
      </c>
    </row>
    <row r="2318" spans="17:43">
      <c r="Q2318" s="62" t="s">
        <v>5874</v>
      </c>
      <c r="R2318" s="54">
        <v>0.3517675752001222</v>
      </c>
      <c r="AP2318" s="62" t="s">
        <v>5349</v>
      </c>
      <c r="AQ2318" s="54">
        <v>0.2471912904567157</v>
      </c>
    </row>
    <row r="2319" spans="17:43">
      <c r="Q2319" s="62" t="s">
        <v>14869</v>
      </c>
      <c r="R2319" s="54">
        <v>0.35158800095430659</v>
      </c>
      <c r="AP2319" s="62" t="s">
        <v>2037</v>
      </c>
      <c r="AQ2319" s="54">
        <v>0.24700026900154096</v>
      </c>
    </row>
    <row r="2320" spans="17:43">
      <c r="Q2320" s="62" t="s">
        <v>286</v>
      </c>
      <c r="R2320" s="54">
        <v>0.35140906133281891</v>
      </c>
      <c r="AP2320" s="62" t="s">
        <v>4816</v>
      </c>
      <c r="AQ2320" s="54">
        <v>0.24680831865083933</v>
      </c>
    </row>
    <row r="2321" spans="17:43">
      <c r="Q2321" s="62" t="s">
        <v>1332</v>
      </c>
      <c r="R2321" s="54">
        <v>0.35124627272330572</v>
      </c>
      <c r="AP2321" s="62" t="s">
        <v>807</v>
      </c>
      <c r="AQ2321" s="54">
        <v>0.24673023283120973</v>
      </c>
    </row>
    <row r="2322" spans="17:43">
      <c r="Q2322" s="62" t="s">
        <v>3116</v>
      </c>
      <c r="R2322" s="54">
        <v>0.35073733374319099</v>
      </c>
      <c r="AP2322" s="62" t="s">
        <v>1774</v>
      </c>
      <c r="AQ2322" s="54">
        <v>0.24645259583648604</v>
      </c>
    </row>
    <row r="2323" spans="17:43">
      <c r="Q2323" s="62" t="s">
        <v>5833</v>
      </c>
      <c r="R2323" s="54">
        <v>0.35072768363777651</v>
      </c>
      <c r="AP2323" s="62" t="s">
        <v>194</v>
      </c>
      <c r="AQ2323" s="54">
        <v>0.24635589757800497</v>
      </c>
    </row>
    <row r="2324" spans="17:43">
      <c r="Q2324" s="62" t="s">
        <v>1283</v>
      </c>
      <c r="R2324" s="54">
        <v>0.3504602531455141</v>
      </c>
      <c r="AP2324" s="62" t="s">
        <v>11300</v>
      </c>
      <c r="AQ2324" s="54">
        <v>0.24606802231680866</v>
      </c>
    </row>
    <row r="2325" spans="17:43">
      <c r="Q2325" s="62" t="s">
        <v>5576</v>
      </c>
      <c r="R2325" s="54">
        <v>0.35017155207405282</v>
      </c>
      <c r="AP2325" s="62" t="s">
        <v>5523</v>
      </c>
      <c r="AQ2325" s="54">
        <v>0.24606706718553775</v>
      </c>
    </row>
    <row r="2326" spans="17:43">
      <c r="Q2326" s="62" t="s">
        <v>4007</v>
      </c>
      <c r="R2326" s="54">
        <v>0.34989308741872466</v>
      </c>
      <c r="AP2326" s="62" t="s">
        <v>10517</v>
      </c>
      <c r="AQ2326" s="54">
        <v>0.24525723750853262</v>
      </c>
    </row>
    <row r="2327" spans="17:43">
      <c r="Q2327" s="62" t="s">
        <v>10840</v>
      </c>
      <c r="R2327" s="54">
        <v>0.34965186593390041</v>
      </c>
      <c r="AP2327" s="62" t="s">
        <v>2144</v>
      </c>
      <c r="AQ2327" s="54">
        <v>0.24510945455601987</v>
      </c>
    </row>
    <row r="2328" spans="17:43">
      <c r="Q2328" s="62" t="s">
        <v>17005</v>
      </c>
      <c r="R2328" s="54">
        <v>0.34921882273435889</v>
      </c>
      <c r="AP2328" s="62" t="s">
        <v>5207</v>
      </c>
      <c r="AQ2328" s="54">
        <v>0.24508553651558959</v>
      </c>
    </row>
    <row r="2329" spans="17:43">
      <c r="Q2329" s="62" t="s">
        <v>5683</v>
      </c>
      <c r="R2329" s="54">
        <v>0.34921403210354018</v>
      </c>
      <c r="AP2329" s="62" t="s">
        <v>5765</v>
      </c>
      <c r="AQ2329" s="54">
        <v>0.24504389654940825</v>
      </c>
    </row>
    <row r="2330" spans="17:43">
      <c r="Q2330" s="62" t="s">
        <v>4602</v>
      </c>
      <c r="R2330" s="54">
        <v>0.34916780194148683</v>
      </c>
      <c r="AP2330" s="62" t="s">
        <v>14992</v>
      </c>
      <c r="AQ2330" s="54">
        <v>0.24470860762211344</v>
      </c>
    </row>
    <row r="2331" spans="17:43">
      <c r="Q2331" s="62" t="s">
        <v>1017</v>
      </c>
      <c r="R2331" s="54">
        <v>0.34894486794898488</v>
      </c>
      <c r="AP2331" s="62" t="s">
        <v>10583</v>
      </c>
      <c r="AQ2331" s="54">
        <v>0.24450580457454996</v>
      </c>
    </row>
    <row r="2332" spans="17:43">
      <c r="Q2332" s="62" t="s">
        <v>10604</v>
      </c>
      <c r="R2332" s="54">
        <v>0.34879406894351972</v>
      </c>
      <c r="AP2332" s="62" t="s">
        <v>2835</v>
      </c>
      <c r="AQ2332" s="54">
        <v>0.24395420032309914</v>
      </c>
    </row>
    <row r="2333" spans="17:43">
      <c r="Q2333" s="62" t="s">
        <v>4152</v>
      </c>
      <c r="R2333" s="54">
        <v>0.34827586148103828</v>
      </c>
      <c r="AP2333" s="62" t="s">
        <v>1660</v>
      </c>
      <c r="AQ2333" s="54">
        <v>0.24372230527865366</v>
      </c>
    </row>
    <row r="2334" spans="17:43">
      <c r="Q2334" s="62" t="s">
        <v>3807</v>
      </c>
      <c r="R2334" s="54">
        <v>0.34817122055260941</v>
      </c>
      <c r="AP2334" s="62" t="s">
        <v>4148</v>
      </c>
      <c r="AQ2334" s="54">
        <v>0.24361396011632247</v>
      </c>
    </row>
    <row r="2335" spans="17:43">
      <c r="Q2335" s="62" t="s">
        <v>3604</v>
      </c>
      <c r="R2335" s="54">
        <v>0.34804543780367214</v>
      </c>
      <c r="AP2335" s="62" t="s">
        <v>3781</v>
      </c>
      <c r="AQ2335" s="54">
        <v>0.24329214217004233</v>
      </c>
    </row>
    <row r="2336" spans="17:43">
      <c r="Q2336" s="62" t="s">
        <v>1413</v>
      </c>
      <c r="R2336" s="54">
        <v>0.34666737174532264</v>
      </c>
      <c r="AP2336" s="62" t="s">
        <v>14700</v>
      </c>
      <c r="AQ2336" s="54">
        <v>0.24319656452072405</v>
      </c>
    </row>
    <row r="2337" spans="17:43">
      <c r="Q2337" s="62" t="s">
        <v>1853</v>
      </c>
      <c r="R2337" s="54">
        <v>0.3464444015443422</v>
      </c>
      <c r="AP2337" s="62" t="s">
        <v>1713</v>
      </c>
      <c r="AQ2337" s="54">
        <v>0.24292136412009355</v>
      </c>
    </row>
    <row r="2338" spans="17:43">
      <c r="Q2338" s="62" t="s">
        <v>3929</v>
      </c>
      <c r="R2338" s="54">
        <v>0.34632143453684516</v>
      </c>
      <c r="AP2338" s="62" t="s">
        <v>2472</v>
      </c>
      <c r="AQ2338" s="54">
        <v>0.24286293855824573</v>
      </c>
    </row>
    <row r="2339" spans="17:43">
      <c r="Q2339" s="62" t="s">
        <v>17006</v>
      </c>
      <c r="R2339" s="54">
        <v>0.34622529048766792</v>
      </c>
      <c r="AP2339" s="62" t="s">
        <v>5565</v>
      </c>
      <c r="AQ2339" s="54">
        <v>0.24273275911487602</v>
      </c>
    </row>
    <row r="2340" spans="17:43">
      <c r="Q2340" s="62" t="s">
        <v>5832</v>
      </c>
      <c r="R2340" s="54">
        <v>0.34603897572864856</v>
      </c>
      <c r="AP2340" s="62" t="s">
        <v>11262</v>
      </c>
      <c r="AQ2340" s="54">
        <v>0.24263561105999562</v>
      </c>
    </row>
    <row r="2341" spans="17:43">
      <c r="Q2341" s="62" t="s">
        <v>17007</v>
      </c>
      <c r="R2341" s="54">
        <v>0.34584673808113087</v>
      </c>
      <c r="AP2341" s="62" t="s">
        <v>5289</v>
      </c>
      <c r="AQ2341" s="54">
        <v>0.24252353206720056</v>
      </c>
    </row>
    <row r="2342" spans="17:43">
      <c r="Q2342" s="62" t="s">
        <v>3550</v>
      </c>
      <c r="R2342" s="54">
        <v>0.34579208916371745</v>
      </c>
      <c r="AP2342" s="62" t="s">
        <v>4845</v>
      </c>
      <c r="AQ2342" s="54">
        <v>0.24240328544448672</v>
      </c>
    </row>
    <row r="2343" spans="17:43">
      <c r="Q2343" s="62" t="s">
        <v>1479</v>
      </c>
      <c r="R2343" s="54">
        <v>0.34570115588831252</v>
      </c>
      <c r="AP2343" s="62" t="s">
        <v>14830</v>
      </c>
      <c r="AQ2343" s="54">
        <v>0.24208635339858101</v>
      </c>
    </row>
    <row r="2344" spans="17:43">
      <c r="Q2344" s="62" t="s">
        <v>487</v>
      </c>
      <c r="R2344" s="54">
        <v>0.34517442365997553</v>
      </c>
      <c r="AP2344" s="62" t="s">
        <v>630</v>
      </c>
      <c r="AQ2344" s="54">
        <v>0.24182579850287425</v>
      </c>
    </row>
    <row r="2345" spans="17:43">
      <c r="Q2345" s="62" t="s">
        <v>4438</v>
      </c>
      <c r="R2345" s="54">
        <v>0.3450536486257843</v>
      </c>
      <c r="AP2345" s="62" t="s">
        <v>11278</v>
      </c>
      <c r="AQ2345" s="54">
        <v>0.24181615542123189</v>
      </c>
    </row>
    <row r="2346" spans="17:43">
      <c r="Q2346" s="62" t="s">
        <v>11256</v>
      </c>
      <c r="R2346" s="54">
        <v>0.34504245680165874</v>
      </c>
      <c r="AP2346" s="62" t="s">
        <v>10711</v>
      </c>
      <c r="AQ2346" s="54">
        <v>0.24168760083687296</v>
      </c>
    </row>
    <row r="2347" spans="17:43">
      <c r="Q2347" s="62" t="s">
        <v>14693</v>
      </c>
      <c r="R2347" s="54">
        <v>0.34379724898945163</v>
      </c>
      <c r="AP2347" s="62" t="s">
        <v>1654</v>
      </c>
      <c r="AQ2347" s="54">
        <v>0.24147035299138134</v>
      </c>
    </row>
    <row r="2348" spans="17:43">
      <c r="Q2348" s="62" t="s">
        <v>10815</v>
      </c>
      <c r="R2348" s="54">
        <v>0.34348028764536054</v>
      </c>
      <c r="AP2348" s="62" t="s">
        <v>4460</v>
      </c>
      <c r="AQ2348" s="54">
        <v>0.24138026446305166</v>
      </c>
    </row>
    <row r="2349" spans="17:43">
      <c r="Q2349" s="62" t="s">
        <v>8872</v>
      </c>
      <c r="R2349" s="54">
        <v>0.34314657731085413</v>
      </c>
      <c r="AP2349" s="62" t="s">
        <v>5552</v>
      </c>
      <c r="AQ2349" s="54">
        <v>0.24135562816097547</v>
      </c>
    </row>
    <row r="2350" spans="17:43">
      <c r="Q2350" s="62" t="s">
        <v>11302</v>
      </c>
      <c r="R2350" s="54">
        <v>0.34310534887108235</v>
      </c>
      <c r="AP2350" s="62" t="s">
        <v>4947</v>
      </c>
      <c r="AQ2350" s="54">
        <v>0.24117758953461818</v>
      </c>
    </row>
    <row r="2351" spans="17:43">
      <c r="Q2351" s="62" t="s">
        <v>4471</v>
      </c>
      <c r="R2351" s="54">
        <v>0.34289953864584549</v>
      </c>
      <c r="AP2351" s="62" t="s">
        <v>2581</v>
      </c>
      <c r="AQ2351" s="54">
        <v>0.24112302767970945</v>
      </c>
    </row>
    <row r="2352" spans="17:43">
      <c r="Q2352" s="62" t="s">
        <v>10632</v>
      </c>
      <c r="R2352" s="54">
        <v>0.34248831494429605</v>
      </c>
      <c r="AP2352" s="62" t="s">
        <v>3725</v>
      </c>
      <c r="AQ2352" s="54">
        <v>0.24109251317770114</v>
      </c>
    </row>
    <row r="2353" spans="17:43">
      <c r="Q2353" s="62" t="s">
        <v>17008</v>
      </c>
      <c r="R2353" s="54">
        <v>0.34232935384082547</v>
      </c>
      <c r="AP2353" s="62" t="s">
        <v>1317</v>
      </c>
      <c r="AQ2353" s="54">
        <v>0.24071127823998212</v>
      </c>
    </row>
    <row r="2354" spans="17:43">
      <c r="Q2354" s="62" t="s">
        <v>3754</v>
      </c>
      <c r="R2354" s="54">
        <v>0.34227871026096729</v>
      </c>
      <c r="AP2354" s="62" t="s">
        <v>5839</v>
      </c>
      <c r="AQ2354" s="54">
        <v>0.24047540121585242</v>
      </c>
    </row>
    <row r="2355" spans="17:43">
      <c r="Q2355" s="62" t="s">
        <v>4134</v>
      </c>
      <c r="R2355" s="54">
        <v>0.340817080330308</v>
      </c>
      <c r="AP2355" s="62" t="s">
        <v>2722</v>
      </c>
      <c r="AQ2355" s="54">
        <v>0.24024350689217205</v>
      </c>
    </row>
    <row r="2356" spans="17:43">
      <c r="Q2356" s="62" t="s">
        <v>9878</v>
      </c>
      <c r="R2356" s="54">
        <v>0.34024015226330778</v>
      </c>
      <c r="AP2356" s="62" t="s">
        <v>1343</v>
      </c>
      <c r="AQ2356" s="54">
        <v>0.23996713286826568</v>
      </c>
    </row>
    <row r="2357" spans="17:43">
      <c r="Q2357" s="62" t="s">
        <v>1757</v>
      </c>
      <c r="R2357" s="54">
        <v>0.34021971699689485</v>
      </c>
      <c r="AP2357" s="62" t="s">
        <v>1537</v>
      </c>
      <c r="AQ2357" s="54">
        <v>0.2397671149384267</v>
      </c>
    </row>
    <row r="2358" spans="17:43">
      <c r="Q2358" s="62" t="s">
        <v>3018</v>
      </c>
      <c r="R2358" s="54">
        <v>0.34021450270301773</v>
      </c>
      <c r="AP2358" s="62" t="s">
        <v>2605</v>
      </c>
      <c r="AQ2358" s="54">
        <v>0.23947365829830961</v>
      </c>
    </row>
    <row r="2359" spans="17:43">
      <c r="Q2359" s="62" t="s">
        <v>11527</v>
      </c>
      <c r="R2359" s="54">
        <v>0.34014890231046901</v>
      </c>
      <c r="AP2359" s="62" t="s">
        <v>1596</v>
      </c>
      <c r="AQ2359" s="54">
        <v>0.23938079129449774</v>
      </c>
    </row>
    <row r="2360" spans="17:43">
      <c r="Q2360" s="62" t="s">
        <v>11143</v>
      </c>
      <c r="R2360" s="54">
        <v>0.34012221708027229</v>
      </c>
      <c r="AP2360" s="62" t="s">
        <v>3404</v>
      </c>
      <c r="AQ2360" s="54">
        <v>0.23900566034065565</v>
      </c>
    </row>
    <row r="2361" spans="17:43">
      <c r="Q2361" s="62" t="s">
        <v>1514</v>
      </c>
      <c r="R2361" s="54">
        <v>0.33999733731811471</v>
      </c>
      <c r="AP2361" s="62" t="s">
        <v>2613</v>
      </c>
      <c r="AQ2361" s="54">
        <v>0.23851634611369638</v>
      </c>
    </row>
    <row r="2362" spans="17:43">
      <c r="Q2362" s="62" t="s">
        <v>5198</v>
      </c>
      <c r="R2362" s="54">
        <v>0.33975864193103761</v>
      </c>
      <c r="AP2362" s="62" t="s">
        <v>9798</v>
      </c>
      <c r="AQ2362" s="54">
        <v>0.23851603970213001</v>
      </c>
    </row>
    <row r="2363" spans="17:43">
      <c r="Q2363" s="62" t="s">
        <v>15095</v>
      </c>
      <c r="R2363" s="54">
        <v>0.33965599709716032</v>
      </c>
      <c r="AP2363" s="62" t="s">
        <v>980</v>
      </c>
      <c r="AQ2363" s="54">
        <v>0.23841252037166677</v>
      </c>
    </row>
    <row r="2364" spans="17:43">
      <c r="Q2364" s="62" t="s">
        <v>4254</v>
      </c>
      <c r="R2364" s="54">
        <v>0.33954673651435496</v>
      </c>
      <c r="AP2364" s="62" t="s">
        <v>17012</v>
      </c>
      <c r="AQ2364" s="54">
        <v>0.23826677548663724</v>
      </c>
    </row>
    <row r="2365" spans="17:43">
      <c r="Q2365" s="62" t="s">
        <v>5523</v>
      </c>
      <c r="R2365" s="54">
        <v>0.33941184508666905</v>
      </c>
      <c r="AP2365" s="62" t="s">
        <v>2026</v>
      </c>
      <c r="AQ2365" s="54">
        <v>0.23814657817308651</v>
      </c>
    </row>
    <row r="2366" spans="17:43">
      <c r="Q2366" s="62" t="s">
        <v>4379</v>
      </c>
      <c r="R2366" s="54">
        <v>0.33940795553240266</v>
      </c>
      <c r="AP2366" s="62" t="s">
        <v>938</v>
      </c>
      <c r="AQ2366" s="54">
        <v>0.23788838681564142</v>
      </c>
    </row>
    <row r="2367" spans="17:43">
      <c r="Q2367" s="62" t="s">
        <v>4942</v>
      </c>
      <c r="R2367" s="54">
        <v>0.33921936416906379</v>
      </c>
      <c r="AP2367" s="62" t="s">
        <v>3009</v>
      </c>
      <c r="AQ2367" s="54">
        <v>0.23761636538897685</v>
      </c>
    </row>
    <row r="2368" spans="17:43">
      <c r="Q2368" s="62" t="s">
        <v>3648</v>
      </c>
      <c r="R2368" s="54">
        <v>0.33908546357971675</v>
      </c>
      <c r="AP2368" s="62" t="s">
        <v>3870</v>
      </c>
      <c r="AQ2368" s="54">
        <v>0.23754498936786445</v>
      </c>
    </row>
    <row r="2369" spans="17:43">
      <c r="Q2369" s="62" t="s">
        <v>1802</v>
      </c>
      <c r="R2369" s="54">
        <v>0.33905592674172419</v>
      </c>
      <c r="AP2369" s="62" t="s">
        <v>5225</v>
      </c>
      <c r="AQ2369" s="54">
        <v>0.23750297933574346</v>
      </c>
    </row>
    <row r="2370" spans="17:43">
      <c r="Q2370" s="62" t="s">
        <v>5557</v>
      </c>
      <c r="R2370" s="54">
        <v>0.33901868702151483</v>
      </c>
      <c r="AP2370" s="62" t="s">
        <v>5292</v>
      </c>
      <c r="AQ2370" s="54">
        <v>0.23726641140641019</v>
      </c>
    </row>
    <row r="2371" spans="17:43">
      <c r="Q2371" s="62" t="s">
        <v>4885</v>
      </c>
      <c r="R2371" s="54">
        <v>0.33884947461650566</v>
      </c>
      <c r="AP2371" s="62" t="s">
        <v>1876</v>
      </c>
      <c r="AQ2371" s="54">
        <v>0.23703937438848741</v>
      </c>
    </row>
    <row r="2372" spans="17:43">
      <c r="Q2372" s="62" t="s">
        <v>2147</v>
      </c>
      <c r="R2372" s="54">
        <v>0.33880763007966863</v>
      </c>
      <c r="AP2372" s="62" t="s">
        <v>1519</v>
      </c>
      <c r="AQ2372" s="54">
        <v>0.23679863959319314</v>
      </c>
    </row>
    <row r="2373" spans="17:43">
      <c r="Q2373" s="62" t="s">
        <v>3289</v>
      </c>
      <c r="R2373" s="54">
        <v>0.33874371626776295</v>
      </c>
      <c r="AP2373" s="62" t="s">
        <v>14764</v>
      </c>
      <c r="AQ2373" s="54">
        <v>0.23675220809179487</v>
      </c>
    </row>
    <row r="2374" spans="17:43">
      <c r="Q2374" s="62" t="s">
        <v>5815</v>
      </c>
      <c r="R2374" s="54">
        <v>0.33871193069011224</v>
      </c>
      <c r="AP2374" s="62" t="s">
        <v>1759</v>
      </c>
      <c r="AQ2374" s="54">
        <v>0.23656383194629449</v>
      </c>
    </row>
    <row r="2375" spans="17:43">
      <c r="Q2375" s="62" t="s">
        <v>5646</v>
      </c>
      <c r="R2375" s="54">
        <v>0.33779545782776282</v>
      </c>
      <c r="AP2375" s="62" t="s">
        <v>5899</v>
      </c>
      <c r="AQ2375" s="54">
        <v>0.23636642753851697</v>
      </c>
    </row>
    <row r="2376" spans="17:43">
      <c r="Q2376" s="62" t="s">
        <v>4000</v>
      </c>
      <c r="R2376" s="54">
        <v>0.33771764923851255</v>
      </c>
      <c r="AP2376" s="62" t="s">
        <v>1509</v>
      </c>
      <c r="AQ2376" s="54">
        <v>0.23596286394265151</v>
      </c>
    </row>
    <row r="2377" spans="17:43">
      <c r="Q2377" s="62" t="s">
        <v>3919</v>
      </c>
      <c r="R2377" s="54">
        <v>0.33741987882149688</v>
      </c>
      <c r="AP2377" s="62" t="s">
        <v>2269</v>
      </c>
      <c r="AQ2377" s="54">
        <v>0.23580216367985976</v>
      </c>
    </row>
    <row r="2378" spans="17:43">
      <c r="Q2378" s="62" t="s">
        <v>612</v>
      </c>
      <c r="R2378" s="54">
        <v>0.3371994689628845</v>
      </c>
      <c r="AP2378" s="62" t="s">
        <v>5050</v>
      </c>
      <c r="AQ2378" s="54">
        <v>0.23575606415101444</v>
      </c>
    </row>
    <row r="2379" spans="17:43">
      <c r="Q2379" s="62" t="s">
        <v>14835</v>
      </c>
      <c r="R2379" s="54">
        <v>0.33676199365746157</v>
      </c>
      <c r="AP2379" s="62" t="s">
        <v>4706</v>
      </c>
      <c r="AQ2379" s="54">
        <v>0.23565669004384804</v>
      </c>
    </row>
    <row r="2380" spans="17:43">
      <c r="Q2380" s="62" t="s">
        <v>4965</v>
      </c>
      <c r="R2380" s="54">
        <v>0.336596585280174</v>
      </c>
      <c r="AP2380" s="62" t="s">
        <v>4454</v>
      </c>
      <c r="AQ2380" s="54">
        <v>0.235486337293979</v>
      </c>
    </row>
    <row r="2381" spans="17:43">
      <c r="Q2381" s="62" t="s">
        <v>17009</v>
      </c>
      <c r="R2381" s="54">
        <v>0.33642065993373388</v>
      </c>
      <c r="AP2381" s="62" t="s">
        <v>3397</v>
      </c>
      <c r="AQ2381" s="54">
        <v>0.23528045585302135</v>
      </c>
    </row>
    <row r="2382" spans="17:43">
      <c r="Q2382" s="62" t="s">
        <v>2805</v>
      </c>
      <c r="R2382" s="54">
        <v>0.33488948605528418</v>
      </c>
      <c r="AP2382" s="62" t="s">
        <v>7016</v>
      </c>
      <c r="AQ2382" s="54">
        <v>0.23518729871401964</v>
      </c>
    </row>
    <row r="2383" spans="17:43">
      <c r="Q2383" s="62" t="s">
        <v>15071</v>
      </c>
      <c r="R2383" s="54">
        <v>0.33488364092582723</v>
      </c>
      <c r="AP2383" s="62" t="s">
        <v>3061</v>
      </c>
      <c r="AQ2383" s="54">
        <v>0.2351291528189928</v>
      </c>
    </row>
    <row r="2384" spans="17:43">
      <c r="Q2384" s="62" t="s">
        <v>2038</v>
      </c>
      <c r="R2384" s="54">
        <v>0.33477303958228133</v>
      </c>
      <c r="AP2384" s="62" t="s">
        <v>11326</v>
      </c>
      <c r="AQ2384" s="54">
        <v>0.23512896080348256</v>
      </c>
    </row>
    <row r="2385" spans="17:43">
      <c r="Q2385" s="62" t="s">
        <v>1683</v>
      </c>
      <c r="R2385" s="54">
        <v>0.3347001778175332</v>
      </c>
      <c r="AP2385" s="62" t="s">
        <v>4243</v>
      </c>
      <c r="AQ2385" s="54">
        <v>0.23506069725730644</v>
      </c>
    </row>
    <row r="2386" spans="17:43">
      <c r="Q2386" s="62" t="s">
        <v>11278</v>
      </c>
      <c r="R2386" s="54">
        <v>0.33466956640570455</v>
      </c>
      <c r="AP2386" s="62" t="s">
        <v>4978</v>
      </c>
      <c r="AQ2386" s="54">
        <v>0.23502415518715264</v>
      </c>
    </row>
    <row r="2387" spans="17:43">
      <c r="Q2387" s="62" t="s">
        <v>10800</v>
      </c>
      <c r="R2387" s="54">
        <v>0.33376249339799841</v>
      </c>
      <c r="AP2387" s="62" t="s">
        <v>11030</v>
      </c>
      <c r="AQ2387" s="54">
        <v>0.23501378772070416</v>
      </c>
    </row>
    <row r="2388" spans="17:43">
      <c r="Q2388" s="62" t="s">
        <v>11295</v>
      </c>
      <c r="R2388" s="54">
        <v>0.33320526961544483</v>
      </c>
      <c r="AP2388" s="62" t="s">
        <v>14703</v>
      </c>
      <c r="AQ2388" s="54">
        <v>0.2347864195161434</v>
      </c>
    </row>
    <row r="2389" spans="17:43">
      <c r="Q2389" s="62" t="s">
        <v>1640</v>
      </c>
      <c r="R2389" s="54">
        <v>0.33275324102977327</v>
      </c>
      <c r="AP2389" s="62" t="s">
        <v>2894</v>
      </c>
      <c r="AQ2389" s="54">
        <v>0.23472331656319451</v>
      </c>
    </row>
    <row r="2390" spans="17:43">
      <c r="Q2390" s="62" t="s">
        <v>2330</v>
      </c>
      <c r="R2390" s="54">
        <v>0.33242063203652805</v>
      </c>
      <c r="AP2390" s="62" t="s">
        <v>1262</v>
      </c>
      <c r="AQ2390" s="54">
        <v>0.23429890508228887</v>
      </c>
    </row>
    <row r="2391" spans="17:43">
      <c r="Q2391" s="62" t="s">
        <v>16045</v>
      </c>
      <c r="R2391" s="54">
        <v>0.33203465853354425</v>
      </c>
      <c r="AP2391" s="62" t="s">
        <v>4264</v>
      </c>
      <c r="AQ2391" s="54">
        <v>0.23421195256911254</v>
      </c>
    </row>
    <row r="2392" spans="17:43">
      <c r="Q2392" s="62" t="s">
        <v>1914</v>
      </c>
      <c r="R2392" s="54">
        <v>0.33184490710346637</v>
      </c>
      <c r="AP2392" s="62" t="s">
        <v>1988</v>
      </c>
      <c r="AQ2392" s="54">
        <v>0.23413309781111161</v>
      </c>
    </row>
    <row r="2393" spans="17:43">
      <c r="Q2393" s="62" t="s">
        <v>3181</v>
      </c>
      <c r="R2393" s="54">
        <v>0.33178479288622387</v>
      </c>
      <c r="AP2393" s="62" t="s">
        <v>1274</v>
      </c>
      <c r="AQ2393" s="54">
        <v>0.23331972151088162</v>
      </c>
    </row>
    <row r="2394" spans="17:43">
      <c r="Q2394" s="62" t="s">
        <v>11454</v>
      </c>
      <c r="R2394" s="54">
        <v>0.33147279363642884</v>
      </c>
      <c r="AP2394" s="62" t="s">
        <v>2583</v>
      </c>
      <c r="AQ2394" s="54">
        <v>0.23217897634817122</v>
      </c>
    </row>
    <row r="2395" spans="17:43">
      <c r="Q2395" s="62" t="s">
        <v>513</v>
      </c>
      <c r="R2395" s="54">
        <v>0.33094361866873706</v>
      </c>
      <c r="AP2395" s="62" t="s">
        <v>1911</v>
      </c>
      <c r="AQ2395" s="54">
        <v>0.2319623602871255</v>
      </c>
    </row>
    <row r="2396" spans="17:43">
      <c r="Q2396" s="62" t="s">
        <v>978</v>
      </c>
      <c r="R2396" s="54">
        <v>0.33055341466953614</v>
      </c>
      <c r="AP2396" s="62" t="s">
        <v>333</v>
      </c>
      <c r="AQ2396" s="54">
        <v>0.23149957498822449</v>
      </c>
    </row>
    <row r="2397" spans="17:43">
      <c r="Q2397" s="62" t="s">
        <v>5491</v>
      </c>
      <c r="R2397" s="54">
        <v>0.33047460767627701</v>
      </c>
      <c r="AP2397" s="62" t="s">
        <v>2339</v>
      </c>
      <c r="AQ2397" s="54">
        <v>0.23101503405017146</v>
      </c>
    </row>
    <row r="2398" spans="17:43">
      <c r="Q2398" s="62" t="s">
        <v>1785</v>
      </c>
      <c r="R2398" s="54">
        <v>0.32999784454949643</v>
      </c>
      <c r="AP2398" s="62" t="s">
        <v>4113</v>
      </c>
      <c r="AQ2398" s="54">
        <v>0.23099763712295682</v>
      </c>
    </row>
    <row r="2399" spans="17:43">
      <c r="Q2399" s="62" t="s">
        <v>4034</v>
      </c>
      <c r="R2399" s="54">
        <v>0.32954934893669308</v>
      </c>
      <c r="AP2399" s="62" t="s">
        <v>2774</v>
      </c>
      <c r="AQ2399" s="54">
        <v>0.23096609285895273</v>
      </c>
    </row>
    <row r="2400" spans="17:43">
      <c r="Q2400" s="62" t="s">
        <v>2736</v>
      </c>
      <c r="R2400" s="54">
        <v>0.3292837656220996</v>
      </c>
      <c r="AP2400" s="62" t="s">
        <v>11232</v>
      </c>
      <c r="AQ2400" s="54">
        <v>0.23086576625464453</v>
      </c>
    </row>
    <row r="2401" spans="17:43">
      <c r="Q2401" s="62" t="s">
        <v>10655</v>
      </c>
      <c r="R2401" s="54">
        <v>0.32913959664247788</v>
      </c>
      <c r="AP2401" s="62" t="s">
        <v>3249</v>
      </c>
      <c r="AQ2401" s="54">
        <v>0.23054684871201545</v>
      </c>
    </row>
    <row r="2402" spans="17:43">
      <c r="Q2402" s="62" t="s">
        <v>10990</v>
      </c>
      <c r="R2402" s="54">
        <v>0.32912429240339663</v>
      </c>
      <c r="AP2402" s="62" t="s">
        <v>1399</v>
      </c>
      <c r="AQ2402" s="54">
        <v>0.23042203315007781</v>
      </c>
    </row>
    <row r="2403" spans="17:43">
      <c r="Q2403" s="62" t="s">
        <v>11345</v>
      </c>
      <c r="R2403" s="54">
        <v>0.32887626504132073</v>
      </c>
      <c r="AP2403" s="62" t="s">
        <v>1747</v>
      </c>
      <c r="AQ2403" s="54">
        <v>0.22984889350840321</v>
      </c>
    </row>
    <row r="2404" spans="17:43">
      <c r="Q2404" s="62" t="s">
        <v>968</v>
      </c>
      <c r="R2404" s="54">
        <v>0.32833879473138577</v>
      </c>
      <c r="AP2404" s="62" t="s">
        <v>2564</v>
      </c>
      <c r="AQ2404" s="54">
        <v>0.22970947436100478</v>
      </c>
    </row>
    <row r="2405" spans="17:43">
      <c r="Q2405" s="62" t="s">
        <v>663</v>
      </c>
      <c r="R2405" s="54">
        <v>0.32753501475961877</v>
      </c>
      <c r="AP2405" s="62" t="s">
        <v>1227</v>
      </c>
      <c r="AQ2405" s="54">
        <v>0.22961794394504795</v>
      </c>
    </row>
    <row r="2406" spans="17:43">
      <c r="Q2406" s="62" t="s">
        <v>2305</v>
      </c>
      <c r="R2406" s="54">
        <v>0.32710448355762634</v>
      </c>
      <c r="AP2406" s="62" t="s">
        <v>3841</v>
      </c>
      <c r="AQ2406" s="54">
        <v>0.22898554851109917</v>
      </c>
    </row>
    <row r="2407" spans="17:43">
      <c r="Q2407" s="62" t="s">
        <v>1485</v>
      </c>
      <c r="R2407" s="54">
        <v>0.32649753219090571</v>
      </c>
      <c r="AP2407" s="62" t="s">
        <v>10998</v>
      </c>
      <c r="AQ2407" s="54">
        <v>0.22854540577678586</v>
      </c>
    </row>
    <row r="2408" spans="17:43">
      <c r="Q2408" s="62" t="s">
        <v>3206</v>
      </c>
      <c r="R2408" s="54">
        <v>0.32606962250208071</v>
      </c>
      <c r="AP2408" s="62" t="s">
        <v>9853</v>
      </c>
      <c r="AQ2408" s="54">
        <v>0.22799764430563732</v>
      </c>
    </row>
    <row r="2409" spans="17:43">
      <c r="Q2409" s="62" t="s">
        <v>5154</v>
      </c>
      <c r="R2409" s="54">
        <v>0.325138049253621</v>
      </c>
      <c r="AP2409" s="62" t="s">
        <v>14947</v>
      </c>
      <c r="AQ2409" s="54">
        <v>0.22789210279254882</v>
      </c>
    </row>
    <row r="2410" spans="17:43">
      <c r="Q2410" s="62" t="s">
        <v>327</v>
      </c>
      <c r="R2410" s="54">
        <v>0.32513027983492815</v>
      </c>
      <c r="AP2410" s="62" t="s">
        <v>5673</v>
      </c>
      <c r="AQ2410" s="54">
        <v>0.22771404290803132</v>
      </c>
    </row>
    <row r="2411" spans="17:43">
      <c r="Q2411" s="62" t="s">
        <v>2386</v>
      </c>
      <c r="R2411" s="54">
        <v>0.3250076743655182</v>
      </c>
      <c r="AP2411" s="62" t="s">
        <v>997</v>
      </c>
      <c r="AQ2411" s="54">
        <v>0.22768676930912485</v>
      </c>
    </row>
    <row r="2412" spans="17:43">
      <c r="Q2412" s="62" t="s">
        <v>2855</v>
      </c>
      <c r="R2412" s="54">
        <v>0.32453122080730795</v>
      </c>
      <c r="AP2412" s="62" t="s">
        <v>10934</v>
      </c>
      <c r="AQ2412" s="54">
        <v>0.22718418707515214</v>
      </c>
    </row>
    <row r="2413" spans="17:43">
      <c r="Q2413" s="62" t="s">
        <v>3083</v>
      </c>
      <c r="R2413" s="54">
        <v>0.32436244050451418</v>
      </c>
      <c r="AP2413" s="62" t="s">
        <v>5476</v>
      </c>
      <c r="AQ2413" s="54">
        <v>0.22674989488004421</v>
      </c>
    </row>
    <row r="2414" spans="17:43">
      <c r="Q2414" s="62" t="s">
        <v>387</v>
      </c>
      <c r="R2414" s="54">
        <v>0.32351823565063942</v>
      </c>
      <c r="AP2414" s="62" t="s">
        <v>1003</v>
      </c>
      <c r="AQ2414" s="54">
        <v>0.22637058287314307</v>
      </c>
    </row>
    <row r="2415" spans="17:43">
      <c r="Q2415" s="62" t="s">
        <v>4536</v>
      </c>
      <c r="R2415" s="54">
        <v>0.32347467693958476</v>
      </c>
      <c r="AP2415" s="62" t="s">
        <v>4062</v>
      </c>
      <c r="AQ2415" s="54">
        <v>0.22622553281847033</v>
      </c>
    </row>
    <row r="2416" spans="17:43">
      <c r="Q2416" s="62" t="s">
        <v>2097</v>
      </c>
      <c r="R2416" s="54">
        <v>0.32330901608717222</v>
      </c>
      <c r="AP2416" s="62" t="s">
        <v>5884</v>
      </c>
      <c r="AQ2416" s="54">
        <v>0.22613725014815703</v>
      </c>
    </row>
    <row r="2417" spans="17:43">
      <c r="Q2417" s="62" t="s">
        <v>2637</v>
      </c>
      <c r="R2417" s="54">
        <v>0.32329747977307688</v>
      </c>
      <c r="AP2417" s="62" t="s">
        <v>1893</v>
      </c>
      <c r="AQ2417" s="54">
        <v>0.22606197704160755</v>
      </c>
    </row>
    <row r="2418" spans="17:43">
      <c r="Q2418" s="62" t="s">
        <v>5843</v>
      </c>
      <c r="R2418" s="54">
        <v>0.32300422752977848</v>
      </c>
      <c r="AP2418" s="62" t="s">
        <v>1456</v>
      </c>
      <c r="AQ2418" s="54">
        <v>0.22591678449100608</v>
      </c>
    </row>
    <row r="2419" spans="17:43">
      <c r="Q2419" s="62" t="s">
        <v>4629</v>
      </c>
      <c r="R2419" s="54">
        <v>0.32261954571223322</v>
      </c>
      <c r="AP2419" s="62" t="s">
        <v>1576</v>
      </c>
      <c r="AQ2419" s="54">
        <v>0.22570182736973007</v>
      </c>
    </row>
    <row r="2420" spans="17:43">
      <c r="Q2420" s="62" t="s">
        <v>147</v>
      </c>
      <c r="R2420" s="54">
        <v>0.32237360294560863</v>
      </c>
      <c r="AP2420" s="62" t="s">
        <v>1283</v>
      </c>
      <c r="AQ2420" s="54">
        <v>0.22569280185003884</v>
      </c>
    </row>
    <row r="2421" spans="17:43">
      <c r="Q2421" s="62" t="s">
        <v>10549</v>
      </c>
      <c r="R2421" s="54">
        <v>0.3223549401944385</v>
      </c>
      <c r="AP2421" s="62" t="s">
        <v>350</v>
      </c>
      <c r="AQ2421" s="54">
        <v>0.22538110250312479</v>
      </c>
    </row>
    <row r="2422" spans="17:43">
      <c r="Q2422" s="62" t="s">
        <v>2874</v>
      </c>
      <c r="R2422" s="54">
        <v>0.32221370403473859</v>
      </c>
      <c r="AP2422" s="62" t="s">
        <v>5319</v>
      </c>
      <c r="AQ2422" s="54">
        <v>0.22492381386045351</v>
      </c>
    </row>
    <row r="2423" spans="17:43">
      <c r="Q2423" s="62" t="s">
        <v>3501</v>
      </c>
      <c r="R2423" s="54">
        <v>0.32210988029314253</v>
      </c>
      <c r="AP2423" s="62" t="s">
        <v>9435</v>
      </c>
      <c r="AQ2423" s="54">
        <v>0.22488919381946465</v>
      </c>
    </row>
    <row r="2424" spans="17:43">
      <c r="Q2424" s="62" t="s">
        <v>784</v>
      </c>
      <c r="R2424" s="54">
        <v>0.3218208134256742</v>
      </c>
      <c r="AP2424" s="62" t="s">
        <v>5655</v>
      </c>
      <c r="AQ2424" s="54">
        <v>0.22484928288691669</v>
      </c>
    </row>
    <row r="2425" spans="17:43">
      <c r="Q2425" s="62" t="s">
        <v>3644</v>
      </c>
      <c r="R2425" s="54">
        <v>0.32169482471443894</v>
      </c>
      <c r="AP2425" s="62" t="s">
        <v>4221</v>
      </c>
      <c r="AQ2425" s="54">
        <v>0.22483381936703922</v>
      </c>
    </row>
    <row r="2426" spans="17:43">
      <c r="Q2426" s="62" t="s">
        <v>4100</v>
      </c>
      <c r="R2426" s="54">
        <v>0.32139805719503384</v>
      </c>
      <c r="AP2426" s="62" t="s">
        <v>3296</v>
      </c>
      <c r="AQ2426" s="54">
        <v>0.22458291204723807</v>
      </c>
    </row>
    <row r="2427" spans="17:43">
      <c r="Q2427" s="62" t="s">
        <v>2656</v>
      </c>
      <c r="R2427" s="54">
        <v>0.32133728263271349</v>
      </c>
      <c r="AP2427" s="62" t="s">
        <v>1993</v>
      </c>
      <c r="AQ2427" s="54">
        <v>0.22448428380648003</v>
      </c>
    </row>
    <row r="2428" spans="17:43">
      <c r="Q2428" s="62" t="s">
        <v>11518</v>
      </c>
      <c r="R2428" s="54">
        <v>0.32107351862510797</v>
      </c>
      <c r="AP2428" s="62" t="s">
        <v>726</v>
      </c>
      <c r="AQ2428" s="54">
        <v>0.22406477687524043</v>
      </c>
    </row>
    <row r="2429" spans="17:43">
      <c r="Q2429" s="62" t="s">
        <v>3291</v>
      </c>
      <c r="R2429" s="54">
        <v>0.32102720541771496</v>
      </c>
      <c r="AP2429" s="62" t="s">
        <v>1621</v>
      </c>
      <c r="AQ2429" s="54">
        <v>0.22388994277482355</v>
      </c>
    </row>
    <row r="2430" spans="17:43">
      <c r="Q2430" s="62" t="s">
        <v>5415</v>
      </c>
      <c r="R2430" s="54">
        <v>0.32025075847231671</v>
      </c>
      <c r="AP2430" s="62" t="s">
        <v>10751</v>
      </c>
      <c r="AQ2430" s="54">
        <v>0.22333327399716491</v>
      </c>
    </row>
    <row r="2431" spans="17:43">
      <c r="Q2431" s="62" t="s">
        <v>2259</v>
      </c>
      <c r="R2431" s="54">
        <v>0.31998874651400872</v>
      </c>
      <c r="AP2431" s="62" t="s">
        <v>3131</v>
      </c>
      <c r="AQ2431" s="54">
        <v>0.22292282714423894</v>
      </c>
    </row>
    <row r="2432" spans="17:43">
      <c r="Q2432" s="62" t="s">
        <v>3952</v>
      </c>
      <c r="R2432" s="54">
        <v>0.31984738541253033</v>
      </c>
      <c r="AP2432" s="62" t="s">
        <v>11154</v>
      </c>
      <c r="AQ2432" s="54">
        <v>0.22286253497097885</v>
      </c>
    </row>
    <row r="2433" spans="17:43">
      <c r="Q2433" s="62" t="s">
        <v>5481</v>
      </c>
      <c r="R2433" s="54">
        <v>0.31928792423192331</v>
      </c>
      <c r="AP2433" s="62" t="s">
        <v>1517</v>
      </c>
      <c r="AQ2433" s="54">
        <v>0.22202340223354544</v>
      </c>
    </row>
    <row r="2434" spans="17:43">
      <c r="Q2434" s="62" t="s">
        <v>17010</v>
      </c>
      <c r="R2434" s="54">
        <v>0.31907994958571356</v>
      </c>
      <c r="AP2434" s="62" t="s">
        <v>2010</v>
      </c>
      <c r="AQ2434" s="54">
        <v>0.22196952714855919</v>
      </c>
    </row>
    <row r="2435" spans="17:43">
      <c r="Q2435" s="62" t="s">
        <v>14694</v>
      </c>
      <c r="R2435" s="54">
        <v>0.31893960032781415</v>
      </c>
      <c r="AP2435" s="62" t="s">
        <v>5209</v>
      </c>
      <c r="AQ2435" s="54">
        <v>0.22162316816649788</v>
      </c>
    </row>
    <row r="2436" spans="17:43">
      <c r="Q2436" s="62" t="s">
        <v>2838</v>
      </c>
      <c r="R2436" s="54">
        <v>0.31884204092236462</v>
      </c>
      <c r="AP2436" s="62" t="s">
        <v>5576</v>
      </c>
      <c r="AQ2436" s="54">
        <v>0.22140115218688972</v>
      </c>
    </row>
    <row r="2437" spans="17:43">
      <c r="Q2437" s="62" t="s">
        <v>1639</v>
      </c>
      <c r="R2437" s="54">
        <v>0.31871461026885523</v>
      </c>
      <c r="AP2437" s="62" t="s">
        <v>5314</v>
      </c>
      <c r="AQ2437" s="54">
        <v>0.22115677098822142</v>
      </c>
    </row>
    <row r="2438" spans="17:43">
      <c r="Q2438" s="62" t="s">
        <v>2073</v>
      </c>
      <c r="R2438" s="54">
        <v>0.31855956290234277</v>
      </c>
      <c r="AP2438" s="62" t="s">
        <v>8975</v>
      </c>
      <c r="AQ2438" s="54">
        <v>0.22093503760779717</v>
      </c>
    </row>
    <row r="2439" spans="17:43">
      <c r="Q2439" s="62" t="s">
        <v>3763</v>
      </c>
      <c r="R2439" s="54">
        <v>0.31817079903739215</v>
      </c>
      <c r="AP2439" s="62" t="s">
        <v>644</v>
      </c>
      <c r="AQ2439" s="54">
        <v>0.22093031562756099</v>
      </c>
    </row>
    <row r="2440" spans="17:43">
      <c r="Q2440" s="62" t="s">
        <v>14841</v>
      </c>
      <c r="R2440" s="54">
        <v>0.31798705265838229</v>
      </c>
      <c r="AP2440" s="62" t="s">
        <v>2083</v>
      </c>
      <c r="AQ2440" s="54">
        <v>0.22051518617537336</v>
      </c>
    </row>
    <row r="2441" spans="17:43">
      <c r="Q2441" s="62" t="s">
        <v>9428</v>
      </c>
      <c r="R2441" s="54">
        <v>0.31771425060258951</v>
      </c>
      <c r="AP2441" s="62" t="s">
        <v>4224</v>
      </c>
      <c r="AQ2441" s="54">
        <v>0.22028158564046599</v>
      </c>
    </row>
    <row r="2442" spans="17:43">
      <c r="Q2442" s="62" t="s">
        <v>2685</v>
      </c>
      <c r="R2442" s="54">
        <v>0.31730663007957882</v>
      </c>
      <c r="AP2442" s="62" t="s">
        <v>2362</v>
      </c>
      <c r="AQ2442" s="54">
        <v>0.21982353443883146</v>
      </c>
    </row>
    <row r="2443" spans="17:43">
      <c r="Q2443" s="62" t="s">
        <v>3704</v>
      </c>
      <c r="R2443" s="54">
        <v>0.31727606406904429</v>
      </c>
      <c r="AP2443" s="62" t="s">
        <v>1036</v>
      </c>
      <c r="AQ2443" s="54">
        <v>0.21980342197031871</v>
      </c>
    </row>
    <row r="2444" spans="17:43">
      <c r="Q2444" s="62" t="s">
        <v>4967</v>
      </c>
      <c r="R2444" s="54">
        <v>0.31708330084830522</v>
      </c>
      <c r="AP2444" s="62" t="s">
        <v>2358</v>
      </c>
      <c r="AQ2444" s="54">
        <v>0.21976528800978884</v>
      </c>
    </row>
    <row r="2445" spans="17:43">
      <c r="Q2445" s="62" t="s">
        <v>2702</v>
      </c>
      <c r="R2445" s="54">
        <v>0.31706595186324088</v>
      </c>
      <c r="AP2445" s="62" t="s">
        <v>2638</v>
      </c>
      <c r="AQ2445" s="54">
        <v>0.21927935828480025</v>
      </c>
    </row>
    <row r="2446" spans="17:43">
      <c r="Q2446" s="62" t="s">
        <v>2277</v>
      </c>
      <c r="R2446" s="54">
        <v>0.31665947311616766</v>
      </c>
      <c r="AP2446" s="62" t="s">
        <v>3576</v>
      </c>
      <c r="AQ2446" s="54">
        <v>0.21921834718019298</v>
      </c>
    </row>
    <row r="2447" spans="17:43">
      <c r="Q2447" s="62" t="s">
        <v>11003</v>
      </c>
      <c r="R2447" s="54">
        <v>0.31660368023002533</v>
      </c>
      <c r="AP2447" s="62" t="s">
        <v>4665</v>
      </c>
      <c r="AQ2447" s="54">
        <v>0.21906487370187774</v>
      </c>
    </row>
    <row r="2448" spans="17:43">
      <c r="Q2448" s="62" t="s">
        <v>1950</v>
      </c>
      <c r="R2448" s="54">
        <v>0.31644731343409321</v>
      </c>
      <c r="AP2448" s="62" t="s">
        <v>12032</v>
      </c>
      <c r="AQ2448" s="54">
        <v>0.21900445209474265</v>
      </c>
    </row>
    <row r="2449" spans="17:43">
      <c r="Q2449" s="62" t="s">
        <v>279</v>
      </c>
      <c r="R2449" s="54">
        <v>0.31631773397545337</v>
      </c>
      <c r="AP2449" s="62" t="s">
        <v>2111</v>
      </c>
      <c r="AQ2449" s="54">
        <v>0.21865189454772554</v>
      </c>
    </row>
    <row r="2450" spans="17:43">
      <c r="Q2450" s="62" t="s">
        <v>2338</v>
      </c>
      <c r="R2450" s="54">
        <v>0.31622859112914908</v>
      </c>
      <c r="AP2450" s="62" t="s">
        <v>5295</v>
      </c>
      <c r="AQ2450" s="54">
        <v>0.21836666164811125</v>
      </c>
    </row>
    <row r="2451" spans="17:43">
      <c r="Q2451" s="62" t="s">
        <v>1233</v>
      </c>
      <c r="R2451" s="54">
        <v>0.31593810138659517</v>
      </c>
      <c r="AP2451" s="62" t="s">
        <v>1652</v>
      </c>
      <c r="AQ2451" s="54">
        <v>0.21796977078327914</v>
      </c>
    </row>
    <row r="2452" spans="17:43">
      <c r="Q2452" s="62" t="s">
        <v>1268</v>
      </c>
      <c r="R2452" s="54">
        <v>0.31551233215827268</v>
      </c>
      <c r="AP2452" s="62" t="s">
        <v>5626</v>
      </c>
      <c r="AQ2452" s="54">
        <v>0.21795474347907315</v>
      </c>
    </row>
    <row r="2453" spans="17:43">
      <c r="Q2453" s="62" t="s">
        <v>5635</v>
      </c>
      <c r="R2453" s="54">
        <v>0.31540410957694276</v>
      </c>
      <c r="AP2453" s="62" t="s">
        <v>5843</v>
      </c>
      <c r="AQ2453" s="54">
        <v>0.21792120879384111</v>
      </c>
    </row>
    <row r="2454" spans="17:43">
      <c r="Q2454" s="62" t="s">
        <v>14664</v>
      </c>
      <c r="R2454" s="54">
        <v>0.31515441348589479</v>
      </c>
      <c r="AP2454" s="62" t="s">
        <v>658</v>
      </c>
      <c r="AQ2454" s="54">
        <v>0.21778035531694503</v>
      </c>
    </row>
    <row r="2455" spans="17:43">
      <c r="Q2455" s="62" t="s">
        <v>15042</v>
      </c>
      <c r="R2455" s="54">
        <v>0.31503263746312016</v>
      </c>
      <c r="AP2455" s="62" t="s">
        <v>2657</v>
      </c>
      <c r="AQ2455" s="54">
        <v>0.21770733431068476</v>
      </c>
    </row>
    <row r="2456" spans="17:43">
      <c r="Q2456" s="62" t="s">
        <v>11449</v>
      </c>
      <c r="R2456" s="54">
        <v>0.31498817286612668</v>
      </c>
      <c r="AP2456" s="62" t="s">
        <v>17089</v>
      </c>
      <c r="AQ2456" s="54">
        <v>0.21765797771578596</v>
      </c>
    </row>
    <row r="2457" spans="17:43">
      <c r="Q2457" s="62" t="s">
        <v>4792</v>
      </c>
      <c r="R2457" s="54">
        <v>0.31463322575314256</v>
      </c>
      <c r="AP2457" s="62" t="s">
        <v>2415</v>
      </c>
      <c r="AQ2457" s="54">
        <v>0.21749271179588447</v>
      </c>
    </row>
    <row r="2458" spans="17:43">
      <c r="Q2458" s="62" t="s">
        <v>2687</v>
      </c>
      <c r="R2458" s="54">
        <v>0.31429121168600482</v>
      </c>
      <c r="AP2458" s="62" t="s">
        <v>2918</v>
      </c>
      <c r="AQ2458" s="54">
        <v>0.21743417893717232</v>
      </c>
    </row>
    <row r="2459" spans="17:43">
      <c r="Q2459" s="62" t="s">
        <v>540</v>
      </c>
      <c r="R2459" s="54">
        <v>0.31415010588256692</v>
      </c>
      <c r="AP2459" s="62" t="s">
        <v>3001</v>
      </c>
      <c r="AQ2459" s="54">
        <v>0.2168812321468872</v>
      </c>
    </row>
    <row r="2460" spans="17:43">
      <c r="Q2460" s="62" t="s">
        <v>2034</v>
      </c>
      <c r="R2460" s="54">
        <v>0.3139202170293971</v>
      </c>
      <c r="AP2460" s="62" t="s">
        <v>1249</v>
      </c>
      <c r="AQ2460" s="54">
        <v>0.21676993587542787</v>
      </c>
    </row>
    <row r="2461" spans="17:43">
      <c r="Q2461" s="62" t="s">
        <v>3665</v>
      </c>
      <c r="R2461" s="54">
        <v>0.31354497197786974</v>
      </c>
      <c r="AP2461" s="62" t="s">
        <v>1340</v>
      </c>
      <c r="AQ2461" s="54">
        <v>0.21671928872408347</v>
      </c>
    </row>
    <row r="2462" spans="17:43">
      <c r="Q2462" s="62" t="s">
        <v>670</v>
      </c>
      <c r="R2462" s="54">
        <v>0.31348494482087158</v>
      </c>
      <c r="AP2462" s="62" t="s">
        <v>3584</v>
      </c>
      <c r="AQ2462" s="54">
        <v>0.21641315246687931</v>
      </c>
    </row>
    <row r="2463" spans="17:43">
      <c r="Q2463" s="62" t="s">
        <v>11427</v>
      </c>
      <c r="R2463" s="54">
        <v>0.31321425450826057</v>
      </c>
      <c r="AP2463" s="62" t="s">
        <v>4718</v>
      </c>
      <c r="AQ2463" s="54">
        <v>0.21640639702530268</v>
      </c>
    </row>
    <row r="2464" spans="17:43">
      <c r="Q2464" s="62" t="s">
        <v>11381</v>
      </c>
      <c r="R2464" s="54">
        <v>0.31294810285144198</v>
      </c>
      <c r="AP2464" s="62" t="s">
        <v>984</v>
      </c>
      <c r="AQ2464" s="54">
        <v>0.21567393336396978</v>
      </c>
    </row>
    <row r="2465" spans="17:43">
      <c r="Q2465" s="62" t="s">
        <v>2101</v>
      </c>
      <c r="R2465" s="54">
        <v>0.31261115802913386</v>
      </c>
      <c r="AP2465" s="62" t="s">
        <v>4034</v>
      </c>
      <c r="AQ2465" s="54">
        <v>0.21543461047112025</v>
      </c>
    </row>
    <row r="2466" spans="17:43">
      <c r="Q2466" s="62" t="s">
        <v>5673</v>
      </c>
      <c r="R2466" s="54">
        <v>0.31250106070932782</v>
      </c>
      <c r="AP2466" s="62" t="s">
        <v>2209</v>
      </c>
      <c r="AQ2466" s="54">
        <v>0.21513745063559436</v>
      </c>
    </row>
    <row r="2467" spans="17:43">
      <c r="Q2467" s="62" t="s">
        <v>2774</v>
      </c>
      <c r="R2467" s="54">
        <v>0.31238580659173154</v>
      </c>
      <c r="AP2467" s="62" t="s">
        <v>2424</v>
      </c>
      <c r="AQ2467" s="54">
        <v>0.21489273122139269</v>
      </c>
    </row>
    <row r="2468" spans="17:43">
      <c r="Q2468" s="62" t="s">
        <v>4892</v>
      </c>
      <c r="R2468" s="54">
        <v>0.31236621950101801</v>
      </c>
      <c r="AP2468" s="62" t="s">
        <v>4688</v>
      </c>
      <c r="AQ2468" s="54">
        <v>0.21478538386338633</v>
      </c>
    </row>
    <row r="2469" spans="17:43">
      <c r="Q2469" s="62" t="s">
        <v>1439</v>
      </c>
      <c r="R2469" s="54">
        <v>0.3121048774296698</v>
      </c>
      <c r="AP2469" s="62" t="s">
        <v>1052</v>
      </c>
      <c r="AQ2469" s="54">
        <v>0.21449069417041891</v>
      </c>
    </row>
    <row r="2470" spans="17:43">
      <c r="Q2470" s="62" t="s">
        <v>11297</v>
      </c>
      <c r="R2470" s="54">
        <v>0.31191700383821808</v>
      </c>
      <c r="AP2470" s="62" t="s">
        <v>1401</v>
      </c>
      <c r="AQ2470" s="54">
        <v>0.21402008768435521</v>
      </c>
    </row>
    <row r="2471" spans="17:43">
      <c r="Q2471" s="62" t="s">
        <v>3050</v>
      </c>
      <c r="R2471" s="54">
        <v>0.31131200082459065</v>
      </c>
      <c r="AP2471" s="62" t="s">
        <v>1725</v>
      </c>
      <c r="AQ2471" s="54">
        <v>0.21391765435889121</v>
      </c>
    </row>
    <row r="2472" spans="17:43">
      <c r="Q2472" s="62" t="s">
        <v>5317</v>
      </c>
      <c r="R2472" s="54">
        <v>0.31102750742743551</v>
      </c>
      <c r="AP2472" s="62" t="s">
        <v>4739</v>
      </c>
      <c r="AQ2472" s="54">
        <v>0.21389110990836274</v>
      </c>
    </row>
    <row r="2473" spans="17:43">
      <c r="Q2473" s="62" t="s">
        <v>4339</v>
      </c>
      <c r="R2473" s="54">
        <v>0.31100989605342211</v>
      </c>
      <c r="AP2473" s="62" t="s">
        <v>649</v>
      </c>
      <c r="AQ2473" s="54">
        <v>0.21351510609174737</v>
      </c>
    </row>
    <row r="2474" spans="17:43">
      <c r="Q2474" s="62" t="s">
        <v>1521</v>
      </c>
      <c r="R2474" s="54">
        <v>0.31097363232127123</v>
      </c>
      <c r="AP2474" s="62" t="s">
        <v>264</v>
      </c>
      <c r="AQ2474" s="54">
        <v>0.21344625700518835</v>
      </c>
    </row>
    <row r="2475" spans="17:43">
      <c r="Q2475" s="62" t="s">
        <v>2938</v>
      </c>
      <c r="R2475" s="54">
        <v>0.31073362653614561</v>
      </c>
      <c r="AP2475" s="62" t="s">
        <v>2697</v>
      </c>
      <c r="AQ2475" s="54">
        <v>0.21341589113536513</v>
      </c>
    </row>
    <row r="2476" spans="17:43">
      <c r="Q2476" s="62" t="s">
        <v>1569</v>
      </c>
      <c r="R2476" s="54">
        <v>0.3106510833172611</v>
      </c>
      <c r="AP2476" s="62" t="s">
        <v>3368</v>
      </c>
      <c r="AQ2476" s="54">
        <v>0.21319936032984008</v>
      </c>
    </row>
    <row r="2477" spans="17:43">
      <c r="Q2477" s="62" t="s">
        <v>5247</v>
      </c>
      <c r="R2477" s="54">
        <v>0.30995120200706344</v>
      </c>
      <c r="AP2477" s="62" t="s">
        <v>14895</v>
      </c>
      <c r="AQ2477" s="54">
        <v>0.21307852620457748</v>
      </c>
    </row>
    <row r="2478" spans="17:43">
      <c r="Q2478" s="62" t="s">
        <v>11386</v>
      </c>
      <c r="R2478" s="54">
        <v>0.30986386884321088</v>
      </c>
      <c r="AP2478" s="62" t="s">
        <v>2656</v>
      </c>
      <c r="AQ2478" s="54">
        <v>0.21278724179838213</v>
      </c>
    </row>
    <row r="2479" spans="17:43">
      <c r="Q2479" s="62" t="s">
        <v>4720</v>
      </c>
      <c r="R2479" s="54">
        <v>0.30949394120722273</v>
      </c>
      <c r="AP2479" s="62" t="s">
        <v>1188</v>
      </c>
      <c r="AQ2479" s="54">
        <v>0.2125005137863385</v>
      </c>
    </row>
    <row r="2480" spans="17:43">
      <c r="Q2480" s="62" t="s">
        <v>3542</v>
      </c>
      <c r="R2480" s="54">
        <v>0.30829961081593288</v>
      </c>
      <c r="AP2480" s="62" t="s">
        <v>3803</v>
      </c>
      <c r="AQ2480" s="54">
        <v>0.21247284123954116</v>
      </c>
    </row>
    <row r="2481" spans="17:43">
      <c r="Q2481" s="62" t="s">
        <v>405</v>
      </c>
      <c r="R2481" s="54">
        <v>0.30769772163513964</v>
      </c>
      <c r="AP2481" s="62" t="s">
        <v>1322</v>
      </c>
      <c r="AQ2481" s="54">
        <v>0.21218027985053653</v>
      </c>
    </row>
    <row r="2482" spans="17:43">
      <c r="Q2482" s="62" t="s">
        <v>11353</v>
      </c>
      <c r="R2482" s="54">
        <v>0.30689655283224238</v>
      </c>
      <c r="AP2482" s="62" t="s">
        <v>2122</v>
      </c>
      <c r="AQ2482" s="54">
        <v>0.21203599206290302</v>
      </c>
    </row>
    <row r="2483" spans="17:43">
      <c r="Q2483" s="62" t="s">
        <v>15088</v>
      </c>
      <c r="R2483" s="54">
        <v>0.30663536939895469</v>
      </c>
      <c r="AP2483" s="62" t="s">
        <v>5482</v>
      </c>
      <c r="AQ2483" s="54">
        <v>0.21200455610891225</v>
      </c>
    </row>
    <row r="2484" spans="17:43">
      <c r="Q2484" s="62" t="s">
        <v>3580</v>
      </c>
      <c r="R2484" s="54">
        <v>0.30620918644456258</v>
      </c>
      <c r="AP2484" s="62" t="s">
        <v>4902</v>
      </c>
      <c r="AQ2484" s="54">
        <v>0.21199082617334269</v>
      </c>
    </row>
    <row r="2485" spans="17:43">
      <c r="Q2485" s="62" t="s">
        <v>1440</v>
      </c>
      <c r="R2485" s="54">
        <v>0.30585558353361808</v>
      </c>
      <c r="AP2485" s="62" t="s">
        <v>4342</v>
      </c>
      <c r="AQ2485" s="54">
        <v>0.21184822230991238</v>
      </c>
    </row>
    <row r="2486" spans="17:43">
      <c r="Q2486" s="62" t="s">
        <v>5577</v>
      </c>
      <c r="R2486" s="54">
        <v>0.30584257055344699</v>
      </c>
      <c r="AP2486" s="62" t="s">
        <v>4197</v>
      </c>
      <c r="AQ2486" s="54">
        <v>0.21169365904825196</v>
      </c>
    </row>
    <row r="2487" spans="17:43">
      <c r="Q2487" s="62" t="s">
        <v>661</v>
      </c>
      <c r="R2487" s="54">
        <v>0.30505621875899469</v>
      </c>
      <c r="AP2487" s="62" t="s">
        <v>4567</v>
      </c>
      <c r="AQ2487" s="54">
        <v>0.21109570311509993</v>
      </c>
    </row>
    <row r="2488" spans="17:43">
      <c r="Q2488" s="62" t="s">
        <v>5727</v>
      </c>
      <c r="R2488" s="54">
        <v>0.30466104545329298</v>
      </c>
      <c r="AP2488" s="62" t="s">
        <v>598</v>
      </c>
      <c r="AQ2488" s="54">
        <v>0.21063160728126365</v>
      </c>
    </row>
    <row r="2489" spans="17:43">
      <c r="Q2489" s="62" t="s">
        <v>3500</v>
      </c>
      <c r="R2489" s="54">
        <v>0.30451140870236326</v>
      </c>
      <c r="AP2489" s="62" t="s">
        <v>1321</v>
      </c>
      <c r="AQ2489" s="54">
        <v>0.21028025484231513</v>
      </c>
    </row>
    <row r="2490" spans="17:43">
      <c r="Q2490" s="62" t="s">
        <v>10846</v>
      </c>
      <c r="R2490" s="54">
        <v>0.30382980793435821</v>
      </c>
      <c r="AP2490" s="62" t="s">
        <v>1298</v>
      </c>
      <c r="AQ2490" s="54">
        <v>0.2100371714715491</v>
      </c>
    </row>
    <row r="2491" spans="17:43">
      <c r="Q2491" s="62" t="s">
        <v>1022</v>
      </c>
      <c r="R2491" s="54">
        <v>0.30350609740931755</v>
      </c>
      <c r="AP2491" s="62" t="s">
        <v>4428</v>
      </c>
      <c r="AQ2491" s="54">
        <v>0.20994882259945699</v>
      </c>
    </row>
    <row r="2492" spans="17:43">
      <c r="Q2492" s="62" t="s">
        <v>14823</v>
      </c>
      <c r="R2492" s="54">
        <v>0.30317728029831936</v>
      </c>
      <c r="AP2492" s="62" t="s">
        <v>11437</v>
      </c>
      <c r="AQ2492" s="54">
        <v>0.20990857893455467</v>
      </c>
    </row>
    <row r="2493" spans="17:43">
      <c r="Q2493" s="62" t="s">
        <v>2016</v>
      </c>
      <c r="R2493" s="54">
        <v>0.30310241580117087</v>
      </c>
      <c r="AP2493" s="62" t="s">
        <v>482</v>
      </c>
      <c r="AQ2493" s="54">
        <v>0.20976333335843395</v>
      </c>
    </row>
    <row r="2494" spans="17:43">
      <c r="Q2494" s="62" t="s">
        <v>4541</v>
      </c>
      <c r="R2494" s="54">
        <v>0.30307984157819495</v>
      </c>
      <c r="AP2494" s="62" t="s">
        <v>1002</v>
      </c>
      <c r="AQ2494" s="54">
        <v>0.20970474287082061</v>
      </c>
    </row>
    <row r="2495" spans="17:43">
      <c r="Q2495" s="62" t="s">
        <v>1232</v>
      </c>
      <c r="R2495" s="54">
        <v>0.30307797859837032</v>
      </c>
      <c r="AP2495" s="62" t="s">
        <v>3199</v>
      </c>
      <c r="AQ2495" s="54">
        <v>0.20953864842554074</v>
      </c>
    </row>
    <row r="2496" spans="17:43">
      <c r="Q2496" s="62" t="s">
        <v>1718</v>
      </c>
      <c r="R2496" s="54">
        <v>0.30306259344048114</v>
      </c>
      <c r="AP2496" s="62" t="s">
        <v>3279</v>
      </c>
      <c r="AQ2496" s="54">
        <v>0.20923928577780371</v>
      </c>
    </row>
    <row r="2497" spans="17:43">
      <c r="Q2497" s="62" t="s">
        <v>1594</v>
      </c>
      <c r="R2497" s="54">
        <v>0.30299570860735475</v>
      </c>
      <c r="AP2497" s="62" t="s">
        <v>2015</v>
      </c>
      <c r="AQ2497" s="54">
        <v>0.20869850410749832</v>
      </c>
    </row>
    <row r="2498" spans="17:43">
      <c r="Q2498" s="62" t="s">
        <v>11236</v>
      </c>
      <c r="R2498" s="54">
        <v>0.30260311132228668</v>
      </c>
      <c r="AP2498" s="62" t="s">
        <v>5408</v>
      </c>
      <c r="AQ2498" s="54">
        <v>0.20846613331939629</v>
      </c>
    </row>
    <row r="2499" spans="17:43">
      <c r="Q2499" s="62" t="s">
        <v>10882</v>
      </c>
      <c r="R2499" s="54">
        <v>0.30260115504174001</v>
      </c>
      <c r="AP2499" s="62" t="s">
        <v>925</v>
      </c>
      <c r="AQ2499" s="54">
        <v>0.20838074471393406</v>
      </c>
    </row>
    <row r="2500" spans="17:43">
      <c r="Q2500" s="62" t="s">
        <v>14857</v>
      </c>
      <c r="R2500" s="54">
        <v>0.30241601375643268</v>
      </c>
      <c r="AP2500" s="62" t="s">
        <v>5600</v>
      </c>
      <c r="AQ2500" s="54">
        <v>0.20823560092242935</v>
      </c>
    </row>
    <row r="2501" spans="17:43">
      <c r="Q2501" s="62" t="s">
        <v>611</v>
      </c>
      <c r="R2501" s="54">
        <v>0.30198273774902268</v>
      </c>
      <c r="AP2501" s="62" t="s">
        <v>5425</v>
      </c>
      <c r="AQ2501" s="54">
        <v>0.20812733949160747</v>
      </c>
    </row>
    <row r="2502" spans="17:43">
      <c r="Q2502" s="62" t="s">
        <v>14730</v>
      </c>
      <c r="R2502" s="54">
        <v>0.30178829487963194</v>
      </c>
      <c r="AP2502" s="62" t="s">
        <v>519</v>
      </c>
      <c r="AQ2502" s="54">
        <v>0.20743525390278486</v>
      </c>
    </row>
    <row r="2503" spans="17:43">
      <c r="Q2503" s="62" t="s">
        <v>17011</v>
      </c>
      <c r="R2503" s="54">
        <v>0.30129943002870158</v>
      </c>
      <c r="AP2503" s="62" t="s">
        <v>1459</v>
      </c>
      <c r="AQ2503" s="54">
        <v>0.20693681120887922</v>
      </c>
    </row>
    <row r="2504" spans="17:43">
      <c r="Q2504" s="62" t="s">
        <v>14661</v>
      </c>
      <c r="R2504" s="54">
        <v>0.30125447732871413</v>
      </c>
      <c r="AP2504" s="62" t="s">
        <v>3684</v>
      </c>
      <c r="AQ2504" s="54">
        <v>0.20693352841110685</v>
      </c>
    </row>
    <row r="2505" spans="17:43">
      <c r="Q2505" s="62" t="s">
        <v>15120</v>
      </c>
      <c r="R2505" s="54">
        <v>0.3010784506395025</v>
      </c>
      <c r="AP2505" s="62" t="s">
        <v>581</v>
      </c>
      <c r="AQ2505" s="54">
        <v>0.20677472027886806</v>
      </c>
    </row>
    <row r="2506" spans="17:43">
      <c r="Q2506" s="62" t="s">
        <v>12003</v>
      </c>
      <c r="R2506" s="54">
        <v>0.30090521290918243</v>
      </c>
      <c r="AP2506" s="62" t="s">
        <v>4345</v>
      </c>
      <c r="AQ2506" s="54">
        <v>0.20613849853769681</v>
      </c>
    </row>
    <row r="2507" spans="17:43">
      <c r="Q2507" s="62" t="s">
        <v>5668</v>
      </c>
      <c r="R2507" s="54">
        <v>0.30079949946258899</v>
      </c>
      <c r="AP2507" s="62" t="s">
        <v>260</v>
      </c>
      <c r="AQ2507" s="54">
        <v>0.20595566052954245</v>
      </c>
    </row>
    <row r="2508" spans="17:43">
      <c r="Q2508" s="62" t="s">
        <v>11030</v>
      </c>
      <c r="R2508" s="54">
        <v>0.30054450198973831</v>
      </c>
      <c r="AP2508" s="62" t="s">
        <v>5894</v>
      </c>
      <c r="AQ2508" s="54">
        <v>0.2053406346643038</v>
      </c>
    </row>
    <row r="2509" spans="17:43">
      <c r="Q2509" s="62" t="s">
        <v>5241</v>
      </c>
      <c r="R2509" s="54">
        <v>0.30050440675240825</v>
      </c>
      <c r="AP2509" s="62" t="s">
        <v>4832</v>
      </c>
      <c r="AQ2509" s="54">
        <v>0.20514863438511294</v>
      </c>
    </row>
    <row r="2510" spans="17:43">
      <c r="Q2510" s="62" t="s">
        <v>3349</v>
      </c>
      <c r="R2510" s="54">
        <v>0.30045756582054739</v>
      </c>
      <c r="AP2510" s="62" t="s">
        <v>10977</v>
      </c>
      <c r="AQ2510" s="54">
        <v>0.20493868214051561</v>
      </c>
    </row>
    <row r="2511" spans="17:43">
      <c r="Q2511" s="62" t="s">
        <v>4859</v>
      </c>
      <c r="R2511" s="54">
        <v>0.29992358796985497</v>
      </c>
      <c r="AP2511" s="62" t="s">
        <v>1521</v>
      </c>
      <c r="AQ2511" s="54">
        <v>0.20420247393006774</v>
      </c>
    </row>
    <row r="2512" spans="17:43">
      <c r="Q2512" s="62" t="s">
        <v>17012</v>
      </c>
      <c r="R2512" s="54">
        <v>0.29969303543723286</v>
      </c>
      <c r="AP2512" s="62" t="s">
        <v>2805</v>
      </c>
      <c r="AQ2512" s="54">
        <v>0.20410452552388528</v>
      </c>
    </row>
    <row r="2513" spans="17:43">
      <c r="Q2513" s="62" t="s">
        <v>15220</v>
      </c>
      <c r="R2513" s="54">
        <v>0.29920968933284864</v>
      </c>
      <c r="AP2513" s="62" t="s">
        <v>16261</v>
      </c>
      <c r="AQ2513" s="54">
        <v>0.20407665331895897</v>
      </c>
    </row>
    <row r="2514" spans="17:43">
      <c r="Q2514" s="62" t="s">
        <v>1894</v>
      </c>
      <c r="R2514" s="54">
        <v>0.29889126436318814</v>
      </c>
      <c r="AP2514" s="62" t="s">
        <v>1079</v>
      </c>
      <c r="AQ2514" s="54">
        <v>0.20373396559551171</v>
      </c>
    </row>
    <row r="2515" spans="17:43">
      <c r="Q2515" s="62" t="s">
        <v>3338</v>
      </c>
      <c r="R2515" s="54">
        <v>0.29883729723142188</v>
      </c>
      <c r="AP2515" s="62" t="s">
        <v>3003</v>
      </c>
      <c r="AQ2515" s="54">
        <v>0.20354599702742582</v>
      </c>
    </row>
    <row r="2516" spans="17:43">
      <c r="Q2516" s="62" t="s">
        <v>3374</v>
      </c>
      <c r="R2516" s="54">
        <v>0.29877078877794944</v>
      </c>
      <c r="AP2516" s="62" t="s">
        <v>11077</v>
      </c>
      <c r="AQ2516" s="54">
        <v>0.20338428252221719</v>
      </c>
    </row>
    <row r="2517" spans="17:43">
      <c r="Q2517" s="62" t="s">
        <v>2037</v>
      </c>
      <c r="R2517" s="54">
        <v>0.29874581005070266</v>
      </c>
      <c r="AP2517" s="62" t="s">
        <v>4100</v>
      </c>
      <c r="AQ2517" s="54">
        <v>0.20279976230174576</v>
      </c>
    </row>
    <row r="2518" spans="17:43">
      <c r="Q2518" s="62" t="s">
        <v>2537</v>
      </c>
      <c r="R2518" s="54">
        <v>0.29852812137992579</v>
      </c>
      <c r="AP2518" s="62" t="s">
        <v>3018</v>
      </c>
      <c r="AQ2518" s="54">
        <v>0.20273521529107508</v>
      </c>
    </row>
    <row r="2519" spans="17:43">
      <c r="Q2519" s="62" t="s">
        <v>3274</v>
      </c>
      <c r="R2519" s="54">
        <v>0.29825897301344206</v>
      </c>
      <c r="AP2519" s="62" t="s">
        <v>2889</v>
      </c>
      <c r="AQ2519" s="54">
        <v>0.20271162243139781</v>
      </c>
    </row>
    <row r="2520" spans="17:43">
      <c r="Q2520" s="62" t="s">
        <v>17013</v>
      </c>
      <c r="R2520" s="54">
        <v>0.29816979457858178</v>
      </c>
      <c r="AP2520" s="62" t="s">
        <v>4956</v>
      </c>
      <c r="AQ2520" s="54">
        <v>0.20249571374657133</v>
      </c>
    </row>
    <row r="2521" spans="17:43">
      <c r="Q2521" s="62" t="s">
        <v>1261</v>
      </c>
      <c r="R2521" s="54">
        <v>0.29815170868959856</v>
      </c>
      <c r="AP2521" s="62" t="s">
        <v>5357</v>
      </c>
      <c r="AQ2521" s="54">
        <v>0.20242952720649524</v>
      </c>
    </row>
    <row r="2522" spans="17:43">
      <c r="Q2522" s="62" t="s">
        <v>4977</v>
      </c>
      <c r="R2522" s="54">
        <v>0.29772589930123777</v>
      </c>
      <c r="AP2522" s="62" t="s">
        <v>1830</v>
      </c>
      <c r="AQ2522" s="54">
        <v>0.2021179155756298</v>
      </c>
    </row>
    <row r="2523" spans="17:43">
      <c r="Q2523" s="62" t="s">
        <v>11125</v>
      </c>
      <c r="R2523" s="54">
        <v>0.29706783703098527</v>
      </c>
      <c r="AP2523" s="62" t="s">
        <v>4775</v>
      </c>
      <c r="AQ2523" s="54">
        <v>0.20206404069883779</v>
      </c>
    </row>
    <row r="2524" spans="17:43">
      <c r="Q2524" s="62" t="s">
        <v>4460</v>
      </c>
      <c r="R2524" s="54">
        <v>0.29705722809273361</v>
      </c>
      <c r="AP2524" s="62" t="s">
        <v>3527</v>
      </c>
      <c r="AQ2524" s="54">
        <v>0.20203864289353798</v>
      </c>
    </row>
    <row r="2525" spans="17:43">
      <c r="Q2525" s="62" t="s">
        <v>12059</v>
      </c>
      <c r="R2525" s="54">
        <v>0.29685041995219447</v>
      </c>
      <c r="AP2525" s="62" t="s">
        <v>10814</v>
      </c>
      <c r="AQ2525" s="54">
        <v>0.20203007779730384</v>
      </c>
    </row>
    <row r="2526" spans="17:43">
      <c r="Q2526" s="62" t="s">
        <v>15111</v>
      </c>
      <c r="R2526" s="54">
        <v>0.29670797080771188</v>
      </c>
      <c r="AP2526" s="62" t="s">
        <v>4842</v>
      </c>
      <c r="AQ2526" s="54">
        <v>0.20161228458504898</v>
      </c>
    </row>
    <row r="2527" spans="17:43">
      <c r="Q2527" s="62" t="s">
        <v>5117</v>
      </c>
      <c r="R2527" s="54">
        <v>0.29664931235121705</v>
      </c>
      <c r="AP2527" s="62" t="s">
        <v>11373</v>
      </c>
      <c r="AQ2527" s="54">
        <v>0.20159255849036778</v>
      </c>
    </row>
    <row r="2528" spans="17:43">
      <c r="Q2528" s="62" t="s">
        <v>4168</v>
      </c>
      <c r="R2528" s="54">
        <v>0.29585610316167305</v>
      </c>
      <c r="AP2528" s="62" t="s">
        <v>4150</v>
      </c>
      <c r="AQ2528" s="54">
        <v>0.20127134181495193</v>
      </c>
    </row>
    <row r="2529" spans="17:43">
      <c r="Q2529" s="62" t="s">
        <v>11539</v>
      </c>
      <c r="R2529" s="54">
        <v>0.29541869043720892</v>
      </c>
      <c r="AP2529" s="62" t="s">
        <v>10639</v>
      </c>
      <c r="AQ2529" s="54">
        <v>0.20120291718552163</v>
      </c>
    </row>
    <row r="2530" spans="17:43">
      <c r="Q2530" s="62" t="s">
        <v>11388</v>
      </c>
      <c r="R2530" s="54">
        <v>0.29433617663022332</v>
      </c>
      <c r="AP2530" s="62" t="s">
        <v>3961</v>
      </c>
      <c r="AQ2530" s="54">
        <v>0.20083727057339257</v>
      </c>
    </row>
    <row r="2531" spans="17:43">
      <c r="Q2531" s="62" t="s">
        <v>619</v>
      </c>
      <c r="R2531" s="54">
        <v>0.29405944956215818</v>
      </c>
      <c r="AP2531" s="62" t="s">
        <v>11257</v>
      </c>
      <c r="AQ2531" s="54">
        <v>0.20072632587976497</v>
      </c>
    </row>
    <row r="2532" spans="17:43">
      <c r="Q2532" s="62" t="s">
        <v>4255</v>
      </c>
      <c r="R2532" s="54">
        <v>0.29381932403682531</v>
      </c>
      <c r="AP2532" s="62" t="s">
        <v>2224</v>
      </c>
      <c r="AQ2532" s="54">
        <v>0.20038532712574791</v>
      </c>
    </row>
    <row r="2533" spans="17:43">
      <c r="Q2533" s="62" t="s">
        <v>9422</v>
      </c>
      <c r="R2533" s="54">
        <v>0.29356812870423576</v>
      </c>
      <c r="AP2533" s="62" t="s">
        <v>2449</v>
      </c>
      <c r="AQ2533" s="54">
        <v>0.19997160555468932</v>
      </c>
    </row>
    <row r="2534" spans="17:43">
      <c r="Q2534" s="62" t="s">
        <v>4404</v>
      </c>
      <c r="R2534" s="54">
        <v>0.29340096548685241</v>
      </c>
      <c r="AP2534" s="62" t="s">
        <v>2852</v>
      </c>
      <c r="AQ2534" s="54">
        <v>0.19972120916889491</v>
      </c>
    </row>
    <row r="2535" spans="17:43">
      <c r="Q2535" s="62" t="s">
        <v>4351</v>
      </c>
      <c r="R2535" s="54">
        <v>0.29332870577357828</v>
      </c>
      <c r="AP2535" s="62" t="s">
        <v>3628</v>
      </c>
      <c r="AQ2535" s="54">
        <v>0.19932141994653857</v>
      </c>
    </row>
    <row r="2536" spans="17:43">
      <c r="Q2536" s="62" t="s">
        <v>5413</v>
      </c>
      <c r="R2536" s="54">
        <v>0.29326938838455613</v>
      </c>
      <c r="AP2536" s="62" t="s">
        <v>9790</v>
      </c>
      <c r="AQ2536" s="54">
        <v>0.19880314318609094</v>
      </c>
    </row>
    <row r="2537" spans="17:43">
      <c r="Q2537" s="62" t="s">
        <v>4561</v>
      </c>
      <c r="R2537" s="54">
        <v>0.29310600398302089</v>
      </c>
      <c r="AP2537" s="62" t="s">
        <v>5693</v>
      </c>
      <c r="AQ2537" s="54">
        <v>0.19875378807129043</v>
      </c>
    </row>
    <row r="2538" spans="17:43">
      <c r="Q2538" s="62" t="s">
        <v>2899</v>
      </c>
      <c r="R2538" s="54">
        <v>0.29304140672910656</v>
      </c>
      <c r="AP2538" s="62" t="s">
        <v>606</v>
      </c>
      <c r="AQ2538" s="54">
        <v>0.19870780378222999</v>
      </c>
    </row>
    <row r="2539" spans="17:43">
      <c r="Q2539" s="62" t="s">
        <v>2146</v>
      </c>
      <c r="R2539" s="54">
        <v>0.29284513212482594</v>
      </c>
      <c r="AP2539" s="62" t="s">
        <v>11152</v>
      </c>
      <c r="AQ2539" s="54">
        <v>0.19859480640465796</v>
      </c>
    </row>
    <row r="2540" spans="17:43">
      <c r="Q2540" s="62" t="s">
        <v>4684</v>
      </c>
      <c r="R2540" s="54">
        <v>0.29283923141471652</v>
      </c>
      <c r="AP2540" s="62" t="s">
        <v>14737</v>
      </c>
      <c r="AQ2540" s="54">
        <v>0.19852401532030506</v>
      </c>
    </row>
    <row r="2541" spans="17:43">
      <c r="Q2541" s="62" t="s">
        <v>14688</v>
      </c>
      <c r="R2541" s="54">
        <v>0.29269386840310441</v>
      </c>
      <c r="AP2541" s="62" t="s">
        <v>9332</v>
      </c>
      <c r="AQ2541" s="54">
        <v>0.19844428186308102</v>
      </c>
    </row>
    <row r="2542" spans="17:43">
      <c r="Q2542" s="62" t="s">
        <v>512</v>
      </c>
      <c r="R2542" s="54">
        <v>0.29267948765526819</v>
      </c>
      <c r="AP2542" s="62" t="s">
        <v>2258</v>
      </c>
      <c r="AQ2542" s="54">
        <v>0.19829465632713358</v>
      </c>
    </row>
    <row r="2543" spans="17:43">
      <c r="Q2543" s="62" t="s">
        <v>3781</v>
      </c>
      <c r="R2543" s="54">
        <v>0.2925304799068047</v>
      </c>
      <c r="AP2543" s="62" t="s">
        <v>14730</v>
      </c>
      <c r="AQ2543" s="54">
        <v>0.19799403018742939</v>
      </c>
    </row>
    <row r="2544" spans="17:43">
      <c r="Q2544" s="62" t="s">
        <v>4508</v>
      </c>
      <c r="R2544" s="54">
        <v>0.29230265452934967</v>
      </c>
      <c r="AP2544" s="62" t="s">
        <v>2125</v>
      </c>
      <c r="AQ2544" s="54">
        <v>0.19765989905789905</v>
      </c>
    </row>
    <row r="2545" spans="17:43">
      <c r="Q2545" s="62" t="s">
        <v>2026</v>
      </c>
      <c r="R2545" s="54">
        <v>0.29225884306595351</v>
      </c>
      <c r="AP2545" s="62" t="s">
        <v>3036</v>
      </c>
      <c r="AQ2545" s="54">
        <v>0.19765513664866083</v>
      </c>
    </row>
    <row r="2546" spans="17:43">
      <c r="Q2546" s="62" t="s">
        <v>1991</v>
      </c>
      <c r="R2546" s="54">
        <v>0.29206745364122599</v>
      </c>
      <c r="AP2546" s="62" t="s">
        <v>2797</v>
      </c>
      <c r="AQ2546" s="54">
        <v>0.1974396615667838</v>
      </c>
    </row>
    <row r="2547" spans="17:43">
      <c r="Q2547" s="62" t="s">
        <v>14947</v>
      </c>
      <c r="R2547" s="54">
        <v>0.29197672905137428</v>
      </c>
      <c r="AP2547" s="62" t="s">
        <v>4361</v>
      </c>
      <c r="AQ2547" s="54">
        <v>0.19722838202888093</v>
      </c>
    </row>
    <row r="2548" spans="17:43">
      <c r="Q2548" s="62" t="s">
        <v>14764</v>
      </c>
      <c r="R2548" s="54">
        <v>0.29192524652362339</v>
      </c>
      <c r="AP2548" s="62" t="s">
        <v>712</v>
      </c>
      <c r="AQ2548" s="54">
        <v>0.19699257544922644</v>
      </c>
    </row>
    <row r="2549" spans="17:43">
      <c r="Q2549" s="62" t="s">
        <v>1830</v>
      </c>
      <c r="R2549" s="54">
        <v>0.29184722453980955</v>
      </c>
      <c r="AP2549" s="62" t="s">
        <v>4856</v>
      </c>
      <c r="AQ2549" s="54">
        <v>0.19673398415201473</v>
      </c>
    </row>
    <row r="2550" spans="17:43">
      <c r="Q2550" s="62" t="s">
        <v>14870</v>
      </c>
      <c r="R2550" s="54">
        <v>0.29165968859981189</v>
      </c>
      <c r="AP2550" s="62" t="s">
        <v>3026</v>
      </c>
      <c r="AQ2550" s="54">
        <v>0.19664428950993681</v>
      </c>
    </row>
    <row r="2551" spans="17:43">
      <c r="Q2551" s="62" t="s">
        <v>1455</v>
      </c>
      <c r="R2551" s="54">
        <v>0.29118535332170531</v>
      </c>
      <c r="AP2551" s="62" t="s">
        <v>4519</v>
      </c>
      <c r="AQ2551" s="54">
        <v>0.19654656760646361</v>
      </c>
    </row>
    <row r="2552" spans="17:43">
      <c r="Q2552" s="62" t="s">
        <v>10776</v>
      </c>
      <c r="R2552" s="54">
        <v>0.29077287530533219</v>
      </c>
      <c r="AP2552" s="62" t="s">
        <v>4861</v>
      </c>
      <c r="AQ2552" s="54">
        <v>0.19648239941813647</v>
      </c>
    </row>
    <row r="2553" spans="17:43">
      <c r="Q2553" s="62" t="s">
        <v>676</v>
      </c>
      <c r="R2553" s="54">
        <v>0.29065808527832665</v>
      </c>
      <c r="AP2553" s="62" t="s">
        <v>3259</v>
      </c>
      <c r="AQ2553" s="54">
        <v>0.19642677039097386</v>
      </c>
    </row>
    <row r="2554" spans="17:43">
      <c r="Q2554" s="62" t="s">
        <v>11290</v>
      </c>
      <c r="R2554" s="54">
        <v>0.28978450198027467</v>
      </c>
      <c r="AP2554" s="62" t="s">
        <v>4725</v>
      </c>
      <c r="AQ2554" s="54">
        <v>0.19619832098566112</v>
      </c>
    </row>
    <row r="2555" spans="17:43">
      <c r="Q2555" s="62" t="s">
        <v>452</v>
      </c>
      <c r="R2555" s="54">
        <v>0.28956983544335563</v>
      </c>
      <c r="AP2555" s="62" t="s">
        <v>14962</v>
      </c>
      <c r="AQ2555" s="54">
        <v>0.19577286894948268</v>
      </c>
    </row>
    <row r="2556" spans="17:43">
      <c r="Q2556" s="62" t="s">
        <v>4224</v>
      </c>
      <c r="R2556" s="54">
        <v>0.28933728309740486</v>
      </c>
      <c r="AP2556" s="62" t="s">
        <v>2331</v>
      </c>
      <c r="AQ2556" s="54">
        <v>0.19568810229915434</v>
      </c>
    </row>
    <row r="2557" spans="17:43">
      <c r="Q2557" s="62" t="s">
        <v>2744</v>
      </c>
      <c r="R2557" s="54">
        <v>0.2892800044457422</v>
      </c>
      <c r="AP2557" s="62" t="s">
        <v>2182</v>
      </c>
      <c r="AQ2557" s="54">
        <v>0.19512373182978227</v>
      </c>
    </row>
    <row r="2558" spans="17:43">
      <c r="Q2558" s="62" t="s">
        <v>17014</v>
      </c>
      <c r="R2558" s="54">
        <v>0.28892550836382991</v>
      </c>
      <c r="AP2558" s="62" t="s">
        <v>4408</v>
      </c>
      <c r="AQ2558" s="54">
        <v>0.19507619921573294</v>
      </c>
    </row>
    <row r="2559" spans="17:43">
      <c r="Q2559" s="62" t="s">
        <v>1274</v>
      </c>
      <c r="R2559" s="54">
        <v>0.28871824214479519</v>
      </c>
      <c r="AP2559" s="62" t="s">
        <v>388</v>
      </c>
      <c r="AQ2559" s="54">
        <v>0.194658173754063</v>
      </c>
    </row>
    <row r="2560" spans="17:43">
      <c r="Q2560" s="62" t="s">
        <v>4301</v>
      </c>
      <c r="R2560" s="54">
        <v>0.28853480930756853</v>
      </c>
      <c r="AP2560" s="62" t="s">
        <v>543</v>
      </c>
      <c r="AQ2560" s="54">
        <v>0.19435768848568169</v>
      </c>
    </row>
    <row r="2561" spans="17:43">
      <c r="Q2561" s="62" t="s">
        <v>976</v>
      </c>
      <c r="R2561" s="54">
        <v>0.28848946234859441</v>
      </c>
      <c r="AP2561" s="62" t="s">
        <v>4275</v>
      </c>
      <c r="AQ2561" s="54">
        <v>0.19434947133216954</v>
      </c>
    </row>
    <row r="2562" spans="17:43">
      <c r="Q2562" s="62" t="s">
        <v>4732</v>
      </c>
      <c r="R2562" s="54">
        <v>0.28832596636059799</v>
      </c>
      <c r="AP2562" s="62" t="s">
        <v>11488</v>
      </c>
      <c r="AQ2562" s="54">
        <v>0.19410071578819624</v>
      </c>
    </row>
    <row r="2563" spans="17:43">
      <c r="Q2563" s="62" t="s">
        <v>4296</v>
      </c>
      <c r="R2563" s="54">
        <v>0.28820491226520384</v>
      </c>
      <c r="AP2563" s="62" t="s">
        <v>2542</v>
      </c>
      <c r="AQ2563" s="54">
        <v>0.19401664928994911</v>
      </c>
    </row>
    <row r="2564" spans="17:43">
      <c r="Q2564" s="62" t="s">
        <v>1202</v>
      </c>
      <c r="R2564" s="54">
        <v>0.28819802691226215</v>
      </c>
      <c r="AP2564" s="62" t="s">
        <v>3582</v>
      </c>
      <c r="AQ2564" s="54">
        <v>0.19331569141773389</v>
      </c>
    </row>
    <row r="2565" spans="17:43">
      <c r="Q2565" s="62" t="s">
        <v>5389</v>
      </c>
      <c r="R2565" s="54">
        <v>0.28801916449542098</v>
      </c>
      <c r="AP2565" s="62" t="s">
        <v>4847</v>
      </c>
      <c r="AQ2565" s="54">
        <v>0.19328828478879195</v>
      </c>
    </row>
    <row r="2566" spans="17:43">
      <c r="Q2566" s="62" t="s">
        <v>5123</v>
      </c>
      <c r="R2566" s="54">
        <v>0.28773680053086259</v>
      </c>
      <c r="AP2566" s="62" t="s">
        <v>9772</v>
      </c>
      <c r="AQ2566" s="54">
        <v>0.19316483026933257</v>
      </c>
    </row>
    <row r="2567" spans="17:43">
      <c r="Q2567" s="62" t="s">
        <v>3584</v>
      </c>
      <c r="R2567" s="54">
        <v>0.28770678577926462</v>
      </c>
      <c r="AP2567" s="62" t="s">
        <v>1381</v>
      </c>
      <c r="AQ2567" s="54">
        <v>0.1927352493268778</v>
      </c>
    </row>
    <row r="2568" spans="17:43">
      <c r="Q2568" s="62" t="s">
        <v>533</v>
      </c>
      <c r="R2568" s="54">
        <v>0.2876770206210475</v>
      </c>
      <c r="AP2568" s="62" t="s">
        <v>10627</v>
      </c>
      <c r="AQ2568" s="54">
        <v>0.19224869928270788</v>
      </c>
    </row>
    <row r="2569" spans="17:43">
      <c r="Q2569" s="62" t="s">
        <v>10107</v>
      </c>
      <c r="R2569" s="54">
        <v>0.28756702171962167</v>
      </c>
      <c r="AP2569" s="62" t="s">
        <v>3586</v>
      </c>
      <c r="AQ2569" s="54">
        <v>0.19172891660723385</v>
      </c>
    </row>
    <row r="2570" spans="17:43">
      <c r="Q2570" s="62" t="s">
        <v>14895</v>
      </c>
      <c r="R2570" s="54">
        <v>0.28741004801137759</v>
      </c>
      <c r="AP2570" s="62" t="s">
        <v>10834</v>
      </c>
      <c r="AQ2570" s="54">
        <v>0.19102219157292188</v>
      </c>
    </row>
    <row r="2571" spans="17:43">
      <c r="Q2571" s="62" t="s">
        <v>1612</v>
      </c>
      <c r="R2571" s="54">
        <v>0.28727590367118211</v>
      </c>
      <c r="AP2571" s="62" t="s">
        <v>3953</v>
      </c>
      <c r="AQ2571" s="54">
        <v>0.19085930365459583</v>
      </c>
    </row>
    <row r="2572" spans="17:43">
      <c r="Q2572" s="62" t="s">
        <v>5178</v>
      </c>
      <c r="R2572" s="54">
        <v>0.28676296328935785</v>
      </c>
      <c r="AP2572" s="62" t="s">
        <v>3665</v>
      </c>
      <c r="AQ2572" s="54">
        <v>0.19072327325199753</v>
      </c>
    </row>
    <row r="2573" spans="17:43">
      <c r="Q2573" s="62" t="s">
        <v>11087</v>
      </c>
      <c r="R2573" s="54">
        <v>0.28654778120906227</v>
      </c>
      <c r="AP2573" s="62" t="s">
        <v>2842</v>
      </c>
      <c r="AQ2573" s="54">
        <v>0.19018436824219995</v>
      </c>
    </row>
    <row r="2574" spans="17:43">
      <c r="Q2574" s="62" t="s">
        <v>4706</v>
      </c>
      <c r="R2574" s="54">
        <v>0.28640186807263074</v>
      </c>
      <c r="AP2574" s="62" t="s">
        <v>5518</v>
      </c>
      <c r="AQ2574" s="54">
        <v>0.18995239468385683</v>
      </c>
    </row>
    <row r="2575" spans="17:43">
      <c r="Q2575" s="62" t="s">
        <v>2136</v>
      </c>
      <c r="R2575" s="54">
        <v>0.28598458605384441</v>
      </c>
      <c r="AP2575" s="62" t="s">
        <v>2970</v>
      </c>
      <c r="AQ2575" s="54">
        <v>0.18989772638988309</v>
      </c>
    </row>
    <row r="2576" spans="17:43">
      <c r="Q2576" s="62" t="s">
        <v>11057</v>
      </c>
      <c r="R2576" s="54">
        <v>0.28511995149858016</v>
      </c>
      <c r="AP2576" s="62" t="s">
        <v>1352</v>
      </c>
      <c r="AQ2576" s="54">
        <v>0.18989472991604142</v>
      </c>
    </row>
    <row r="2577" spans="17:43">
      <c r="Q2577" s="62" t="s">
        <v>4461</v>
      </c>
      <c r="R2577" s="54">
        <v>0.28499348951662001</v>
      </c>
      <c r="AP2577" s="62" t="s">
        <v>17028</v>
      </c>
      <c r="AQ2577" s="54">
        <v>0.18985146162235081</v>
      </c>
    </row>
    <row r="2578" spans="17:43">
      <c r="Q2578" s="62" t="s">
        <v>5349</v>
      </c>
      <c r="R2578" s="54">
        <v>0.28453951630513374</v>
      </c>
      <c r="AP2578" s="62" t="s">
        <v>1524</v>
      </c>
      <c r="AQ2578" s="54">
        <v>0.18964505622893493</v>
      </c>
    </row>
    <row r="2579" spans="17:43">
      <c r="Q2579" s="62" t="s">
        <v>1269</v>
      </c>
      <c r="R2579" s="54">
        <v>0.28369237200830888</v>
      </c>
      <c r="AP2579" s="62" t="s">
        <v>526</v>
      </c>
      <c r="AQ2579" s="54">
        <v>0.18960393978446283</v>
      </c>
    </row>
    <row r="2580" spans="17:43">
      <c r="Q2580" s="62" t="s">
        <v>7704</v>
      </c>
      <c r="R2580" s="54">
        <v>0.28363981406058092</v>
      </c>
      <c r="AP2580" s="62" t="s">
        <v>837</v>
      </c>
      <c r="AQ2580" s="54">
        <v>0.18930617462026805</v>
      </c>
    </row>
    <row r="2581" spans="17:43">
      <c r="Q2581" s="62" t="s">
        <v>3715</v>
      </c>
      <c r="R2581" s="54">
        <v>0.28330689082467964</v>
      </c>
      <c r="AP2581" s="62" t="s">
        <v>3646</v>
      </c>
      <c r="AQ2581" s="54">
        <v>0.18929026686031991</v>
      </c>
    </row>
    <row r="2582" spans="17:43">
      <c r="Q2582" s="62" t="s">
        <v>15538</v>
      </c>
      <c r="R2582" s="54">
        <v>0.28326687134192885</v>
      </c>
      <c r="AP2582" s="62" t="s">
        <v>3500</v>
      </c>
      <c r="AQ2582" s="54">
        <v>0.18879169353591857</v>
      </c>
    </row>
    <row r="2583" spans="17:43">
      <c r="Q2583" s="62" t="s">
        <v>1368</v>
      </c>
      <c r="R2583" s="54">
        <v>0.28304616244992886</v>
      </c>
      <c r="AP2583" s="62" t="s">
        <v>12009</v>
      </c>
      <c r="AQ2583" s="54">
        <v>0.18871767988958427</v>
      </c>
    </row>
    <row r="2584" spans="17:43">
      <c r="Q2584" s="62" t="s">
        <v>2111</v>
      </c>
      <c r="R2584" s="54">
        <v>0.28302480188687257</v>
      </c>
      <c r="AP2584" s="62" t="s">
        <v>1393</v>
      </c>
      <c r="AQ2584" s="54">
        <v>0.18867165866894028</v>
      </c>
    </row>
    <row r="2585" spans="17:43">
      <c r="Q2585" s="62" t="s">
        <v>5268</v>
      </c>
      <c r="R2585" s="54">
        <v>0.28298908541800238</v>
      </c>
      <c r="AP2585" s="62" t="s">
        <v>4110</v>
      </c>
      <c r="AQ2585" s="54">
        <v>0.18847839950603798</v>
      </c>
    </row>
    <row r="2586" spans="17:43">
      <c r="Q2586" s="62" t="s">
        <v>2941</v>
      </c>
      <c r="R2586" s="54">
        <v>0.28244206736632016</v>
      </c>
      <c r="AP2586" s="62" t="s">
        <v>4637</v>
      </c>
      <c r="AQ2586" s="54">
        <v>0.18840582513261708</v>
      </c>
    </row>
    <row r="2587" spans="17:43">
      <c r="Q2587" s="62" t="s">
        <v>3236</v>
      </c>
      <c r="R2587" s="54">
        <v>0.28196064828149453</v>
      </c>
      <c r="AP2587" s="62" t="s">
        <v>10522</v>
      </c>
      <c r="AQ2587" s="54">
        <v>0.18834574236743551</v>
      </c>
    </row>
    <row r="2588" spans="17:43">
      <c r="Q2588" s="62" t="s">
        <v>1799</v>
      </c>
      <c r="R2588" s="54">
        <v>0.28187062813452124</v>
      </c>
      <c r="AP2588" s="62" t="s">
        <v>456</v>
      </c>
      <c r="AQ2588" s="54">
        <v>0.18831444078903359</v>
      </c>
    </row>
    <row r="2589" spans="17:43">
      <c r="Q2589" s="62" t="s">
        <v>1338</v>
      </c>
      <c r="R2589" s="54">
        <v>0.28171494942171948</v>
      </c>
      <c r="AP2589" s="62" t="s">
        <v>123</v>
      </c>
      <c r="AQ2589" s="54">
        <v>0.18724297588280139</v>
      </c>
    </row>
    <row r="2590" spans="17:43">
      <c r="Q2590" s="62" t="s">
        <v>17015</v>
      </c>
      <c r="R2590" s="54">
        <v>0.28155265911263383</v>
      </c>
      <c r="AP2590" s="62" t="s">
        <v>5577</v>
      </c>
      <c r="AQ2590" s="54">
        <v>0.18709010517422348</v>
      </c>
    </row>
    <row r="2591" spans="17:43">
      <c r="Q2591" s="62" t="s">
        <v>11373</v>
      </c>
      <c r="R2591" s="54">
        <v>0.28149753056964361</v>
      </c>
      <c r="AP2591" s="62" t="s">
        <v>5625</v>
      </c>
      <c r="AQ2591" s="54">
        <v>0.18670848732779055</v>
      </c>
    </row>
    <row r="2592" spans="17:43">
      <c r="Q2592" s="62" t="s">
        <v>11486</v>
      </c>
      <c r="R2592" s="54">
        <v>0.28087802626218539</v>
      </c>
      <c r="AP2592" s="62" t="s">
        <v>14893</v>
      </c>
      <c r="AQ2592" s="54">
        <v>0.18665609597335503</v>
      </c>
    </row>
    <row r="2593" spans="17:43">
      <c r="Q2593" s="62" t="s">
        <v>2705</v>
      </c>
      <c r="R2593" s="54">
        <v>0.28078876747900994</v>
      </c>
      <c r="AP2593" s="62" t="s">
        <v>1698</v>
      </c>
      <c r="AQ2593" s="54">
        <v>0.18647486878433969</v>
      </c>
    </row>
    <row r="2594" spans="17:43">
      <c r="Q2594" s="62" t="s">
        <v>1697</v>
      </c>
      <c r="R2594" s="54">
        <v>0.28069978920025579</v>
      </c>
      <c r="AP2594" s="62" t="s">
        <v>3372</v>
      </c>
      <c r="AQ2594" s="54">
        <v>0.18632446698763777</v>
      </c>
    </row>
    <row r="2595" spans="17:43">
      <c r="Q2595" s="62" t="s">
        <v>14830</v>
      </c>
      <c r="R2595" s="54">
        <v>0.28032026071301469</v>
      </c>
      <c r="AP2595" s="62" t="s">
        <v>707</v>
      </c>
      <c r="AQ2595" s="54">
        <v>0.1862571715450772</v>
      </c>
    </row>
    <row r="2596" spans="17:43">
      <c r="Q2596" s="62" t="s">
        <v>1363</v>
      </c>
      <c r="R2596" s="54">
        <v>0.28028683045207836</v>
      </c>
      <c r="AP2596" s="62" t="s">
        <v>5075</v>
      </c>
      <c r="AQ2596" s="54">
        <v>0.18562026443666124</v>
      </c>
    </row>
    <row r="2597" spans="17:43">
      <c r="Q2597" s="62" t="s">
        <v>2583</v>
      </c>
      <c r="R2597" s="54">
        <v>0.28010440065734815</v>
      </c>
      <c r="AP2597" s="62" t="s">
        <v>10551</v>
      </c>
      <c r="AQ2597" s="54">
        <v>0.18460607776831151</v>
      </c>
    </row>
    <row r="2598" spans="17:43">
      <c r="Q2598" s="62" t="s">
        <v>3356</v>
      </c>
      <c r="R2598" s="54">
        <v>0.28003541410318195</v>
      </c>
      <c r="AP2598" s="62" t="s">
        <v>78</v>
      </c>
      <c r="AQ2598" s="54">
        <v>0.18444405606792949</v>
      </c>
    </row>
    <row r="2599" spans="17:43">
      <c r="Q2599" s="62" t="s">
        <v>3651</v>
      </c>
      <c r="R2599" s="54">
        <v>0.28000781171788769</v>
      </c>
      <c r="AP2599" s="62" t="s">
        <v>1670</v>
      </c>
      <c r="AQ2599" s="54">
        <v>0.18441871260765999</v>
      </c>
    </row>
    <row r="2600" spans="17:43">
      <c r="Q2600" s="62" t="s">
        <v>486</v>
      </c>
      <c r="R2600" s="54">
        <v>0.27975251899410436</v>
      </c>
      <c r="AP2600" s="62" t="s">
        <v>7927</v>
      </c>
      <c r="AQ2600" s="54">
        <v>0.18414770390299257</v>
      </c>
    </row>
    <row r="2601" spans="17:43">
      <c r="Q2601" s="62" t="s">
        <v>3337</v>
      </c>
      <c r="R2601" s="54">
        <v>0.27966822611842768</v>
      </c>
      <c r="AP2601" s="62" t="s">
        <v>4728</v>
      </c>
      <c r="AQ2601" s="54">
        <v>0.18374564502397228</v>
      </c>
    </row>
    <row r="2602" spans="17:43">
      <c r="Q2602" s="62" t="s">
        <v>5172</v>
      </c>
      <c r="R2602" s="54">
        <v>0.27964593217748257</v>
      </c>
      <c r="AP2602" s="62" t="s">
        <v>10107</v>
      </c>
      <c r="AQ2602" s="54">
        <v>0.18354656583314904</v>
      </c>
    </row>
    <row r="2603" spans="17:43">
      <c r="Q2603" s="62" t="s">
        <v>1188</v>
      </c>
      <c r="R2603" s="54">
        <v>0.2794603741901624</v>
      </c>
      <c r="AP2603" s="62" t="s">
        <v>2592</v>
      </c>
      <c r="AQ2603" s="54">
        <v>0.18340489413143132</v>
      </c>
    </row>
    <row r="2604" spans="17:43">
      <c r="Q2604" s="62" t="s">
        <v>186</v>
      </c>
      <c r="R2604" s="54">
        <v>0.27928077198206025</v>
      </c>
      <c r="AP2604" s="62" t="s">
        <v>2741</v>
      </c>
      <c r="AQ2604" s="54">
        <v>0.18326834272654544</v>
      </c>
    </row>
    <row r="2605" spans="17:43">
      <c r="Q2605" s="62" t="s">
        <v>11469</v>
      </c>
      <c r="R2605" s="54">
        <v>0.2790747099054145</v>
      </c>
      <c r="AP2605" s="62" t="s">
        <v>5181</v>
      </c>
      <c r="AQ2605" s="54">
        <v>0.18288116371907159</v>
      </c>
    </row>
    <row r="2606" spans="17:43">
      <c r="Q2606" s="62" t="s">
        <v>2526</v>
      </c>
      <c r="R2606" s="54">
        <v>0.2788008708898137</v>
      </c>
      <c r="AP2606" s="62" t="s">
        <v>3991</v>
      </c>
      <c r="AQ2606" s="54">
        <v>0.1826067659852294</v>
      </c>
    </row>
    <row r="2607" spans="17:43">
      <c r="Q2607" s="62" t="s">
        <v>488</v>
      </c>
      <c r="R2607" s="54">
        <v>0.27877871394738069</v>
      </c>
      <c r="AP2607" s="62" t="s">
        <v>4415</v>
      </c>
      <c r="AQ2607" s="54">
        <v>0.1824974924827221</v>
      </c>
    </row>
    <row r="2608" spans="17:43">
      <c r="Q2608" s="62" t="s">
        <v>2756</v>
      </c>
      <c r="R2608" s="54">
        <v>0.27861922647613757</v>
      </c>
      <c r="AP2608" s="62" t="s">
        <v>2477</v>
      </c>
      <c r="AQ2608" s="54">
        <v>0.18232278880865146</v>
      </c>
    </row>
    <row r="2609" spans="17:43">
      <c r="Q2609" s="62" t="s">
        <v>10591</v>
      </c>
      <c r="R2609" s="54">
        <v>0.27857543050963318</v>
      </c>
      <c r="AP2609" s="62" t="s">
        <v>11394</v>
      </c>
      <c r="AQ2609" s="54">
        <v>0.18231429386637585</v>
      </c>
    </row>
    <row r="2610" spans="17:43">
      <c r="Q2610" s="62" t="s">
        <v>3554</v>
      </c>
      <c r="R2610" s="54">
        <v>0.27848385781427332</v>
      </c>
      <c r="AP2610" s="62" t="s">
        <v>3790</v>
      </c>
      <c r="AQ2610" s="54">
        <v>0.18205442421546089</v>
      </c>
    </row>
    <row r="2611" spans="17:43">
      <c r="Q2611" s="62" t="s">
        <v>17016</v>
      </c>
      <c r="R2611" s="54">
        <v>0.27821605658422754</v>
      </c>
      <c r="AP2611" s="62" t="s">
        <v>17244</v>
      </c>
      <c r="AQ2611" s="54">
        <v>0.18193017051635083</v>
      </c>
    </row>
    <row r="2612" spans="17:43">
      <c r="Q2612" s="62" t="s">
        <v>4834</v>
      </c>
      <c r="R2612" s="54">
        <v>0.27818801914797248</v>
      </c>
      <c r="AP2612" s="62" t="s">
        <v>5531</v>
      </c>
      <c r="AQ2612" s="54">
        <v>0.18168915389210591</v>
      </c>
    </row>
    <row r="2613" spans="17:43">
      <c r="Q2613" s="62" t="s">
        <v>3875</v>
      </c>
      <c r="R2613" s="54">
        <v>0.27795954945742168</v>
      </c>
      <c r="AP2613" s="62" t="s">
        <v>3940</v>
      </c>
      <c r="AQ2613" s="54">
        <v>0.181567731546846</v>
      </c>
    </row>
    <row r="2614" spans="17:43">
      <c r="Q2614" s="62" t="s">
        <v>1334</v>
      </c>
      <c r="R2614" s="54">
        <v>0.27757734925769756</v>
      </c>
      <c r="AP2614" s="62" t="s">
        <v>2595</v>
      </c>
      <c r="AQ2614" s="54">
        <v>0.18151610562013978</v>
      </c>
    </row>
    <row r="2615" spans="17:43">
      <c r="Q2615" s="62" t="s">
        <v>490</v>
      </c>
      <c r="R2615" s="54">
        <v>0.27754009231136051</v>
      </c>
      <c r="AP2615" s="62" t="s">
        <v>17022</v>
      </c>
      <c r="AQ2615" s="54">
        <v>0.18096778166700694</v>
      </c>
    </row>
    <row r="2616" spans="17:43">
      <c r="Q2616" s="62" t="s">
        <v>2269</v>
      </c>
      <c r="R2616" s="54">
        <v>0.27733450510251212</v>
      </c>
      <c r="AP2616" s="62" t="s">
        <v>4254</v>
      </c>
      <c r="AQ2616" s="54">
        <v>0.1808624950231201</v>
      </c>
    </row>
    <row r="2617" spans="17:43">
      <c r="Q2617" s="62" t="s">
        <v>11333</v>
      </c>
      <c r="R2617" s="54">
        <v>0.27714172267590192</v>
      </c>
      <c r="AP2617" s="62" t="s">
        <v>2021</v>
      </c>
      <c r="AQ2617" s="54">
        <v>0.18054842628127538</v>
      </c>
    </row>
    <row r="2618" spans="17:43">
      <c r="Q2618" s="62" t="s">
        <v>1286</v>
      </c>
      <c r="R2618" s="54">
        <v>0.27704682175685619</v>
      </c>
      <c r="AP2618" s="62" t="s">
        <v>1029</v>
      </c>
      <c r="AQ2618" s="54">
        <v>0.17944092546659687</v>
      </c>
    </row>
    <row r="2619" spans="17:43">
      <c r="Q2619" s="62" t="s">
        <v>5829</v>
      </c>
      <c r="R2619" s="54">
        <v>0.27662852060110343</v>
      </c>
      <c r="AP2619" s="62" t="s">
        <v>3067</v>
      </c>
      <c r="AQ2619" s="54">
        <v>0.1792324977953062</v>
      </c>
    </row>
    <row r="2620" spans="17:43">
      <c r="Q2620" s="62" t="s">
        <v>1471</v>
      </c>
      <c r="R2620" s="54">
        <v>0.27643881893761929</v>
      </c>
      <c r="AP2620" s="62" t="s">
        <v>2614</v>
      </c>
      <c r="AQ2620" s="54">
        <v>0.17922916071216893</v>
      </c>
    </row>
    <row r="2621" spans="17:43">
      <c r="Q2621" s="62" t="s">
        <v>1027</v>
      </c>
      <c r="R2621" s="54">
        <v>0.27640387810713268</v>
      </c>
      <c r="AP2621" s="62" t="s">
        <v>10959</v>
      </c>
      <c r="AQ2621" s="54">
        <v>0.17917770004488395</v>
      </c>
    </row>
    <row r="2622" spans="17:43">
      <c r="Q2622" s="62" t="s">
        <v>2143</v>
      </c>
      <c r="R2622" s="54">
        <v>0.27632662427036492</v>
      </c>
      <c r="AP2622" s="62" t="s">
        <v>1914</v>
      </c>
      <c r="AQ2622" s="54">
        <v>0.17863774993664333</v>
      </c>
    </row>
    <row r="2623" spans="17:43">
      <c r="Q2623" s="62" t="s">
        <v>1499</v>
      </c>
      <c r="R2623" s="54">
        <v>0.27615024237184516</v>
      </c>
      <c r="AP2623" s="62" t="s">
        <v>5467</v>
      </c>
      <c r="AQ2623" s="54">
        <v>0.17848765466234615</v>
      </c>
    </row>
    <row r="2624" spans="17:43">
      <c r="Q2624" s="62" t="s">
        <v>5082</v>
      </c>
      <c r="R2624" s="54">
        <v>0.27555533239286911</v>
      </c>
      <c r="AP2624" s="62" t="s">
        <v>1165</v>
      </c>
      <c r="AQ2624" s="54">
        <v>0.17764333228959117</v>
      </c>
    </row>
    <row r="2625" spans="17:43">
      <c r="Q2625" s="62" t="s">
        <v>2901</v>
      </c>
      <c r="R2625" s="54">
        <v>0.27524159329088055</v>
      </c>
      <c r="AP2625" s="62" t="s">
        <v>1975</v>
      </c>
      <c r="AQ2625" s="54">
        <v>0.1773834358709811</v>
      </c>
    </row>
    <row r="2626" spans="17:43">
      <c r="Q2626" s="62" t="s">
        <v>1960</v>
      </c>
      <c r="R2626" s="54">
        <v>0.27516708356042519</v>
      </c>
      <c r="AP2626" s="62" t="s">
        <v>2825</v>
      </c>
      <c r="AQ2626" s="54">
        <v>0.17728507632921989</v>
      </c>
    </row>
    <row r="2627" spans="17:43">
      <c r="Q2627" s="62" t="s">
        <v>5806</v>
      </c>
      <c r="R2627" s="54">
        <v>0.27461163651403248</v>
      </c>
      <c r="AP2627" s="62" t="s">
        <v>1417</v>
      </c>
      <c r="AQ2627" s="54">
        <v>0.17713769392054374</v>
      </c>
    </row>
    <row r="2628" spans="17:43">
      <c r="Q2628" s="62" t="s">
        <v>11157</v>
      </c>
      <c r="R2628" s="54">
        <v>0.27452232096653623</v>
      </c>
      <c r="AP2628" s="62" t="s">
        <v>4590</v>
      </c>
      <c r="AQ2628" s="54">
        <v>0.1769824087678466</v>
      </c>
    </row>
    <row r="2629" spans="17:43">
      <c r="Q2629" s="62" t="s">
        <v>2613</v>
      </c>
      <c r="R2629" s="54">
        <v>0.27451915447866992</v>
      </c>
      <c r="AP2629" s="62" t="s">
        <v>2143</v>
      </c>
      <c r="AQ2629" s="54">
        <v>0.17687938033349679</v>
      </c>
    </row>
    <row r="2630" spans="17:43">
      <c r="Q2630" s="62" t="s">
        <v>11362</v>
      </c>
      <c r="R2630" s="54">
        <v>0.27429847529516516</v>
      </c>
      <c r="AP2630" s="62" t="s">
        <v>4319</v>
      </c>
      <c r="AQ2630" s="54">
        <v>0.17684664366409003</v>
      </c>
    </row>
    <row r="2631" spans="17:43">
      <c r="Q2631" s="62" t="s">
        <v>2424</v>
      </c>
      <c r="R2631" s="54">
        <v>0.27419304878267681</v>
      </c>
      <c r="AP2631" s="62" t="s">
        <v>11198</v>
      </c>
      <c r="AQ2631" s="54">
        <v>0.17669175499305362</v>
      </c>
    </row>
    <row r="2632" spans="17:43">
      <c r="Q2632" s="62" t="s">
        <v>4718</v>
      </c>
      <c r="R2632" s="54">
        <v>0.27411343762754581</v>
      </c>
      <c r="AP2632" s="62" t="s">
        <v>5193</v>
      </c>
      <c r="AQ2632" s="54">
        <v>0.17664435424819344</v>
      </c>
    </row>
    <row r="2633" spans="17:43">
      <c r="Q2633" s="62" t="s">
        <v>1759</v>
      </c>
      <c r="R2633" s="54">
        <v>0.27341721957016762</v>
      </c>
      <c r="AP2633" s="62" t="s">
        <v>2966</v>
      </c>
      <c r="AQ2633" s="54">
        <v>0.17627637791357018</v>
      </c>
    </row>
    <row r="2634" spans="17:43">
      <c r="Q2634" s="62" t="s">
        <v>11152</v>
      </c>
      <c r="R2634" s="54">
        <v>0.27328445655005301</v>
      </c>
      <c r="AP2634" s="62" t="s">
        <v>10778</v>
      </c>
      <c r="AQ2634" s="54">
        <v>0.17626462425411196</v>
      </c>
    </row>
    <row r="2635" spans="17:43">
      <c r="Q2635" s="62" t="s">
        <v>218</v>
      </c>
      <c r="R2635" s="54">
        <v>0.27327975195181409</v>
      </c>
      <c r="AP2635" s="62" t="s">
        <v>165</v>
      </c>
      <c r="AQ2635" s="54">
        <v>0.17610531867956941</v>
      </c>
    </row>
    <row r="2636" spans="17:43">
      <c r="Q2636" s="62" t="s">
        <v>5861</v>
      </c>
      <c r="R2636" s="54">
        <v>0.27314581706970886</v>
      </c>
      <c r="AP2636" s="62" t="s">
        <v>5601</v>
      </c>
      <c r="AQ2636" s="54">
        <v>0.17496724127425015</v>
      </c>
    </row>
    <row r="2637" spans="17:43">
      <c r="Q2637" s="62" t="s">
        <v>4113</v>
      </c>
      <c r="R2637" s="54">
        <v>0.27306812675895864</v>
      </c>
      <c r="AP2637" s="62" t="s">
        <v>12002</v>
      </c>
      <c r="AQ2637" s="54">
        <v>0.17474061036290295</v>
      </c>
    </row>
    <row r="2638" spans="17:43">
      <c r="Q2638" s="62" t="s">
        <v>17017</v>
      </c>
      <c r="R2638" s="54">
        <v>0.2728202733935392</v>
      </c>
      <c r="AP2638" s="62" t="s">
        <v>11515</v>
      </c>
      <c r="AQ2638" s="54">
        <v>0.17444090494270822</v>
      </c>
    </row>
    <row r="2639" spans="17:43">
      <c r="Q2639" s="62" t="s">
        <v>2697</v>
      </c>
      <c r="R2639" s="54">
        <v>0.27258493596388328</v>
      </c>
      <c r="AP2639" s="62" t="s">
        <v>11436</v>
      </c>
      <c r="AQ2639" s="54">
        <v>0.17427593974207697</v>
      </c>
    </row>
    <row r="2640" spans="17:43">
      <c r="Q2640" s="62" t="s">
        <v>4342</v>
      </c>
      <c r="R2640" s="54">
        <v>0.27215353849059143</v>
      </c>
      <c r="AP2640" s="62" t="s">
        <v>9622</v>
      </c>
      <c r="AQ2640" s="54">
        <v>0.17389515237887071</v>
      </c>
    </row>
    <row r="2641" spans="17:43">
      <c r="Q2641" s="62" t="s">
        <v>11980</v>
      </c>
      <c r="R2641" s="54">
        <v>0.2719701077400426</v>
      </c>
      <c r="AP2641" s="62" t="s">
        <v>11189</v>
      </c>
      <c r="AQ2641" s="54">
        <v>0.17386436078940581</v>
      </c>
    </row>
    <row r="2642" spans="17:43">
      <c r="Q2642" s="62" t="s">
        <v>2653</v>
      </c>
      <c r="R2642" s="54">
        <v>0.27165394629727968</v>
      </c>
      <c r="AP2642" s="62" t="s">
        <v>11476</v>
      </c>
      <c r="AQ2642" s="54">
        <v>0.17329479308808468</v>
      </c>
    </row>
    <row r="2643" spans="17:43">
      <c r="Q2643" s="62" t="s">
        <v>5270</v>
      </c>
      <c r="R2643" s="54">
        <v>0.27152296488673472</v>
      </c>
      <c r="AP2643" s="62" t="s">
        <v>975</v>
      </c>
      <c r="AQ2643" s="54">
        <v>0.17319945855409094</v>
      </c>
    </row>
    <row r="2644" spans="17:43">
      <c r="Q2644" s="62" t="s">
        <v>10998</v>
      </c>
      <c r="R2644" s="54">
        <v>0.2713430596134781</v>
      </c>
      <c r="AP2644" s="62" t="s">
        <v>1162</v>
      </c>
      <c r="AQ2644" s="54">
        <v>0.17301626467976366</v>
      </c>
    </row>
    <row r="2645" spans="17:43">
      <c r="Q2645" s="62" t="s">
        <v>17018</v>
      </c>
      <c r="R2645" s="54">
        <v>0.27108083988048037</v>
      </c>
      <c r="AP2645" s="62" t="s">
        <v>1250</v>
      </c>
      <c r="AQ2645" s="54">
        <v>0.17292615132282535</v>
      </c>
    </row>
    <row r="2646" spans="17:43">
      <c r="Q2646" s="62" t="s">
        <v>17019</v>
      </c>
      <c r="R2646" s="54">
        <v>0.27079453173113788</v>
      </c>
      <c r="AP2646" s="62" t="s">
        <v>4924</v>
      </c>
      <c r="AQ2646" s="54">
        <v>0.17290426415523072</v>
      </c>
    </row>
    <row r="2647" spans="17:43">
      <c r="Q2647" s="62" t="s">
        <v>11420</v>
      </c>
      <c r="R2647" s="54">
        <v>0.27078905855689578</v>
      </c>
      <c r="AP2647" s="62" t="s">
        <v>2841</v>
      </c>
      <c r="AQ2647" s="54">
        <v>0.17252774436104043</v>
      </c>
    </row>
    <row r="2648" spans="17:43">
      <c r="Q2648" s="62" t="s">
        <v>5295</v>
      </c>
      <c r="R2648" s="54">
        <v>0.27048207121820644</v>
      </c>
      <c r="AP2648" s="62" t="s">
        <v>3875</v>
      </c>
      <c r="AQ2648" s="54">
        <v>0.17236255920085028</v>
      </c>
    </row>
    <row r="2649" spans="17:43">
      <c r="Q2649" s="62" t="s">
        <v>1237</v>
      </c>
      <c r="R2649" s="54">
        <v>0.27039479095548141</v>
      </c>
      <c r="AP2649" s="62" t="s">
        <v>7704</v>
      </c>
      <c r="AQ2649" s="54">
        <v>0.1723360095759976</v>
      </c>
    </row>
    <row r="2650" spans="17:43">
      <c r="Q2650" s="62" t="s">
        <v>3684</v>
      </c>
      <c r="R2650" s="54">
        <v>0.26918417752450396</v>
      </c>
      <c r="AP2650" s="62" t="s">
        <v>5620</v>
      </c>
      <c r="AQ2650" s="54">
        <v>0.17221185757345175</v>
      </c>
    </row>
    <row r="2651" spans="17:43">
      <c r="Q2651" s="62" t="s">
        <v>4184</v>
      </c>
      <c r="R2651" s="54">
        <v>0.26883228616861793</v>
      </c>
      <c r="AP2651" s="62" t="s">
        <v>2483</v>
      </c>
      <c r="AQ2651" s="54">
        <v>0.17215667185694095</v>
      </c>
    </row>
    <row r="2652" spans="17:43">
      <c r="Q2652" s="62" t="s">
        <v>2371</v>
      </c>
      <c r="R2652" s="54">
        <v>0.26872681034057572</v>
      </c>
      <c r="AP2652" s="62" t="s">
        <v>2704</v>
      </c>
      <c r="AQ2652" s="54">
        <v>0.17155053345981186</v>
      </c>
    </row>
    <row r="2653" spans="17:43">
      <c r="Q2653" s="62" t="s">
        <v>10886</v>
      </c>
      <c r="R2653" s="54">
        <v>0.26862054589341894</v>
      </c>
      <c r="AP2653" s="62" t="s">
        <v>3260</v>
      </c>
      <c r="AQ2653" s="54">
        <v>0.1714212618503983</v>
      </c>
    </row>
    <row r="2654" spans="17:43">
      <c r="Q2654" s="62" t="s">
        <v>2564</v>
      </c>
      <c r="R2654" s="54">
        <v>0.2682724086833484</v>
      </c>
      <c r="AP2654" s="62" t="s">
        <v>4537</v>
      </c>
      <c r="AQ2654" s="54">
        <v>0.17131700661715685</v>
      </c>
    </row>
    <row r="2655" spans="17:43">
      <c r="Q2655" s="62" t="s">
        <v>3372</v>
      </c>
      <c r="R2655" s="54">
        <v>0.26823722131601985</v>
      </c>
      <c r="AP2655" s="62" t="s">
        <v>1866</v>
      </c>
      <c r="AQ2655" s="54">
        <v>0.17128408155016739</v>
      </c>
    </row>
    <row r="2656" spans="17:43">
      <c r="Q2656" s="62" t="s">
        <v>1501</v>
      </c>
      <c r="R2656" s="54">
        <v>0.26810020786575073</v>
      </c>
      <c r="AP2656" s="62" t="s">
        <v>2159</v>
      </c>
      <c r="AQ2656" s="54">
        <v>0.17124844158480476</v>
      </c>
    </row>
    <row r="2657" spans="17:43">
      <c r="Q2657" s="62" t="s">
        <v>1262</v>
      </c>
      <c r="R2657" s="54">
        <v>0.2680489652853561</v>
      </c>
      <c r="AP2657" s="62" t="s">
        <v>2382</v>
      </c>
      <c r="AQ2657" s="54">
        <v>0.17113778243452804</v>
      </c>
    </row>
    <row r="2658" spans="17:43">
      <c r="Q2658" s="62" t="s">
        <v>2722</v>
      </c>
      <c r="R2658" s="54">
        <v>0.26798008539882723</v>
      </c>
      <c r="AP2658" s="62" t="s">
        <v>198</v>
      </c>
      <c r="AQ2658" s="54">
        <v>0.17090649939693858</v>
      </c>
    </row>
    <row r="2659" spans="17:43">
      <c r="Q2659" s="62" t="s">
        <v>3036</v>
      </c>
      <c r="R2659" s="54">
        <v>0.26793436854479391</v>
      </c>
      <c r="AP2659" s="62" t="s">
        <v>10572</v>
      </c>
      <c r="AQ2659" s="54">
        <v>0.1702715980760095</v>
      </c>
    </row>
    <row r="2660" spans="17:43">
      <c r="Q2660" s="62" t="s">
        <v>11326</v>
      </c>
      <c r="R2660" s="54">
        <v>0.26778041528086033</v>
      </c>
      <c r="AP2660" s="62" t="s">
        <v>3357</v>
      </c>
      <c r="AQ2660" s="54">
        <v>0.1694507315862947</v>
      </c>
    </row>
    <row r="2661" spans="17:43">
      <c r="Q2661" s="62" t="s">
        <v>11447</v>
      </c>
      <c r="R2661" s="54">
        <v>0.26725813581174362</v>
      </c>
      <c r="AP2661" s="62" t="s">
        <v>5279</v>
      </c>
      <c r="AQ2661" s="54">
        <v>0.16943301031489183</v>
      </c>
    </row>
    <row r="2662" spans="17:43">
      <c r="Q2662" s="62" t="s">
        <v>11499</v>
      </c>
      <c r="R2662" s="54">
        <v>0.26723944699343782</v>
      </c>
      <c r="AP2662" s="62" t="s">
        <v>9837</v>
      </c>
      <c r="AQ2662" s="54">
        <v>0.16942665082582248</v>
      </c>
    </row>
    <row r="2663" spans="17:43">
      <c r="Q2663" s="62" t="s">
        <v>10848</v>
      </c>
      <c r="R2663" s="54">
        <v>0.26710338620708729</v>
      </c>
      <c r="AP2663" s="62" t="s">
        <v>1555</v>
      </c>
      <c r="AQ2663" s="54">
        <v>0.16928769332982291</v>
      </c>
    </row>
    <row r="2664" spans="17:43">
      <c r="Q2664" s="62" t="s">
        <v>5632</v>
      </c>
      <c r="R2664" s="54">
        <v>0.26699321719741614</v>
      </c>
      <c r="AP2664" s="62" t="s">
        <v>111</v>
      </c>
      <c r="AQ2664" s="54">
        <v>0.1684898329212417</v>
      </c>
    </row>
    <row r="2665" spans="17:43">
      <c r="Q2665" s="62" t="s">
        <v>2228</v>
      </c>
      <c r="R2665" s="54">
        <v>0.26695794843799781</v>
      </c>
      <c r="AP2665" s="62" t="s">
        <v>15324</v>
      </c>
      <c r="AQ2665" s="54">
        <v>0.16847393571520064</v>
      </c>
    </row>
    <row r="2666" spans="17:43">
      <c r="Q2666" s="62" t="s">
        <v>4952</v>
      </c>
      <c r="R2666" s="54">
        <v>0.26666587606596015</v>
      </c>
      <c r="AP2666" s="62" t="s">
        <v>2586</v>
      </c>
      <c r="AQ2666" s="54">
        <v>0.16845667722812924</v>
      </c>
    </row>
    <row r="2667" spans="17:43">
      <c r="Q2667" s="62" t="s">
        <v>89</v>
      </c>
      <c r="R2667" s="54">
        <v>0.26660483161780718</v>
      </c>
      <c r="AP2667" s="62" t="s">
        <v>2500</v>
      </c>
      <c r="AQ2667" s="54">
        <v>0.16817750128181666</v>
      </c>
    </row>
    <row r="2668" spans="17:43">
      <c r="Q2668" s="62" t="s">
        <v>3346</v>
      </c>
      <c r="R2668" s="54">
        <v>0.26640106317300277</v>
      </c>
      <c r="AP2668" s="62" t="s">
        <v>4107</v>
      </c>
      <c r="AQ2668" s="54">
        <v>0.16813714101907554</v>
      </c>
    </row>
    <row r="2669" spans="17:43">
      <c r="Q2669" s="62" t="s">
        <v>2943</v>
      </c>
      <c r="R2669" s="54">
        <v>0.2663244280341277</v>
      </c>
      <c r="AP2669" s="62" t="s">
        <v>17236</v>
      </c>
      <c r="AQ2669" s="54">
        <v>0.1680473555372205</v>
      </c>
    </row>
    <row r="2670" spans="17:43">
      <c r="Q2670" s="62" t="s">
        <v>3826</v>
      </c>
      <c r="R2670" s="54">
        <v>0.26625040818375095</v>
      </c>
      <c r="AP2670" s="62" t="s">
        <v>10824</v>
      </c>
      <c r="AQ2670" s="54">
        <v>0.16794861194760183</v>
      </c>
    </row>
    <row r="2671" spans="17:43">
      <c r="Q2671" s="62" t="s">
        <v>1826</v>
      </c>
      <c r="R2671" s="54">
        <v>0.2660811089806388</v>
      </c>
      <c r="AP2671" s="62" t="s">
        <v>5460</v>
      </c>
      <c r="AQ2671" s="54">
        <v>0.1679441508508486</v>
      </c>
    </row>
    <row r="2672" spans="17:43">
      <c r="Q2672" s="62" t="s">
        <v>1373</v>
      </c>
      <c r="R2672" s="54">
        <v>0.26596952871918206</v>
      </c>
      <c r="AP2672" s="62" t="s">
        <v>4794</v>
      </c>
      <c r="AQ2672" s="54">
        <v>0.16790142946948361</v>
      </c>
    </row>
    <row r="2673" spans="17:43">
      <c r="Q2673" s="62" t="s">
        <v>2243</v>
      </c>
      <c r="R2673" s="54">
        <v>0.26585020881744142</v>
      </c>
      <c r="AP2673" s="62" t="s">
        <v>11107</v>
      </c>
      <c r="AQ2673" s="54">
        <v>0.16787339427614917</v>
      </c>
    </row>
    <row r="2674" spans="17:43">
      <c r="Q2674" s="62" t="s">
        <v>1844</v>
      </c>
      <c r="R2674" s="54">
        <v>0.26568912980327247</v>
      </c>
      <c r="AP2674" s="62" t="s">
        <v>14695</v>
      </c>
      <c r="AQ2674" s="54">
        <v>0.1677658183178099</v>
      </c>
    </row>
    <row r="2675" spans="17:43">
      <c r="Q2675" s="62" t="s">
        <v>4468</v>
      </c>
      <c r="R2675" s="54">
        <v>0.26558826323868134</v>
      </c>
      <c r="AP2675" s="62" t="s">
        <v>5671</v>
      </c>
      <c r="AQ2675" s="54">
        <v>0.1675355234616443</v>
      </c>
    </row>
    <row r="2676" spans="17:43">
      <c r="Q2676" s="62" t="s">
        <v>563</v>
      </c>
      <c r="R2676" s="54">
        <v>0.26513421617933614</v>
      </c>
      <c r="AP2676" s="62" t="s">
        <v>10556</v>
      </c>
      <c r="AQ2676" s="54">
        <v>0.16732456717143099</v>
      </c>
    </row>
    <row r="2677" spans="17:43">
      <c r="Q2677" s="62" t="s">
        <v>14797</v>
      </c>
      <c r="R2677" s="54">
        <v>0.26505235667029148</v>
      </c>
      <c r="AP2677" s="62" t="s">
        <v>3554</v>
      </c>
      <c r="AQ2677" s="54">
        <v>0.16709190795735263</v>
      </c>
    </row>
    <row r="2678" spans="17:43">
      <c r="Q2678" s="62" t="s">
        <v>1883</v>
      </c>
      <c r="R2678" s="54">
        <v>0.26365119800281855</v>
      </c>
      <c r="AP2678" s="62" t="s">
        <v>2705</v>
      </c>
      <c r="AQ2678" s="54">
        <v>0.16696715401129444</v>
      </c>
    </row>
    <row r="2679" spans="17:43">
      <c r="Q2679" s="62" t="s">
        <v>17020</v>
      </c>
      <c r="R2679" s="54">
        <v>0.26364532144880048</v>
      </c>
      <c r="AP2679" s="62" t="s">
        <v>3280</v>
      </c>
      <c r="AQ2679" s="54">
        <v>0.16683012592108185</v>
      </c>
    </row>
    <row r="2680" spans="17:43">
      <c r="Q2680" s="62" t="s">
        <v>16223</v>
      </c>
      <c r="R2680" s="54">
        <v>0.26363954927443517</v>
      </c>
      <c r="AP2680" s="62" t="s">
        <v>12055</v>
      </c>
      <c r="AQ2680" s="54">
        <v>0.1666890745059359</v>
      </c>
    </row>
    <row r="2681" spans="17:43">
      <c r="Q2681" s="62" t="s">
        <v>5432</v>
      </c>
      <c r="R2681" s="54">
        <v>0.26283800583606604</v>
      </c>
      <c r="AP2681" s="62" t="s">
        <v>11525</v>
      </c>
      <c r="AQ2681" s="54">
        <v>0.16604423551194461</v>
      </c>
    </row>
    <row r="2682" spans="17:43">
      <c r="Q2682" s="62" t="s">
        <v>3296</v>
      </c>
      <c r="R2682" s="54">
        <v>0.26258004211680519</v>
      </c>
      <c r="AP2682" s="62" t="s">
        <v>15058</v>
      </c>
      <c r="AQ2682" s="54">
        <v>0.16576756698753073</v>
      </c>
    </row>
    <row r="2683" spans="17:43">
      <c r="Q2683" s="62" t="s">
        <v>4079</v>
      </c>
      <c r="R2683" s="54">
        <v>0.26227613133960548</v>
      </c>
      <c r="AP2683" s="62" t="s">
        <v>4184</v>
      </c>
      <c r="AQ2683" s="54">
        <v>0.16567208931437805</v>
      </c>
    </row>
    <row r="2684" spans="17:43">
      <c r="Q2684" s="62" t="s">
        <v>3725</v>
      </c>
      <c r="R2684" s="54">
        <v>0.26183649851737323</v>
      </c>
      <c r="AP2684" s="62" t="s">
        <v>4311</v>
      </c>
      <c r="AQ2684" s="54">
        <v>0.16554864483401385</v>
      </c>
    </row>
    <row r="2685" spans="17:43">
      <c r="Q2685" s="62" t="s">
        <v>2704</v>
      </c>
      <c r="R2685" s="54">
        <v>0.26180148616962023</v>
      </c>
      <c r="AP2685" s="62" t="s">
        <v>2247</v>
      </c>
      <c r="AQ2685" s="54">
        <v>0.16538192667437213</v>
      </c>
    </row>
    <row r="2686" spans="17:43">
      <c r="Q2686" s="62" t="s">
        <v>519</v>
      </c>
      <c r="R2686" s="54">
        <v>0.26169030705687946</v>
      </c>
      <c r="AP2686" s="62" t="s">
        <v>10779</v>
      </c>
      <c r="AQ2686" s="54">
        <v>0.1653522680322454</v>
      </c>
    </row>
    <row r="2687" spans="17:43">
      <c r="Q2687" s="62" t="s">
        <v>11542</v>
      </c>
      <c r="R2687" s="54">
        <v>0.26154338057411824</v>
      </c>
      <c r="AP2687" s="62" t="s">
        <v>3342</v>
      </c>
      <c r="AQ2687" s="54">
        <v>0.16514977079814905</v>
      </c>
    </row>
    <row r="2688" spans="17:43">
      <c r="Q2688" s="62" t="s">
        <v>5313</v>
      </c>
      <c r="R2688" s="54">
        <v>0.26149026738916509</v>
      </c>
      <c r="AP2688" s="62" t="s">
        <v>4853</v>
      </c>
      <c r="AQ2688" s="54">
        <v>0.16452056362209086</v>
      </c>
    </row>
    <row r="2689" spans="17:43">
      <c r="Q2689" s="62" t="s">
        <v>5719</v>
      </c>
      <c r="R2689" s="54">
        <v>0.26140608244102242</v>
      </c>
      <c r="AP2689" s="62" t="s">
        <v>1467</v>
      </c>
      <c r="AQ2689" s="54">
        <v>0.16423509589323695</v>
      </c>
    </row>
    <row r="2690" spans="17:43">
      <c r="Q2690" s="62" t="s">
        <v>1911</v>
      </c>
      <c r="R2690" s="54">
        <v>0.26033603622955903</v>
      </c>
      <c r="AP2690" s="62" t="s">
        <v>1202</v>
      </c>
      <c r="AQ2690" s="54">
        <v>0.16423078217365178</v>
      </c>
    </row>
    <row r="2691" spans="17:43">
      <c r="Q2691" s="62" t="s">
        <v>3576</v>
      </c>
      <c r="R2691" s="54">
        <v>0.26024716046915125</v>
      </c>
      <c r="AP2691" s="62" t="s">
        <v>3905</v>
      </c>
      <c r="AQ2691" s="54">
        <v>0.16416574836021836</v>
      </c>
    </row>
    <row r="2692" spans="17:43">
      <c r="Q2692" s="62" t="s">
        <v>1920</v>
      </c>
      <c r="R2692" s="54">
        <v>0.26002122279031564</v>
      </c>
      <c r="AP2692" s="62" t="s">
        <v>9879</v>
      </c>
      <c r="AQ2692" s="54">
        <v>0.16388844319824572</v>
      </c>
    </row>
    <row r="2693" spans="17:43">
      <c r="Q2693" s="62" t="s">
        <v>4900</v>
      </c>
      <c r="R2693" s="54">
        <v>0.2596005595011201</v>
      </c>
      <c r="AP2693" s="62" t="s">
        <v>10702</v>
      </c>
      <c r="AQ2693" s="54">
        <v>0.16383072588072226</v>
      </c>
    </row>
    <row r="2694" spans="17:43">
      <c r="Q2694" s="62" t="s">
        <v>11293</v>
      </c>
      <c r="R2694" s="54">
        <v>0.25939572393010218</v>
      </c>
      <c r="AP2694" s="62" t="s">
        <v>443</v>
      </c>
      <c r="AQ2694" s="54">
        <v>0.16380194645119955</v>
      </c>
    </row>
    <row r="2695" spans="17:43">
      <c r="Q2695" s="62" t="s">
        <v>4415</v>
      </c>
      <c r="R2695" s="54">
        <v>0.25835704496447104</v>
      </c>
      <c r="AP2695" s="62" t="s">
        <v>1696</v>
      </c>
      <c r="AQ2695" s="54">
        <v>0.16350378358402887</v>
      </c>
    </row>
    <row r="2696" spans="17:43">
      <c r="Q2696" s="62" t="s">
        <v>4914</v>
      </c>
      <c r="R2696" s="54">
        <v>0.25829238299479634</v>
      </c>
      <c r="AP2696" s="62" t="s">
        <v>3644</v>
      </c>
      <c r="AQ2696" s="54">
        <v>0.16345683729666394</v>
      </c>
    </row>
    <row r="2697" spans="17:43">
      <c r="Q2697" s="62" t="s">
        <v>2064</v>
      </c>
      <c r="R2697" s="54">
        <v>0.25790338586721334</v>
      </c>
      <c r="AP2697" s="62" t="s">
        <v>16223</v>
      </c>
      <c r="AQ2697" s="54">
        <v>0.16342426978254801</v>
      </c>
    </row>
    <row r="2698" spans="17:43">
      <c r="Q2698" s="62" t="s">
        <v>1197</v>
      </c>
      <c r="R2698" s="54">
        <v>0.2578051354768795</v>
      </c>
      <c r="AP2698" s="62" t="s">
        <v>38</v>
      </c>
      <c r="AQ2698" s="54">
        <v>0.16311020826652875</v>
      </c>
    </row>
    <row r="2699" spans="17:43">
      <c r="Q2699" s="62" t="s">
        <v>4863</v>
      </c>
      <c r="R2699" s="54">
        <v>0.25774913462915267</v>
      </c>
      <c r="AP2699" s="62" t="s">
        <v>96</v>
      </c>
      <c r="AQ2699" s="54">
        <v>0.16305506470636624</v>
      </c>
    </row>
    <row r="2700" spans="17:43">
      <c r="Q2700" s="62" t="s">
        <v>2505</v>
      </c>
      <c r="R2700" s="54">
        <v>0.2576689706720337</v>
      </c>
      <c r="AP2700" s="62" t="s">
        <v>2541</v>
      </c>
      <c r="AQ2700" s="54">
        <v>0.16301077404635483</v>
      </c>
    </row>
    <row r="2701" spans="17:43">
      <c r="Q2701" s="62" t="s">
        <v>11346</v>
      </c>
      <c r="R2701" s="54">
        <v>0.25765045736192754</v>
      </c>
      <c r="AP2701" s="62" t="s">
        <v>379</v>
      </c>
      <c r="AQ2701" s="54">
        <v>0.16297502630058511</v>
      </c>
    </row>
    <row r="2702" spans="17:43">
      <c r="Q2702" s="62" t="s">
        <v>4775</v>
      </c>
      <c r="R2702" s="54">
        <v>0.25763041795086694</v>
      </c>
      <c r="AP2702" s="62" t="s">
        <v>12087</v>
      </c>
      <c r="AQ2702" s="54">
        <v>0.16292132933489378</v>
      </c>
    </row>
    <row r="2703" spans="17:43">
      <c r="Q2703" s="62" t="s">
        <v>5907</v>
      </c>
      <c r="R2703" s="54">
        <v>0.25759908407227761</v>
      </c>
      <c r="AP2703" s="62" t="s">
        <v>1727</v>
      </c>
      <c r="AQ2703" s="54">
        <v>0.16253040999560076</v>
      </c>
    </row>
    <row r="2704" spans="17:43">
      <c r="Q2704" s="62" t="s">
        <v>17021</v>
      </c>
      <c r="R2704" s="54">
        <v>0.25724586317290521</v>
      </c>
      <c r="AP2704" s="62" t="s">
        <v>3441</v>
      </c>
      <c r="AQ2704" s="54">
        <v>0.16235322526733087</v>
      </c>
    </row>
    <row r="2705" spans="17:43">
      <c r="Q2705" s="62" t="s">
        <v>11470</v>
      </c>
      <c r="R2705" s="54">
        <v>0.25706024034291353</v>
      </c>
      <c r="AP2705" s="62" t="s">
        <v>5874</v>
      </c>
      <c r="AQ2705" s="54">
        <v>0.16212241572278641</v>
      </c>
    </row>
    <row r="2706" spans="17:43">
      <c r="Q2706" s="62" t="s">
        <v>7016</v>
      </c>
      <c r="R2706" s="54">
        <v>0.2569933133814547</v>
      </c>
      <c r="AP2706" s="62" t="s">
        <v>1204</v>
      </c>
      <c r="AQ2706" s="54">
        <v>0.16189416275244115</v>
      </c>
    </row>
    <row r="2707" spans="17:43">
      <c r="Q2707" s="62" t="s">
        <v>15145</v>
      </c>
      <c r="R2707" s="54">
        <v>0.25691400494227629</v>
      </c>
      <c r="AP2707" s="62" t="s">
        <v>1394</v>
      </c>
      <c r="AQ2707" s="54">
        <v>0.16174647801886521</v>
      </c>
    </row>
    <row r="2708" spans="17:43">
      <c r="Q2708" s="62" t="s">
        <v>3153</v>
      </c>
      <c r="R2708" s="54">
        <v>0.25591500092745956</v>
      </c>
      <c r="AP2708" s="62" t="s">
        <v>1812</v>
      </c>
      <c r="AQ2708" s="54">
        <v>0.16157970012616968</v>
      </c>
    </row>
    <row r="2709" spans="17:43">
      <c r="Q2709" s="62" t="s">
        <v>4311</v>
      </c>
      <c r="R2709" s="54">
        <v>0.25549932292729849</v>
      </c>
      <c r="AP2709" s="62" t="s">
        <v>1218</v>
      </c>
      <c r="AQ2709" s="54">
        <v>0.16147870579125614</v>
      </c>
    </row>
    <row r="2710" spans="17:43">
      <c r="Q2710" s="62" t="s">
        <v>9804</v>
      </c>
      <c r="R2710" s="54">
        <v>0.2554003490742448</v>
      </c>
      <c r="AP2710" s="62" t="s">
        <v>2640</v>
      </c>
      <c r="AQ2710" s="54">
        <v>0.16136261584876799</v>
      </c>
    </row>
    <row r="2711" spans="17:43">
      <c r="Q2711" s="62" t="s">
        <v>11973</v>
      </c>
      <c r="R2711" s="54">
        <v>0.25515121299427584</v>
      </c>
      <c r="AP2711" s="62" t="s">
        <v>12089</v>
      </c>
      <c r="AQ2711" s="54">
        <v>0.16125022179933668</v>
      </c>
    </row>
    <row r="2712" spans="17:43">
      <c r="Q2712" s="62" t="s">
        <v>10834</v>
      </c>
      <c r="R2712" s="54">
        <v>0.25504414994902797</v>
      </c>
      <c r="AP2712" s="62" t="s">
        <v>8688</v>
      </c>
      <c r="AQ2712" s="54">
        <v>0.16117919669545247</v>
      </c>
    </row>
    <row r="2713" spans="17:43">
      <c r="Q2713" s="62" t="s">
        <v>2184</v>
      </c>
      <c r="R2713" s="54">
        <v>0.2549755793457068</v>
      </c>
      <c r="AP2713" s="62" t="s">
        <v>11315</v>
      </c>
      <c r="AQ2713" s="54">
        <v>0.16109786085576272</v>
      </c>
    </row>
    <row r="2714" spans="17:43">
      <c r="Q2714" s="62" t="s">
        <v>4078</v>
      </c>
      <c r="R2714" s="54">
        <v>0.25496590901058069</v>
      </c>
      <c r="AP2714" s="62" t="s">
        <v>1966</v>
      </c>
      <c r="AQ2714" s="54">
        <v>0.16098884505132921</v>
      </c>
    </row>
    <row r="2715" spans="17:43">
      <c r="Q2715" s="62" t="s">
        <v>1079</v>
      </c>
      <c r="R2715" s="54">
        <v>0.2548990963013143</v>
      </c>
      <c r="AP2715" s="62" t="s">
        <v>5374</v>
      </c>
      <c r="AQ2715" s="54">
        <v>0.16083637869225853</v>
      </c>
    </row>
    <row r="2716" spans="17:43">
      <c r="Q2716" s="62" t="s">
        <v>14884</v>
      </c>
      <c r="R2716" s="54">
        <v>0.25347087918410938</v>
      </c>
      <c r="AP2716" s="62" t="s">
        <v>5730</v>
      </c>
      <c r="AQ2716" s="54">
        <v>0.16070588942706457</v>
      </c>
    </row>
    <row r="2717" spans="17:43">
      <c r="Q2717" s="62" t="s">
        <v>5277</v>
      </c>
      <c r="R2717" s="54">
        <v>0.25344443261545585</v>
      </c>
      <c r="AP2717" s="62" t="s">
        <v>5851</v>
      </c>
      <c r="AQ2717" s="54">
        <v>0.16028026274977653</v>
      </c>
    </row>
    <row r="2718" spans="17:43">
      <c r="Q2718" s="62" t="s">
        <v>17022</v>
      </c>
      <c r="R2718" s="54">
        <v>0.25325683611776562</v>
      </c>
      <c r="AP2718" s="62" t="s">
        <v>11332</v>
      </c>
      <c r="AQ2718" s="54">
        <v>0.16003734366914449</v>
      </c>
    </row>
    <row r="2719" spans="17:43">
      <c r="Q2719" s="62" t="s">
        <v>2657</v>
      </c>
      <c r="R2719" s="54">
        <v>0.25269358841641548</v>
      </c>
      <c r="AP2719" s="62" t="s">
        <v>2112</v>
      </c>
      <c r="AQ2719" s="54">
        <v>0.15986995217245881</v>
      </c>
    </row>
    <row r="2720" spans="17:43">
      <c r="Q2720" s="62" t="s">
        <v>5875</v>
      </c>
      <c r="R2720" s="54">
        <v>0.2521481153697564</v>
      </c>
      <c r="AP2720" s="62" t="s">
        <v>675</v>
      </c>
      <c r="AQ2720" s="54">
        <v>0.15958026800571554</v>
      </c>
    </row>
    <row r="2721" spans="17:43">
      <c r="Q2721" s="62" t="s">
        <v>4534</v>
      </c>
      <c r="R2721" s="54">
        <v>0.25173463790221545</v>
      </c>
      <c r="AP2721" s="62" t="s">
        <v>9894</v>
      </c>
      <c r="AQ2721" s="54">
        <v>0.15933492285847858</v>
      </c>
    </row>
    <row r="2722" spans="17:43">
      <c r="Q2722" s="62" t="s">
        <v>3507</v>
      </c>
      <c r="R2722" s="54">
        <v>0.25143475019327621</v>
      </c>
      <c r="AP2722" s="62" t="s">
        <v>3762</v>
      </c>
      <c r="AQ2722" s="54">
        <v>0.1593049977112122</v>
      </c>
    </row>
    <row r="2723" spans="17:43">
      <c r="Q2723" s="62" t="s">
        <v>14786</v>
      </c>
      <c r="R2723" s="54">
        <v>0.25087290551835595</v>
      </c>
      <c r="AP2723" s="62" t="s">
        <v>9872</v>
      </c>
      <c r="AQ2723" s="54">
        <v>0.15923248700760823</v>
      </c>
    </row>
    <row r="2724" spans="17:43">
      <c r="Q2724" s="62" t="s">
        <v>4110</v>
      </c>
      <c r="R2724" s="54">
        <v>0.25085857150733176</v>
      </c>
      <c r="AP2724" s="62" t="s">
        <v>3177</v>
      </c>
      <c r="AQ2724" s="54">
        <v>0.15864394859860939</v>
      </c>
    </row>
    <row r="2725" spans="17:43">
      <c r="Q2725" s="62" t="s">
        <v>11396</v>
      </c>
      <c r="R2725" s="54">
        <v>0.25055130319701718</v>
      </c>
      <c r="AP2725" s="62" t="s">
        <v>2649</v>
      </c>
      <c r="AQ2725" s="54">
        <v>0.15864074365355552</v>
      </c>
    </row>
    <row r="2726" spans="17:43">
      <c r="Q2726" s="62" t="s">
        <v>14747</v>
      </c>
      <c r="R2726" s="54">
        <v>0.25042145297079155</v>
      </c>
      <c r="AP2726" s="62" t="s">
        <v>15136</v>
      </c>
      <c r="AQ2726" s="54">
        <v>0.15852919205534385</v>
      </c>
    </row>
    <row r="2727" spans="17:43">
      <c r="Q2727" s="62" t="s">
        <v>1036</v>
      </c>
      <c r="R2727" s="54">
        <v>0.25026379542908739</v>
      </c>
      <c r="AP2727" s="62" t="s">
        <v>14804</v>
      </c>
      <c r="AQ2727" s="54">
        <v>0.15848186699043654</v>
      </c>
    </row>
    <row r="2728" spans="17:43">
      <c r="Q2728" s="62" t="s">
        <v>4428</v>
      </c>
      <c r="R2728" s="54">
        <v>0.25013290588144621</v>
      </c>
      <c r="AP2728" s="62" t="s">
        <v>1556</v>
      </c>
      <c r="AQ2728" s="54">
        <v>0.15836716481475788</v>
      </c>
    </row>
    <row r="2729" spans="17:43">
      <c r="Q2729" s="62" t="s">
        <v>5888</v>
      </c>
      <c r="R2729" s="54">
        <v>0.24991390963572624</v>
      </c>
      <c r="AP2729" s="62" t="s">
        <v>1897</v>
      </c>
      <c r="AQ2729" s="54">
        <v>0.15832937067081637</v>
      </c>
    </row>
    <row r="2730" spans="17:43">
      <c r="Q2730" s="62" t="s">
        <v>3088</v>
      </c>
      <c r="R2730" s="54">
        <v>0.24940691983264712</v>
      </c>
      <c r="AP2730" s="62" t="s">
        <v>1359</v>
      </c>
      <c r="AQ2730" s="54">
        <v>0.15802468851979515</v>
      </c>
    </row>
    <row r="2731" spans="17:43">
      <c r="Q2731" s="62" t="s">
        <v>3685</v>
      </c>
      <c r="R2731" s="54">
        <v>0.2493436899232977</v>
      </c>
      <c r="AP2731" s="62" t="s">
        <v>3703</v>
      </c>
      <c r="AQ2731" s="54">
        <v>0.15792625950370731</v>
      </c>
    </row>
    <row r="2732" spans="17:43">
      <c r="Q2732" s="62" t="s">
        <v>1692</v>
      </c>
      <c r="R2732" s="54">
        <v>0.24846772332505482</v>
      </c>
      <c r="AP2732" s="62" t="s">
        <v>1356</v>
      </c>
      <c r="AQ2732" s="54">
        <v>0.15787205731863113</v>
      </c>
    </row>
    <row r="2733" spans="17:43">
      <c r="Q2733" s="62" t="s">
        <v>3280</v>
      </c>
      <c r="R2733" s="54">
        <v>0.24835594236590083</v>
      </c>
      <c r="AP2733" s="62" t="s">
        <v>4782</v>
      </c>
      <c r="AQ2733" s="54">
        <v>0.15763280183845554</v>
      </c>
    </row>
    <row r="2734" spans="17:43">
      <c r="Q2734" s="62" t="s">
        <v>14919</v>
      </c>
      <c r="R2734" s="54">
        <v>0.24818022865667067</v>
      </c>
      <c r="AP2734" s="62" t="s">
        <v>14723</v>
      </c>
      <c r="AQ2734" s="54">
        <v>0.15760407884286798</v>
      </c>
    </row>
    <row r="2735" spans="17:43">
      <c r="Q2735" s="62" t="s">
        <v>3573</v>
      </c>
      <c r="R2735" s="54">
        <v>0.24814993121149173</v>
      </c>
      <c r="AP2735" s="62" t="s">
        <v>2924</v>
      </c>
      <c r="AQ2735" s="54">
        <v>0.15743485484456332</v>
      </c>
    </row>
    <row r="2736" spans="17:43">
      <c r="Q2736" s="62" t="s">
        <v>8504</v>
      </c>
      <c r="R2736" s="54">
        <v>0.24807410837334914</v>
      </c>
      <c r="AP2736" s="62" t="s">
        <v>4622</v>
      </c>
      <c r="AQ2736" s="54">
        <v>0.15734343236353074</v>
      </c>
    </row>
    <row r="2737" spans="17:43">
      <c r="Q2737" s="62" t="s">
        <v>17023</v>
      </c>
      <c r="R2737" s="54">
        <v>0.24781619030694943</v>
      </c>
      <c r="AP2737" s="62" t="s">
        <v>2407</v>
      </c>
      <c r="AQ2737" s="54">
        <v>0.15702150092333883</v>
      </c>
    </row>
    <row r="2738" spans="17:43">
      <c r="Q2738" s="62" t="s">
        <v>2782</v>
      </c>
      <c r="R2738" s="54">
        <v>0.24771336459890489</v>
      </c>
      <c r="AP2738" s="62" t="s">
        <v>2217</v>
      </c>
      <c r="AQ2738" s="54">
        <v>0.15692672617022443</v>
      </c>
    </row>
    <row r="2739" spans="17:43">
      <c r="Q2739" s="62" t="s">
        <v>5467</v>
      </c>
      <c r="R2739" s="54">
        <v>0.24722493752115865</v>
      </c>
      <c r="AP2739" s="62" t="s">
        <v>5695</v>
      </c>
      <c r="AQ2739" s="54">
        <v>0.15684879684253503</v>
      </c>
    </row>
    <row r="2740" spans="17:43">
      <c r="Q2740" s="62" t="s">
        <v>2059</v>
      </c>
      <c r="R2740" s="54">
        <v>0.24719996568616931</v>
      </c>
      <c r="AP2740" s="62" t="s">
        <v>985</v>
      </c>
      <c r="AQ2740" s="54">
        <v>0.15674247854664866</v>
      </c>
    </row>
    <row r="2741" spans="17:43">
      <c r="Q2741" s="62" t="s">
        <v>3955</v>
      </c>
      <c r="R2741" s="54">
        <v>0.24716643688397044</v>
      </c>
      <c r="AP2741" s="62" t="s">
        <v>3824</v>
      </c>
      <c r="AQ2741" s="54">
        <v>0.15669915286011316</v>
      </c>
    </row>
    <row r="2742" spans="17:43">
      <c r="Q2742" s="62" t="s">
        <v>10749</v>
      </c>
      <c r="R2742" s="54">
        <v>0.24701084509605734</v>
      </c>
      <c r="AP2742" s="62" t="s">
        <v>10835</v>
      </c>
      <c r="AQ2742" s="54">
        <v>0.15667689336272966</v>
      </c>
    </row>
    <row r="2743" spans="17:43">
      <c r="Q2743" s="62" t="s">
        <v>1599</v>
      </c>
      <c r="R2743" s="54">
        <v>0.24605188444153753</v>
      </c>
      <c r="AP2743" s="62" t="s">
        <v>5569</v>
      </c>
      <c r="AQ2743" s="54">
        <v>0.15650164336961633</v>
      </c>
    </row>
    <row r="2744" spans="17:43">
      <c r="Q2744" s="62" t="s">
        <v>656</v>
      </c>
      <c r="R2744" s="54">
        <v>0.24531387701982948</v>
      </c>
      <c r="AP2744" s="62" t="s">
        <v>5635</v>
      </c>
      <c r="AQ2744" s="54">
        <v>0.15597755703303165</v>
      </c>
    </row>
    <row r="2745" spans="17:43">
      <c r="Q2745" s="62" t="s">
        <v>9618</v>
      </c>
      <c r="R2745" s="54">
        <v>0.24519839829799842</v>
      </c>
      <c r="AP2745" s="62" t="s">
        <v>3570</v>
      </c>
      <c r="AQ2745" s="54">
        <v>0.1557690190063436</v>
      </c>
    </row>
    <row r="2746" spans="17:43">
      <c r="Q2746" s="62" t="s">
        <v>3585</v>
      </c>
      <c r="R2746" s="54">
        <v>0.24511975865728378</v>
      </c>
      <c r="AP2746" s="62" t="s">
        <v>5112</v>
      </c>
      <c r="AQ2746" s="54">
        <v>0.15571623508659849</v>
      </c>
    </row>
    <row r="2747" spans="17:43">
      <c r="Q2747" s="62" t="s">
        <v>1596</v>
      </c>
      <c r="R2747" s="54">
        <v>0.24505815016996446</v>
      </c>
      <c r="AP2747" s="62" t="s">
        <v>4079</v>
      </c>
      <c r="AQ2747" s="54">
        <v>0.15524946080849858</v>
      </c>
    </row>
    <row r="2748" spans="17:43">
      <c r="Q2748" s="62" t="s">
        <v>3067</v>
      </c>
      <c r="R2748" s="54">
        <v>0.2447660587705246</v>
      </c>
      <c r="AP2748" s="62" t="s">
        <v>5634</v>
      </c>
      <c r="AQ2748" s="54">
        <v>0.15493529604508502</v>
      </c>
    </row>
    <row r="2749" spans="17:43">
      <c r="Q2749" s="62" t="s">
        <v>14720</v>
      </c>
      <c r="R2749" s="54">
        <v>0.24468516679359778</v>
      </c>
      <c r="AP2749" s="62" t="s">
        <v>528</v>
      </c>
      <c r="AQ2749" s="54">
        <v>0.15493119489164275</v>
      </c>
    </row>
    <row r="2750" spans="17:43">
      <c r="Q2750" s="62" t="s">
        <v>11394</v>
      </c>
      <c r="R2750" s="54">
        <v>0.24451792441141057</v>
      </c>
      <c r="AP2750" s="62" t="s">
        <v>4493</v>
      </c>
      <c r="AQ2750" s="54">
        <v>0.15480262000089365</v>
      </c>
    </row>
    <row r="2751" spans="17:43">
      <c r="Q2751" s="62" t="s">
        <v>2459</v>
      </c>
      <c r="R2751" s="54">
        <v>0.24418848115209665</v>
      </c>
      <c r="AP2751" s="62" t="s">
        <v>2525</v>
      </c>
      <c r="AQ2751" s="54">
        <v>0.15478544941551767</v>
      </c>
    </row>
    <row r="2752" spans="17:43">
      <c r="Q2752" s="62" t="s">
        <v>11483</v>
      </c>
      <c r="R2752" s="54">
        <v>0.24370941358575537</v>
      </c>
      <c r="AP2752" s="62" t="s">
        <v>14857</v>
      </c>
      <c r="AQ2752" s="54">
        <v>0.15356837428986025</v>
      </c>
    </row>
    <row r="2753" spans="17:43">
      <c r="Q2753" s="62" t="s">
        <v>1892</v>
      </c>
      <c r="R2753" s="54">
        <v>0.24369368682393869</v>
      </c>
      <c r="AP2753" s="62" t="s">
        <v>10927</v>
      </c>
      <c r="AQ2753" s="54">
        <v>0.15349035843418143</v>
      </c>
    </row>
    <row r="2754" spans="17:43">
      <c r="Q2754" s="62" t="s">
        <v>3961</v>
      </c>
      <c r="R2754" s="54">
        <v>0.24327510418410014</v>
      </c>
      <c r="AP2754" s="62" t="s">
        <v>11308</v>
      </c>
      <c r="AQ2754" s="54">
        <v>0.1530276480327879</v>
      </c>
    </row>
    <row r="2755" spans="17:43">
      <c r="Q2755" s="62" t="s">
        <v>5061</v>
      </c>
      <c r="R2755" s="54">
        <v>0.24282938334308637</v>
      </c>
      <c r="AP2755" s="62" t="s">
        <v>5335</v>
      </c>
      <c r="AQ2755" s="54">
        <v>0.15287254317933793</v>
      </c>
    </row>
    <row r="2756" spans="17:43">
      <c r="Q2756" s="62" t="s">
        <v>3586</v>
      </c>
      <c r="R2756" s="54">
        <v>0.24278933735239339</v>
      </c>
      <c r="AP2756" s="62" t="s">
        <v>9811</v>
      </c>
      <c r="AQ2756" s="54">
        <v>0.15268950279413401</v>
      </c>
    </row>
    <row r="2757" spans="17:43">
      <c r="Q2757" s="62" t="s">
        <v>2852</v>
      </c>
      <c r="R2757" s="54">
        <v>0.24275590893331789</v>
      </c>
      <c r="AP2757" s="62" t="s">
        <v>218</v>
      </c>
      <c r="AQ2757" s="54">
        <v>0.15230666281916533</v>
      </c>
    </row>
    <row r="2758" spans="17:43">
      <c r="Q2758" s="62" t="s">
        <v>2898</v>
      </c>
      <c r="R2758" s="54">
        <v>0.24191724589454858</v>
      </c>
      <c r="AP2758" s="62" t="s">
        <v>9831</v>
      </c>
      <c r="AQ2758" s="54">
        <v>0.15223946619564813</v>
      </c>
    </row>
    <row r="2759" spans="17:43">
      <c r="Q2759" s="62" t="s">
        <v>1926</v>
      </c>
      <c r="R2759" s="54">
        <v>0.24164151535230993</v>
      </c>
      <c r="AP2759" s="62" t="s">
        <v>11084</v>
      </c>
      <c r="AQ2759" s="54">
        <v>0.15220782128391602</v>
      </c>
    </row>
    <row r="2760" spans="17:43">
      <c r="Q2760" s="62" t="s">
        <v>2472</v>
      </c>
      <c r="R2760" s="54">
        <v>0.24126501840790271</v>
      </c>
      <c r="AP2760" s="62" t="s">
        <v>1908</v>
      </c>
      <c r="AQ2760" s="54">
        <v>0.15185935198945405</v>
      </c>
    </row>
    <row r="2761" spans="17:43">
      <c r="Q2761" s="62" t="s">
        <v>11922</v>
      </c>
      <c r="R2761" s="54">
        <v>0.24106776198160773</v>
      </c>
      <c r="AP2761" s="62" t="s">
        <v>557</v>
      </c>
      <c r="AQ2761" s="54">
        <v>0.15182019284939569</v>
      </c>
    </row>
    <row r="2762" spans="17:43">
      <c r="Q2762" s="62" t="s">
        <v>5335</v>
      </c>
      <c r="R2762" s="54">
        <v>0.24049054429053374</v>
      </c>
      <c r="AP2762" s="62" t="s">
        <v>950</v>
      </c>
      <c r="AQ2762" s="54">
        <v>0.15179788275692577</v>
      </c>
    </row>
    <row r="2763" spans="17:43">
      <c r="Q2763" s="62" t="s">
        <v>4934</v>
      </c>
      <c r="R2763" s="54">
        <v>0.24015997258076838</v>
      </c>
      <c r="AP2763" s="62" t="s">
        <v>14965</v>
      </c>
      <c r="AQ2763" s="54">
        <v>0.15156231592523756</v>
      </c>
    </row>
    <row r="2764" spans="17:43">
      <c r="Q2764" s="62" t="s">
        <v>4847</v>
      </c>
      <c r="R2764" s="54">
        <v>0.2399430641557049</v>
      </c>
      <c r="AP2764" s="62" t="s">
        <v>5031</v>
      </c>
      <c r="AQ2764" s="54">
        <v>0.15135880997925469</v>
      </c>
    </row>
    <row r="2765" spans="17:43">
      <c r="Q2765" s="62" t="s">
        <v>5730</v>
      </c>
      <c r="R2765" s="54">
        <v>0.2396484505838109</v>
      </c>
      <c r="AP2765" s="62" t="s">
        <v>9765</v>
      </c>
      <c r="AQ2765" s="54">
        <v>0.15114014171901932</v>
      </c>
    </row>
    <row r="2766" spans="17:43">
      <c r="Q2766" s="62" t="s">
        <v>17024</v>
      </c>
      <c r="R2766" s="54">
        <v>0.23963259505277137</v>
      </c>
      <c r="AP2766" s="62" t="s">
        <v>14683</v>
      </c>
      <c r="AQ2766" s="54">
        <v>0.15038976390946279</v>
      </c>
    </row>
    <row r="2767" spans="17:43">
      <c r="Q2767" s="62" t="s">
        <v>1285</v>
      </c>
      <c r="R2767" s="54">
        <v>0.23946413262006219</v>
      </c>
      <c r="AP2767" s="62" t="s">
        <v>234</v>
      </c>
      <c r="AQ2767" s="54">
        <v>0.15025377649941282</v>
      </c>
    </row>
    <row r="2768" spans="17:43">
      <c r="Q2768" s="62" t="s">
        <v>5894</v>
      </c>
      <c r="R2768" s="54">
        <v>0.23911624875718246</v>
      </c>
      <c r="AP2768" s="62" t="s">
        <v>1745</v>
      </c>
      <c r="AQ2768" s="54">
        <v>0.15016382405932921</v>
      </c>
    </row>
    <row r="2769" spans="17:43">
      <c r="Q2769" s="62" t="s">
        <v>1191</v>
      </c>
      <c r="R2769" s="54">
        <v>0.23909330177362345</v>
      </c>
      <c r="AP2769" s="62" t="s">
        <v>11216</v>
      </c>
      <c r="AQ2769" s="54">
        <v>0.15004902896978189</v>
      </c>
    </row>
    <row r="2770" spans="17:43">
      <c r="Q2770" s="62" t="s">
        <v>3582</v>
      </c>
      <c r="R2770" s="54">
        <v>0.23867964010387191</v>
      </c>
      <c r="AP2770" s="62" t="s">
        <v>4967</v>
      </c>
      <c r="AQ2770" s="54">
        <v>0.15000126870665106</v>
      </c>
    </row>
    <row r="2771" spans="17:43">
      <c r="Q2771" s="62" t="s">
        <v>3953</v>
      </c>
      <c r="R2771" s="54">
        <v>0.23867937219100643</v>
      </c>
      <c r="AP2771" s="62" t="s">
        <v>4373</v>
      </c>
      <c r="AQ2771" s="54">
        <v>0.14990826756629169</v>
      </c>
    </row>
    <row r="2772" spans="17:43">
      <c r="Q2772" s="62" t="s">
        <v>1353</v>
      </c>
      <c r="R2772" s="54">
        <v>0.23828577576220844</v>
      </c>
      <c r="AP2772" s="62" t="s">
        <v>4569</v>
      </c>
      <c r="AQ2772" s="54">
        <v>0.14981887093621904</v>
      </c>
    </row>
    <row r="2773" spans="17:43">
      <c r="Q2773" s="62" t="s">
        <v>10516</v>
      </c>
      <c r="R2773" s="54">
        <v>0.23826941154869283</v>
      </c>
      <c r="AP2773" s="62" t="s">
        <v>4143</v>
      </c>
      <c r="AQ2773" s="54">
        <v>0.14952029976967038</v>
      </c>
    </row>
    <row r="2774" spans="17:43">
      <c r="Q2774" s="62" t="s">
        <v>14924</v>
      </c>
      <c r="R2774" s="54">
        <v>0.23793451337120522</v>
      </c>
      <c r="AP2774" s="62" t="s">
        <v>4188</v>
      </c>
      <c r="AQ2774" s="54">
        <v>0.14931268938063261</v>
      </c>
    </row>
    <row r="2775" spans="17:43">
      <c r="Q2775" s="62" t="s">
        <v>11118</v>
      </c>
      <c r="R2775" s="54">
        <v>0.23781999675513985</v>
      </c>
      <c r="AP2775" s="62" t="s">
        <v>10540</v>
      </c>
      <c r="AQ2775" s="54">
        <v>0.14916599290211477</v>
      </c>
    </row>
    <row r="2776" spans="17:43">
      <c r="Q2776" s="62" t="s">
        <v>2595</v>
      </c>
      <c r="R2776" s="54">
        <v>0.23770446264033956</v>
      </c>
      <c r="AP2776" s="62" t="s">
        <v>11293</v>
      </c>
      <c r="AQ2776" s="54">
        <v>0.14916297153782976</v>
      </c>
    </row>
    <row r="2777" spans="17:43">
      <c r="Q2777" s="62" t="s">
        <v>4845</v>
      </c>
      <c r="R2777" s="54">
        <v>0.23754669896338249</v>
      </c>
      <c r="AP2777" s="62" t="s">
        <v>306</v>
      </c>
      <c r="AQ2777" s="54">
        <v>0.14888417125464184</v>
      </c>
    </row>
    <row r="2778" spans="17:43">
      <c r="Q2778" s="62" t="s">
        <v>1321</v>
      </c>
      <c r="R2778" s="54">
        <v>0.23722559616976036</v>
      </c>
      <c r="AP2778" s="62" t="s">
        <v>2215</v>
      </c>
      <c r="AQ2778" s="54">
        <v>0.14829998949065007</v>
      </c>
    </row>
    <row r="2779" spans="17:43">
      <c r="Q2779" s="62" t="s">
        <v>11435</v>
      </c>
      <c r="R2779" s="54">
        <v>0.23719246337897001</v>
      </c>
      <c r="AP2779" s="62" t="s">
        <v>16098</v>
      </c>
      <c r="AQ2779" s="54">
        <v>0.14793927689641242</v>
      </c>
    </row>
    <row r="2780" spans="17:43">
      <c r="Q2780" s="62" t="s">
        <v>2224</v>
      </c>
      <c r="R2780" s="54">
        <v>0.23695885849112913</v>
      </c>
      <c r="AP2780" s="62" t="s">
        <v>2452</v>
      </c>
      <c r="AQ2780" s="54">
        <v>0.1477868980856808</v>
      </c>
    </row>
    <row r="2781" spans="17:43">
      <c r="Q2781" s="62" t="s">
        <v>4719</v>
      </c>
      <c r="R2781" s="54">
        <v>0.23658184168304405</v>
      </c>
      <c r="AP2781" s="62" t="s">
        <v>2481</v>
      </c>
      <c r="AQ2781" s="54">
        <v>0.14768438894252223</v>
      </c>
    </row>
    <row r="2782" spans="17:43">
      <c r="Q2782" s="62" t="s">
        <v>3249</v>
      </c>
      <c r="R2782" s="54">
        <v>0.23650021863638943</v>
      </c>
      <c r="AP2782" s="62" t="s">
        <v>4303</v>
      </c>
      <c r="AQ2782" s="54">
        <v>0.14750347223701157</v>
      </c>
    </row>
    <row r="2783" spans="17:43">
      <c r="Q2783" s="62" t="s">
        <v>5495</v>
      </c>
      <c r="R2783" s="54">
        <v>0.23622996153306661</v>
      </c>
      <c r="AP2783" s="62" t="s">
        <v>6007</v>
      </c>
      <c r="AQ2783" s="54">
        <v>0.14740650269013703</v>
      </c>
    </row>
    <row r="2784" spans="17:43">
      <c r="Q2784" s="62" t="s">
        <v>3841</v>
      </c>
      <c r="R2784" s="54">
        <v>0.23597162746613465</v>
      </c>
      <c r="AP2784" s="62" t="s">
        <v>5274</v>
      </c>
      <c r="AQ2784" s="54">
        <v>0.14735741684771217</v>
      </c>
    </row>
    <row r="2785" spans="17:43">
      <c r="Q2785" s="62" t="s">
        <v>10734</v>
      </c>
      <c r="R2785" s="54">
        <v>0.23564030573326314</v>
      </c>
      <c r="AP2785" s="62" t="s">
        <v>1549</v>
      </c>
      <c r="AQ2785" s="54">
        <v>0.14672770698291906</v>
      </c>
    </row>
    <row r="2786" spans="17:43">
      <c r="Q2786" s="62" t="s">
        <v>3111</v>
      </c>
      <c r="R2786" s="54">
        <v>0.23548283585831523</v>
      </c>
      <c r="AP2786" s="62" t="s">
        <v>5714</v>
      </c>
      <c r="AQ2786" s="54">
        <v>0.14668767944019229</v>
      </c>
    </row>
    <row r="2787" spans="17:43">
      <c r="Q2787" s="62" t="s">
        <v>1652</v>
      </c>
      <c r="R2787" s="54">
        <v>0.23506459873157712</v>
      </c>
      <c r="AP2787" s="62" t="s">
        <v>5592</v>
      </c>
      <c r="AQ2787" s="54">
        <v>0.14607228646956361</v>
      </c>
    </row>
    <row r="2788" spans="17:43">
      <c r="Q2788" s="62" t="s">
        <v>480</v>
      </c>
      <c r="R2788" s="54">
        <v>0.23474164800764916</v>
      </c>
      <c r="AP2788" s="62" t="s">
        <v>2048</v>
      </c>
      <c r="AQ2788" s="54">
        <v>0.14607136151288838</v>
      </c>
    </row>
    <row r="2789" spans="17:43">
      <c r="Q2789" s="62" t="s">
        <v>7927</v>
      </c>
      <c r="R2789" s="54">
        <v>0.23458211995804351</v>
      </c>
      <c r="AP2789" s="62" t="s">
        <v>14797</v>
      </c>
      <c r="AQ2789" s="54">
        <v>0.14602067433402299</v>
      </c>
    </row>
    <row r="2790" spans="17:43">
      <c r="Q2790" s="62" t="s">
        <v>1444</v>
      </c>
      <c r="R2790" s="54">
        <v>0.23351428896092374</v>
      </c>
      <c r="AP2790" s="62" t="s">
        <v>5253</v>
      </c>
      <c r="AQ2790" s="54">
        <v>0.14577498939072722</v>
      </c>
    </row>
    <row r="2791" spans="17:43">
      <c r="Q2791" s="62" t="s">
        <v>2481</v>
      </c>
      <c r="R2791" s="54">
        <v>0.23329010830346236</v>
      </c>
      <c r="AP2791" s="62" t="s">
        <v>10680</v>
      </c>
      <c r="AQ2791" s="54">
        <v>0.1456761011019288</v>
      </c>
    </row>
    <row r="2792" spans="17:43">
      <c r="Q2792" s="62" t="s">
        <v>5725</v>
      </c>
      <c r="R2792" s="54">
        <v>0.23259887477637409</v>
      </c>
      <c r="AP2792" s="62" t="s">
        <v>1470</v>
      </c>
      <c r="AQ2792" s="54">
        <v>0.14556019293313835</v>
      </c>
    </row>
    <row r="2793" spans="17:43">
      <c r="Q2793" s="62" t="s">
        <v>3870</v>
      </c>
      <c r="R2793" s="54">
        <v>0.23210089565677175</v>
      </c>
      <c r="AP2793" s="62" t="s">
        <v>10507</v>
      </c>
      <c r="AQ2793" s="54">
        <v>0.14550288961959162</v>
      </c>
    </row>
    <row r="2794" spans="17:43">
      <c r="Q2794" s="62" t="s">
        <v>2083</v>
      </c>
      <c r="R2794" s="54">
        <v>0.23180000446173346</v>
      </c>
      <c r="AP2794" s="62" t="s">
        <v>2242</v>
      </c>
      <c r="AQ2794" s="54">
        <v>0.14536132359683321</v>
      </c>
    </row>
    <row r="2795" spans="17:43">
      <c r="Q2795" s="62" t="s">
        <v>350</v>
      </c>
      <c r="R2795" s="54">
        <v>0.23100697327548481</v>
      </c>
      <c r="AP2795" s="62" t="s">
        <v>11273</v>
      </c>
      <c r="AQ2795" s="54">
        <v>0.14534077665731551</v>
      </c>
    </row>
    <row r="2796" spans="17:43">
      <c r="Q2796" s="62" t="s">
        <v>3208</v>
      </c>
      <c r="R2796" s="54">
        <v>0.23093167533492528</v>
      </c>
      <c r="AP2796" s="62" t="s">
        <v>14826</v>
      </c>
      <c r="AQ2796" s="54">
        <v>0.14521172016639636</v>
      </c>
    </row>
    <row r="2797" spans="17:43">
      <c r="Q2797" s="62" t="s">
        <v>825</v>
      </c>
      <c r="R2797" s="54">
        <v>0.23079438658784246</v>
      </c>
      <c r="AP2797" s="62" t="s">
        <v>2009</v>
      </c>
      <c r="AQ2797" s="54">
        <v>0.14494477991647295</v>
      </c>
    </row>
    <row r="2798" spans="17:43">
      <c r="Q2798" s="62" t="s">
        <v>15093</v>
      </c>
      <c r="R2798" s="54">
        <v>0.23059722086930212</v>
      </c>
      <c r="AP2798" s="62" t="s">
        <v>943</v>
      </c>
      <c r="AQ2798" s="54">
        <v>0.1447044973511204</v>
      </c>
    </row>
    <row r="2799" spans="17:43">
      <c r="Q2799" s="62" t="s">
        <v>1306</v>
      </c>
      <c r="R2799" s="54">
        <v>0.23036223585887267</v>
      </c>
      <c r="AP2799" s="62" t="s">
        <v>605</v>
      </c>
      <c r="AQ2799" s="54">
        <v>0.14466886202457946</v>
      </c>
    </row>
    <row r="2800" spans="17:43">
      <c r="Q2800" s="62" t="s">
        <v>3008</v>
      </c>
      <c r="R2800" s="54">
        <v>0.23026742071794029</v>
      </c>
      <c r="AP2800" s="62" t="s">
        <v>3089</v>
      </c>
      <c r="AQ2800" s="54">
        <v>0.14463097392266186</v>
      </c>
    </row>
    <row r="2801" spans="17:43">
      <c r="Q2801" s="62" t="s">
        <v>9772</v>
      </c>
      <c r="R2801" s="54">
        <v>0.23020892761675804</v>
      </c>
      <c r="AP2801" s="62" t="s">
        <v>4676</v>
      </c>
      <c r="AQ2801" s="54">
        <v>0.14432771211002815</v>
      </c>
    </row>
    <row r="2802" spans="17:43">
      <c r="Q2802" s="62" t="s">
        <v>526</v>
      </c>
      <c r="R2802" s="54">
        <v>0.23009417407477673</v>
      </c>
      <c r="AP2802" s="62" t="s">
        <v>3835</v>
      </c>
      <c r="AQ2802" s="54">
        <v>0.14414945511790128</v>
      </c>
    </row>
    <row r="2803" spans="17:43">
      <c r="Q2803" s="62" t="s">
        <v>10927</v>
      </c>
      <c r="R2803" s="54">
        <v>0.23005932371145318</v>
      </c>
      <c r="AP2803" s="62" t="s">
        <v>3435</v>
      </c>
      <c r="AQ2803" s="54">
        <v>0.14385895009979349</v>
      </c>
    </row>
    <row r="2804" spans="17:43">
      <c r="Q2804" s="62" t="s">
        <v>1893</v>
      </c>
      <c r="R2804" s="54">
        <v>0.22995317813609009</v>
      </c>
      <c r="AP2804" s="62" t="s">
        <v>11274</v>
      </c>
      <c r="AQ2804" s="54">
        <v>0.14363110308734164</v>
      </c>
    </row>
    <row r="2805" spans="17:43">
      <c r="Q2805" s="62" t="s">
        <v>9798</v>
      </c>
      <c r="R2805" s="54">
        <v>0.22964447952365372</v>
      </c>
      <c r="AP2805" s="62" t="s">
        <v>1901</v>
      </c>
      <c r="AQ2805" s="54">
        <v>0.14317358413859635</v>
      </c>
    </row>
    <row r="2806" spans="17:43">
      <c r="Q2806" s="62" t="s">
        <v>4956</v>
      </c>
      <c r="R2806" s="54">
        <v>0.22893904162678586</v>
      </c>
      <c r="AP2806" s="62" t="s">
        <v>1447</v>
      </c>
      <c r="AQ2806" s="54">
        <v>0.1430300464429789</v>
      </c>
    </row>
    <row r="2807" spans="17:43">
      <c r="Q2807" s="62" t="s">
        <v>10805</v>
      </c>
      <c r="R2807" s="54">
        <v>0.22892822016113867</v>
      </c>
      <c r="AP2807" s="62" t="s">
        <v>15139</v>
      </c>
      <c r="AQ2807" s="54">
        <v>0.14300672663220157</v>
      </c>
    </row>
    <row r="2808" spans="17:43">
      <c r="Q2808" s="62" t="s">
        <v>10982</v>
      </c>
      <c r="R2808" s="54">
        <v>0.22822780717934912</v>
      </c>
      <c r="AP2808" s="62" t="s">
        <v>5888</v>
      </c>
      <c r="AQ2808" s="54">
        <v>0.14293879235427034</v>
      </c>
    </row>
    <row r="2809" spans="17:43">
      <c r="Q2809" s="62" t="s">
        <v>5374</v>
      </c>
      <c r="R2809" s="54">
        <v>0.22810630495770393</v>
      </c>
      <c r="AP2809" s="62" t="s">
        <v>11206</v>
      </c>
      <c r="AQ2809" s="54">
        <v>0.14276891451590881</v>
      </c>
    </row>
    <row r="2810" spans="17:43">
      <c r="Q2810" s="62" t="s">
        <v>11488</v>
      </c>
      <c r="R2810" s="54">
        <v>0.2271590765649395</v>
      </c>
      <c r="AP2810" s="62" t="s">
        <v>4261</v>
      </c>
      <c r="AQ2810" s="54">
        <v>0.14276784816668231</v>
      </c>
    </row>
    <row r="2811" spans="17:43">
      <c r="Q2811" s="62" t="s">
        <v>370</v>
      </c>
      <c r="R2811" s="54">
        <v>0.22680741388508269</v>
      </c>
      <c r="AP2811" s="62" t="s">
        <v>17027</v>
      </c>
      <c r="AQ2811" s="54">
        <v>0.14275707580025213</v>
      </c>
    </row>
    <row r="2812" spans="17:43">
      <c r="Q2812" s="62" t="s">
        <v>5565</v>
      </c>
      <c r="R2812" s="54">
        <v>0.22632345993556807</v>
      </c>
      <c r="AP2812" s="62" t="s">
        <v>496</v>
      </c>
      <c r="AQ2812" s="54">
        <v>0.14271703612055475</v>
      </c>
    </row>
    <row r="2813" spans="17:43">
      <c r="Q2813" s="62" t="s">
        <v>5292</v>
      </c>
      <c r="R2813" s="54">
        <v>0.22607952658784961</v>
      </c>
      <c r="AP2813" s="62" t="s">
        <v>3685</v>
      </c>
      <c r="AQ2813" s="54">
        <v>0.14267362673640943</v>
      </c>
    </row>
    <row r="2814" spans="17:43">
      <c r="Q2814" s="62" t="s">
        <v>11107</v>
      </c>
      <c r="R2814" s="54">
        <v>0.2259159370064758</v>
      </c>
      <c r="AP2814" s="62" t="s">
        <v>5372</v>
      </c>
      <c r="AQ2814" s="54">
        <v>0.1425185151519113</v>
      </c>
    </row>
    <row r="2815" spans="17:43">
      <c r="Q2815" s="62" t="s">
        <v>2151</v>
      </c>
      <c r="R2815" s="54">
        <v>0.22570083024071369</v>
      </c>
      <c r="AP2815" s="62" t="s">
        <v>4951</v>
      </c>
      <c r="AQ2815" s="54">
        <v>0.14243892835442259</v>
      </c>
    </row>
    <row r="2816" spans="17:43">
      <c r="Q2816" s="62" t="s">
        <v>17025</v>
      </c>
      <c r="R2816" s="54">
        <v>0.22538919532862398</v>
      </c>
      <c r="AP2816" s="62" t="s">
        <v>3863</v>
      </c>
      <c r="AQ2816" s="54">
        <v>0.14232046264560924</v>
      </c>
    </row>
    <row r="2817" spans="17:43">
      <c r="Q2817" s="62" t="s">
        <v>14796</v>
      </c>
      <c r="R2817" s="54">
        <v>0.22534464659682876</v>
      </c>
      <c r="AP2817" s="62" t="s">
        <v>3715</v>
      </c>
      <c r="AQ2817" s="54">
        <v>0.14231263531261618</v>
      </c>
    </row>
    <row r="2818" spans="17:43">
      <c r="Q2818" s="62" t="s">
        <v>3991</v>
      </c>
      <c r="R2818" s="54">
        <v>0.22532287218956459</v>
      </c>
      <c r="AP2818" s="62" t="s">
        <v>825</v>
      </c>
      <c r="AQ2818" s="54">
        <v>0.14199139773738356</v>
      </c>
    </row>
    <row r="2819" spans="17:43">
      <c r="Q2819" s="62" t="s">
        <v>1959</v>
      </c>
      <c r="R2819" s="54">
        <v>0.22530262923640634</v>
      </c>
      <c r="AP2819" s="62" t="s">
        <v>1542</v>
      </c>
      <c r="AQ2819" s="54">
        <v>0.14175296979989888</v>
      </c>
    </row>
    <row r="2820" spans="17:43">
      <c r="Q2820" s="62" t="s">
        <v>8093</v>
      </c>
      <c r="R2820" s="54">
        <v>0.22475177984519421</v>
      </c>
      <c r="AP2820" s="62" t="s">
        <v>14733</v>
      </c>
      <c r="AQ2820" s="54">
        <v>0.14169767613393203</v>
      </c>
    </row>
    <row r="2821" spans="17:43">
      <c r="Q2821" s="62" t="s">
        <v>9574</v>
      </c>
      <c r="R2821" s="54">
        <v>0.22442287870128189</v>
      </c>
      <c r="AP2821" s="62" t="s">
        <v>14936</v>
      </c>
      <c r="AQ2821" s="54">
        <v>0.1414982267695841</v>
      </c>
    </row>
    <row r="2822" spans="17:43">
      <c r="Q2822" s="62" t="s">
        <v>11198</v>
      </c>
      <c r="R2822" s="54">
        <v>0.224356921360125</v>
      </c>
      <c r="AP2822" s="62" t="s">
        <v>1444</v>
      </c>
      <c r="AQ2822" s="54">
        <v>0.14130435062330721</v>
      </c>
    </row>
    <row r="2823" spans="17:43">
      <c r="Q2823" s="62" t="s">
        <v>4237</v>
      </c>
      <c r="R2823" s="54">
        <v>0.22409877882511989</v>
      </c>
      <c r="AP2823" s="62" t="s">
        <v>2061</v>
      </c>
      <c r="AQ2823" s="54">
        <v>0.14106767789742131</v>
      </c>
    </row>
    <row r="2824" spans="17:43">
      <c r="Q2824" s="62" t="s">
        <v>11077</v>
      </c>
      <c r="R2824" s="54">
        <v>0.2239183336274512</v>
      </c>
      <c r="AP2824" s="62" t="s">
        <v>4237</v>
      </c>
      <c r="AQ2824" s="54">
        <v>0.1409808678017459</v>
      </c>
    </row>
    <row r="2825" spans="17:43">
      <c r="Q2825" s="62" t="s">
        <v>3863</v>
      </c>
      <c r="R2825" s="54">
        <v>0.2236688206562879</v>
      </c>
      <c r="AP2825" s="62" t="s">
        <v>1184</v>
      </c>
      <c r="AQ2825" s="54">
        <v>0.14097835891233443</v>
      </c>
    </row>
    <row r="2826" spans="17:43">
      <c r="Q2826" s="62" t="s">
        <v>11113</v>
      </c>
      <c r="R2826" s="54">
        <v>0.22365979236260403</v>
      </c>
      <c r="AP2826" s="62" t="s">
        <v>2813</v>
      </c>
      <c r="AQ2826" s="54">
        <v>0.1405426575177646</v>
      </c>
    </row>
    <row r="2827" spans="17:43">
      <c r="Q2827" s="62" t="s">
        <v>14793</v>
      </c>
      <c r="R2827" s="54">
        <v>0.2222353834520297</v>
      </c>
      <c r="AP2827" s="62" t="s">
        <v>3701</v>
      </c>
      <c r="AQ2827" s="54">
        <v>0.14053865968468474</v>
      </c>
    </row>
    <row r="2828" spans="17:43">
      <c r="Q2828" s="62" t="s">
        <v>1524</v>
      </c>
      <c r="R2828" s="54">
        <v>0.22216622742984046</v>
      </c>
      <c r="AP2828" s="62" t="s">
        <v>14988</v>
      </c>
      <c r="AQ2828" s="54">
        <v>0.14008147045832914</v>
      </c>
    </row>
    <row r="2829" spans="17:43">
      <c r="Q2829" s="62" t="s">
        <v>2686</v>
      </c>
      <c r="R2829" s="54">
        <v>0.22215915106844791</v>
      </c>
      <c r="AP2829" s="62" t="s">
        <v>5424</v>
      </c>
      <c r="AQ2829" s="54">
        <v>0.1400320436577642</v>
      </c>
    </row>
    <row r="2830" spans="17:43">
      <c r="Q2830" s="62" t="s">
        <v>1224</v>
      </c>
      <c r="R2830" s="54">
        <v>0.22211625306367019</v>
      </c>
      <c r="AP2830" s="62" t="s">
        <v>2540</v>
      </c>
      <c r="AQ2830" s="54">
        <v>0.13988130175344246</v>
      </c>
    </row>
    <row r="2831" spans="17:43">
      <c r="Q2831" s="62" t="s">
        <v>1747</v>
      </c>
      <c r="R2831" s="54">
        <v>0.22176664087828465</v>
      </c>
      <c r="AP2831" s="62" t="s">
        <v>10511</v>
      </c>
      <c r="AQ2831" s="54">
        <v>0.13973484512536963</v>
      </c>
    </row>
    <row r="2832" spans="17:43">
      <c r="Q2832" s="62" t="s">
        <v>3026</v>
      </c>
      <c r="R2832" s="54">
        <v>0.22139179700657619</v>
      </c>
      <c r="AP2832" s="62" t="s">
        <v>1387</v>
      </c>
      <c r="AQ2832" s="54">
        <v>0.13958660369226694</v>
      </c>
    </row>
    <row r="2833" spans="17:43">
      <c r="Q2833" s="62" t="s">
        <v>425</v>
      </c>
      <c r="R2833" s="54">
        <v>0.22137708034154935</v>
      </c>
      <c r="AP2833" s="62" t="s">
        <v>14976</v>
      </c>
      <c r="AQ2833" s="54">
        <v>0.13955977685132998</v>
      </c>
    </row>
    <row r="2834" spans="17:43">
      <c r="Q2834" s="62" t="s">
        <v>9475</v>
      </c>
      <c r="R2834" s="54">
        <v>0.22124802802065849</v>
      </c>
      <c r="AP2834" s="62" t="s">
        <v>8705</v>
      </c>
      <c r="AQ2834" s="54">
        <v>0.13926550143573105</v>
      </c>
    </row>
    <row r="2835" spans="17:43">
      <c r="Q2835" s="62" t="s">
        <v>2867</v>
      </c>
      <c r="R2835" s="54">
        <v>0.22114689402979301</v>
      </c>
      <c r="AP2835" s="62" t="s">
        <v>11155</v>
      </c>
      <c r="AQ2835" s="54">
        <v>0.13921633388497864</v>
      </c>
    </row>
    <row r="2836" spans="17:43">
      <c r="Q2836" s="62" t="s">
        <v>2225</v>
      </c>
      <c r="R2836" s="54">
        <v>0.22112955328091802</v>
      </c>
      <c r="AP2836" s="62" t="s">
        <v>5362</v>
      </c>
      <c r="AQ2836" s="54">
        <v>0.13898442267036909</v>
      </c>
    </row>
    <row r="2837" spans="17:43">
      <c r="Q2837" s="62" t="s">
        <v>11511</v>
      </c>
      <c r="R2837" s="54">
        <v>0.22111861346108583</v>
      </c>
      <c r="AP2837" s="62" t="s">
        <v>3919</v>
      </c>
      <c r="AQ2837" s="54">
        <v>0.13873931780764318</v>
      </c>
    </row>
    <row r="2838" spans="17:43">
      <c r="Q2838" s="62" t="s">
        <v>15076</v>
      </c>
      <c r="R2838" s="54">
        <v>0.2208457786310645</v>
      </c>
      <c r="AP2838" s="62" t="s">
        <v>2388</v>
      </c>
      <c r="AQ2838" s="54">
        <v>0.13870884064471145</v>
      </c>
    </row>
    <row r="2839" spans="17:43">
      <c r="Q2839" s="62" t="s">
        <v>38</v>
      </c>
      <c r="R2839" s="54">
        <v>0.22083229610781799</v>
      </c>
      <c r="AP2839" s="62" t="s">
        <v>158</v>
      </c>
      <c r="AQ2839" s="54">
        <v>0.13862949371228511</v>
      </c>
    </row>
    <row r="2840" spans="17:43">
      <c r="Q2840" s="62" t="s">
        <v>5225</v>
      </c>
      <c r="R2840" s="54">
        <v>0.2207239721026909</v>
      </c>
      <c r="AP2840" s="62" t="s">
        <v>14696</v>
      </c>
      <c r="AQ2840" s="54">
        <v>0.13862772388289352</v>
      </c>
    </row>
    <row r="2841" spans="17:43">
      <c r="Q2841" s="62" t="s">
        <v>10773</v>
      </c>
      <c r="R2841" s="54">
        <v>0.22043190272722013</v>
      </c>
      <c r="AP2841" s="62" t="s">
        <v>35</v>
      </c>
      <c r="AQ2841" s="54">
        <v>0.13854661836065094</v>
      </c>
    </row>
    <row r="2842" spans="17:43">
      <c r="Q2842" s="62" t="s">
        <v>5766</v>
      </c>
      <c r="R2842" s="54">
        <v>0.22039683038186886</v>
      </c>
      <c r="AP2842" s="62" t="s">
        <v>9713</v>
      </c>
      <c r="AQ2842" s="54">
        <v>0.13848837954197568</v>
      </c>
    </row>
    <row r="2843" spans="17:43">
      <c r="Q2843" s="62" t="s">
        <v>4221</v>
      </c>
      <c r="R2843" s="54">
        <v>0.22014844013678836</v>
      </c>
      <c r="AP2843" s="62" t="s">
        <v>10694</v>
      </c>
      <c r="AQ2843" s="54">
        <v>0.1382609372183734</v>
      </c>
    </row>
    <row r="2844" spans="17:43">
      <c r="Q2844" s="62" t="s">
        <v>2065</v>
      </c>
      <c r="R2844" s="54">
        <v>0.22006307191049002</v>
      </c>
      <c r="AP2844" s="62" t="s">
        <v>1334</v>
      </c>
      <c r="AQ2844" s="54">
        <v>0.13779563857568236</v>
      </c>
    </row>
    <row r="2845" spans="17:43">
      <c r="Q2845" s="62" t="s">
        <v>2614</v>
      </c>
      <c r="R2845" s="54">
        <v>0.21954523504942325</v>
      </c>
      <c r="AP2845" s="62" t="s">
        <v>6945</v>
      </c>
      <c r="AQ2845" s="54">
        <v>0.13776056555672511</v>
      </c>
    </row>
    <row r="2846" spans="17:43">
      <c r="Q2846" s="62" t="s">
        <v>14765</v>
      </c>
      <c r="R2846" s="54">
        <v>0.21905796459326565</v>
      </c>
      <c r="AP2846" s="62" t="s">
        <v>7717</v>
      </c>
      <c r="AQ2846" s="54">
        <v>0.13763337120107158</v>
      </c>
    </row>
    <row r="2847" spans="17:43">
      <c r="Q2847" s="62" t="s">
        <v>3703</v>
      </c>
      <c r="R2847" s="54">
        <v>0.21855858429804789</v>
      </c>
      <c r="AP2847" s="62" t="s">
        <v>16207</v>
      </c>
      <c r="AQ2847" s="54">
        <v>0.13737901137604497</v>
      </c>
    </row>
    <row r="2848" spans="17:43">
      <c r="Q2848" s="62" t="s">
        <v>2599</v>
      </c>
      <c r="R2848" s="54">
        <v>0.21838046652542967</v>
      </c>
      <c r="AP2848" s="62" t="s">
        <v>1010</v>
      </c>
      <c r="AQ2848" s="54">
        <v>0.13726268105021391</v>
      </c>
    </row>
    <row r="2849" spans="17:43">
      <c r="Q2849" s="62" t="s">
        <v>11457</v>
      </c>
      <c r="R2849" s="54">
        <v>0.21835307379400165</v>
      </c>
      <c r="AP2849" s="62" t="s">
        <v>10598</v>
      </c>
      <c r="AQ2849" s="54">
        <v>0.13726007550576183</v>
      </c>
    </row>
    <row r="2850" spans="17:43">
      <c r="Q2850" s="62" t="s">
        <v>15018</v>
      </c>
      <c r="R2850" s="54">
        <v>0.21834612170308165</v>
      </c>
      <c r="AP2850" s="62" t="s">
        <v>5637</v>
      </c>
      <c r="AQ2850" s="54">
        <v>0.13720428650030575</v>
      </c>
    </row>
    <row r="2851" spans="17:43">
      <c r="Q2851" s="62" t="s">
        <v>1417</v>
      </c>
      <c r="R2851" s="54">
        <v>0.21821610237396721</v>
      </c>
      <c r="AP2851" s="62" t="s">
        <v>4307</v>
      </c>
      <c r="AQ2851" s="54">
        <v>0.13694392235940026</v>
      </c>
    </row>
    <row r="2852" spans="17:43">
      <c r="Q2852" s="62" t="s">
        <v>11437</v>
      </c>
      <c r="R2852" s="54">
        <v>0.21789113810712282</v>
      </c>
      <c r="AP2852" s="62" t="s">
        <v>10701</v>
      </c>
      <c r="AQ2852" s="54">
        <v>0.13638249795160781</v>
      </c>
    </row>
    <row r="2853" spans="17:43">
      <c r="Q2853" s="62" t="s">
        <v>4739</v>
      </c>
      <c r="R2853" s="54">
        <v>0.21785497462587192</v>
      </c>
      <c r="AP2853" s="62" t="s">
        <v>4187</v>
      </c>
      <c r="AQ2853" s="54">
        <v>0.13619748020756842</v>
      </c>
    </row>
    <row r="2854" spans="17:43">
      <c r="Q2854" s="62" t="s">
        <v>10697</v>
      </c>
      <c r="R2854" s="54">
        <v>0.21783598851060385</v>
      </c>
      <c r="AP2854" s="62" t="s">
        <v>5741</v>
      </c>
      <c r="AQ2854" s="54">
        <v>0.136110421216105</v>
      </c>
    </row>
    <row r="2855" spans="17:43">
      <c r="Q2855" s="62" t="s">
        <v>3009</v>
      </c>
      <c r="R2855" s="54">
        <v>0.2174085899605861</v>
      </c>
      <c r="AP2855" s="62" t="s">
        <v>10616</v>
      </c>
      <c r="AQ2855" s="54">
        <v>0.13606767661564334</v>
      </c>
    </row>
    <row r="2856" spans="17:43">
      <c r="Q2856" s="62" t="s">
        <v>5059</v>
      </c>
      <c r="R2856" s="54">
        <v>0.21722855208908909</v>
      </c>
      <c r="AP2856" s="62" t="s">
        <v>14793</v>
      </c>
      <c r="AQ2856" s="54">
        <v>0.1358770375431971</v>
      </c>
    </row>
    <row r="2857" spans="17:43">
      <c r="Q2857" s="62" t="s">
        <v>1660</v>
      </c>
      <c r="R2857" s="54">
        <v>0.21652644723245196</v>
      </c>
      <c r="AP2857" s="62" t="s">
        <v>3638</v>
      </c>
      <c r="AQ2857" s="54">
        <v>0.13567758582156625</v>
      </c>
    </row>
    <row r="2858" spans="17:43">
      <c r="Q2858" s="62" t="s">
        <v>17026</v>
      </c>
      <c r="R2858" s="54">
        <v>0.21592157968777592</v>
      </c>
      <c r="AP2858" s="62" t="s">
        <v>3227</v>
      </c>
      <c r="AQ2858" s="54">
        <v>0.13559919627288369</v>
      </c>
    </row>
    <row r="2859" spans="17:43">
      <c r="Q2859" s="62" t="s">
        <v>10726</v>
      </c>
      <c r="R2859" s="54">
        <v>0.21534989094445892</v>
      </c>
      <c r="AP2859" s="62" t="s">
        <v>1207</v>
      </c>
      <c r="AQ2859" s="54">
        <v>0.13556452858626181</v>
      </c>
    </row>
    <row r="2860" spans="17:43">
      <c r="Q2860" s="62" t="s">
        <v>3898</v>
      </c>
      <c r="R2860" s="54">
        <v>0.21530281237606064</v>
      </c>
      <c r="AP2860" s="62" t="s">
        <v>14994</v>
      </c>
      <c r="AQ2860" s="54">
        <v>0.13547692637040329</v>
      </c>
    </row>
    <row r="2861" spans="17:43">
      <c r="Q2861" s="62" t="s">
        <v>10779</v>
      </c>
      <c r="R2861" s="54">
        <v>0.2149894073232998</v>
      </c>
      <c r="AP2861" s="62" t="s">
        <v>11376</v>
      </c>
      <c r="AQ2861" s="54">
        <v>0.13540822026844604</v>
      </c>
    </row>
    <row r="2862" spans="17:43">
      <c r="Q2862" s="62" t="s">
        <v>3342</v>
      </c>
      <c r="R2862" s="54">
        <v>0.21421916759079973</v>
      </c>
      <c r="AP2862" s="62" t="s">
        <v>9498</v>
      </c>
      <c r="AQ2862" s="54">
        <v>0.13522004536791649</v>
      </c>
    </row>
    <row r="2863" spans="17:43">
      <c r="Q2863" s="62" t="s">
        <v>17027</v>
      </c>
      <c r="R2863" s="54">
        <v>0.21387632002290391</v>
      </c>
      <c r="AP2863" s="62" t="s">
        <v>14922</v>
      </c>
      <c r="AQ2863" s="54">
        <v>0.13490306645783104</v>
      </c>
    </row>
    <row r="2864" spans="17:43">
      <c r="Q2864" s="62" t="s">
        <v>3357</v>
      </c>
      <c r="R2864" s="54">
        <v>0.21334468823799907</v>
      </c>
      <c r="AP2864" s="62" t="s">
        <v>1858</v>
      </c>
      <c r="AQ2864" s="54">
        <v>0.13465369994371851</v>
      </c>
    </row>
    <row r="2865" spans="17:43">
      <c r="Q2865" s="62" t="s">
        <v>8705</v>
      </c>
      <c r="R2865" s="54">
        <v>0.21313142551668848</v>
      </c>
      <c r="AP2865" s="62" t="s">
        <v>17226</v>
      </c>
      <c r="AQ2865" s="54">
        <v>0.13450629204659825</v>
      </c>
    </row>
    <row r="2866" spans="17:43">
      <c r="Q2866" s="62" t="s">
        <v>5476</v>
      </c>
      <c r="R2866" s="54">
        <v>0.21295353352556093</v>
      </c>
      <c r="AP2866" s="62" t="s">
        <v>2646</v>
      </c>
      <c r="AQ2866" s="54">
        <v>0.13361426889541383</v>
      </c>
    </row>
    <row r="2867" spans="17:43">
      <c r="Q2867" s="62" t="s">
        <v>3422</v>
      </c>
      <c r="R2867" s="54">
        <v>0.2128244376196988</v>
      </c>
      <c r="AP2867" s="62" t="s">
        <v>5061</v>
      </c>
      <c r="AQ2867" s="54">
        <v>0.13346175207396219</v>
      </c>
    </row>
    <row r="2868" spans="17:43">
      <c r="Q2868" s="62" t="s">
        <v>4272</v>
      </c>
      <c r="R2868" s="54">
        <v>0.21276348102599513</v>
      </c>
      <c r="AP2868" s="62" t="s">
        <v>10516</v>
      </c>
      <c r="AQ2868" s="54">
        <v>0.13332817189134302</v>
      </c>
    </row>
    <row r="2869" spans="17:43">
      <c r="Q2869" s="62" t="s">
        <v>12067</v>
      </c>
      <c r="R2869" s="54">
        <v>0.21263146150933257</v>
      </c>
      <c r="AP2869" s="62" t="s">
        <v>11174</v>
      </c>
      <c r="AQ2869" s="54">
        <v>0.13325750733652703</v>
      </c>
    </row>
    <row r="2870" spans="17:43">
      <c r="Q2870" s="62" t="s">
        <v>3628</v>
      </c>
      <c r="R2870" s="54">
        <v>0.21216197695540981</v>
      </c>
      <c r="AP2870" s="62" t="s">
        <v>5046</v>
      </c>
      <c r="AQ2870" s="54">
        <v>0.1327744945174251</v>
      </c>
    </row>
    <row r="2871" spans="17:43">
      <c r="Q2871" s="62" t="s">
        <v>8688</v>
      </c>
      <c r="R2871" s="54">
        <v>0.21186295393998644</v>
      </c>
      <c r="AP2871" s="62" t="s">
        <v>11062</v>
      </c>
      <c r="AQ2871" s="54">
        <v>0.13267898938415573</v>
      </c>
    </row>
    <row r="2872" spans="17:43">
      <c r="Q2872" s="62" t="s">
        <v>9860</v>
      </c>
      <c r="R2872" s="54">
        <v>0.2116226426014659</v>
      </c>
      <c r="AP2872" s="62" t="s">
        <v>1797</v>
      </c>
      <c r="AQ2872" s="54">
        <v>0.13243887779480637</v>
      </c>
    </row>
    <row r="2873" spans="17:43">
      <c r="Q2873" s="62" t="s">
        <v>5693</v>
      </c>
      <c r="R2873" s="54">
        <v>0.21113589283340467</v>
      </c>
      <c r="AP2873" s="62" t="s">
        <v>5517</v>
      </c>
      <c r="AQ2873" s="54">
        <v>0.13231723151996358</v>
      </c>
    </row>
    <row r="2874" spans="17:43">
      <c r="Q2874" s="62" t="s">
        <v>1576</v>
      </c>
      <c r="R2874" s="54">
        <v>0.21055389129825969</v>
      </c>
      <c r="AP2874" s="62" t="s">
        <v>4915</v>
      </c>
      <c r="AQ2874" s="54">
        <v>0.13208777289529949</v>
      </c>
    </row>
    <row r="2875" spans="17:43">
      <c r="Q2875" s="62" t="s">
        <v>260</v>
      </c>
      <c r="R2875" s="54">
        <v>0.20955050864726149</v>
      </c>
      <c r="AP2875" s="62" t="s">
        <v>816</v>
      </c>
      <c r="AQ2875" s="54">
        <v>0.1319388952985297</v>
      </c>
    </row>
    <row r="2876" spans="17:43">
      <c r="Q2876" s="62" t="s">
        <v>11136</v>
      </c>
      <c r="R2876" s="54">
        <v>0.20927484007846311</v>
      </c>
      <c r="AP2876" s="62" t="s">
        <v>2065</v>
      </c>
      <c r="AQ2876" s="54">
        <v>0.13183657773541449</v>
      </c>
    </row>
    <row r="2877" spans="17:43">
      <c r="Q2877" s="62" t="s">
        <v>1781</v>
      </c>
      <c r="R2877" s="54">
        <v>0.20902447807101743</v>
      </c>
      <c r="AP2877" s="62" t="s">
        <v>1037</v>
      </c>
      <c r="AQ2877" s="54">
        <v>0.13141313517650519</v>
      </c>
    </row>
    <row r="2878" spans="17:43">
      <c r="Q2878" s="62" t="s">
        <v>17028</v>
      </c>
      <c r="R2878" s="54">
        <v>0.20884412893022508</v>
      </c>
      <c r="AP2878" s="62" t="s">
        <v>9475</v>
      </c>
      <c r="AQ2878" s="54">
        <v>0.1312577532326144</v>
      </c>
    </row>
    <row r="2879" spans="17:43">
      <c r="Q2879" s="62" t="s">
        <v>10938</v>
      </c>
      <c r="R2879" s="54">
        <v>0.20836994455877386</v>
      </c>
      <c r="AP2879" s="62" t="s">
        <v>10867</v>
      </c>
      <c r="AQ2879" s="54">
        <v>0.13092758353954637</v>
      </c>
    </row>
    <row r="2880" spans="17:43">
      <c r="Q2880" s="62" t="s">
        <v>5253</v>
      </c>
      <c r="R2880" s="54">
        <v>0.20815887307827755</v>
      </c>
      <c r="AP2880" s="62" t="s">
        <v>12037</v>
      </c>
      <c r="AQ2880" s="54">
        <v>0.1308153843267717</v>
      </c>
    </row>
    <row r="2881" spans="17:43">
      <c r="Q2881" s="62" t="s">
        <v>14888</v>
      </c>
      <c r="R2881" s="54">
        <v>0.20705900865354707</v>
      </c>
      <c r="AP2881" s="62" t="s">
        <v>10875</v>
      </c>
      <c r="AQ2881" s="54">
        <v>0.13011462019504735</v>
      </c>
    </row>
    <row r="2882" spans="17:43">
      <c r="Q2882" s="62" t="s">
        <v>17029</v>
      </c>
      <c r="R2882" s="54">
        <v>0.20702469852335742</v>
      </c>
      <c r="AP2882" s="62" t="s">
        <v>3693</v>
      </c>
      <c r="AQ2882" s="54">
        <v>0.12998947316514467</v>
      </c>
    </row>
    <row r="2883" spans="17:43">
      <c r="Q2883" s="62" t="s">
        <v>4243</v>
      </c>
      <c r="R2883" s="54">
        <v>0.20692036508766035</v>
      </c>
      <c r="AP2883" s="62" t="s">
        <v>3111</v>
      </c>
      <c r="AQ2883" s="54">
        <v>0.12981097752535362</v>
      </c>
    </row>
    <row r="2884" spans="17:43">
      <c r="Q2884" s="62" t="s">
        <v>2914</v>
      </c>
      <c r="R2884" s="54">
        <v>0.20667383871084363</v>
      </c>
      <c r="AP2884" s="62" t="s">
        <v>826</v>
      </c>
      <c r="AQ2884" s="54">
        <v>0.12971829584776021</v>
      </c>
    </row>
    <row r="2885" spans="17:43">
      <c r="Q2885" s="62" t="s">
        <v>2581</v>
      </c>
      <c r="R2885" s="54">
        <v>0.20667074639394453</v>
      </c>
      <c r="AP2885" s="62" t="s">
        <v>521</v>
      </c>
      <c r="AQ2885" s="54">
        <v>0.12965500672269964</v>
      </c>
    </row>
    <row r="2886" spans="17:43">
      <c r="Q2886" s="62" t="s">
        <v>636</v>
      </c>
      <c r="R2886" s="54">
        <v>0.20543384570667547</v>
      </c>
      <c r="AP2886" s="62" t="s">
        <v>2264</v>
      </c>
      <c r="AQ2886" s="54">
        <v>0.12880245491365672</v>
      </c>
    </row>
    <row r="2887" spans="17:43">
      <c r="Q2887" s="62" t="s">
        <v>4273</v>
      </c>
      <c r="R2887" s="54">
        <v>0.20522395625632708</v>
      </c>
      <c r="AP2887" s="62" t="s">
        <v>326</v>
      </c>
      <c r="AQ2887" s="54">
        <v>0.1288012488564205</v>
      </c>
    </row>
    <row r="2888" spans="17:43">
      <c r="Q2888" s="62" t="s">
        <v>2144</v>
      </c>
      <c r="R2888" s="54">
        <v>0.20519506438132792</v>
      </c>
      <c r="AP2888" s="62" t="s">
        <v>4886</v>
      </c>
      <c r="AQ2888" s="54">
        <v>0.12848035239452976</v>
      </c>
    </row>
    <row r="2889" spans="17:43">
      <c r="Q2889" s="62" t="s">
        <v>15074</v>
      </c>
      <c r="R2889" s="54">
        <v>0.20506671454274097</v>
      </c>
      <c r="AP2889" s="62" t="s">
        <v>11522</v>
      </c>
      <c r="AQ2889" s="54">
        <v>0.128241897250647</v>
      </c>
    </row>
    <row r="2890" spans="17:43">
      <c r="Q2890" s="62" t="s">
        <v>12087</v>
      </c>
      <c r="R2890" s="54">
        <v>0.20502918482461532</v>
      </c>
      <c r="AP2890" s="62" t="s">
        <v>4340</v>
      </c>
      <c r="AQ2890" s="54">
        <v>0.12803178243739138</v>
      </c>
    </row>
    <row r="2891" spans="17:43">
      <c r="Q2891" s="62" t="s">
        <v>954</v>
      </c>
      <c r="R2891" s="54">
        <v>0.20477510804909191</v>
      </c>
      <c r="AP2891" s="62" t="s">
        <v>2132</v>
      </c>
      <c r="AQ2891" s="54">
        <v>0.12797232064178443</v>
      </c>
    </row>
    <row r="2892" spans="17:43">
      <c r="Q2892" s="62" t="s">
        <v>5219</v>
      </c>
      <c r="R2892" s="54">
        <v>0.20470664933296293</v>
      </c>
      <c r="AP2892" s="62" t="s">
        <v>9553</v>
      </c>
      <c r="AQ2892" s="54">
        <v>0.12784743117263395</v>
      </c>
    </row>
    <row r="2893" spans="17:43">
      <c r="Q2893" s="62" t="s">
        <v>4201</v>
      </c>
      <c r="R2893" s="54">
        <v>0.2046792203334229</v>
      </c>
      <c r="AP2893" s="62" t="s">
        <v>1234</v>
      </c>
      <c r="AQ2893" s="54">
        <v>0.12730058876447317</v>
      </c>
    </row>
    <row r="2894" spans="17:43">
      <c r="Q2894" s="62" t="s">
        <v>12002</v>
      </c>
      <c r="R2894" s="54">
        <v>0.20446248459426566</v>
      </c>
      <c r="AP2894" s="62" t="s">
        <v>2856</v>
      </c>
      <c r="AQ2894" s="54">
        <v>0.12727164588229734</v>
      </c>
    </row>
    <row r="2895" spans="17:43">
      <c r="Q2895" s="62" t="s">
        <v>4961</v>
      </c>
      <c r="R2895" s="54">
        <v>0.20421441685391684</v>
      </c>
      <c r="AP2895" s="62" t="s">
        <v>2782</v>
      </c>
      <c r="AQ2895" s="54">
        <v>0.12721886962977058</v>
      </c>
    </row>
    <row r="2896" spans="17:43">
      <c r="Q2896" s="62" t="s">
        <v>10274</v>
      </c>
      <c r="R2896" s="54">
        <v>0.20399053743456541</v>
      </c>
      <c r="AP2896" s="62" t="s">
        <v>10748</v>
      </c>
      <c r="AQ2896" s="54">
        <v>0.12713055324193426</v>
      </c>
    </row>
    <row r="2897" spans="17:43">
      <c r="Q2897" s="62" t="s">
        <v>2331</v>
      </c>
      <c r="R2897" s="54">
        <v>0.20360529325900192</v>
      </c>
      <c r="AP2897" s="62" t="s">
        <v>1867</v>
      </c>
      <c r="AQ2897" s="54">
        <v>0.12704288686241202</v>
      </c>
    </row>
    <row r="2898" spans="17:43">
      <c r="Q2898" s="62" t="s">
        <v>1519</v>
      </c>
      <c r="R2898" s="54">
        <v>0.20326318139667035</v>
      </c>
      <c r="AP2898" s="62" t="s">
        <v>4966</v>
      </c>
      <c r="AQ2898" s="54">
        <v>0.12648910609262179</v>
      </c>
    </row>
    <row r="2899" spans="17:43">
      <c r="Q2899" s="62" t="s">
        <v>4832</v>
      </c>
      <c r="R2899" s="54">
        <v>0.20280502637344078</v>
      </c>
      <c r="AP2899" s="62" t="s">
        <v>1482</v>
      </c>
      <c r="AQ2899" s="54">
        <v>0.12617963188250547</v>
      </c>
    </row>
    <row r="2900" spans="17:43">
      <c r="Q2900" s="62" t="s">
        <v>10646</v>
      </c>
      <c r="R2900" s="54">
        <v>0.20277526653541483</v>
      </c>
      <c r="AP2900" s="62" t="s">
        <v>10575</v>
      </c>
      <c r="AQ2900" s="54">
        <v>0.12558366657631764</v>
      </c>
    </row>
    <row r="2901" spans="17:43">
      <c r="Q2901" s="62" t="s">
        <v>2915</v>
      </c>
      <c r="R2901" s="54">
        <v>0.20221838057734315</v>
      </c>
      <c r="AP2901" s="62" t="s">
        <v>119</v>
      </c>
      <c r="AQ2901" s="54">
        <v>0.12529449907899884</v>
      </c>
    </row>
    <row r="2902" spans="17:43">
      <c r="Q2902" s="62" t="s">
        <v>4095</v>
      </c>
      <c r="R2902" s="54">
        <v>0.20198151847745097</v>
      </c>
      <c r="AP2902" s="62" t="s">
        <v>4285</v>
      </c>
      <c r="AQ2902" s="54">
        <v>0.1252674044267654</v>
      </c>
    </row>
    <row r="2903" spans="17:43">
      <c r="Q2903" s="62" t="s">
        <v>5569</v>
      </c>
      <c r="R2903" s="54">
        <v>0.20193682407543503</v>
      </c>
      <c r="AP2903" s="62" t="s">
        <v>4614</v>
      </c>
      <c r="AQ2903" s="54">
        <v>0.12522085832063659</v>
      </c>
    </row>
    <row r="2904" spans="17:43">
      <c r="Q2904" s="62" t="s">
        <v>5633</v>
      </c>
      <c r="R2904" s="54">
        <v>0.20138603245451567</v>
      </c>
      <c r="AP2904" s="62" t="s">
        <v>5650</v>
      </c>
      <c r="AQ2904" s="54">
        <v>0.1241747595369604</v>
      </c>
    </row>
    <row r="2905" spans="17:43">
      <c r="Q2905" s="62" t="s">
        <v>5372</v>
      </c>
      <c r="R2905" s="54">
        <v>0.20107275331914323</v>
      </c>
      <c r="AP2905" s="62" t="s">
        <v>5293</v>
      </c>
      <c r="AQ2905" s="54">
        <v>0.1241625050352466</v>
      </c>
    </row>
    <row r="2906" spans="17:43">
      <c r="Q2906" s="62" t="s">
        <v>2741</v>
      </c>
      <c r="R2906" s="54">
        <v>0.19997002304712003</v>
      </c>
      <c r="AP2906" s="62" t="s">
        <v>1892</v>
      </c>
      <c r="AQ2906" s="54">
        <v>0.12391689216137108</v>
      </c>
    </row>
    <row r="2907" spans="17:43">
      <c r="Q2907" s="62" t="s">
        <v>11274</v>
      </c>
      <c r="R2907" s="54">
        <v>0.1994487467016331</v>
      </c>
      <c r="AP2907" s="62" t="s">
        <v>5250</v>
      </c>
      <c r="AQ2907" s="54">
        <v>0.1237452495898709</v>
      </c>
    </row>
    <row r="2908" spans="17:43">
      <c r="Q2908" s="62" t="s">
        <v>14696</v>
      </c>
      <c r="R2908" s="54">
        <v>0.19910227760783847</v>
      </c>
      <c r="AP2908" s="62" t="s">
        <v>9420</v>
      </c>
      <c r="AQ2908" s="54">
        <v>0.12358411043675256</v>
      </c>
    </row>
    <row r="2909" spans="17:43">
      <c r="Q2909" s="62" t="s">
        <v>1555</v>
      </c>
      <c r="R2909" s="54">
        <v>0.19875311713581345</v>
      </c>
      <c r="AP2909" s="62" t="s">
        <v>3675</v>
      </c>
      <c r="AQ2909" s="54">
        <v>0.12353030055150385</v>
      </c>
    </row>
    <row r="2910" spans="17:43">
      <c r="Q2910" s="62" t="s">
        <v>2242</v>
      </c>
      <c r="R2910" s="54">
        <v>0.19849343188546958</v>
      </c>
      <c r="AP2910" s="62" t="s">
        <v>2213</v>
      </c>
      <c r="AQ2910" s="54">
        <v>0.12344767993913286</v>
      </c>
    </row>
    <row r="2911" spans="17:43">
      <c r="Q2911" s="62" t="s">
        <v>14723</v>
      </c>
      <c r="R2911" s="54">
        <v>0.19846259978313904</v>
      </c>
      <c r="AP2911" s="62" t="s">
        <v>14809</v>
      </c>
      <c r="AQ2911" s="54">
        <v>0.1230754493077896</v>
      </c>
    </row>
    <row r="2912" spans="17:43">
      <c r="Q2912" s="62" t="s">
        <v>16098</v>
      </c>
      <c r="R2912" s="54">
        <v>0.19845132353172112</v>
      </c>
      <c r="AP2912" s="62" t="s">
        <v>10762</v>
      </c>
      <c r="AQ2912" s="54">
        <v>0.12302510459334044</v>
      </c>
    </row>
    <row r="2913" spans="17:43">
      <c r="Q2913" s="62" t="s">
        <v>17030</v>
      </c>
      <c r="R2913" s="54">
        <v>0.19814250900448124</v>
      </c>
      <c r="AP2913" s="62" t="s">
        <v>4201</v>
      </c>
      <c r="AQ2913" s="54">
        <v>0.12289252215749127</v>
      </c>
    </row>
    <row r="2914" spans="17:43">
      <c r="Q2914" s="62" t="s">
        <v>14807</v>
      </c>
      <c r="R2914" s="54">
        <v>0.19783824843214989</v>
      </c>
      <c r="AP2914" s="62" t="s">
        <v>11399</v>
      </c>
      <c r="AQ2914" s="54">
        <v>0.12272104049323082</v>
      </c>
    </row>
    <row r="2915" spans="17:43">
      <c r="Q2915" s="62" t="s">
        <v>11403</v>
      </c>
      <c r="R2915" s="54">
        <v>0.19781747582915055</v>
      </c>
      <c r="AP2915" s="62" t="s">
        <v>4600</v>
      </c>
      <c r="AQ2915" s="54">
        <v>0.12263767656578009</v>
      </c>
    </row>
    <row r="2916" spans="17:43">
      <c r="Q2916" s="62" t="s">
        <v>9879</v>
      </c>
      <c r="R2916" s="54">
        <v>0.19704481393260881</v>
      </c>
      <c r="AP2916" s="62" t="s">
        <v>1562</v>
      </c>
      <c r="AQ2916" s="54">
        <v>0.12262704245123583</v>
      </c>
    </row>
    <row r="2917" spans="17:43">
      <c r="Q2917" s="62" t="s">
        <v>11273</v>
      </c>
      <c r="R2917" s="54">
        <v>0.19695388689437102</v>
      </c>
      <c r="AP2917" s="62" t="s">
        <v>15084</v>
      </c>
      <c r="AQ2917" s="54">
        <v>0.1218502797685858</v>
      </c>
    </row>
    <row r="2918" spans="17:43">
      <c r="Q2918" s="62" t="s">
        <v>2541</v>
      </c>
      <c r="R2918" s="54">
        <v>0.19597353086205563</v>
      </c>
      <c r="AP2918" s="62" t="s">
        <v>15076</v>
      </c>
      <c r="AQ2918" s="54">
        <v>0.12177900363047876</v>
      </c>
    </row>
    <row r="2919" spans="17:43">
      <c r="Q2919" s="62" t="s">
        <v>5319</v>
      </c>
      <c r="R2919" s="54">
        <v>0.19595345257021485</v>
      </c>
      <c r="AP2919" s="62" t="s">
        <v>4804</v>
      </c>
      <c r="AQ2919" s="54">
        <v>0.12144578256080377</v>
      </c>
    </row>
    <row r="2920" spans="17:43">
      <c r="Q2920" s="62" t="s">
        <v>2407</v>
      </c>
      <c r="R2920" s="54">
        <v>0.19577816652639793</v>
      </c>
      <c r="AP2920" s="62" t="s">
        <v>157</v>
      </c>
      <c r="AQ2920" s="54">
        <v>0.12142229767491072</v>
      </c>
    </row>
    <row r="2921" spans="17:43">
      <c r="Q2921" s="62" t="s">
        <v>10540</v>
      </c>
      <c r="R2921" s="54">
        <v>0.19551888377353946</v>
      </c>
      <c r="AP2921" s="62" t="s">
        <v>4354</v>
      </c>
      <c r="AQ2921" s="54">
        <v>0.12099454050543255</v>
      </c>
    </row>
    <row r="2922" spans="17:43">
      <c r="Q2922" s="62" t="s">
        <v>11492</v>
      </c>
      <c r="R2922" s="54">
        <v>0.19551346695918315</v>
      </c>
      <c r="AP2922" s="62" t="s">
        <v>1348</v>
      </c>
      <c r="AQ2922" s="54">
        <v>0.12096281975121108</v>
      </c>
    </row>
    <row r="2923" spans="17:43">
      <c r="Q2923" s="62" t="s">
        <v>10945</v>
      </c>
      <c r="R2923" s="54">
        <v>0.19547286560089377</v>
      </c>
      <c r="AP2923" s="62" t="s">
        <v>145</v>
      </c>
      <c r="AQ2923" s="54">
        <v>0.12069358521985246</v>
      </c>
    </row>
    <row r="2924" spans="17:43">
      <c r="Q2924" s="62" t="s">
        <v>11110</v>
      </c>
      <c r="R2924" s="54">
        <v>0.19536642792740222</v>
      </c>
      <c r="AP2924" s="62" t="s">
        <v>3998</v>
      </c>
      <c r="AQ2924" s="54">
        <v>0.12046395189879519</v>
      </c>
    </row>
    <row r="2925" spans="17:43">
      <c r="Q2925" s="62" t="s">
        <v>4307</v>
      </c>
      <c r="R2925" s="54">
        <v>0.19517974887975265</v>
      </c>
      <c r="AP2925" s="62" t="s">
        <v>4271</v>
      </c>
      <c r="AQ2925" s="54">
        <v>0.12011151857897448</v>
      </c>
    </row>
    <row r="2926" spans="17:43">
      <c r="Q2926" s="62" t="s">
        <v>1901</v>
      </c>
      <c r="R2926" s="54">
        <v>0.19404017170600926</v>
      </c>
      <c r="AP2926" s="62" t="s">
        <v>10921</v>
      </c>
      <c r="AQ2926" s="54">
        <v>0.12006534154015785</v>
      </c>
    </row>
    <row r="2927" spans="17:43">
      <c r="Q2927" s="62" t="s">
        <v>649</v>
      </c>
      <c r="R2927" s="54">
        <v>0.19371516212506754</v>
      </c>
      <c r="AP2927" s="62" t="s">
        <v>2443</v>
      </c>
      <c r="AQ2927" s="54">
        <v>0.11947942492498692</v>
      </c>
    </row>
    <row r="2928" spans="17:43">
      <c r="Q2928" s="62" t="s">
        <v>11300</v>
      </c>
      <c r="R2928" s="54">
        <v>0.19349154040786232</v>
      </c>
      <c r="AP2928" s="62" t="s">
        <v>403</v>
      </c>
      <c r="AQ2928" s="54">
        <v>0.11942592709443071</v>
      </c>
    </row>
    <row r="2929" spans="17:43">
      <c r="Q2929" s="62" t="s">
        <v>5839</v>
      </c>
      <c r="R2929" s="54">
        <v>0.19339078576609056</v>
      </c>
      <c r="AP2929" s="62" t="s">
        <v>2031</v>
      </c>
      <c r="AQ2929" s="54">
        <v>0.11929507844187776</v>
      </c>
    </row>
    <row r="2930" spans="17:43">
      <c r="Q2930" s="62" t="s">
        <v>2738</v>
      </c>
      <c r="R2930" s="54">
        <v>0.19293874184013218</v>
      </c>
      <c r="AP2930" s="62" t="s">
        <v>857</v>
      </c>
      <c r="AQ2930" s="54">
        <v>0.11927222035138671</v>
      </c>
    </row>
    <row r="2931" spans="17:43">
      <c r="Q2931" s="62" t="s">
        <v>2813</v>
      </c>
      <c r="R2931" s="54">
        <v>0.19287833379227604</v>
      </c>
      <c r="AP2931" s="62" t="s">
        <v>1385</v>
      </c>
      <c r="AQ2931" s="54">
        <v>0.119233300466138</v>
      </c>
    </row>
    <row r="2932" spans="17:43">
      <c r="Q2932" s="62" t="s">
        <v>17031</v>
      </c>
      <c r="R2932" s="54">
        <v>0.19250814348823345</v>
      </c>
      <c r="AP2932" s="62" t="s">
        <v>2320</v>
      </c>
      <c r="AQ2932" s="54">
        <v>0.1191871192621982</v>
      </c>
    </row>
    <row r="2933" spans="17:43">
      <c r="Q2933" s="62" t="s">
        <v>1399</v>
      </c>
      <c r="R2933" s="54">
        <v>0.19186334013369491</v>
      </c>
      <c r="AP2933" s="62" t="s">
        <v>2590</v>
      </c>
      <c r="AQ2933" s="54">
        <v>0.11896713142529158</v>
      </c>
    </row>
    <row r="2934" spans="17:43">
      <c r="Q2934" s="62" t="s">
        <v>5116</v>
      </c>
      <c r="R2934" s="54">
        <v>0.19167968183069961</v>
      </c>
      <c r="AP2934" s="62" t="s">
        <v>4162</v>
      </c>
      <c r="AQ2934" s="54">
        <v>0.11819097571187095</v>
      </c>
    </row>
    <row r="2935" spans="17:43">
      <c r="Q2935" s="62" t="s">
        <v>10572</v>
      </c>
      <c r="R2935" s="54">
        <v>0.1913744042053358</v>
      </c>
      <c r="AP2935" s="62" t="s">
        <v>11083</v>
      </c>
      <c r="AQ2935" s="54">
        <v>0.11791445360483953</v>
      </c>
    </row>
    <row r="2936" spans="17:43">
      <c r="Q2936" s="62" t="s">
        <v>10824</v>
      </c>
      <c r="R2936" s="54">
        <v>0.19113291489996689</v>
      </c>
      <c r="AP2936" s="62" t="s">
        <v>10562</v>
      </c>
      <c r="AQ2936" s="54">
        <v>0.11756519180745713</v>
      </c>
    </row>
    <row r="2937" spans="17:43">
      <c r="Q2937" s="62" t="s">
        <v>5851</v>
      </c>
      <c r="R2937" s="54">
        <v>0.19018111351745381</v>
      </c>
      <c r="AP2937" s="62" t="s">
        <v>3908</v>
      </c>
      <c r="AQ2937" s="54">
        <v>0.11653786270292145</v>
      </c>
    </row>
    <row r="2938" spans="17:43">
      <c r="Q2938" s="62" t="s">
        <v>10778</v>
      </c>
      <c r="R2938" s="54">
        <v>0.18977225792644001</v>
      </c>
      <c r="AP2938" s="62" t="s">
        <v>10647</v>
      </c>
      <c r="AQ2938" s="54">
        <v>0.11591191481989108</v>
      </c>
    </row>
    <row r="2939" spans="17:43">
      <c r="Q2939" s="62" t="s">
        <v>388</v>
      </c>
      <c r="R2939" s="54">
        <v>0.18900611382511207</v>
      </c>
      <c r="AP2939" s="62" t="s">
        <v>9661</v>
      </c>
      <c r="AQ2939" s="54">
        <v>0.11588223469852589</v>
      </c>
    </row>
    <row r="2940" spans="17:43">
      <c r="Q2940" s="62" t="s">
        <v>4261</v>
      </c>
      <c r="R2940" s="54">
        <v>0.18875922411415039</v>
      </c>
      <c r="AP2940" s="62" t="s">
        <v>11135</v>
      </c>
      <c r="AQ2940" s="54">
        <v>0.11556414417626967</v>
      </c>
    </row>
    <row r="2941" spans="17:43">
      <c r="Q2941" s="62" t="s">
        <v>557</v>
      </c>
      <c r="R2941" s="54">
        <v>0.18852257659258737</v>
      </c>
      <c r="AP2941" s="62" t="s">
        <v>10596</v>
      </c>
      <c r="AQ2941" s="54">
        <v>0.11550029605706034</v>
      </c>
    </row>
    <row r="2942" spans="17:43">
      <c r="Q2942" s="62" t="s">
        <v>4620</v>
      </c>
      <c r="R2942" s="54">
        <v>0.18823316222712469</v>
      </c>
      <c r="AP2942" s="62" t="s">
        <v>4901</v>
      </c>
      <c r="AQ2942" s="54">
        <v>0.11514413241205107</v>
      </c>
    </row>
    <row r="2943" spans="17:43">
      <c r="Q2943" s="62" t="s">
        <v>4590</v>
      </c>
      <c r="R2943" s="54">
        <v>0.18757879630633262</v>
      </c>
      <c r="AP2943" s="62" t="s">
        <v>9839</v>
      </c>
      <c r="AQ2943" s="54">
        <v>0.11446051593073577</v>
      </c>
    </row>
    <row r="2944" spans="17:43">
      <c r="Q2944" s="62" t="s">
        <v>11476</v>
      </c>
      <c r="R2944" s="54">
        <v>0.18722750506417815</v>
      </c>
      <c r="AP2944" s="62" t="s">
        <v>3865</v>
      </c>
      <c r="AQ2944" s="54">
        <v>0.1143568278304188</v>
      </c>
    </row>
    <row r="2945" spans="17:43">
      <c r="Q2945" s="62" t="s">
        <v>111</v>
      </c>
      <c r="R2945" s="54">
        <v>0.18713045781289778</v>
      </c>
      <c r="AP2945" s="62" t="s">
        <v>3034</v>
      </c>
      <c r="AQ2945" s="54">
        <v>0.11426912065849824</v>
      </c>
    </row>
    <row r="2946" spans="17:43">
      <c r="Q2946" s="62" t="s">
        <v>17032</v>
      </c>
      <c r="R2946" s="54">
        <v>0.18694184958610213</v>
      </c>
      <c r="AP2946" s="62" t="s">
        <v>5633</v>
      </c>
      <c r="AQ2946" s="54">
        <v>0.11420699266056759</v>
      </c>
    </row>
    <row r="2947" spans="17:43">
      <c r="Q2947" s="62" t="s">
        <v>16111</v>
      </c>
      <c r="R2947" s="54">
        <v>0.18675005534822942</v>
      </c>
      <c r="AP2947" s="62" t="s">
        <v>7883</v>
      </c>
      <c r="AQ2947" s="54">
        <v>0.11410395942769164</v>
      </c>
    </row>
    <row r="2948" spans="17:43">
      <c r="Q2948" s="62" t="s">
        <v>4493</v>
      </c>
      <c r="R2948" s="54">
        <v>0.18667467176459052</v>
      </c>
      <c r="AP2948" s="62" t="s">
        <v>3630</v>
      </c>
      <c r="AQ2948" s="54">
        <v>0.11392169675337574</v>
      </c>
    </row>
    <row r="2949" spans="17:43">
      <c r="Q2949" s="62" t="s">
        <v>4353</v>
      </c>
      <c r="R2949" s="54">
        <v>0.18657808488590349</v>
      </c>
      <c r="AP2949" s="62" t="s">
        <v>459</v>
      </c>
      <c r="AQ2949" s="54">
        <v>0.11361619933682809</v>
      </c>
    </row>
    <row r="2950" spans="17:43">
      <c r="Q2950" s="62" t="s">
        <v>10959</v>
      </c>
      <c r="R2950" s="54">
        <v>0.18632925689978605</v>
      </c>
      <c r="AP2950" s="62" t="s">
        <v>802</v>
      </c>
      <c r="AQ2950" s="54">
        <v>0.11339154745658547</v>
      </c>
    </row>
    <row r="2951" spans="17:43">
      <c r="Q2951" s="62" t="s">
        <v>4665</v>
      </c>
      <c r="R2951" s="54">
        <v>0.18579823115424951</v>
      </c>
      <c r="AP2951" s="62" t="s">
        <v>310</v>
      </c>
      <c r="AQ2951" s="54">
        <v>0.11332873932506034</v>
      </c>
    </row>
    <row r="2952" spans="17:43">
      <c r="Q2952" s="62" t="s">
        <v>15139</v>
      </c>
      <c r="R2952" s="54">
        <v>0.18564400369119774</v>
      </c>
      <c r="AP2952" s="62" t="s">
        <v>3616</v>
      </c>
      <c r="AQ2952" s="54">
        <v>0.11319024839200857</v>
      </c>
    </row>
    <row r="2953" spans="17:43">
      <c r="Q2953" s="62" t="s">
        <v>483</v>
      </c>
      <c r="R2953" s="54">
        <v>0.18547458417663124</v>
      </c>
      <c r="AP2953" s="62" t="s">
        <v>10714</v>
      </c>
      <c r="AQ2953" s="54">
        <v>0.11314885295469095</v>
      </c>
    </row>
    <row r="2954" spans="17:43">
      <c r="Q2954" s="62" t="s">
        <v>359</v>
      </c>
      <c r="R2954" s="54">
        <v>0.18531224664837026</v>
      </c>
      <c r="AP2954" s="62" t="s">
        <v>114</v>
      </c>
      <c r="AQ2954" s="54">
        <v>0.11313203071175156</v>
      </c>
    </row>
    <row r="2955" spans="17:43">
      <c r="Q2955" s="62" t="s">
        <v>5279</v>
      </c>
      <c r="R2955" s="54">
        <v>0.18485221639914018</v>
      </c>
      <c r="AP2955" s="62" t="s">
        <v>14765</v>
      </c>
      <c r="AQ2955" s="54">
        <v>0.11310955597125712</v>
      </c>
    </row>
    <row r="2956" spans="17:43">
      <c r="Q2956" s="62" t="s">
        <v>1908</v>
      </c>
      <c r="R2956" s="54">
        <v>0.18464609561782633</v>
      </c>
      <c r="AP2956" s="62" t="s">
        <v>1910</v>
      </c>
      <c r="AQ2956" s="54">
        <v>0.11289118597052934</v>
      </c>
    </row>
    <row r="2957" spans="17:43">
      <c r="Q2957" s="62" t="s">
        <v>5740</v>
      </c>
      <c r="R2957" s="54">
        <v>0.1846206116430778</v>
      </c>
      <c r="AP2957" s="62" t="s">
        <v>3653</v>
      </c>
      <c r="AQ2957" s="54">
        <v>0.11285914427863347</v>
      </c>
    </row>
    <row r="2958" spans="17:43">
      <c r="Q2958" s="62" t="s">
        <v>5526</v>
      </c>
      <c r="R2958" s="54">
        <v>0.18431944427218205</v>
      </c>
      <c r="AP2958" s="62" t="s">
        <v>4509</v>
      </c>
      <c r="AQ2958" s="54">
        <v>0.11272042887875483</v>
      </c>
    </row>
    <row r="2959" spans="17:43">
      <c r="Q2959" s="62" t="s">
        <v>5536</v>
      </c>
      <c r="R2959" s="54">
        <v>0.18414161966186884</v>
      </c>
      <c r="AP2959" s="62" t="s">
        <v>2664</v>
      </c>
      <c r="AQ2959" s="54">
        <v>0.11267843683885397</v>
      </c>
    </row>
    <row r="2960" spans="17:43">
      <c r="Q2960" s="62" t="s">
        <v>455</v>
      </c>
      <c r="R2960" s="54">
        <v>0.18406500950539284</v>
      </c>
      <c r="AP2960" s="62" t="s">
        <v>2762</v>
      </c>
      <c r="AQ2960" s="54">
        <v>0.11247331967046884</v>
      </c>
    </row>
    <row r="2961" spans="17:43">
      <c r="Q2961" s="62" t="s">
        <v>3555</v>
      </c>
      <c r="R2961" s="54">
        <v>0.18392370842704758</v>
      </c>
      <c r="AP2961" s="62" t="s">
        <v>4042</v>
      </c>
      <c r="AQ2961" s="54">
        <v>0.11245907950904056</v>
      </c>
    </row>
    <row r="2962" spans="17:43">
      <c r="Q2962" s="62" t="s">
        <v>9448</v>
      </c>
      <c r="R2962" s="54">
        <v>0.1824299698097244</v>
      </c>
      <c r="AP2962" s="62" t="s">
        <v>1044</v>
      </c>
      <c r="AQ2962" s="54">
        <v>0.11237703970960677</v>
      </c>
    </row>
    <row r="2963" spans="17:43">
      <c r="Q2963" s="62" t="s">
        <v>15079</v>
      </c>
      <c r="R2963" s="54">
        <v>0.18226533930428979</v>
      </c>
      <c r="AP2963" s="62" t="s">
        <v>1224</v>
      </c>
      <c r="AQ2963" s="54">
        <v>0.1120731098838252</v>
      </c>
    </row>
    <row r="2964" spans="17:43">
      <c r="Q2964" s="62" t="s">
        <v>9571</v>
      </c>
      <c r="R2964" s="54">
        <v>0.18184163622598717</v>
      </c>
      <c r="AP2964" s="62" t="s">
        <v>5774</v>
      </c>
      <c r="AQ2964" s="54">
        <v>0.11139522106183705</v>
      </c>
    </row>
    <row r="2965" spans="17:43">
      <c r="Q2965" s="62" t="s">
        <v>2125</v>
      </c>
      <c r="R2965" s="54">
        <v>0.18181924017961359</v>
      </c>
      <c r="AP2965" s="62" t="s">
        <v>4788</v>
      </c>
      <c r="AQ2965" s="54">
        <v>0.11077144176692773</v>
      </c>
    </row>
    <row r="2966" spans="17:43">
      <c r="Q2966" s="62" t="s">
        <v>11522</v>
      </c>
      <c r="R2966" s="54">
        <v>0.18175742483649943</v>
      </c>
      <c r="AP2966" s="62" t="s">
        <v>11305</v>
      </c>
      <c r="AQ2966" s="54">
        <v>0.11069352827579719</v>
      </c>
    </row>
    <row r="2967" spans="17:43">
      <c r="Q2967" s="62" t="s">
        <v>10284</v>
      </c>
      <c r="R2967" s="54">
        <v>0.18094307448502625</v>
      </c>
      <c r="AP2967" s="62" t="s">
        <v>5753</v>
      </c>
      <c r="AQ2967" s="54">
        <v>0.11016677787219095</v>
      </c>
    </row>
    <row r="2968" spans="17:43">
      <c r="Q2968" s="62" t="s">
        <v>14965</v>
      </c>
      <c r="R2968" s="54">
        <v>0.18086963754621604</v>
      </c>
      <c r="AP2968" s="62" t="s">
        <v>2326</v>
      </c>
      <c r="AQ2968" s="54">
        <v>0.10959985776965749</v>
      </c>
    </row>
    <row r="2969" spans="17:43">
      <c r="Q2969" s="62" t="s">
        <v>4856</v>
      </c>
      <c r="R2969" s="54">
        <v>0.18058938536424018</v>
      </c>
      <c r="AP2969" s="62" t="s">
        <v>14807</v>
      </c>
      <c r="AQ2969" s="54">
        <v>0.10940879425070889</v>
      </c>
    </row>
    <row r="2970" spans="17:43">
      <c r="Q2970" s="62" t="s">
        <v>5482</v>
      </c>
      <c r="R2970" s="54">
        <v>0.18049956863872468</v>
      </c>
      <c r="AP2970" s="62" t="s">
        <v>5819</v>
      </c>
      <c r="AQ2970" s="54">
        <v>0.10929891534336847</v>
      </c>
    </row>
    <row r="2971" spans="17:43">
      <c r="Q2971" s="62" t="s">
        <v>5620</v>
      </c>
      <c r="R2971" s="54">
        <v>0.1792687410228187</v>
      </c>
      <c r="AP2971" s="62" t="s">
        <v>10530</v>
      </c>
      <c r="AQ2971" s="54">
        <v>0.1090013000002418</v>
      </c>
    </row>
    <row r="2972" spans="17:43">
      <c r="Q2972" s="62" t="s">
        <v>3360</v>
      </c>
      <c r="R2972" s="54">
        <v>0.17894088598332245</v>
      </c>
      <c r="AP2972" s="62" t="s">
        <v>311</v>
      </c>
      <c r="AQ2972" s="54">
        <v>0.10830091153239112</v>
      </c>
    </row>
    <row r="2973" spans="17:43">
      <c r="Q2973" s="62" t="s">
        <v>8975</v>
      </c>
      <c r="R2973" s="54">
        <v>0.17883593671458334</v>
      </c>
      <c r="AP2973" s="62" t="s">
        <v>130</v>
      </c>
      <c r="AQ2973" s="54">
        <v>0.1082863223168645</v>
      </c>
    </row>
    <row r="2974" spans="17:43">
      <c r="Q2974" s="62" t="s">
        <v>1728</v>
      </c>
      <c r="R2974" s="54">
        <v>0.17864317267130508</v>
      </c>
      <c r="AP2974" s="62" t="s">
        <v>12069</v>
      </c>
      <c r="AQ2974" s="54">
        <v>0.10807971104195051</v>
      </c>
    </row>
    <row r="2975" spans="17:43">
      <c r="Q2975" s="62" t="s">
        <v>5360</v>
      </c>
      <c r="R2975" s="54">
        <v>0.17841594595378935</v>
      </c>
      <c r="AP2975" s="62" t="s">
        <v>11517</v>
      </c>
      <c r="AQ2975" s="54">
        <v>0.10771930140695854</v>
      </c>
    </row>
    <row r="2976" spans="17:43">
      <c r="Q2976" s="62" t="s">
        <v>3031</v>
      </c>
      <c r="R2976" s="54">
        <v>0.17841335384133686</v>
      </c>
      <c r="AP2976" s="62" t="s">
        <v>11998</v>
      </c>
      <c r="AQ2976" s="54">
        <v>0.10759376901440576</v>
      </c>
    </row>
    <row r="2977" spans="17:43">
      <c r="Q2977" s="62" t="s">
        <v>1212</v>
      </c>
      <c r="R2977" s="54">
        <v>0.17807779609446586</v>
      </c>
      <c r="AP2977" s="62" t="s">
        <v>4256</v>
      </c>
      <c r="AQ2977" s="54">
        <v>0.10740813021959696</v>
      </c>
    </row>
    <row r="2978" spans="17:43">
      <c r="Q2978" s="62" t="s">
        <v>4303</v>
      </c>
      <c r="R2978" s="54">
        <v>0.17720619259532</v>
      </c>
      <c r="AP2978" s="62" t="s">
        <v>1728</v>
      </c>
      <c r="AQ2978" s="54">
        <v>0.10735655765390059</v>
      </c>
    </row>
    <row r="2979" spans="17:43">
      <c r="Q2979" s="62" t="s">
        <v>2970</v>
      </c>
      <c r="R2979" s="54">
        <v>0.17706134924114253</v>
      </c>
      <c r="AP2979" s="62" t="s">
        <v>5233</v>
      </c>
      <c r="AQ2979" s="54">
        <v>0.10731413413154645</v>
      </c>
    </row>
    <row r="2980" spans="17:43">
      <c r="Q2980" s="62" t="s">
        <v>11525</v>
      </c>
      <c r="R2980" s="54">
        <v>0.17659709757450051</v>
      </c>
      <c r="AP2980" s="62" t="s">
        <v>17050</v>
      </c>
      <c r="AQ2980" s="54">
        <v>0.10711200646056951</v>
      </c>
    </row>
    <row r="2981" spans="17:43">
      <c r="Q2981" s="62" t="s">
        <v>3848</v>
      </c>
      <c r="R2981" s="54">
        <v>0.17645522317488871</v>
      </c>
      <c r="AP2981" s="62" t="s">
        <v>3120</v>
      </c>
      <c r="AQ2981" s="54">
        <v>0.10708393268833151</v>
      </c>
    </row>
    <row r="2982" spans="17:43">
      <c r="Q2982" s="62" t="s">
        <v>2762</v>
      </c>
      <c r="R2982" s="54">
        <v>0.17639509841443368</v>
      </c>
      <c r="AP2982" s="62" t="s">
        <v>269</v>
      </c>
      <c r="AQ2982" s="54">
        <v>0.10672220612447079</v>
      </c>
    </row>
    <row r="2983" spans="17:43">
      <c r="Q2983" s="62" t="s">
        <v>5031</v>
      </c>
      <c r="R2983" s="54">
        <v>0.17628412595155041</v>
      </c>
      <c r="AP2983" s="62" t="s">
        <v>11045</v>
      </c>
      <c r="AQ2983" s="54">
        <v>0.10657063542623971</v>
      </c>
    </row>
    <row r="2984" spans="17:43">
      <c r="Q2984" s="62" t="s">
        <v>3790</v>
      </c>
      <c r="R2984" s="54">
        <v>0.17614394783982745</v>
      </c>
      <c r="AP2984" s="62" t="s">
        <v>1186</v>
      </c>
      <c r="AQ2984" s="54">
        <v>0.10637249125843168</v>
      </c>
    </row>
    <row r="2985" spans="17:43">
      <c r="Q2985" s="62" t="s">
        <v>333</v>
      </c>
      <c r="R2985" s="54">
        <v>0.17591150791337459</v>
      </c>
      <c r="AP2985" s="62" t="s">
        <v>1493</v>
      </c>
      <c r="AQ2985" s="54">
        <v>0.10633631135854636</v>
      </c>
    </row>
    <row r="2986" spans="17:43">
      <c r="Q2986" s="62" t="s">
        <v>14804</v>
      </c>
      <c r="R2986" s="54">
        <v>0.17567856934957568</v>
      </c>
      <c r="AP2986" s="62" t="s">
        <v>5854</v>
      </c>
      <c r="AQ2986" s="54">
        <v>0.10568219283470467</v>
      </c>
    </row>
    <row r="2987" spans="17:43">
      <c r="Q2987" s="62" t="s">
        <v>3177</v>
      </c>
      <c r="R2987" s="54">
        <v>0.17553348404768149</v>
      </c>
      <c r="AP2987" s="62" t="s">
        <v>1957</v>
      </c>
      <c r="AQ2987" s="54">
        <v>0.1054053377646519</v>
      </c>
    </row>
    <row r="2988" spans="17:43">
      <c r="Q2988" s="62" t="s">
        <v>4992</v>
      </c>
      <c r="R2988" s="54">
        <v>0.17509696663579311</v>
      </c>
      <c r="AP2988" s="62" t="s">
        <v>10906</v>
      </c>
      <c r="AQ2988" s="54">
        <v>0.10529067392087239</v>
      </c>
    </row>
    <row r="2989" spans="17:43">
      <c r="Q2989" s="62" t="s">
        <v>14938</v>
      </c>
      <c r="R2989" s="54">
        <v>0.17504670132698583</v>
      </c>
      <c r="AP2989" s="62" t="s">
        <v>5585</v>
      </c>
      <c r="AQ2989" s="54">
        <v>0.10528390390158401</v>
      </c>
    </row>
    <row r="2990" spans="17:43">
      <c r="Q2990" s="62" t="s">
        <v>9821</v>
      </c>
      <c r="R2990" s="54">
        <v>0.1749834331452188</v>
      </c>
      <c r="AP2990" s="62" t="s">
        <v>2487</v>
      </c>
      <c r="AQ2990" s="54">
        <v>0.10518005624427641</v>
      </c>
    </row>
    <row r="2991" spans="17:43">
      <c r="Q2991" s="62" t="s">
        <v>4630</v>
      </c>
      <c r="R2991" s="54">
        <v>0.1744014008835057</v>
      </c>
      <c r="AP2991" s="62" t="s">
        <v>1294</v>
      </c>
      <c r="AQ2991" s="54">
        <v>0.10517773451935253</v>
      </c>
    </row>
    <row r="2992" spans="17:43">
      <c r="Q2992" s="62" t="s">
        <v>4569</v>
      </c>
      <c r="R2992" s="54">
        <v>0.17406833631814395</v>
      </c>
      <c r="AP2992" s="62" t="s">
        <v>3409</v>
      </c>
      <c r="AQ2992" s="54">
        <v>0.10494315999230332</v>
      </c>
    </row>
    <row r="2993" spans="17:43">
      <c r="Q2993" s="62" t="s">
        <v>17033</v>
      </c>
      <c r="R2993" s="54">
        <v>0.17397190066080237</v>
      </c>
      <c r="AP2993" s="62" t="s">
        <v>1786</v>
      </c>
      <c r="AQ2993" s="54">
        <v>0.10490051879109381</v>
      </c>
    </row>
    <row r="2994" spans="17:43">
      <c r="Q2994" s="62" t="s">
        <v>5714</v>
      </c>
      <c r="R2994" s="54">
        <v>0.17392367218394758</v>
      </c>
      <c r="AP2994" s="62" t="s">
        <v>3901</v>
      </c>
      <c r="AQ2994" s="54">
        <v>0.10454717694132894</v>
      </c>
    </row>
    <row r="2995" spans="17:43">
      <c r="Q2995" s="62" t="s">
        <v>3632</v>
      </c>
      <c r="R2995" s="54">
        <v>0.17388794167423668</v>
      </c>
      <c r="AP2995" s="62" t="s">
        <v>15007</v>
      </c>
      <c r="AQ2995" s="54">
        <v>0.10434990448708945</v>
      </c>
    </row>
    <row r="2996" spans="17:43">
      <c r="Q2996" s="62" t="s">
        <v>4816</v>
      </c>
      <c r="R2996" s="54">
        <v>0.17364189535678426</v>
      </c>
      <c r="AP2996" s="62" t="s">
        <v>11343</v>
      </c>
      <c r="AQ2996" s="54">
        <v>0.10358486537999426</v>
      </c>
    </row>
    <row r="2997" spans="17:43">
      <c r="Q2997" s="62" t="s">
        <v>17034</v>
      </c>
      <c r="R2997" s="54">
        <v>0.17333629377852325</v>
      </c>
      <c r="AP2997" s="62" t="s">
        <v>4972</v>
      </c>
      <c r="AQ2997" s="54">
        <v>0.10314347899916668</v>
      </c>
    </row>
    <row r="2998" spans="17:43">
      <c r="Q2998" s="62" t="s">
        <v>5634</v>
      </c>
      <c r="R2998" s="54">
        <v>0.17332068910106643</v>
      </c>
      <c r="AP2998" s="62" t="s">
        <v>1526</v>
      </c>
      <c r="AQ2998" s="54">
        <v>0.10288146077691801</v>
      </c>
    </row>
    <row r="2999" spans="17:43">
      <c r="Q2999" s="62" t="s">
        <v>2966</v>
      </c>
      <c r="R2999" s="54">
        <v>0.173011962781881</v>
      </c>
      <c r="AP2999" s="62" t="s">
        <v>2297</v>
      </c>
      <c r="AQ2999" s="54">
        <v>0.10253454194124838</v>
      </c>
    </row>
    <row r="3000" spans="17:43">
      <c r="Q3000" s="62" t="s">
        <v>17035</v>
      </c>
      <c r="R3000" s="54">
        <v>0.17271812579313975</v>
      </c>
      <c r="AP3000" s="62" t="s">
        <v>4398</v>
      </c>
      <c r="AQ3000" s="54">
        <v>0.10232741458788169</v>
      </c>
    </row>
    <row r="3001" spans="17:43">
      <c r="Q3001" s="62" t="s">
        <v>10953</v>
      </c>
      <c r="R3001" s="54">
        <v>0.17188923326552413</v>
      </c>
      <c r="AP3001" s="62" t="s">
        <v>4234</v>
      </c>
      <c r="AQ3001" s="54">
        <v>0.10198215991125172</v>
      </c>
    </row>
    <row r="3002" spans="17:43">
      <c r="Q3002" s="62" t="s">
        <v>2031</v>
      </c>
      <c r="R3002" s="54">
        <v>0.17143464410919146</v>
      </c>
      <c r="AP3002" s="62" t="s">
        <v>312</v>
      </c>
      <c r="AQ3002" s="54">
        <v>0.10138818149132725</v>
      </c>
    </row>
    <row r="3003" spans="17:43">
      <c r="Q3003" s="62" t="s">
        <v>609</v>
      </c>
      <c r="R3003" s="54">
        <v>0.1712654320305631</v>
      </c>
      <c r="AP3003" s="62" t="s">
        <v>10722</v>
      </c>
      <c r="AQ3003" s="54">
        <v>0.10128988750076272</v>
      </c>
    </row>
    <row r="3004" spans="17:43">
      <c r="Q3004" s="62" t="s">
        <v>10556</v>
      </c>
      <c r="R3004" s="54">
        <v>0.17002650927674196</v>
      </c>
      <c r="AP3004" s="62" t="s">
        <v>1101</v>
      </c>
      <c r="AQ3004" s="54">
        <v>0.10122304232213683</v>
      </c>
    </row>
    <row r="3005" spans="17:43">
      <c r="Q3005" s="62" t="s">
        <v>17036</v>
      </c>
      <c r="R3005" s="54">
        <v>0.16999564073869505</v>
      </c>
      <c r="AP3005" s="62" t="s">
        <v>11110</v>
      </c>
      <c r="AQ3005" s="54">
        <v>0.10107803154264852</v>
      </c>
    </row>
    <row r="3006" spans="17:43">
      <c r="Q3006" s="62" t="s">
        <v>4728</v>
      </c>
      <c r="R3006" s="54">
        <v>0.16963353162900299</v>
      </c>
      <c r="AP3006" s="62" t="s">
        <v>10847</v>
      </c>
      <c r="AQ3006" s="54">
        <v>0.10076415048458472</v>
      </c>
    </row>
    <row r="3007" spans="17:43">
      <c r="Q3007" s="62" t="s">
        <v>123</v>
      </c>
      <c r="R3007" s="54">
        <v>0.16958913716829566</v>
      </c>
      <c r="AP3007" s="62" t="s">
        <v>1946</v>
      </c>
      <c r="AQ3007" s="54">
        <v>0.1006543931243163</v>
      </c>
    </row>
    <row r="3008" spans="17:43">
      <c r="Q3008" s="62" t="s">
        <v>4614</v>
      </c>
      <c r="R3008" s="54">
        <v>0.16947133546478987</v>
      </c>
      <c r="AP3008" s="62" t="s">
        <v>284</v>
      </c>
      <c r="AQ3008" s="54">
        <v>0.10024832680323878</v>
      </c>
    </row>
    <row r="3009" spans="17:43">
      <c r="Q3009" s="62" t="s">
        <v>675</v>
      </c>
      <c r="R3009" s="54">
        <v>0.16930489715905839</v>
      </c>
      <c r="AP3009" s="62" t="s">
        <v>11005</v>
      </c>
      <c r="AQ3009" s="54">
        <v>0.1001039641050073</v>
      </c>
    </row>
    <row r="3010" spans="17:43">
      <c r="Q3010" s="62" t="s">
        <v>11263</v>
      </c>
      <c r="R3010" s="54">
        <v>0.16913360250173284</v>
      </c>
      <c r="AP3010" s="62" t="s">
        <v>1358</v>
      </c>
      <c r="AQ3010" s="54">
        <v>0.10006713345995669</v>
      </c>
    </row>
    <row r="3011" spans="17:43">
      <c r="Q3011" s="62" t="s">
        <v>15008</v>
      </c>
      <c r="R3011" s="54">
        <v>0.16902724008825273</v>
      </c>
      <c r="AP3011" s="62" t="s">
        <v>4500</v>
      </c>
      <c r="AQ3011" s="54">
        <v>0.10005022696024514</v>
      </c>
    </row>
    <row r="3012" spans="17:43">
      <c r="Q3012" s="62" t="s">
        <v>2477</v>
      </c>
      <c r="R3012" s="54">
        <v>0.16880751873196029</v>
      </c>
      <c r="AP3012" s="62" t="s">
        <v>886</v>
      </c>
      <c r="AQ3012" s="54">
        <v>0.10000312099838712</v>
      </c>
    </row>
    <row r="3013" spans="17:43">
      <c r="Q3013" s="62" t="s">
        <v>11305</v>
      </c>
      <c r="R3013" s="54">
        <v>0.16860100855373367</v>
      </c>
      <c r="AP3013" s="62" t="s">
        <v>2754</v>
      </c>
      <c r="AQ3013" s="54">
        <v>9.9809910352897088E-2</v>
      </c>
    </row>
    <row r="3014" spans="17:43">
      <c r="Q3014" s="62" t="s">
        <v>3281</v>
      </c>
      <c r="R3014" s="54">
        <v>0.16852943259099262</v>
      </c>
      <c r="AP3014" s="62" t="s">
        <v>572</v>
      </c>
      <c r="AQ3014" s="54">
        <v>9.9689560755917866E-2</v>
      </c>
    </row>
    <row r="3015" spans="17:43">
      <c r="Q3015" s="62" t="s">
        <v>11308</v>
      </c>
      <c r="R3015" s="54">
        <v>0.1681967060097494</v>
      </c>
      <c r="AP3015" s="62" t="s">
        <v>2286</v>
      </c>
      <c r="AQ3015" s="54">
        <v>9.9492325400379958E-2</v>
      </c>
    </row>
    <row r="3016" spans="17:43">
      <c r="Q3016" s="62" t="s">
        <v>10280</v>
      </c>
      <c r="R3016" s="54">
        <v>0.16717423694299158</v>
      </c>
      <c r="AP3016" s="62" t="s">
        <v>9893</v>
      </c>
      <c r="AQ3016" s="54">
        <v>9.9449307515108248E-2</v>
      </c>
    </row>
    <row r="3017" spans="17:43">
      <c r="Q3017" s="62" t="s">
        <v>17037</v>
      </c>
      <c r="R3017" s="54">
        <v>0.16694289199611889</v>
      </c>
      <c r="AP3017" s="62" t="s">
        <v>2253</v>
      </c>
      <c r="AQ3017" s="54">
        <v>9.889303294296363E-2</v>
      </c>
    </row>
    <row r="3018" spans="17:43">
      <c r="Q3018" s="62" t="s">
        <v>3527</v>
      </c>
      <c r="R3018" s="54">
        <v>0.16638047472071388</v>
      </c>
      <c r="AP3018" s="62" t="s">
        <v>461</v>
      </c>
      <c r="AQ3018" s="54">
        <v>9.8656692224404985E-2</v>
      </c>
    </row>
    <row r="3019" spans="17:43">
      <c r="Q3019" s="62" t="s">
        <v>16424</v>
      </c>
      <c r="R3019" s="54">
        <v>0.16627484837145301</v>
      </c>
      <c r="AP3019" s="62" t="s">
        <v>12081</v>
      </c>
      <c r="AQ3019" s="54">
        <v>9.8205660099494399E-2</v>
      </c>
    </row>
    <row r="3020" spans="17:43">
      <c r="Q3020" s="62" t="s">
        <v>3260</v>
      </c>
      <c r="R3020" s="54">
        <v>0.16578396011027133</v>
      </c>
      <c r="AP3020" s="62" t="s">
        <v>9638</v>
      </c>
      <c r="AQ3020" s="54">
        <v>9.812179594684485E-2</v>
      </c>
    </row>
    <row r="3021" spans="17:43">
      <c r="Q3021" s="62" t="s">
        <v>4600</v>
      </c>
      <c r="R3021" s="54">
        <v>0.16554120131349123</v>
      </c>
      <c r="AP3021" s="62" t="s">
        <v>17240</v>
      </c>
      <c r="AQ3021" s="54">
        <v>9.8039219562429072E-2</v>
      </c>
    </row>
    <row r="3022" spans="17:43">
      <c r="Q3022" s="62" t="s">
        <v>5075</v>
      </c>
      <c r="R3022" s="54">
        <v>0.16536548803053322</v>
      </c>
      <c r="AP3022" s="62" t="s">
        <v>4005</v>
      </c>
      <c r="AQ3022" s="54">
        <v>9.7452968847945132E-2</v>
      </c>
    </row>
    <row r="3023" spans="17:43">
      <c r="Q3023" s="62" t="s">
        <v>4318</v>
      </c>
      <c r="R3023" s="54">
        <v>0.16520675546501318</v>
      </c>
      <c r="AP3023" s="62" t="s">
        <v>17243</v>
      </c>
      <c r="AQ3023" s="54">
        <v>9.7400946835698249E-2</v>
      </c>
    </row>
    <row r="3024" spans="17:43">
      <c r="Q3024" s="62" t="s">
        <v>15324</v>
      </c>
      <c r="R3024" s="54">
        <v>0.16419748054838995</v>
      </c>
      <c r="AP3024" s="62" t="s">
        <v>4696</v>
      </c>
      <c r="AQ3024" s="54">
        <v>9.7351832064540941E-2</v>
      </c>
    </row>
    <row r="3025" spans="17:43">
      <c r="Q3025" s="62" t="s">
        <v>3742</v>
      </c>
      <c r="R3025" s="54">
        <v>0.16404490529117655</v>
      </c>
      <c r="AP3025" s="62" t="s">
        <v>15037</v>
      </c>
      <c r="AQ3025" s="54">
        <v>9.7339258160773032E-2</v>
      </c>
    </row>
    <row r="3026" spans="17:43">
      <c r="Q3026" s="62" t="s">
        <v>5585</v>
      </c>
      <c r="R3026" s="54">
        <v>0.16395028889633706</v>
      </c>
      <c r="AP3026" s="62" t="s">
        <v>5505</v>
      </c>
      <c r="AQ3026" s="54">
        <v>9.7312455297790409E-2</v>
      </c>
    </row>
    <row r="3027" spans="17:43">
      <c r="Q3027" s="62" t="s">
        <v>11176</v>
      </c>
      <c r="R3027" s="54">
        <v>0.16391332529980937</v>
      </c>
      <c r="AP3027" s="62" t="s">
        <v>15061</v>
      </c>
      <c r="AQ3027" s="54">
        <v>9.6584410440843801E-2</v>
      </c>
    </row>
    <row r="3028" spans="17:43">
      <c r="Q3028" s="62" t="s">
        <v>2590</v>
      </c>
      <c r="R3028" s="54">
        <v>0.16305087269938462</v>
      </c>
      <c r="AP3028" s="62" t="s">
        <v>4939</v>
      </c>
      <c r="AQ3028" s="54">
        <v>9.6528082613800914E-2</v>
      </c>
    </row>
    <row r="3029" spans="17:43">
      <c r="Q3029" s="62" t="s">
        <v>14927</v>
      </c>
      <c r="R3029" s="54">
        <v>0.16225105846882354</v>
      </c>
      <c r="AP3029" s="62" t="s">
        <v>3307</v>
      </c>
      <c r="AQ3029" s="54">
        <v>9.6439091232450438E-2</v>
      </c>
    </row>
    <row r="3030" spans="17:43">
      <c r="Q3030" s="62" t="s">
        <v>10826</v>
      </c>
      <c r="R3030" s="54">
        <v>0.16203873106606076</v>
      </c>
      <c r="AP3030" s="62" t="s">
        <v>422</v>
      </c>
      <c r="AQ3030" s="54">
        <v>9.6385429503545436E-2</v>
      </c>
    </row>
    <row r="3031" spans="17:43">
      <c r="Q3031" s="62" t="s">
        <v>11391</v>
      </c>
      <c r="R3031" s="54">
        <v>0.162016407894016</v>
      </c>
      <c r="AP3031" s="62" t="s">
        <v>10645</v>
      </c>
      <c r="AQ3031" s="54">
        <v>9.6320564013005677E-2</v>
      </c>
    </row>
    <row r="3032" spans="17:43">
      <c r="Q3032" s="62" t="s">
        <v>17038</v>
      </c>
      <c r="R3032" s="54">
        <v>0.16194273526808539</v>
      </c>
      <c r="AP3032" s="62" t="s">
        <v>1931</v>
      </c>
      <c r="AQ3032" s="54">
        <v>9.6258288181692866E-2</v>
      </c>
    </row>
    <row r="3033" spans="17:43">
      <c r="Q3033" s="62" t="s">
        <v>10867</v>
      </c>
      <c r="R3033" s="54">
        <v>0.16187743013343678</v>
      </c>
      <c r="AP3033" s="62" t="s">
        <v>3093</v>
      </c>
      <c r="AQ3033" s="54">
        <v>9.6221305255668049E-2</v>
      </c>
    </row>
    <row r="3034" spans="17:43">
      <c r="Q3034" s="62" t="s">
        <v>2066</v>
      </c>
      <c r="R3034" s="54">
        <v>0.16139006736115211</v>
      </c>
      <c r="AP3034" s="62" t="s">
        <v>11320</v>
      </c>
      <c r="AQ3034" s="54">
        <v>9.6117395030206471E-2</v>
      </c>
    </row>
    <row r="3035" spans="17:43">
      <c r="Q3035" s="62" t="s">
        <v>10890</v>
      </c>
      <c r="R3035" s="54">
        <v>0.16131586061288725</v>
      </c>
      <c r="AP3035" s="62" t="s">
        <v>5645</v>
      </c>
      <c r="AQ3035" s="54">
        <v>9.6018371794920815E-2</v>
      </c>
    </row>
    <row r="3036" spans="17:43">
      <c r="Q3036" s="62" t="s">
        <v>11201</v>
      </c>
      <c r="R3036" s="54">
        <v>0.16065921807263253</v>
      </c>
      <c r="AP3036" s="62" t="s">
        <v>972</v>
      </c>
      <c r="AQ3036" s="54">
        <v>9.5815302498216723E-2</v>
      </c>
    </row>
    <row r="3037" spans="17:43">
      <c r="Q3037" s="62" t="s">
        <v>2139</v>
      </c>
      <c r="R3037" s="54">
        <v>0.16058371112261563</v>
      </c>
      <c r="AP3037" s="62" t="s">
        <v>5739</v>
      </c>
      <c r="AQ3037" s="54">
        <v>9.5419390511613092E-2</v>
      </c>
    </row>
    <row r="3038" spans="17:43">
      <c r="Q3038" s="62" t="s">
        <v>521</v>
      </c>
      <c r="R3038" s="54">
        <v>0.16044455375633018</v>
      </c>
      <c r="AP3038" s="62" t="s">
        <v>2552</v>
      </c>
      <c r="AQ3038" s="54">
        <v>9.5127365490330421E-2</v>
      </c>
    </row>
    <row r="3039" spans="17:43">
      <c r="Q3039" s="62" t="s">
        <v>5671</v>
      </c>
      <c r="R3039" s="54">
        <v>0.15955223178909245</v>
      </c>
      <c r="AP3039" s="62" t="s">
        <v>10312</v>
      </c>
      <c r="AQ3039" s="54">
        <v>9.5027767190256573E-2</v>
      </c>
    </row>
    <row r="3040" spans="17:43">
      <c r="Q3040" s="62" t="s">
        <v>2540</v>
      </c>
      <c r="R3040" s="54">
        <v>0.15934368602684279</v>
      </c>
      <c r="AP3040" s="62" t="s">
        <v>1178</v>
      </c>
      <c r="AQ3040" s="54">
        <v>9.4779548328865232E-2</v>
      </c>
    </row>
    <row r="3041" spans="17:43">
      <c r="Q3041" s="62" t="s">
        <v>2436</v>
      </c>
      <c r="R3041" s="54">
        <v>0.15924109240099607</v>
      </c>
      <c r="AP3041" s="62" t="s">
        <v>17238</v>
      </c>
      <c r="AQ3041" s="54">
        <v>9.4740391046060982E-2</v>
      </c>
    </row>
    <row r="3042" spans="17:43">
      <c r="Q3042" s="62" t="s">
        <v>4842</v>
      </c>
      <c r="R3042" s="54">
        <v>0.15920184068577684</v>
      </c>
      <c r="AP3042" s="62" t="s">
        <v>168</v>
      </c>
      <c r="AQ3042" s="54">
        <v>9.4574811103289261E-2</v>
      </c>
    </row>
    <row r="3043" spans="17:43">
      <c r="Q3043" s="62" t="s">
        <v>10551</v>
      </c>
      <c r="R3043" s="54">
        <v>0.15897582818741393</v>
      </c>
      <c r="AP3043" s="62" t="s">
        <v>17048</v>
      </c>
      <c r="AQ3043" s="54">
        <v>9.4496963127355407E-2</v>
      </c>
    </row>
    <row r="3044" spans="17:43">
      <c r="Q3044" s="62" t="s">
        <v>605</v>
      </c>
      <c r="R3044" s="54">
        <v>0.15890827880079852</v>
      </c>
      <c r="AP3044" s="62" t="s">
        <v>3411</v>
      </c>
      <c r="AQ3044" s="54">
        <v>9.4420418416175309E-2</v>
      </c>
    </row>
    <row r="3045" spans="17:43">
      <c r="Q3045" s="62" t="s">
        <v>1812</v>
      </c>
      <c r="R3045" s="54">
        <v>0.15882021197109764</v>
      </c>
      <c r="AP3045" s="62" t="s">
        <v>4811</v>
      </c>
      <c r="AQ3045" s="54">
        <v>9.44166927652281E-2</v>
      </c>
    </row>
    <row r="3046" spans="17:43">
      <c r="Q3046" s="62" t="s">
        <v>17039</v>
      </c>
      <c r="R3046" s="54">
        <v>0.15823313232913599</v>
      </c>
      <c r="AP3046" s="62" t="s">
        <v>2738</v>
      </c>
      <c r="AQ3046" s="54">
        <v>9.4060509187756575E-2</v>
      </c>
    </row>
    <row r="3047" spans="17:43">
      <c r="Q3047" s="62" t="s">
        <v>3901</v>
      </c>
      <c r="R3047" s="54">
        <v>0.15662703294166055</v>
      </c>
      <c r="AP3047" s="62" t="s">
        <v>4797</v>
      </c>
      <c r="AQ3047" s="54">
        <v>9.3897771678559352E-2</v>
      </c>
    </row>
    <row r="3048" spans="17:43">
      <c r="Q3048" s="62" t="s">
        <v>158</v>
      </c>
      <c r="R3048" s="54">
        <v>0.15650253397574446</v>
      </c>
      <c r="AP3048" s="62" t="s">
        <v>14950</v>
      </c>
      <c r="AQ3048" s="54">
        <v>9.3897756813413183E-2</v>
      </c>
    </row>
    <row r="3049" spans="17:43">
      <c r="Q3049" s="62" t="s">
        <v>5095</v>
      </c>
      <c r="R3049" s="54">
        <v>0.15648832822683129</v>
      </c>
      <c r="AP3049" s="62" t="s">
        <v>3518</v>
      </c>
      <c r="AQ3049" s="54">
        <v>9.3754988809540848E-2</v>
      </c>
    </row>
    <row r="3050" spans="17:43">
      <c r="Q3050" s="62" t="s">
        <v>3089</v>
      </c>
      <c r="R3050" s="54">
        <v>0.15574912880397118</v>
      </c>
      <c r="AP3050" s="62" t="s">
        <v>10505</v>
      </c>
      <c r="AQ3050" s="54">
        <v>9.3137293135736834E-2</v>
      </c>
    </row>
    <row r="3051" spans="17:43">
      <c r="Q3051" s="62" t="s">
        <v>1186</v>
      </c>
      <c r="R3051" s="54">
        <v>0.15407553604271307</v>
      </c>
      <c r="AP3051" s="62" t="s">
        <v>6354</v>
      </c>
      <c r="AQ3051" s="54">
        <v>9.3122651244311766E-2</v>
      </c>
    </row>
    <row r="3052" spans="17:43">
      <c r="Q3052" s="62" t="s">
        <v>17040</v>
      </c>
      <c r="R3052" s="54">
        <v>0.15406725235146082</v>
      </c>
      <c r="AP3052" s="62" t="s">
        <v>9678</v>
      </c>
      <c r="AQ3052" s="54">
        <v>9.2993282951599074E-2</v>
      </c>
    </row>
    <row r="3053" spans="17:43">
      <c r="Q3053" s="62" t="s">
        <v>14695</v>
      </c>
      <c r="R3053" s="54">
        <v>0.1538073227919618</v>
      </c>
      <c r="AP3053" s="62" t="s">
        <v>1166</v>
      </c>
      <c r="AQ3053" s="54">
        <v>9.2771715582099679E-2</v>
      </c>
    </row>
    <row r="3054" spans="17:43">
      <c r="Q3054" s="62" t="s">
        <v>1783</v>
      </c>
      <c r="R3054" s="54">
        <v>0.15303170636705507</v>
      </c>
      <c r="AP3054" s="62" t="s">
        <v>1255</v>
      </c>
      <c r="AQ3054" s="54">
        <v>9.210070922063851E-2</v>
      </c>
    </row>
    <row r="3055" spans="17:43">
      <c r="Q3055" s="62" t="s">
        <v>861</v>
      </c>
      <c r="R3055" s="54">
        <v>0.15187424812510644</v>
      </c>
      <c r="AP3055" s="62" t="s">
        <v>58</v>
      </c>
      <c r="AQ3055" s="54">
        <v>9.2024319180928044E-2</v>
      </c>
    </row>
    <row r="3056" spans="17:43">
      <c r="Q3056" s="62" t="s">
        <v>165</v>
      </c>
      <c r="R3056" s="54">
        <v>0.15099751664294103</v>
      </c>
      <c r="AP3056" s="62" t="s">
        <v>3253</v>
      </c>
      <c r="AQ3056" s="54">
        <v>9.150183018976453E-2</v>
      </c>
    </row>
    <row r="3057" spans="17:43">
      <c r="Q3057" s="62" t="s">
        <v>598</v>
      </c>
      <c r="R3057" s="54">
        <v>0.15050173269355499</v>
      </c>
      <c r="AP3057" s="62" t="s">
        <v>235</v>
      </c>
      <c r="AQ3057" s="54">
        <v>9.1199365061588267E-2</v>
      </c>
    </row>
    <row r="3058" spans="17:43">
      <c r="Q3058" s="62" t="s">
        <v>403</v>
      </c>
      <c r="R3058" s="54">
        <v>0.14987346140077107</v>
      </c>
      <c r="AP3058" s="62" t="s">
        <v>1531</v>
      </c>
      <c r="AQ3058" s="54">
        <v>9.1153247715249214E-2</v>
      </c>
    </row>
    <row r="3059" spans="17:43">
      <c r="Q3059" s="62" t="s">
        <v>3630</v>
      </c>
      <c r="R3059" s="54">
        <v>0.14980631933064273</v>
      </c>
      <c r="AP3059" s="62" t="s">
        <v>3098</v>
      </c>
      <c r="AQ3059" s="54">
        <v>9.0964695288208941E-2</v>
      </c>
    </row>
    <row r="3060" spans="17:43">
      <c r="Q3060" s="62" t="s">
        <v>11517</v>
      </c>
      <c r="R3060" s="54">
        <v>0.14970926752945349</v>
      </c>
      <c r="AP3060" s="62" t="s">
        <v>17121</v>
      </c>
      <c r="AQ3060" s="54">
        <v>9.0887394775129318E-2</v>
      </c>
    </row>
    <row r="3061" spans="17:43">
      <c r="Q3061" s="62" t="s">
        <v>1467</v>
      </c>
      <c r="R3061" s="54">
        <v>0.14823728933252267</v>
      </c>
      <c r="AP3061" s="62" t="s">
        <v>3795</v>
      </c>
      <c r="AQ3061" s="54">
        <v>9.0486364629848007E-2</v>
      </c>
    </row>
    <row r="3062" spans="17:43">
      <c r="Q3062" s="62" t="s">
        <v>17041</v>
      </c>
      <c r="R3062" s="54">
        <v>0.14795170514225592</v>
      </c>
      <c r="AP3062" s="62" t="s">
        <v>15067</v>
      </c>
      <c r="AQ3062" s="54">
        <v>9.0083005466991245E-2</v>
      </c>
    </row>
    <row r="3063" spans="17:43">
      <c r="Q3063" s="62" t="s">
        <v>4503</v>
      </c>
      <c r="R3063" s="54">
        <v>0.14751983987654096</v>
      </c>
      <c r="AP3063" s="62" t="s">
        <v>5170</v>
      </c>
      <c r="AQ3063" s="54">
        <v>9.008123230730114E-2</v>
      </c>
    </row>
    <row r="3064" spans="17:43">
      <c r="Q3064" s="62" t="s">
        <v>310</v>
      </c>
      <c r="R3064" s="54">
        <v>0.1474004511402372</v>
      </c>
      <c r="AP3064" s="62" t="s">
        <v>10579</v>
      </c>
      <c r="AQ3064" s="54">
        <v>8.997910180888162E-2</v>
      </c>
    </row>
    <row r="3065" spans="17:43">
      <c r="Q3065" s="62" t="s">
        <v>1255</v>
      </c>
      <c r="R3065" s="54">
        <v>0.14711165580990901</v>
      </c>
      <c r="AP3065" s="62" t="s">
        <v>3209</v>
      </c>
      <c r="AQ3065" s="54">
        <v>8.9561757557701405E-2</v>
      </c>
    </row>
    <row r="3066" spans="17:43">
      <c r="Q3066" s="62" t="s">
        <v>9640</v>
      </c>
      <c r="R3066" s="54">
        <v>0.14679288033274124</v>
      </c>
      <c r="AP3066" s="62" t="s">
        <v>10890</v>
      </c>
      <c r="AQ3066" s="54">
        <v>8.9527309986435294E-2</v>
      </c>
    </row>
    <row r="3067" spans="17:43">
      <c r="Q3067" s="62" t="s">
        <v>15007</v>
      </c>
      <c r="R3067" s="54">
        <v>0.14671239065927244</v>
      </c>
      <c r="AP3067" s="62" t="s">
        <v>3854</v>
      </c>
      <c r="AQ3067" s="54">
        <v>8.9513382471489336E-2</v>
      </c>
    </row>
    <row r="3068" spans="17:43">
      <c r="Q3068" s="62" t="s">
        <v>1866</v>
      </c>
      <c r="R3068" s="54">
        <v>0.14668261903833593</v>
      </c>
      <c r="AP3068" s="62" t="s">
        <v>9386</v>
      </c>
      <c r="AQ3068" s="54">
        <v>8.9252856565766342E-2</v>
      </c>
    </row>
    <row r="3069" spans="17:43">
      <c r="Q3069" s="62" t="s">
        <v>14922</v>
      </c>
      <c r="R3069" s="54">
        <v>0.14663925139503761</v>
      </c>
      <c r="AP3069" s="62" t="s">
        <v>1264</v>
      </c>
      <c r="AQ3069" s="54">
        <v>8.9240092572905994E-2</v>
      </c>
    </row>
    <row r="3070" spans="17:43">
      <c r="Q3070" s="62" t="s">
        <v>4901</v>
      </c>
      <c r="R3070" s="54">
        <v>0.1464917523580041</v>
      </c>
      <c r="AP3070" s="62" t="s">
        <v>960</v>
      </c>
      <c r="AQ3070" s="54">
        <v>8.909931055781975E-2</v>
      </c>
    </row>
    <row r="3071" spans="17:43">
      <c r="Q3071" s="62" t="s">
        <v>17042</v>
      </c>
      <c r="R3071" s="54">
        <v>0.1462986262390856</v>
      </c>
      <c r="AP3071" s="62" t="s">
        <v>3909</v>
      </c>
      <c r="AQ3071" s="54">
        <v>8.8848241042822004E-2</v>
      </c>
    </row>
    <row r="3072" spans="17:43">
      <c r="Q3072" s="62" t="s">
        <v>35</v>
      </c>
      <c r="R3072" s="54">
        <v>0.14597276868406298</v>
      </c>
      <c r="AP3072" s="62" t="s">
        <v>14731</v>
      </c>
      <c r="AQ3072" s="54">
        <v>8.8840126081866755E-2</v>
      </c>
    </row>
    <row r="3073" spans="17:43">
      <c r="Q3073" s="62" t="s">
        <v>17043</v>
      </c>
      <c r="R3073" s="54">
        <v>0.14425521059001536</v>
      </c>
      <c r="AP3073" s="62" t="s">
        <v>4504</v>
      </c>
      <c r="AQ3073" s="54">
        <v>8.8721433571905928E-2</v>
      </c>
    </row>
    <row r="3074" spans="17:43">
      <c r="Q3074" s="62" t="s">
        <v>10702</v>
      </c>
      <c r="R3074" s="54">
        <v>0.14330942220993745</v>
      </c>
      <c r="AP3074" s="62" t="s">
        <v>4971</v>
      </c>
      <c r="AQ3074" s="54">
        <v>8.8634778314452684E-2</v>
      </c>
    </row>
    <row r="3075" spans="17:43">
      <c r="Q3075" s="62" t="s">
        <v>2853</v>
      </c>
      <c r="R3075" s="54">
        <v>0.14301891726269628</v>
      </c>
      <c r="AP3075" s="62" t="s">
        <v>14742</v>
      </c>
      <c r="AQ3075" s="54">
        <v>8.8516766656777754E-2</v>
      </c>
    </row>
    <row r="3076" spans="17:43">
      <c r="Q3076" s="62" t="s">
        <v>2646</v>
      </c>
      <c r="R3076" s="54">
        <v>0.14279353870017328</v>
      </c>
      <c r="AP3076" s="62" t="s">
        <v>41</v>
      </c>
      <c r="AQ3076" s="54">
        <v>8.8491622383849111E-2</v>
      </c>
    </row>
    <row r="3077" spans="17:43">
      <c r="Q3077" s="62" t="s">
        <v>4398</v>
      </c>
      <c r="R3077" s="54">
        <v>0.14266678764059487</v>
      </c>
      <c r="AP3077" s="62" t="s">
        <v>5407</v>
      </c>
      <c r="AQ3077" s="54">
        <v>8.8462919240622079E-2</v>
      </c>
    </row>
    <row r="3078" spans="17:43">
      <c r="Q3078" s="62" t="s">
        <v>11443</v>
      </c>
      <c r="R3078" s="54">
        <v>0.14208527068607796</v>
      </c>
      <c r="AP3078" s="62" t="s">
        <v>16198</v>
      </c>
      <c r="AQ3078" s="54">
        <v>8.8225574138229332E-2</v>
      </c>
    </row>
    <row r="3079" spans="17:43">
      <c r="Q3079" s="62" t="s">
        <v>10578</v>
      </c>
      <c r="R3079" s="54">
        <v>0.14135445943937575</v>
      </c>
      <c r="AP3079" s="62" t="s">
        <v>10577</v>
      </c>
      <c r="AQ3079" s="54">
        <v>8.7949557405972684E-2</v>
      </c>
    </row>
    <row r="3080" spans="17:43">
      <c r="Q3080" s="62" t="s">
        <v>2836</v>
      </c>
      <c r="R3080" s="54">
        <v>0.14069095407106991</v>
      </c>
      <c r="AP3080" s="62" t="s">
        <v>16189</v>
      </c>
      <c r="AQ3080" s="54">
        <v>8.7855064032869398E-2</v>
      </c>
    </row>
    <row r="3081" spans="17:43">
      <c r="Q3081" s="62" t="s">
        <v>4853</v>
      </c>
      <c r="R3081" s="54">
        <v>0.14036901741971466</v>
      </c>
      <c r="AP3081" s="62" t="s">
        <v>10529</v>
      </c>
      <c r="AQ3081" s="54">
        <v>8.7646083046592327E-2</v>
      </c>
    </row>
    <row r="3082" spans="17:43">
      <c r="Q3082" s="62" t="s">
        <v>4519</v>
      </c>
      <c r="R3082" s="54">
        <v>0.14035168912114646</v>
      </c>
      <c r="AP3082" s="62" t="s">
        <v>3951</v>
      </c>
      <c r="AQ3082" s="54">
        <v>8.7550784004635424E-2</v>
      </c>
    </row>
    <row r="3083" spans="17:43">
      <c r="Q3083" s="62" t="s">
        <v>15054</v>
      </c>
      <c r="R3083" s="54">
        <v>0.14019792519524385</v>
      </c>
      <c r="AP3083" s="62" t="s">
        <v>17231</v>
      </c>
      <c r="AQ3083" s="54">
        <v>8.7543587480497564E-2</v>
      </c>
    </row>
    <row r="3084" spans="17:43">
      <c r="Q3084" s="62" t="s">
        <v>4782</v>
      </c>
      <c r="R3084" s="54">
        <v>0.14009774415004059</v>
      </c>
      <c r="AP3084" s="62" t="s">
        <v>4503</v>
      </c>
      <c r="AQ3084" s="54">
        <v>8.7503208820072842E-2</v>
      </c>
    </row>
    <row r="3085" spans="17:43">
      <c r="Q3085" s="62" t="s">
        <v>2640</v>
      </c>
      <c r="R3085" s="54">
        <v>0.14004526284225052</v>
      </c>
      <c r="AP3085" s="62" t="s">
        <v>10732</v>
      </c>
      <c r="AQ3085" s="54">
        <v>8.7424005752398365E-2</v>
      </c>
    </row>
    <row r="3086" spans="17:43">
      <c r="Q3086" s="62" t="s">
        <v>4652</v>
      </c>
      <c r="R3086" s="54">
        <v>0.13940514162558587</v>
      </c>
      <c r="AP3086" s="62" t="s">
        <v>11413</v>
      </c>
      <c r="AQ3086" s="54">
        <v>8.7256146890605957E-2</v>
      </c>
    </row>
    <row r="3087" spans="17:43">
      <c r="Q3087" s="62" t="s">
        <v>17044</v>
      </c>
      <c r="R3087" s="54">
        <v>0.13917733668793364</v>
      </c>
      <c r="AP3087" s="62" t="s">
        <v>17033</v>
      </c>
      <c r="AQ3087" s="54">
        <v>8.7066913114818983E-2</v>
      </c>
    </row>
    <row r="3088" spans="17:43">
      <c r="Q3088" s="62" t="s">
        <v>4915</v>
      </c>
      <c r="R3088" s="54">
        <v>0.13876181330591286</v>
      </c>
      <c r="AP3088" s="62" t="s">
        <v>10547</v>
      </c>
      <c r="AQ3088" s="54">
        <v>8.6461376025058392E-2</v>
      </c>
    </row>
    <row r="3089" spans="17:43">
      <c r="Q3089" s="62" t="s">
        <v>4924</v>
      </c>
      <c r="R3089" s="54">
        <v>0.13843649379702919</v>
      </c>
      <c r="AP3089" s="62" t="s">
        <v>14715</v>
      </c>
      <c r="AQ3089" s="54">
        <v>8.6381327190642496E-2</v>
      </c>
    </row>
    <row r="3090" spans="17:43">
      <c r="Q3090" s="62" t="s">
        <v>3034</v>
      </c>
      <c r="R3090" s="54">
        <v>0.13827094056327022</v>
      </c>
      <c r="AP3090" s="62" t="s">
        <v>4336</v>
      </c>
      <c r="AQ3090" s="54">
        <v>8.6219823298233883E-2</v>
      </c>
    </row>
    <row r="3091" spans="17:43">
      <c r="Q3091" s="62" t="s">
        <v>11155</v>
      </c>
      <c r="R3091" s="54">
        <v>0.13785447768752265</v>
      </c>
      <c r="AP3091" s="62" t="s">
        <v>10712</v>
      </c>
      <c r="AQ3091" s="54">
        <v>8.5771488627665898E-2</v>
      </c>
    </row>
    <row r="3092" spans="17:43">
      <c r="Q3092" s="62" t="s">
        <v>3835</v>
      </c>
      <c r="R3092" s="54">
        <v>0.13600699914010655</v>
      </c>
      <c r="AP3092" s="62" t="s">
        <v>5783</v>
      </c>
      <c r="AQ3092" s="54">
        <v>8.5768359039703312E-2</v>
      </c>
    </row>
    <row r="3093" spans="17:43">
      <c r="Q3093" s="62" t="s">
        <v>5863</v>
      </c>
      <c r="R3093" s="54">
        <v>0.13580062636937168</v>
      </c>
      <c r="AP3093" s="62" t="s">
        <v>4318</v>
      </c>
      <c r="AQ3093" s="54">
        <v>8.576166843377353E-2</v>
      </c>
    </row>
    <row r="3094" spans="17:43">
      <c r="Q3094" s="62" t="s">
        <v>5106</v>
      </c>
      <c r="R3094" s="54">
        <v>0.13574672212576705</v>
      </c>
      <c r="AP3094" s="62" t="s">
        <v>3575</v>
      </c>
      <c r="AQ3094" s="54">
        <v>8.5686444189587402E-2</v>
      </c>
    </row>
    <row r="3095" spans="17:43">
      <c r="Q3095" s="62" t="s">
        <v>4939</v>
      </c>
      <c r="R3095" s="54">
        <v>0.13460817302501779</v>
      </c>
      <c r="AP3095" s="62" t="s">
        <v>17233</v>
      </c>
      <c r="AQ3095" s="54">
        <v>8.5683765692227035E-2</v>
      </c>
    </row>
    <row r="3096" spans="17:43">
      <c r="Q3096" s="62" t="s">
        <v>5567</v>
      </c>
      <c r="R3096" s="54">
        <v>0.13445767533695543</v>
      </c>
      <c r="AP3096" s="62" t="s">
        <v>4512</v>
      </c>
      <c r="AQ3096" s="54">
        <v>8.5581391301493684E-2</v>
      </c>
    </row>
    <row r="3097" spans="17:43">
      <c r="Q3097" s="62" t="s">
        <v>17045</v>
      </c>
      <c r="R3097" s="54">
        <v>0.13438911574471185</v>
      </c>
      <c r="AP3097" s="62" t="s">
        <v>2854</v>
      </c>
      <c r="AQ3097" s="54">
        <v>8.5524947505290522E-2</v>
      </c>
    </row>
    <row r="3098" spans="17:43">
      <c r="Q3098" s="62" t="s">
        <v>5660</v>
      </c>
      <c r="R3098" s="54">
        <v>0.13409296581038818</v>
      </c>
      <c r="AP3098" s="62" t="s">
        <v>7807</v>
      </c>
      <c r="AQ3098" s="54">
        <v>8.3856980966409186E-2</v>
      </c>
    </row>
    <row r="3099" spans="17:43">
      <c r="Q3099" s="62" t="s">
        <v>6940</v>
      </c>
      <c r="R3099" s="54">
        <v>0.13389509911335379</v>
      </c>
      <c r="AP3099" s="62" t="s">
        <v>4048</v>
      </c>
      <c r="AQ3099" s="54">
        <v>8.3755501433557714E-2</v>
      </c>
    </row>
    <row r="3100" spans="17:43">
      <c r="Q3100" s="62" t="s">
        <v>1562</v>
      </c>
      <c r="R3100" s="54">
        <v>0.13376366982709156</v>
      </c>
      <c r="AP3100" s="62" t="s">
        <v>1314</v>
      </c>
      <c r="AQ3100" s="54">
        <v>8.3596420136193686E-2</v>
      </c>
    </row>
    <row r="3101" spans="17:43">
      <c r="Q3101" s="62" t="s">
        <v>5650</v>
      </c>
      <c r="R3101" s="54">
        <v>0.13367070414491322</v>
      </c>
      <c r="AP3101" s="62" t="s">
        <v>14903</v>
      </c>
      <c r="AQ3101" s="54">
        <v>8.3417383463197103E-2</v>
      </c>
    </row>
    <row r="3102" spans="17:43">
      <c r="Q3102" s="62" t="s">
        <v>119</v>
      </c>
      <c r="R3102" s="54">
        <v>0.13303417545403953</v>
      </c>
      <c r="AP3102" s="62" t="s">
        <v>5019</v>
      </c>
      <c r="AQ3102" s="54">
        <v>8.3393643047214555E-2</v>
      </c>
    </row>
    <row r="3103" spans="17:43">
      <c r="Q3103" s="62" t="s">
        <v>14890</v>
      </c>
      <c r="R3103" s="54">
        <v>0.13299755766981389</v>
      </c>
      <c r="AP3103" s="62" t="s">
        <v>1548</v>
      </c>
      <c r="AQ3103" s="54">
        <v>8.3371336206542329E-2</v>
      </c>
    </row>
    <row r="3104" spans="17:43">
      <c r="Q3104" s="62" t="s">
        <v>2297</v>
      </c>
      <c r="R3104" s="54">
        <v>0.1327800014405949</v>
      </c>
      <c r="AP3104" s="62" t="s">
        <v>2917</v>
      </c>
      <c r="AQ3104" s="54">
        <v>8.3336859505244318E-2</v>
      </c>
    </row>
    <row r="3105" spans="17:43">
      <c r="Q3105" s="62" t="s">
        <v>985</v>
      </c>
      <c r="R3105" s="54">
        <v>0.13249242886385637</v>
      </c>
      <c r="AP3105" s="62" t="s">
        <v>17247</v>
      </c>
      <c r="AQ3105" s="54">
        <v>8.3281778536002882E-2</v>
      </c>
    </row>
    <row r="3106" spans="17:43">
      <c r="Q3106" s="62" t="s">
        <v>5711</v>
      </c>
      <c r="R3106" s="54">
        <v>0.13237972475754911</v>
      </c>
      <c r="AP3106" s="62" t="s">
        <v>1309</v>
      </c>
      <c r="AQ3106" s="54">
        <v>8.3270233830818066E-2</v>
      </c>
    </row>
    <row r="3107" spans="17:43">
      <c r="Q3107" s="62" t="s">
        <v>11340</v>
      </c>
      <c r="R3107" s="54">
        <v>0.13225585832161929</v>
      </c>
      <c r="AP3107" s="62" t="s">
        <v>5257</v>
      </c>
      <c r="AQ3107" s="54">
        <v>8.3243499507653071E-2</v>
      </c>
    </row>
    <row r="3108" spans="17:43">
      <c r="Q3108" s="62" t="s">
        <v>17046</v>
      </c>
      <c r="R3108" s="54">
        <v>0.13208168749620053</v>
      </c>
      <c r="AP3108" s="62" t="s">
        <v>16424</v>
      </c>
      <c r="AQ3108" s="54">
        <v>8.3194907820703753E-2</v>
      </c>
    </row>
    <row r="3109" spans="17:43">
      <c r="Q3109" s="62" t="s">
        <v>1184</v>
      </c>
      <c r="R3109" s="54">
        <v>0.1313942797709319</v>
      </c>
      <c r="AP3109" s="62" t="s">
        <v>11445</v>
      </c>
      <c r="AQ3109" s="54">
        <v>8.2683545581224302E-2</v>
      </c>
    </row>
    <row r="3110" spans="17:43">
      <c r="Q3110" s="62" t="s">
        <v>572</v>
      </c>
      <c r="R3110" s="54">
        <v>0.13138365173830779</v>
      </c>
      <c r="AP3110" s="62" t="s">
        <v>1516</v>
      </c>
      <c r="AQ3110" s="54">
        <v>8.2283970210430546E-2</v>
      </c>
    </row>
    <row r="3111" spans="17:43">
      <c r="Q3111" s="62" t="s">
        <v>14811</v>
      </c>
      <c r="R3111" s="54">
        <v>0.13100935279388615</v>
      </c>
      <c r="AP3111" s="62" t="s">
        <v>5058</v>
      </c>
      <c r="AQ3111" s="54">
        <v>8.2182908630626217E-2</v>
      </c>
    </row>
    <row r="3112" spans="17:43">
      <c r="Q3112" s="62" t="s">
        <v>15099</v>
      </c>
      <c r="R3112" s="54">
        <v>0.13057795757785012</v>
      </c>
      <c r="AP3112" s="62" t="s">
        <v>5682</v>
      </c>
      <c r="AQ3112" s="54">
        <v>8.2144814519007209E-2</v>
      </c>
    </row>
    <row r="3113" spans="17:43">
      <c r="Q3113" s="62" t="s">
        <v>4902</v>
      </c>
      <c r="R3113" s="54">
        <v>0.13032696581842834</v>
      </c>
      <c r="AP3113" s="62" t="s">
        <v>9886</v>
      </c>
      <c r="AQ3113" s="54">
        <v>8.2142601268473586E-2</v>
      </c>
    </row>
    <row r="3114" spans="17:43">
      <c r="Q3114" s="62" t="s">
        <v>9831</v>
      </c>
      <c r="R3114" s="54">
        <v>0.13031329428751448</v>
      </c>
      <c r="AP3114" s="62" t="s">
        <v>1999</v>
      </c>
      <c r="AQ3114" s="54">
        <v>8.1662425183123319E-2</v>
      </c>
    </row>
    <row r="3115" spans="17:43">
      <c r="Q3115" s="62" t="s">
        <v>15084</v>
      </c>
      <c r="R3115" s="54">
        <v>0.12968784044818052</v>
      </c>
      <c r="AP3115" s="62" t="s">
        <v>5779</v>
      </c>
      <c r="AQ3115" s="54">
        <v>8.1517569425909875E-2</v>
      </c>
    </row>
    <row r="3116" spans="17:43">
      <c r="Q3116" s="62" t="s">
        <v>4187</v>
      </c>
      <c r="R3116" s="54">
        <v>0.1296421018752843</v>
      </c>
      <c r="AP3116" s="62" t="s">
        <v>1030</v>
      </c>
      <c r="AQ3116" s="54">
        <v>8.14261588401375E-2</v>
      </c>
    </row>
    <row r="3117" spans="17:43">
      <c r="Q3117" s="62" t="s">
        <v>9886</v>
      </c>
      <c r="R3117" s="54">
        <v>0.12929077691708893</v>
      </c>
      <c r="AP3117" s="62" t="s">
        <v>4140</v>
      </c>
      <c r="AQ3117" s="54">
        <v>8.1275986366085864E-2</v>
      </c>
    </row>
    <row r="3118" spans="17:43">
      <c r="Q3118" s="62" t="s">
        <v>14861</v>
      </c>
      <c r="R3118" s="54">
        <v>0.12909823885488178</v>
      </c>
      <c r="AP3118" s="62" t="s">
        <v>4064</v>
      </c>
      <c r="AQ3118" s="54">
        <v>8.0873530731188442E-2</v>
      </c>
    </row>
    <row r="3119" spans="17:43">
      <c r="Q3119" s="62" t="s">
        <v>10981</v>
      </c>
      <c r="R3119" s="54">
        <v>0.12803933096368575</v>
      </c>
      <c r="AP3119" s="62" t="s">
        <v>2368</v>
      </c>
      <c r="AQ3119" s="54">
        <v>8.0656161832539153E-2</v>
      </c>
    </row>
    <row r="3120" spans="17:43">
      <c r="Q3120" s="62" t="s">
        <v>3909</v>
      </c>
      <c r="R3120" s="54">
        <v>0.1279617255521944</v>
      </c>
      <c r="AP3120" s="62" t="s">
        <v>1766</v>
      </c>
      <c r="AQ3120" s="54">
        <v>8.0594283485239226E-2</v>
      </c>
    </row>
    <row r="3121" spans="17:43">
      <c r="Q3121" s="62" t="s">
        <v>5424</v>
      </c>
      <c r="R3121" s="54">
        <v>0.12728960522115454</v>
      </c>
      <c r="AP3121" s="62" t="s">
        <v>472</v>
      </c>
      <c r="AQ3121" s="54">
        <v>8.0449911448847014E-2</v>
      </c>
    </row>
    <row r="3122" spans="17:43">
      <c r="Q3122" s="62" t="s">
        <v>11264</v>
      </c>
      <c r="R3122" s="54">
        <v>0.12658105468107775</v>
      </c>
      <c r="AP3122" s="62" t="s">
        <v>4610</v>
      </c>
      <c r="AQ3122" s="54">
        <v>8.0425725208512988E-2</v>
      </c>
    </row>
    <row r="3123" spans="17:43">
      <c r="Q3123" s="62" t="s">
        <v>11237</v>
      </c>
      <c r="R3123" s="54">
        <v>0.12627791518195974</v>
      </c>
      <c r="AP3123" s="62" t="s">
        <v>11318</v>
      </c>
      <c r="AQ3123" s="54">
        <v>8.0138245205082004E-2</v>
      </c>
    </row>
    <row r="3124" spans="17:43">
      <c r="Q3124" s="62" t="s">
        <v>2483</v>
      </c>
      <c r="R3124" s="54">
        <v>0.12483321748354513</v>
      </c>
      <c r="AP3124" s="62" t="s">
        <v>1246</v>
      </c>
      <c r="AQ3124" s="54">
        <v>7.9975575021104639E-2</v>
      </c>
    </row>
    <row r="3125" spans="17:43">
      <c r="Q3125" s="62" t="s">
        <v>17047</v>
      </c>
      <c r="R3125" s="54">
        <v>0.12316166617523917</v>
      </c>
      <c r="AP3125" s="62" t="s">
        <v>15109</v>
      </c>
      <c r="AQ3125" s="54">
        <v>7.9939587256509806E-2</v>
      </c>
    </row>
    <row r="3126" spans="17:43">
      <c r="Q3126" s="62" t="s">
        <v>2586</v>
      </c>
      <c r="R3126" s="54">
        <v>0.12267231639905261</v>
      </c>
      <c r="AP3126" s="62" t="s">
        <v>14667</v>
      </c>
      <c r="AQ3126" s="54">
        <v>7.9882455421585147E-2</v>
      </c>
    </row>
    <row r="3127" spans="17:43">
      <c r="Q3127" s="62" t="s">
        <v>10126</v>
      </c>
      <c r="R3127" s="54">
        <v>0.12256082134369838</v>
      </c>
      <c r="AP3127" s="62" t="s">
        <v>5231</v>
      </c>
      <c r="AQ3127" s="54">
        <v>7.9498348057364651E-2</v>
      </c>
    </row>
    <row r="3128" spans="17:43">
      <c r="Q3128" s="62" t="s">
        <v>15091</v>
      </c>
      <c r="R3128" s="54">
        <v>0.12215260732646357</v>
      </c>
      <c r="AP3128" s="62" t="s">
        <v>2429</v>
      </c>
      <c r="AQ3128" s="54">
        <v>7.9362367180846438E-2</v>
      </c>
    </row>
    <row r="3129" spans="17:43">
      <c r="Q3129" s="62" t="s">
        <v>4162</v>
      </c>
      <c r="R3129" s="54">
        <v>0.12089980754077392</v>
      </c>
      <c r="AP3129" s="62" t="s">
        <v>129</v>
      </c>
      <c r="AQ3129" s="54">
        <v>7.9216012374185601E-2</v>
      </c>
    </row>
    <row r="3130" spans="17:43">
      <c r="Q3130" s="62" t="s">
        <v>479</v>
      </c>
      <c r="R3130" s="54">
        <v>0.12080048756322302</v>
      </c>
      <c r="AP3130" s="62" t="s">
        <v>2153</v>
      </c>
      <c r="AQ3130" s="54">
        <v>7.9206469651876568E-2</v>
      </c>
    </row>
    <row r="3131" spans="17:43">
      <c r="Q3131" s="62" t="s">
        <v>2061</v>
      </c>
      <c r="R3131" s="54">
        <v>0.11994277203074741</v>
      </c>
      <c r="AP3131" s="62" t="s">
        <v>2313</v>
      </c>
      <c r="AQ3131" s="54">
        <v>7.9091869346449462E-2</v>
      </c>
    </row>
    <row r="3132" spans="17:43">
      <c r="Q3132" s="62" t="s">
        <v>11540</v>
      </c>
      <c r="R3132" s="54">
        <v>0.11700730554709583</v>
      </c>
      <c r="AP3132" s="62" t="s">
        <v>1449</v>
      </c>
      <c r="AQ3132" s="54">
        <v>7.884022779684649E-2</v>
      </c>
    </row>
    <row r="3133" spans="17:43">
      <c r="Q3133" s="62" t="s">
        <v>10530</v>
      </c>
      <c r="R3133" s="54">
        <v>0.11675521947292734</v>
      </c>
      <c r="AP3133" s="62" t="s">
        <v>217</v>
      </c>
      <c r="AQ3133" s="54">
        <v>7.8537068080765077E-2</v>
      </c>
    </row>
    <row r="3134" spans="17:43">
      <c r="Q3134" s="62" t="s">
        <v>17048</v>
      </c>
      <c r="R3134" s="54">
        <v>0.11624865422743666</v>
      </c>
      <c r="AP3134" s="62" t="s">
        <v>10808</v>
      </c>
      <c r="AQ3134" s="54">
        <v>7.8230709331206225E-2</v>
      </c>
    </row>
    <row r="3135" spans="17:43">
      <c r="Q3135" s="62" t="s">
        <v>4886</v>
      </c>
      <c r="R3135" s="54">
        <v>0.11602590316570199</v>
      </c>
      <c r="AP3135" s="62" t="s">
        <v>17237</v>
      </c>
      <c r="AQ3135" s="54">
        <v>7.8174760074812888E-2</v>
      </c>
    </row>
    <row r="3136" spans="17:43">
      <c r="Q3136" s="62" t="s">
        <v>11983</v>
      </c>
      <c r="R3136" s="54">
        <v>0.11515086252881691</v>
      </c>
      <c r="AP3136" s="62" t="s">
        <v>5021</v>
      </c>
      <c r="AQ3136" s="54">
        <v>7.8134400585481364E-2</v>
      </c>
    </row>
    <row r="3137" spans="17:43">
      <c r="Q3137" s="62" t="s">
        <v>6007</v>
      </c>
      <c r="R3137" s="54">
        <v>0.11498390535524482</v>
      </c>
      <c r="AP3137" s="62" t="s">
        <v>17252</v>
      </c>
      <c r="AQ3137" s="54">
        <v>7.7695303861749054E-2</v>
      </c>
    </row>
    <row r="3138" spans="17:43">
      <c r="Q3138" s="62" t="s">
        <v>4831</v>
      </c>
      <c r="R3138" s="54">
        <v>0.11378346493176725</v>
      </c>
      <c r="AP3138" s="62" t="s">
        <v>10544</v>
      </c>
      <c r="AQ3138" s="54">
        <v>7.7280880995378803E-2</v>
      </c>
    </row>
    <row r="3139" spans="17:43">
      <c r="Q3139" s="62" t="s">
        <v>3653</v>
      </c>
      <c r="R3139" s="54">
        <v>0.11319402941927495</v>
      </c>
      <c r="AP3139" s="62" t="s">
        <v>3844</v>
      </c>
      <c r="AQ3139" s="54">
        <v>7.7198886811164713E-2</v>
      </c>
    </row>
    <row r="3140" spans="17:43">
      <c r="Q3140" s="62" t="s">
        <v>11140</v>
      </c>
      <c r="R3140" s="54">
        <v>0.11228785392161675</v>
      </c>
      <c r="AP3140" s="62" t="s">
        <v>17248</v>
      </c>
      <c r="AQ3140" s="54">
        <v>7.6838425259230264E-2</v>
      </c>
    </row>
    <row r="3141" spans="17:43">
      <c r="Q3141" s="62" t="s">
        <v>11071</v>
      </c>
      <c r="R3141" s="54">
        <v>0.11205320951379459</v>
      </c>
      <c r="AP3141" s="62" t="s">
        <v>191</v>
      </c>
      <c r="AQ3141" s="54">
        <v>7.6772410303388341E-2</v>
      </c>
    </row>
    <row r="3142" spans="17:43">
      <c r="Q3142" s="62" t="s">
        <v>1531</v>
      </c>
      <c r="R3142" s="54">
        <v>0.11150293284003358</v>
      </c>
      <c r="AP3142" s="62" t="s">
        <v>5106</v>
      </c>
      <c r="AQ3142" s="54">
        <v>7.6602225800884133E-2</v>
      </c>
    </row>
    <row r="3143" spans="17:43">
      <c r="Q3143" s="62" t="s">
        <v>1178</v>
      </c>
      <c r="R3143" s="54">
        <v>0.11044083943665245</v>
      </c>
      <c r="AP3143" s="62" t="s">
        <v>551</v>
      </c>
      <c r="AQ3143" s="54">
        <v>7.6579968388618913E-2</v>
      </c>
    </row>
    <row r="3144" spans="17:43">
      <c r="Q3144" s="62" t="s">
        <v>4760</v>
      </c>
      <c r="R3144" s="54">
        <v>0.11036680497594212</v>
      </c>
      <c r="AP3144" s="62" t="s">
        <v>219</v>
      </c>
      <c r="AQ3144" s="54">
        <v>7.6474521990058539E-2</v>
      </c>
    </row>
    <row r="3145" spans="17:43">
      <c r="Q3145" s="62" t="s">
        <v>3518</v>
      </c>
      <c r="R3145" s="54">
        <v>0.1101038981942721</v>
      </c>
      <c r="AP3145" s="62" t="s">
        <v>14916</v>
      </c>
      <c r="AQ3145" s="54">
        <v>7.6460282414378966E-2</v>
      </c>
    </row>
    <row r="3146" spans="17:43">
      <c r="Q3146" s="62" t="s">
        <v>14821</v>
      </c>
      <c r="R3146" s="54">
        <v>0.10896709772701277</v>
      </c>
      <c r="AP3146" s="62" t="s">
        <v>155</v>
      </c>
      <c r="AQ3146" s="54">
        <v>7.6430895408351449E-2</v>
      </c>
    </row>
    <row r="3147" spans="17:43">
      <c r="Q3147" s="62" t="s">
        <v>5257</v>
      </c>
      <c r="R3147" s="54">
        <v>0.10894949223722228</v>
      </c>
      <c r="AP3147" s="62" t="s">
        <v>1344</v>
      </c>
      <c r="AQ3147" s="54">
        <v>7.619336345942318E-2</v>
      </c>
    </row>
    <row r="3148" spans="17:43">
      <c r="Q3148" s="62" t="s">
        <v>2132</v>
      </c>
      <c r="R3148" s="54">
        <v>0.10842334407878307</v>
      </c>
      <c r="AP3148" s="62" t="s">
        <v>1032</v>
      </c>
      <c r="AQ3148" s="54">
        <v>7.610959951430378E-2</v>
      </c>
    </row>
    <row r="3149" spans="17:43">
      <c r="Q3149" s="62" t="s">
        <v>4696</v>
      </c>
      <c r="R3149" s="54">
        <v>0.10818551266035949</v>
      </c>
      <c r="AP3149" s="62" t="s">
        <v>14949</v>
      </c>
      <c r="AQ3149" s="54">
        <v>7.581999483064486E-2</v>
      </c>
    </row>
    <row r="3150" spans="17:43">
      <c r="Q3150" s="62" t="s">
        <v>3698</v>
      </c>
      <c r="R3150" s="54">
        <v>0.10810793472554112</v>
      </c>
      <c r="AP3150" s="62" t="s">
        <v>7402</v>
      </c>
      <c r="AQ3150" s="54">
        <v>7.5752671436898664E-2</v>
      </c>
    </row>
    <row r="3151" spans="17:43">
      <c r="Q3151" s="62" t="s">
        <v>130</v>
      </c>
      <c r="R3151" s="54">
        <v>0.10805696790273081</v>
      </c>
      <c r="AP3151" s="62" t="s">
        <v>2600</v>
      </c>
      <c r="AQ3151" s="54">
        <v>7.5551456947042184E-2</v>
      </c>
    </row>
    <row r="3152" spans="17:43">
      <c r="Q3152" s="62" t="s">
        <v>2856</v>
      </c>
      <c r="R3152" s="54">
        <v>0.10782315598787144</v>
      </c>
      <c r="AP3152" s="62" t="s">
        <v>9830</v>
      </c>
      <c r="AQ3152" s="54">
        <v>7.5481287297988309E-2</v>
      </c>
    </row>
    <row r="3153" spans="17:43">
      <c r="Q3153" s="62" t="s">
        <v>2767</v>
      </c>
      <c r="R3153" s="54">
        <v>0.10743273705937396</v>
      </c>
      <c r="AP3153" s="62" t="s">
        <v>255</v>
      </c>
      <c r="AQ3153" s="54">
        <v>7.5130669601306904E-2</v>
      </c>
    </row>
    <row r="3154" spans="17:43">
      <c r="Q3154" s="62" t="s">
        <v>2799</v>
      </c>
      <c r="R3154" s="54">
        <v>0.10721954362001515</v>
      </c>
      <c r="AP3154" s="62" t="s">
        <v>10760</v>
      </c>
      <c r="AQ3154" s="54">
        <v>7.4953347931637757E-2</v>
      </c>
    </row>
    <row r="3155" spans="17:43">
      <c r="Q3155" s="62" t="s">
        <v>15679</v>
      </c>
      <c r="R3155" s="54">
        <v>0.1070128106405835</v>
      </c>
      <c r="AP3155" s="62" t="s">
        <v>1098</v>
      </c>
      <c r="AQ3155" s="54">
        <v>7.4934098310136435E-2</v>
      </c>
    </row>
    <row r="3156" spans="17:43">
      <c r="Q3156" s="62" t="s">
        <v>1324</v>
      </c>
      <c r="R3156" s="54">
        <v>0.10586949787432427</v>
      </c>
      <c r="AP3156" s="62" t="s">
        <v>4695</v>
      </c>
      <c r="AQ3156" s="54">
        <v>7.4539087132605153E-2</v>
      </c>
    </row>
    <row r="3157" spans="17:43">
      <c r="Q3157" s="62" t="s">
        <v>4140</v>
      </c>
      <c r="R3157" s="54">
        <v>0.1053585935275656</v>
      </c>
      <c r="AP3157" s="62" t="s">
        <v>14811</v>
      </c>
      <c r="AQ3157" s="54">
        <v>7.4509182715434538E-2</v>
      </c>
    </row>
    <row r="3158" spans="17:43">
      <c r="Q3158" s="62" t="s">
        <v>4512</v>
      </c>
      <c r="R3158" s="54">
        <v>0.10522837716628713</v>
      </c>
      <c r="AP3158" s="62" t="s">
        <v>2904</v>
      </c>
      <c r="AQ3158" s="54">
        <v>7.3736603223228586E-2</v>
      </c>
    </row>
    <row r="3159" spans="17:43">
      <c r="Q3159" s="62" t="s">
        <v>14826</v>
      </c>
      <c r="R3159" s="54">
        <v>0.10506775301626722</v>
      </c>
      <c r="AP3159" s="62" t="s">
        <v>11049</v>
      </c>
      <c r="AQ3159" s="54">
        <v>7.349931398948481E-2</v>
      </c>
    </row>
    <row r="3160" spans="17:43">
      <c r="Q3160" s="62" t="s">
        <v>2667</v>
      </c>
      <c r="R3160" s="54">
        <v>0.10493173213743349</v>
      </c>
      <c r="AP3160" s="62" t="s">
        <v>2767</v>
      </c>
      <c r="AQ3160" s="54">
        <v>7.3446061925081213E-2</v>
      </c>
    </row>
    <row r="3161" spans="17:43">
      <c r="Q3161" s="62" t="s">
        <v>9532</v>
      </c>
      <c r="R3161" s="54">
        <v>0.10475075182714123</v>
      </c>
      <c r="AP3161" s="62" t="s">
        <v>4760</v>
      </c>
      <c r="AQ3161" s="54">
        <v>7.3355894370894903E-2</v>
      </c>
    </row>
    <row r="3162" spans="17:43">
      <c r="Q3162" s="62" t="s">
        <v>1476</v>
      </c>
      <c r="R3162" s="54">
        <v>0.10473928451662337</v>
      </c>
      <c r="AP3162" s="62" t="s">
        <v>1228</v>
      </c>
      <c r="AQ3162" s="54">
        <v>7.3274186588921847E-2</v>
      </c>
    </row>
    <row r="3163" spans="17:43">
      <c r="Q3163" s="62" t="s">
        <v>2116</v>
      </c>
      <c r="R3163" s="54">
        <v>0.10424508718021566</v>
      </c>
      <c r="AP3163" s="62" t="s">
        <v>11981</v>
      </c>
      <c r="AQ3163" s="54">
        <v>7.2864264002249296E-2</v>
      </c>
    </row>
    <row r="3164" spans="17:43">
      <c r="Q3164" s="62" t="s">
        <v>8842</v>
      </c>
      <c r="R3164" s="54">
        <v>0.10391338638829094</v>
      </c>
      <c r="AP3164" s="62" t="s">
        <v>11494</v>
      </c>
      <c r="AQ3164" s="54">
        <v>7.2753445756114518E-2</v>
      </c>
    </row>
    <row r="3165" spans="17:43">
      <c r="Q3165" s="62" t="s">
        <v>5099</v>
      </c>
      <c r="R3165" s="54">
        <v>0.10358316094305017</v>
      </c>
      <c r="AP3165" s="62" t="s">
        <v>2851</v>
      </c>
      <c r="AQ3165" s="54">
        <v>7.2679477084739139E-2</v>
      </c>
    </row>
    <row r="3166" spans="17:43">
      <c r="Q3166" s="62" t="s">
        <v>7717</v>
      </c>
      <c r="R3166" s="54">
        <v>0.10321782709169279</v>
      </c>
      <c r="AP3166" s="62" t="s">
        <v>14911</v>
      </c>
      <c r="AQ3166" s="54">
        <v>7.2396221498946159E-2</v>
      </c>
    </row>
    <row r="3167" spans="17:43">
      <c r="Q3167" s="62" t="s">
        <v>3896</v>
      </c>
      <c r="R3167" s="54">
        <v>0.10247557568639333</v>
      </c>
      <c r="AP3167" s="62" t="s">
        <v>1077</v>
      </c>
      <c r="AQ3167" s="54">
        <v>7.2378500837747564E-2</v>
      </c>
    </row>
    <row r="3168" spans="17:43">
      <c r="Q3168" s="62" t="s">
        <v>11197</v>
      </c>
      <c r="R3168" s="54">
        <v>0.10237582799566004</v>
      </c>
      <c r="AP3168" s="62" t="s">
        <v>3739</v>
      </c>
      <c r="AQ3168" s="54">
        <v>7.2298460510815482E-2</v>
      </c>
    </row>
    <row r="3169" spans="17:43">
      <c r="Q3169" s="62" t="s">
        <v>5025</v>
      </c>
      <c r="R3169" s="54">
        <v>0.10169891985536327</v>
      </c>
      <c r="AP3169" s="62" t="s">
        <v>3896</v>
      </c>
      <c r="AQ3169" s="54">
        <v>7.2073351676709821E-2</v>
      </c>
    </row>
    <row r="3170" spans="17:43">
      <c r="Q3170" s="62" t="s">
        <v>17049</v>
      </c>
      <c r="R3170" s="54">
        <v>0.10064232854357394</v>
      </c>
      <c r="AP3170" s="62" t="s">
        <v>15066</v>
      </c>
      <c r="AQ3170" s="54">
        <v>7.1898831273144156E-2</v>
      </c>
    </row>
    <row r="3171" spans="17:43">
      <c r="Q3171" s="62" t="s">
        <v>5540</v>
      </c>
      <c r="R3171" s="54">
        <v>0.100054621465878</v>
      </c>
      <c r="AP3171" s="62" t="s">
        <v>10630</v>
      </c>
      <c r="AQ3171" s="54">
        <v>7.1546546183606674E-2</v>
      </c>
    </row>
    <row r="3172" spans="17:43">
      <c r="Q3172" s="62" t="s">
        <v>17050</v>
      </c>
      <c r="R3172" s="54">
        <v>9.9904204240797781E-2</v>
      </c>
      <c r="AP3172" s="62" t="s">
        <v>14851</v>
      </c>
      <c r="AQ3172" s="54">
        <v>7.1504596484716174E-2</v>
      </c>
    </row>
    <row r="3173" spans="17:43">
      <c r="Q3173" s="62" t="s">
        <v>1620</v>
      </c>
      <c r="R3173" s="54">
        <v>9.9096950510610959E-2</v>
      </c>
      <c r="AP3173" s="62" t="s">
        <v>1187</v>
      </c>
      <c r="AQ3173" s="54">
        <v>7.1454691721455313E-2</v>
      </c>
    </row>
    <row r="3174" spans="17:43">
      <c r="Q3174" s="62" t="s">
        <v>9837</v>
      </c>
      <c r="R3174" s="54">
        <v>9.8888394083083989E-2</v>
      </c>
      <c r="AP3174" s="62" t="s">
        <v>16603</v>
      </c>
      <c r="AQ3174" s="54">
        <v>7.1334266675103231E-2</v>
      </c>
    </row>
    <row r="3175" spans="17:43">
      <c r="Q3175" s="62" t="s">
        <v>11981</v>
      </c>
      <c r="R3175" s="54">
        <v>9.8802376240021431E-2</v>
      </c>
      <c r="AP3175" s="62" t="s">
        <v>1312</v>
      </c>
      <c r="AQ3175" s="54">
        <v>7.114973472198996E-2</v>
      </c>
    </row>
    <row r="3176" spans="17:43">
      <c r="Q3176" s="62" t="s">
        <v>17051</v>
      </c>
      <c r="R3176" s="54">
        <v>9.8602491998076594E-2</v>
      </c>
      <c r="AP3176" s="62" t="s">
        <v>5530</v>
      </c>
      <c r="AQ3176" s="54">
        <v>7.0638928624732894E-2</v>
      </c>
    </row>
    <row r="3177" spans="17:43">
      <c r="Q3177" s="62" t="s">
        <v>312</v>
      </c>
      <c r="R3177" s="54">
        <v>9.8482332589617652E-2</v>
      </c>
      <c r="AP3177" s="62" t="s">
        <v>283</v>
      </c>
      <c r="AQ3177" s="54">
        <v>7.0337409122337602E-2</v>
      </c>
    </row>
    <row r="3178" spans="17:43">
      <c r="Q3178" s="62" t="s">
        <v>11214</v>
      </c>
      <c r="R3178" s="54">
        <v>9.8344431257118919E-2</v>
      </c>
      <c r="AP3178" s="62" t="s">
        <v>166</v>
      </c>
      <c r="AQ3178" s="54">
        <v>6.9959950268472362E-2</v>
      </c>
    </row>
    <row r="3179" spans="17:43">
      <c r="Q3179" s="62" t="s">
        <v>3996</v>
      </c>
      <c r="R3179" s="54">
        <v>9.815368761232296E-2</v>
      </c>
      <c r="AP3179" s="62" t="s">
        <v>4371</v>
      </c>
      <c r="AQ3179" s="54">
        <v>6.9847841439596145E-2</v>
      </c>
    </row>
    <row r="3180" spans="17:43">
      <c r="Q3180" s="62" t="s">
        <v>3186</v>
      </c>
      <c r="R3180" s="54">
        <v>9.7839129728552396E-2</v>
      </c>
      <c r="AP3180" s="62" t="s">
        <v>2116</v>
      </c>
      <c r="AQ3180" s="54">
        <v>6.9727250019942622E-2</v>
      </c>
    </row>
    <row r="3181" spans="17:43">
      <c r="Q3181" s="62" t="s">
        <v>1252</v>
      </c>
      <c r="R3181" s="54">
        <v>9.7664874132312146E-2</v>
      </c>
      <c r="AP3181" s="62" t="s">
        <v>11446</v>
      </c>
      <c r="AQ3181" s="54">
        <v>6.9508713992598156E-2</v>
      </c>
    </row>
    <row r="3182" spans="17:43">
      <c r="Q3182" s="62" t="s">
        <v>1797</v>
      </c>
      <c r="R3182" s="54">
        <v>9.6329091377020018E-2</v>
      </c>
      <c r="AP3182" s="62" t="s">
        <v>17249</v>
      </c>
      <c r="AQ3182" s="54">
        <v>6.9324736749729346E-2</v>
      </c>
    </row>
    <row r="3183" spans="17:43">
      <c r="Q3183" s="62" t="s">
        <v>5229</v>
      </c>
      <c r="R3183" s="54">
        <v>9.615482456105981E-2</v>
      </c>
      <c r="AP3183" s="62" t="s">
        <v>17239</v>
      </c>
      <c r="AQ3183" s="54">
        <v>6.8984271434951894E-2</v>
      </c>
    </row>
    <row r="3184" spans="17:43">
      <c r="Q3184" s="62" t="s">
        <v>5586</v>
      </c>
      <c r="R3184" s="54">
        <v>9.6093128151810578E-2</v>
      </c>
      <c r="AP3184" s="62" t="s">
        <v>8743</v>
      </c>
      <c r="AQ3184" s="54">
        <v>6.8831286959952484E-2</v>
      </c>
    </row>
    <row r="3185" spans="17:43">
      <c r="Q3185" s="62" t="s">
        <v>972</v>
      </c>
      <c r="R3185" s="54">
        <v>9.4882942149044538E-2</v>
      </c>
      <c r="AP3185" s="62" t="s">
        <v>457</v>
      </c>
      <c r="AQ3185" s="54">
        <v>6.8489870902196451E-2</v>
      </c>
    </row>
    <row r="3186" spans="17:43">
      <c r="Q3186" s="62" t="s">
        <v>14742</v>
      </c>
      <c r="R3186" s="54">
        <v>9.3954557134942288E-2</v>
      </c>
      <c r="AP3186" s="62" t="s">
        <v>9755</v>
      </c>
      <c r="AQ3186" s="54">
        <v>6.848632149718438E-2</v>
      </c>
    </row>
    <row r="3187" spans="17:43">
      <c r="Q3187" s="62" t="s">
        <v>10807</v>
      </c>
      <c r="R3187" s="54">
        <v>9.3344434099938617E-2</v>
      </c>
      <c r="AP3187" s="62" t="s">
        <v>263</v>
      </c>
      <c r="AQ3187" s="54">
        <v>6.8456100443257895E-2</v>
      </c>
    </row>
    <row r="3188" spans="17:43">
      <c r="Q3188" s="62" t="s">
        <v>1228</v>
      </c>
      <c r="R3188" s="54">
        <v>9.2840102687252776E-2</v>
      </c>
      <c r="AP3188" s="62" t="s">
        <v>465</v>
      </c>
      <c r="AQ3188" s="54">
        <v>6.8202105368418392E-2</v>
      </c>
    </row>
    <row r="3189" spans="17:43">
      <c r="Q3189" s="62" t="s">
        <v>11441</v>
      </c>
      <c r="R3189" s="54">
        <v>9.2647931871910422E-2</v>
      </c>
      <c r="AP3189" s="62" t="s">
        <v>17246</v>
      </c>
      <c r="AQ3189" s="54">
        <v>6.8082692486726201E-2</v>
      </c>
    </row>
    <row r="3190" spans="17:43">
      <c r="Q3190" s="62" t="s">
        <v>58</v>
      </c>
      <c r="R3190" s="54">
        <v>9.2272329229979563E-2</v>
      </c>
      <c r="AP3190" s="62" t="s">
        <v>5823</v>
      </c>
      <c r="AQ3190" s="54">
        <v>6.806325952836817E-2</v>
      </c>
    </row>
    <row r="3191" spans="17:43">
      <c r="Q3191" s="62" t="s">
        <v>3616</v>
      </c>
      <c r="R3191" s="54">
        <v>9.1991123648665837E-2</v>
      </c>
      <c r="AP3191" s="62" t="s">
        <v>11872</v>
      </c>
      <c r="AQ3191" s="54">
        <v>6.8053768865917755E-2</v>
      </c>
    </row>
    <row r="3192" spans="17:43">
      <c r="Q3192" s="62" t="s">
        <v>17052</v>
      </c>
      <c r="R3192" s="54">
        <v>9.1967539093816469E-2</v>
      </c>
      <c r="AP3192" s="62" t="s">
        <v>12065</v>
      </c>
      <c r="AQ3192" s="54">
        <v>6.7841107644145207E-2</v>
      </c>
    </row>
    <row r="3193" spans="17:43">
      <c r="Q3193" s="62" t="s">
        <v>17053</v>
      </c>
      <c r="R3193" s="54">
        <v>9.1890953839739137E-2</v>
      </c>
      <c r="AP3193" s="62" t="s">
        <v>10930</v>
      </c>
      <c r="AQ3193" s="54">
        <v>6.7816425386695148E-2</v>
      </c>
    </row>
    <row r="3194" spans="17:43">
      <c r="Q3194" s="62" t="s">
        <v>4026</v>
      </c>
      <c r="R3194" s="54">
        <v>9.1375526583268654E-2</v>
      </c>
      <c r="AP3194" s="62" t="s">
        <v>4265</v>
      </c>
      <c r="AQ3194" s="54">
        <v>6.7695177556688468E-2</v>
      </c>
    </row>
    <row r="3195" spans="17:43">
      <c r="Q3195" s="62" t="s">
        <v>3209</v>
      </c>
      <c r="R3195" s="54">
        <v>9.1073177811944128E-2</v>
      </c>
      <c r="AP3195" s="62" t="s">
        <v>7212</v>
      </c>
      <c r="AQ3195" s="54">
        <v>6.7565886724682722E-2</v>
      </c>
    </row>
    <row r="3196" spans="17:43">
      <c r="Q3196" s="62" t="s">
        <v>17054</v>
      </c>
      <c r="R3196" s="54">
        <v>9.0776085259379857E-2</v>
      </c>
      <c r="AP3196" s="62" t="s">
        <v>3698</v>
      </c>
      <c r="AQ3196" s="54">
        <v>6.7553149186608513E-2</v>
      </c>
    </row>
    <row r="3197" spans="17:43">
      <c r="Q3197" s="62" t="s">
        <v>4788</v>
      </c>
      <c r="R3197" s="54">
        <v>9.029384006014271E-2</v>
      </c>
      <c r="AP3197" s="62" t="s">
        <v>498</v>
      </c>
      <c r="AQ3197" s="54">
        <v>6.7435261987437711E-2</v>
      </c>
    </row>
    <row r="3198" spans="17:43">
      <c r="Q3198" s="62" t="s">
        <v>3607</v>
      </c>
      <c r="R3198" s="54">
        <v>9.0064359218973641E-2</v>
      </c>
      <c r="AP3198" s="62" t="s">
        <v>5203</v>
      </c>
      <c r="AQ3198" s="54">
        <v>6.7385245169381838E-2</v>
      </c>
    </row>
    <row r="3199" spans="17:43">
      <c r="Q3199" s="62" t="s">
        <v>5847</v>
      </c>
      <c r="R3199" s="54">
        <v>8.9610220526877837E-2</v>
      </c>
      <c r="AP3199" s="62" t="s">
        <v>10850</v>
      </c>
      <c r="AQ3199" s="54">
        <v>6.6864199266898752E-2</v>
      </c>
    </row>
    <row r="3200" spans="17:43">
      <c r="Q3200" s="62" t="s">
        <v>9027</v>
      </c>
      <c r="R3200" s="54">
        <v>8.9574947314514999E-2</v>
      </c>
      <c r="AP3200" s="62" t="s">
        <v>11405</v>
      </c>
      <c r="AQ3200" s="54">
        <v>6.6284424955310894E-2</v>
      </c>
    </row>
    <row r="3201" spans="17:43">
      <c r="Q3201" s="62" t="s">
        <v>1041</v>
      </c>
      <c r="R3201" s="54">
        <v>8.9082359402922362E-2</v>
      </c>
      <c r="AP3201" s="62" t="s">
        <v>10860</v>
      </c>
      <c r="AQ3201" s="54">
        <v>6.6192739662974009E-2</v>
      </c>
    </row>
    <row r="3202" spans="17:43">
      <c r="Q3202" s="62" t="s">
        <v>17055</v>
      </c>
      <c r="R3202" s="54">
        <v>8.760310849163451E-2</v>
      </c>
      <c r="AP3202" s="62" t="s">
        <v>3187</v>
      </c>
      <c r="AQ3202" s="54">
        <v>6.6075054049936383E-2</v>
      </c>
    </row>
    <row r="3203" spans="17:43">
      <c r="Q3203" s="62" t="s">
        <v>4655</v>
      </c>
      <c r="R3203" s="54">
        <v>8.7361685134734648E-2</v>
      </c>
      <c r="AP3203" s="62" t="s">
        <v>406</v>
      </c>
      <c r="AQ3203" s="54">
        <v>6.5888596262271629E-2</v>
      </c>
    </row>
    <row r="3204" spans="17:43">
      <c r="Q3204" s="62" t="s">
        <v>5779</v>
      </c>
      <c r="R3204" s="54">
        <v>8.7137629469156513E-2</v>
      </c>
      <c r="AP3204" s="62" t="s">
        <v>6926</v>
      </c>
      <c r="AQ3204" s="54">
        <v>6.5767474728173361E-2</v>
      </c>
    </row>
    <row r="3205" spans="17:43">
      <c r="Q3205" s="62" t="s">
        <v>3844</v>
      </c>
      <c r="R3205" s="54">
        <v>8.6860414892110438E-2</v>
      </c>
      <c r="AP3205" s="62" t="s">
        <v>2895</v>
      </c>
      <c r="AQ3205" s="54">
        <v>6.5524298890453289E-2</v>
      </c>
    </row>
    <row r="3206" spans="17:43">
      <c r="Q3206" s="62" t="s">
        <v>10544</v>
      </c>
      <c r="R3206" s="54">
        <v>8.633807106535947E-2</v>
      </c>
      <c r="AP3206" s="62" t="s">
        <v>11505</v>
      </c>
      <c r="AQ3206" s="54">
        <v>6.5458715747733778E-2</v>
      </c>
    </row>
    <row r="3207" spans="17:43">
      <c r="Q3207" s="62" t="s">
        <v>1415</v>
      </c>
      <c r="R3207" s="54">
        <v>8.5781349886981481E-2</v>
      </c>
      <c r="AP3207" s="62" t="s">
        <v>10656</v>
      </c>
      <c r="AQ3207" s="54">
        <v>6.5372110713987949E-2</v>
      </c>
    </row>
    <row r="3208" spans="17:43">
      <c r="Q3208" s="62" t="s">
        <v>5538</v>
      </c>
      <c r="R3208" s="54">
        <v>8.4854853938746116E-2</v>
      </c>
      <c r="AP3208" s="62" t="s">
        <v>1573</v>
      </c>
      <c r="AQ3208" s="54">
        <v>6.4861283581222784E-2</v>
      </c>
    </row>
    <row r="3209" spans="17:43">
      <c r="Q3209" s="62" t="s">
        <v>11187</v>
      </c>
      <c r="R3209" s="54">
        <v>8.4260681982281274E-2</v>
      </c>
      <c r="AP3209" s="62" t="s">
        <v>203</v>
      </c>
      <c r="AQ3209" s="54">
        <v>6.4667404118502081E-2</v>
      </c>
    </row>
    <row r="3210" spans="17:43">
      <c r="Q3210" s="62" t="s">
        <v>5682</v>
      </c>
      <c r="R3210" s="54">
        <v>8.4233606040594627E-2</v>
      </c>
      <c r="AP3210" s="62" t="s">
        <v>7669</v>
      </c>
      <c r="AQ3210" s="54">
        <v>6.4007843679567314E-2</v>
      </c>
    </row>
    <row r="3211" spans="17:43">
      <c r="Q3211" s="62" t="s">
        <v>16142</v>
      </c>
      <c r="R3211" s="54">
        <v>8.3725960038130542E-2</v>
      </c>
      <c r="AP3211" s="62" t="s">
        <v>9701</v>
      </c>
      <c r="AQ3211" s="54">
        <v>6.3558399809764923E-2</v>
      </c>
    </row>
    <row r="3212" spans="17:43">
      <c r="Q3212" s="62" t="s">
        <v>2253</v>
      </c>
      <c r="R3212" s="54">
        <v>8.3329312639731853E-2</v>
      </c>
      <c r="AP3212" s="62" t="s">
        <v>11363</v>
      </c>
      <c r="AQ3212" s="54">
        <v>6.3535587223449388E-2</v>
      </c>
    </row>
    <row r="3213" spans="17:43">
      <c r="Q3213" s="62" t="s">
        <v>5231</v>
      </c>
      <c r="R3213" s="54">
        <v>8.2425377092320992E-2</v>
      </c>
      <c r="AP3213" s="62" t="s">
        <v>11187</v>
      </c>
      <c r="AQ3213" s="54">
        <v>6.3473940435762377E-2</v>
      </c>
    </row>
    <row r="3214" spans="17:43">
      <c r="Q3214" s="62" t="s">
        <v>4806</v>
      </c>
      <c r="R3214" s="54">
        <v>8.1932189403110423E-2</v>
      </c>
      <c r="AP3214" s="62" t="s">
        <v>4388</v>
      </c>
      <c r="AQ3214" s="54">
        <v>6.3363757044756025E-2</v>
      </c>
    </row>
    <row r="3215" spans="17:43">
      <c r="Q3215" s="62" t="s">
        <v>168</v>
      </c>
      <c r="R3215" s="54">
        <v>8.1524211543411051E-2</v>
      </c>
      <c r="AP3215" s="62" t="s">
        <v>17250</v>
      </c>
      <c r="AQ3215" s="54">
        <v>6.3225876008880064E-2</v>
      </c>
    </row>
    <row r="3216" spans="17:43">
      <c r="Q3216" s="62" t="s">
        <v>17056</v>
      </c>
      <c r="R3216" s="54">
        <v>8.1450165522473472E-2</v>
      </c>
      <c r="AP3216" s="62" t="s">
        <v>10915</v>
      </c>
      <c r="AQ3216" s="54">
        <v>6.3157721337692319E-2</v>
      </c>
    </row>
    <row r="3217" spans="17:43">
      <c r="Q3217" s="62" t="s">
        <v>2551</v>
      </c>
      <c r="R3217" s="54">
        <v>8.1013617764057258E-2</v>
      </c>
      <c r="AP3217" s="62" t="s">
        <v>17077</v>
      </c>
      <c r="AQ3217" s="54">
        <v>6.2983826309548713E-2</v>
      </c>
    </row>
    <row r="3218" spans="17:43">
      <c r="Q3218" s="62" t="s">
        <v>1101</v>
      </c>
      <c r="R3218" s="54">
        <v>8.0997502457788806E-2</v>
      </c>
      <c r="AP3218" s="62" t="s">
        <v>121</v>
      </c>
      <c r="AQ3218" s="54">
        <v>6.292591802587004E-2</v>
      </c>
    </row>
    <row r="3219" spans="17:43">
      <c r="Q3219" s="62" t="s">
        <v>5203</v>
      </c>
      <c r="R3219" s="54">
        <v>8.0555663130525409E-2</v>
      </c>
      <c r="AP3219" s="62" t="s">
        <v>122</v>
      </c>
      <c r="AQ3219" s="54">
        <v>6.2778425119061065E-2</v>
      </c>
    </row>
    <row r="3220" spans="17:43">
      <c r="Q3220" s="62" t="s">
        <v>9377</v>
      </c>
      <c r="R3220" s="54">
        <v>7.9839242363080848E-2</v>
      </c>
      <c r="AP3220" s="62" t="s">
        <v>4559</v>
      </c>
      <c r="AQ3220" s="54">
        <v>6.2644580370809055E-2</v>
      </c>
    </row>
    <row r="3221" spans="17:43">
      <c r="Q3221" s="62" t="s">
        <v>9594</v>
      </c>
      <c r="R3221" s="54">
        <v>7.9805205734187298E-2</v>
      </c>
      <c r="AP3221" s="62" t="s">
        <v>43</v>
      </c>
      <c r="AQ3221" s="54">
        <v>6.2386249675018587E-2</v>
      </c>
    </row>
    <row r="3222" spans="17:43">
      <c r="Q3222" s="62" t="s">
        <v>5639</v>
      </c>
      <c r="R3222" s="54">
        <v>7.973452194267909E-2</v>
      </c>
      <c r="AP3222" s="62" t="s">
        <v>4689</v>
      </c>
      <c r="AQ3222" s="54">
        <v>6.2235848700554736E-2</v>
      </c>
    </row>
    <row r="3223" spans="17:43">
      <c r="Q3223" s="62" t="s">
        <v>10620</v>
      </c>
      <c r="R3223" s="54">
        <v>7.9505785944655294E-2</v>
      </c>
      <c r="AP3223" s="62" t="s">
        <v>5069</v>
      </c>
      <c r="AQ3223" s="54">
        <v>6.2142845249360978E-2</v>
      </c>
    </row>
    <row r="3224" spans="17:43">
      <c r="Q3224" s="62" t="s">
        <v>4559</v>
      </c>
      <c r="R3224" s="54">
        <v>7.7753221121582991E-2</v>
      </c>
      <c r="AP3224" s="62" t="s">
        <v>5011</v>
      </c>
      <c r="AQ3224" s="54">
        <v>6.1744164657201638E-2</v>
      </c>
    </row>
    <row r="3225" spans="17:43">
      <c r="Q3225" s="62" t="s">
        <v>2780</v>
      </c>
      <c r="R3225" s="54">
        <v>7.7310032193140102E-2</v>
      </c>
      <c r="AP3225" s="62" t="s">
        <v>11064</v>
      </c>
      <c r="AQ3225" s="54">
        <v>6.1674094837756474E-2</v>
      </c>
    </row>
    <row r="3226" spans="17:43">
      <c r="Q3226" s="62" t="s">
        <v>10760</v>
      </c>
      <c r="R3226" s="54">
        <v>7.4727130009166573E-2</v>
      </c>
      <c r="AP3226" s="62" t="s">
        <v>3625</v>
      </c>
      <c r="AQ3226" s="54">
        <v>6.1569210440616744E-2</v>
      </c>
    </row>
    <row r="3227" spans="17:43">
      <c r="Q3227" s="62" t="s">
        <v>17057</v>
      </c>
      <c r="R3227" s="54">
        <v>7.4619875673196445E-2</v>
      </c>
      <c r="AP3227" s="62" t="s">
        <v>1495</v>
      </c>
      <c r="AQ3227" s="54">
        <v>6.1345899871990635E-2</v>
      </c>
    </row>
    <row r="3228" spans="17:43">
      <c r="Q3228" s="62" t="s">
        <v>2286</v>
      </c>
      <c r="R3228" s="54">
        <v>7.3871465480538301E-2</v>
      </c>
      <c r="AP3228" s="62" t="s">
        <v>4202</v>
      </c>
      <c r="AQ3228" s="54">
        <v>6.0720904724398006E-2</v>
      </c>
    </row>
    <row r="3229" spans="17:43">
      <c r="Q3229" s="62" t="s">
        <v>5817</v>
      </c>
      <c r="R3229" s="54">
        <v>7.2497038622844817E-2</v>
      </c>
      <c r="AP3229" s="62" t="s">
        <v>9059</v>
      </c>
      <c r="AQ3229" s="54">
        <v>6.0512766099849027E-2</v>
      </c>
    </row>
    <row r="3230" spans="17:43">
      <c r="Q3230" s="62" t="s">
        <v>9762</v>
      </c>
      <c r="R3230" s="54">
        <v>7.1156390084286439E-2</v>
      </c>
      <c r="AP3230" s="62" t="s">
        <v>9823</v>
      </c>
      <c r="AQ3230" s="54">
        <v>6.04940258528976E-2</v>
      </c>
    </row>
    <row r="3231" spans="17:43">
      <c r="Q3231" s="62" t="s">
        <v>3473</v>
      </c>
      <c r="R3231" s="54">
        <v>7.0527647058818532E-2</v>
      </c>
      <c r="AP3231" s="62" t="s">
        <v>14963</v>
      </c>
      <c r="AQ3231" s="54">
        <v>6.0492989775823791E-2</v>
      </c>
    </row>
    <row r="3232" spans="17:43">
      <c r="Q3232" s="62" t="s">
        <v>4265</v>
      </c>
      <c r="R3232" s="54">
        <v>7.0004508257728942E-2</v>
      </c>
      <c r="AP3232" s="62" t="s">
        <v>5817</v>
      </c>
      <c r="AQ3232" s="54">
        <v>6.0481207071513575E-2</v>
      </c>
    </row>
    <row r="3233" spans="17:43">
      <c r="Q3233" s="62" t="s">
        <v>14809</v>
      </c>
      <c r="R3233" s="54">
        <v>6.8480768501710101E-2</v>
      </c>
      <c r="AP3233" s="62" t="s">
        <v>378</v>
      </c>
      <c r="AQ3233" s="54">
        <v>6.030730604661267E-2</v>
      </c>
    </row>
    <row r="3234" spans="17:43">
      <c r="Q3234" s="62" t="s">
        <v>10850</v>
      </c>
      <c r="R3234" s="54">
        <v>6.8455719448381774E-2</v>
      </c>
      <c r="AP3234" s="62" t="s">
        <v>2488</v>
      </c>
      <c r="AQ3234" s="54">
        <v>6.0304925107434369E-2</v>
      </c>
    </row>
    <row r="3235" spans="17:43">
      <c r="Q3235" s="62" t="s">
        <v>10018</v>
      </c>
      <c r="R3235" s="54">
        <v>6.7969821601825159E-2</v>
      </c>
      <c r="AP3235" s="62" t="s">
        <v>11309</v>
      </c>
      <c r="AQ3235" s="54">
        <v>5.9916087731242969E-2</v>
      </c>
    </row>
    <row r="3236" spans="17:43">
      <c r="Q3236" s="62" t="s">
        <v>3998</v>
      </c>
      <c r="R3236" s="54">
        <v>6.7934935689403439E-2</v>
      </c>
      <c r="AP3236" s="62" t="s">
        <v>11540</v>
      </c>
      <c r="AQ3236" s="54">
        <v>5.9891931218692566E-2</v>
      </c>
    </row>
    <row r="3237" spans="17:43">
      <c r="Q3237" s="62" t="s">
        <v>9741</v>
      </c>
      <c r="R3237" s="54">
        <v>6.7550233602629711E-2</v>
      </c>
      <c r="AP3237" s="62" t="s">
        <v>5847</v>
      </c>
      <c r="AQ3237" s="54">
        <v>5.9531755918672366E-2</v>
      </c>
    </row>
    <row r="3238" spans="17:43">
      <c r="Q3238" s="62" t="s">
        <v>3739</v>
      </c>
      <c r="R3238" s="54">
        <v>6.6778833982066604E-2</v>
      </c>
      <c r="AP3238" s="62" t="s">
        <v>335</v>
      </c>
      <c r="AQ3238" s="54">
        <v>5.9364579588825142E-2</v>
      </c>
    </row>
    <row r="3239" spans="17:43">
      <c r="Q3239" s="62" t="s">
        <v>2587</v>
      </c>
      <c r="R3239" s="54">
        <v>6.6456442680612446E-2</v>
      </c>
      <c r="AP3239" s="62" t="s">
        <v>10667</v>
      </c>
      <c r="AQ3239" s="54">
        <v>5.9271536556069315E-2</v>
      </c>
    </row>
    <row r="3240" spans="17:43">
      <c r="Q3240" s="62" t="s">
        <v>3187</v>
      </c>
      <c r="R3240" s="54">
        <v>6.6347718819125892E-2</v>
      </c>
      <c r="AP3240" s="62" t="s">
        <v>282</v>
      </c>
      <c r="AQ3240" s="54">
        <v>5.9269590196715717E-2</v>
      </c>
    </row>
    <row r="3241" spans="17:43">
      <c r="Q3241" s="62" t="s">
        <v>10925</v>
      </c>
      <c r="R3241" s="54">
        <v>6.6065761159821726E-2</v>
      </c>
      <c r="AP3241" s="62" t="s">
        <v>10512</v>
      </c>
      <c r="AQ3241" s="54">
        <v>5.914267996924532E-2</v>
      </c>
    </row>
    <row r="3242" spans="17:43">
      <c r="Q3242" s="62" t="s">
        <v>14758</v>
      </c>
      <c r="R3242" s="54">
        <v>6.5371873522661869E-2</v>
      </c>
      <c r="AP3242" s="62" t="s">
        <v>10972</v>
      </c>
      <c r="AQ3242" s="54">
        <v>5.8988032653424484E-2</v>
      </c>
    </row>
    <row r="3243" spans="17:43">
      <c r="Q3243" s="62" t="s">
        <v>9823</v>
      </c>
      <c r="R3243" s="54">
        <v>6.5026918667855843E-2</v>
      </c>
      <c r="AP3243" s="62" t="s">
        <v>5007</v>
      </c>
      <c r="AQ3243" s="54">
        <v>5.8886523806782443E-2</v>
      </c>
    </row>
    <row r="3244" spans="17:43">
      <c r="Q3244" s="62" t="s">
        <v>10512</v>
      </c>
      <c r="R3244" s="54">
        <v>6.4251487020046447E-2</v>
      </c>
      <c r="AP3244" s="62" t="s">
        <v>1645</v>
      </c>
      <c r="AQ3244" s="54">
        <v>5.8808860885621289E-2</v>
      </c>
    </row>
    <row r="3245" spans="17:43">
      <c r="Q3245" s="62" t="s">
        <v>1436</v>
      </c>
      <c r="R3245" s="54">
        <v>6.3643454238447181E-2</v>
      </c>
      <c r="AP3245" s="62" t="s">
        <v>2699</v>
      </c>
      <c r="AQ3245" s="54">
        <v>5.8717883120011867E-2</v>
      </c>
    </row>
    <row r="3246" spans="17:43">
      <c r="Q3246" s="62" t="s">
        <v>17058</v>
      </c>
      <c r="R3246" s="54">
        <v>6.3572696741223914E-2</v>
      </c>
      <c r="AP3246" s="62" t="s">
        <v>11982</v>
      </c>
      <c r="AQ3246" s="54">
        <v>5.866189167618633E-2</v>
      </c>
    </row>
    <row r="3247" spans="17:43">
      <c r="Q3247" s="62" t="s">
        <v>3613</v>
      </c>
      <c r="R3247" s="54">
        <v>6.3562388022057006E-2</v>
      </c>
      <c r="AP3247" s="62" t="s">
        <v>317</v>
      </c>
      <c r="AQ3247" s="54">
        <v>5.8638650067812326E-2</v>
      </c>
    </row>
    <row r="3248" spans="17:43">
      <c r="Q3248" s="62" t="s">
        <v>11311</v>
      </c>
      <c r="R3248" s="54">
        <v>6.3307007642364008E-2</v>
      </c>
      <c r="AP3248" s="62" t="s">
        <v>982</v>
      </c>
      <c r="AQ3248" s="54">
        <v>5.8602017246528235E-2</v>
      </c>
    </row>
    <row r="3249" spans="17:43">
      <c r="Q3249" s="62" t="s">
        <v>10690</v>
      </c>
      <c r="R3249" s="54">
        <v>6.2079488863731401E-2</v>
      </c>
      <c r="AP3249" s="62" t="s">
        <v>17232</v>
      </c>
      <c r="AQ3249" s="54">
        <v>5.8591935253308164E-2</v>
      </c>
    </row>
    <row r="3250" spans="17:43">
      <c r="Q3250" s="62" t="s">
        <v>3928</v>
      </c>
      <c r="R3250" s="54">
        <v>6.0449582417185267E-2</v>
      </c>
      <c r="AP3250" s="62" t="s">
        <v>256</v>
      </c>
      <c r="AQ3250" s="54">
        <v>5.84500215811153E-2</v>
      </c>
    </row>
    <row r="3251" spans="17:43">
      <c r="Q3251" s="62" t="s">
        <v>17059</v>
      </c>
      <c r="R3251" s="54">
        <v>5.9304393754671385E-2</v>
      </c>
      <c r="AP3251" s="62" t="s">
        <v>5458</v>
      </c>
      <c r="AQ3251" s="54">
        <v>5.8368422778628783E-2</v>
      </c>
    </row>
    <row r="3252" spans="17:43">
      <c r="Q3252" s="62" t="s">
        <v>14849</v>
      </c>
      <c r="R3252" s="54">
        <v>5.8378498750520695E-2</v>
      </c>
      <c r="AP3252" s="62" t="s">
        <v>308</v>
      </c>
      <c r="AQ3252" s="54">
        <v>5.8138476142517569E-2</v>
      </c>
    </row>
    <row r="3253" spans="17:43">
      <c r="Q3253" s="62" t="s">
        <v>2957</v>
      </c>
      <c r="R3253" s="54">
        <v>5.807112399038146E-2</v>
      </c>
      <c r="AP3253" s="62" t="s">
        <v>14808</v>
      </c>
      <c r="AQ3253" s="54">
        <v>5.8093173805932728E-2</v>
      </c>
    </row>
    <row r="3254" spans="17:43">
      <c r="Q3254" s="62" t="s">
        <v>3854</v>
      </c>
      <c r="R3254" s="54">
        <v>5.7998851767375563E-2</v>
      </c>
      <c r="AP3254" s="62" t="s">
        <v>17062</v>
      </c>
      <c r="AQ3254" s="54">
        <v>5.7878153993639249E-2</v>
      </c>
    </row>
    <row r="3255" spans="17:43">
      <c r="Q3255" s="62" t="s">
        <v>16269</v>
      </c>
      <c r="R3255" s="54">
        <v>5.7192291259292705E-2</v>
      </c>
      <c r="AP3255" s="62" t="s">
        <v>17241</v>
      </c>
      <c r="AQ3255" s="54">
        <v>5.7829467947641405E-2</v>
      </c>
    </row>
    <row r="3256" spans="17:43">
      <c r="Q3256" s="62" t="s">
        <v>3438</v>
      </c>
      <c r="R3256" s="54">
        <v>5.6848569482266499E-2</v>
      </c>
      <c r="AP3256" s="62" t="s">
        <v>1066</v>
      </c>
      <c r="AQ3256" s="54">
        <v>5.7827524424244083E-2</v>
      </c>
    </row>
    <row r="3257" spans="17:43">
      <c r="Q3257" s="62" t="s">
        <v>1544</v>
      </c>
      <c r="R3257" s="54">
        <v>5.5956314495315039E-2</v>
      </c>
      <c r="AP3257" s="62" t="s">
        <v>1436</v>
      </c>
      <c r="AQ3257" s="54">
        <v>5.7717016605026684E-2</v>
      </c>
    </row>
    <row r="3258" spans="17:43">
      <c r="Q3258" s="62" t="s">
        <v>9409</v>
      </c>
      <c r="R3258" s="54">
        <v>5.535737791586616E-2</v>
      </c>
      <c r="AP3258" s="62" t="s">
        <v>16167</v>
      </c>
      <c r="AQ3258" s="54">
        <v>5.7623003800871937E-2</v>
      </c>
    </row>
    <row r="3259" spans="17:43">
      <c r="Q3259" s="62" t="s">
        <v>17060</v>
      </c>
      <c r="R3259" s="54">
        <v>5.4846688656703883E-2</v>
      </c>
      <c r="AP3259" s="62" t="s">
        <v>3353</v>
      </c>
      <c r="AQ3259" s="54">
        <v>5.7395551885959274E-2</v>
      </c>
    </row>
    <row r="3260" spans="17:43">
      <c r="Q3260" s="62" t="s">
        <v>4619</v>
      </c>
      <c r="R3260" s="54">
        <v>5.3123119143613548E-2</v>
      </c>
      <c r="AP3260" s="62" t="s">
        <v>1620</v>
      </c>
      <c r="AQ3260" s="54">
        <v>5.73523342737206E-2</v>
      </c>
    </row>
    <row r="3261" spans="17:43">
      <c r="Q3261" s="62" t="s">
        <v>2488</v>
      </c>
      <c r="R3261" s="54">
        <v>5.2663577082882315E-2</v>
      </c>
      <c r="AP3261" s="62" t="s">
        <v>17242</v>
      </c>
      <c r="AQ3261" s="54">
        <v>5.7274811822375968E-2</v>
      </c>
    </row>
    <row r="3262" spans="17:43">
      <c r="Q3262" s="62" t="s">
        <v>17061</v>
      </c>
      <c r="R3262" s="54">
        <v>5.1790065100924508E-2</v>
      </c>
      <c r="AP3262" s="62" t="s">
        <v>9741</v>
      </c>
      <c r="AQ3262" s="54">
        <v>5.7215026058461661E-2</v>
      </c>
    </row>
    <row r="3263" spans="17:43">
      <c r="Q3263" s="62" t="s">
        <v>3907</v>
      </c>
      <c r="R3263" s="54">
        <v>5.1690261212464915E-2</v>
      </c>
      <c r="AP3263" s="62" t="s">
        <v>6145</v>
      </c>
      <c r="AQ3263" s="54">
        <v>5.6965070035271743E-2</v>
      </c>
    </row>
    <row r="3264" spans="17:43">
      <c r="Q3264" s="62" t="s">
        <v>11482</v>
      </c>
      <c r="R3264" s="54">
        <v>5.0824945220267613E-2</v>
      </c>
      <c r="AP3264" s="62" t="s">
        <v>14888</v>
      </c>
      <c r="AQ3264" s="54">
        <v>5.6798276231256065E-2</v>
      </c>
    </row>
    <row r="3265" spans="17:43">
      <c r="Q3265" s="62" t="s">
        <v>5926</v>
      </c>
      <c r="R3265" s="54">
        <v>4.9929322874150611E-2</v>
      </c>
      <c r="AP3265" s="62" t="s">
        <v>17054</v>
      </c>
      <c r="AQ3265" s="54">
        <v>5.656019590579988E-2</v>
      </c>
    </row>
    <row r="3266" spans="17:43">
      <c r="Q3266" s="62" t="s">
        <v>2005</v>
      </c>
      <c r="R3266" s="54">
        <v>4.9850842546195061E-2</v>
      </c>
      <c r="AP3266" s="62" t="s">
        <v>979</v>
      </c>
      <c r="AQ3266" s="54">
        <v>5.6452765484011118E-2</v>
      </c>
    </row>
    <row r="3267" spans="17:43">
      <c r="Q3267" s="62" t="s">
        <v>6145</v>
      </c>
      <c r="R3267" s="54">
        <v>4.8332284672600707E-2</v>
      </c>
      <c r="AP3267" s="62" t="s">
        <v>280</v>
      </c>
      <c r="AQ3267" s="54">
        <v>5.6428964106096199E-2</v>
      </c>
    </row>
    <row r="3268" spans="17:43">
      <c r="Q3268" s="62" t="s">
        <v>5769</v>
      </c>
      <c r="R3268" s="54">
        <v>4.7746998060541175E-2</v>
      </c>
      <c r="AP3268" s="62" t="s">
        <v>17225</v>
      </c>
      <c r="AQ3268" s="54">
        <v>5.6390274158754333E-2</v>
      </c>
    </row>
    <row r="3269" spans="17:43">
      <c r="Q3269" s="62" t="s">
        <v>4356</v>
      </c>
      <c r="R3269" s="54">
        <v>4.3203560312981087E-2</v>
      </c>
      <c r="AP3269" s="62" t="s">
        <v>5755</v>
      </c>
      <c r="AQ3269" s="54">
        <v>5.6224638658370331E-2</v>
      </c>
    </row>
    <row r="3270" spans="17:43">
      <c r="Q3270" s="62" t="s">
        <v>4553</v>
      </c>
      <c r="R3270" s="54">
        <v>4.1733366350100963E-2</v>
      </c>
      <c r="AP3270" s="62" t="s">
        <v>11205</v>
      </c>
      <c r="AQ3270" s="54">
        <v>5.6009001138086947E-2</v>
      </c>
    </row>
    <row r="3271" spans="17:43">
      <c r="Q3271" s="62" t="s">
        <v>5180</v>
      </c>
      <c r="R3271" s="54">
        <v>3.9274184223277608E-2</v>
      </c>
      <c r="AP3271" s="62" t="s">
        <v>10837</v>
      </c>
      <c r="AQ3271" s="54">
        <v>5.5971502682377827E-2</v>
      </c>
    </row>
    <row r="3272" spans="17:43">
      <c r="Q3272" s="62" t="s">
        <v>17062</v>
      </c>
      <c r="R3272" s="54">
        <v>3.9096551612704547E-2</v>
      </c>
      <c r="AP3272" s="62" t="s">
        <v>9762</v>
      </c>
      <c r="AQ3272" s="54">
        <v>5.5818844180754473E-2</v>
      </c>
    </row>
    <row r="3273" spans="17:43">
      <c r="Q3273" s="62" t="s">
        <v>49</v>
      </c>
      <c r="R3273" s="54">
        <v>3.7716932205456057E-2</v>
      </c>
      <c r="AP3273" s="62" t="s">
        <v>5146</v>
      </c>
      <c r="AQ3273" s="54">
        <v>5.5566363243100131E-2</v>
      </c>
    </row>
    <row r="3274" spans="17:43">
      <c r="Q3274" s="62" t="s">
        <v>2130</v>
      </c>
      <c r="R3274" s="54">
        <v>3.6617866741999426E-2</v>
      </c>
      <c r="AP3274" s="62" t="s">
        <v>2535</v>
      </c>
      <c r="AQ3274" s="54">
        <v>5.5528227282389521E-2</v>
      </c>
    </row>
    <row r="3275" spans="17:43">
      <c r="Q3275" s="62" t="s">
        <v>10975</v>
      </c>
      <c r="R3275" s="54">
        <v>3.6240973382335999E-2</v>
      </c>
      <c r="AP3275" s="62" t="s">
        <v>5538</v>
      </c>
      <c r="AQ3275" s="54">
        <v>5.5528161652957167E-2</v>
      </c>
    </row>
    <row r="3276" spans="17:43">
      <c r="Q3276" s="62" t="s">
        <v>11150</v>
      </c>
      <c r="R3276" s="54">
        <v>3.4934895146542487E-2</v>
      </c>
      <c r="AP3276" s="62" t="s">
        <v>11311</v>
      </c>
      <c r="AQ3276" s="54">
        <v>5.5488968549263135E-2</v>
      </c>
    </row>
    <row r="3277" spans="17:43">
      <c r="Q3277" s="62" t="s">
        <v>5866</v>
      </c>
      <c r="R3277" s="54">
        <v>3.377363507194904E-2</v>
      </c>
      <c r="AP3277" s="62" t="s">
        <v>946</v>
      </c>
      <c r="AQ3277" s="54">
        <v>5.5129858116565622E-2</v>
      </c>
    </row>
    <row r="3278" spans="17:43">
      <c r="Q3278" s="62" t="s">
        <v>17063</v>
      </c>
      <c r="R3278" s="54">
        <v>3.2249763132952754E-2</v>
      </c>
      <c r="AP3278" s="62" t="s">
        <v>10758</v>
      </c>
      <c r="AQ3278" s="54">
        <v>5.4890194078145452E-2</v>
      </c>
    </row>
    <row r="3279" spans="17:43">
      <c r="Q3279" s="62" t="s">
        <v>10653</v>
      </c>
      <c r="R3279" s="54">
        <v>3.0798601337459861E-2</v>
      </c>
      <c r="AP3279" s="62" t="s">
        <v>2130</v>
      </c>
      <c r="AQ3279" s="54">
        <v>5.4668244616654926E-2</v>
      </c>
    </row>
    <row r="3280" spans="17:43">
      <c r="Q3280" s="62" t="s">
        <v>1175</v>
      </c>
      <c r="R3280" s="54">
        <v>2.9261270406560909E-2</v>
      </c>
      <c r="AP3280" s="62" t="s">
        <v>49</v>
      </c>
      <c r="AQ3280" s="54">
        <v>5.4618126201044954E-2</v>
      </c>
    </row>
    <row r="3281" spans="17:43">
      <c r="Q3281" s="62" t="s">
        <v>17064</v>
      </c>
      <c r="R3281" s="54">
        <v>2.9235428356654665E-2</v>
      </c>
      <c r="AP3281" s="62" t="s">
        <v>5639</v>
      </c>
      <c r="AQ3281" s="54">
        <v>5.4429783389849364E-2</v>
      </c>
    </row>
    <row r="3282" spans="17:43">
      <c r="Q3282" s="62" t="s">
        <v>15082</v>
      </c>
      <c r="R3282" s="54">
        <v>2.8530263059061169E-2</v>
      </c>
      <c r="AP3282" s="62" t="s">
        <v>536</v>
      </c>
      <c r="AQ3282" s="54">
        <v>5.3983799728057731E-2</v>
      </c>
    </row>
    <row r="3283" spans="17:43">
      <c r="Q3283" s="62" t="s">
        <v>17065</v>
      </c>
      <c r="R3283" s="54">
        <v>2.800307175707684E-2</v>
      </c>
      <c r="AP3283" s="62" t="s">
        <v>11516</v>
      </c>
      <c r="AQ3283" s="54">
        <v>5.3776164947133123E-2</v>
      </c>
    </row>
    <row r="3284" spans="17:43">
      <c r="Q3284" s="62" t="s">
        <v>17066</v>
      </c>
      <c r="R3284" s="54">
        <v>2.6354036617734552E-2</v>
      </c>
      <c r="AP3284" s="62" t="s">
        <v>14821</v>
      </c>
      <c r="AQ3284" s="54">
        <v>5.3048368618188638E-2</v>
      </c>
    </row>
    <row r="3285" spans="17:43">
      <c r="AP3285" s="62" t="s">
        <v>5375</v>
      </c>
      <c r="AQ3285" s="54">
        <v>5.3046286563025263E-2</v>
      </c>
    </row>
    <row r="3286" spans="17:43">
      <c r="AP3286" s="62" t="s">
        <v>15118</v>
      </c>
      <c r="AQ3286" s="54">
        <v>5.2982437054178412E-2</v>
      </c>
    </row>
    <row r="3287" spans="17:43">
      <c r="AP3287" s="62" t="s">
        <v>1175</v>
      </c>
      <c r="AQ3287" s="54">
        <v>5.2823579003521505E-2</v>
      </c>
    </row>
    <row r="3288" spans="17:43">
      <c r="AP3288" s="62" t="s">
        <v>1073</v>
      </c>
      <c r="AQ3288" s="54">
        <v>5.2721558825369212E-2</v>
      </c>
    </row>
    <row r="3289" spans="17:43">
      <c r="AP3289" s="62" t="s">
        <v>150</v>
      </c>
      <c r="AQ3289" s="54">
        <v>5.2274151794496092E-2</v>
      </c>
    </row>
    <row r="3290" spans="17:43">
      <c r="AP3290" s="62" t="s">
        <v>10993</v>
      </c>
      <c r="AQ3290" s="54">
        <v>5.156805909312915E-2</v>
      </c>
    </row>
    <row r="3291" spans="17:43">
      <c r="AP3291" s="62" t="s">
        <v>5769</v>
      </c>
      <c r="AQ3291" s="54">
        <v>5.153727698712357E-2</v>
      </c>
    </row>
    <row r="3292" spans="17:43">
      <c r="AP3292" s="62" t="s">
        <v>109</v>
      </c>
      <c r="AQ3292" s="54">
        <v>5.1536192813414344E-2</v>
      </c>
    </row>
    <row r="3293" spans="17:43">
      <c r="AP3293" s="62" t="s">
        <v>224</v>
      </c>
      <c r="AQ3293" s="54">
        <v>5.1369331200906393E-2</v>
      </c>
    </row>
    <row r="3294" spans="17:43">
      <c r="AP3294" s="62" t="s">
        <v>10552</v>
      </c>
      <c r="AQ3294" s="54">
        <v>5.1327994238149606E-2</v>
      </c>
    </row>
    <row r="3295" spans="17:43">
      <c r="AP3295" s="62" t="s">
        <v>4546</v>
      </c>
      <c r="AQ3295" s="54">
        <v>5.1167514512397434E-2</v>
      </c>
    </row>
    <row r="3296" spans="17:43">
      <c r="AP3296" s="62" t="s">
        <v>5466</v>
      </c>
      <c r="AQ3296" s="54">
        <v>5.0999155992190487E-2</v>
      </c>
    </row>
    <row r="3297" spans="42:43">
      <c r="AP3297" s="62" t="s">
        <v>4990</v>
      </c>
      <c r="AQ3297" s="54">
        <v>5.0749163413939549E-2</v>
      </c>
    </row>
    <row r="3298" spans="42:43">
      <c r="AP3298" s="62" t="s">
        <v>14824</v>
      </c>
      <c r="AQ3298" s="54">
        <v>5.0567695720481615E-2</v>
      </c>
    </row>
    <row r="3299" spans="42:43">
      <c r="AP3299" s="62" t="s">
        <v>10856</v>
      </c>
      <c r="AQ3299" s="54">
        <v>5.0457929738243729E-2</v>
      </c>
    </row>
    <row r="3300" spans="42:43">
      <c r="AP3300" s="62" t="s">
        <v>2263</v>
      </c>
      <c r="AQ3300" s="54">
        <v>5.0371570675209663E-2</v>
      </c>
    </row>
    <row r="3301" spans="42:43">
      <c r="AP3301" s="62" t="s">
        <v>17251</v>
      </c>
      <c r="AQ3301" s="54">
        <v>5.0258323189544367E-2</v>
      </c>
    </row>
    <row r="3302" spans="42:43">
      <c r="AP3302" s="62" t="s">
        <v>2148</v>
      </c>
      <c r="AQ3302" s="54">
        <v>5.0071698119077641E-2</v>
      </c>
    </row>
    <row r="3303" spans="42:43">
      <c r="AP3303" s="62" t="s">
        <v>3186</v>
      </c>
      <c r="AQ3303" s="54">
        <v>4.9953727973682492E-2</v>
      </c>
    </row>
    <row r="3304" spans="42:43">
      <c r="AP3304" s="62" t="s">
        <v>10819</v>
      </c>
      <c r="AQ3304" s="54">
        <v>4.9906138823751264E-2</v>
      </c>
    </row>
    <row r="3305" spans="42:43">
      <c r="AP3305" s="62" t="s">
        <v>11331</v>
      </c>
      <c r="AQ3305" s="54">
        <v>4.9590796651428209E-2</v>
      </c>
    </row>
    <row r="3306" spans="42:43">
      <c r="AP3306" s="62" t="s">
        <v>301</v>
      </c>
      <c r="AQ3306" s="54">
        <v>4.941889475539387E-2</v>
      </c>
    </row>
    <row r="3307" spans="42:43">
      <c r="AP3307" s="62" t="s">
        <v>3161</v>
      </c>
      <c r="AQ3307" s="54">
        <v>4.9309419552273789E-2</v>
      </c>
    </row>
    <row r="3308" spans="42:43">
      <c r="AP3308" s="62" t="s">
        <v>11018</v>
      </c>
      <c r="AQ3308" s="54">
        <v>4.9243224344876303E-2</v>
      </c>
    </row>
    <row r="3309" spans="42:43">
      <c r="AP3309" s="62" t="s">
        <v>11462</v>
      </c>
      <c r="AQ3309" s="54">
        <v>4.9207420346030345E-2</v>
      </c>
    </row>
    <row r="3310" spans="42:43">
      <c r="AP3310" s="62" t="s">
        <v>1107</v>
      </c>
      <c r="AQ3310" s="54">
        <v>4.8744515945312289E-2</v>
      </c>
    </row>
    <row r="3311" spans="42:43">
      <c r="AP3311" s="62" t="s">
        <v>5307</v>
      </c>
      <c r="AQ3311" s="54">
        <v>4.8141261996470459E-2</v>
      </c>
    </row>
    <row r="3312" spans="42:43">
      <c r="AP3312" s="62" t="s">
        <v>4291</v>
      </c>
      <c r="AQ3312" s="54">
        <v>4.8057566799157507E-2</v>
      </c>
    </row>
    <row r="3313" spans="42:43">
      <c r="AP3313" s="62" t="s">
        <v>11222</v>
      </c>
      <c r="AQ3313" s="54">
        <v>4.7874215056561517E-2</v>
      </c>
    </row>
    <row r="3314" spans="42:43">
      <c r="AP3314" s="62" t="s">
        <v>10467</v>
      </c>
      <c r="AQ3314" s="54">
        <v>4.7765876145032624E-2</v>
      </c>
    </row>
    <row r="3315" spans="42:43">
      <c r="AP3315" s="62" t="s">
        <v>6780</v>
      </c>
      <c r="AQ3315" s="54">
        <v>4.7756721366355344E-2</v>
      </c>
    </row>
    <row r="3316" spans="42:43">
      <c r="AP3316" s="62" t="s">
        <v>5640</v>
      </c>
      <c r="AQ3316" s="54">
        <v>4.7691368829812779E-2</v>
      </c>
    </row>
    <row r="3317" spans="42:43">
      <c r="AP3317" s="62" t="s">
        <v>2780</v>
      </c>
      <c r="AQ3317" s="54">
        <v>4.7582890235595338E-2</v>
      </c>
    </row>
    <row r="3318" spans="42:43">
      <c r="AP3318" s="62" t="s">
        <v>9377</v>
      </c>
      <c r="AQ3318" s="54">
        <v>4.7211843508458647E-2</v>
      </c>
    </row>
    <row r="3319" spans="42:43">
      <c r="AP3319" s="62" t="s">
        <v>1185</v>
      </c>
      <c r="AQ3319" s="54">
        <v>4.7019208089499935E-2</v>
      </c>
    </row>
    <row r="3320" spans="42:43">
      <c r="AP3320" s="62" t="s">
        <v>4279</v>
      </c>
      <c r="AQ3320" s="54">
        <v>4.700841966067696E-2</v>
      </c>
    </row>
    <row r="3321" spans="42:43">
      <c r="AP3321" s="62" t="s">
        <v>3876</v>
      </c>
      <c r="AQ3321" s="54">
        <v>4.6883902284652404E-2</v>
      </c>
    </row>
    <row r="3322" spans="42:43">
      <c r="AP3322" s="62" t="s">
        <v>17127</v>
      </c>
      <c r="AQ3322" s="54">
        <v>4.6681708301109792E-2</v>
      </c>
    </row>
    <row r="3323" spans="42:43">
      <c r="AP3323" s="62" t="s">
        <v>2349</v>
      </c>
      <c r="AQ3323" s="54">
        <v>4.6442283502121609E-2</v>
      </c>
    </row>
    <row r="3324" spans="42:43">
      <c r="AP3324" s="62" t="s">
        <v>14753</v>
      </c>
      <c r="AQ3324" s="54">
        <v>4.6385082378188169E-2</v>
      </c>
    </row>
    <row r="3325" spans="42:43">
      <c r="AP3325" s="62" t="s">
        <v>4840</v>
      </c>
      <c r="AQ3325" s="54">
        <v>4.5927217714998469E-2</v>
      </c>
    </row>
    <row r="3326" spans="42:43">
      <c r="AP3326" s="62" t="s">
        <v>6655</v>
      </c>
      <c r="AQ3326" s="54">
        <v>4.5582537864201592E-2</v>
      </c>
    </row>
    <row r="3327" spans="42:43">
      <c r="AP3327" s="62" t="s">
        <v>14959</v>
      </c>
      <c r="AQ3327" s="54">
        <v>4.5282947286964054E-2</v>
      </c>
    </row>
    <row r="3328" spans="42:43">
      <c r="AP3328" s="62" t="s">
        <v>16187</v>
      </c>
      <c r="AQ3328" s="54">
        <v>4.5276694401422866E-2</v>
      </c>
    </row>
    <row r="3329" spans="42:43">
      <c r="AP3329" s="62" t="s">
        <v>17234</v>
      </c>
      <c r="AQ3329" s="54">
        <v>4.5233183851293698E-2</v>
      </c>
    </row>
    <row r="3330" spans="42:43">
      <c r="AP3330" s="62" t="s">
        <v>10018</v>
      </c>
      <c r="AQ3330" s="54">
        <v>4.4854547287778483E-2</v>
      </c>
    </row>
    <row r="3331" spans="42:43">
      <c r="AP3331" s="62" t="s">
        <v>3907</v>
      </c>
      <c r="AQ3331" s="54">
        <v>4.4206295662126305E-2</v>
      </c>
    </row>
    <row r="3332" spans="42:43">
      <c r="AP3332" s="62" t="s">
        <v>17235</v>
      </c>
      <c r="AQ3332" s="54">
        <v>4.4195452409373122E-2</v>
      </c>
    </row>
    <row r="3333" spans="42:43">
      <c r="AP3333" s="62" t="s">
        <v>4672</v>
      </c>
      <c r="AQ3333" s="54">
        <v>4.3315477026983858E-2</v>
      </c>
    </row>
    <row r="3334" spans="42:43">
      <c r="AP3334" s="62" t="s">
        <v>9720</v>
      </c>
      <c r="AQ3334" s="54">
        <v>4.3226485981461511E-2</v>
      </c>
    </row>
    <row r="3335" spans="42:43">
      <c r="AP3335" s="62" t="s">
        <v>46</v>
      </c>
      <c r="AQ3335" s="54">
        <v>4.321249525654642E-2</v>
      </c>
    </row>
    <row r="3336" spans="42:43">
      <c r="AP3336" s="62" t="s">
        <v>8626</v>
      </c>
      <c r="AQ3336" s="54">
        <v>4.318494987692411E-2</v>
      </c>
    </row>
    <row r="3337" spans="42:43">
      <c r="AP3337" s="62" t="s">
        <v>3146</v>
      </c>
      <c r="AQ3337" s="54">
        <v>4.294547143177576E-2</v>
      </c>
    </row>
    <row r="3338" spans="42:43">
      <c r="AP3338" s="62" t="s">
        <v>3473</v>
      </c>
      <c r="AQ3338" s="54">
        <v>4.2832087355073226E-2</v>
      </c>
    </row>
    <row r="3339" spans="42:43">
      <c r="AP3339" s="62" t="s">
        <v>8368</v>
      </c>
      <c r="AQ3339" s="54">
        <v>4.2384458066837029E-2</v>
      </c>
    </row>
    <row r="3340" spans="42:43">
      <c r="AP3340" s="62" t="s">
        <v>17253</v>
      </c>
      <c r="AQ3340" s="54">
        <v>4.2287731923651317E-2</v>
      </c>
    </row>
    <row r="3341" spans="42:43">
      <c r="AP3341" s="62" t="s">
        <v>17230</v>
      </c>
      <c r="AQ3341" s="54">
        <v>4.2117232372178022E-2</v>
      </c>
    </row>
    <row r="3342" spans="42:43">
      <c r="AP3342" s="62" t="s">
        <v>10861</v>
      </c>
      <c r="AQ3342" s="54">
        <v>4.1827118923035908E-2</v>
      </c>
    </row>
    <row r="3343" spans="42:43">
      <c r="AP3343" s="62" t="s">
        <v>3226</v>
      </c>
      <c r="AQ3343" s="54">
        <v>4.1806344952689381E-2</v>
      </c>
    </row>
    <row r="3344" spans="42:43">
      <c r="AP3344" s="62" t="s">
        <v>7662</v>
      </c>
      <c r="AQ3344" s="54">
        <v>4.1728943181608857E-2</v>
      </c>
    </row>
    <row r="3345" spans="42:43">
      <c r="AP3345" s="62" t="s">
        <v>2403</v>
      </c>
      <c r="AQ3345" s="54">
        <v>4.1576574909769411E-2</v>
      </c>
    </row>
    <row r="3346" spans="42:43">
      <c r="AP3346" s="62" t="s">
        <v>11429</v>
      </c>
      <c r="AQ3346" s="54">
        <v>4.120223142981258E-2</v>
      </c>
    </row>
    <row r="3347" spans="42:43">
      <c r="AP3347" s="62" t="s">
        <v>14861</v>
      </c>
      <c r="AQ3347" s="54">
        <v>4.0893936800542256E-2</v>
      </c>
    </row>
    <row r="3348" spans="42:43">
      <c r="AP3348" s="62" t="s">
        <v>3184</v>
      </c>
      <c r="AQ3348" s="54">
        <v>4.077624136170286E-2</v>
      </c>
    </row>
    <row r="3349" spans="42:43">
      <c r="AP3349" s="62" t="s">
        <v>3935</v>
      </c>
      <c r="AQ3349" s="54">
        <v>4.0567505561281643E-2</v>
      </c>
    </row>
    <row r="3350" spans="42:43">
      <c r="AP3350" s="62" t="s">
        <v>1687</v>
      </c>
      <c r="AQ3350" s="54">
        <v>4.0502966942916878E-2</v>
      </c>
    </row>
    <row r="3351" spans="42:43">
      <c r="AP3351" s="62" t="s">
        <v>17227</v>
      </c>
      <c r="AQ3351" s="54">
        <v>3.964148184566342E-2</v>
      </c>
    </row>
    <row r="3352" spans="42:43">
      <c r="AP3352" s="62" t="s">
        <v>10975</v>
      </c>
      <c r="AQ3352" s="54">
        <v>3.9256791522947539E-2</v>
      </c>
    </row>
    <row r="3353" spans="42:43">
      <c r="AP3353" s="62" t="s">
        <v>17229</v>
      </c>
      <c r="AQ3353" s="54">
        <v>3.9181790592533086E-2</v>
      </c>
    </row>
    <row r="3354" spans="42:43">
      <c r="AP3354" s="62" t="s">
        <v>4419</v>
      </c>
      <c r="AQ3354" s="54">
        <v>3.8490149949193773E-2</v>
      </c>
    </row>
    <row r="3355" spans="42:43">
      <c r="AP3355" s="62" t="s">
        <v>17228</v>
      </c>
      <c r="AQ3355" s="54">
        <v>3.8324283798399264E-2</v>
      </c>
    </row>
    <row r="3356" spans="42:43">
      <c r="AP3356" s="62" t="s">
        <v>11354</v>
      </c>
      <c r="AQ3356" s="54">
        <v>3.803721259791177E-2</v>
      </c>
    </row>
    <row r="3357" spans="42:43">
      <c r="AP3357" s="62" t="s">
        <v>792</v>
      </c>
      <c r="AQ3357" s="54">
        <v>3.7251940744306787E-2</v>
      </c>
    </row>
    <row r="3358" spans="42:43">
      <c r="AP3358" s="62" t="s">
        <v>189</v>
      </c>
      <c r="AQ3358" s="54">
        <v>3.6235198371967654E-2</v>
      </c>
    </row>
    <row r="3359" spans="42:43">
      <c r="AP3359" s="62" t="s">
        <v>564</v>
      </c>
      <c r="AQ3359" s="54">
        <v>3.551342461199776E-2</v>
      </c>
    </row>
    <row r="3360" spans="42:43">
      <c r="AP3360" s="62" t="s">
        <v>1997</v>
      </c>
      <c r="AQ3360" s="54">
        <v>3.4478719651671368E-2</v>
      </c>
    </row>
    <row r="3361" spans="42:43">
      <c r="AP3361" s="62" t="s">
        <v>17245</v>
      </c>
      <c r="AQ3361" s="54">
        <v>3.4356790386065962E-2</v>
      </c>
    </row>
    <row r="3362" spans="42:43">
      <c r="AP3362" s="62" t="s">
        <v>5926</v>
      </c>
      <c r="AQ3362" s="54">
        <v>3.3577819748217767E-2</v>
      </c>
    </row>
    <row r="3363" spans="42:43">
      <c r="AP3363" s="62" t="s">
        <v>202</v>
      </c>
      <c r="AQ3363" s="54">
        <v>3.3116520657088359E-2</v>
      </c>
    </row>
    <row r="3364" spans="42:43">
      <c r="AP3364" s="62" t="s">
        <v>11950</v>
      </c>
      <c r="AQ3364" s="54">
        <v>3.2951999570211381E-2</v>
      </c>
    </row>
    <row r="3365" spans="42:43">
      <c r="AP3365" s="62" t="s">
        <v>3438</v>
      </c>
      <c r="AQ3365" s="54">
        <v>3.2355883254571505E-2</v>
      </c>
    </row>
    <row r="3366" spans="42:43">
      <c r="AP3366" s="62" t="s">
        <v>4483</v>
      </c>
      <c r="AQ3366" s="54">
        <v>3.1181318958473158E-2</v>
      </c>
    </row>
    <row r="3367" spans="42:43">
      <c r="AP3367" s="62" t="s">
        <v>5866</v>
      </c>
      <c r="AQ3367" s="54">
        <v>2.7318842258837347E-2</v>
      </c>
    </row>
  </sheetData>
  <sortState ref="AV3:AW740">
    <sortCondition descending="1" ref="AW3:AW740"/>
  </sortState>
  <conditionalFormatting sqref="H1:H1048576">
    <cfRule type="duplicateValues" dxfId="161" priority="43"/>
  </conditionalFormatting>
  <conditionalFormatting sqref="K1:K1048576">
    <cfRule type="duplicateValues" dxfId="160" priority="41"/>
  </conditionalFormatting>
  <conditionalFormatting sqref="Q33:Q1048576 Q2">
    <cfRule type="duplicateValues" dxfId="159" priority="40"/>
  </conditionalFormatting>
  <conditionalFormatting sqref="Q33:Q1048576">
    <cfRule type="duplicateValues" dxfId="158" priority="39"/>
  </conditionalFormatting>
  <conditionalFormatting sqref="Q4:Q32">
    <cfRule type="duplicateValues" dxfId="157" priority="38"/>
  </conditionalFormatting>
  <conditionalFormatting sqref="Q4:Q32">
    <cfRule type="duplicateValues" dxfId="156" priority="37"/>
  </conditionalFormatting>
  <conditionalFormatting sqref="Q3">
    <cfRule type="duplicateValues" dxfId="155" priority="36"/>
  </conditionalFormatting>
  <conditionalFormatting sqref="Q3">
    <cfRule type="duplicateValues" dxfId="154" priority="35"/>
  </conditionalFormatting>
  <conditionalFormatting sqref="AD1:AD1048576">
    <cfRule type="duplicateValues" dxfId="153" priority="34"/>
  </conditionalFormatting>
  <conditionalFormatting sqref="AG1:AG1048576">
    <cfRule type="duplicateValues" dxfId="152" priority="33"/>
  </conditionalFormatting>
  <conditionalFormatting sqref="AG1:AG1048576">
    <cfRule type="duplicateValues" dxfId="151" priority="30"/>
  </conditionalFormatting>
  <conditionalFormatting sqref="AJ1:AJ1048576">
    <cfRule type="duplicateValues" dxfId="150" priority="28"/>
    <cfRule type="duplicateValues" dxfId="149" priority="29"/>
  </conditionalFormatting>
  <conditionalFormatting sqref="AJ1:AJ1048576">
    <cfRule type="duplicateValues" dxfId="148" priority="27"/>
  </conditionalFormatting>
  <conditionalFormatting sqref="AJ1157:AJ1048576">
    <cfRule type="duplicateValues" dxfId="147" priority="26"/>
  </conditionalFormatting>
  <conditionalFormatting sqref="AM1:AM1048576">
    <cfRule type="duplicateValues" dxfId="146" priority="24"/>
  </conditionalFormatting>
  <conditionalFormatting sqref="AM1157:AM1048576">
    <cfRule type="duplicateValues" dxfId="145" priority="23"/>
  </conditionalFormatting>
  <conditionalFormatting sqref="AM1:AM1048576">
    <cfRule type="duplicateValues" dxfId="144" priority="19"/>
  </conditionalFormatting>
  <conditionalFormatting sqref="AP1:AP1048576">
    <cfRule type="duplicateValues" dxfId="143" priority="17"/>
  </conditionalFormatting>
  <conditionalFormatting sqref="AP1157:AP1048576">
    <cfRule type="duplicateValues" dxfId="142" priority="16"/>
  </conditionalFormatting>
  <conditionalFormatting sqref="AP1:AP1048576">
    <cfRule type="duplicateValues" dxfId="141" priority="14"/>
  </conditionalFormatting>
  <conditionalFormatting sqref="AS1:AS1048576">
    <cfRule type="duplicateValues" dxfId="140" priority="12"/>
  </conditionalFormatting>
  <conditionalFormatting sqref="AS1157:AS1048576">
    <cfRule type="duplicateValues" dxfId="139" priority="11"/>
  </conditionalFormatting>
  <conditionalFormatting sqref="AV1:AV1048576">
    <cfRule type="duplicateValues" dxfId="138" priority="9"/>
  </conditionalFormatting>
  <conditionalFormatting sqref="AV1:AV1048576">
    <cfRule type="duplicateValues" dxfId="137" priority="8"/>
  </conditionalFormatting>
  <conditionalFormatting sqref="AV1:AV1048576">
    <cfRule type="duplicateValues" dxfId="136" priority="7"/>
  </conditionalFormatting>
  <conditionalFormatting sqref="AV1157:AV1048576">
    <cfRule type="duplicateValues" dxfId="135" priority="6"/>
  </conditionalFormatting>
  <conditionalFormatting sqref="AV1157:AV1048576">
    <cfRule type="duplicateValues" dxfId="134" priority="5"/>
  </conditionalFormatting>
  <conditionalFormatting sqref="AV1:AV1048576">
    <cfRule type="duplicateValues" dxfId="133" priority="4"/>
  </conditionalFormatting>
  <conditionalFormatting sqref="AV1:AV1048576">
    <cfRule type="duplicateValues" dxfId="132" priority="3"/>
  </conditionalFormatting>
  <conditionalFormatting sqref="AV1:AV1048576">
    <cfRule type="duplicateValues" dxfId="131" priority="2"/>
  </conditionalFormatting>
  <conditionalFormatting sqref="AV1:AV1048576">
    <cfRule type="duplicateValues" dxfId="130" priority="1"/>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975"/>
  <sheetViews>
    <sheetView workbookViewId="0">
      <selection activeCell="D9" sqref="D9"/>
    </sheetView>
  </sheetViews>
  <sheetFormatPr baseColWidth="10" defaultColWidth="11.1640625" defaultRowHeight="15" x14ac:dyDescent="0"/>
  <cols>
    <col min="1" max="1" width="14.83203125" style="52" customWidth="1"/>
    <col min="2" max="2" width="14.5" style="54" customWidth="1"/>
    <col min="3" max="3" width="17.6640625" style="54" customWidth="1"/>
    <col min="4" max="4" width="11.1640625" style="54"/>
    <col min="5" max="5" width="14.33203125" style="52" customWidth="1"/>
    <col min="6" max="6" width="19.1640625" style="50" customWidth="1"/>
    <col min="7" max="7" width="14.83203125" style="50" customWidth="1"/>
    <col min="8" max="8" width="20" style="54" customWidth="1"/>
    <col min="9" max="9" width="20" style="52" customWidth="1"/>
    <col min="10" max="10" width="13.6640625" style="54" customWidth="1"/>
    <col min="11" max="11" width="14.6640625" style="54" customWidth="1"/>
    <col min="12" max="12" width="11.1640625" style="230"/>
    <col min="13" max="13" width="13.6640625" style="62" customWidth="1"/>
    <col min="14" max="14" width="13.83203125" style="54" customWidth="1"/>
    <col min="15" max="15" width="16.1640625" style="54" customWidth="1"/>
    <col min="16" max="16" width="14.83203125" style="81" customWidth="1"/>
    <col min="17" max="17" width="15.5" style="126" customWidth="1"/>
    <col min="18" max="34" width="11.1640625" style="50"/>
    <col min="35" max="112" width="11.1640625" style="3"/>
  </cols>
  <sheetData>
    <row r="1" spans="1:112" s="29" customFormat="1">
      <c r="A1" s="51" t="s">
        <v>17754</v>
      </c>
      <c r="B1" s="54"/>
      <c r="C1" s="54"/>
      <c r="D1" s="54"/>
      <c r="E1" s="50"/>
      <c r="F1" s="50"/>
      <c r="G1" s="50"/>
      <c r="H1" s="54"/>
      <c r="I1" s="50"/>
      <c r="J1" s="54"/>
      <c r="K1" s="54"/>
      <c r="L1" s="229"/>
      <c r="M1" s="54"/>
      <c r="N1" s="54"/>
      <c r="O1" s="54"/>
      <c r="P1" s="51"/>
      <c r="Q1" s="50"/>
      <c r="R1" s="50"/>
      <c r="S1" s="50"/>
      <c r="T1" s="50"/>
      <c r="U1" s="50"/>
      <c r="V1" s="50"/>
      <c r="W1" s="50"/>
      <c r="X1" s="50"/>
      <c r="Y1" s="50"/>
      <c r="Z1" s="50"/>
      <c r="AA1" s="50"/>
      <c r="AB1" s="50"/>
      <c r="AC1" s="50"/>
      <c r="AD1" s="50"/>
      <c r="AE1" s="50"/>
      <c r="AF1" s="50"/>
      <c r="AG1" s="50"/>
      <c r="AH1" s="50"/>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s="29" customFormat="1">
      <c r="A2" s="51"/>
      <c r="B2" s="54"/>
      <c r="C2" s="54"/>
      <c r="D2" s="54"/>
      <c r="E2" s="50"/>
      <c r="F2" s="50"/>
      <c r="G2" s="50"/>
      <c r="H2" s="54"/>
      <c r="I2" s="50"/>
      <c r="J2" s="54"/>
      <c r="K2" s="54"/>
      <c r="L2" s="229"/>
      <c r="M2" s="54"/>
      <c r="N2" s="54"/>
      <c r="O2" s="54"/>
      <c r="P2" s="51"/>
      <c r="Q2" s="50"/>
      <c r="R2" s="50"/>
      <c r="S2" s="50"/>
      <c r="T2" s="50"/>
      <c r="U2" s="50"/>
      <c r="V2" s="50"/>
      <c r="W2" s="50"/>
      <c r="X2" s="50"/>
      <c r="Y2" s="50"/>
      <c r="Z2" s="50"/>
      <c r="AA2" s="50"/>
      <c r="AB2" s="50"/>
      <c r="AC2" s="50"/>
      <c r="AD2" s="50"/>
      <c r="AE2" s="50"/>
      <c r="AF2" s="50"/>
      <c r="AG2" s="50"/>
      <c r="AH2" s="50"/>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s="29" customFormat="1">
      <c r="A3" s="51" t="s">
        <v>15737</v>
      </c>
      <c r="B3" s="54"/>
      <c r="C3" s="54"/>
      <c r="D3" s="54"/>
      <c r="E3" s="51" t="s">
        <v>15738</v>
      </c>
      <c r="F3" s="51"/>
      <c r="G3" s="50"/>
      <c r="H3" s="54"/>
      <c r="I3" s="48" t="s">
        <v>16069</v>
      </c>
      <c r="J3" s="48"/>
      <c r="K3" s="48"/>
      <c r="L3" s="50"/>
      <c r="M3" s="48" t="s">
        <v>16615</v>
      </c>
      <c r="N3" s="48"/>
      <c r="O3" s="48"/>
      <c r="P3" s="51"/>
      <c r="Q3" s="50"/>
      <c r="R3" s="50"/>
      <c r="S3" s="50"/>
      <c r="T3" s="50"/>
      <c r="U3" s="50"/>
      <c r="V3" s="50"/>
      <c r="W3" s="50"/>
      <c r="X3" s="50"/>
      <c r="Y3" s="50"/>
      <c r="Z3" s="50"/>
      <c r="AA3" s="50"/>
      <c r="AB3" s="50"/>
      <c r="AC3" s="50"/>
      <c r="AD3" s="50"/>
      <c r="AE3" s="50"/>
      <c r="AF3" s="50"/>
      <c r="AG3" s="50"/>
      <c r="AH3" s="50"/>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s="29" customFormat="1">
      <c r="A4" s="51" t="s">
        <v>15212</v>
      </c>
      <c r="B4" s="51" t="s">
        <v>5939</v>
      </c>
      <c r="C4" s="51" t="s">
        <v>1170</v>
      </c>
      <c r="D4" s="50"/>
      <c r="E4" s="51" t="s">
        <v>15212</v>
      </c>
      <c r="F4" s="51" t="s">
        <v>5939</v>
      </c>
      <c r="G4" s="51" t="s">
        <v>1170</v>
      </c>
      <c r="H4" s="51"/>
      <c r="I4" s="48" t="s">
        <v>16299</v>
      </c>
      <c r="J4" s="48" t="s">
        <v>5939</v>
      </c>
      <c r="K4" s="48" t="s">
        <v>1170</v>
      </c>
      <c r="L4" s="50"/>
      <c r="M4" s="48" t="s">
        <v>16299</v>
      </c>
      <c r="N4" s="82" t="s">
        <v>5939</v>
      </c>
      <c r="O4" s="82" t="s">
        <v>1170</v>
      </c>
      <c r="P4" s="51"/>
      <c r="Q4" s="51"/>
      <c r="R4" s="50"/>
      <c r="S4" s="50"/>
      <c r="T4" s="50"/>
      <c r="U4" s="50"/>
      <c r="V4" s="50"/>
      <c r="W4" s="50"/>
      <c r="X4" s="50"/>
      <c r="Y4" s="50"/>
      <c r="Z4" s="50"/>
      <c r="AA4" s="50"/>
      <c r="AB4" s="50"/>
      <c r="AC4" s="50"/>
      <c r="AD4" s="50"/>
      <c r="AE4" s="50"/>
      <c r="AF4" s="50"/>
      <c r="AG4" s="50"/>
      <c r="AH4" s="50"/>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c r="A5" s="59" t="s">
        <v>9363</v>
      </c>
      <c r="B5" s="51">
        <v>3.0511599518153401</v>
      </c>
      <c r="C5" s="70">
        <v>5.9030723146025898E-5</v>
      </c>
      <c r="D5" s="50"/>
      <c r="E5" s="52" t="s">
        <v>15276</v>
      </c>
      <c r="F5" s="50">
        <v>-2.0063131613618301</v>
      </c>
      <c r="G5" s="67">
        <v>2.9395893488531198E-6</v>
      </c>
      <c r="H5" s="51"/>
      <c r="I5" s="62" t="s">
        <v>15598</v>
      </c>
      <c r="J5" s="54">
        <v>2.1888579647972901</v>
      </c>
      <c r="K5" s="58">
        <v>4.05340471693052E-8</v>
      </c>
      <c r="L5" s="52"/>
      <c r="M5" s="62" t="s">
        <v>15276</v>
      </c>
      <c r="N5" s="81">
        <v>-1.64835939874835</v>
      </c>
      <c r="O5" s="65">
        <v>2.9161383454860602E-7</v>
      </c>
      <c r="P5" s="52"/>
      <c r="Q5" s="52"/>
    </row>
    <row r="6" spans="1:112">
      <c r="A6" s="52" t="s">
        <v>15861</v>
      </c>
      <c r="B6" s="50">
        <v>2.0559671368917098</v>
      </c>
      <c r="C6" s="50">
        <v>5.3302882569529899</v>
      </c>
      <c r="D6" s="50"/>
      <c r="E6" s="52" t="s">
        <v>15274</v>
      </c>
      <c r="F6" s="50">
        <v>-1.61293636132532</v>
      </c>
      <c r="G6" s="67">
        <v>2.27030007178603E-7</v>
      </c>
      <c r="H6" s="51"/>
      <c r="I6" s="49" t="s">
        <v>9363</v>
      </c>
      <c r="J6" s="48">
        <v>1.76614305304329</v>
      </c>
      <c r="K6" s="69">
        <v>1.34953039098999E-5</v>
      </c>
      <c r="L6" s="52"/>
      <c r="M6" s="62" t="s">
        <v>6902</v>
      </c>
      <c r="N6" s="81">
        <v>-1.5619141261560501</v>
      </c>
      <c r="O6" s="81">
        <v>1.4200345066741199E-3</v>
      </c>
      <c r="P6" s="52"/>
      <c r="Q6" s="52"/>
    </row>
    <row r="7" spans="1:112">
      <c r="A7" s="59" t="s">
        <v>9676</v>
      </c>
      <c r="B7" s="51">
        <v>1.7799404939239301</v>
      </c>
      <c r="C7" s="70">
        <v>8.9107230525861502E-9</v>
      </c>
      <c r="D7" s="50"/>
      <c r="E7" s="52" t="s">
        <v>893</v>
      </c>
      <c r="F7" s="50">
        <v>-1.5304043010495401</v>
      </c>
      <c r="G7" s="67">
        <v>7.6869188235239501E-5</v>
      </c>
      <c r="H7" s="59"/>
      <c r="I7" s="49" t="s">
        <v>1604</v>
      </c>
      <c r="J7" s="48">
        <v>1.56341681253014</v>
      </c>
      <c r="K7" s="69">
        <v>5.9115326116979703E-6</v>
      </c>
      <c r="L7" s="52"/>
      <c r="M7" s="49" t="s">
        <v>904</v>
      </c>
      <c r="N7" s="82">
        <v>-1.0980098356444199</v>
      </c>
      <c r="O7" s="72">
        <v>3.6063556228711799E-7</v>
      </c>
      <c r="P7" s="52"/>
      <c r="Q7" s="52"/>
    </row>
    <row r="8" spans="1:112">
      <c r="A8" s="52" t="s">
        <v>10154</v>
      </c>
      <c r="B8" s="50">
        <v>1.7262697107120499</v>
      </c>
      <c r="C8" s="67">
        <v>3.23175046508986E-5</v>
      </c>
      <c r="D8" s="50"/>
      <c r="E8" s="59" t="s">
        <v>904</v>
      </c>
      <c r="F8" s="50">
        <v>-1.50130965106773</v>
      </c>
      <c r="G8" s="67">
        <v>1.53768996238108E-6</v>
      </c>
      <c r="H8" s="59"/>
      <c r="I8" s="62" t="s">
        <v>10046</v>
      </c>
      <c r="J8" s="54">
        <v>1.08504294042377</v>
      </c>
      <c r="K8" s="54">
        <v>8.6219934118523796E-4</v>
      </c>
      <c r="L8" s="59"/>
      <c r="M8" s="62" t="s">
        <v>6992</v>
      </c>
      <c r="N8" s="81">
        <v>-1.037299240614</v>
      </c>
      <c r="O8" s="81">
        <v>1.6305756979809001E-3</v>
      </c>
      <c r="P8" s="52"/>
      <c r="Q8" s="52"/>
    </row>
    <row r="9" spans="1:112">
      <c r="A9" s="52" t="s">
        <v>15598</v>
      </c>
      <c r="B9" s="50">
        <v>1.7144470032809001</v>
      </c>
      <c r="C9" s="50">
        <v>6.5981259158357404E-3</v>
      </c>
      <c r="D9" s="50"/>
      <c r="E9" s="52" t="s">
        <v>6321</v>
      </c>
      <c r="F9" s="50">
        <v>-1.38015487835104</v>
      </c>
      <c r="G9" s="67">
        <v>1.6094646470756199E-6</v>
      </c>
      <c r="H9" s="52"/>
      <c r="I9" s="49" t="s">
        <v>9676</v>
      </c>
      <c r="J9" s="48">
        <v>1.04260984832107</v>
      </c>
      <c r="K9" s="69">
        <v>3.5333024800467399E-6</v>
      </c>
      <c r="L9" s="52"/>
      <c r="M9" s="62" t="s">
        <v>893</v>
      </c>
      <c r="N9" s="81">
        <v>-1.03029125742676</v>
      </c>
      <c r="O9" s="81">
        <v>8.6219934118523796E-4</v>
      </c>
      <c r="P9" s="52"/>
      <c r="Q9" s="52"/>
    </row>
    <row r="10" spans="1:112">
      <c r="A10" s="52" t="s">
        <v>15190</v>
      </c>
      <c r="B10" s="50">
        <v>1.71177117466909</v>
      </c>
      <c r="C10" s="67">
        <v>2.0511350163142301E-5</v>
      </c>
      <c r="D10" s="50"/>
      <c r="E10" s="52" t="s">
        <v>865</v>
      </c>
      <c r="F10" s="50">
        <v>-1.28265896505976</v>
      </c>
      <c r="G10" s="67">
        <v>7.2188579039485299E-5</v>
      </c>
      <c r="H10" s="52"/>
      <c r="I10" s="62" t="s">
        <v>7743</v>
      </c>
      <c r="J10" s="54">
        <v>1.0338572127557299</v>
      </c>
      <c r="K10" s="58">
        <v>8.2013833478734505E-5</v>
      </c>
      <c r="L10" s="52"/>
      <c r="M10" s="62" t="s">
        <v>15274</v>
      </c>
      <c r="N10" s="81">
        <v>-0.991402445510282</v>
      </c>
      <c r="O10" s="65">
        <v>7.5735733481993098E-5</v>
      </c>
      <c r="P10" s="52"/>
      <c r="Q10" s="52"/>
    </row>
    <row r="11" spans="1:112">
      <c r="A11" s="52" t="s">
        <v>11801</v>
      </c>
      <c r="B11" s="50">
        <v>1.7095078075018</v>
      </c>
      <c r="C11" s="67">
        <v>1.81953877993457E-5</v>
      </c>
      <c r="D11" s="50"/>
      <c r="E11" s="52" t="s">
        <v>15275</v>
      </c>
      <c r="F11" s="50">
        <v>-1.2035437668429401</v>
      </c>
      <c r="G11" s="67">
        <v>2.4932889706329E-6</v>
      </c>
      <c r="H11" s="52"/>
      <c r="I11" s="62" t="s">
        <v>15603</v>
      </c>
      <c r="J11" s="54">
        <v>1.0227194215454001</v>
      </c>
      <c r="K11" s="58">
        <v>1.81419328017654E-5</v>
      </c>
      <c r="L11" s="52"/>
      <c r="M11" s="62" t="s">
        <v>865</v>
      </c>
      <c r="N11" s="81">
        <v>-0.93492673069730103</v>
      </c>
      <c r="O11" s="81">
        <v>2.1629860254160798E-3</v>
      </c>
      <c r="P11" s="52"/>
      <c r="Q11" s="52"/>
    </row>
    <row r="12" spans="1:112">
      <c r="A12" s="52" t="s">
        <v>3334</v>
      </c>
      <c r="B12" s="50">
        <v>1.6552035099034399</v>
      </c>
      <c r="C12" s="50">
        <v>5.1579968879238202E-3</v>
      </c>
      <c r="D12" s="50"/>
      <c r="E12" s="52" t="s">
        <v>5942</v>
      </c>
      <c r="F12" s="50">
        <v>-1.2034272342443499</v>
      </c>
      <c r="G12" s="67">
        <v>1.1827572493605901E-5</v>
      </c>
      <c r="H12" s="52"/>
      <c r="I12" s="62" t="s">
        <v>8139</v>
      </c>
      <c r="J12" s="54">
        <v>0.98927002026441402</v>
      </c>
      <c r="K12" s="58">
        <v>5.7669389096619303E-10</v>
      </c>
      <c r="L12" s="52"/>
      <c r="M12" s="62" t="s">
        <v>5942</v>
      </c>
      <c r="N12" s="81">
        <v>-0.89289647026726005</v>
      </c>
      <c r="O12" s="65">
        <v>3.5670803241302799E-6</v>
      </c>
      <c r="P12" s="52"/>
      <c r="Q12" s="52"/>
    </row>
    <row r="13" spans="1:112">
      <c r="A13" s="52" t="s">
        <v>10468</v>
      </c>
      <c r="B13" s="50">
        <v>1.6208546419351699</v>
      </c>
      <c r="C13" s="67">
        <v>1.2731822448458E-5</v>
      </c>
      <c r="D13" s="50"/>
      <c r="E13" s="52" t="s">
        <v>6902</v>
      </c>
      <c r="F13" s="50">
        <v>-1.1718138979844499</v>
      </c>
      <c r="G13" s="50">
        <v>1.15640592321945E-2</v>
      </c>
      <c r="H13" s="52"/>
      <c r="I13" s="62" t="s">
        <v>11756</v>
      </c>
      <c r="J13" s="54">
        <v>0.98666107866978703</v>
      </c>
      <c r="K13" s="54">
        <v>2.2368855527125199E-3</v>
      </c>
      <c r="L13" s="52"/>
      <c r="M13" s="62" t="s">
        <v>6321</v>
      </c>
      <c r="N13" s="81">
        <v>-0.87609863197665006</v>
      </c>
      <c r="O13" s="65">
        <v>2.4708635784574101E-5</v>
      </c>
      <c r="P13" s="52"/>
      <c r="Q13" s="52"/>
    </row>
    <row r="14" spans="1:112">
      <c r="A14" s="52" t="s">
        <v>9607</v>
      </c>
      <c r="B14" s="50">
        <v>1.5802805978851899</v>
      </c>
      <c r="C14" s="50">
        <v>5.91173346354587</v>
      </c>
      <c r="D14" s="50"/>
      <c r="E14" s="52" t="s">
        <v>8350</v>
      </c>
      <c r="F14" s="50">
        <v>-1.1640720221126899</v>
      </c>
      <c r="G14" s="50">
        <v>7.3445313523672999E-3</v>
      </c>
      <c r="H14" s="52"/>
      <c r="I14" s="62" t="s">
        <v>314</v>
      </c>
      <c r="J14" s="54">
        <v>0.97943409482252797</v>
      </c>
      <c r="K14" s="54">
        <v>7.4582079128848895E-4</v>
      </c>
      <c r="L14" s="52"/>
      <c r="M14" s="62" t="s">
        <v>15250</v>
      </c>
      <c r="N14" s="81">
        <v>-0.86117918783915703</v>
      </c>
      <c r="O14" s="81">
        <v>5.9062520051219097E-3</v>
      </c>
      <c r="P14" s="52"/>
      <c r="Q14" s="52"/>
    </row>
    <row r="15" spans="1:112">
      <c r="A15" s="52" t="s">
        <v>10087</v>
      </c>
      <c r="B15" s="50">
        <v>1.5460002323206801</v>
      </c>
      <c r="C15" s="50">
        <v>1.46961536702427E-4</v>
      </c>
      <c r="D15" s="50"/>
      <c r="E15" s="52" t="s">
        <v>689</v>
      </c>
      <c r="F15" s="50">
        <v>-1.15630703421409</v>
      </c>
      <c r="G15" s="50">
        <v>7.5987959870760496E-4</v>
      </c>
      <c r="H15" s="52"/>
      <c r="I15" s="62" t="s">
        <v>15740</v>
      </c>
      <c r="J15" s="54">
        <v>0.95312048707562502</v>
      </c>
      <c r="K15" s="58">
        <v>5.4383766669255802E-5</v>
      </c>
      <c r="L15" s="52"/>
      <c r="M15" s="62" t="s">
        <v>6968</v>
      </c>
      <c r="N15" s="81">
        <v>-0.84796044944419602</v>
      </c>
      <c r="O15" s="65">
        <v>3.4913007083687202E-6</v>
      </c>
      <c r="P15" s="52"/>
      <c r="Q15" s="52"/>
    </row>
    <row r="16" spans="1:112">
      <c r="A16" s="52" t="s">
        <v>314</v>
      </c>
      <c r="B16" s="50">
        <v>1.54463628771627</v>
      </c>
      <c r="C16" s="50">
        <v>9.1606627414640501E-4</v>
      </c>
      <c r="D16" s="50"/>
      <c r="E16" s="52" t="s">
        <v>6038</v>
      </c>
      <c r="F16" s="50">
        <v>-1.1359151386713999</v>
      </c>
      <c r="G16" s="67">
        <v>2.5349383369776599E-5</v>
      </c>
      <c r="H16" s="52"/>
      <c r="I16" s="62" t="s">
        <v>2701</v>
      </c>
      <c r="J16" s="54">
        <v>0.93124909027777503</v>
      </c>
      <c r="K16" s="58">
        <v>3.6150913494501798E-7</v>
      </c>
      <c r="L16" s="52"/>
      <c r="M16" s="62" t="s">
        <v>6881</v>
      </c>
      <c r="N16" s="81">
        <v>-0.84204067767944202</v>
      </c>
      <c r="O16" s="81">
        <v>3.2087218708121501E-3</v>
      </c>
      <c r="P16" s="52"/>
      <c r="Q16" s="52"/>
    </row>
    <row r="17" spans="1:17">
      <c r="A17" s="52" t="s">
        <v>8820</v>
      </c>
      <c r="B17" s="50">
        <v>1.5299953347177699</v>
      </c>
      <c r="C17" s="67">
        <v>6.4196182211615594E-5</v>
      </c>
      <c r="D17" s="50"/>
      <c r="E17" s="52" t="s">
        <v>6007</v>
      </c>
      <c r="F17" s="50">
        <v>-1.1298829108467201</v>
      </c>
      <c r="G17" s="50">
        <v>1.13568961212373E-4</v>
      </c>
      <c r="H17" s="52"/>
      <c r="I17" s="62" t="s">
        <v>10087</v>
      </c>
      <c r="J17" s="54">
        <v>0.90153977313851097</v>
      </c>
      <c r="K17" s="54">
        <v>1.9765813011127799E-3</v>
      </c>
      <c r="L17" s="52"/>
      <c r="M17" s="62" t="s">
        <v>10902</v>
      </c>
      <c r="N17" s="81">
        <v>-0.81408503221624096</v>
      </c>
      <c r="O17" s="81">
        <v>1.3082783866327199E-4</v>
      </c>
      <c r="P17" s="52"/>
      <c r="Q17" s="52"/>
    </row>
    <row r="18" spans="1:17">
      <c r="A18" s="52" t="s">
        <v>10046</v>
      </c>
      <c r="B18" s="50">
        <v>1.5265968621881301</v>
      </c>
      <c r="C18" s="50">
        <v>2.1252246363026499E-4</v>
      </c>
      <c r="D18" s="50"/>
      <c r="E18" s="52" t="s">
        <v>6968</v>
      </c>
      <c r="F18" s="50">
        <v>-1.1265084210978</v>
      </c>
      <c r="G18" s="50">
        <v>4.5650603676800202E-4</v>
      </c>
      <c r="H18" s="52"/>
      <c r="I18" s="62" t="s">
        <v>8263</v>
      </c>
      <c r="J18" s="54">
        <v>0.896610146289754</v>
      </c>
      <c r="K18" s="54">
        <v>4.5470914641771E-3</v>
      </c>
      <c r="L18" s="52"/>
      <c r="M18" s="62" t="s">
        <v>6007</v>
      </c>
      <c r="N18" s="81">
        <v>-0.78100577506917501</v>
      </c>
      <c r="O18" s="81">
        <v>2.3153407254417001E-3</v>
      </c>
      <c r="P18" s="52"/>
      <c r="Q18" s="52"/>
    </row>
    <row r="19" spans="1:17">
      <c r="A19" s="52" t="s">
        <v>15599</v>
      </c>
      <c r="B19" s="50">
        <v>1.5069136723803001</v>
      </c>
      <c r="C19" s="67">
        <v>6.2968377703612401E-6</v>
      </c>
      <c r="D19" s="50"/>
      <c r="E19" s="52" t="s">
        <v>6992</v>
      </c>
      <c r="F19" s="50">
        <v>-1.06886211959126</v>
      </c>
      <c r="G19" s="50">
        <v>4.0319980680739104E-3</v>
      </c>
      <c r="H19" s="52"/>
      <c r="I19" s="62" t="s">
        <v>11009</v>
      </c>
      <c r="J19" s="54">
        <v>0.84666103729626896</v>
      </c>
      <c r="K19" s="54">
        <v>9.3112362436779499E-3</v>
      </c>
      <c r="L19" s="52"/>
      <c r="M19" s="62" t="s">
        <v>928</v>
      </c>
      <c r="N19" s="81">
        <v>-0.76116733814510096</v>
      </c>
      <c r="O19" s="81">
        <v>1.6305756979809001E-3</v>
      </c>
      <c r="P19" s="52"/>
      <c r="Q19" s="52"/>
    </row>
    <row r="20" spans="1:17">
      <c r="A20" s="52" t="s">
        <v>2701</v>
      </c>
      <c r="B20" s="50">
        <v>1.49828058511285</v>
      </c>
      <c r="C20" s="67">
        <v>4.7923180857525002E-7</v>
      </c>
      <c r="D20" s="50"/>
      <c r="E20" s="52" t="s">
        <v>6057</v>
      </c>
      <c r="F20" s="50">
        <v>-1.0130400381987801</v>
      </c>
      <c r="G20" s="67">
        <v>2.0035557268626901E-5</v>
      </c>
      <c r="H20" s="52"/>
      <c r="I20" s="62" t="s">
        <v>11801</v>
      </c>
      <c r="J20" s="54">
        <v>0.84398983921040704</v>
      </c>
      <c r="K20" s="58">
        <v>1.7077057605599299E-5</v>
      </c>
      <c r="L20" s="52"/>
      <c r="M20" s="62" t="s">
        <v>8169</v>
      </c>
      <c r="N20" s="81">
        <v>-0.74291129381798604</v>
      </c>
      <c r="O20" s="65">
        <v>1.7996038807241001E-6</v>
      </c>
      <c r="P20" s="52"/>
      <c r="Q20" s="52"/>
    </row>
    <row r="21" spans="1:17">
      <c r="A21" s="52" t="s">
        <v>9959</v>
      </c>
      <c r="B21" s="50">
        <v>1.4708872366096599</v>
      </c>
      <c r="C21" s="67">
        <v>5.9080073931054799E-9</v>
      </c>
      <c r="D21" s="50"/>
      <c r="E21" s="52" t="s">
        <v>15285</v>
      </c>
      <c r="F21" s="50">
        <v>-1.00456344784209</v>
      </c>
      <c r="G21" s="50">
        <v>1.82003001262312E-4</v>
      </c>
      <c r="H21" s="52"/>
      <c r="I21" s="62" t="s">
        <v>8820</v>
      </c>
      <c r="J21" s="54">
        <v>0.83573201950001197</v>
      </c>
      <c r="K21" s="54">
        <v>2.4084881564881999E-3</v>
      </c>
      <c r="L21" s="52"/>
      <c r="M21" s="62" t="s">
        <v>6059</v>
      </c>
      <c r="N21" s="81">
        <v>-0.73917391537178601</v>
      </c>
      <c r="O21" s="65">
        <v>3.6063556228711799E-7</v>
      </c>
      <c r="P21" s="52"/>
      <c r="Q21" s="52"/>
    </row>
    <row r="22" spans="1:17">
      <c r="A22" s="52" t="s">
        <v>9364</v>
      </c>
      <c r="B22" s="50">
        <v>1.46674512198042</v>
      </c>
      <c r="C22" s="50">
        <v>8.3062302600520804E-2</v>
      </c>
      <c r="D22" s="50"/>
      <c r="E22" s="52" t="s">
        <v>6107</v>
      </c>
      <c r="F22" s="50">
        <v>-0.96502850143530705</v>
      </c>
      <c r="G22" s="50">
        <v>1.2927497168147801E-4</v>
      </c>
      <c r="H22" s="52"/>
      <c r="I22" s="62" t="s">
        <v>15190</v>
      </c>
      <c r="J22" s="54">
        <v>0.82166885084514496</v>
      </c>
      <c r="K22" s="54">
        <v>1.9797341880003699E-4</v>
      </c>
      <c r="L22" s="52"/>
      <c r="M22" s="62" t="s">
        <v>5971</v>
      </c>
      <c r="N22" s="81">
        <v>-0.73663027526622604</v>
      </c>
      <c r="O22" s="65">
        <v>2.60225739802047E-9</v>
      </c>
      <c r="P22" s="52"/>
      <c r="Q22" s="52"/>
    </row>
    <row r="23" spans="1:17">
      <c r="A23" s="79">
        <v>43167</v>
      </c>
      <c r="B23" s="50">
        <v>1.44507871504549</v>
      </c>
      <c r="C23" s="67">
        <v>4.8811908009878099E-5</v>
      </c>
      <c r="D23" s="50"/>
      <c r="E23" s="52" t="s">
        <v>6367</v>
      </c>
      <c r="F23" s="50">
        <v>-0.963432450279189</v>
      </c>
      <c r="G23" s="67">
        <v>1.27811079606641E-5</v>
      </c>
      <c r="H23" s="52"/>
      <c r="I23" s="62" t="s">
        <v>10003</v>
      </c>
      <c r="J23" s="54">
        <v>0.81953704870893995</v>
      </c>
      <c r="K23" s="54">
        <v>1.7032494138853401E-3</v>
      </c>
      <c r="L23" s="52"/>
      <c r="M23" s="62" t="s">
        <v>689</v>
      </c>
      <c r="N23" s="81">
        <v>-0.71971847443348202</v>
      </c>
      <c r="O23" s="81">
        <v>5.3831991916918596E-4</v>
      </c>
      <c r="P23" s="52"/>
      <c r="Q23" s="52"/>
    </row>
    <row r="24" spans="1:17">
      <c r="A24" s="52" t="s">
        <v>9393</v>
      </c>
      <c r="B24" s="50">
        <v>1.41247031908597</v>
      </c>
      <c r="C24" s="67">
        <v>2.5269433587739598E-7</v>
      </c>
      <c r="D24" s="50"/>
      <c r="E24" s="52" t="s">
        <v>627</v>
      </c>
      <c r="F24" s="50">
        <v>-0.96206529510322403</v>
      </c>
      <c r="G24" s="50">
        <v>6.66495472681584E-3</v>
      </c>
      <c r="H24" s="52"/>
      <c r="I24" s="62" t="s">
        <v>2741</v>
      </c>
      <c r="J24" s="54">
        <v>0.81637931366153005</v>
      </c>
      <c r="K24" s="54">
        <v>1.4200345066741199E-3</v>
      </c>
      <c r="L24" s="52"/>
      <c r="M24" s="62" t="s">
        <v>7669</v>
      </c>
      <c r="N24" s="81">
        <v>-0.70101240855539804</v>
      </c>
      <c r="O24" s="65">
        <v>2.2179279630985199E-5</v>
      </c>
      <c r="P24" s="52"/>
      <c r="Q24" s="52"/>
    </row>
    <row r="25" spans="1:17">
      <c r="A25" s="52" t="s">
        <v>10214</v>
      </c>
      <c r="B25" s="50">
        <v>1.4061345134686001</v>
      </c>
      <c r="C25" s="67">
        <v>5.7634839295265202E-5</v>
      </c>
      <c r="D25" s="50"/>
      <c r="E25" s="52" t="s">
        <v>9689</v>
      </c>
      <c r="F25" s="50">
        <v>-0.94483995049198599</v>
      </c>
      <c r="G25" s="50">
        <v>2.1619590854418799E-3</v>
      </c>
      <c r="H25" s="52"/>
      <c r="I25" s="62" t="s">
        <v>15600</v>
      </c>
      <c r="J25" s="54">
        <v>0.81520350345886095</v>
      </c>
      <c r="K25" s="58">
        <v>1.4282578009616101E-7</v>
      </c>
      <c r="L25" s="52"/>
      <c r="M25" s="62" t="s">
        <v>6965</v>
      </c>
      <c r="N25" s="81">
        <v>-0.69518972796516998</v>
      </c>
      <c r="O25" s="81">
        <v>2.1623784284817199E-4</v>
      </c>
      <c r="P25" s="52"/>
      <c r="Q25" s="52"/>
    </row>
    <row r="26" spans="1:17">
      <c r="A26" s="52" t="s">
        <v>15600</v>
      </c>
      <c r="B26" s="50">
        <v>1.3928238577149901</v>
      </c>
      <c r="C26" s="67">
        <v>6.7702212931145697E-6</v>
      </c>
      <c r="D26" s="50"/>
      <c r="E26" s="52" t="s">
        <v>232</v>
      </c>
      <c r="F26" s="50">
        <v>-0.92648010108602896</v>
      </c>
      <c r="G26" s="50">
        <v>5.5758319010595298E-3</v>
      </c>
      <c r="H26" s="52"/>
      <c r="I26" s="62" t="s">
        <v>15743</v>
      </c>
      <c r="J26" s="54">
        <v>0.80632920806083197</v>
      </c>
      <c r="K26" s="54">
        <v>9.7634163008487797E-4</v>
      </c>
      <c r="L26" s="52"/>
      <c r="M26" s="62" t="s">
        <v>5949</v>
      </c>
      <c r="N26" s="81">
        <v>-0.68138843086182999</v>
      </c>
      <c r="O26" s="81">
        <v>2.59153928888725E-3</v>
      </c>
      <c r="P26" s="50"/>
      <c r="Q26" s="52"/>
    </row>
    <row r="27" spans="1:17">
      <c r="A27" s="52" t="s">
        <v>9931</v>
      </c>
      <c r="B27" s="50">
        <v>1.39100479944157</v>
      </c>
      <c r="C27" s="50">
        <v>1.13131514532218E-4</v>
      </c>
      <c r="D27" s="50"/>
      <c r="E27" s="52" t="s">
        <v>6351</v>
      </c>
      <c r="F27" s="50">
        <v>-0.90872472404666005</v>
      </c>
      <c r="G27" s="50">
        <v>2.0241003313654598E-3</v>
      </c>
      <c r="H27" s="52"/>
      <c r="I27" s="62" t="s">
        <v>11790</v>
      </c>
      <c r="J27" s="54">
        <v>0.80284230355854902</v>
      </c>
      <c r="K27" s="54">
        <v>1.18765431980207E-3</v>
      </c>
      <c r="L27" s="52"/>
      <c r="M27" s="62" t="s">
        <v>6367</v>
      </c>
      <c r="N27" s="81">
        <v>-0.64130973630246002</v>
      </c>
      <c r="O27" s="81">
        <v>2.24909381196986E-4</v>
      </c>
      <c r="P27" s="50"/>
      <c r="Q27" s="50"/>
    </row>
    <row r="28" spans="1:17">
      <c r="A28" s="52" t="s">
        <v>1409</v>
      </c>
      <c r="B28" s="50">
        <v>1.38199275628144</v>
      </c>
      <c r="C28" s="50">
        <v>3.1875279407894999</v>
      </c>
      <c r="D28" s="50"/>
      <c r="E28" s="52" t="s">
        <v>928</v>
      </c>
      <c r="F28" s="50">
        <v>-0.89029305510011902</v>
      </c>
      <c r="G28" s="50">
        <v>2.38926556260658E-3</v>
      </c>
      <c r="H28" s="52"/>
      <c r="I28" s="62" t="s">
        <v>10246</v>
      </c>
      <c r="J28" s="54">
        <v>0.78285205673865499</v>
      </c>
      <c r="K28" s="54">
        <v>4.5296304057116998E-4</v>
      </c>
      <c r="L28" s="52"/>
      <c r="M28" s="62" t="s">
        <v>15306</v>
      </c>
      <c r="N28" s="81">
        <v>-0.62654784779328798</v>
      </c>
      <c r="O28" s="81">
        <v>1.70838793118978E-3</v>
      </c>
      <c r="P28" s="50"/>
      <c r="Q28" s="50"/>
    </row>
    <row r="29" spans="1:17">
      <c r="A29" s="52" t="s">
        <v>10147</v>
      </c>
      <c r="B29" s="50">
        <v>1.3813701633931701</v>
      </c>
      <c r="C29" s="67">
        <v>5.9088478511041098E-6</v>
      </c>
      <c r="D29" s="50"/>
      <c r="E29" s="52" t="s">
        <v>15286</v>
      </c>
      <c r="F29" s="50">
        <v>-0.880752408969387</v>
      </c>
      <c r="G29" s="50">
        <v>2.04311383889196E-4</v>
      </c>
      <c r="H29" s="52"/>
      <c r="I29" s="49" t="s">
        <v>409</v>
      </c>
      <c r="J29" s="54">
        <v>0.767380082745306</v>
      </c>
      <c r="K29" s="54">
        <v>1.48834432336128E-4</v>
      </c>
      <c r="L29" s="52"/>
      <c r="M29" s="62" t="s">
        <v>7190</v>
      </c>
      <c r="N29" s="81">
        <v>-0.626135802227202</v>
      </c>
      <c r="O29" s="81">
        <v>1.36037459393151E-3</v>
      </c>
      <c r="P29" s="50"/>
      <c r="Q29" s="50"/>
    </row>
    <row r="30" spans="1:17">
      <c r="A30" s="52" t="s">
        <v>9939</v>
      </c>
      <c r="B30" s="50">
        <v>1.3793371940642001</v>
      </c>
      <c r="C30" s="67">
        <v>5.0868290207698303E-7</v>
      </c>
      <c r="D30" s="50"/>
      <c r="E30" s="52" t="s">
        <v>2520</v>
      </c>
      <c r="F30" s="50">
        <v>-0.87720546378040398</v>
      </c>
      <c r="G30" s="50">
        <v>2.04311383889196E-4</v>
      </c>
      <c r="H30" s="52"/>
      <c r="I30" s="62" t="s">
        <v>10484</v>
      </c>
      <c r="J30" s="54">
        <v>0.75619627056510197</v>
      </c>
      <c r="K30" s="54">
        <v>3.6101577671013001E-3</v>
      </c>
      <c r="L30" s="52"/>
      <c r="M30" s="62" t="s">
        <v>15137</v>
      </c>
      <c r="N30" s="81">
        <v>-0.61160997984584298</v>
      </c>
      <c r="O30" s="81">
        <v>1.55193348810951E-3</v>
      </c>
      <c r="P30" s="50"/>
      <c r="Q30" s="50"/>
    </row>
    <row r="31" spans="1:17">
      <c r="A31" s="52" t="s">
        <v>15601</v>
      </c>
      <c r="B31" s="50">
        <v>1.34155698529727</v>
      </c>
      <c r="C31" s="67">
        <v>5.05432132027337E-5</v>
      </c>
      <c r="D31" s="50"/>
      <c r="E31" s="52" t="s">
        <v>6881</v>
      </c>
      <c r="F31" s="50">
        <v>-0.86652024006327399</v>
      </c>
      <c r="G31" s="50">
        <v>3.0757013552972802E-4</v>
      </c>
      <c r="H31" s="52"/>
      <c r="I31" s="62" t="s">
        <v>3263</v>
      </c>
      <c r="J31" s="54">
        <v>0.75365542071754998</v>
      </c>
      <c r="K31" s="54">
        <v>3.3200307131339298E-3</v>
      </c>
      <c r="L31" s="52"/>
      <c r="M31" s="49" t="s">
        <v>273</v>
      </c>
      <c r="N31" s="82">
        <v>-0.61016726296609902</v>
      </c>
      <c r="O31" s="82">
        <v>1.7032494138853401E-3</v>
      </c>
      <c r="P31" s="50"/>
      <c r="Q31" s="50"/>
    </row>
    <row r="32" spans="1:17">
      <c r="A32" s="52" t="s">
        <v>15602</v>
      </c>
      <c r="B32" s="50">
        <v>1.340854642492</v>
      </c>
      <c r="C32" s="50">
        <v>9.3076086032351901E-4</v>
      </c>
      <c r="D32" s="50"/>
      <c r="E32" s="52" t="s">
        <v>6019</v>
      </c>
      <c r="F32" s="50">
        <v>-0.85898285869588298</v>
      </c>
      <c r="G32" s="67">
        <v>3.0329317652864501E-7</v>
      </c>
      <c r="H32" s="52"/>
      <c r="I32" s="62" t="s">
        <v>9492</v>
      </c>
      <c r="J32" s="54">
        <v>0.72054675761903297</v>
      </c>
      <c r="K32" s="54">
        <v>2.9974247163942899E-4</v>
      </c>
      <c r="L32" s="52"/>
      <c r="M32" s="62" t="s">
        <v>15215</v>
      </c>
      <c r="N32" s="81">
        <v>-0.60671133160563095</v>
      </c>
      <c r="O32" s="81">
        <v>4.3558554784551201E-4</v>
      </c>
      <c r="P32" s="50"/>
      <c r="Q32" s="50"/>
    </row>
    <row r="33" spans="1:17">
      <c r="A33" s="52" t="s">
        <v>8993</v>
      </c>
      <c r="B33" s="50">
        <v>1.32733901330978</v>
      </c>
      <c r="C33" s="67">
        <v>3.5356839082442103E-5</v>
      </c>
      <c r="D33" s="50"/>
      <c r="E33" s="52" t="s">
        <v>879</v>
      </c>
      <c r="F33" s="50">
        <v>-0.84968427418288595</v>
      </c>
      <c r="G33" s="67">
        <v>5.8098920476733103E-8</v>
      </c>
      <c r="H33" s="52"/>
      <c r="I33" s="62" t="s">
        <v>11814</v>
      </c>
      <c r="J33" s="54">
        <v>0.71673413396016605</v>
      </c>
      <c r="K33" s="54">
        <v>1.17717510483689E-3</v>
      </c>
      <c r="L33" s="52"/>
      <c r="M33" s="62" t="s">
        <v>7184</v>
      </c>
      <c r="N33" s="81">
        <v>-0.59789250755221701</v>
      </c>
      <c r="O33" s="81">
        <v>5.3831991916918596E-4</v>
      </c>
      <c r="P33" s="50"/>
      <c r="Q33" s="50"/>
    </row>
    <row r="34" spans="1:17">
      <c r="A34" s="52" t="s">
        <v>9455</v>
      </c>
      <c r="B34" s="50">
        <v>1.3208680924884799</v>
      </c>
      <c r="C34" s="67">
        <v>8.8359626767255296E-5</v>
      </c>
      <c r="D34" s="50"/>
      <c r="E34" s="52" t="s">
        <v>868</v>
      </c>
      <c r="F34" s="50">
        <v>-0.83532650214687498</v>
      </c>
      <c r="G34" s="50">
        <v>2.2090927902507899E-3</v>
      </c>
      <c r="H34" s="52"/>
      <c r="I34" s="62" t="s">
        <v>13444</v>
      </c>
      <c r="J34" s="54">
        <v>0.71236886491160201</v>
      </c>
      <c r="K34" s="54">
        <v>4.9916949470830401E-3</v>
      </c>
      <c r="L34" s="52"/>
      <c r="M34" s="62" t="s">
        <v>7001</v>
      </c>
      <c r="N34" s="81">
        <v>-0.59478942715897698</v>
      </c>
      <c r="O34" s="81">
        <v>1.36037459393151E-3</v>
      </c>
      <c r="P34" s="50"/>
      <c r="Q34" s="50"/>
    </row>
    <row r="35" spans="1:17">
      <c r="A35" s="52" t="s">
        <v>10438</v>
      </c>
      <c r="B35" s="50">
        <v>1.31920642015162</v>
      </c>
      <c r="C35" s="67">
        <v>1.5524438132360699E-5</v>
      </c>
      <c r="D35" s="50"/>
      <c r="E35" s="52" t="s">
        <v>9730</v>
      </c>
      <c r="F35" s="50">
        <v>-0.83504369279827495</v>
      </c>
      <c r="G35" s="67">
        <v>1.3207062649538E-5</v>
      </c>
      <c r="H35" s="52"/>
      <c r="I35" s="62" t="s">
        <v>15744</v>
      </c>
      <c r="J35" s="54">
        <v>0.70855140581901599</v>
      </c>
      <c r="K35" s="54">
        <v>1.4200345066741199E-3</v>
      </c>
      <c r="L35" s="52"/>
      <c r="M35" s="62" t="s">
        <v>15286</v>
      </c>
      <c r="N35" s="81">
        <v>-0.57598117598235199</v>
      </c>
      <c r="O35" s="81">
        <v>1.4200345066741199E-3</v>
      </c>
      <c r="P35" s="50"/>
      <c r="Q35" s="50"/>
    </row>
    <row r="36" spans="1:17">
      <c r="B36" s="50">
        <v>1.3113983309139701</v>
      </c>
      <c r="C36" s="50">
        <v>6.9164983828676103</v>
      </c>
      <c r="D36" s="50"/>
      <c r="E36" s="52" t="s">
        <v>5949</v>
      </c>
      <c r="F36" s="50">
        <v>-0.83412844309953404</v>
      </c>
      <c r="G36" s="67">
        <v>6.0789511821508099E-5</v>
      </c>
      <c r="H36" s="79"/>
      <c r="I36" s="62" t="s">
        <v>9331</v>
      </c>
      <c r="J36" s="54">
        <v>0.70502477256864005</v>
      </c>
      <c r="K36" s="58">
        <v>1.6264884401289201E-7</v>
      </c>
      <c r="L36" s="52"/>
      <c r="M36" s="62" t="s">
        <v>6057</v>
      </c>
      <c r="N36" s="81">
        <v>-0.57453308922114099</v>
      </c>
      <c r="O36" s="81">
        <v>2.2056273558829801E-3</v>
      </c>
      <c r="P36" s="50"/>
      <c r="Q36" s="50"/>
    </row>
    <row r="37" spans="1:17">
      <c r="A37" s="52" t="s">
        <v>10213</v>
      </c>
      <c r="B37" s="50">
        <v>1.3067042950613701</v>
      </c>
      <c r="C37" s="50">
        <v>6.1945479526420302</v>
      </c>
      <c r="D37" s="50"/>
      <c r="E37" s="52" t="s">
        <v>15324</v>
      </c>
      <c r="F37" s="50">
        <v>-0.83268521254873695</v>
      </c>
      <c r="G37" s="50">
        <v>1.1761144164004899E-2</v>
      </c>
      <c r="H37" s="52"/>
      <c r="I37" s="62" t="s">
        <v>6714</v>
      </c>
      <c r="J37" s="54">
        <v>0.70045634956693403</v>
      </c>
      <c r="K37" s="54">
        <v>3.88281170864422E-3</v>
      </c>
      <c r="L37" s="52"/>
      <c r="M37" s="62" t="s">
        <v>5998</v>
      </c>
      <c r="N37" s="81">
        <v>-0.57104698039426804</v>
      </c>
      <c r="O37" s="81">
        <v>5.3831991916918596E-4</v>
      </c>
      <c r="P37" s="50"/>
      <c r="Q37" s="50"/>
    </row>
    <row r="38" spans="1:17">
      <c r="A38" s="52" t="s">
        <v>8263</v>
      </c>
      <c r="B38" s="50">
        <v>1.30037387160184</v>
      </c>
      <c r="C38" s="50">
        <v>8.8162600721529395E-4</v>
      </c>
      <c r="D38" s="50"/>
      <c r="E38" s="52" t="s">
        <v>912</v>
      </c>
      <c r="F38" s="50">
        <v>-0.82527128236673697</v>
      </c>
      <c r="G38" s="67">
        <v>9.4006814623865299E-7</v>
      </c>
      <c r="H38" s="52"/>
      <c r="I38" s="62" t="s">
        <v>10027</v>
      </c>
      <c r="J38" s="54">
        <v>0.68355823934916804</v>
      </c>
      <c r="K38" s="54">
        <v>3.4015672188150801E-4</v>
      </c>
      <c r="L38" s="52"/>
      <c r="M38" s="62" t="s">
        <v>15213</v>
      </c>
      <c r="N38" s="81">
        <v>-0.56865356798564204</v>
      </c>
      <c r="O38" s="81">
        <v>4.1876844091342904E-3</v>
      </c>
      <c r="P38" s="50"/>
      <c r="Q38" s="50"/>
    </row>
    <row r="39" spans="1:17">
      <c r="A39" s="52" t="s">
        <v>161</v>
      </c>
      <c r="B39" s="50">
        <v>1.2937398912231399</v>
      </c>
      <c r="C39" s="50">
        <v>7.7762297732166096E-3</v>
      </c>
      <c r="D39" s="50"/>
      <c r="E39" s="52" t="s">
        <v>5957</v>
      </c>
      <c r="F39" s="50">
        <v>-0.81630845937192198</v>
      </c>
      <c r="G39" s="67">
        <v>3.15397224246356E-5</v>
      </c>
      <c r="H39" s="52"/>
      <c r="I39" s="62" t="s">
        <v>10468</v>
      </c>
      <c r="J39" s="54">
        <v>0.68337009737118903</v>
      </c>
      <c r="K39" s="54">
        <v>3.3200307131339298E-3</v>
      </c>
      <c r="L39" s="52"/>
      <c r="M39" s="62" t="s">
        <v>2520</v>
      </c>
      <c r="N39" s="81">
        <v>-0.56306309606244997</v>
      </c>
      <c r="O39" s="81">
        <v>9.7634163008487797E-4</v>
      </c>
      <c r="P39" s="50"/>
      <c r="Q39" s="50"/>
    </row>
    <row r="40" spans="1:17">
      <c r="A40" s="52" t="s">
        <v>13209</v>
      </c>
      <c r="B40" s="50">
        <v>1.2885084520649199</v>
      </c>
      <c r="C40" s="67">
        <v>3.9677224512550298E-7</v>
      </c>
      <c r="D40" s="50"/>
      <c r="E40" s="52" t="s">
        <v>15298</v>
      </c>
      <c r="F40" s="50">
        <v>-0.80960479867038004</v>
      </c>
      <c r="G40" s="50">
        <v>1.9669982463240599E-3</v>
      </c>
      <c r="H40" s="52"/>
      <c r="I40" s="62" t="s">
        <v>11882</v>
      </c>
      <c r="J40" s="54">
        <v>0.68151051959673103</v>
      </c>
      <c r="K40" s="54">
        <v>9.1339321835101801E-3</v>
      </c>
      <c r="L40" s="52"/>
      <c r="M40" s="62" t="s">
        <v>6351</v>
      </c>
      <c r="N40" s="81">
        <v>-0.55226659516977605</v>
      </c>
      <c r="O40" s="81">
        <v>5.6163921272596598E-3</v>
      </c>
      <c r="P40" s="50"/>
      <c r="Q40" s="50"/>
    </row>
    <row r="41" spans="1:17">
      <c r="A41" s="52" t="s">
        <v>9531</v>
      </c>
      <c r="B41" s="50">
        <v>1.2880249331804501</v>
      </c>
      <c r="C41" s="67">
        <v>6.69444094398059E-5</v>
      </c>
      <c r="D41" s="50"/>
      <c r="E41" s="52" t="s">
        <v>6300</v>
      </c>
      <c r="F41" s="50">
        <v>-0.80648905296846596</v>
      </c>
      <c r="G41" s="50">
        <v>1.54792984701241E-2</v>
      </c>
      <c r="H41" s="52"/>
      <c r="I41" s="62" t="s">
        <v>10411</v>
      </c>
      <c r="J41" s="54">
        <v>0.68045539796643195</v>
      </c>
      <c r="K41" s="54">
        <v>8.5283503094565997E-3</v>
      </c>
      <c r="L41" s="52"/>
      <c r="M41" s="62" t="s">
        <v>6016</v>
      </c>
      <c r="N41" s="81">
        <v>-0.54944612641985502</v>
      </c>
      <c r="O41" s="81">
        <v>1.9695508586657401E-4</v>
      </c>
      <c r="P41" s="50"/>
      <c r="Q41" s="50"/>
    </row>
    <row r="42" spans="1:17">
      <c r="A42" s="52" t="s">
        <v>8812</v>
      </c>
      <c r="B42" s="50">
        <v>1.28327323595515</v>
      </c>
      <c r="C42" s="50">
        <v>2.3632151813580201E-4</v>
      </c>
      <c r="D42" s="50"/>
      <c r="E42" s="52" t="s">
        <v>15304</v>
      </c>
      <c r="F42" s="50">
        <v>-0.79505542775569704</v>
      </c>
      <c r="G42" s="50">
        <v>3.6393136299965501E-3</v>
      </c>
      <c r="H42" s="52"/>
      <c r="I42" s="62" t="s">
        <v>9557</v>
      </c>
      <c r="J42" s="54">
        <v>0.65958799528529899</v>
      </c>
      <c r="K42" s="54">
        <v>4.1238103551685199E-3</v>
      </c>
      <c r="L42" s="52"/>
      <c r="M42" s="62" t="s">
        <v>15154</v>
      </c>
      <c r="N42" s="81">
        <v>-0.54130537738536399</v>
      </c>
      <c r="O42" s="81">
        <v>2.3433765024353402E-3</v>
      </c>
      <c r="P42" s="50"/>
      <c r="Q42" s="50"/>
    </row>
    <row r="43" spans="1:17">
      <c r="A43" s="52" t="s">
        <v>10677</v>
      </c>
      <c r="B43" s="50">
        <v>1.2732132272171901</v>
      </c>
      <c r="C43" s="50">
        <v>8.0300279566854801E-2</v>
      </c>
      <c r="D43" s="50"/>
      <c r="E43" s="52" t="s">
        <v>6145</v>
      </c>
      <c r="F43" s="50">
        <v>-0.79168319255410702</v>
      </c>
      <c r="G43" s="50">
        <v>1.22176300663069E-3</v>
      </c>
      <c r="H43" s="52"/>
      <c r="I43" s="62" t="s">
        <v>6762</v>
      </c>
      <c r="J43" s="54">
        <v>0.64723440728780401</v>
      </c>
      <c r="K43" s="54">
        <v>1.17717510483689E-3</v>
      </c>
      <c r="L43" s="52"/>
      <c r="M43" s="62" t="s">
        <v>15219</v>
      </c>
      <c r="N43" s="81">
        <v>-0.53654845729723599</v>
      </c>
      <c r="O43" s="81">
        <v>3.28740412700231E-3</v>
      </c>
      <c r="P43" s="50"/>
      <c r="Q43" s="50"/>
    </row>
    <row r="44" spans="1:17">
      <c r="A44" s="52" t="s">
        <v>10484</v>
      </c>
      <c r="B44" s="50">
        <v>1.26190868908718</v>
      </c>
      <c r="C44" s="50">
        <v>3.07788951049956E-3</v>
      </c>
      <c r="D44" s="50"/>
      <c r="E44" s="52" t="s">
        <v>15168</v>
      </c>
      <c r="F44" s="50">
        <v>-0.78698769217334097</v>
      </c>
      <c r="G44" s="50">
        <v>1.0066776924581199E-2</v>
      </c>
      <c r="H44" s="52"/>
      <c r="I44" s="62" t="s">
        <v>10002</v>
      </c>
      <c r="J44" s="54">
        <v>0.64467297880324803</v>
      </c>
      <c r="K44" s="54">
        <v>5.4591231276662601E-3</v>
      </c>
      <c r="L44" s="52"/>
      <c r="M44" s="62" t="s">
        <v>6953</v>
      </c>
      <c r="N44" s="81">
        <v>-0.528680331748688</v>
      </c>
      <c r="O44" s="81">
        <v>6.5041909035980497E-3</v>
      </c>
      <c r="P44" s="50"/>
      <c r="Q44" s="50"/>
    </row>
    <row r="45" spans="1:17">
      <c r="A45" s="52" t="s">
        <v>7716</v>
      </c>
      <c r="B45" s="50">
        <v>1.2598071371712201</v>
      </c>
      <c r="C45" s="50">
        <v>1.7677348038977799E-3</v>
      </c>
      <c r="D45" s="50"/>
      <c r="E45" s="52" t="s">
        <v>6965</v>
      </c>
      <c r="F45" s="50">
        <v>-0.786593168315467</v>
      </c>
      <c r="G45" s="50">
        <v>1.50822798745818E-2</v>
      </c>
      <c r="H45" s="52"/>
      <c r="I45" s="62" t="s">
        <v>8782</v>
      </c>
      <c r="J45" s="54">
        <v>0.64285255973955102</v>
      </c>
      <c r="K45" s="54">
        <v>7.2904543753474899E-4</v>
      </c>
      <c r="L45" s="52"/>
      <c r="M45" s="62" t="s">
        <v>15360</v>
      </c>
      <c r="N45" s="81">
        <v>-0.52545081259334203</v>
      </c>
      <c r="O45" s="65">
        <v>8.1066610998215997E-5</v>
      </c>
      <c r="P45" s="50"/>
      <c r="Q45" s="50"/>
    </row>
    <row r="46" spans="1:17">
      <c r="A46" s="52" t="s">
        <v>11009</v>
      </c>
      <c r="B46" s="50">
        <v>1.2560144207247601</v>
      </c>
      <c r="C46" s="50">
        <v>1.1693106650725699E-3</v>
      </c>
      <c r="D46" s="50"/>
      <c r="E46" s="52" t="s">
        <v>903</v>
      </c>
      <c r="F46" s="50">
        <v>-0.78638359231300803</v>
      </c>
      <c r="G46" s="50">
        <v>4.6697575545561002E-4</v>
      </c>
      <c r="H46" s="52"/>
      <c r="I46" s="62" t="s">
        <v>313</v>
      </c>
      <c r="J46" s="54">
        <v>0.64222348476400004</v>
      </c>
      <c r="K46" s="54">
        <v>1.67451963671703E-3</v>
      </c>
      <c r="L46" s="52"/>
      <c r="M46" s="62" t="s">
        <v>70</v>
      </c>
      <c r="N46" s="81">
        <v>-0.51914524319083399</v>
      </c>
      <c r="O46" s="81">
        <v>8.6219934118523796E-4</v>
      </c>
      <c r="P46" s="50"/>
      <c r="Q46" s="50"/>
    </row>
    <row r="47" spans="1:17">
      <c r="A47" s="52" t="s">
        <v>716</v>
      </c>
      <c r="B47" s="50">
        <v>1.2360307081591999</v>
      </c>
      <c r="C47" s="67">
        <v>5.8941961427408698E-5</v>
      </c>
      <c r="D47" s="50"/>
      <c r="E47" s="52" t="s">
        <v>8187</v>
      </c>
      <c r="F47" s="50">
        <v>-0.77947053922263598</v>
      </c>
      <c r="G47" s="50">
        <v>1.34796833476471E-2</v>
      </c>
      <c r="H47" s="52"/>
      <c r="I47" s="62" t="s">
        <v>15604</v>
      </c>
      <c r="J47" s="54">
        <v>0.641876042434538</v>
      </c>
      <c r="K47" s="54">
        <v>5.1855303052976299E-3</v>
      </c>
      <c r="L47" s="52"/>
      <c r="M47" s="62" t="s">
        <v>6706</v>
      </c>
      <c r="N47" s="81">
        <v>-0.51832124658593803</v>
      </c>
      <c r="O47" s="65">
        <v>8.9409474872038702E-5</v>
      </c>
      <c r="P47" s="50"/>
      <c r="Q47" s="50"/>
    </row>
    <row r="48" spans="1:17">
      <c r="A48" s="52" t="s">
        <v>10182</v>
      </c>
      <c r="B48" s="50">
        <v>1.2314885042986199</v>
      </c>
      <c r="C48" s="67">
        <v>1.2074516851438399E-5</v>
      </c>
      <c r="D48" s="50"/>
      <c r="E48" s="52" t="s">
        <v>6535</v>
      </c>
      <c r="F48" s="50">
        <v>-0.773062191704321</v>
      </c>
      <c r="G48" s="67">
        <v>6.4322030906659798E-5</v>
      </c>
      <c r="H48" s="52"/>
      <c r="I48" s="62" t="s">
        <v>9457</v>
      </c>
      <c r="J48" s="54">
        <v>0.63714380865397902</v>
      </c>
      <c r="K48" s="54">
        <v>6.0866004366032299E-4</v>
      </c>
      <c r="L48" s="52"/>
      <c r="M48" s="62" t="s">
        <v>5957</v>
      </c>
      <c r="N48" s="81">
        <v>-0.517994105486832</v>
      </c>
      <c r="O48" s="81">
        <v>1.0360090751784499E-3</v>
      </c>
      <c r="P48" s="50"/>
      <c r="Q48" s="50"/>
    </row>
    <row r="49" spans="1:17">
      <c r="A49" s="52" t="s">
        <v>8448</v>
      </c>
      <c r="B49" s="50">
        <v>1.2201507786553301</v>
      </c>
      <c r="C49" s="50">
        <v>6.2800004554272896E-4</v>
      </c>
      <c r="D49" s="50"/>
      <c r="E49" s="52" t="s">
        <v>5998</v>
      </c>
      <c r="F49" s="50">
        <v>-0.77167712718664905</v>
      </c>
      <c r="G49" s="50">
        <v>1.01883935944058E-4</v>
      </c>
      <c r="H49" s="52"/>
      <c r="I49" s="62" t="s">
        <v>9439</v>
      </c>
      <c r="J49" s="54">
        <v>0.63701256350958702</v>
      </c>
      <c r="K49" s="54">
        <v>1.33433909842487E-3</v>
      </c>
      <c r="L49" s="52"/>
      <c r="M49" s="62" t="s">
        <v>5963</v>
      </c>
      <c r="N49" s="81">
        <v>-0.51346672422373096</v>
      </c>
      <c r="O49" s="81">
        <v>3.7308834878530699E-3</v>
      </c>
      <c r="P49" s="50"/>
      <c r="Q49" s="50"/>
    </row>
    <row r="50" spans="1:17">
      <c r="A50" s="52" t="s">
        <v>9333</v>
      </c>
      <c r="B50" s="50">
        <v>1.2067511951471399</v>
      </c>
      <c r="C50" s="50">
        <v>2.0113281870183099E-3</v>
      </c>
      <c r="D50" s="50"/>
      <c r="E50" s="52" t="s">
        <v>6059</v>
      </c>
      <c r="F50" s="50">
        <v>-0.76956212693214399</v>
      </c>
      <c r="G50" s="67">
        <v>6.6078042032561703E-5</v>
      </c>
      <c r="H50" s="52"/>
      <c r="I50" s="62" t="s">
        <v>8545</v>
      </c>
      <c r="J50" s="54">
        <v>0.63226791803365601</v>
      </c>
      <c r="K50" s="54">
        <v>1.62202478941735E-3</v>
      </c>
      <c r="L50" s="52"/>
      <c r="M50" s="62" t="s">
        <v>7083</v>
      </c>
      <c r="N50" s="81">
        <v>-0.51298316450431303</v>
      </c>
      <c r="O50" s="81">
        <v>1.20174921655691E-3</v>
      </c>
      <c r="P50" s="50"/>
      <c r="Q50" s="50"/>
    </row>
    <row r="51" spans="1:17">
      <c r="A51" s="52" t="s">
        <v>15603</v>
      </c>
      <c r="B51" s="50">
        <v>1.20575192699346</v>
      </c>
      <c r="C51" s="50">
        <v>7.7117379890228096E-3</v>
      </c>
      <c r="D51" s="50"/>
      <c r="E51" s="52" t="s">
        <v>6299</v>
      </c>
      <c r="F51" s="50">
        <v>-0.76601004427846497</v>
      </c>
      <c r="G51" s="50">
        <v>8.8211721900604296E-3</v>
      </c>
      <c r="H51" s="52"/>
      <c r="I51" s="62" t="s">
        <v>10075</v>
      </c>
      <c r="J51" s="54">
        <v>0.61698632351833504</v>
      </c>
      <c r="K51" s="54">
        <v>2.5932490477190699E-4</v>
      </c>
      <c r="L51" s="52"/>
      <c r="M51" s="62" t="s">
        <v>6024</v>
      </c>
      <c r="N51" s="81">
        <v>-0.50902493608432198</v>
      </c>
      <c r="O51" s="65">
        <v>1.7413920602161299E-6</v>
      </c>
      <c r="P51" s="50"/>
      <c r="Q51" s="50"/>
    </row>
    <row r="52" spans="1:17">
      <c r="A52" s="52" t="s">
        <v>9987</v>
      </c>
      <c r="B52" s="50">
        <v>1.2022173274219901</v>
      </c>
      <c r="C52" s="50">
        <v>5.1327478629746501</v>
      </c>
      <c r="D52" s="50"/>
      <c r="E52" s="59" t="s">
        <v>273</v>
      </c>
      <c r="F52" s="51">
        <v>-0.76435765077133599</v>
      </c>
      <c r="G52" s="51">
        <v>4.7348781184972701E-4</v>
      </c>
      <c r="H52" s="52"/>
      <c r="I52" s="62" t="s">
        <v>9959</v>
      </c>
      <c r="J52" s="54">
        <v>0.61109811001576497</v>
      </c>
      <c r="K52" s="54">
        <v>1.69502468667394E-3</v>
      </c>
      <c r="L52" s="59"/>
      <c r="M52" s="62" t="s">
        <v>9768</v>
      </c>
      <c r="N52" s="81">
        <v>-0.49583545529758899</v>
      </c>
      <c r="O52" s="65">
        <v>3.0220435036436402E-5</v>
      </c>
      <c r="P52" s="50"/>
      <c r="Q52" s="50"/>
    </row>
    <row r="53" spans="1:17">
      <c r="A53" s="52" t="s">
        <v>10381</v>
      </c>
      <c r="B53" s="50">
        <v>1.1994829453190501</v>
      </c>
      <c r="C53" s="50">
        <v>1.70348352943576E-3</v>
      </c>
      <c r="D53" s="50"/>
      <c r="E53" s="52" t="s">
        <v>896</v>
      </c>
      <c r="F53" s="50">
        <v>-0.75986366012893403</v>
      </c>
      <c r="G53" s="50">
        <v>4.0016354801864001E-3</v>
      </c>
      <c r="H53" s="52"/>
      <c r="I53" s="62" t="s">
        <v>15185</v>
      </c>
      <c r="J53" s="54">
        <v>0.60491828374213696</v>
      </c>
      <c r="K53" s="54">
        <v>4.9350037830566405E-4</v>
      </c>
      <c r="L53" s="52"/>
      <c r="M53" s="62" t="s">
        <v>6780</v>
      </c>
      <c r="N53" s="81">
        <v>-0.49498203584176798</v>
      </c>
      <c r="O53" s="81">
        <v>7.0723095089423801E-4</v>
      </c>
      <c r="P53" s="50"/>
      <c r="Q53" s="50"/>
    </row>
    <row r="54" spans="1:17">
      <c r="A54" s="52" t="s">
        <v>8545</v>
      </c>
      <c r="B54" s="50">
        <v>1.19736616077074</v>
      </c>
      <c r="C54" s="50">
        <v>1.5042066835717601E-3</v>
      </c>
      <c r="D54" s="50"/>
      <c r="E54" s="52" t="s">
        <v>15306</v>
      </c>
      <c r="F54" s="50">
        <v>-0.75761087024840001</v>
      </c>
      <c r="G54" s="50">
        <v>4.5128438446520903E-3</v>
      </c>
      <c r="H54" s="52"/>
      <c r="I54" s="62" t="s">
        <v>15611</v>
      </c>
      <c r="J54" s="54">
        <v>0.59915542365040497</v>
      </c>
      <c r="K54" s="54">
        <v>7.5468491934797604E-3</v>
      </c>
      <c r="L54" s="52"/>
      <c r="M54" s="62" t="s">
        <v>6155</v>
      </c>
      <c r="N54" s="81">
        <v>-0.49328011512811498</v>
      </c>
      <c r="O54" s="81">
        <v>1.79017737899708E-3</v>
      </c>
      <c r="P54" s="50"/>
      <c r="Q54" s="50"/>
    </row>
    <row r="55" spans="1:17">
      <c r="A55" s="52" t="s">
        <v>8312</v>
      </c>
      <c r="B55" s="50">
        <v>1.1831691155964399</v>
      </c>
      <c r="C55" s="67">
        <v>2.4932889706329E-6</v>
      </c>
      <c r="D55" s="67"/>
      <c r="E55" s="52" t="s">
        <v>5994</v>
      </c>
      <c r="F55" s="50">
        <v>-0.75181573029051296</v>
      </c>
      <c r="G55" s="50">
        <v>1.10423119403367E-2</v>
      </c>
      <c r="H55" s="52"/>
      <c r="I55" s="62" t="s">
        <v>9602</v>
      </c>
      <c r="J55" s="54">
        <v>0.59218633604650095</v>
      </c>
      <c r="K55" s="58">
        <v>3.0220435036436402E-5</v>
      </c>
      <c r="L55" s="52"/>
      <c r="M55" s="62" t="s">
        <v>15405</v>
      </c>
      <c r="N55" s="81">
        <v>-0.49274664308944999</v>
      </c>
      <c r="O55" s="81">
        <v>8.4454883579623292E-3</v>
      </c>
      <c r="P55" s="50"/>
      <c r="Q55" s="50"/>
    </row>
    <row r="56" spans="1:17">
      <c r="A56" s="52" t="s">
        <v>8928</v>
      </c>
      <c r="B56" s="50">
        <v>1.1747038771868199</v>
      </c>
      <c r="C56" s="67">
        <v>7.2063865420709401E-7</v>
      </c>
      <c r="D56" s="67"/>
      <c r="E56" s="52" t="s">
        <v>6812</v>
      </c>
      <c r="F56" s="50">
        <v>-0.75045492804746705</v>
      </c>
      <c r="G56" s="50">
        <v>2.7519989537940799E-4</v>
      </c>
      <c r="H56" s="52"/>
      <c r="I56" s="62" t="s">
        <v>1192</v>
      </c>
      <c r="J56" s="54">
        <v>0.57362374147873196</v>
      </c>
      <c r="K56" s="54">
        <v>2.52479863796419E-4</v>
      </c>
      <c r="L56" s="52"/>
      <c r="M56" s="62" t="s">
        <v>6169</v>
      </c>
      <c r="N56" s="81">
        <v>-0.48836725904614697</v>
      </c>
      <c r="O56" s="81">
        <v>6.8857420849609795E-4</v>
      </c>
      <c r="P56" s="50"/>
      <c r="Q56" s="50"/>
    </row>
    <row r="57" spans="1:17">
      <c r="A57" s="52" t="s">
        <v>10035</v>
      </c>
      <c r="B57" s="50">
        <v>1.1707842260990899</v>
      </c>
      <c r="C57" s="67">
        <v>1.6995434172339E-5</v>
      </c>
      <c r="D57" s="67"/>
      <c r="E57" s="52" t="s">
        <v>7001</v>
      </c>
      <c r="F57" s="50">
        <v>-0.74504589624608597</v>
      </c>
      <c r="G57" s="67">
        <v>7.8069603918593403E-7</v>
      </c>
      <c r="H57" s="52"/>
      <c r="I57" s="62" t="s">
        <v>9531</v>
      </c>
      <c r="J57" s="54">
        <v>0.57185654668786001</v>
      </c>
      <c r="K57" s="54">
        <v>6.1689040345474701E-3</v>
      </c>
      <c r="L57" s="52"/>
      <c r="M57" s="62" t="s">
        <v>6159</v>
      </c>
      <c r="N57" s="81">
        <v>-0.48594053077169802</v>
      </c>
      <c r="O57" s="81">
        <v>1.75894924555286E-3</v>
      </c>
      <c r="P57" s="50"/>
      <c r="Q57" s="50"/>
    </row>
    <row r="58" spans="1:17">
      <c r="A58" s="52" t="s">
        <v>8411</v>
      </c>
      <c r="B58" s="50">
        <v>1.16946194953583</v>
      </c>
      <c r="C58" s="50">
        <v>1.5857098477813501E-4</v>
      </c>
      <c r="D58" s="50"/>
      <c r="E58" s="52" t="s">
        <v>7190</v>
      </c>
      <c r="F58" s="50">
        <v>-0.740171134085159</v>
      </c>
      <c r="G58" s="50">
        <v>2.9614388517015099E-3</v>
      </c>
      <c r="H58" s="52"/>
      <c r="I58" s="62" t="s">
        <v>15742</v>
      </c>
      <c r="J58" s="54">
        <v>0.56861711583986396</v>
      </c>
      <c r="K58" s="54">
        <v>8.6219934118523796E-4</v>
      </c>
      <c r="L58" s="52"/>
      <c r="M58" s="62" t="s">
        <v>6267</v>
      </c>
      <c r="N58" s="81">
        <v>-0.48572165611392998</v>
      </c>
      <c r="O58" s="81">
        <v>9.1910390628266499E-3</v>
      </c>
      <c r="P58" s="50"/>
      <c r="Q58" s="50"/>
    </row>
    <row r="59" spans="1:17">
      <c r="A59" s="52" t="s">
        <v>6772</v>
      </c>
      <c r="B59" s="50">
        <v>1.16575922811221</v>
      </c>
      <c r="C59" s="67">
        <v>5.2556512757340902E-8</v>
      </c>
      <c r="D59" s="67"/>
      <c r="E59" s="52" t="s">
        <v>884</v>
      </c>
      <c r="F59" s="50">
        <v>-0.724103298293302</v>
      </c>
      <c r="G59" s="67">
        <v>6.5953209123943094E-5</v>
      </c>
      <c r="H59" s="52"/>
      <c r="I59" s="62" t="s">
        <v>167</v>
      </c>
      <c r="J59" s="54">
        <v>0.56166739688161205</v>
      </c>
      <c r="K59" s="54">
        <v>4.4830230482683598E-3</v>
      </c>
      <c r="L59" s="52"/>
      <c r="M59" s="62" t="s">
        <v>6107</v>
      </c>
      <c r="N59" s="81">
        <v>-0.48452536838129701</v>
      </c>
      <c r="O59" s="81">
        <v>8.2894691638395294E-3</v>
      </c>
      <c r="P59" s="50"/>
      <c r="Q59" s="50"/>
    </row>
    <row r="60" spans="1:17">
      <c r="A60" s="52" t="s">
        <v>3263</v>
      </c>
      <c r="B60" s="50">
        <v>1.1612023640084601</v>
      </c>
      <c r="C60" s="50">
        <v>1.3278886787189501E-4</v>
      </c>
      <c r="D60" s="50"/>
      <c r="E60" s="52" t="s">
        <v>6213</v>
      </c>
      <c r="F60" s="50">
        <v>-0.72261432158805095</v>
      </c>
      <c r="G60" s="67">
        <v>3.5356839082442103E-5</v>
      </c>
      <c r="H60" s="52"/>
      <c r="I60" s="62" t="s">
        <v>8928</v>
      </c>
      <c r="J60" s="54">
        <v>0.55538337997798104</v>
      </c>
      <c r="K60" s="54">
        <v>1.4912597149192399E-3</v>
      </c>
      <c r="L60" s="52"/>
      <c r="M60" s="62" t="s">
        <v>15278</v>
      </c>
      <c r="N60" s="81">
        <v>-0.47496188789069599</v>
      </c>
      <c r="O60" s="81">
        <v>1.2824372052929999E-4</v>
      </c>
      <c r="P60" s="50"/>
      <c r="Q60" s="50"/>
    </row>
    <row r="61" spans="1:17">
      <c r="A61" s="52" t="s">
        <v>205</v>
      </c>
      <c r="B61" s="50">
        <v>1.15525032694235</v>
      </c>
      <c r="C61" s="50">
        <v>7.5013370783505201E-2</v>
      </c>
      <c r="D61" s="50"/>
      <c r="E61" s="52" t="s">
        <v>6196</v>
      </c>
      <c r="F61" s="50">
        <v>-0.72203511527212505</v>
      </c>
      <c r="G61" s="67">
        <v>9.1559135852983101E-5</v>
      </c>
      <c r="H61" s="52"/>
      <c r="I61" s="62" t="s">
        <v>716</v>
      </c>
      <c r="J61" s="54">
        <v>0.55048797710904396</v>
      </c>
      <c r="K61" s="54">
        <v>7.6510164774035595E-4</v>
      </c>
      <c r="L61" s="52"/>
      <c r="M61" s="62" t="s">
        <v>7362</v>
      </c>
      <c r="N61" s="81">
        <v>-0.46958360429401003</v>
      </c>
      <c r="O61" s="81">
        <v>3.4015672188150801E-4</v>
      </c>
      <c r="P61" s="50"/>
      <c r="Q61" s="50"/>
    </row>
    <row r="62" spans="1:17">
      <c r="A62" s="52" t="s">
        <v>11756</v>
      </c>
      <c r="B62" s="50">
        <v>1.15437726321913</v>
      </c>
      <c r="C62" s="50">
        <v>7.0092776338525099E-3</v>
      </c>
      <c r="D62" s="50"/>
      <c r="E62" s="52" t="s">
        <v>6850</v>
      </c>
      <c r="F62" s="50">
        <v>-0.71922513122573595</v>
      </c>
      <c r="G62" s="50">
        <v>4.8889587950693304E-4</v>
      </c>
      <c r="H62" s="52"/>
      <c r="I62" s="62" t="s">
        <v>9393</v>
      </c>
      <c r="J62" s="54">
        <v>0.54687246374436904</v>
      </c>
      <c r="K62" s="54">
        <v>3.24914179805901E-3</v>
      </c>
      <c r="L62" s="52"/>
      <c r="M62" s="62" t="s">
        <v>879</v>
      </c>
      <c r="N62" s="81">
        <v>-0.469083399565495</v>
      </c>
      <c r="O62" s="81">
        <v>1.10611082882175E-4</v>
      </c>
      <c r="P62" s="50"/>
      <c r="Q62" s="50"/>
    </row>
    <row r="63" spans="1:17">
      <c r="A63" s="52" t="s">
        <v>10003</v>
      </c>
      <c r="B63" s="50">
        <v>1.1508586192456001</v>
      </c>
      <c r="C63" s="50">
        <v>4.1878893289928598</v>
      </c>
      <c r="D63" s="50"/>
      <c r="E63" s="52" t="s">
        <v>5995</v>
      </c>
      <c r="F63" s="50">
        <v>-0.71880939295557</v>
      </c>
      <c r="G63" s="50">
        <v>9.0888910971617595E-3</v>
      </c>
      <c r="H63" s="52"/>
      <c r="I63" s="62" t="s">
        <v>14130</v>
      </c>
      <c r="J63" s="54">
        <v>0.546485967458466</v>
      </c>
      <c r="K63" s="54">
        <v>3.9311414435797103E-3</v>
      </c>
      <c r="L63" s="52"/>
      <c r="M63" s="62" t="s">
        <v>8228</v>
      </c>
      <c r="N63" s="81">
        <v>-0.46556325873708798</v>
      </c>
      <c r="O63" s="81">
        <v>1.9695508586657401E-4</v>
      </c>
      <c r="P63" s="50"/>
      <c r="Q63" s="50"/>
    </row>
    <row r="64" spans="1:17">
      <c r="A64" s="52" t="s">
        <v>288</v>
      </c>
      <c r="B64" s="50">
        <v>1.1487916413327399</v>
      </c>
      <c r="C64" s="50">
        <v>8.4318693641394892E-3</v>
      </c>
      <c r="D64" s="50"/>
      <c r="E64" s="52" t="s">
        <v>5966</v>
      </c>
      <c r="F64" s="50">
        <v>-0.71334986723570104</v>
      </c>
      <c r="G64" s="50">
        <v>1.17942713263897E-4</v>
      </c>
      <c r="H64" s="52"/>
      <c r="I64" s="62" t="s">
        <v>6302</v>
      </c>
      <c r="J64" s="54">
        <v>0.544085732691581</v>
      </c>
      <c r="K64" s="54">
        <v>4.3852607937705798E-3</v>
      </c>
      <c r="L64" s="52"/>
      <c r="M64" s="62" t="s">
        <v>6081</v>
      </c>
      <c r="N64" s="81">
        <v>-0.46330324620553398</v>
      </c>
      <c r="O64" s="65">
        <v>1.7077057605599299E-5</v>
      </c>
      <c r="P64" s="50"/>
      <c r="Q64" s="50"/>
    </row>
    <row r="65" spans="1:17">
      <c r="A65" s="52" t="s">
        <v>15604</v>
      </c>
      <c r="B65" s="50">
        <v>1.1477722563138599</v>
      </c>
      <c r="C65" s="50">
        <v>3.3300016290038699E-4</v>
      </c>
      <c r="D65" s="50"/>
      <c r="E65" s="52" t="s">
        <v>6016</v>
      </c>
      <c r="F65" s="50">
        <v>-0.71272858546970297</v>
      </c>
      <c r="G65" s="50">
        <v>9.876063593956051E-4</v>
      </c>
      <c r="H65" s="52"/>
      <c r="I65" s="62" t="s">
        <v>15605</v>
      </c>
      <c r="J65" s="54">
        <v>0.54287440232238804</v>
      </c>
      <c r="K65" s="54">
        <v>2.47832588329587E-3</v>
      </c>
      <c r="L65" s="52"/>
      <c r="M65" s="62" t="s">
        <v>9757</v>
      </c>
      <c r="N65" s="81">
        <v>-0.46207465864427</v>
      </c>
      <c r="O65" s="81">
        <v>1.08570214773919E-3</v>
      </c>
      <c r="P65" s="50"/>
      <c r="Q65" s="50"/>
    </row>
    <row r="66" spans="1:17">
      <c r="A66" s="52" t="s">
        <v>9049</v>
      </c>
      <c r="B66" s="50">
        <v>1.1433326027864701</v>
      </c>
      <c r="C66" s="50">
        <v>5.7213757603488196</v>
      </c>
      <c r="D66" s="50"/>
      <c r="E66" s="52" t="s">
        <v>916</v>
      </c>
      <c r="F66" s="50">
        <v>-0.71265313358791205</v>
      </c>
      <c r="G66" s="67">
        <v>4.8741449460759599E-5</v>
      </c>
      <c r="H66" s="52"/>
      <c r="I66" s="62" t="s">
        <v>7316</v>
      </c>
      <c r="J66" s="54">
        <v>0.52820396328733399</v>
      </c>
      <c r="K66" s="54">
        <v>6.7257516166805505E-4</v>
      </c>
      <c r="L66" s="52"/>
      <c r="M66" s="62" t="s">
        <v>6050</v>
      </c>
      <c r="N66" s="81">
        <v>-0.45933414866463401</v>
      </c>
      <c r="O66" s="81">
        <v>2.59153928888725E-3</v>
      </c>
      <c r="P66" s="50"/>
      <c r="Q66" s="50"/>
    </row>
    <row r="67" spans="1:17">
      <c r="A67" s="52" t="s">
        <v>15605</v>
      </c>
      <c r="B67" s="50">
        <v>1.1306801410596901</v>
      </c>
      <c r="C67" s="67">
        <v>4.3521880079405401E-5</v>
      </c>
      <c r="D67" s="67"/>
      <c r="E67" s="52" t="s">
        <v>6953</v>
      </c>
      <c r="F67" s="50">
        <v>-0.70320827929129603</v>
      </c>
      <c r="G67" s="50">
        <v>3.1332864208732198E-3</v>
      </c>
      <c r="H67" s="52"/>
      <c r="I67" s="62" t="s">
        <v>10035</v>
      </c>
      <c r="J67" s="54">
        <v>0.51803985231528105</v>
      </c>
      <c r="K67" s="54">
        <v>4.6297245109450298E-4</v>
      </c>
      <c r="L67" s="52"/>
      <c r="M67" s="62" t="s">
        <v>6441</v>
      </c>
      <c r="N67" s="81">
        <v>-0.456804512858832</v>
      </c>
      <c r="O67" s="81">
        <v>1.3082783866327199E-4</v>
      </c>
      <c r="P67" s="50"/>
      <c r="Q67" s="50"/>
    </row>
    <row r="68" spans="1:17">
      <c r="A68" s="52" t="s">
        <v>15606</v>
      </c>
      <c r="B68" s="50">
        <v>1.12667813048697</v>
      </c>
      <c r="C68" s="50">
        <v>2.3278850423103401E-4</v>
      </c>
      <c r="D68" s="50"/>
      <c r="E68" s="52" t="s">
        <v>8237</v>
      </c>
      <c r="F68" s="50">
        <v>-0.69929396494937601</v>
      </c>
      <c r="G68" s="50">
        <v>1.3564666516243801E-3</v>
      </c>
      <c r="H68" s="52"/>
      <c r="I68" s="62" t="s">
        <v>6903</v>
      </c>
      <c r="J68" s="54">
        <v>0.51134996818933498</v>
      </c>
      <c r="K68" s="54">
        <v>4.89491616603825E-3</v>
      </c>
      <c r="M68" s="62" t="s">
        <v>916</v>
      </c>
      <c r="N68" s="81">
        <v>-0.45598126577293602</v>
      </c>
      <c r="O68" s="81">
        <v>2.75737747842707E-4</v>
      </c>
      <c r="P68" s="50"/>
      <c r="Q68" s="50"/>
    </row>
    <row r="69" spans="1:17">
      <c r="A69" s="52" t="s">
        <v>9930</v>
      </c>
      <c r="B69" s="50">
        <v>1.12334768693423</v>
      </c>
      <c r="C69" s="67">
        <v>3.5549471862290297E-5</v>
      </c>
      <c r="D69" s="67"/>
      <c r="E69" s="52" t="s">
        <v>70</v>
      </c>
      <c r="F69" s="50">
        <v>-0.69646147888304899</v>
      </c>
      <c r="G69" s="50">
        <v>7.7871198135064795E-4</v>
      </c>
      <c r="H69" s="52"/>
      <c r="I69" s="62" t="s">
        <v>15753</v>
      </c>
      <c r="J69" s="54">
        <v>0.511206715069214</v>
      </c>
      <c r="K69" s="54">
        <v>5.1574655427677699E-3</v>
      </c>
      <c r="M69" s="62" t="s">
        <v>9730</v>
      </c>
      <c r="N69" s="81">
        <v>-0.45195282958277799</v>
      </c>
      <c r="O69" s="81">
        <v>8.1074269984610006E-3</v>
      </c>
      <c r="P69" s="50"/>
      <c r="Q69" s="50"/>
    </row>
    <row r="70" spans="1:17">
      <c r="A70" s="52" t="s">
        <v>15813</v>
      </c>
      <c r="B70" s="50">
        <v>1.10300849563596</v>
      </c>
      <c r="C70" s="50">
        <v>4.2148408497120604</v>
      </c>
      <c r="D70" s="50"/>
      <c r="E70" s="52" t="s">
        <v>6476</v>
      </c>
      <c r="F70" s="50">
        <v>-0.69504551926105596</v>
      </c>
      <c r="G70" s="67">
        <v>2.0511350163142301E-5</v>
      </c>
      <c r="H70" s="52"/>
      <c r="I70" s="62" t="s">
        <v>6772</v>
      </c>
      <c r="J70" s="54">
        <v>0.50747398630991303</v>
      </c>
      <c r="K70" s="54">
        <v>3.3789880350451899E-4</v>
      </c>
      <c r="M70" s="62" t="s">
        <v>8304</v>
      </c>
      <c r="N70" s="81">
        <v>-0.44130729867261298</v>
      </c>
      <c r="O70" s="81">
        <v>8.6496529462629004E-3</v>
      </c>
      <c r="P70" s="50"/>
      <c r="Q70" s="50"/>
    </row>
    <row r="71" spans="1:17">
      <c r="A71" s="52" t="s">
        <v>15130</v>
      </c>
      <c r="B71" s="50">
        <v>1.0967918272725701</v>
      </c>
      <c r="C71" s="67">
        <v>3.8643515037856902E-5</v>
      </c>
      <c r="D71" s="67"/>
      <c r="E71" s="52" t="s">
        <v>6469</v>
      </c>
      <c r="F71" s="50">
        <v>-0.68956917170869703</v>
      </c>
      <c r="G71" s="50">
        <v>5.97145377454054E-3</v>
      </c>
      <c r="H71" s="52"/>
      <c r="I71" s="62" t="s">
        <v>13209</v>
      </c>
      <c r="J71" s="54">
        <v>0.50392148768443901</v>
      </c>
      <c r="K71" s="54">
        <v>4.1238103551685199E-3</v>
      </c>
      <c r="M71" s="62" t="s">
        <v>6000</v>
      </c>
      <c r="N71" s="81">
        <v>-0.43920988438021802</v>
      </c>
      <c r="O71" s="81">
        <v>3.6386964726369099E-3</v>
      </c>
      <c r="P71" s="50"/>
      <c r="Q71" s="50"/>
    </row>
    <row r="72" spans="1:17">
      <c r="A72" s="52" t="s">
        <v>15607</v>
      </c>
      <c r="B72" s="50">
        <v>1.09657414717855</v>
      </c>
      <c r="C72" s="50">
        <v>1.54791841949965E-3</v>
      </c>
      <c r="D72" s="50"/>
      <c r="E72" s="52" t="s">
        <v>7669</v>
      </c>
      <c r="F72" s="50">
        <v>-0.68760856181963703</v>
      </c>
      <c r="G72" s="50">
        <v>1.4338526460399801E-2</v>
      </c>
      <c r="H72" s="52"/>
      <c r="I72" s="62" t="s">
        <v>15684</v>
      </c>
      <c r="J72" s="54">
        <v>0.50190108406143297</v>
      </c>
      <c r="K72" s="58">
        <v>2.42650471582092E-6</v>
      </c>
      <c r="M72" s="62" t="s">
        <v>15528</v>
      </c>
      <c r="N72" s="81">
        <v>-0.43737826509114303</v>
      </c>
      <c r="O72" s="81">
        <v>9.1910390628266499E-3</v>
      </c>
      <c r="P72" s="50"/>
      <c r="Q72" s="50"/>
    </row>
    <row r="73" spans="1:17">
      <c r="A73" s="52" t="s">
        <v>9760</v>
      </c>
      <c r="B73" s="50">
        <v>1.0957108309691099</v>
      </c>
      <c r="C73" s="50">
        <v>2.6229255986474499E-2</v>
      </c>
      <c r="D73" s="50"/>
      <c r="E73" s="52" t="s">
        <v>7057</v>
      </c>
      <c r="F73" s="50">
        <v>-0.67635992888674001</v>
      </c>
      <c r="G73" s="50">
        <v>8.2692394176302902E-4</v>
      </c>
      <c r="H73" s="52"/>
      <c r="I73" s="62" t="s">
        <v>9049</v>
      </c>
      <c r="J73" s="54">
        <v>0.49157118075638301</v>
      </c>
      <c r="K73" s="54">
        <v>4.89491616603825E-3</v>
      </c>
      <c r="M73" s="62" t="s">
        <v>15216</v>
      </c>
      <c r="N73" s="81">
        <v>-0.43538560422976302</v>
      </c>
      <c r="O73" s="81">
        <v>2.2368855527125199E-3</v>
      </c>
      <c r="P73" s="50"/>
      <c r="Q73" s="50"/>
    </row>
    <row r="74" spans="1:17">
      <c r="A74" s="52" t="s">
        <v>10041</v>
      </c>
      <c r="B74" s="50">
        <v>1.0954042238711501</v>
      </c>
      <c r="C74" s="50">
        <v>6.9966493536425601E-4</v>
      </c>
      <c r="D74" s="50"/>
      <c r="E74" s="52" t="s">
        <v>6262</v>
      </c>
      <c r="F74" s="50">
        <v>-0.67475052918478595</v>
      </c>
      <c r="G74" s="50">
        <v>3.9541921824489401E-3</v>
      </c>
      <c r="H74" s="52"/>
      <c r="I74" s="62" t="s">
        <v>7845</v>
      </c>
      <c r="J74" s="54">
        <v>0.48842591645848998</v>
      </c>
      <c r="K74" s="58">
        <v>1.9071988700808E-5</v>
      </c>
      <c r="M74" s="62" t="s">
        <v>9680</v>
      </c>
      <c r="N74" s="81">
        <v>-0.434807660780896</v>
      </c>
      <c r="O74" s="81">
        <v>4.2399666269283902E-4</v>
      </c>
      <c r="P74" s="50"/>
      <c r="Q74" s="50"/>
    </row>
    <row r="75" spans="1:17">
      <c r="A75" s="52" t="s">
        <v>9952</v>
      </c>
      <c r="B75" s="50">
        <v>1.0927709190667501</v>
      </c>
      <c r="C75" s="67">
        <v>8.6639908254128396E-5</v>
      </c>
      <c r="D75" s="67"/>
      <c r="E75" s="52" t="s">
        <v>6033</v>
      </c>
      <c r="F75" s="50">
        <v>-0.66749286373877204</v>
      </c>
      <c r="G75" s="50">
        <v>1.01883935944058E-4</v>
      </c>
      <c r="H75" s="50"/>
      <c r="I75" s="62" t="s">
        <v>9939</v>
      </c>
      <c r="J75" s="54">
        <v>0.48763210593282702</v>
      </c>
      <c r="K75" s="54">
        <v>6.7584570585321798E-3</v>
      </c>
      <c r="M75" s="62" t="s">
        <v>6354</v>
      </c>
      <c r="N75" s="81">
        <v>-0.434395321126614</v>
      </c>
      <c r="O75" s="65">
        <v>7.5735733481993098E-5</v>
      </c>
      <c r="P75" s="50"/>
      <c r="Q75" s="50"/>
    </row>
    <row r="76" spans="1:17">
      <c r="A76" s="52" t="s">
        <v>8416</v>
      </c>
      <c r="B76" s="50">
        <v>1.08127837462929</v>
      </c>
      <c r="C76" s="50">
        <v>5.4483797829466699E-3</v>
      </c>
      <c r="D76" s="50"/>
      <c r="E76" s="52" t="s">
        <v>701</v>
      </c>
      <c r="F76" s="50">
        <v>-0.66283252902509704</v>
      </c>
      <c r="G76" s="50">
        <v>8.9509885948451107E-3</v>
      </c>
      <c r="H76" s="50"/>
      <c r="I76" s="62" t="s">
        <v>10300</v>
      </c>
      <c r="J76" s="54">
        <v>0.48576847033283799</v>
      </c>
      <c r="K76" s="54">
        <v>5.15409090529329E-3</v>
      </c>
      <c r="M76" s="62" t="s">
        <v>15218</v>
      </c>
      <c r="N76" s="81">
        <v>-0.43182034122103902</v>
      </c>
      <c r="O76" s="81">
        <v>5.1631547980983796E-3</v>
      </c>
      <c r="P76" s="50"/>
      <c r="Q76" s="50"/>
    </row>
    <row r="77" spans="1:17">
      <c r="A77" s="52" t="s">
        <v>15608</v>
      </c>
      <c r="B77" s="50">
        <v>1.06576887174841</v>
      </c>
      <c r="C77" s="67">
        <v>7.6584509747566702E-8</v>
      </c>
      <c r="D77" s="67"/>
      <c r="E77" s="52" t="s">
        <v>6159</v>
      </c>
      <c r="F77" s="50">
        <v>-0.65961667551382297</v>
      </c>
      <c r="G77" s="50">
        <v>1.6044389388001601E-4</v>
      </c>
      <c r="H77" s="50"/>
      <c r="I77" s="62" t="s">
        <v>15609</v>
      </c>
      <c r="J77" s="54">
        <v>0.48387809548128202</v>
      </c>
      <c r="K77" s="54">
        <v>3.6524710810196298E-3</v>
      </c>
      <c r="M77" s="62" t="s">
        <v>6476</v>
      </c>
      <c r="N77" s="81">
        <v>-0.42868267276759298</v>
      </c>
      <c r="O77" s="81">
        <v>1.78941303889653E-4</v>
      </c>
      <c r="P77" s="50"/>
      <c r="Q77" s="50"/>
    </row>
    <row r="78" spans="1:17">
      <c r="A78" s="52" t="s">
        <v>9331</v>
      </c>
      <c r="B78" s="50">
        <v>1.0645408995396901</v>
      </c>
      <c r="C78" s="67">
        <v>5.5591335763646804E-6</v>
      </c>
      <c r="D78" s="67"/>
      <c r="E78" s="52" t="s">
        <v>9299</v>
      </c>
      <c r="F78" s="50">
        <v>-0.65871892008787603</v>
      </c>
      <c r="G78" s="50">
        <v>2.0046485830326499E-3</v>
      </c>
      <c r="H78" s="50"/>
      <c r="I78" s="62" t="s">
        <v>15757</v>
      </c>
      <c r="J78" s="54">
        <v>0.47267522823073699</v>
      </c>
      <c r="K78" s="54">
        <v>7.3168792070094097E-3</v>
      </c>
      <c r="M78" s="62" t="s">
        <v>6061</v>
      </c>
      <c r="N78" s="81">
        <v>-0.42683660775037602</v>
      </c>
      <c r="O78" s="81">
        <v>8.6219934118523796E-4</v>
      </c>
      <c r="P78" s="50"/>
      <c r="Q78" s="50"/>
    </row>
    <row r="79" spans="1:17">
      <c r="A79" s="52" t="s">
        <v>313</v>
      </c>
      <c r="B79" s="50">
        <v>1.06190754368559</v>
      </c>
      <c r="C79" s="50">
        <v>6.4325783135785403E-4</v>
      </c>
      <c r="D79" s="50"/>
      <c r="E79" s="52" t="s">
        <v>8072</v>
      </c>
      <c r="F79" s="50">
        <v>-0.65684032847664398</v>
      </c>
      <c r="G79" s="50">
        <v>6.0239675391286999E-3</v>
      </c>
      <c r="H79" s="50"/>
      <c r="I79" s="62" t="s">
        <v>15628</v>
      </c>
      <c r="J79" s="54">
        <v>0.46844118642631799</v>
      </c>
      <c r="K79" s="58">
        <v>8.1066610998215997E-5</v>
      </c>
      <c r="M79" s="62" t="s">
        <v>8480</v>
      </c>
      <c r="N79" s="81">
        <v>-0.42480060193943098</v>
      </c>
      <c r="O79" s="65">
        <v>3.5440245040220597E-5</v>
      </c>
      <c r="P79" s="50"/>
      <c r="Q79" s="50"/>
    </row>
    <row r="80" spans="1:17">
      <c r="A80" s="52" t="s">
        <v>1211</v>
      </c>
      <c r="B80" s="50">
        <v>1.05227551382608</v>
      </c>
      <c r="C80" s="50">
        <v>4.9135184483877099</v>
      </c>
      <c r="D80" s="50"/>
      <c r="E80" s="52" t="s">
        <v>15289</v>
      </c>
      <c r="F80" s="50">
        <v>-0.64796543461023703</v>
      </c>
      <c r="G80" s="50">
        <v>4.6419064936517899E-4</v>
      </c>
      <c r="H80" s="50"/>
      <c r="I80" s="62" t="s">
        <v>10079</v>
      </c>
      <c r="J80" s="54">
        <v>0.46575229459774198</v>
      </c>
      <c r="K80" s="54">
        <v>7.7475653023739901E-3</v>
      </c>
      <c r="M80" s="62" t="s">
        <v>7168</v>
      </c>
      <c r="N80" s="81">
        <v>-0.42391976206879201</v>
      </c>
      <c r="O80" s="81">
        <v>6.7584570585321798E-3</v>
      </c>
      <c r="P80" s="50"/>
      <c r="Q80" s="50"/>
    </row>
    <row r="81" spans="1:17">
      <c r="A81" s="52" t="s">
        <v>10027</v>
      </c>
      <c r="B81" s="50">
        <v>1.0495467884251499</v>
      </c>
      <c r="C81" s="67">
        <v>2.8555662527548001E-5</v>
      </c>
      <c r="D81" s="67"/>
      <c r="E81" s="52" t="s">
        <v>15278</v>
      </c>
      <c r="F81" s="50">
        <v>-0.64720042065945105</v>
      </c>
      <c r="G81" s="67">
        <v>1.10891467370614E-5</v>
      </c>
      <c r="H81" s="50"/>
      <c r="I81" s="62" t="s">
        <v>9233</v>
      </c>
      <c r="J81" s="54">
        <v>0.45683689044464498</v>
      </c>
      <c r="K81" s="54">
        <v>9.2610243593445104E-3</v>
      </c>
      <c r="M81" s="62" t="s">
        <v>6065</v>
      </c>
      <c r="N81" s="81">
        <v>-0.419871385852496</v>
      </c>
      <c r="O81" s="81">
        <v>1.62202478941735E-3</v>
      </c>
      <c r="P81" s="50"/>
      <c r="Q81" s="50"/>
    </row>
    <row r="82" spans="1:17">
      <c r="A82" s="52" t="s">
        <v>7316</v>
      </c>
      <c r="B82" s="50">
        <v>1.04124759240665</v>
      </c>
      <c r="C82" s="67">
        <v>4.5756060644318596E-6</v>
      </c>
      <c r="D82" s="67"/>
      <c r="E82" s="52" t="s">
        <v>6153</v>
      </c>
      <c r="F82" s="50">
        <v>-0.64553674618524004</v>
      </c>
      <c r="G82" s="67">
        <v>8.8106697586232604E-6</v>
      </c>
      <c r="H82" s="50"/>
      <c r="I82" s="62" t="s">
        <v>3732</v>
      </c>
      <c r="J82" s="54">
        <v>0.45526444302568397</v>
      </c>
      <c r="K82" s="54">
        <v>1.62202478941735E-3</v>
      </c>
      <c r="M82" s="62" t="s">
        <v>15541</v>
      </c>
      <c r="N82" s="81">
        <v>-0.41705907850985802</v>
      </c>
      <c r="O82" s="81">
        <v>1.54376668267127E-3</v>
      </c>
      <c r="P82" s="50"/>
      <c r="Q82" s="50"/>
    </row>
    <row r="83" spans="1:17">
      <c r="A83" s="52" t="s">
        <v>8782</v>
      </c>
      <c r="B83" s="50">
        <v>1.03826394353429</v>
      </c>
      <c r="C83" s="50">
        <v>3.5482428233830402E-3</v>
      </c>
      <c r="D83" s="50"/>
      <c r="E83" s="52" t="s">
        <v>6304</v>
      </c>
      <c r="F83" s="50">
        <v>-0.64068414830210296</v>
      </c>
      <c r="G83" s="50">
        <v>1.09296644456823E-3</v>
      </c>
      <c r="H83" s="50"/>
      <c r="I83" s="62" t="s">
        <v>15741</v>
      </c>
      <c r="J83" s="54">
        <v>0.44751615633099001</v>
      </c>
      <c r="K83" s="54">
        <v>7.8307877996963303E-4</v>
      </c>
      <c r="M83" s="62" t="s">
        <v>6019</v>
      </c>
      <c r="N83" s="81">
        <v>-0.41452555309884098</v>
      </c>
      <c r="O83" s="81">
        <v>1.17717510483689E-3</v>
      </c>
      <c r="P83" s="50"/>
      <c r="Q83" s="50"/>
    </row>
    <row r="84" spans="1:17">
      <c r="A84" s="52" t="s">
        <v>835</v>
      </c>
      <c r="B84" s="50">
        <v>1.03821695454241</v>
      </c>
      <c r="C84" s="67">
        <v>4.5073177353759998E-8</v>
      </c>
      <c r="D84" s="67"/>
      <c r="E84" s="52" t="s">
        <v>240</v>
      </c>
      <c r="F84" s="50">
        <v>-0.638324416935519</v>
      </c>
      <c r="G84" s="50">
        <v>2.4996076969117701E-3</v>
      </c>
      <c r="H84" s="50"/>
      <c r="I84" s="62" t="s">
        <v>9961</v>
      </c>
      <c r="J84" s="54">
        <v>0.44475722284183999</v>
      </c>
      <c r="K84" s="54">
        <v>3.0151424449415499E-3</v>
      </c>
      <c r="M84" s="62" t="s">
        <v>927</v>
      </c>
      <c r="N84" s="81">
        <v>-0.41326034640051601</v>
      </c>
      <c r="O84" s="81">
        <v>8.2064458031467294E-3</v>
      </c>
      <c r="P84" s="50"/>
      <c r="Q84" s="50"/>
    </row>
    <row r="85" spans="1:17">
      <c r="A85" s="52" t="s">
        <v>8208</v>
      </c>
      <c r="B85" s="50">
        <v>1.03119046397897</v>
      </c>
      <c r="C85" s="67">
        <v>1.65621836088441E-7</v>
      </c>
      <c r="D85" s="67"/>
      <c r="E85" s="52" t="s">
        <v>8169</v>
      </c>
      <c r="F85" s="50">
        <v>-0.63786379409185101</v>
      </c>
      <c r="G85" s="50">
        <v>2.3632151813580201E-4</v>
      </c>
      <c r="H85" s="50"/>
      <c r="I85" s="62" t="s">
        <v>15739</v>
      </c>
      <c r="J85" s="54">
        <v>0.44430164442850301</v>
      </c>
      <c r="K85" s="58">
        <v>1.12970113122723E-5</v>
      </c>
      <c r="M85" s="62" t="s">
        <v>5999</v>
      </c>
      <c r="N85" s="81">
        <v>-0.41235143389151901</v>
      </c>
      <c r="O85" s="81">
        <v>5.1680075404927604E-3</v>
      </c>
      <c r="P85" s="50"/>
      <c r="Q85" s="50"/>
    </row>
    <row r="86" spans="1:17">
      <c r="A86" s="52" t="s">
        <v>15609</v>
      </c>
      <c r="B86" s="50">
        <v>1.0279903867045099</v>
      </c>
      <c r="C86" s="67">
        <v>6.3528672377694001E-5</v>
      </c>
      <c r="D86" s="67"/>
      <c r="E86" s="52" t="s">
        <v>7134</v>
      </c>
      <c r="F86" s="50">
        <v>-0.63714845818407595</v>
      </c>
      <c r="G86" s="50">
        <v>7.0193604282849705E-4</v>
      </c>
      <c r="H86" s="50"/>
      <c r="I86" s="62" t="s">
        <v>9570</v>
      </c>
      <c r="J86" s="54">
        <v>0.44354018965963499</v>
      </c>
      <c r="K86" s="54">
        <v>1.62202478941735E-3</v>
      </c>
      <c r="M86" s="62" t="s">
        <v>6205</v>
      </c>
      <c r="N86" s="81">
        <v>-0.40696758137518602</v>
      </c>
      <c r="O86" s="81">
        <v>2.8744302978712401E-4</v>
      </c>
      <c r="P86" s="50"/>
      <c r="Q86" s="50"/>
    </row>
    <row r="87" spans="1:17">
      <c r="A87" s="52" t="s">
        <v>10353</v>
      </c>
      <c r="B87" s="50">
        <v>1.02710977432249</v>
      </c>
      <c r="C87" s="50">
        <v>1.2749692903170999E-3</v>
      </c>
      <c r="D87" s="50"/>
      <c r="E87" s="52" t="s">
        <v>72</v>
      </c>
      <c r="F87" s="50">
        <v>-0.63447506288256195</v>
      </c>
      <c r="G87" s="50">
        <v>5.07820603507217E-3</v>
      </c>
      <c r="H87" s="50"/>
      <c r="I87" s="62" t="s">
        <v>1178</v>
      </c>
      <c r="J87" s="54">
        <v>0.442192345181873</v>
      </c>
      <c r="K87" s="54">
        <v>6.1711050680220104E-4</v>
      </c>
      <c r="M87" s="62" t="s">
        <v>15301</v>
      </c>
      <c r="N87" s="81">
        <v>-0.40561656295908399</v>
      </c>
      <c r="O87" s="65">
        <v>7.5735733481993098E-5</v>
      </c>
      <c r="P87" s="50"/>
      <c r="Q87" s="50"/>
    </row>
    <row r="88" spans="1:17">
      <c r="A88" s="52" t="s">
        <v>3732</v>
      </c>
      <c r="B88" s="50">
        <v>1.0236432309681001</v>
      </c>
      <c r="C88" s="67">
        <v>6.2968377703612401E-6</v>
      </c>
      <c r="D88" s="67"/>
      <c r="E88" s="52" t="s">
        <v>140</v>
      </c>
      <c r="F88" s="50">
        <v>-0.63360789117187899</v>
      </c>
      <c r="G88" s="50">
        <v>1.52871741158242E-2</v>
      </c>
      <c r="H88" s="50"/>
      <c r="I88" s="62" t="s">
        <v>15752</v>
      </c>
      <c r="J88" s="54">
        <v>0.44167414509865499</v>
      </c>
      <c r="K88" s="54">
        <v>4.3017131612212902E-3</v>
      </c>
      <c r="M88" s="62" t="s">
        <v>9682</v>
      </c>
      <c r="N88" s="81">
        <v>-0.403190557430745</v>
      </c>
      <c r="O88" s="81">
        <v>1.4200345066741199E-3</v>
      </c>
      <c r="P88" s="50"/>
      <c r="Q88" s="50"/>
    </row>
    <row r="89" spans="1:17">
      <c r="A89" s="52" t="s">
        <v>744</v>
      </c>
      <c r="B89" s="50">
        <v>1.0077492468235301</v>
      </c>
      <c r="C89" s="50">
        <v>6.5587492564693796E-3</v>
      </c>
      <c r="D89" s="50"/>
      <c r="E89" s="52" t="s">
        <v>6027</v>
      </c>
      <c r="F89" s="50">
        <v>-0.63321836685382804</v>
      </c>
      <c r="G89" s="50">
        <v>5.2010480720098701E-4</v>
      </c>
      <c r="H89" s="50"/>
      <c r="I89" s="62" t="s">
        <v>15762</v>
      </c>
      <c r="J89" s="54">
        <v>0.44148135379082198</v>
      </c>
      <c r="K89" s="54">
        <v>9.0735836023547907E-3</v>
      </c>
      <c r="M89" s="62" t="s">
        <v>6270</v>
      </c>
      <c r="N89" s="81">
        <v>-0.40133611998810997</v>
      </c>
      <c r="O89" s="81">
        <v>8.2996697754792303E-3</v>
      </c>
      <c r="P89" s="50"/>
      <c r="Q89" s="50"/>
    </row>
    <row r="90" spans="1:17">
      <c r="A90" s="52" t="s">
        <v>9909</v>
      </c>
      <c r="B90" s="50">
        <v>1.00314876590755</v>
      </c>
      <c r="C90" s="50">
        <v>5.4741419349380296</v>
      </c>
      <c r="D90" s="50"/>
      <c r="E90" s="52" t="s">
        <v>7769</v>
      </c>
      <c r="F90" s="50">
        <v>-0.63016701333248104</v>
      </c>
      <c r="G90" s="50">
        <v>6.9650205510863802E-3</v>
      </c>
      <c r="H90" s="50"/>
      <c r="I90" s="62" t="s">
        <v>8111</v>
      </c>
      <c r="J90" s="54">
        <v>0.43456144068889602</v>
      </c>
      <c r="K90" s="54">
        <v>7.5468491934797604E-3</v>
      </c>
      <c r="M90" s="62" t="s">
        <v>9734</v>
      </c>
      <c r="N90" s="81">
        <v>-0.39966916042267397</v>
      </c>
      <c r="O90" s="81">
        <v>1.3082783866327199E-4</v>
      </c>
      <c r="P90" s="50"/>
      <c r="Q90" s="50"/>
    </row>
    <row r="91" spans="1:17">
      <c r="A91" s="52" t="s">
        <v>10079</v>
      </c>
      <c r="B91" s="50">
        <v>0.99829140313306797</v>
      </c>
      <c r="C91" s="50">
        <v>1.2927497168147801E-4</v>
      </c>
      <c r="D91" s="50"/>
      <c r="E91" s="52" t="s">
        <v>6061</v>
      </c>
      <c r="F91" s="50">
        <v>-0.62977485651581799</v>
      </c>
      <c r="G91" s="67">
        <v>2.1069158332024101E-5</v>
      </c>
      <c r="H91" s="50"/>
      <c r="I91" s="62" t="s">
        <v>15638</v>
      </c>
      <c r="J91" s="54">
        <v>0.434003319837233</v>
      </c>
      <c r="K91" s="54">
        <v>3.2501172774697502E-3</v>
      </c>
      <c r="M91" s="62" t="s">
        <v>6295</v>
      </c>
      <c r="N91" s="81">
        <v>-0.39758301618956698</v>
      </c>
      <c r="O91" s="81">
        <v>8.4642031339518097E-3</v>
      </c>
      <c r="P91" s="50"/>
      <c r="Q91" s="50"/>
    </row>
    <row r="92" spans="1:17">
      <c r="A92" s="52" t="s">
        <v>7845</v>
      </c>
      <c r="B92" s="50">
        <v>0.99663726373889405</v>
      </c>
      <c r="C92" s="67">
        <v>3.9066443460356498E-5</v>
      </c>
      <c r="D92" s="67"/>
      <c r="E92" s="52" t="s">
        <v>6031</v>
      </c>
      <c r="F92" s="50">
        <v>-0.62519611106865802</v>
      </c>
      <c r="G92" s="50">
        <v>3.0259021263366499E-3</v>
      </c>
      <c r="H92" s="50"/>
      <c r="I92" s="62" t="s">
        <v>15685</v>
      </c>
      <c r="J92" s="54">
        <v>0.43181774707725201</v>
      </c>
      <c r="K92" s="54">
        <v>2.7186325738394199E-3</v>
      </c>
      <c r="M92" s="62" t="s">
        <v>15282</v>
      </c>
      <c r="N92" s="81">
        <v>-0.39443711839471102</v>
      </c>
      <c r="O92" s="65">
        <v>8.8926411652741995E-7</v>
      </c>
      <c r="P92" s="50"/>
      <c r="Q92" s="50"/>
    </row>
    <row r="93" spans="1:17">
      <c r="A93" s="52" t="s">
        <v>7220</v>
      </c>
      <c r="B93" s="50">
        <v>0.98109223476423002</v>
      </c>
      <c r="C93" s="67">
        <v>9.6647548625028692E-6</v>
      </c>
      <c r="D93" s="67"/>
      <c r="E93" s="52" t="s">
        <v>911</v>
      </c>
      <c r="F93" s="50">
        <v>-0.62488513629012699</v>
      </c>
      <c r="G93" s="50">
        <v>3.3908291481031701E-3</v>
      </c>
      <c r="H93" s="50"/>
      <c r="I93" s="62" t="s">
        <v>9086</v>
      </c>
      <c r="J93" s="54">
        <v>0.42856026096356298</v>
      </c>
      <c r="K93" s="54">
        <v>8.2996697754792303E-3</v>
      </c>
      <c r="M93" s="62" t="s">
        <v>8786</v>
      </c>
      <c r="N93" s="81">
        <v>-0.39334261205057602</v>
      </c>
      <c r="O93" s="81">
        <v>5.7633585394967603E-3</v>
      </c>
      <c r="P93" s="50"/>
      <c r="Q93" s="50"/>
    </row>
    <row r="94" spans="1:17">
      <c r="A94" s="52" t="s">
        <v>9415</v>
      </c>
      <c r="B94" s="50">
        <v>0.97809954452334802</v>
      </c>
      <c r="C94" s="50">
        <v>2.5410871950151599E-3</v>
      </c>
      <c r="D94" s="50"/>
      <c r="E94" s="52" t="s">
        <v>7877</v>
      </c>
      <c r="F94" s="50">
        <v>-0.62466749111985997</v>
      </c>
      <c r="G94" s="50">
        <v>7.6155256330942504E-3</v>
      </c>
      <c r="H94" s="50"/>
      <c r="I94" s="62" t="s">
        <v>15745</v>
      </c>
      <c r="J94" s="54">
        <v>0.42671547393447001</v>
      </c>
      <c r="K94" s="54">
        <v>1.9765813011127799E-3</v>
      </c>
      <c r="M94" s="62" t="s">
        <v>15284</v>
      </c>
      <c r="N94" s="81">
        <v>-0.38886970265244403</v>
      </c>
      <c r="O94" s="81">
        <v>2.5932490477190699E-4</v>
      </c>
      <c r="P94" s="50"/>
      <c r="Q94" s="50"/>
    </row>
    <row r="95" spans="1:17">
      <c r="A95" s="52" t="s">
        <v>9290</v>
      </c>
      <c r="B95" s="50">
        <v>0.97772541144039904</v>
      </c>
      <c r="C95" s="67">
        <v>6.9083538652752396E-5</v>
      </c>
      <c r="D95" s="67"/>
      <c r="E95" s="52" t="s">
        <v>6770</v>
      </c>
      <c r="F95" s="50">
        <v>-0.61718843884545704</v>
      </c>
      <c r="G95" s="50">
        <v>1.12105996577456E-4</v>
      </c>
      <c r="H95" s="50"/>
      <c r="I95" s="62" t="s">
        <v>4222</v>
      </c>
      <c r="J95" s="54">
        <v>0.42588744424151898</v>
      </c>
      <c r="K95" s="54">
        <v>6.8857420849609795E-4</v>
      </c>
      <c r="M95" s="62" t="s">
        <v>6213</v>
      </c>
      <c r="N95" s="81">
        <v>-0.38748793808354298</v>
      </c>
      <c r="O95" s="81">
        <v>2.79938181508791E-3</v>
      </c>
      <c r="P95" s="50"/>
      <c r="Q95" s="50"/>
    </row>
    <row r="96" spans="1:17">
      <c r="A96" s="52" t="s">
        <v>15610</v>
      </c>
      <c r="B96" s="50">
        <v>0.97736917258869105</v>
      </c>
      <c r="C96" s="50">
        <v>5.4646922273034904E-3</v>
      </c>
      <c r="D96" s="50"/>
      <c r="E96" s="52" t="s">
        <v>12950</v>
      </c>
      <c r="F96" s="50">
        <v>-0.61562052259330102</v>
      </c>
      <c r="G96" s="50">
        <v>7.9810857259106898E-3</v>
      </c>
      <c r="H96" s="50"/>
      <c r="I96" s="62" t="s">
        <v>6932</v>
      </c>
      <c r="J96" s="54">
        <v>0.422130746820575</v>
      </c>
      <c r="K96" s="54">
        <v>4.11031203592548E-4</v>
      </c>
      <c r="M96" s="62" t="s">
        <v>9702</v>
      </c>
      <c r="N96" s="81">
        <v>-0.386760868913959</v>
      </c>
      <c r="O96" s="81">
        <v>2.2251895116440399E-3</v>
      </c>
      <c r="P96" s="50"/>
      <c r="Q96" s="50"/>
    </row>
    <row r="97" spans="1:17">
      <c r="A97" s="52" t="s">
        <v>6363</v>
      </c>
      <c r="B97" s="50">
        <v>0.97653022440223802</v>
      </c>
      <c r="C97" s="67">
        <v>7.1848324792698901E-5</v>
      </c>
      <c r="D97" s="67"/>
      <c r="E97" s="52" t="s">
        <v>15301</v>
      </c>
      <c r="F97" s="50">
        <v>-0.61358182907363801</v>
      </c>
      <c r="G97" s="50">
        <v>2.6038180463486202E-3</v>
      </c>
      <c r="H97" s="50"/>
      <c r="I97" s="62" t="s">
        <v>10466</v>
      </c>
      <c r="J97" s="54">
        <v>0.42129543482992599</v>
      </c>
      <c r="K97" s="54">
        <v>7.43210981156678E-3</v>
      </c>
      <c r="M97" s="62" t="s">
        <v>5988</v>
      </c>
      <c r="N97" s="81">
        <v>-0.38619440649556402</v>
      </c>
      <c r="O97" s="81">
        <v>5.9062520051219097E-3</v>
      </c>
      <c r="P97" s="50"/>
      <c r="Q97" s="50"/>
    </row>
    <row r="98" spans="1:17">
      <c r="A98" s="52" t="s">
        <v>12616</v>
      </c>
      <c r="B98" s="50">
        <v>0.97576690497482299</v>
      </c>
      <c r="C98" s="50">
        <v>1.03877695515169E-2</v>
      </c>
      <c r="D98" s="50"/>
      <c r="E98" s="52" t="s">
        <v>6219</v>
      </c>
      <c r="F98" s="50">
        <v>-0.60752356069484004</v>
      </c>
      <c r="G98" s="50">
        <v>6.1258102991080003E-3</v>
      </c>
      <c r="H98" s="50"/>
      <c r="I98" s="62" t="s">
        <v>8841</v>
      </c>
      <c r="J98" s="54">
        <v>0.420889732377421</v>
      </c>
      <c r="K98" s="54">
        <v>2.5533850895332502E-3</v>
      </c>
      <c r="M98" s="62" t="s">
        <v>6115</v>
      </c>
      <c r="N98" s="81">
        <v>-0.385574679325</v>
      </c>
      <c r="O98" s="81">
        <v>4.11031203592548E-4</v>
      </c>
      <c r="P98" s="50"/>
      <c r="Q98" s="50"/>
    </row>
    <row r="99" spans="1:17">
      <c r="A99" s="52" t="s">
        <v>15611</v>
      </c>
      <c r="B99" s="50">
        <v>0.97439312960995395</v>
      </c>
      <c r="C99" s="50">
        <v>3.6431162568509702E-4</v>
      </c>
      <c r="D99" s="50"/>
      <c r="E99" s="52" t="s">
        <v>7942</v>
      </c>
      <c r="F99" s="50">
        <v>-0.60647593275836598</v>
      </c>
      <c r="G99" s="50">
        <v>1.05258631122575E-2</v>
      </c>
      <c r="H99" s="50"/>
      <c r="I99" s="62" t="s">
        <v>9674</v>
      </c>
      <c r="J99" s="54">
        <v>0.41997124517997397</v>
      </c>
      <c r="K99" s="54">
        <v>1.79017737899708E-3</v>
      </c>
      <c r="M99" s="62" t="s">
        <v>7024</v>
      </c>
      <c r="N99" s="81">
        <v>-0.38517690267557397</v>
      </c>
      <c r="O99" s="81">
        <v>5.1855303052976299E-3</v>
      </c>
      <c r="P99" s="50"/>
      <c r="Q99" s="50"/>
    </row>
    <row r="100" spans="1:17">
      <c r="A100" s="52" t="s">
        <v>12106</v>
      </c>
      <c r="B100" s="50">
        <v>0.97257013343222498</v>
      </c>
      <c r="C100" s="67">
        <v>2.29799082633344E-5</v>
      </c>
      <c r="D100" s="67"/>
      <c r="E100" s="52" t="s">
        <v>6780</v>
      </c>
      <c r="F100" s="50">
        <v>-0.60497711762167805</v>
      </c>
      <c r="G100" s="50">
        <v>1.3782842712341099E-2</v>
      </c>
      <c r="H100" s="50"/>
      <c r="I100" s="62" t="s">
        <v>11777</v>
      </c>
      <c r="J100" s="54">
        <v>0.41319065612156602</v>
      </c>
      <c r="K100" s="54">
        <v>2.59153928888725E-3</v>
      </c>
      <c r="M100" s="62" t="s">
        <v>8237</v>
      </c>
      <c r="N100" s="81">
        <v>-0.38310903749277597</v>
      </c>
      <c r="O100" s="81">
        <v>9.2610243593445104E-3</v>
      </c>
      <c r="P100" s="50"/>
      <c r="Q100" s="50"/>
    </row>
    <row r="101" spans="1:17">
      <c r="A101" s="52" t="s">
        <v>15185</v>
      </c>
      <c r="B101" s="50">
        <v>0.96727862498027495</v>
      </c>
      <c r="C101" s="50">
        <v>7.9459199260149295E-4</v>
      </c>
      <c r="D101" s="50"/>
      <c r="E101" s="52" t="s">
        <v>7041</v>
      </c>
      <c r="F101" s="50">
        <v>-0.60419518651758197</v>
      </c>
      <c r="G101" s="50">
        <v>3.43720572712946E-3</v>
      </c>
      <c r="H101" s="50"/>
      <c r="I101" s="62" t="s">
        <v>4757</v>
      </c>
      <c r="J101" s="54">
        <v>0.41275913059140701</v>
      </c>
      <c r="K101" s="54">
        <v>4.9916949470830401E-3</v>
      </c>
      <c r="M101" s="62" t="s">
        <v>240</v>
      </c>
      <c r="N101" s="81">
        <v>-0.37897017206626399</v>
      </c>
      <c r="O101" s="81">
        <v>5.9019141661388504E-3</v>
      </c>
      <c r="P101" s="50"/>
      <c r="Q101" s="50"/>
    </row>
    <row r="102" spans="1:17">
      <c r="A102" s="52" t="s">
        <v>10002</v>
      </c>
      <c r="B102" s="50">
        <v>0.96536987402701702</v>
      </c>
      <c r="C102" s="50">
        <v>3.2272889042972598E-4</v>
      </c>
      <c r="D102" s="50"/>
      <c r="E102" s="52" t="s">
        <v>30</v>
      </c>
      <c r="F102" s="50">
        <v>-0.60051491152401903</v>
      </c>
      <c r="G102" s="50">
        <v>1.7811877662686701E-3</v>
      </c>
      <c r="H102" s="50"/>
      <c r="I102" s="62" t="s">
        <v>1187</v>
      </c>
      <c r="J102" s="54">
        <v>0.41204482043600199</v>
      </c>
      <c r="K102" s="54">
        <v>1.7492048318983801E-4</v>
      </c>
      <c r="M102" s="62" t="s">
        <v>15257</v>
      </c>
      <c r="N102" s="81">
        <v>-0.37817930945525202</v>
      </c>
      <c r="O102" s="81">
        <v>8.1165938967147303E-3</v>
      </c>
      <c r="P102" s="50"/>
      <c r="Q102" s="50"/>
    </row>
    <row r="103" spans="1:17">
      <c r="A103" s="52" t="s">
        <v>10300</v>
      </c>
      <c r="B103" s="50">
        <v>0.96534882084819496</v>
      </c>
      <c r="C103" s="50">
        <v>1.7603396685955799E-4</v>
      </c>
      <c r="D103" s="50"/>
      <c r="E103" s="52" t="s">
        <v>7086</v>
      </c>
      <c r="F103" s="50">
        <v>-0.59883561048797196</v>
      </c>
      <c r="G103" s="50">
        <v>6.8626483546101495E-4</v>
      </c>
      <c r="H103" s="50"/>
      <c r="I103" s="62" t="s">
        <v>15761</v>
      </c>
      <c r="J103" s="54">
        <v>0.401081274765485</v>
      </c>
      <c r="K103" s="54">
        <v>8.5967262582803006E-3</v>
      </c>
      <c r="M103" s="62" t="s">
        <v>9678</v>
      </c>
      <c r="N103" s="81">
        <v>-0.37645282653184298</v>
      </c>
      <c r="O103" s="81">
        <v>1.2824372052929999E-4</v>
      </c>
      <c r="P103" s="50"/>
      <c r="Q103" s="50"/>
    </row>
    <row r="104" spans="1:17">
      <c r="A104" s="52" t="s">
        <v>9674</v>
      </c>
      <c r="B104" s="50">
        <v>0.963868141760296</v>
      </c>
      <c r="C104" s="50">
        <v>6.5205723071239401</v>
      </c>
      <c r="D104" s="50"/>
      <c r="E104" s="52" t="s">
        <v>15325</v>
      </c>
      <c r="F104" s="50">
        <v>-0.59834104210512096</v>
      </c>
      <c r="G104" s="50">
        <v>1.2627706191153601E-2</v>
      </c>
      <c r="H104" s="50"/>
      <c r="I104" s="62" t="s">
        <v>15750</v>
      </c>
      <c r="J104" s="54">
        <v>0.40023948447115498</v>
      </c>
      <c r="K104" s="54">
        <v>4.0739834799822404E-3</v>
      </c>
      <c r="M104" s="62" t="s">
        <v>15356</v>
      </c>
      <c r="N104" s="81">
        <v>-0.36843455081809601</v>
      </c>
      <c r="O104" s="81">
        <v>2.78440898124743E-3</v>
      </c>
      <c r="P104" s="50"/>
      <c r="Q104" s="50"/>
    </row>
    <row r="105" spans="1:17">
      <c r="A105" s="52" t="s">
        <v>10054</v>
      </c>
      <c r="B105" s="50">
        <v>0.96336502410865799</v>
      </c>
      <c r="C105" s="50">
        <v>1.01883935944058E-4</v>
      </c>
      <c r="D105" s="50"/>
      <c r="E105" s="52" t="s">
        <v>15277</v>
      </c>
      <c r="F105" s="50">
        <v>-0.59730501979619499</v>
      </c>
      <c r="G105" s="67">
        <v>6.2968377703612401E-6</v>
      </c>
      <c r="H105" s="50"/>
      <c r="I105" s="62" t="s">
        <v>15615</v>
      </c>
      <c r="J105" s="54">
        <v>0.400178610785835</v>
      </c>
      <c r="K105" s="54">
        <v>1.17717510483689E-3</v>
      </c>
      <c r="M105" s="62" t="s">
        <v>15221</v>
      </c>
      <c r="N105" s="81">
        <v>-0.36503628631746099</v>
      </c>
      <c r="O105" s="81">
        <v>7.43210981156678E-3</v>
      </c>
      <c r="P105" s="50"/>
      <c r="Q105" s="50"/>
    </row>
    <row r="106" spans="1:17">
      <c r="A106" s="52" t="s">
        <v>10246</v>
      </c>
      <c r="B106" s="50">
        <v>0.95785611337606702</v>
      </c>
      <c r="C106" s="50">
        <v>1.61657526302761E-3</v>
      </c>
      <c r="D106" s="50"/>
      <c r="E106" s="52" t="s">
        <v>6205</v>
      </c>
      <c r="F106" s="50">
        <v>-0.59680880560912497</v>
      </c>
      <c r="G106" s="67">
        <v>1.1827572493605901E-5</v>
      </c>
      <c r="H106" s="50"/>
      <c r="I106" s="62" t="s">
        <v>15746</v>
      </c>
      <c r="J106" s="54">
        <v>0.40006323623280599</v>
      </c>
      <c r="K106" s="54">
        <v>2.5536378222591801E-3</v>
      </c>
      <c r="M106" s="62" t="s">
        <v>5969</v>
      </c>
      <c r="N106" s="81">
        <v>-0.36273210984389198</v>
      </c>
      <c r="O106" s="65">
        <v>3.0220435036436402E-5</v>
      </c>
      <c r="P106" s="50"/>
      <c r="Q106" s="50"/>
    </row>
    <row r="107" spans="1:17">
      <c r="A107" s="52" t="s">
        <v>14798</v>
      </c>
      <c r="B107" s="50">
        <v>0.956991543271693</v>
      </c>
      <c r="C107" s="67">
        <v>4.3862775345345902E-10</v>
      </c>
      <c r="D107" s="67"/>
      <c r="E107" s="52" t="s">
        <v>7176</v>
      </c>
      <c r="F107" s="50">
        <v>-0.593428499480813</v>
      </c>
      <c r="G107" s="50">
        <v>3.7364567574456402E-4</v>
      </c>
      <c r="H107" s="50"/>
      <c r="I107" s="62" t="s">
        <v>4374</v>
      </c>
      <c r="J107" s="54">
        <v>0.398544625276614</v>
      </c>
      <c r="K107" s="54">
        <v>1.78941303889653E-4</v>
      </c>
      <c r="M107" s="62" t="s">
        <v>15370</v>
      </c>
      <c r="N107" s="81">
        <v>-0.36073233443795899</v>
      </c>
      <c r="O107" s="81">
        <v>5.3430985018243799E-3</v>
      </c>
      <c r="P107" s="50"/>
      <c r="Q107" s="50"/>
    </row>
    <row r="108" spans="1:17">
      <c r="A108" s="52" t="s">
        <v>8513</v>
      </c>
      <c r="B108" s="50">
        <v>0.95270833439034996</v>
      </c>
      <c r="C108" s="67">
        <v>3.5356839082442103E-5</v>
      </c>
      <c r="D108" s="67"/>
      <c r="E108" s="52" t="s">
        <v>15281</v>
      </c>
      <c r="F108" s="50">
        <v>-0.59239007902377205</v>
      </c>
      <c r="G108" s="67">
        <v>3.1205310100913599E-5</v>
      </c>
      <c r="H108" s="50"/>
      <c r="I108" s="62" t="s">
        <v>9396</v>
      </c>
      <c r="J108" s="54">
        <v>0.39680760632137302</v>
      </c>
      <c r="K108" s="54">
        <v>5.86554568397505E-3</v>
      </c>
      <c r="M108" s="62" t="s">
        <v>15283</v>
      </c>
      <c r="N108" s="81">
        <v>-0.35560470457489801</v>
      </c>
      <c r="O108" s="81">
        <v>2.1623784284817199E-4</v>
      </c>
      <c r="P108" s="50"/>
      <c r="Q108" s="50"/>
    </row>
    <row r="109" spans="1:17">
      <c r="A109" s="52" t="s">
        <v>10334</v>
      </c>
      <c r="B109" s="50">
        <v>0.950483574769038</v>
      </c>
      <c r="C109" s="67">
        <v>2.8555662527548001E-5</v>
      </c>
      <c r="D109" s="67"/>
      <c r="E109" s="52" t="s">
        <v>6270</v>
      </c>
      <c r="F109" s="50">
        <v>-0.58520300716282803</v>
      </c>
      <c r="G109" s="50">
        <v>5.7071726325851101E-4</v>
      </c>
      <c r="H109" s="50"/>
      <c r="I109" s="62" t="s">
        <v>10334</v>
      </c>
      <c r="J109" s="54">
        <v>0.39058268319315398</v>
      </c>
      <c r="K109" s="54">
        <v>1.5877805738418801E-3</v>
      </c>
      <c r="M109" s="62" t="s">
        <v>1107</v>
      </c>
      <c r="N109" s="81">
        <v>-0.35392836545538803</v>
      </c>
      <c r="O109" s="81">
        <v>1.6305756979809001E-3</v>
      </c>
      <c r="P109" s="50"/>
      <c r="Q109" s="50"/>
    </row>
    <row r="110" spans="1:17">
      <c r="A110" s="52" t="s">
        <v>8111</v>
      </c>
      <c r="B110" s="50">
        <v>0.94331665993411395</v>
      </c>
      <c r="C110" s="50">
        <v>5.24824475964788E-4</v>
      </c>
      <c r="D110" s="50"/>
      <c r="E110" s="52" t="s">
        <v>5954</v>
      </c>
      <c r="F110" s="50">
        <v>-0.58485312526409705</v>
      </c>
      <c r="G110" s="50">
        <v>2.2553996155929498E-3</v>
      </c>
      <c r="H110" s="50"/>
      <c r="I110" s="62" t="s">
        <v>9398</v>
      </c>
      <c r="J110" s="54">
        <v>0.38863516996542902</v>
      </c>
      <c r="K110" s="54">
        <v>9.4955021606423495E-3</v>
      </c>
      <c r="M110" s="62" t="s">
        <v>6095</v>
      </c>
      <c r="N110" s="81">
        <v>-0.35373565106337201</v>
      </c>
      <c r="O110" s="81">
        <v>5.2234600380486598E-3</v>
      </c>
      <c r="P110" s="50"/>
      <c r="Q110" s="50"/>
    </row>
    <row r="111" spans="1:17">
      <c r="A111" s="52" t="s">
        <v>9933</v>
      </c>
      <c r="B111" s="50">
        <v>0.94055191067691302</v>
      </c>
      <c r="C111" s="50">
        <v>1.7598955232946301E-3</v>
      </c>
      <c r="D111" s="50"/>
      <c r="E111" s="52" t="s">
        <v>5974</v>
      </c>
      <c r="F111" s="50">
        <v>-0.57938228304180595</v>
      </c>
      <c r="G111" s="50">
        <v>1.8189069140735401E-4</v>
      </c>
      <c r="H111" s="50"/>
      <c r="I111" s="62" t="s">
        <v>9919</v>
      </c>
      <c r="J111" s="54">
        <v>0.38842776613450097</v>
      </c>
      <c r="K111" s="54">
        <v>9.1339321835101801E-3</v>
      </c>
      <c r="M111" s="62" t="s">
        <v>7313</v>
      </c>
      <c r="N111" s="81">
        <v>-0.35010554890810902</v>
      </c>
      <c r="O111" s="81">
        <v>5.9019141661388504E-3</v>
      </c>
      <c r="P111" s="50"/>
      <c r="Q111" s="50"/>
    </row>
    <row r="112" spans="1:17">
      <c r="A112" s="52" t="s">
        <v>10411</v>
      </c>
      <c r="B112" s="50">
        <v>0.93901440493043098</v>
      </c>
      <c r="C112" s="50">
        <v>2.4694226841950499E-2</v>
      </c>
      <c r="D112" s="50"/>
      <c r="E112" s="52" t="s">
        <v>5958</v>
      </c>
      <c r="F112" s="50">
        <v>-0.57854342146910098</v>
      </c>
      <c r="G112" s="50">
        <v>1.7160885451687801E-3</v>
      </c>
      <c r="H112" s="50"/>
      <c r="I112" s="62" t="s">
        <v>11073</v>
      </c>
      <c r="J112" s="54">
        <v>0.38712078810925898</v>
      </c>
      <c r="K112" s="54">
        <v>1.2808151094771401E-4</v>
      </c>
      <c r="M112" s="62" t="s">
        <v>6315</v>
      </c>
      <c r="N112" s="81">
        <v>-0.34892855342215501</v>
      </c>
      <c r="O112" s="81">
        <v>7.1280210819755904E-3</v>
      </c>
      <c r="P112" s="50"/>
      <c r="Q112" s="50"/>
    </row>
    <row r="113" spans="1:17">
      <c r="A113" s="52" t="s">
        <v>3350</v>
      </c>
      <c r="B113" s="50">
        <v>0.93381145097371598</v>
      </c>
      <c r="C113" s="50">
        <v>6.1514934217195803E-2</v>
      </c>
      <c r="D113" s="50"/>
      <c r="E113" s="52" t="s">
        <v>272</v>
      </c>
      <c r="F113" s="50">
        <v>-0.57750860919838198</v>
      </c>
      <c r="G113" s="50">
        <v>8.11463546485457E-3</v>
      </c>
      <c r="H113" s="50"/>
      <c r="I113" s="62" t="s">
        <v>11770</v>
      </c>
      <c r="J113" s="54">
        <v>0.38571172955501398</v>
      </c>
      <c r="K113" s="54">
        <v>2.3464294900603102E-3</v>
      </c>
      <c r="M113" s="62" t="s">
        <v>463</v>
      </c>
      <c r="N113" s="81">
        <v>-0.34817777163635499</v>
      </c>
      <c r="O113" s="81">
        <v>4.11031203592548E-4</v>
      </c>
      <c r="P113" s="50"/>
      <c r="Q113" s="50"/>
    </row>
    <row r="114" spans="1:17">
      <c r="A114" s="52" t="s">
        <v>15821</v>
      </c>
      <c r="B114" s="50">
        <v>0.93268545334092701</v>
      </c>
      <c r="C114" s="50">
        <v>5.8707470958585901</v>
      </c>
      <c r="D114" s="50"/>
      <c r="E114" s="52" t="s">
        <v>9763</v>
      </c>
      <c r="F114" s="50">
        <v>-0.57692966706866</v>
      </c>
      <c r="G114" s="50">
        <v>2.0241003313654598E-3</v>
      </c>
      <c r="H114" s="50"/>
      <c r="I114" s="62" t="s">
        <v>1540</v>
      </c>
      <c r="J114" s="54">
        <v>0.38206807786234698</v>
      </c>
      <c r="K114" s="54">
        <v>8.5968859041042904E-4</v>
      </c>
      <c r="M114" s="62" t="s">
        <v>15277</v>
      </c>
      <c r="N114" s="81">
        <v>-0.34659638252917602</v>
      </c>
      <c r="O114" s="81">
        <v>8.5551221718864901E-4</v>
      </c>
      <c r="P114" s="50"/>
      <c r="Q114" s="50"/>
    </row>
    <row r="115" spans="1:17">
      <c r="A115" s="52" t="s">
        <v>10325</v>
      </c>
      <c r="B115" s="50">
        <v>0.93073241810368701</v>
      </c>
      <c r="C115" s="67">
        <v>2.27030007178603E-7</v>
      </c>
      <c r="D115" s="67"/>
      <c r="E115" s="52" t="s">
        <v>6278</v>
      </c>
      <c r="F115" s="50">
        <v>-0.57662111580159403</v>
      </c>
      <c r="G115" s="50">
        <v>5.2010480720098701E-4</v>
      </c>
      <c r="H115" s="50"/>
      <c r="I115" s="62" t="s">
        <v>15749</v>
      </c>
      <c r="J115" s="54">
        <v>0.37954508109064999</v>
      </c>
      <c r="K115" s="54">
        <v>3.8420050625223301E-3</v>
      </c>
      <c r="M115" s="62" t="s">
        <v>9056</v>
      </c>
      <c r="N115" s="81">
        <v>-0.33945669531917599</v>
      </c>
      <c r="O115" s="81">
        <v>4.9916949470830401E-3</v>
      </c>
      <c r="P115" s="50"/>
      <c r="Q115" s="50"/>
    </row>
    <row r="116" spans="1:17">
      <c r="A116" s="52" t="s">
        <v>15739</v>
      </c>
      <c r="B116" s="50">
        <v>0.924846249640358</v>
      </c>
      <c r="C116" s="50">
        <v>6.3241478809132996</v>
      </c>
      <c r="D116" s="50"/>
      <c r="E116" s="52" t="s">
        <v>7489</v>
      </c>
      <c r="F116" s="50">
        <v>-0.57391014562893705</v>
      </c>
      <c r="G116" s="50">
        <v>5.4398756122027801E-3</v>
      </c>
      <c r="H116" s="50"/>
      <c r="I116" s="62" t="s">
        <v>2502</v>
      </c>
      <c r="J116" s="54">
        <v>0.37628952249835002</v>
      </c>
      <c r="K116" s="54">
        <v>7.9965937856240309E-3</v>
      </c>
      <c r="M116" s="62" t="s">
        <v>15220</v>
      </c>
      <c r="N116" s="81">
        <v>-0.339431738816591</v>
      </c>
      <c r="O116" s="81">
        <v>3.6034215546176E-3</v>
      </c>
      <c r="P116" s="50"/>
      <c r="Q116" s="50"/>
    </row>
    <row r="117" spans="1:17">
      <c r="A117" s="52" t="s">
        <v>9233</v>
      </c>
      <c r="B117" s="50">
        <v>0.92437570918289202</v>
      </c>
      <c r="C117" s="50">
        <v>3.2152194538437898E-4</v>
      </c>
      <c r="D117" s="50"/>
      <c r="E117" s="52" t="s">
        <v>6493</v>
      </c>
      <c r="F117" s="50">
        <v>-0.57385889202698503</v>
      </c>
      <c r="G117" s="50">
        <v>9.3829044046368998E-4</v>
      </c>
      <c r="H117" s="50"/>
      <c r="I117" s="62" t="s">
        <v>10325</v>
      </c>
      <c r="J117" s="54">
        <v>0.375820415507502</v>
      </c>
      <c r="K117" s="54">
        <v>1.9250295578372099E-4</v>
      </c>
      <c r="M117" s="62" t="s">
        <v>926</v>
      </c>
      <c r="N117" s="81">
        <v>-0.33891567186828903</v>
      </c>
      <c r="O117" s="81">
        <v>4.89491616603825E-3</v>
      </c>
      <c r="P117" s="50"/>
      <c r="Q117" s="50"/>
    </row>
    <row r="118" spans="1:17">
      <c r="A118" s="52" t="s">
        <v>14148</v>
      </c>
      <c r="B118" s="50">
        <v>0.92017779256061605</v>
      </c>
      <c r="C118" s="50">
        <v>5.2387093243292302</v>
      </c>
      <c r="D118" s="50"/>
      <c r="E118" s="52" t="s">
        <v>6183</v>
      </c>
      <c r="F118" s="50">
        <v>-0.57365163079834902</v>
      </c>
      <c r="G118" s="50">
        <v>3.3649143691978601E-4</v>
      </c>
      <c r="H118" s="50"/>
      <c r="I118" s="62" t="s">
        <v>2843</v>
      </c>
      <c r="J118" s="54">
        <v>0.37391657418801699</v>
      </c>
      <c r="K118" s="54">
        <v>5.8077506046881405E-4</v>
      </c>
      <c r="M118" s="62" t="s">
        <v>5968</v>
      </c>
      <c r="N118" s="81">
        <v>-0.33708405002665698</v>
      </c>
      <c r="O118" s="81">
        <v>6.7257516166805505E-4</v>
      </c>
      <c r="P118" s="50"/>
      <c r="Q118" s="50"/>
    </row>
    <row r="119" spans="1:17">
      <c r="A119" s="52" t="s">
        <v>15963</v>
      </c>
      <c r="B119" s="50">
        <v>0.91402810209035901</v>
      </c>
      <c r="C119" s="50">
        <v>5.1939359298956704</v>
      </c>
      <c r="D119" s="50"/>
      <c r="E119" s="52" t="s">
        <v>6000</v>
      </c>
      <c r="F119" s="50">
        <v>-0.57284619076995902</v>
      </c>
      <c r="G119" s="50">
        <v>2.3614332376338302E-3</v>
      </c>
      <c r="H119" s="50"/>
      <c r="I119" s="62" t="s">
        <v>6898</v>
      </c>
      <c r="J119" s="54">
        <v>0.37173728474080098</v>
      </c>
      <c r="K119" s="54">
        <v>7.5468491934797604E-3</v>
      </c>
      <c r="M119" s="62" t="s">
        <v>9261</v>
      </c>
      <c r="N119" s="81">
        <v>-0.33447242203081401</v>
      </c>
      <c r="O119" s="81">
        <v>2.5898073080543702E-3</v>
      </c>
      <c r="P119" s="50"/>
      <c r="Q119" s="50"/>
    </row>
    <row r="120" spans="1:17">
      <c r="A120" s="52" t="s">
        <v>15612</v>
      </c>
      <c r="B120" s="50">
        <v>0.91294967565724106</v>
      </c>
      <c r="C120" s="50">
        <v>1.87293388179425E-2</v>
      </c>
      <c r="D120" s="50"/>
      <c r="E120" s="52" t="s">
        <v>6562</v>
      </c>
      <c r="F120" s="50">
        <v>-0.57277899015533695</v>
      </c>
      <c r="G120" s="67">
        <v>3.2199175803027797E-5</v>
      </c>
      <c r="H120" s="50"/>
      <c r="I120" s="62" t="s">
        <v>138</v>
      </c>
      <c r="J120" s="54">
        <v>0.37163128071080498</v>
      </c>
      <c r="K120" s="54">
        <v>8.1544475724212393E-3</v>
      </c>
      <c r="M120" s="62" t="s">
        <v>15231</v>
      </c>
      <c r="N120" s="81">
        <v>-0.32502353580300702</v>
      </c>
      <c r="O120" s="81">
        <v>1.07607051168186E-3</v>
      </c>
      <c r="P120" s="50"/>
      <c r="Q120" s="50"/>
    </row>
    <row r="121" spans="1:17">
      <c r="A121" s="52" t="s">
        <v>15613</v>
      </c>
      <c r="B121" s="50">
        <v>0.91151025884561099</v>
      </c>
      <c r="C121" s="67">
        <v>2.1173600730224902E-5</v>
      </c>
      <c r="D121" s="67"/>
      <c r="E121" s="52" t="s">
        <v>6792</v>
      </c>
      <c r="F121" s="50">
        <v>-0.57192242237666202</v>
      </c>
      <c r="G121" s="50">
        <v>5.4892971185451396E-3</v>
      </c>
      <c r="H121" s="50"/>
      <c r="I121" s="62" t="s">
        <v>791</v>
      </c>
      <c r="J121" s="54">
        <v>0.36711197476506602</v>
      </c>
      <c r="K121" s="54">
        <v>9.1339321835101801E-3</v>
      </c>
      <c r="M121" s="62" t="s">
        <v>891</v>
      </c>
      <c r="N121" s="81">
        <v>-0.323872927018789</v>
      </c>
      <c r="O121" s="81">
        <v>2.4883302903756002E-4</v>
      </c>
      <c r="P121" s="50"/>
      <c r="Q121" s="50"/>
    </row>
    <row r="122" spans="1:17">
      <c r="A122" s="52" t="s">
        <v>9641</v>
      </c>
      <c r="B122" s="50">
        <v>0.90779060290677704</v>
      </c>
      <c r="C122" s="50">
        <v>5.3724904098970605E-4</v>
      </c>
      <c r="D122" s="50"/>
      <c r="E122" s="52" t="s">
        <v>8004</v>
      </c>
      <c r="F122" s="50">
        <v>-0.57155629908759897</v>
      </c>
      <c r="G122" s="50">
        <v>1.3863564360154E-3</v>
      </c>
      <c r="H122" s="50"/>
      <c r="I122" s="62" t="s">
        <v>270</v>
      </c>
      <c r="J122" s="54">
        <v>0.365468128929408</v>
      </c>
      <c r="K122" s="54">
        <v>2.8473276215369601E-3</v>
      </c>
      <c r="M122" s="62" t="s">
        <v>15450</v>
      </c>
      <c r="N122" s="81">
        <v>-0.32162893144461002</v>
      </c>
      <c r="O122" s="81">
        <v>3.88281170864422E-3</v>
      </c>
      <c r="P122" s="50"/>
      <c r="Q122" s="50"/>
    </row>
    <row r="123" spans="1:17">
      <c r="A123" s="52" t="s">
        <v>9396</v>
      </c>
      <c r="B123" s="50">
        <v>0.90449311524350096</v>
      </c>
      <c r="C123" s="67">
        <v>6.5953209123943094E-5</v>
      </c>
      <c r="D123" s="67"/>
      <c r="E123" s="52" t="s">
        <v>922</v>
      </c>
      <c r="F123" s="50">
        <v>-0.56988874009800805</v>
      </c>
      <c r="G123" s="50">
        <v>5.8722338522173498E-3</v>
      </c>
      <c r="H123" s="50"/>
      <c r="I123" s="62" t="s">
        <v>15755</v>
      </c>
      <c r="J123" s="54">
        <v>0.354579544170459</v>
      </c>
      <c r="K123" s="54">
        <v>5.9928943544467301E-3</v>
      </c>
      <c r="M123" s="62" t="s">
        <v>6353</v>
      </c>
      <c r="N123" s="81">
        <v>-0.317462038968291</v>
      </c>
      <c r="O123" s="81">
        <v>4.9553992492337596E-3</v>
      </c>
      <c r="P123" s="50"/>
      <c r="Q123" s="50"/>
    </row>
    <row r="124" spans="1:17">
      <c r="A124" s="52" t="s">
        <v>9379</v>
      </c>
      <c r="B124" s="50">
        <v>0.90322713470999605</v>
      </c>
      <c r="C124" s="50">
        <v>1.01172572641386E-4</v>
      </c>
      <c r="D124" s="50"/>
      <c r="E124" s="52" t="s">
        <v>6456</v>
      </c>
      <c r="F124" s="50">
        <v>-0.56854982244059304</v>
      </c>
      <c r="G124" s="50">
        <v>8.2388271962133199E-4</v>
      </c>
      <c r="H124" s="50"/>
      <c r="I124" s="62" t="s">
        <v>10328</v>
      </c>
      <c r="J124" s="54">
        <v>0.35451255500328599</v>
      </c>
      <c r="K124" s="58">
        <v>2.1163461477715901E-5</v>
      </c>
      <c r="M124" s="62" t="s">
        <v>8130</v>
      </c>
      <c r="N124" s="81">
        <v>-0.31650688645723302</v>
      </c>
      <c r="O124" s="81">
        <v>4.0739834799822404E-3</v>
      </c>
      <c r="P124" s="50"/>
      <c r="Q124" s="50"/>
    </row>
    <row r="125" spans="1:17">
      <c r="A125" s="52" t="s">
        <v>8860</v>
      </c>
      <c r="B125" s="50">
        <v>0.90253000312336695</v>
      </c>
      <c r="C125" s="67">
        <v>1.81953877993457E-5</v>
      </c>
      <c r="D125" s="67"/>
      <c r="E125" s="52" t="s">
        <v>15312</v>
      </c>
      <c r="F125" s="50">
        <v>-0.56696479731921401</v>
      </c>
      <c r="G125" s="50">
        <v>6.3648538722847897E-3</v>
      </c>
      <c r="H125" s="50"/>
      <c r="I125" s="62" t="s">
        <v>4347</v>
      </c>
      <c r="J125" s="54">
        <v>0.35263956815244901</v>
      </c>
      <c r="K125" s="54">
        <v>4.9139953715588297E-3</v>
      </c>
      <c r="M125" s="62" t="s">
        <v>15287</v>
      </c>
      <c r="N125" s="81">
        <v>-0.315864302186325</v>
      </c>
      <c r="O125" s="81">
        <v>1.9765813011127799E-3</v>
      </c>
      <c r="P125" s="50"/>
      <c r="Q125" s="50"/>
    </row>
    <row r="126" spans="1:17">
      <c r="A126" s="52" t="s">
        <v>1192</v>
      </c>
      <c r="B126" s="50">
        <v>0.90070858688016997</v>
      </c>
      <c r="C126" s="50">
        <v>2.70391441947462E-4</v>
      </c>
      <c r="D126" s="50"/>
      <c r="E126" s="52" t="s">
        <v>600</v>
      </c>
      <c r="F126" s="50">
        <v>-0.566701647496063</v>
      </c>
      <c r="G126" s="50">
        <v>1.43396341796406E-2</v>
      </c>
      <c r="H126" s="50"/>
      <c r="I126" s="62" t="s">
        <v>15760</v>
      </c>
      <c r="J126" s="54">
        <v>0.35051886518192799</v>
      </c>
      <c r="K126" s="54">
        <v>8.4686995741225894E-3</v>
      </c>
      <c r="M126" s="62" t="s">
        <v>6083</v>
      </c>
      <c r="N126" s="81">
        <v>-0.31380580397517099</v>
      </c>
      <c r="O126" s="81">
        <v>3.3200307131339298E-3</v>
      </c>
      <c r="P126" s="50"/>
      <c r="Q126" s="50"/>
    </row>
    <row r="127" spans="1:17">
      <c r="A127" s="52" t="s">
        <v>9439</v>
      </c>
      <c r="B127" s="50">
        <v>0.89747181213328897</v>
      </c>
      <c r="C127" s="50">
        <v>1.9512892725070199E-3</v>
      </c>
      <c r="D127" s="50"/>
      <c r="E127" s="52" t="s">
        <v>5979</v>
      </c>
      <c r="F127" s="50">
        <v>-0.56587735251576998</v>
      </c>
      <c r="G127" s="50">
        <v>9.8650661789832089E-4</v>
      </c>
      <c r="H127" s="50"/>
      <c r="I127" s="62" t="s">
        <v>9965</v>
      </c>
      <c r="J127" s="54">
        <v>0.349429107087534</v>
      </c>
      <c r="K127" s="54">
        <v>3.6710287229481599E-3</v>
      </c>
      <c r="M127" s="62" t="s">
        <v>6404</v>
      </c>
      <c r="N127" s="81">
        <v>-0.31082438806193102</v>
      </c>
      <c r="O127" s="81">
        <v>1.4195580947241201E-3</v>
      </c>
      <c r="P127" s="50"/>
      <c r="Q127" s="50"/>
    </row>
    <row r="128" spans="1:17">
      <c r="A128" s="52" t="s">
        <v>15614</v>
      </c>
      <c r="B128" s="50">
        <v>0.89709362507146095</v>
      </c>
      <c r="C128" s="50">
        <v>1.3075574102278199E-2</v>
      </c>
      <c r="D128" s="50"/>
      <c r="E128" s="52" t="s">
        <v>6425</v>
      </c>
      <c r="F128" s="50">
        <v>-0.56569014239943904</v>
      </c>
      <c r="G128" s="50">
        <v>5.6078123189539702E-3</v>
      </c>
      <c r="H128" s="50"/>
      <c r="I128" s="62" t="s">
        <v>1629</v>
      </c>
      <c r="J128" s="54">
        <v>0.34631516858922501</v>
      </c>
      <c r="K128" s="58">
        <v>3.2269540229241202E-6</v>
      </c>
      <c r="M128" s="62" t="s">
        <v>6250</v>
      </c>
      <c r="N128" s="81">
        <v>-0.30821973650467499</v>
      </c>
      <c r="O128" s="81">
        <v>3.7308834878530699E-3</v>
      </c>
      <c r="P128" s="50"/>
      <c r="Q128" s="50"/>
    </row>
    <row r="129" spans="1:17">
      <c r="A129" s="52" t="s">
        <v>8841</v>
      </c>
      <c r="B129" s="50">
        <v>0.88478480374930202</v>
      </c>
      <c r="C129" s="67">
        <v>2.8555662527548001E-5</v>
      </c>
      <c r="D129" s="67"/>
      <c r="E129" s="52" t="s">
        <v>7362</v>
      </c>
      <c r="F129" s="50">
        <v>-0.565416951182804</v>
      </c>
      <c r="G129" s="50">
        <v>3.5054914745744401E-4</v>
      </c>
      <c r="H129" s="50"/>
      <c r="I129" s="62" t="s">
        <v>15620</v>
      </c>
      <c r="J129" s="54">
        <v>0.34572146312712199</v>
      </c>
      <c r="K129" s="54">
        <v>3.3200307131339298E-3</v>
      </c>
      <c r="M129" s="62" t="s">
        <v>9299</v>
      </c>
      <c r="N129" s="81">
        <v>-0.30707355154784599</v>
      </c>
      <c r="O129" s="81">
        <v>2.9325761597960198E-3</v>
      </c>
      <c r="P129" s="50"/>
      <c r="Q129" s="50"/>
    </row>
    <row r="130" spans="1:17">
      <c r="A130" s="52" t="s">
        <v>10037</v>
      </c>
      <c r="B130" s="50">
        <v>0.87950927877115903</v>
      </c>
      <c r="C130" s="50">
        <v>4.4063192222981797</v>
      </c>
      <c r="D130" s="50"/>
      <c r="E130" s="52" t="s">
        <v>6155</v>
      </c>
      <c r="F130" s="50">
        <v>-0.56340079049400105</v>
      </c>
      <c r="G130" s="50">
        <v>1.54791841949965E-3</v>
      </c>
      <c r="H130" s="50"/>
      <c r="I130" s="62" t="s">
        <v>9376</v>
      </c>
      <c r="J130" s="54">
        <v>0.34429428155335301</v>
      </c>
      <c r="K130" s="54">
        <v>6.7257516166805505E-4</v>
      </c>
      <c r="M130" s="62" t="s">
        <v>319</v>
      </c>
      <c r="N130" s="81">
        <v>-0.30060687879356102</v>
      </c>
      <c r="O130" s="81">
        <v>2.0498666347368698E-3</v>
      </c>
      <c r="P130" s="50"/>
      <c r="Q130" s="50"/>
    </row>
    <row r="131" spans="1:17">
      <c r="A131" s="52" t="s">
        <v>9480</v>
      </c>
      <c r="B131" s="50">
        <v>0.87901642032787597</v>
      </c>
      <c r="C131" s="67">
        <v>5.8098920476733103E-8</v>
      </c>
      <c r="D131" s="67"/>
      <c r="E131" s="52" t="s">
        <v>7306</v>
      </c>
      <c r="F131" s="50">
        <v>-0.55568800684685005</v>
      </c>
      <c r="G131" s="50">
        <v>6.5769701312826502E-3</v>
      </c>
      <c r="H131" s="50"/>
      <c r="I131" s="62" t="s">
        <v>15747</v>
      </c>
      <c r="J131" s="54">
        <v>0.33564623329591398</v>
      </c>
      <c r="K131" s="54">
        <v>2.7623708895312001E-3</v>
      </c>
      <c r="M131" s="62" t="s">
        <v>568</v>
      </c>
      <c r="N131" s="81">
        <v>-0.29633065229445998</v>
      </c>
      <c r="O131" s="81">
        <v>9.0885538673795303E-3</v>
      </c>
      <c r="P131" s="50"/>
      <c r="Q131" s="50"/>
    </row>
    <row r="132" spans="1:17">
      <c r="A132" s="52" t="s">
        <v>1174</v>
      </c>
      <c r="B132" s="50">
        <v>0.87718960165881998</v>
      </c>
      <c r="C132" s="50">
        <v>2.7236105758376201</v>
      </c>
      <c r="D132" s="50"/>
      <c r="E132" s="52" t="s">
        <v>6473</v>
      </c>
      <c r="F132" s="50">
        <v>-0.55516463068200606</v>
      </c>
      <c r="G132" s="50">
        <v>6.1477002241320904E-3</v>
      </c>
      <c r="H132" s="50"/>
      <c r="I132" s="62" t="s">
        <v>1476</v>
      </c>
      <c r="J132" s="54">
        <v>0.33464784213332499</v>
      </c>
      <c r="K132" s="58">
        <v>1.7077057605599299E-5</v>
      </c>
      <c r="M132" s="62" t="s">
        <v>6804</v>
      </c>
      <c r="N132" s="81">
        <v>-0.29304326857682</v>
      </c>
      <c r="O132" s="65">
        <v>8.1656844121255607E-5</v>
      </c>
      <c r="P132" s="50"/>
      <c r="Q132" s="50"/>
    </row>
    <row r="133" spans="1:17">
      <c r="A133" s="52" t="s">
        <v>16498</v>
      </c>
      <c r="B133" s="50">
        <v>0.87594963904299505</v>
      </c>
      <c r="C133" s="50">
        <v>2.5802097882877399</v>
      </c>
      <c r="D133" s="50"/>
      <c r="E133" s="52" t="s">
        <v>910</v>
      </c>
      <c r="F133" s="50">
        <v>-0.55500777095744802</v>
      </c>
      <c r="G133" s="67">
        <v>5.2720155399989999E-5</v>
      </c>
      <c r="H133" s="50"/>
      <c r="I133" s="62" t="s">
        <v>324</v>
      </c>
      <c r="J133" s="54">
        <v>0.33235455139466802</v>
      </c>
      <c r="K133" s="58">
        <v>3.9906068902097E-5</v>
      </c>
      <c r="M133" s="62" t="s">
        <v>9073</v>
      </c>
      <c r="N133" s="81">
        <v>-0.2917246792955</v>
      </c>
      <c r="O133" s="81">
        <v>2.9713256112466001E-3</v>
      </c>
      <c r="P133" s="50"/>
      <c r="Q133" s="50"/>
    </row>
    <row r="134" spans="1:17">
      <c r="A134" s="52" t="s">
        <v>7967</v>
      </c>
      <c r="B134" s="50">
        <v>0.87397604904783699</v>
      </c>
      <c r="C134" s="50">
        <v>3.9324406074204097E-3</v>
      </c>
      <c r="D134" s="50"/>
      <c r="E134" s="52" t="s">
        <v>7188</v>
      </c>
      <c r="F134" s="50">
        <v>-0.55462405228274403</v>
      </c>
      <c r="G134" s="50">
        <v>3.1456538756125499E-3</v>
      </c>
      <c r="H134" s="50"/>
      <c r="I134" s="62" t="s">
        <v>15754</v>
      </c>
      <c r="J134" s="54">
        <v>0.33155508822897201</v>
      </c>
      <c r="K134" s="54">
        <v>5.9686418595434601E-3</v>
      </c>
      <c r="M134" s="62" t="s">
        <v>856</v>
      </c>
      <c r="N134" s="81">
        <v>-0.290785339718726</v>
      </c>
      <c r="O134" s="81">
        <v>8.1544475724212393E-3</v>
      </c>
      <c r="P134" s="50"/>
      <c r="Q134" s="50"/>
    </row>
    <row r="135" spans="1:17">
      <c r="A135" s="52" t="s">
        <v>2870</v>
      </c>
      <c r="B135" s="50">
        <v>0.869263739594894</v>
      </c>
      <c r="C135" s="50">
        <v>5.1171200104437205E-4</v>
      </c>
      <c r="D135" s="50"/>
      <c r="E135" s="52" t="s">
        <v>15293</v>
      </c>
      <c r="F135" s="50">
        <v>-0.55199628635445697</v>
      </c>
      <c r="G135" s="50">
        <v>6.5060587776646895E-4</v>
      </c>
      <c r="H135" s="50"/>
      <c r="I135" s="62" t="s">
        <v>7745</v>
      </c>
      <c r="J135" s="54">
        <v>0.33110635164339203</v>
      </c>
      <c r="K135" s="54">
        <v>4.1238103551685199E-3</v>
      </c>
      <c r="M135" s="62" t="s">
        <v>8225</v>
      </c>
      <c r="N135" s="81">
        <v>-0.29038048254196702</v>
      </c>
      <c r="O135" s="81">
        <v>2.95530259451897E-3</v>
      </c>
      <c r="P135" s="50"/>
      <c r="Q135" s="50"/>
    </row>
    <row r="136" spans="1:17">
      <c r="A136" s="52" t="s">
        <v>15615</v>
      </c>
      <c r="B136" s="50">
        <v>0.86843558154325096</v>
      </c>
      <c r="C136" s="67">
        <v>6.2968377703612401E-6</v>
      </c>
      <c r="D136" s="67"/>
      <c r="E136" s="52" t="s">
        <v>15313</v>
      </c>
      <c r="F136" s="50">
        <v>-0.55134474451540505</v>
      </c>
      <c r="G136" s="50">
        <v>9.2409431002900902E-3</v>
      </c>
      <c r="H136" s="50"/>
      <c r="I136" s="62" t="s">
        <v>5001</v>
      </c>
      <c r="J136" s="54">
        <v>0.32716876190856897</v>
      </c>
      <c r="K136" s="58">
        <v>6.6846048114731603E-5</v>
      </c>
      <c r="M136" s="62" t="s">
        <v>15480</v>
      </c>
      <c r="N136" s="81">
        <v>-0.28961973145662401</v>
      </c>
      <c r="O136" s="81">
        <v>8.5283503094565997E-3</v>
      </c>
      <c r="P136" s="50"/>
      <c r="Q136" s="50"/>
    </row>
    <row r="137" spans="1:17">
      <c r="A137" s="52" t="s">
        <v>15806</v>
      </c>
      <c r="B137" s="50">
        <v>0.86792031026431204</v>
      </c>
      <c r="C137" s="50">
        <v>5.3755195158998603</v>
      </c>
      <c r="D137" s="50"/>
      <c r="E137" s="52" t="s">
        <v>11731</v>
      </c>
      <c r="F137" s="50">
        <v>-0.550718730217163</v>
      </c>
      <c r="G137" s="67">
        <v>3.23175046508986E-5</v>
      </c>
      <c r="H137" s="50"/>
      <c r="I137" s="62" t="s">
        <v>4873</v>
      </c>
      <c r="J137" s="54">
        <v>0.32707048031036701</v>
      </c>
      <c r="K137" s="54">
        <v>5.2659373117312398E-3</v>
      </c>
      <c r="M137" s="62" t="s">
        <v>6153</v>
      </c>
      <c r="N137" s="81">
        <v>-0.28869201867261501</v>
      </c>
      <c r="O137" s="81">
        <v>1.62202478941735E-3</v>
      </c>
      <c r="P137" s="50"/>
      <c r="Q137" s="50"/>
    </row>
    <row r="138" spans="1:17">
      <c r="A138" s="52" t="s">
        <v>10075</v>
      </c>
      <c r="B138" s="50">
        <v>0.86769689936862104</v>
      </c>
      <c r="C138" s="50">
        <v>7.0578204628125797E-4</v>
      </c>
      <c r="D138" s="50"/>
      <c r="E138" s="52" t="s">
        <v>15290</v>
      </c>
      <c r="F138" s="50">
        <v>-0.55031214356709901</v>
      </c>
      <c r="G138" s="50">
        <v>5.1171200104437205E-4</v>
      </c>
      <c r="H138" s="50"/>
      <c r="I138" s="62" t="s">
        <v>42</v>
      </c>
      <c r="J138" s="54">
        <v>0.31934661387316099</v>
      </c>
      <c r="K138" s="54">
        <v>5.45097588749828E-3</v>
      </c>
      <c r="M138" s="62" t="s">
        <v>6071</v>
      </c>
      <c r="N138" s="81">
        <v>-0.28089751195021001</v>
      </c>
      <c r="O138" s="81">
        <v>5.9373026903707105E-4</v>
      </c>
      <c r="P138" s="50"/>
      <c r="Q138" s="50"/>
    </row>
    <row r="139" spans="1:17">
      <c r="A139" s="52" t="s">
        <v>59</v>
      </c>
      <c r="B139" s="50">
        <v>0.866605526870175</v>
      </c>
      <c r="C139" s="50">
        <v>1.0885267496301299E-2</v>
      </c>
      <c r="D139" s="50"/>
      <c r="E139" s="52" t="s">
        <v>6412</v>
      </c>
      <c r="F139" s="50">
        <v>-0.54913587243066597</v>
      </c>
      <c r="G139" s="67">
        <v>2.1069158332024101E-5</v>
      </c>
      <c r="H139" s="50"/>
      <c r="I139" s="62" t="s">
        <v>15623</v>
      </c>
      <c r="J139" s="54">
        <v>0.30771817898873299</v>
      </c>
      <c r="K139" s="54">
        <v>3.8420050625223301E-3</v>
      </c>
      <c r="M139" s="62" t="s">
        <v>7354</v>
      </c>
      <c r="N139" s="81">
        <v>-0.27520964493927003</v>
      </c>
      <c r="O139" s="81">
        <v>8.6892072358483903E-3</v>
      </c>
      <c r="P139" s="50"/>
      <c r="Q139" s="50"/>
    </row>
    <row r="140" spans="1:17">
      <c r="A140" s="52" t="s">
        <v>11903</v>
      </c>
      <c r="B140" s="50">
        <v>0.86543002773312905</v>
      </c>
      <c r="C140" s="50">
        <v>2.2476153322241601E-4</v>
      </c>
      <c r="D140" s="50"/>
      <c r="E140" s="52" t="s">
        <v>5988</v>
      </c>
      <c r="F140" s="50">
        <v>-0.54855728234730206</v>
      </c>
      <c r="G140" s="50">
        <v>7.1959420032140101E-4</v>
      </c>
      <c r="H140" s="50"/>
      <c r="I140" s="62" t="s">
        <v>8116</v>
      </c>
      <c r="J140" s="54">
        <v>0.30406036269276299</v>
      </c>
      <c r="K140" s="54">
        <v>4.0604145457635698E-3</v>
      </c>
      <c r="M140" s="62" t="s">
        <v>6875</v>
      </c>
      <c r="N140" s="81">
        <v>-0.27515784553153999</v>
      </c>
      <c r="O140" s="81">
        <v>5.9686418595434601E-3</v>
      </c>
      <c r="P140" s="50"/>
      <c r="Q140" s="50"/>
    </row>
    <row r="141" spans="1:17">
      <c r="A141" s="52" t="s">
        <v>11065</v>
      </c>
      <c r="B141" s="50">
        <v>0.86536588704272299</v>
      </c>
      <c r="C141" s="50">
        <v>4.1752583676697898E-3</v>
      </c>
      <c r="D141" s="50"/>
      <c r="E141" s="52" t="s">
        <v>6065</v>
      </c>
      <c r="F141" s="50">
        <v>-0.54786624593447597</v>
      </c>
      <c r="G141" s="50">
        <v>5.3161633265311203E-4</v>
      </c>
      <c r="H141" s="50"/>
      <c r="I141" s="62" t="s">
        <v>1264</v>
      </c>
      <c r="J141" s="54">
        <v>0.303284243763834</v>
      </c>
      <c r="K141" s="54">
        <v>9.3112362436779499E-3</v>
      </c>
      <c r="M141" s="62" t="s">
        <v>6240</v>
      </c>
      <c r="N141" s="81">
        <v>-0.272624003655284</v>
      </c>
      <c r="O141" s="81">
        <v>7.9202145486855693E-3</v>
      </c>
      <c r="P141" s="50"/>
      <c r="Q141" s="50"/>
    </row>
    <row r="142" spans="1:17">
      <c r="A142" s="52" t="s">
        <v>10239</v>
      </c>
      <c r="B142" s="50">
        <v>0.86341912001905596</v>
      </c>
      <c r="C142" s="50">
        <v>9.8346501600480307E-3</v>
      </c>
      <c r="D142" s="50"/>
      <c r="E142" s="52" t="s">
        <v>6208</v>
      </c>
      <c r="F142" s="50">
        <v>-0.54366802179098495</v>
      </c>
      <c r="G142" s="50">
        <v>6.8015323899576195E-4</v>
      </c>
      <c r="H142" s="50"/>
      <c r="I142" s="62" t="s">
        <v>15751</v>
      </c>
      <c r="J142" s="54">
        <v>0.30055654568127799</v>
      </c>
      <c r="K142" s="54">
        <v>4.1311761081276504E-3</v>
      </c>
      <c r="M142" s="62" t="s">
        <v>15317</v>
      </c>
      <c r="N142" s="81">
        <v>-0.27003520895130301</v>
      </c>
      <c r="O142" s="81">
        <v>8.1074269984610006E-3</v>
      </c>
      <c r="P142" s="50"/>
      <c r="Q142" s="50"/>
    </row>
    <row r="143" spans="1:17">
      <c r="A143" s="52" t="s">
        <v>6886</v>
      </c>
      <c r="B143" s="50">
        <v>0.86043258052624005</v>
      </c>
      <c r="C143" s="50">
        <v>1.4712926454696601E-3</v>
      </c>
      <c r="D143" s="50"/>
      <c r="E143" s="52" t="s">
        <v>9148</v>
      </c>
      <c r="F143" s="50">
        <v>-0.54316402654551998</v>
      </c>
      <c r="G143" s="50">
        <v>1.03481688334851E-2</v>
      </c>
      <c r="H143" s="50"/>
      <c r="I143" s="62" t="s">
        <v>11392</v>
      </c>
      <c r="J143" s="54">
        <v>0.29691449252789098</v>
      </c>
      <c r="K143" s="54">
        <v>1.78941303889653E-4</v>
      </c>
      <c r="M143" s="62" t="s">
        <v>11738</v>
      </c>
      <c r="N143" s="81">
        <v>-0.26822828520574099</v>
      </c>
      <c r="O143" s="81">
        <v>4.89491616603825E-3</v>
      </c>
      <c r="P143" s="50"/>
      <c r="Q143" s="50"/>
    </row>
    <row r="144" spans="1:17">
      <c r="A144" s="52" t="s">
        <v>1990</v>
      </c>
      <c r="B144" s="50">
        <v>0.85821387714845299</v>
      </c>
      <c r="C144" s="67">
        <v>2.6224265110334102E-7</v>
      </c>
      <c r="D144" s="67"/>
      <c r="E144" s="52" t="s">
        <v>900</v>
      </c>
      <c r="F144" s="50">
        <v>-0.53974162969351902</v>
      </c>
      <c r="G144" s="50">
        <v>5.1941133890831097E-3</v>
      </c>
      <c r="H144" s="50"/>
      <c r="I144" s="62" t="s">
        <v>15647</v>
      </c>
      <c r="J144" s="54">
        <v>0.29587161991192001</v>
      </c>
      <c r="K144" s="54">
        <v>4.3007819528364999E-3</v>
      </c>
      <c r="M144" s="62" t="s">
        <v>15243</v>
      </c>
      <c r="N144" s="81">
        <v>-0.266594925696159</v>
      </c>
      <c r="O144" s="81">
        <v>2.47832588329587E-3</v>
      </c>
      <c r="P144" s="50"/>
      <c r="Q144" s="50"/>
    </row>
    <row r="145" spans="1:17">
      <c r="A145" s="52" t="s">
        <v>15616</v>
      </c>
      <c r="B145" s="50">
        <v>0.85806744221998899</v>
      </c>
      <c r="C145" s="50">
        <v>4.0392532234037201E-2</v>
      </c>
      <c r="D145" s="50"/>
      <c r="E145" s="52" t="s">
        <v>6240</v>
      </c>
      <c r="F145" s="50">
        <v>-0.53863590500273295</v>
      </c>
      <c r="G145" s="67">
        <v>7.5662717345300099E-5</v>
      </c>
      <c r="H145" s="50"/>
      <c r="I145" s="62" t="s">
        <v>8212</v>
      </c>
      <c r="J145" s="54">
        <v>0.295072443517781</v>
      </c>
      <c r="K145" s="54">
        <v>7.4373093222467896E-3</v>
      </c>
      <c r="M145" s="62" t="s">
        <v>243</v>
      </c>
      <c r="N145" s="81">
        <v>-0.26651047713521597</v>
      </c>
      <c r="O145" s="81">
        <v>9.1910390628266499E-3</v>
      </c>
      <c r="P145" s="50"/>
      <c r="Q145" s="50"/>
    </row>
    <row r="146" spans="1:17">
      <c r="A146" s="52" t="s">
        <v>15617</v>
      </c>
      <c r="B146" s="50">
        <v>0.85756398378065102</v>
      </c>
      <c r="C146" s="50">
        <v>1.8178463350272101E-3</v>
      </c>
      <c r="D146" s="50"/>
      <c r="E146" s="52" t="s">
        <v>6648</v>
      </c>
      <c r="F146" s="50">
        <v>-0.53834272162933805</v>
      </c>
      <c r="G146" s="67">
        <v>6.3528672377694001E-5</v>
      </c>
      <c r="H146" s="50"/>
      <c r="I146" s="62" t="s">
        <v>15187</v>
      </c>
      <c r="J146" s="54">
        <v>0.29109088988281501</v>
      </c>
      <c r="K146" s="54">
        <v>9.9933812384352498E-3</v>
      </c>
      <c r="M146" s="62" t="s">
        <v>6253</v>
      </c>
      <c r="N146" s="81">
        <v>-0.26607984425499798</v>
      </c>
      <c r="O146" s="81">
        <v>6.7257516166805505E-4</v>
      </c>
      <c r="P146" s="50"/>
      <c r="Q146" s="50"/>
    </row>
    <row r="147" spans="1:17">
      <c r="A147" s="52" t="s">
        <v>15740</v>
      </c>
      <c r="B147" s="50">
        <v>0.85736575360688905</v>
      </c>
      <c r="C147" s="50">
        <v>4.3406144980220098</v>
      </c>
      <c r="D147" s="50"/>
      <c r="E147" s="52" t="s">
        <v>8304</v>
      </c>
      <c r="F147" s="50">
        <v>-0.53614315398874401</v>
      </c>
      <c r="G147" s="50">
        <v>7.9810857259106898E-3</v>
      </c>
      <c r="H147" s="50"/>
      <c r="I147" s="62" t="s">
        <v>11913</v>
      </c>
      <c r="J147" s="54">
        <v>0.29001478500241101</v>
      </c>
      <c r="K147" s="54">
        <v>5.3831991916918596E-4</v>
      </c>
      <c r="M147" s="62" t="s">
        <v>10877</v>
      </c>
      <c r="N147" s="81">
        <v>-0.26562977751545203</v>
      </c>
      <c r="O147" s="81">
        <v>4.0516577245352202E-4</v>
      </c>
      <c r="P147" s="50"/>
      <c r="Q147" s="50"/>
    </row>
    <row r="148" spans="1:17">
      <c r="A148" s="52" t="s">
        <v>15189</v>
      </c>
      <c r="B148" s="50">
        <v>0.84930324019466996</v>
      </c>
      <c r="C148" s="67">
        <v>1.81953877993457E-5</v>
      </c>
      <c r="D148" s="67"/>
      <c r="E148" s="52" t="s">
        <v>6971</v>
      </c>
      <c r="F148" s="50">
        <v>-0.53490106688101302</v>
      </c>
      <c r="G148" s="50">
        <v>3.54579743444405E-3</v>
      </c>
      <c r="H148" s="50"/>
      <c r="I148" s="62" t="s">
        <v>15635</v>
      </c>
      <c r="J148" s="54">
        <v>0.289194116567073</v>
      </c>
      <c r="K148" s="54">
        <v>7.5468491934797604E-3</v>
      </c>
      <c r="M148" s="62" t="s">
        <v>6094</v>
      </c>
      <c r="N148" s="81">
        <v>-0.262766771503328</v>
      </c>
      <c r="O148" s="81">
        <v>7.2904543753474899E-4</v>
      </c>
      <c r="P148" s="50"/>
      <c r="Q148" s="50"/>
    </row>
    <row r="149" spans="1:17">
      <c r="A149" s="52" t="s">
        <v>15858</v>
      </c>
      <c r="B149" s="50">
        <v>0.84653367744740604</v>
      </c>
      <c r="C149" s="50">
        <v>7.6024693119127997</v>
      </c>
      <c r="D149" s="50"/>
      <c r="E149" s="52" t="s">
        <v>6397</v>
      </c>
      <c r="F149" s="50">
        <v>-0.53473116693301903</v>
      </c>
      <c r="G149" s="67">
        <v>1.6161776617982098E-5</v>
      </c>
      <c r="H149" s="50"/>
      <c r="I149" s="62" t="s">
        <v>1180</v>
      </c>
      <c r="J149" s="54">
        <v>0.28719877801618099</v>
      </c>
      <c r="K149" s="54">
        <v>7.1593763247908299E-3</v>
      </c>
      <c r="M149" s="62" t="s">
        <v>6908</v>
      </c>
      <c r="N149" s="81">
        <v>-0.25954624502645302</v>
      </c>
      <c r="O149" s="81">
        <v>7.43210981156678E-3</v>
      </c>
      <c r="P149" s="50"/>
      <c r="Q149" s="50"/>
    </row>
    <row r="150" spans="1:17">
      <c r="A150" s="52" t="s">
        <v>1663</v>
      </c>
      <c r="B150" s="50">
        <v>0.84495730952752302</v>
      </c>
      <c r="C150" s="50">
        <v>5.5143672882525295E-4</v>
      </c>
      <c r="D150" s="50"/>
      <c r="E150" s="52" t="s">
        <v>1116</v>
      </c>
      <c r="F150" s="50">
        <v>-0.53421259850489899</v>
      </c>
      <c r="G150" s="50">
        <v>1.01883935944058E-4</v>
      </c>
      <c r="H150" s="50"/>
      <c r="I150" s="62" t="s">
        <v>14894</v>
      </c>
      <c r="J150" s="54">
        <v>0.28210445097612202</v>
      </c>
      <c r="K150" s="54">
        <v>1.54376668267127E-3</v>
      </c>
      <c r="M150" s="62" t="s">
        <v>15303</v>
      </c>
      <c r="N150" s="81">
        <v>-0.25862801757589399</v>
      </c>
      <c r="O150" s="81">
        <v>6.8555393182671096E-3</v>
      </c>
      <c r="P150" s="50"/>
      <c r="Q150" s="50"/>
    </row>
    <row r="151" spans="1:17">
      <c r="A151" s="52" t="s">
        <v>15771</v>
      </c>
      <c r="B151" s="50">
        <v>0.842658863635803</v>
      </c>
      <c r="C151" s="50">
        <v>4.7060559811333604</v>
      </c>
      <c r="D151" s="50"/>
      <c r="E151" s="52" t="s">
        <v>463</v>
      </c>
      <c r="F151" s="50">
        <v>-0.53252277096032197</v>
      </c>
      <c r="G151" s="50">
        <v>3.3300016290038699E-4</v>
      </c>
      <c r="H151" s="50"/>
      <c r="I151" s="62" t="s">
        <v>1990</v>
      </c>
      <c r="J151" s="54">
        <v>0.27843224898449398</v>
      </c>
      <c r="K151" s="54">
        <v>5.1855303052976299E-3</v>
      </c>
      <c r="M151" s="62" t="s">
        <v>5955</v>
      </c>
      <c r="N151" s="81">
        <v>-0.25754823936065202</v>
      </c>
      <c r="O151" s="81">
        <v>1.5877805738418801E-3</v>
      </c>
      <c r="P151" s="50"/>
      <c r="Q151" s="50"/>
    </row>
    <row r="152" spans="1:17">
      <c r="A152" s="52" t="s">
        <v>15960</v>
      </c>
      <c r="B152" s="50">
        <v>0.84180366630513404</v>
      </c>
      <c r="C152" s="50">
        <v>2.3705043178058398</v>
      </c>
      <c r="D152" s="50"/>
      <c r="E152" s="52" t="s">
        <v>6706</v>
      </c>
      <c r="F152" s="50">
        <v>-0.52931571235309605</v>
      </c>
      <c r="G152" s="67">
        <v>2.75179721953759E-6</v>
      </c>
      <c r="H152" s="50"/>
      <c r="I152" s="62" t="s">
        <v>2681</v>
      </c>
      <c r="J152" s="54">
        <v>0.27094600476244701</v>
      </c>
      <c r="K152" s="54">
        <v>7.6177542557976496E-3</v>
      </c>
      <c r="M152" s="62" t="s">
        <v>6108</v>
      </c>
      <c r="N152" s="81">
        <v>-0.25685864858033902</v>
      </c>
      <c r="O152" s="81">
        <v>4.9502300931471999E-3</v>
      </c>
      <c r="P152" s="50"/>
      <c r="Q152" s="50"/>
    </row>
    <row r="153" spans="1:17">
      <c r="A153" s="52" t="s">
        <v>9947</v>
      </c>
      <c r="B153" s="50">
        <v>0.84160160161884301</v>
      </c>
      <c r="C153" s="50">
        <v>3.5623967553397801E-3</v>
      </c>
      <c r="D153" s="50"/>
      <c r="E153" s="52" t="s">
        <v>4351</v>
      </c>
      <c r="F153" s="50">
        <v>-0.52917807624142599</v>
      </c>
      <c r="G153" s="50">
        <v>1.1157772848496099E-3</v>
      </c>
      <c r="H153" s="50"/>
      <c r="I153" s="62" t="s">
        <v>15651</v>
      </c>
      <c r="J153" s="54">
        <v>0.26999260774261102</v>
      </c>
      <c r="K153" s="54">
        <v>5.2439082038204504E-3</v>
      </c>
      <c r="M153" s="62" t="s">
        <v>8797</v>
      </c>
      <c r="N153" s="81">
        <v>-0.25535587490862699</v>
      </c>
      <c r="O153" s="81">
        <v>5.3831991916918596E-4</v>
      </c>
      <c r="P153" s="50"/>
      <c r="Q153" s="50"/>
    </row>
    <row r="154" spans="1:17">
      <c r="A154" s="52" t="s">
        <v>6960</v>
      </c>
      <c r="B154" s="50">
        <v>0.840430779683638</v>
      </c>
      <c r="C154" s="50">
        <v>3.5579003736298299E-3</v>
      </c>
      <c r="D154" s="50"/>
      <c r="E154" s="52" t="s">
        <v>209</v>
      </c>
      <c r="F154" s="50">
        <v>-0.52063454242433604</v>
      </c>
      <c r="G154" s="50">
        <v>4.0027093302019397E-3</v>
      </c>
      <c r="H154" s="50"/>
      <c r="I154" s="62" t="s">
        <v>9635</v>
      </c>
      <c r="J154" s="54">
        <v>0.26799816031798501</v>
      </c>
      <c r="K154" s="54">
        <v>3.0324778737293302E-3</v>
      </c>
      <c r="M154" s="62" t="s">
        <v>959</v>
      </c>
      <c r="N154" s="81">
        <v>-0.25256651983465001</v>
      </c>
      <c r="O154" s="81">
        <v>4.9916949470830401E-3</v>
      </c>
      <c r="P154" s="50"/>
      <c r="Q154" s="50"/>
    </row>
    <row r="155" spans="1:17">
      <c r="A155" s="52" t="s">
        <v>8850</v>
      </c>
      <c r="B155" s="50">
        <v>0.84037814379765097</v>
      </c>
      <c r="C155" s="50">
        <v>2.70548084570575E-4</v>
      </c>
      <c r="D155" s="50"/>
      <c r="E155" s="52" t="s">
        <v>6404</v>
      </c>
      <c r="F155" s="50">
        <v>-0.52012956537030397</v>
      </c>
      <c r="G155" s="50">
        <v>2.33426674619584E-4</v>
      </c>
      <c r="H155" s="50"/>
      <c r="I155" s="62" t="s">
        <v>11797</v>
      </c>
      <c r="J155" s="54">
        <v>0.26243913927291401</v>
      </c>
      <c r="K155" s="54">
        <v>8.7350123190764097E-3</v>
      </c>
      <c r="M155" s="62" t="s">
        <v>15297</v>
      </c>
      <c r="N155" s="81">
        <v>-0.25210639171708699</v>
      </c>
      <c r="O155" s="81">
        <v>2.61394963657333E-3</v>
      </c>
      <c r="P155" s="50"/>
      <c r="Q155" s="50"/>
    </row>
    <row r="156" spans="1:17">
      <c r="A156" s="52" t="s">
        <v>11848</v>
      </c>
      <c r="B156" s="50">
        <v>0.83768804941159902</v>
      </c>
      <c r="C156" s="50">
        <v>4.8924311220490697E-3</v>
      </c>
      <c r="D156" s="50"/>
      <c r="E156" s="52" t="s">
        <v>6048</v>
      </c>
      <c r="F156" s="50">
        <v>-0.51922204135388805</v>
      </c>
      <c r="G156" s="50">
        <v>1.54791841949965E-3</v>
      </c>
      <c r="H156" s="50"/>
      <c r="I156" s="62" t="s">
        <v>14131</v>
      </c>
      <c r="J156" s="54">
        <v>0.26193061815837099</v>
      </c>
      <c r="K156" s="54">
        <v>4.0516577245352202E-4</v>
      </c>
      <c r="M156" s="62" t="s">
        <v>1822</v>
      </c>
      <c r="N156" s="81">
        <v>-0.25146515548426501</v>
      </c>
      <c r="O156" s="81">
        <v>5.4060851898874395E-4</v>
      </c>
      <c r="P156" s="50"/>
      <c r="Q156" s="50"/>
    </row>
    <row r="157" spans="1:17">
      <c r="A157" s="52" t="s">
        <v>10010</v>
      </c>
      <c r="B157" s="50">
        <v>0.83127091478728199</v>
      </c>
      <c r="C157" s="67">
        <v>2.5734345906958399E-5</v>
      </c>
      <c r="D157" s="67"/>
      <c r="E157" s="52" t="s">
        <v>6394</v>
      </c>
      <c r="F157" s="50">
        <v>-0.517872771962962</v>
      </c>
      <c r="G157" s="67">
        <v>8.0454912964234105E-5</v>
      </c>
      <c r="H157" s="50"/>
      <c r="I157" s="62" t="s">
        <v>15758</v>
      </c>
      <c r="J157" s="54">
        <v>0.25671756933871998</v>
      </c>
      <c r="K157" s="54">
        <v>8.2843297034454703E-3</v>
      </c>
      <c r="M157" s="62" t="s">
        <v>7548</v>
      </c>
      <c r="N157" s="81">
        <v>-0.248468609379111</v>
      </c>
      <c r="O157" s="81">
        <v>7.1465659857781897E-3</v>
      </c>
      <c r="P157" s="50"/>
      <c r="Q157" s="50"/>
    </row>
    <row r="158" spans="1:17">
      <c r="A158" s="52" t="s">
        <v>15762</v>
      </c>
      <c r="B158" s="50">
        <v>0.83126044100432295</v>
      </c>
      <c r="C158" s="50">
        <v>4.9550665139768899</v>
      </c>
      <c r="D158" s="50"/>
      <c r="E158" s="52" t="s">
        <v>6241</v>
      </c>
      <c r="F158" s="50">
        <v>-0.51780319771186101</v>
      </c>
      <c r="G158" s="50">
        <v>9.3294999121355695E-4</v>
      </c>
      <c r="H158" s="50"/>
      <c r="I158" s="62" t="s">
        <v>11296</v>
      </c>
      <c r="J158" s="54">
        <v>0.25258724981146802</v>
      </c>
      <c r="K158" s="54">
        <v>2.2056273558829801E-3</v>
      </c>
      <c r="M158" s="62" t="s">
        <v>15245</v>
      </c>
      <c r="N158" s="81">
        <v>-0.247920897905477</v>
      </c>
      <c r="O158" s="81">
        <v>1.20174921655691E-3</v>
      </c>
      <c r="P158" s="50"/>
      <c r="Q158" s="50"/>
    </row>
    <row r="159" spans="1:17">
      <c r="A159" s="52" t="s">
        <v>15618</v>
      </c>
      <c r="B159" s="50">
        <v>0.83113546590564302</v>
      </c>
      <c r="C159" s="50">
        <v>2.0080412906143901E-3</v>
      </c>
      <c r="D159" s="50"/>
      <c r="E159" s="52" t="s">
        <v>6468</v>
      </c>
      <c r="F159" s="50">
        <v>-0.51761439214176097</v>
      </c>
      <c r="G159" s="50">
        <v>3.42724119588755E-4</v>
      </c>
      <c r="H159" s="50"/>
      <c r="I159" s="62" t="s">
        <v>9480</v>
      </c>
      <c r="J159" s="54">
        <v>0.25220393908288302</v>
      </c>
      <c r="K159" s="54">
        <v>3.8623773670452802E-3</v>
      </c>
      <c r="M159" s="62" t="s">
        <v>15273</v>
      </c>
      <c r="N159" s="81">
        <v>-0.244324306189795</v>
      </c>
      <c r="O159" s="81">
        <v>9.3647046940537292E-3</v>
      </c>
      <c r="P159" s="50"/>
      <c r="Q159" s="50"/>
    </row>
    <row r="160" spans="1:17">
      <c r="A160" s="52" t="s">
        <v>16462</v>
      </c>
      <c r="B160" s="50">
        <v>0.829483064444135</v>
      </c>
      <c r="C160" s="50">
        <v>2.3302527382035398</v>
      </c>
      <c r="D160" s="50"/>
      <c r="E160" s="52" t="s">
        <v>11351</v>
      </c>
      <c r="F160" s="50">
        <v>-0.51709908225659196</v>
      </c>
      <c r="G160" s="50">
        <v>2.24088134229475E-3</v>
      </c>
      <c r="H160" s="50"/>
      <c r="I160" s="62" t="s">
        <v>15694</v>
      </c>
      <c r="J160" s="54">
        <v>0.24565642895672801</v>
      </c>
      <c r="K160" s="54">
        <v>6.7750551922743001E-3</v>
      </c>
      <c r="M160" s="62" t="s">
        <v>7881</v>
      </c>
      <c r="N160" s="81">
        <v>-0.24411018512499</v>
      </c>
      <c r="O160" s="81">
        <v>4.2877066426199402E-4</v>
      </c>
      <c r="P160" s="50"/>
      <c r="Q160" s="50"/>
    </row>
    <row r="161" spans="1:17">
      <c r="A161" s="52" t="s">
        <v>15619</v>
      </c>
      <c r="B161" s="50">
        <v>0.82414223283423405</v>
      </c>
      <c r="C161" s="50">
        <v>1.66664135620472E-3</v>
      </c>
      <c r="D161" s="50"/>
      <c r="E161" s="52" t="s">
        <v>243</v>
      </c>
      <c r="F161" s="50">
        <v>-0.51271298508593999</v>
      </c>
      <c r="G161" s="50">
        <v>3.3300016290038699E-4</v>
      </c>
      <c r="H161" s="50"/>
      <c r="I161" s="62" t="s">
        <v>3886</v>
      </c>
      <c r="J161" s="54">
        <v>0.24554189792912401</v>
      </c>
      <c r="K161" s="54">
        <v>4.3504891750070799E-3</v>
      </c>
      <c r="M161" s="62" t="s">
        <v>5967</v>
      </c>
      <c r="N161" s="81">
        <v>-0.24075498213412699</v>
      </c>
      <c r="O161" s="81">
        <v>2.9303844600649101E-3</v>
      </c>
      <c r="P161" s="50"/>
      <c r="Q161" s="50"/>
    </row>
    <row r="162" spans="1:17">
      <c r="A162" s="52" t="s">
        <v>1920</v>
      </c>
      <c r="B162" s="50">
        <v>0.82356829757787997</v>
      </c>
      <c r="C162" s="50">
        <v>2.5100855379912299</v>
      </c>
      <c r="D162" s="50"/>
      <c r="E162" s="52" t="s">
        <v>8118</v>
      </c>
      <c r="F162" s="50">
        <v>-0.510834271090706</v>
      </c>
      <c r="G162" s="50">
        <v>7.8883775761571899E-3</v>
      </c>
      <c r="H162" s="50"/>
      <c r="I162" s="62" t="s">
        <v>15756</v>
      </c>
      <c r="J162" s="54">
        <v>0.24309916623531999</v>
      </c>
      <c r="K162" s="54">
        <v>6.4473331806324001E-3</v>
      </c>
      <c r="M162" s="62" t="s">
        <v>787</v>
      </c>
      <c r="N162" s="81">
        <v>-0.238606044698528</v>
      </c>
      <c r="O162" s="81">
        <v>5.3831991916918596E-4</v>
      </c>
      <c r="P162" s="50"/>
      <c r="Q162" s="50"/>
    </row>
    <row r="163" spans="1:17">
      <c r="A163" s="52" t="s">
        <v>10307</v>
      </c>
      <c r="B163" s="50">
        <v>0.82275552146439201</v>
      </c>
      <c r="C163" s="67">
        <v>5.2869934023826801E-6</v>
      </c>
      <c r="D163" s="67"/>
      <c r="E163" s="52" t="s">
        <v>5993</v>
      </c>
      <c r="F163" s="50">
        <v>-0.51044867632568403</v>
      </c>
      <c r="G163" s="50">
        <v>2.8266256366934299E-3</v>
      </c>
      <c r="H163" s="50"/>
      <c r="I163" s="62" t="s">
        <v>15748</v>
      </c>
      <c r="J163" s="54">
        <v>0.23907785449067001</v>
      </c>
      <c r="K163" s="54">
        <v>3.8331321833207201E-3</v>
      </c>
      <c r="M163" s="62" t="s">
        <v>9851</v>
      </c>
      <c r="N163" s="81">
        <v>-0.23500811690138901</v>
      </c>
      <c r="O163" s="81">
        <v>1.7704508825871199E-3</v>
      </c>
      <c r="P163" s="50"/>
      <c r="Q163" s="50"/>
    </row>
    <row r="164" spans="1:17">
      <c r="A164" s="52" t="s">
        <v>15975</v>
      </c>
      <c r="B164" s="50">
        <v>0.822202465966271</v>
      </c>
      <c r="C164" s="50">
        <v>2.9525927277285602</v>
      </c>
      <c r="D164" s="50"/>
      <c r="E164" s="52" t="s">
        <v>7149</v>
      </c>
      <c r="F164" s="50">
        <v>-0.509526627058003</v>
      </c>
      <c r="G164" s="50">
        <v>6.4459116482659404E-3</v>
      </c>
      <c r="H164" s="50"/>
      <c r="I164" s="62" t="s">
        <v>15671</v>
      </c>
      <c r="J164" s="54">
        <v>0.22777927468030101</v>
      </c>
      <c r="K164" s="54">
        <v>2.8704369372103702E-3</v>
      </c>
      <c r="M164" s="62" t="s">
        <v>9722</v>
      </c>
      <c r="N164" s="81">
        <v>-0.23244453763798001</v>
      </c>
      <c r="O164" s="81">
        <v>2.3843286343300699E-4</v>
      </c>
      <c r="P164" s="50"/>
      <c r="Q164" s="50"/>
    </row>
    <row r="165" spans="1:17">
      <c r="A165" s="52" t="s">
        <v>15745</v>
      </c>
      <c r="B165" s="50">
        <v>0.82128777966374</v>
      </c>
      <c r="C165" s="50">
        <v>5.0573135273815897</v>
      </c>
      <c r="D165" s="50"/>
      <c r="E165" s="52" t="s">
        <v>103</v>
      </c>
      <c r="F165" s="50">
        <v>-0.50751716876400499</v>
      </c>
      <c r="G165" s="50">
        <v>3.7411164987087202E-3</v>
      </c>
      <c r="H165" s="50"/>
      <c r="I165" s="62" t="s">
        <v>15759</v>
      </c>
      <c r="J165" s="54">
        <v>0.20974131877702201</v>
      </c>
      <c r="K165" s="54">
        <v>8.3061650198085705E-3</v>
      </c>
      <c r="M165" s="62" t="s">
        <v>7711</v>
      </c>
      <c r="N165" s="81">
        <v>-0.230234959557716</v>
      </c>
      <c r="O165" s="81">
        <v>4.5778502725437303E-3</v>
      </c>
      <c r="P165" s="50"/>
      <c r="Q165" s="50"/>
    </row>
    <row r="166" spans="1:17">
      <c r="A166" s="52" t="s">
        <v>7276</v>
      </c>
      <c r="B166" s="50">
        <v>0.82014894970837604</v>
      </c>
      <c r="C166" s="50">
        <v>7.4901287242344497E-4</v>
      </c>
      <c r="D166" s="50"/>
      <c r="E166" s="52" t="s">
        <v>6228</v>
      </c>
      <c r="F166" s="50">
        <v>-0.50440229745370002</v>
      </c>
      <c r="G166" s="67">
        <v>3.15397224246356E-5</v>
      </c>
      <c r="H166" s="50"/>
      <c r="I166" s="62" t="s">
        <v>15680</v>
      </c>
      <c r="J166" s="54">
        <v>0.20288066891309001</v>
      </c>
      <c r="K166" s="54">
        <v>5.57166084749276E-3</v>
      </c>
      <c r="M166" s="62" t="s">
        <v>9852</v>
      </c>
      <c r="N166" s="81">
        <v>-0.22942969128895299</v>
      </c>
      <c r="O166" s="81">
        <v>4.32309467340788E-4</v>
      </c>
      <c r="P166" s="50"/>
      <c r="Q166" s="50"/>
    </row>
    <row r="167" spans="1:17">
      <c r="A167" s="52" t="s">
        <v>7647</v>
      </c>
      <c r="B167" s="50">
        <v>0.81964446994020401</v>
      </c>
      <c r="C167" s="50">
        <v>9.1806524225566608E-3</v>
      </c>
      <c r="D167" s="50"/>
      <c r="E167" s="52" t="s">
        <v>6003</v>
      </c>
      <c r="F167" s="50">
        <v>-0.50371942861782704</v>
      </c>
      <c r="G167" s="50">
        <v>5.9161424963547603E-3</v>
      </c>
      <c r="H167" s="50"/>
      <c r="I167" s="62" t="s">
        <v>2032</v>
      </c>
      <c r="J167" s="54">
        <v>0.20115744980147601</v>
      </c>
      <c r="K167" s="54">
        <v>2.2251895116440399E-3</v>
      </c>
      <c r="M167" s="62" t="s">
        <v>6638</v>
      </c>
      <c r="N167" s="81">
        <v>-0.22635557836635001</v>
      </c>
      <c r="O167" s="81">
        <v>2.75737747842707E-4</v>
      </c>
      <c r="P167" s="50"/>
      <c r="Q167" s="50"/>
    </row>
    <row r="168" spans="1:17">
      <c r="A168" s="52" t="s">
        <v>1264</v>
      </c>
      <c r="B168" s="50">
        <v>0.81856815170328401</v>
      </c>
      <c r="C168" s="67">
        <v>2.5269433587739598E-7</v>
      </c>
      <c r="D168" s="67"/>
      <c r="E168" s="52" t="s">
        <v>15316</v>
      </c>
      <c r="F168" s="50">
        <v>-0.50358643452356899</v>
      </c>
      <c r="G168" s="50">
        <v>9.8183863719204303E-3</v>
      </c>
      <c r="H168" s="50"/>
      <c r="I168" s="62" t="s">
        <v>15106</v>
      </c>
      <c r="J168" s="54">
        <v>0.18527407206956101</v>
      </c>
      <c r="K168" s="54">
        <v>4.9139953715588297E-3</v>
      </c>
      <c r="M168" s="62" t="s">
        <v>6585</v>
      </c>
      <c r="N168" s="81">
        <v>-0.22319403693659901</v>
      </c>
      <c r="O168" s="81">
        <v>4.7861086980637204E-3</v>
      </c>
      <c r="P168" s="50"/>
      <c r="Q168" s="50"/>
    </row>
    <row r="169" spans="1:17">
      <c r="A169" s="52" t="s">
        <v>15123</v>
      </c>
      <c r="B169" s="50">
        <v>0.81784019883415304</v>
      </c>
      <c r="C169" s="67">
        <v>5.05432132027337E-5</v>
      </c>
      <c r="D169" s="67"/>
      <c r="E169" s="52" t="s">
        <v>6136</v>
      </c>
      <c r="F169" s="50">
        <v>-0.50081352344479202</v>
      </c>
      <c r="G169" s="50">
        <v>3.92465438594894E-3</v>
      </c>
      <c r="H169" s="50"/>
      <c r="I169" s="62" t="s">
        <v>15763</v>
      </c>
      <c r="J169" s="54">
        <v>0.16652267203842899</v>
      </c>
      <c r="K169" s="54">
        <v>9.2610243593445104E-3</v>
      </c>
      <c r="M169" s="62" t="s">
        <v>8478</v>
      </c>
      <c r="N169" s="81">
        <v>-0.217367259148979</v>
      </c>
      <c r="O169" s="81">
        <v>8.6219934118523796E-4</v>
      </c>
      <c r="P169" s="50"/>
      <c r="Q169" s="50"/>
    </row>
    <row r="170" spans="1:17">
      <c r="A170" s="52" t="s">
        <v>15620</v>
      </c>
      <c r="B170" s="50">
        <v>0.815800838595658</v>
      </c>
      <c r="C170" s="67">
        <v>1.4461174381384999E-5</v>
      </c>
      <c r="D170" s="67"/>
      <c r="E170" s="52" t="s">
        <v>7039</v>
      </c>
      <c r="F170" s="50">
        <v>-0.50054380083635497</v>
      </c>
      <c r="G170" s="50">
        <v>7.0092776338525099E-3</v>
      </c>
      <c r="H170" s="50"/>
      <c r="I170" s="62" t="s">
        <v>1306</v>
      </c>
      <c r="J170" s="54">
        <v>0.28391732600227199</v>
      </c>
      <c r="K170" s="54">
        <v>1.00131741282312E-2</v>
      </c>
      <c r="M170" s="62" t="s">
        <v>10912</v>
      </c>
      <c r="N170" s="81">
        <v>-0.215959424299355</v>
      </c>
      <c r="O170" s="81">
        <v>5.1680075404927604E-3</v>
      </c>
      <c r="P170" s="50"/>
      <c r="Q170" s="50"/>
    </row>
    <row r="171" spans="1:17">
      <c r="A171" s="52" t="s">
        <v>16496</v>
      </c>
      <c r="B171" s="50">
        <v>0.81078914953738301</v>
      </c>
      <c r="C171" s="50">
        <v>2.5468674396715598</v>
      </c>
      <c r="D171" s="50"/>
      <c r="E171" s="52" t="s">
        <v>6083</v>
      </c>
      <c r="F171" s="50">
        <v>-0.49948331535521201</v>
      </c>
      <c r="G171" s="50">
        <v>8.4506612705644501E-4</v>
      </c>
      <c r="H171" s="50"/>
      <c r="I171" s="62" t="s">
        <v>2346</v>
      </c>
      <c r="J171" s="54">
        <v>0.218636271289015</v>
      </c>
      <c r="K171" s="54">
        <v>1.00131741282312E-2</v>
      </c>
      <c r="M171" s="62" t="s">
        <v>994</v>
      </c>
      <c r="N171" s="81">
        <v>-0.213552783049034</v>
      </c>
      <c r="O171" s="81">
        <v>4.4852456230479801E-3</v>
      </c>
      <c r="P171" s="50"/>
      <c r="Q171" s="50"/>
    </row>
    <row r="172" spans="1:17">
      <c r="A172" s="52" t="s">
        <v>15621</v>
      </c>
      <c r="B172" s="50">
        <v>0.81002697742863194</v>
      </c>
      <c r="C172" s="50">
        <v>3.3660246860167499E-3</v>
      </c>
      <c r="D172" s="50"/>
      <c r="E172" s="52" t="s">
        <v>15280</v>
      </c>
      <c r="F172" s="50">
        <v>-0.498898850049805</v>
      </c>
      <c r="G172" s="67">
        <v>2.32619874421313E-5</v>
      </c>
      <c r="H172" s="50"/>
      <c r="I172" s="62" t="s">
        <v>2384</v>
      </c>
      <c r="J172" s="54">
        <v>0.240429596582664</v>
      </c>
      <c r="K172" s="54">
        <v>1.00131741282312E-2</v>
      </c>
      <c r="M172" s="62" t="s">
        <v>15587</v>
      </c>
      <c r="N172" s="81">
        <v>-0.21331154053256399</v>
      </c>
      <c r="O172" s="81">
        <v>3.1995799034557502E-4</v>
      </c>
      <c r="P172" s="50"/>
      <c r="Q172" s="50"/>
    </row>
    <row r="173" spans="1:17">
      <c r="A173" s="52" t="s">
        <v>7888</v>
      </c>
      <c r="B173" s="50">
        <v>0.809933327690192</v>
      </c>
      <c r="C173" s="50">
        <v>1.6211119782900799E-2</v>
      </c>
      <c r="D173" s="50"/>
      <c r="E173" s="52" t="s">
        <v>305</v>
      </c>
      <c r="F173" s="50">
        <v>-0.49846132895733097</v>
      </c>
      <c r="G173" s="50">
        <v>1.4081142466386E-3</v>
      </c>
      <c r="H173" s="50"/>
      <c r="I173" s="62" t="s">
        <v>8013</v>
      </c>
      <c r="J173" s="54">
        <v>0.23635778459426199</v>
      </c>
      <c r="K173" s="54">
        <v>1.0036146147877401E-2</v>
      </c>
      <c r="M173" s="62" t="s">
        <v>15173</v>
      </c>
      <c r="N173" s="81">
        <v>-0.211316536451502</v>
      </c>
      <c r="O173" s="81">
        <v>1.17717510483689E-3</v>
      </c>
      <c r="P173" s="50"/>
      <c r="Q173" s="50"/>
    </row>
    <row r="174" spans="1:17">
      <c r="A174" s="52" t="s">
        <v>16441</v>
      </c>
      <c r="B174" s="50">
        <v>0.80824964651723297</v>
      </c>
      <c r="C174" s="50">
        <v>2.2490787625277902</v>
      </c>
      <c r="D174" s="50"/>
      <c r="E174" s="52" t="s">
        <v>8145</v>
      </c>
      <c r="F174" s="50">
        <v>-0.49809612164046502</v>
      </c>
      <c r="G174" s="50">
        <v>2.7519989537940799E-4</v>
      </c>
      <c r="H174" s="50"/>
      <c r="I174" s="62" t="s">
        <v>9665</v>
      </c>
      <c r="J174" s="54">
        <v>0.26638938398010098</v>
      </c>
      <c r="K174" s="54">
        <v>1.01339239579017E-2</v>
      </c>
      <c r="M174" s="62" t="s">
        <v>6813</v>
      </c>
      <c r="N174" s="81">
        <v>-0.20087619467050499</v>
      </c>
      <c r="O174" s="81">
        <v>6.2083521680454598E-3</v>
      </c>
      <c r="P174" s="50"/>
      <c r="Q174" s="50"/>
    </row>
    <row r="175" spans="1:17">
      <c r="A175" s="52" t="s">
        <v>15785</v>
      </c>
      <c r="B175" s="50">
        <v>0.80579007366905597</v>
      </c>
      <c r="C175" s="50">
        <v>3.9402202672728199</v>
      </c>
      <c r="D175" s="50"/>
      <c r="E175" s="52" t="s">
        <v>15283</v>
      </c>
      <c r="F175" s="50">
        <v>-0.493607099820072</v>
      </c>
      <c r="G175" s="50">
        <v>1.13568961212373E-4</v>
      </c>
      <c r="H175" s="50"/>
      <c r="I175" s="62" t="s">
        <v>15599</v>
      </c>
      <c r="J175" s="54">
        <v>0.59299585102307395</v>
      </c>
      <c r="K175" s="54">
        <v>1.02797134600649E-2</v>
      </c>
      <c r="M175" s="62" t="s">
        <v>6490</v>
      </c>
      <c r="N175" s="81">
        <v>-0.190410520409422</v>
      </c>
      <c r="O175" s="81">
        <v>4.4621567517788199E-3</v>
      </c>
      <c r="P175" s="50"/>
      <c r="Q175" s="50"/>
    </row>
    <row r="176" spans="1:17">
      <c r="A176" s="59" t="s">
        <v>409</v>
      </c>
      <c r="B176" s="50">
        <v>0.80442275408402397</v>
      </c>
      <c r="C176" s="50">
        <v>9.8964559064038792E-3</v>
      </c>
      <c r="D176" s="50"/>
      <c r="E176" s="52" t="s">
        <v>8089</v>
      </c>
      <c r="F176" s="50">
        <v>-0.492341732215204</v>
      </c>
      <c r="G176" s="50">
        <v>6.6308672633609502E-4</v>
      </c>
      <c r="H176" s="50"/>
      <c r="I176" s="76">
        <v>43167</v>
      </c>
      <c r="J176" s="54">
        <v>0.404539130075455</v>
      </c>
      <c r="K176" s="54">
        <v>1.0345511399638701E-2</v>
      </c>
      <c r="M176" s="62" t="s">
        <v>15352</v>
      </c>
      <c r="N176" s="81">
        <v>-0.184358985194464</v>
      </c>
      <c r="O176" s="81">
        <v>7.0183831420263599E-3</v>
      </c>
      <c r="P176" s="50"/>
      <c r="Q176" s="50"/>
    </row>
    <row r="177" spans="1:17">
      <c r="A177" s="52" t="s">
        <v>16503</v>
      </c>
      <c r="B177" s="50">
        <v>0.79820434838327803</v>
      </c>
      <c r="C177" s="50">
        <v>2.6445728768406198</v>
      </c>
      <c r="D177" s="50"/>
      <c r="E177" s="52" t="s">
        <v>15287</v>
      </c>
      <c r="F177" s="50">
        <v>-0.49131992882719</v>
      </c>
      <c r="G177" s="50">
        <v>2.2046058068812599E-4</v>
      </c>
      <c r="H177" s="50"/>
      <c r="I177" s="62" t="s">
        <v>10353</v>
      </c>
      <c r="J177" s="54">
        <v>0.48073035913247403</v>
      </c>
      <c r="K177" s="54">
        <v>1.0650897483846801E-2</v>
      </c>
      <c r="M177" s="62" t="s">
        <v>14678</v>
      </c>
      <c r="N177" s="81">
        <v>-0.17897301241670699</v>
      </c>
      <c r="O177" s="81">
        <v>4.3731692783809204E-3</v>
      </c>
      <c r="P177" s="50"/>
      <c r="Q177" s="50"/>
    </row>
    <row r="178" spans="1:17">
      <c r="A178" s="52" t="s">
        <v>12159</v>
      </c>
      <c r="B178" s="50">
        <v>0.79811280891110703</v>
      </c>
      <c r="C178" s="50">
        <v>2.8075469555371001E-2</v>
      </c>
      <c r="D178" s="50"/>
      <c r="E178" s="52" t="s">
        <v>6358</v>
      </c>
      <c r="F178" s="50">
        <v>-0.49082810060961402</v>
      </c>
      <c r="G178" s="50">
        <v>2.17643876735174E-3</v>
      </c>
      <c r="H178" s="50"/>
      <c r="I178" s="62" t="s">
        <v>9981</v>
      </c>
      <c r="J178" s="54">
        <v>0.59659004512261504</v>
      </c>
      <c r="K178" s="54">
        <v>1.06910181170229E-2</v>
      </c>
      <c r="M178" s="62" t="s">
        <v>9877</v>
      </c>
      <c r="N178" s="81">
        <v>-0.174147201154501</v>
      </c>
      <c r="O178" s="81">
        <v>8.4731504566392408E-3</v>
      </c>
      <c r="P178" s="50"/>
      <c r="Q178" s="50"/>
    </row>
    <row r="179" spans="1:17">
      <c r="A179" s="52" t="s">
        <v>15108</v>
      </c>
      <c r="B179" s="50">
        <v>0.79705081302012104</v>
      </c>
      <c r="C179" s="50">
        <v>1.3891339947704999E-4</v>
      </c>
      <c r="D179" s="50"/>
      <c r="E179" s="52" t="s">
        <v>6199</v>
      </c>
      <c r="F179" s="50">
        <v>-0.49064746931662101</v>
      </c>
      <c r="G179" s="50">
        <v>1.3924394699607E-3</v>
      </c>
      <c r="H179" s="50"/>
      <c r="I179" s="62" t="s">
        <v>7276</v>
      </c>
      <c r="J179" s="54">
        <v>0.466793240245092</v>
      </c>
      <c r="K179" s="54">
        <v>1.08701799751093E-2</v>
      </c>
      <c r="M179" s="62" t="s">
        <v>15249</v>
      </c>
      <c r="N179" s="81">
        <v>-0.173195126654722</v>
      </c>
      <c r="O179" s="81">
        <v>6.6249370060081298E-3</v>
      </c>
      <c r="P179" s="50"/>
      <c r="Q179" s="50"/>
    </row>
    <row r="180" spans="1:17">
      <c r="A180" s="52" t="s">
        <v>13988</v>
      </c>
      <c r="B180" s="50">
        <v>0.79580707426456698</v>
      </c>
      <c r="C180" s="67">
        <v>2.34656309422202E-7</v>
      </c>
      <c r="D180" s="67"/>
      <c r="E180" s="52" t="s">
        <v>15070</v>
      </c>
      <c r="F180" s="50">
        <v>-0.49035315860824402</v>
      </c>
      <c r="G180" s="50">
        <v>3.5054914745744401E-4</v>
      </c>
      <c r="H180" s="50"/>
      <c r="I180" s="62" t="s">
        <v>15634</v>
      </c>
      <c r="J180" s="54">
        <v>0.65603439267077701</v>
      </c>
      <c r="K180" s="54">
        <v>1.09077805500651E-2</v>
      </c>
      <c r="M180" s="62" t="s">
        <v>6521</v>
      </c>
      <c r="N180" s="81">
        <v>-0.16092040647955499</v>
      </c>
      <c r="O180" s="81">
        <v>8.0849120111771491E-3</v>
      </c>
      <c r="P180" s="50"/>
      <c r="Q180" s="50"/>
    </row>
    <row r="181" spans="1:17">
      <c r="A181" s="52" t="s">
        <v>10291</v>
      </c>
      <c r="B181" s="50">
        <v>0.79014483663391</v>
      </c>
      <c r="C181" s="50">
        <v>9.7620615436240805E-3</v>
      </c>
      <c r="D181" s="50"/>
      <c r="E181" s="52" t="s">
        <v>8858</v>
      </c>
      <c r="F181" s="50">
        <v>-0.49029938161683101</v>
      </c>
      <c r="G181" s="50">
        <v>3.2246949738830599E-3</v>
      </c>
      <c r="H181" s="50"/>
      <c r="I181" s="62" t="s">
        <v>11812</v>
      </c>
      <c r="J181" s="54">
        <v>0.19937123478292701</v>
      </c>
      <c r="K181" s="54">
        <v>1.1324083280545001E-2</v>
      </c>
      <c r="M181" s="62" t="s">
        <v>7660</v>
      </c>
      <c r="N181" s="81">
        <v>-0.15636252406439299</v>
      </c>
      <c r="O181" s="81">
        <v>8.4642031339518097E-3</v>
      </c>
      <c r="P181" s="50"/>
      <c r="Q181" s="50"/>
    </row>
    <row r="182" spans="1:17">
      <c r="A182" s="52" t="s">
        <v>10336</v>
      </c>
      <c r="B182" s="50">
        <v>0.78890913410063002</v>
      </c>
      <c r="C182" s="50">
        <v>1.3891339947704999E-4</v>
      </c>
      <c r="D182" s="50"/>
      <c r="E182" s="52" t="s">
        <v>8232</v>
      </c>
      <c r="F182" s="50">
        <v>-0.49028483883028801</v>
      </c>
      <c r="G182" s="50">
        <v>3.0999791444062401E-3</v>
      </c>
      <c r="H182" s="50"/>
      <c r="I182" s="62" t="s">
        <v>11287</v>
      </c>
      <c r="J182" s="54">
        <v>0.20947438491763401</v>
      </c>
      <c r="K182" s="54">
        <v>1.1324083280545001E-2</v>
      </c>
      <c r="M182" s="62" t="s">
        <v>6488</v>
      </c>
      <c r="N182" s="81">
        <v>-0.145710769500869</v>
      </c>
      <c r="O182" s="81">
        <v>9.4955021606423495E-3</v>
      </c>
      <c r="P182" s="50"/>
      <c r="Q182" s="50"/>
    </row>
    <row r="183" spans="1:17">
      <c r="A183" s="52" t="s">
        <v>7437</v>
      </c>
      <c r="B183" s="50">
        <v>0.78842663707965799</v>
      </c>
      <c r="C183" s="67">
        <v>5.1346037213976298E-5</v>
      </c>
      <c r="D183" s="67"/>
      <c r="E183" s="52" t="s">
        <v>15329</v>
      </c>
      <c r="F183" s="50">
        <v>-0.49002470611315002</v>
      </c>
      <c r="G183" s="50">
        <v>1.6054828919087698E-2</v>
      </c>
      <c r="H183" s="50"/>
      <c r="I183" s="62" t="s">
        <v>1054</v>
      </c>
      <c r="J183" s="54">
        <v>0.30415101183076798</v>
      </c>
      <c r="K183" s="54">
        <v>1.20564726417191E-2</v>
      </c>
      <c r="M183" s="62" t="s">
        <v>8986</v>
      </c>
      <c r="N183" s="81">
        <v>-0.210722187283931</v>
      </c>
      <c r="O183" s="81">
        <v>1.00131741282312E-2</v>
      </c>
      <c r="P183" s="50"/>
      <c r="Q183" s="50"/>
    </row>
    <row r="184" spans="1:17">
      <c r="A184" s="52" t="s">
        <v>7893</v>
      </c>
      <c r="B184" s="50">
        <v>0.78640891690159198</v>
      </c>
      <c r="C184" s="50">
        <v>3.1464787182805E-3</v>
      </c>
      <c r="D184" s="50"/>
      <c r="E184" s="52" t="s">
        <v>15291</v>
      </c>
      <c r="F184" s="50">
        <v>-0.48875293806903403</v>
      </c>
      <c r="G184" s="50">
        <v>5.1551159338717096E-4</v>
      </c>
      <c r="H184" s="50"/>
      <c r="I184" s="62" t="s">
        <v>15764</v>
      </c>
      <c r="J184" s="54">
        <v>0.21154371343334299</v>
      </c>
      <c r="K184" s="54">
        <v>1.21599858419358E-2</v>
      </c>
      <c r="M184" s="62" t="s">
        <v>15402</v>
      </c>
      <c r="N184" s="81">
        <v>-0.184664936443347</v>
      </c>
      <c r="O184" s="81">
        <v>1.0036146147877401E-2</v>
      </c>
      <c r="P184" s="50"/>
      <c r="Q184" s="50"/>
    </row>
    <row r="185" spans="1:17">
      <c r="A185" s="52" t="s">
        <v>9452</v>
      </c>
      <c r="B185" s="50">
        <v>0.78582465525411205</v>
      </c>
      <c r="C185" s="67">
        <v>8.8359626767255296E-5</v>
      </c>
      <c r="D185" s="67"/>
      <c r="E185" s="52" t="s">
        <v>6115</v>
      </c>
      <c r="F185" s="50">
        <v>-0.48868638297970401</v>
      </c>
      <c r="G185" s="50">
        <v>1.1834719189441399E-3</v>
      </c>
      <c r="H185" s="50"/>
      <c r="I185" s="62" t="s">
        <v>15765</v>
      </c>
      <c r="J185" s="54">
        <v>0.254162647964495</v>
      </c>
      <c r="K185" s="54">
        <v>1.27182320145418E-2</v>
      </c>
      <c r="M185" s="62" t="s">
        <v>7443</v>
      </c>
      <c r="N185" s="81">
        <v>-0.221202221294932</v>
      </c>
      <c r="O185" s="81">
        <v>1.01152000998642E-2</v>
      </c>
      <c r="P185" s="50"/>
      <c r="Q185" s="50"/>
    </row>
    <row r="186" spans="1:17">
      <c r="A186" s="52" t="s">
        <v>15950</v>
      </c>
      <c r="B186" s="50">
        <v>0.78435613110009295</v>
      </c>
      <c r="C186" s="50">
        <v>2.9655323342897999</v>
      </c>
      <c r="D186" s="50"/>
      <c r="E186" s="52" t="s">
        <v>6739</v>
      </c>
      <c r="F186" s="50">
        <v>-0.48772222558245598</v>
      </c>
      <c r="G186" s="50">
        <v>4.4653278802702897E-3</v>
      </c>
      <c r="H186" s="50"/>
      <c r="I186" s="62" t="s">
        <v>15123</v>
      </c>
      <c r="J186" s="54">
        <v>0.39272955843407298</v>
      </c>
      <c r="K186" s="54">
        <v>1.30850646497546E-2</v>
      </c>
      <c r="M186" s="62" t="s">
        <v>5994</v>
      </c>
      <c r="N186" s="81">
        <v>-0.40267428557900498</v>
      </c>
      <c r="O186" s="81">
        <v>1.01339239579017E-2</v>
      </c>
      <c r="P186" s="50"/>
      <c r="Q186" s="50"/>
    </row>
    <row r="187" spans="1:17">
      <c r="A187" s="52" t="s">
        <v>16334</v>
      </c>
      <c r="B187" s="50">
        <v>0.78022892221228701</v>
      </c>
      <c r="C187" s="50">
        <v>9.9589383736458995E-2</v>
      </c>
      <c r="D187" s="50"/>
      <c r="E187" s="52" t="s">
        <v>14873</v>
      </c>
      <c r="F187" s="50">
        <v>-0.487297203522219</v>
      </c>
      <c r="G187" s="50">
        <v>1.27374684722083E-2</v>
      </c>
      <c r="H187" s="50"/>
      <c r="I187" s="62" t="s">
        <v>10067</v>
      </c>
      <c r="J187" s="54">
        <v>0.27813539871663201</v>
      </c>
      <c r="K187" s="54">
        <v>1.3390044967891E-2</v>
      </c>
      <c r="M187" s="62" t="s">
        <v>15248</v>
      </c>
      <c r="N187" s="81">
        <v>-0.227713665020466</v>
      </c>
      <c r="O187" s="81">
        <v>1.0162332949984299E-2</v>
      </c>
      <c r="P187" s="50"/>
      <c r="Q187" s="50"/>
    </row>
    <row r="188" spans="1:17">
      <c r="A188" s="52" t="s">
        <v>9965</v>
      </c>
      <c r="B188" s="50">
        <v>0.77888848599718097</v>
      </c>
      <c r="C188" s="67">
        <v>6.2968377703612401E-6</v>
      </c>
      <c r="D188" s="67"/>
      <c r="E188" s="52" t="s">
        <v>15279</v>
      </c>
      <c r="F188" s="50">
        <v>-0.48656026283902798</v>
      </c>
      <c r="G188" s="67">
        <v>2.0511350163142301E-5</v>
      </c>
      <c r="H188" s="50"/>
      <c r="I188" s="62" t="s">
        <v>15766</v>
      </c>
      <c r="J188" s="54">
        <v>0.40825433015455598</v>
      </c>
      <c r="K188" s="54">
        <v>1.3670055674545999E-2</v>
      </c>
      <c r="M188" s="62" t="s">
        <v>6491</v>
      </c>
      <c r="N188" s="81">
        <v>-0.31063404095415897</v>
      </c>
      <c r="O188" s="81">
        <v>1.02797134600649E-2</v>
      </c>
      <c r="P188" s="50"/>
      <c r="Q188" s="50"/>
    </row>
    <row r="189" spans="1:17">
      <c r="A189" s="52" t="s">
        <v>15820</v>
      </c>
      <c r="B189" s="50">
        <v>0.77329569810957799</v>
      </c>
      <c r="C189" s="50">
        <v>4.5758895080173803</v>
      </c>
      <c r="D189" s="50"/>
      <c r="E189" s="52" t="s">
        <v>7355</v>
      </c>
      <c r="F189" s="50">
        <v>-0.48487925321062503</v>
      </c>
      <c r="G189" s="50">
        <v>4.0190039537650896E-3</v>
      </c>
      <c r="H189" s="50"/>
      <c r="I189" s="62" t="s">
        <v>744</v>
      </c>
      <c r="J189" s="54">
        <v>0.66311683696138801</v>
      </c>
      <c r="K189" s="54">
        <v>1.3803264282461199E-2</v>
      </c>
      <c r="M189" s="62" t="s">
        <v>5307</v>
      </c>
      <c r="N189" s="81">
        <v>-0.216183033776083</v>
      </c>
      <c r="O189" s="81">
        <v>1.0650897483846801E-2</v>
      </c>
      <c r="P189" s="50"/>
      <c r="Q189" s="50"/>
    </row>
    <row r="190" spans="1:17">
      <c r="A190" s="52" t="s">
        <v>16457</v>
      </c>
      <c r="B190" s="50">
        <v>0.77298625734219295</v>
      </c>
      <c r="C190" s="50">
        <v>2.32054294243185</v>
      </c>
      <c r="D190" s="50"/>
      <c r="E190" s="52" t="s">
        <v>6339</v>
      </c>
      <c r="F190" s="50">
        <v>-0.48479614052012798</v>
      </c>
      <c r="G190" s="50">
        <v>2.06285260846541E-3</v>
      </c>
      <c r="H190" s="50"/>
      <c r="I190" s="62" t="s">
        <v>9652</v>
      </c>
      <c r="J190" s="54">
        <v>0.320040214330302</v>
      </c>
      <c r="K190" s="54">
        <v>1.4346992466249001E-2</v>
      </c>
      <c r="M190" s="62" t="s">
        <v>15291</v>
      </c>
      <c r="N190" s="81">
        <v>-0.22389287051276499</v>
      </c>
      <c r="O190" s="81">
        <v>1.0650897483846801E-2</v>
      </c>
      <c r="P190" s="50"/>
      <c r="Q190" s="50"/>
    </row>
    <row r="191" spans="1:17">
      <c r="A191" s="52" t="s">
        <v>8518</v>
      </c>
      <c r="B191" s="50">
        <v>0.77232071699900395</v>
      </c>
      <c r="C191" s="50">
        <v>1.6353189348631799E-4</v>
      </c>
      <c r="D191" s="50"/>
      <c r="E191" s="52" t="s">
        <v>7083</v>
      </c>
      <c r="F191" s="50">
        <v>-0.48375385339372401</v>
      </c>
      <c r="G191" s="50">
        <v>6.6513878796545601E-3</v>
      </c>
      <c r="H191" s="50"/>
      <c r="I191" s="62" t="s">
        <v>1211</v>
      </c>
      <c r="J191" s="54">
        <v>0.60734653815330197</v>
      </c>
      <c r="K191" s="54">
        <v>1.44070796032313E-2</v>
      </c>
      <c r="M191" s="62" t="s">
        <v>15233</v>
      </c>
      <c r="N191" s="81">
        <v>-0.26583655155661801</v>
      </c>
      <c r="O191" s="81">
        <v>1.0650897483846801E-2</v>
      </c>
      <c r="P191" s="50"/>
      <c r="Q191" s="50"/>
    </row>
    <row r="192" spans="1:17">
      <c r="A192" s="52" t="s">
        <v>15753</v>
      </c>
      <c r="B192" s="50">
        <v>0.77105325835987903</v>
      </c>
      <c r="C192" s="50">
        <v>4.3599757768978602</v>
      </c>
      <c r="D192" s="50"/>
      <c r="E192" s="52" t="s">
        <v>6441</v>
      </c>
      <c r="F192" s="50">
        <v>-0.48328431308620501</v>
      </c>
      <c r="G192" s="50">
        <v>4.1661375426839799E-4</v>
      </c>
      <c r="H192" s="50"/>
      <c r="I192" s="62" t="s">
        <v>9930</v>
      </c>
      <c r="J192" s="54">
        <v>0.58401144469245003</v>
      </c>
      <c r="K192" s="54">
        <v>1.45330957597461E-2</v>
      </c>
      <c r="M192" s="62" t="s">
        <v>6556</v>
      </c>
      <c r="N192" s="81">
        <v>-0.22923007526083899</v>
      </c>
      <c r="O192" s="81">
        <v>1.06910181170229E-2</v>
      </c>
      <c r="P192" s="50"/>
      <c r="Q192" s="50"/>
    </row>
    <row r="193" spans="1:17">
      <c r="A193" s="52" t="s">
        <v>8434</v>
      </c>
      <c r="B193" s="50">
        <v>0.770628586781543</v>
      </c>
      <c r="C193" s="50">
        <v>3.2705108297480202E-3</v>
      </c>
      <c r="D193" s="50"/>
      <c r="E193" s="52" t="s">
        <v>6070</v>
      </c>
      <c r="F193" s="50">
        <v>-0.48327425777576299</v>
      </c>
      <c r="G193" s="50">
        <v>1.14581882498212E-3</v>
      </c>
      <c r="H193" s="50"/>
      <c r="I193" s="62" t="s">
        <v>8993</v>
      </c>
      <c r="J193" s="54">
        <v>0.69314837024012199</v>
      </c>
      <c r="K193" s="54">
        <v>1.4762747729939E-2</v>
      </c>
      <c r="M193" s="62" t="s">
        <v>6356</v>
      </c>
      <c r="N193" s="81">
        <v>-0.24108575891022699</v>
      </c>
      <c r="O193" s="81">
        <v>1.07106195658319E-2</v>
      </c>
      <c r="P193" s="50"/>
      <c r="Q193" s="50"/>
    </row>
    <row r="194" spans="1:17">
      <c r="A194" s="52" t="s">
        <v>7743</v>
      </c>
      <c r="B194" s="50">
        <v>0.76802809233841396</v>
      </c>
      <c r="C194" s="50">
        <v>5.0854820524895298E-3</v>
      </c>
      <c r="D194" s="50"/>
      <c r="E194" s="52" t="s">
        <v>6323</v>
      </c>
      <c r="F194" s="50">
        <v>-0.48319947962229298</v>
      </c>
      <c r="G194" s="50">
        <v>2.9539744330382999E-3</v>
      </c>
      <c r="H194" s="50"/>
      <c r="I194" s="62" t="s">
        <v>12759</v>
      </c>
      <c r="J194" s="54">
        <v>0.51930058452248096</v>
      </c>
      <c r="K194" s="54">
        <v>1.4771497649433101E-2</v>
      </c>
      <c r="M194" s="62" t="s">
        <v>7538</v>
      </c>
      <c r="N194" s="81">
        <v>-0.156510580475821</v>
      </c>
      <c r="O194" s="81">
        <v>1.0768637161590801E-2</v>
      </c>
      <c r="P194" s="50"/>
      <c r="Q194" s="50"/>
    </row>
    <row r="195" spans="1:17">
      <c r="A195" s="52" t="s">
        <v>6903</v>
      </c>
      <c r="B195" s="50">
        <v>0.76655659321130298</v>
      </c>
      <c r="C195" s="50">
        <v>5.6837216013744798E-3</v>
      </c>
      <c r="D195" s="50"/>
      <c r="E195" s="52" t="s">
        <v>290</v>
      </c>
      <c r="F195" s="50">
        <v>-0.483087261583102</v>
      </c>
      <c r="G195" s="50">
        <v>9.8183863719204303E-3</v>
      </c>
      <c r="H195" s="50"/>
      <c r="I195" s="62" t="s">
        <v>7989</v>
      </c>
      <c r="J195" s="54">
        <v>0.166864936413574</v>
      </c>
      <c r="K195" s="54">
        <v>1.49209860612349E-2</v>
      </c>
      <c r="M195" s="62" t="s">
        <v>5954</v>
      </c>
      <c r="N195" s="81">
        <v>-0.40901080150255398</v>
      </c>
      <c r="O195" s="81">
        <v>1.0795274070631199E-2</v>
      </c>
      <c r="P195" s="50"/>
      <c r="Q195" s="50"/>
    </row>
    <row r="196" spans="1:17">
      <c r="A196" s="52" t="s">
        <v>8212</v>
      </c>
      <c r="B196" s="50">
        <v>0.75626706827988999</v>
      </c>
      <c r="C196" s="50">
        <v>6.4121682937672703E-4</v>
      </c>
      <c r="D196" s="50"/>
      <c r="E196" s="52" t="s">
        <v>6491</v>
      </c>
      <c r="F196" s="50">
        <v>-0.48152996363647199</v>
      </c>
      <c r="G196" s="50">
        <v>9.6665006122073904E-3</v>
      </c>
      <c r="H196" s="50"/>
      <c r="I196" s="62" t="s">
        <v>5029</v>
      </c>
      <c r="J196" s="54">
        <v>0.36547120011848599</v>
      </c>
      <c r="K196" s="54">
        <v>1.5026825601868901E-2</v>
      </c>
      <c r="M196" s="62" t="s">
        <v>10793</v>
      </c>
      <c r="N196" s="81">
        <v>-0.14186358963061199</v>
      </c>
      <c r="O196" s="81">
        <v>1.0871977588826199E-2</v>
      </c>
      <c r="P196" s="50"/>
      <c r="Q196" s="50"/>
    </row>
    <row r="197" spans="1:17">
      <c r="A197" s="52" t="s">
        <v>2699</v>
      </c>
      <c r="B197" s="50">
        <v>0.75608317666066704</v>
      </c>
      <c r="C197" s="50">
        <v>1.87968343547427E-4</v>
      </c>
      <c r="D197" s="50"/>
      <c r="E197" s="52" t="s">
        <v>6467</v>
      </c>
      <c r="F197" s="50">
        <v>-0.47774687455786102</v>
      </c>
      <c r="G197" s="50">
        <v>6.9324998463687398E-3</v>
      </c>
      <c r="H197" s="50"/>
      <c r="I197" s="62" t="s">
        <v>2411</v>
      </c>
      <c r="J197" s="54">
        <v>0.33538010774891402</v>
      </c>
      <c r="K197" s="54">
        <v>1.52172766612676E-2</v>
      </c>
      <c r="M197" s="62" t="s">
        <v>6750</v>
      </c>
      <c r="N197" s="81">
        <v>-0.22453558707044699</v>
      </c>
      <c r="O197" s="81">
        <v>1.0908019509808801E-2</v>
      </c>
      <c r="P197" s="50"/>
      <c r="Q197" s="50"/>
    </row>
    <row r="198" spans="1:17">
      <c r="A198" s="52" t="s">
        <v>434</v>
      </c>
      <c r="B198" s="50">
        <v>0.75574768244058899</v>
      </c>
      <c r="C198" s="50">
        <v>6.01825225360458E-2</v>
      </c>
      <c r="D198" s="50"/>
      <c r="E198" s="52" t="s">
        <v>9768</v>
      </c>
      <c r="F198" s="50">
        <v>-0.47673572719388302</v>
      </c>
      <c r="G198" s="50">
        <v>1.5718366748117001E-3</v>
      </c>
      <c r="H198" s="50"/>
      <c r="I198" s="62" t="s">
        <v>8513</v>
      </c>
      <c r="J198" s="54">
        <v>0.423484462868218</v>
      </c>
      <c r="K198" s="54">
        <v>1.52362500381104E-2</v>
      </c>
      <c r="M198" s="62" t="s">
        <v>15325</v>
      </c>
      <c r="N198" s="81">
        <v>-0.46350053965024302</v>
      </c>
      <c r="O198" s="81">
        <v>1.11130017748662E-2</v>
      </c>
      <c r="P198" s="50"/>
      <c r="Q198" s="50"/>
    </row>
    <row r="199" spans="1:17">
      <c r="A199" s="52" t="s">
        <v>10476</v>
      </c>
      <c r="B199" s="50">
        <v>0.75513378728029901</v>
      </c>
      <c r="C199" s="50">
        <v>4.4157757305684803E-2</v>
      </c>
      <c r="D199" s="50"/>
      <c r="E199" s="52" t="s">
        <v>15284</v>
      </c>
      <c r="F199" s="50">
        <v>-0.47663843852384802</v>
      </c>
      <c r="G199" s="50">
        <v>1.82003001262312E-4</v>
      </c>
      <c r="H199" s="50"/>
      <c r="I199" s="62" t="s">
        <v>7916</v>
      </c>
      <c r="J199" s="54">
        <v>0.21863846801831099</v>
      </c>
      <c r="K199" s="54">
        <v>1.54085482929609E-2</v>
      </c>
      <c r="M199" s="62" t="s">
        <v>6273</v>
      </c>
      <c r="N199" s="81">
        <v>-0.22689506758391401</v>
      </c>
      <c r="O199" s="81">
        <v>1.1324083280545001E-2</v>
      </c>
      <c r="P199" s="50"/>
      <c r="Q199" s="50"/>
    </row>
    <row r="200" spans="1:17">
      <c r="A200" s="52" t="s">
        <v>7370</v>
      </c>
      <c r="B200" s="50">
        <v>0.74976792101095102</v>
      </c>
      <c r="C200" s="50">
        <v>5.3090281323881702E-2</v>
      </c>
      <c r="D200" s="50"/>
      <c r="E200" s="52" t="s">
        <v>6686</v>
      </c>
      <c r="F200" s="50">
        <v>-0.47519878352172001</v>
      </c>
      <c r="G200" s="50">
        <v>7.4875568463483302E-3</v>
      </c>
      <c r="H200" s="50"/>
      <c r="I200" s="62" t="s">
        <v>5811</v>
      </c>
      <c r="J200" s="54">
        <v>0.213916677932525</v>
      </c>
      <c r="K200" s="54">
        <v>1.5775023323873798E-2</v>
      </c>
      <c r="M200" s="62" t="s">
        <v>15251</v>
      </c>
      <c r="N200" s="81">
        <v>-0.29222789601100602</v>
      </c>
      <c r="O200" s="81">
        <v>1.1324083280545001E-2</v>
      </c>
      <c r="P200" s="50"/>
      <c r="Q200" s="50"/>
    </row>
    <row r="201" spans="1:17">
      <c r="A201" s="52" t="s">
        <v>7697</v>
      </c>
      <c r="B201" s="50">
        <v>0.74780861699907597</v>
      </c>
      <c r="C201" s="50">
        <v>5.6894251682655802E-4</v>
      </c>
      <c r="D201" s="50"/>
      <c r="E201" s="52" t="s">
        <v>6125</v>
      </c>
      <c r="F201" s="50">
        <v>-0.47427222502251498</v>
      </c>
      <c r="G201" s="50">
        <v>1.13131514532218E-4</v>
      </c>
      <c r="H201" s="50"/>
      <c r="I201" s="62" t="s">
        <v>11824</v>
      </c>
      <c r="J201" s="54">
        <v>0.238048450928456</v>
      </c>
      <c r="K201" s="54">
        <v>1.5855000937694801E-2</v>
      </c>
      <c r="M201" s="62" t="s">
        <v>6819</v>
      </c>
      <c r="N201" s="81">
        <v>-0.32144513379176898</v>
      </c>
      <c r="O201" s="81">
        <v>1.14458557992275E-2</v>
      </c>
      <c r="P201" s="50"/>
      <c r="Q201" s="50"/>
    </row>
    <row r="202" spans="1:17">
      <c r="A202" s="52" t="s">
        <v>6627</v>
      </c>
      <c r="B202" s="50">
        <v>0.74625291636333801</v>
      </c>
      <c r="C202" s="50">
        <v>1.0791060773523301E-2</v>
      </c>
      <c r="D202" s="50"/>
      <c r="E202" s="52" t="s">
        <v>6672</v>
      </c>
      <c r="F202" s="50">
        <v>-0.47346582317671199</v>
      </c>
      <c r="G202" s="50">
        <v>1.70348352943576E-3</v>
      </c>
      <c r="H202" s="50"/>
      <c r="I202" s="62" t="s">
        <v>10214</v>
      </c>
      <c r="J202" s="54">
        <v>0.713603925171719</v>
      </c>
      <c r="K202" s="54">
        <v>1.62137212758496E-2</v>
      </c>
      <c r="M202" s="62" t="s">
        <v>6767</v>
      </c>
      <c r="N202" s="81">
        <v>-0.377279150496174</v>
      </c>
      <c r="O202" s="81">
        <v>1.1633317708122501E-2</v>
      </c>
      <c r="P202" s="50"/>
      <c r="Q202" s="50"/>
    </row>
    <row r="203" spans="1:17">
      <c r="A203" s="52" t="s">
        <v>11777</v>
      </c>
      <c r="B203" s="50">
        <v>0.74444828888759096</v>
      </c>
      <c r="C203" s="67">
        <v>6.1618257199813996E-5</v>
      </c>
      <c r="D203" s="67"/>
      <c r="E203" s="52" t="s">
        <v>1139</v>
      </c>
      <c r="F203" s="50">
        <v>-0.47323443248289199</v>
      </c>
      <c r="G203" s="50">
        <v>6.5769701312826502E-3</v>
      </c>
      <c r="H203" s="50"/>
      <c r="I203" s="62" t="s">
        <v>15601</v>
      </c>
      <c r="J203" s="54">
        <v>0.62236861106010699</v>
      </c>
      <c r="K203" s="54">
        <v>1.6351603730464601E-2</v>
      </c>
      <c r="M203" s="62" t="s">
        <v>8664</v>
      </c>
      <c r="N203" s="81">
        <v>-0.27702508994735497</v>
      </c>
      <c r="O203" s="81">
        <v>1.1635785468117299E-2</v>
      </c>
      <c r="P203" s="50"/>
      <c r="Q203" s="50"/>
    </row>
    <row r="204" spans="1:17">
      <c r="A204" s="52" t="s">
        <v>8440</v>
      </c>
      <c r="B204" s="50">
        <v>0.74413145587087803</v>
      </c>
      <c r="C204" s="50">
        <v>3.3300016290038699E-4</v>
      </c>
      <c r="D204" s="50"/>
      <c r="E204" s="52" t="s">
        <v>6497</v>
      </c>
      <c r="F204" s="50">
        <v>-0.47257078510503098</v>
      </c>
      <c r="G204" s="50">
        <v>9.8183863719204303E-3</v>
      </c>
      <c r="H204" s="50"/>
      <c r="I204" s="62" t="s">
        <v>15131</v>
      </c>
      <c r="J204" s="54">
        <v>0.66563411305752196</v>
      </c>
      <c r="K204" s="54">
        <v>1.6351603730464601E-2</v>
      </c>
      <c r="M204" s="62" t="s">
        <v>9797</v>
      </c>
      <c r="N204" s="81">
        <v>-0.192856313400286</v>
      </c>
      <c r="O204" s="81">
        <v>1.1937410732452801E-2</v>
      </c>
      <c r="P204" s="50"/>
      <c r="Q204" s="50"/>
    </row>
    <row r="205" spans="1:17">
      <c r="A205" s="52" t="s">
        <v>15622</v>
      </c>
      <c r="B205" s="50">
        <v>0.74321993152453603</v>
      </c>
      <c r="C205" s="50">
        <v>4.2826608019326199E-3</v>
      </c>
      <c r="D205" s="50"/>
      <c r="E205" s="52" t="s">
        <v>6629</v>
      </c>
      <c r="F205" s="50">
        <v>-0.47220810093965199</v>
      </c>
      <c r="G205" s="50">
        <v>9.2442849271867703E-3</v>
      </c>
      <c r="H205" s="50"/>
      <c r="I205" s="62" t="s">
        <v>15767</v>
      </c>
      <c r="J205" s="54">
        <v>0.40718656550496102</v>
      </c>
      <c r="K205" s="54">
        <v>1.6576053366516699E-2</v>
      </c>
      <c r="M205" s="62" t="s">
        <v>11585</v>
      </c>
      <c r="N205" s="81">
        <v>-0.28105158261772401</v>
      </c>
      <c r="O205" s="81">
        <v>1.1946362079271401E-2</v>
      </c>
      <c r="P205" s="50"/>
      <c r="Q205" s="50"/>
    </row>
    <row r="206" spans="1:17">
      <c r="A206" s="52" t="s">
        <v>2741</v>
      </c>
      <c r="B206" s="50">
        <v>0.74250582588818204</v>
      </c>
      <c r="C206" s="50">
        <v>1.3571646739599401E-2</v>
      </c>
      <c r="D206" s="50"/>
      <c r="E206" s="52" t="s">
        <v>9757</v>
      </c>
      <c r="F206" s="50">
        <v>-0.47203319209540401</v>
      </c>
      <c r="G206" s="50">
        <v>8.9807531222601909E-3</v>
      </c>
      <c r="H206" s="50"/>
      <c r="I206" s="62" t="s">
        <v>9483</v>
      </c>
      <c r="J206" s="54">
        <v>0.85660691937454003</v>
      </c>
      <c r="K206" s="54">
        <v>1.6583851873997701E-2</v>
      </c>
      <c r="M206" s="62" t="s">
        <v>9747</v>
      </c>
      <c r="N206" s="81">
        <v>-0.23025341080186801</v>
      </c>
      <c r="O206" s="81">
        <v>1.19661591297007E-2</v>
      </c>
      <c r="P206" s="50"/>
      <c r="Q206" s="50"/>
    </row>
    <row r="207" spans="1:17">
      <c r="A207" s="52" t="s">
        <v>16482</v>
      </c>
      <c r="B207" s="50">
        <v>0.73860358035516605</v>
      </c>
      <c r="C207" s="50">
        <v>2.4737377377669398</v>
      </c>
      <c r="D207" s="50"/>
      <c r="E207" s="52" t="s">
        <v>15294</v>
      </c>
      <c r="F207" s="50">
        <v>-0.47194172651461702</v>
      </c>
      <c r="G207" s="50">
        <v>7.63395109228468E-4</v>
      </c>
      <c r="H207" s="50"/>
      <c r="I207" s="62" t="s">
        <v>15768</v>
      </c>
      <c r="J207" s="54">
        <v>0.26479430112005098</v>
      </c>
      <c r="K207" s="54">
        <v>1.6706681210416699E-2</v>
      </c>
      <c r="M207" s="62" t="s">
        <v>6099</v>
      </c>
      <c r="N207" s="81">
        <v>-0.18477735064289499</v>
      </c>
      <c r="O207" s="81">
        <v>1.20564726417191E-2</v>
      </c>
      <c r="P207" s="50"/>
      <c r="Q207" s="50"/>
    </row>
    <row r="208" spans="1:17">
      <c r="A208" s="52" t="s">
        <v>10466</v>
      </c>
      <c r="B208" s="50">
        <v>0.73758605042847603</v>
      </c>
      <c r="C208" s="50">
        <v>7.1116773676821302E-4</v>
      </c>
      <c r="D208" s="50"/>
      <c r="E208" s="52" t="s">
        <v>6290</v>
      </c>
      <c r="F208" s="50">
        <v>-0.47072108400958301</v>
      </c>
      <c r="G208" s="50">
        <v>1.0079936580913501E-2</v>
      </c>
      <c r="H208" s="50"/>
      <c r="I208" s="62" t="s">
        <v>6960</v>
      </c>
      <c r="J208" s="54">
        <v>0.47774774087902999</v>
      </c>
      <c r="K208" s="54">
        <v>1.7115763542797501E-2</v>
      </c>
      <c r="M208" s="62" t="s">
        <v>991</v>
      </c>
      <c r="N208" s="81">
        <v>-0.44755110689730998</v>
      </c>
      <c r="O208" s="81">
        <v>1.20564726417191E-2</v>
      </c>
      <c r="P208" s="50"/>
      <c r="Q208" s="50"/>
    </row>
    <row r="209" spans="1:17">
      <c r="A209" s="52" t="s">
        <v>10441</v>
      </c>
      <c r="B209" s="50">
        <v>0.73517105544118599</v>
      </c>
      <c r="C209" s="50">
        <v>1.3650092650358101E-3</v>
      </c>
      <c r="D209" s="50"/>
      <c r="E209" s="52" t="s">
        <v>6431</v>
      </c>
      <c r="F209" s="50">
        <v>-0.470095180147792</v>
      </c>
      <c r="G209" s="50">
        <v>3.4536000721283999E-3</v>
      </c>
      <c r="H209" s="50"/>
      <c r="I209" s="62" t="s">
        <v>15769</v>
      </c>
      <c r="J209" s="54">
        <v>0.23845897503539201</v>
      </c>
      <c r="K209" s="54">
        <v>1.72080897387548E-2</v>
      </c>
      <c r="M209" s="62" t="s">
        <v>15239</v>
      </c>
      <c r="N209" s="81">
        <v>-0.32448989039837101</v>
      </c>
      <c r="O209" s="81">
        <v>1.20564726417191E-2</v>
      </c>
      <c r="P209" s="50"/>
      <c r="Q209" s="50"/>
    </row>
    <row r="210" spans="1:17">
      <c r="A210" s="52" t="s">
        <v>11882</v>
      </c>
      <c r="B210" s="50">
        <v>0.73423494412110701</v>
      </c>
      <c r="C210" s="50">
        <v>1.93084797996727E-2</v>
      </c>
      <c r="D210" s="50"/>
      <c r="E210" s="52" t="s">
        <v>568</v>
      </c>
      <c r="F210" s="50">
        <v>-0.46759608503171901</v>
      </c>
      <c r="G210" s="50">
        <v>3.2176317996393099E-4</v>
      </c>
      <c r="H210" s="50"/>
      <c r="I210" s="62" t="s">
        <v>8411</v>
      </c>
      <c r="J210" s="54">
        <v>0.586924871629383</v>
      </c>
      <c r="K210" s="54">
        <v>1.7387686580416901E-2</v>
      </c>
      <c r="M210" s="62" t="s">
        <v>7755</v>
      </c>
      <c r="N210" s="81">
        <v>-0.33021577535430002</v>
      </c>
      <c r="O210" s="81">
        <v>1.2137534019371E-2</v>
      </c>
      <c r="P210" s="50"/>
      <c r="Q210" s="50"/>
    </row>
    <row r="211" spans="1:17">
      <c r="A211" s="52" t="s">
        <v>1854</v>
      </c>
      <c r="B211" s="50">
        <v>0.73401502116667094</v>
      </c>
      <c r="C211" s="67">
        <v>4.6795215225630099E-5</v>
      </c>
      <c r="D211" s="67"/>
      <c r="E211" s="52" t="s">
        <v>902</v>
      </c>
      <c r="F211" s="50">
        <v>-0.46757157188627801</v>
      </c>
      <c r="G211" s="50">
        <v>1.4695222506534301E-3</v>
      </c>
      <c r="H211" s="50"/>
      <c r="I211" s="76">
        <v>43162</v>
      </c>
      <c r="J211" s="54">
        <v>0.33075402963099698</v>
      </c>
      <c r="K211" s="54">
        <v>1.7984550961123402E-2</v>
      </c>
      <c r="M211" s="62" t="s">
        <v>15316</v>
      </c>
      <c r="N211" s="81">
        <v>-0.28908252603560303</v>
      </c>
      <c r="O211" s="81">
        <v>1.2492863007580599E-2</v>
      </c>
      <c r="P211" s="50"/>
      <c r="Q211" s="50"/>
    </row>
    <row r="212" spans="1:17">
      <c r="A212" s="52" t="s">
        <v>10013</v>
      </c>
      <c r="B212" s="50">
        <v>0.73359292692336298</v>
      </c>
      <c r="C212" s="50">
        <v>6.0270305167275096</v>
      </c>
      <c r="D212" s="50"/>
      <c r="E212" s="52" t="s">
        <v>6779</v>
      </c>
      <c r="F212" s="50">
        <v>-0.46711559188096702</v>
      </c>
      <c r="G212" s="50">
        <v>1.30886565408442E-2</v>
      </c>
      <c r="H212" s="50"/>
      <c r="I212" s="62" t="s">
        <v>8909</v>
      </c>
      <c r="J212" s="54">
        <v>0.36598560484994802</v>
      </c>
      <c r="K212" s="54">
        <v>1.7989903089073701E-2</v>
      </c>
      <c r="M212" s="62" t="s">
        <v>7480</v>
      </c>
      <c r="N212" s="81">
        <v>-0.228643652977153</v>
      </c>
      <c r="O212" s="81">
        <v>1.24985051055829E-2</v>
      </c>
      <c r="P212" s="50"/>
      <c r="Q212" s="50"/>
    </row>
    <row r="213" spans="1:17">
      <c r="A213" s="52" t="s">
        <v>167</v>
      </c>
      <c r="B213" s="50">
        <v>0.72523275007555899</v>
      </c>
      <c r="C213" s="50">
        <v>2.0246902670616701E-3</v>
      </c>
      <c r="D213" s="50"/>
      <c r="E213" s="52" t="s">
        <v>6380</v>
      </c>
      <c r="F213" s="50">
        <v>-0.465346019457478</v>
      </c>
      <c r="G213" s="50">
        <v>9.5111933594791993E-3</v>
      </c>
      <c r="H213" s="50"/>
      <c r="I213" s="62" t="s">
        <v>15618</v>
      </c>
      <c r="J213" s="54">
        <v>0.49930598000690402</v>
      </c>
      <c r="K213" s="54">
        <v>1.80872044293225E-2</v>
      </c>
      <c r="M213" s="62" t="s">
        <v>15240</v>
      </c>
      <c r="N213" s="81">
        <v>-0.213416655172323</v>
      </c>
      <c r="O213" s="81">
        <v>1.25464852104919E-2</v>
      </c>
      <c r="P213" s="50"/>
      <c r="Q213" s="50"/>
    </row>
    <row r="214" spans="1:17">
      <c r="A214" s="52" t="s">
        <v>15623</v>
      </c>
      <c r="B214" s="50">
        <v>0.72454739426577297</v>
      </c>
      <c r="C214" s="50">
        <v>5.6382388858972098E-4</v>
      </c>
      <c r="D214" s="50"/>
      <c r="E214" s="52" t="s">
        <v>6542</v>
      </c>
      <c r="F214" s="50">
        <v>-0.46495042142303999</v>
      </c>
      <c r="G214" s="50">
        <v>4.0319980680739104E-3</v>
      </c>
      <c r="H214" s="50"/>
      <c r="I214" s="62" t="s">
        <v>10336</v>
      </c>
      <c r="J214" s="54">
        <v>0.37317531984818098</v>
      </c>
      <c r="K214" s="54">
        <v>1.80872044293225E-2</v>
      </c>
      <c r="M214" s="62" t="s">
        <v>15293</v>
      </c>
      <c r="N214" s="81">
        <v>-0.37367560716330001</v>
      </c>
      <c r="O214" s="81">
        <v>1.30815038921422E-2</v>
      </c>
      <c r="P214" s="50"/>
      <c r="Q214" s="50"/>
    </row>
    <row r="215" spans="1:17">
      <c r="A215" s="52" t="s">
        <v>15624</v>
      </c>
      <c r="B215" s="50">
        <v>0.72443739409317898</v>
      </c>
      <c r="C215" s="50">
        <v>7.7669628989826696E-4</v>
      </c>
      <c r="D215" s="50"/>
      <c r="E215" s="52" t="s">
        <v>6815</v>
      </c>
      <c r="F215" s="50">
        <v>-0.46471775135566601</v>
      </c>
      <c r="G215" s="50">
        <v>2.9539744330382999E-3</v>
      </c>
      <c r="H215" s="50"/>
      <c r="I215" s="62" t="s">
        <v>9952</v>
      </c>
      <c r="J215" s="54">
        <v>0.50789091426319599</v>
      </c>
      <c r="K215" s="54">
        <v>1.80872044293225E-2</v>
      </c>
      <c r="M215" s="62" t="s">
        <v>6394</v>
      </c>
      <c r="N215" s="81">
        <v>-0.25439712193824698</v>
      </c>
      <c r="O215" s="81">
        <v>1.3138629596219E-2</v>
      </c>
      <c r="P215" s="50"/>
      <c r="Q215" s="50"/>
    </row>
    <row r="216" spans="1:17">
      <c r="A216" s="52" t="s">
        <v>15625</v>
      </c>
      <c r="B216" s="50">
        <v>0.72385732940213399</v>
      </c>
      <c r="C216" s="50">
        <v>3.2439585016997798E-4</v>
      </c>
      <c r="D216" s="50"/>
      <c r="E216" s="52" t="s">
        <v>6085</v>
      </c>
      <c r="F216" s="50">
        <v>-0.46451166481891398</v>
      </c>
      <c r="G216" s="50">
        <v>2.2476153322241601E-4</v>
      </c>
      <c r="H216" s="50"/>
      <c r="I216" s="62" t="s">
        <v>10118</v>
      </c>
      <c r="J216" s="54">
        <v>0.20255496272385501</v>
      </c>
      <c r="K216" s="54">
        <v>1.8105470295319299E-2</v>
      </c>
      <c r="M216" s="62" t="s">
        <v>6455</v>
      </c>
      <c r="N216" s="81">
        <v>-0.28209075556020802</v>
      </c>
      <c r="O216" s="81">
        <v>1.3165665396260901E-2</v>
      </c>
      <c r="P216" s="50"/>
      <c r="Q216" s="50"/>
    </row>
    <row r="217" spans="1:17">
      <c r="A217" s="52" t="s">
        <v>8139</v>
      </c>
      <c r="B217" s="50">
        <v>0.71824267251495499</v>
      </c>
      <c r="C217" s="50">
        <v>4.1698012631193298E-4</v>
      </c>
      <c r="D217" s="50"/>
      <c r="E217" s="52" t="s">
        <v>6502</v>
      </c>
      <c r="F217" s="50">
        <v>-0.46439198821319699</v>
      </c>
      <c r="G217" s="50">
        <v>8.2857966349971692E-3</v>
      </c>
      <c r="H217" s="50"/>
      <c r="I217" s="62" t="s">
        <v>9947</v>
      </c>
      <c r="J217" s="54">
        <v>0.534877144474738</v>
      </c>
      <c r="K217" s="54">
        <v>1.81299362706859E-2</v>
      </c>
      <c r="M217" s="62" t="s">
        <v>6266</v>
      </c>
      <c r="N217" s="81">
        <v>-0.22286471637326399</v>
      </c>
      <c r="O217" s="81">
        <v>1.3275229857111799E-2</v>
      </c>
      <c r="P217" s="50"/>
      <c r="Q217" s="50"/>
    </row>
    <row r="218" spans="1:17">
      <c r="A218" s="52" t="s">
        <v>15744</v>
      </c>
      <c r="B218" s="50">
        <v>0.71810945764483602</v>
      </c>
      <c r="C218" s="50">
        <v>4.0737018140265997</v>
      </c>
      <c r="D218" s="50"/>
      <c r="E218" s="52" t="s">
        <v>8726</v>
      </c>
      <c r="F218" s="50">
        <v>-0.46367275770427002</v>
      </c>
      <c r="G218" s="50">
        <v>6.11962653416241E-3</v>
      </c>
      <c r="H218" s="50"/>
      <c r="I218" s="62" t="s">
        <v>11448</v>
      </c>
      <c r="J218" s="54">
        <v>0.15958673516480301</v>
      </c>
      <c r="K218" s="54">
        <v>1.8133996648061201E-2</v>
      </c>
      <c r="M218" s="62" t="s">
        <v>5123</v>
      </c>
      <c r="N218" s="81">
        <v>-0.46254188782828898</v>
      </c>
      <c r="O218" s="81">
        <v>1.34921572826681E-2</v>
      </c>
      <c r="P218" s="50"/>
      <c r="Q218" s="50"/>
    </row>
    <row r="219" spans="1:17">
      <c r="A219" s="52" t="s">
        <v>11790</v>
      </c>
      <c r="B219" s="50">
        <v>0.71640589225725804</v>
      </c>
      <c r="C219" s="50">
        <v>3.3476703707055001E-2</v>
      </c>
      <c r="D219" s="50"/>
      <c r="E219" s="52" t="s">
        <v>15300</v>
      </c>
      <c r="F219" s="50">
        <v>-0.46177019064234098</v>
      </c>
      <c r="G219" s="50">
        <v>2.2090927902507899E-3</v>
      </c>
      <c r="H219" s="50"/>
      <c r="I219" s="62" t="s">
        <v>10076</v>
      </c>
      <c r="J219" s="54">
        <v>0.36448857241847499</v>
      </c>
      <c r="K219" s="54">
        <v>1.82595317984179E-2</v>
      </c>
      <c r="M219" s="62" t="s">
        <v>8147</v>
      </c>
      <c r="N219" s="81">
        <v>-0.32500272257057899</v>
      </c>
      <c r="O219" s="81">
        <v>1.4280414309170601E-2</v>
      </c>
      <c r="P219" s="50"/>
      <c r="Q219" s="50"/>
    </row>
    <row r="220" spans="1:17">
      <c r="A220" s="52" t="s">
        <v>15926</v>
      </c>
      <c r="B220" s="50">
        <v>0.71513603150987104</v>
      </c>
      <c r="C220" s="50">
        <v>3.3859810961735199</v>
      </c>
      <c r="D220" s="50"/>
      <c r="E220" s="52" t="s">
        <v>6250</v>
      </c>
      <c r="F220" s="50">
        <v>-0.460549776231584</v>
      </c>
      <c r="G220" s="50">
        <v>7.5023937445207302E-3</v>
      </c>
      <c r="H220" s="50"/>
      <c r="I220" s="62" t="s">
        <v>15770</v>
      </c>
      <c r="J220" s="54">
        <v>0.227004813636038</v>
      </c>
      <c r="K220" s="54">
        <v>1.8575494657856399E-2</v>
      </c>
      <c r="M220" s="62" t="s">
        <v>6952</v>
      </c>
      <c r="N220" s="81">
        <v>-0.32443263202131201</v>
      </c>
      <c r="O220" s="81">
        <v>1.4346992466249001E-2</v>
      </c>
      <c r="P220" s="50"/>
      <c r="Q220" s="50"/>
    </row>
    <row r="221" spans="1:17">
      <c r="A221" s="52" t="s">
        <v>6762</v>
      </c>
      <c r="B221" s="50">
        <v>0.71191296577010199</v>
      </c>
      <c r="C221" s="50">
        <v>2.6527297241693299E-4</v>
      </c>
      <c r="D221" s="50"/>
      <c r="E221" s="52" t="s">
        <v>7698</v>
      </c>
      <c r="F221" s="50">
        <v>-0.460524869546381</v>
      </c>
      <c r="G221" s="50">
        <v>1.2627706191153601E-2</v>
      </c>
      <c r="H221" s="50"/>
      <c r="I221" s="62" t="s">
        <v>3334</v>
      </c>
      <c r="J221" s="54">
        <v>0.96530077782354995</v>
      </c>
      <c r="K221" s="54">
        <v>1.87666970053951E-2</v>
      </c>
      <c r="M221" s="62" t="s">
        <v>6582</v>
      </c>
      <c r="N221" s="81">
        <v>-0.27117711640928599</v>
      </c>
      <c r="O221" s="81">
        <v>1.4346992466249001E-2</v>
      </c>
      <c r="P221" s="50"/>
      <c r="Q221" s="50"/>
    </row>
    <row r="222" spans="1:17">
      <c r="A222" s="52" t="s">
        <v>15626</v>
      </c>
      <c r="B222" s="50">
        <v>0.71145741472329704</v>
      </c>
      <c r="C222" s="50">
        <v>4.8684381965678698E-4</v>
      </c>
      <c r="D222" s="50"/>
      <c r="E222" s="52" t="s">
        <v>15328</v>
      </c>
      <c r="F222" s="50">
        <v>-0.46016191947227097</v>
      </c>
      <c r="G222" s="50">
        <v>1.5267463441681501E-2</v>
      </c>
      <c r="H222" s="50"/>
      <c r="I222" s="62" t="s">
        <v>15625</v>
      </c>
      <c r="J222" s="54">
        <v>0.313595591208567</v>
      </c>
      <c r="K222" s="54">
        <v>1.89684632122551E-2</v>
      </c>
      <c r="M222" s="62" t="s">
        <v>7288</v>
      </c>
      <c r="N222" s="81">
        <v>-0.281997267383363</v>
      </c>
      <c r="O222" s="81">
        <v>1.44374723780874E-2</v>
      </c>
      <c r="P222" s="50"/>
      <c r="Q222" s="50"/>
    </row>
    <row r="223" spans="1:17">
      <c r="A223" s="52" t="s">
        <v>9086</v>
      </c>
      <c r="B223" s="50">
        <v>0.70985725777347097</v>
      </c>
      <c r="C223" s="50">
        <v>5.7339038695426699E-3</v>
      </c>
      <c r="D223" s="50"/>
      <c r="E223" s="52" t="s">
        <v>6393</v>
      </c>
      <c r="F223" s="50">
        <v>-0.460079018013758</v>
      </c>
      <c r="G223" s="50">
        <v>3.5579003736298299E-3</v>
      </c>
      <c r="H223" s="50"/>
      <c r="I223" s="62" t="s">
        <v>1059</v>
      </c>
      <c r="J223" s="54">
        <v>0.51979321071842</v>
      </c>
      <c r="K223" s="54">
        <v>1.9009419767494099E-2</v>
      </c>
      <c r="M223" s="62" t="s">
        <v>15252</v>
      </c>
      <c r="N223" s="81">
        <v>-0.26171923848724599</v>
      </c>
      <c r="O223" s="81">
        <v>1.44954819060011E-2</v>
      </c>
      <c r="P223" s="50"/>
      <c r="Q223" s="50"/>
    </row>
    <row r="224" spans="1:17">
      <c r="A224" s="52" t="s">
        <v>8458</v>
      </c>
      <c r="B224" s="50">
        <v>0.70863315252685299</v>
      </c>
      <c r="C224" s="50">
        <v>2.5789513360525698E-3</v>
      </c>
      <c r="D224" s="50"/>
      <c r="E224" s="52" t="s">
        <v>6964</v>
      </c>
      <c r="F224" s="50">
        <v>-0.45982341046401498</v>
      </c>
      <c r="G224" s="50">
        <v>1.1106602125395E-3</v>
      </c>
      <c r="H224" s="50"/>
      <c r="I224" s="62" t="s">
        <v>15771</v>
      </c>
      <c r="J224" s="54">
        <v>0.51257525214383803</v>
      </c>
      <c r="K224" s="54">
        <v>1.93094100522836E-2</v>
      </c>
      <c r="M224" s="62" t="s">
        <v>6778</v>
      </c>
      <c r="N224" s="81">
        <v>-0.20343331712901699</v>
      </c>
      <c r="O224" s="81">
        <v>1.4694217220419499E-2</v>
      </c>
      <c r="P224" s="50"/>
      <c r="Q224" s="50"/>
    </row>
    <row r="225" spans="1:17">
      <c r="A225" s="52" t="s">
        <v>15903</v>
      </c>
      <c r="B225" s="50">
        <v>0.70838475125468703</v>
      </c>
      <c r="C225" s="50">
        <v>5.53336901819329</v>
      </c>
      <c r="D225" s="50"/>
      <c r="E225" s="52" t="s">
        <v>7245</v>
      </c>
      <c r="F225" s="50">
        <v>-0.45925882890977299</v>
      </c>
      <c r="G225" s="50">
        <v>5.1941133890831097E-3</v>
      </c>
      <c r="H225" s="50"/>
      <c r="I225" s="62" t="s">
        <v>5417</v>
      </c>
      <c r="J225" s="54">
        <v>0.388748658094342</v>
      </c>
      <c r="K225" s="54">
        <v>1.9591059531911099E-2</v>
      </c>
      <c r="M225" s="62" t="s">
        <v>15329</v>
      </c>
      <c r="N225" s="81">
        <v>-0.32449407657025597</v>
      </c>
      <c r="O225" s="81">
        <v>1.4771497649433101E-2</v>
      </c>
      <c r="P225" s="50"/>
      <c r="Q225" s="50"/>
    </row>
    <row r="226" spans="1:17">
      <c r="A226" s="52" t="s">
        <v>10362</v>
      </c>
      <c r="B226" s="50">
        <v>0.70777852867287505</v>
      </c>
      <c r="C226" s="67">
        <v>3.1069724006285002E-5</v>
      </c>
      <c r="D226" s="67"/>
      <c r="E226" s="52" t="s">
        <v>9678</v>
      </c>
      <c r="F226" s="50">
        <v>-0.45901636763167802</v>
      </c>
      <c r="G226" s="50">
        <v>4.5650603676800202E-4</v>
      </c>
      <c r="H226" s="50"/>
      <c r="I226" s="62" t="s">
        <v>6509</v>
      </c>
      <c r="J226" s="54">
        <v>0.28392581837618203</v>
      </c>
      <c r="K226" s="54">
        <v>1.9834604869904199E-2</v>
      </c>
      <c r="M226" s="62" t="s">
        <v>6085</v>
      </c>
      <c r="N226" s="81">
        <v>-0.19240021143125099</v>
      </c>
      <c r="O226" s="81">
        <v>1.5026825601868901E-2</v>
      </c>
      <c r="P226" s="50"/>
      <c r="Q226" s="50"/>
    </row>
    <row r="227" spans="1:17">
      <c r="A227" s="52" t="s">
        <v>15627</v>
      </c>
      <c r="B227" s="50">
        <v>0.706453655163651</v>
      </c>
      <c r="C227" s="50">
        <v>1.94853794390429E-2</v>
      </c>
      <c r="D227" s="50"/>
      <c r="E227" s="52" t="s">
        <v>241</v>
      </c>
      <c r="F227" s="50">
        <v>-0.45806153783775699</v>
      </c>
      <c r="G227" s="50">
        <v>3.28677647911456E-3</v>
      </c>
      <c r="H227" s="50"/>
      <c r="I227" s="62" t="s">
        <v>9290</v>
      </c>
      <c r="J227" s="54">
        <v>0.64377343215320204</v>
      </c>
      <c r="K227" s="54">
        <v>2.0462188269799699E-2</v>
      </c>
      <c r="M227" s="62" t="s">
        <v>5974</v>
      </c>
      <c r="N227" s="81">
        <v>-0.32848325704187797</v>
      </c>
      <c r="O227" s="81">
        <v>1.52362500381104E-2</v>
      </c>
      <c r="P227" s="50"/>
      <c r="Q227" s="50"/>
    </row>
    <row r="228" spans="1:17">
      <c r="A228" s="52" t="s">
        <v>11073</v>
      </c>
      <c r="B228" s="50">
        <v>0.70143114160473496</v>
      </c>
      <c r="C228" s="67">
        <v>5.5591335763646804E-6</v>
      </c>
      <c r="D228" s="67"/>
      <c r="E228" s="52" t="s">
        <v>7286</v>
      </c>
      <c r="F228" s="50">
        <v>-0.45795428027791402</v>
      </c>
      <c r="G228" s="50">
        <v>7.13928103188216E-3</v>
      </c>
      <c r="H228" s="50"/>
      <c r="I228" s="62" t="s">
        <v>10037</v>
      </c>
      <c r="J228" s="54">
        <v>0.45786908092130402</v>
      </c>
      <c r="K228" s="54">
        <v>2.05243456911108E-2</v>
      </c>
      <c r="M228" s="62" t="s">
        <v>6278</v>
      </c>
      <c r="N228" s="81">
        <v>-0.32997589298406199</v>
      </c>
      <c r="O228" s="81">
        <v>1.5571228164131E-2</v>
      </c>
      <c r="P228" s="50"/>
      <c r="Q228" s="50"/>
    </row>
    <row r="229" spans="1:17">
      <c r="A229" s="52" t="s">
        <v>16567</v>
      </c>
      <c r="B229" s="50">
        <v>0.69444589676802704</v>
      </c>
      <c r="C229" s="50">
        <v>4.9442195907195297</v>
      </c>
      <c r="D229" s="50"/>
      <c r="E229" s="52" t="s">
        <v>926</v>
      </c>
      <c r="F229" s="50">
        <v>-0.45733296557689201</v>
      </c>
      <c r="G229" s="50">
        <v>1.8108615508038101E-3</v>
      </c>
      <c r="H229" s="50"/>
      <c r="I229" s="62" t="s">
        <v>9933</v>
      </c>
      <c r="J229" s="54">
        <v>0.29891778200011498</v>
      </c>
      <c r="K229" s="54">
        <v>2.05612352458092E-2</v>
      </c>
      <c r="M229" s="62" t="s">
        <v>15217</v>
      </c>
      <c r="N229" s="81">
        <v>-0.34886919957929902</v>
      </c>
      <c r="O229" s="81">
        <v>1.5571228164131E-2</v>
      </c>
      <c r="P229" s="50"/>
      <c r="Q229" s="50"/>
    </row>
    <row r="230" spans="1:17">
      <c r="A230" s="52" t="s">
        <v>1187</v>
      </c>
      <c r="B230" s="50">
        <v>0.68660147493713997</v>
      </c>
      <c r="C230" s="50">
        <v>5.9327667464073898E-3</v>
      </c>
      <c r="D230" s="50"/>
      <c r="E230" s="52" t="s">
        <v>6372</v>
      </c>
      <c r="F230" s="50">
        <v>-0.45663351213287801</v>
      </c>
      <c r="G230" s="50">
        <v>5.4082820589564798E-3</v>
      </c>
      <c r="H230" s="50"/>
      <c r="I230" s="62" t="s">
        <v>461</v>
      </c>
      <c r="J230" s="54">
        <v>0.45013080085774698</v>
      </c>
      <c r="K230" s="54">
        <v>2.0685870741739502E-2</v>
      </c>
      <c r="M230" s="62" t="s">
        <v>6212</v>
      </c>
      <c r="N230" s="81">
        <v>-0.22135174432162</v>
      </c>
      <c r="O230" s="81">
        <v>1.6068585730622802E-2</v>
      </c>
      <c r="P230" s="50"/>
      <c r="Q230" s="50"/>
    </row>
    <row r="231" spans="1:17">
      <c r="A231" s="52" t="s">
        <v>7183</v>
      </c>
      <c r="B231" s="50">
        <v>0.68364792458287305</v>
      </c>
      <c r="C231" s="50">
        <v>4.3557049767735202E-2</v>
      </c>
      <c r="D231" s="50"/>
      <c r="E231" s="52" t="s">
        <v>7924</v>
      </c>
      <c r="F231" s="50">
        <v>-0.45653723418858999</v>
      </c>
      <c r="G231" s="50">
        <v>2.2567224960557799E-3</v>
      </c>
      <c r="H231" s="50"/>
      <c r="I231" s="62" t="s">
        <v>1224</v>
      </c>
      <c r="J231" s="54">
        <v>0.23953432962125301</v>
      </c>
      <c r="K231" s="54">
        <v>2.0996250512580701E-2</v>
      </c>
      <c r="M231" s="62" t="s">
        <v>6388</v>
      </c>
      <c r="N231" s="81">
        <v>-0.215519311195179</v>
      </c>
      <c r="O231" s="81">
        <v>1.62137212758496E-2</v>
      </c>
      <c r="P231" s="50"/>
      <c r="Q231" s="50"/>
    </row>
    <row r="232" spans="1:17">
      <c r="A232" s="52" t="s">
        <v>270</v>
      </c>
      <c r="B232" s="50">
        <v>0.682431100813082</v>
      </c>
      <c r="C232" s="50">
        <v>2.4001083910727799E-4</v>
      </c>
      <c r="D232" s="50"/>
      <c r="E232" s="52" t="s">
        <v>319</v>
      </c>
      <c r="F232" s="50">
        <v>-0.45560804609182698</v>
      </c>
      <c r="G232" s="50">
        <v>1.14193277521042E-2</v>
      </c>
      <c r="H232" s="50"/>
      <c r="I232" s="62" t="s">
        <v>15772</v>
      </c>
      <c r="J232" s="54">
        <v>0.19225280562354899</v>
      </c>
      <c r="K232" s="54">
        <v>2.1117244259548099E-2</v>
      </c>
      <c r="M232" s="62" t="s">
        <v>15379</v>
      </c>
      <c r="N232" s="81">
        <v>-0.68065078803238099</v>
      </c>
      <c r="O232" s="81">
        <v>1.6233952823122601E-2</v>
      </c>
      <c r="P232" s="50"/>
      <c r="Q232" s="50"/>
    </row>
    <row r="233" spans="1:17">
      <c r="A233" s="52" t="s">
        <v>16009</v>
      </c>
      <c r="B233" s="50">
        <v>0.68007439842315298</v>
      </c>
      <c r="C233" s="50">
        <v>2.5337436017782098</v>
      </c>
      <c r="D233" s="50"/>
      <c r="E233" s="52" t="s">
        <v>339</v>
      </c>
      <c r="F233" s="50">
        <v>-0.45254628646849099</v>
      </c>
      <c r="G233" s="50">
        <v>3.5579003736298299E-3</v>
      </c>
      <c r="H233" s="50"/>
      <c r="I233" s="62" t="s">
        <v>15665</v>
      </c>
      <c r="J233" s="54">
        <v>0.23453701422276299</v>
      </c>
      <c r="K233" s="54">
        <v>2.1258411312627901E-2</v>
      </c>
      <c r="M233" s="62" t="s">
        <v>7235</v>
      </c>
      <c r="N233" s="81">
        <v>-0.24066491925212699</v>
      </c>
      <c r="O233" s="81">
        <v>1.6233952823122601E-2</v>
      </c>
      <c r="P233" s="50"/>
      <c r="Q233" s="50"/>
    </row>
    <row r="234" spans="1:17">
      <c r="A234" s="52" t="s">
        <v>7745</v>
      </c>
      <c r="B234" s="50">
        <v>0.67972882859897199</v>
      </c>
      <c r="C234" s="50">
        <v>1.3280964375574401E-4</v>
      </c>
      <c r="D234" s="50"/>
      <c r="E234" s="52" t="s">
        <v>15288</v>
      </c>
      <c r="F234" s="50">
        <v>-0.451903781409143</v>
      </c>
      <c r="G234" s="50">
        <v>2.70391441947462E-4</v>
      </c>
      <c r="H234" s="50"/>
      <c r="I234" s="62" t="s">
        <v>9403</v>
      </c>
      <c r="J234" s="54">
        <v>0.23547780036979099</v>
      </c>
      <c r="K234" s="54">
        <v>2.1314977212788501E-2</v>
      </c>
      <c r="M234" s="62" t="s">
        <v>15280</v>
      </c>
      <c r="N234" s="81">
        <v>-0.21304217321503299</v>
      </c>
      <c r="O234" s="81">
        <v>1.6233952823122601E-2</v>
      </c>
      <c r="P234" s="50"/>
      <c r="Q234" s="50"/>
    </row>
    <row r="235" spans="1:17">
      <c r="A235" s="52" t="s">
        <v>15628</v>
      </c>
      <c r="B235" s="50">
        <v>0.678089880482452</v>
      </c>
      <c r="C235" s="67">
        <v>8.6989591401035105E-6</v>
      </c>
      <c r="D235" s="67"/>
      <c r="E235" s="52" t="s">
        <v>15282</v>
      </c>
      <c r="F235" s="50">
        <v>-0.45142003218878002</v>
      </c>
      <c r="G235" s="50">
        <v>1.01883935944058E-4</v>
      </c>
      <c r="H235" s="50"/>
      <c r="I235" s="62" t="s">
        <v>15773</v>
      </c>
      <c r="J235" s="54">
        <v>0.20033603478828901</v>
      </c>
      <c r="K235" s="54">
        <v>2.13287113841217E-2</v>
      </c>
      <c r="M235" s="62" t="s">
        <v>15336</v>
      </c>
      <c r="N235" s="81">
        <v>-0.48229573233273898</v>
      </c>
      <c r="O235" s="81">
        <v>1.63092821906917E-2</v>
      </c>
      <c r="P235" s="50"/>
      <c r="Q235" s="50"/>
    </row>
    <row r="236" spans="1:17">
      <c r="A236" s="79">
        <v>43162</v>
      </c>
      <c r="B236" s="50">
        <v>0.67781808705058599</v>
      </c>
      <c r="C236" s="67">
        <v>1.6241939714440301E-5</v>
      </c>
      <c r="D236" s="67"/>
      <c r="E236" s="52" t="s">
        <v>6042</v>
      </c>
      <c r="F236" s="50">
        <v>-0.45060896334102601</v>
      </c>
      <c r="G236" s="50">
        <v>4.0190039537650896E-3</v>
      </c>
      <c r="H236" s="50"/>
      <c r="I236" s="62" t="s">
        <v>15673</v>
      </c>
      <c r="J236" s="54">
        <v>0.26795544997599502</v>
      </c>
      <c r="K236" s="54">
        <v>2.1580762506919801E-2</v>
      </c>
      <c r="M236" s="62" t="s">
        <v>15425</v>
      </c>
      <c r="N236" s="81">
        <v>-0.29841045915675501</v>
      </c>
      <c r="O236" s="81">
        <v>1.6407817027091001E-2</v>
      </c>
      <c r="P236" s="50"/>
      <c r="Q236" s="50"/>
    </row>
    <row r="237" spans="1:17">
      <c r="A237" s="52" t="s">
        <v>15879</v>
      </c>
      <c r="B237" s="50">
        <v>0.67600343982356503</v>
      </c>
      <c r="C237" s="50">
        <v>2.6931166580486399</v>
      </c>
      <c r="D237" s="50"/>
      <c r="E237" s="52" t="s">
        <v>11959</v>
      </c>
      <c r="F237" s="50">
        <v>-0.45036572137590303</v>
      </c>
      <c r="G237" s="50">
        <v>4.21423523138239E-3</v>
      </c>
      <c r="H237" s="50"/>
      <c r="I237" s="62" t="s">
        <v>1538</v>
      </c>
      <c r="J237" s="54">
        <v>0.42095256287604399</v>
      </c>
      <c r="K237" s="54">
        <v>2.1635305328032602E-2</v>
      </c>
      <c r="M237" s="62" t="s">
        <v>6261</v>
      </c>
      <c r="N237" s="81">
        <v>-0.371836157095291</v>
      </c>
      <c r="O237" s="81">
        <v>1.7151547198768598E-2</v>
      </c>
      <c r="P237" s="50"/>
      <c r="Q237" s="50"/>
    </row>
    <row r="238" spans="1:17">
      <c r="A238" s="52" t="s">
        <v>15743</v>
      </c>
      <c r="B238" s="50">
        <v>0.67523309630176298</v>
      </c>
      <c r="C238" s="50">
        <v>3.1773254120762502</v>
      </c>
      <c r="D238" s="50"/>
      <c r="E238" s="52" t="s">
        <v>6021</v>
      </c>
      <c r="F238" s="50">
        <v>-0.45011701355024403</v>
      </c>
      <c r="G238" s="50">
        <v>7.7697447430171698E-3</v>
      </c>
      <c r="H238" s="50"/>
      <c r="I238" s="62" t="s">
        <v>11888</v>
      </c>
      <c r="J238" s="54">
        <v>0.27603915271998303</v>
      </c>
      <c r="K238" s="54">
        <v>2.16507553410435E-2</v>
      </c>
      <c r="M238" s="62" t="s">
        <v>15298</v>
      </c>
      <c r="N238" s="81">
        <v>-0.54557394771579704</v>
      </c>
      <c r="O238" s="81">
        <v>1.7347347984851502E-2</v>
      </c>
      <c r="P238" s="50"/>
      <c r="Q238" s="50"/>
    </row>
    <row r="239" spans="1:17">
      <c r="A239" s="52" t="s">
        <v>15629</v>
      </c>
      <c r="B239" s="50">
        <v>0.67369689482300299</v>
      </c>
      <c r="C239" s="50">
        <v>7.0010184662549504E-4</v>
      </c>
      <c r="D239" s="50"/>
      <c r="E239" s="52" t="s">
        <v>6074</v>
      </c>
      <c r="F239" s="50">
        <v>-0.45001919148903802</v>
      </c>
      <c r="G239" s="50">
        <v>1.3794185027766E-3</v>
      </c>
      <c r="H239" s="50"/>
      <c r="I239" s="62" t="s">
        <v>15130</v>
      </c>
      <c r="J239" s="54">
        <v>0.405330550038978</v>
      </c>
      <c r="K239" s="54">
        <v>2.16507553410435E-2</v>
      </c>
      <c r="M239" s="62" t="s">
        <v>7265</v>
      </c>
      <c r="N239" s="81">
        <v>-0.14437429947393601</v>
      </c>
      <c r="O239" s="81">
        <v>1.74293739033058E-2</v>
      </c>
      <c r="P239" s="50"/>
      <c r="Q239" s="50"/>
    </row>
    <row r="240" spans="1:17">
      <c r="A240" s="52" t="s">
        <v>16545</v>
      </c>
      <c r="B240" s="50">
        <v>0.67170594093047598</v>
      </c>
      <c r="C240" s="50">
        <v>3.2448204892092001</v>
      </c>
      <c r="D240" s="50"/>
      <c r="E240" s="52" t="s">
        <v>6108</v>
      </c>
      <c r="F240" s="50">
        <v>-0.44710762745569499</v>
      </c>
      <c r="G240" s="50">
        <v>1.9815111504003701E-3</v>
      </c>
      <c r="H240" s="50"/>
      <c r="I240" s="62" t="s">
        <v>7088</v>
      </c>
      <c r="J240" s="54">
        <v>0.52898271636192296</v>
      </c>
      <c r="K240" s="54">
        <v>2.1654883714582199E-2</v>
      </c>
      <c r="M240" s="62" t="s">
        <v>67</v>
      </c>
      <c r="N240" s="81">
        <v>-0.20399314266881199</v>
      </c>
      <c r="O240" s="81">
        <v>1.7845403581097499E-2</v>
      </c>
      <c r="P240" s="50"/>
      <c r="Q240" s="50"/>
    </row>
    <row r="241" spans="1:17">
      <c r="A241" s="52" t="s">
        <v>4677</v>
      </c>
      <c r="B241" s="50">
        <v>0.66967194953931897</v>
      </c>
      <c r="C241" s="50">
        <v>1.7066259566700199E-3</v>
      </c>
      <c r="D241" s="50"/>
      <c r="E241" s="52" t="s">
        <v>6095</v>
      </c>
      <c r="F241" s="50">
        <v>-0.44402254086565701</v>
      </c>
      <c r="G241" s="50">
        <v>1.34371453173244E-2</v>
      </c>
      <c r="H241" s="50"/>
      <c r="I241" s="62" t="s">
        <v>9518</v>
      </c>
      <c r="J241" s="54">
        <v>0.26045188591539098</v>
      </c>
      <c r="K241" s="54">
        <v>2.1922846636876301E-2</v>
      </c>
      <c r="M241" s="62" t="s">
        <v>6485</v>
      </c>
      <c r="N241" s="81">
        <v>-0.23018792676348401</v>
      </c>
      <c r="O241" s="81">
        <v>1.7989903089073701E-2</v>
      </c>
      <c r="P241" s="50"/>
      <c r="Q241" s="50"/>
    </row>
    <row r="242" spans="1:17">
      <c r="A242" s="52" t="s">
        <v>15180</v>
      </c>
      <c r="B242" s="50">
        <v>0.66779159964536305</v>
      </c>
      <c r="C242" s="50">
        <v>6.4940059006409799E-3</v>
      </c>
      <c r="D242" s="50"/>
      <c r="E242" s="52" t="s">
        <v>6295</v>
      </c>
      <c r="F242" s="50">
        <v>-0.44327339195505899</v>
      </c>
      <c r="G242" s="50">
        <v>7.3987620078051E-3</v>
      </c>
      <c r="H242" s="50"/>
      <c r="I242" s="62" t="s">
        <v>3899</v>
      </c>
      <c r="J242" s="54">
        <v>0.42472693756391799</v>
      </c>
      <c r="K242" s="54">
        <v>2.1929012519501401E-2</v>
      </c>
      <c r="M242" s="62" t="s">
        <v>7179</v>
      </c>
      <c r="N242" s="81">
        <v>-0.44911152841602497</v>
      </c>
      <c r="O242" s="81">
        <v>1.80872044293225E-2</v>
      </c>
      <c r="P242" s="50"/>
      <c r="Q242" s="50"/>
    </row>
    <row r="243" spans="1:17">
      <c r="A243" s="52" t="s">
        <v>9376</v>
      </c>
      <c r="B243" s="50">
        <v>0.66766298970133098</v>
      </c>
      <c r="C243" s="67">
        <v>2.71791875691041E-5</v>
      </c>
      <c r="D243" s="67"/>
      <c r="E243" s="52" t="s">
        <v>15295</v>
      </c>
      <c r="F243" s="50">
        <v>-0.44064809200299099</v>
      </c>
      <c r="G243" s="50">
        <v>7.9229022407193198E-4</v>
      </c>
      <c r="H243" s="50"/>
      <c r="I243" s="62" t="s">
        <v>1885</v>
      </c>
      <c r="J243" s="54">
        <v>0.113406565873458</v>
      </c>
      <c r="K243" s="54">
        <v>2.2149044340633101E-2</v>
      </c>
      <c r="M243" s="62" t="s">
        <v>6038</v>
      </c>
      <c r="N243" s="81">
        <v>-0.43127761290812699</v>
      </c>
      <c r="O243" s="81">
        <v>1.8280914306231601E-2</v>
      </c>
      <c r="P243" s="50"/>
      <c r="Q243" s="50"/>
    </row>
    <row r="244" spans="1:17">
      <c r="A244" s="52" t="s">
        <v>8775</v>
      </c>
      <c r="B244" s="50">
        <v>0.66748715665143099</v>
      </c>
      <c r="C244" s="50">
        <v>2.4001083910727799E-4</v>
      </c>
      <c r="D244" s="50"/>
      <c r="E244" s="52" t="s">
        <v>15171</v>
      </c>
      <c r="F244" s="50">
        <v>-0.43988256830491801</v>
      </c>
      <c r="G244" s="50">
        <v>1.54456369549687E-3</v>
      </c>
      <c r="H244" s="50"/>
      <c r="I244" s="62" t="s">
        <v>15774</v>
      </c>
      <c r="J244" s="54">
        <v>0.16353307129488201</v>
      </c>
      <c r="K244" s="54">
        <v>2.23522112576451E-2</v>
      </c>
      <c r="M244" s="62" t="s">
        <v>6005</v>
      </c>
      <c r="N244" s="81">
        <v>-0.28459445934544902</v>
      </c>
      <c r="O244" s="81">
        <v>1.8600161414844399E-2</v>
      </c>
      <c r="P244" s="50"/>
      <c r="Q244" s="50"/>
    </row>
    <row r="245" spans="1:17">
      <c r="A245" s="52" t="s">
        <v>15630</v>
      </c>
      <c r="B245" s="50">
        <v>0.66636192712108999</v>
      </c>
      <c r="C245" s="50">
        <v>3.1464787182805E-3</v>
      </c>
      <c r="D245" s="50"/>
      <c r="E245" s="52" t="s">
        <v>5140</v>
      </c>
      <c r="F245" s="50">
        <v>-0.43945859855542801</v>
      </c>
      <c r="G245" s="50">
        <v>1.70748119923076E-3</v>
      </c>
      <c r="H245" s="50"/>
      <c r="I245" s="62" t="s">
        <v>7898</v>
      </c>
      <c r="J245" s="54">
        <v>0.53335725488103103</v>
      </c>
      <c r="K245" s="54">
        <v>2.2521117231293901E-2</v>
      </c>
      <c r="M245" s="62" t="s">
        <v>6290</v>
      </c>
      <c r="N245" s="81">
        <v>-0.19018161083426599</v>
      </c>
      <c r="O245" s="81">
        <v>1.8702653270577699E-2</v>
      </c>
      <c r="P245" s="50"/>
      <c r="Q245" s="50"/>
    </row>
    <row r="246" spans="1:17">
      <c r="A246" s="52" t="s">
        <v>3899</v>
      </c>
      <c r="B246" s="50">
        <v>0.66608354057428898</v>
      </c>
      <c r="C246" s="50">
        <v>1.96750199598952E-2</v>
      </c>
      <c r="D246" s="50"/>
      <c r="E246" s="52" t="s">
        <v>6567</v>
      </c>
      <c r="F246" s="50">
        <v>-0.43907879721861698</v>
      </c>
      <c r="G246" s="50">
        <v>2.1470161078960001E-3</v>
      </c>
      <c r="H246" s="50"/>
      <c r="I246" s="62" t="s">
        <v>15775</v>
      </c>
      <c r="J246" s="54">
        <v>0.151908154496527</v>
      </c>
      <c r="K246" s="54">
        <v>2.2521117231293901E-2</v>
      </c>
      <c r="M246" s="62" t="s">
        <v>846</v>
      </c>
      <c r="N246" s="81">
        <v>-0.232273041814198</v>
      </c>
      <c r="O246" s="81">
        <v>1.8930616773351901E-2</v>
      </c>
      <c r="P246" s="50"/>
      <c r="Q246" s="50"/>
    </row>
    <row r="247" spans="1:17">
      <c r="A247" s="52" t="s">
        <v>4374</v>
      </c>
      <c r="B247" s="50">
        <v>0.66573119105756395</v>
      </c>
      <c r="C247" s="50">
        <v>1.10384798087693E-4</v>
      </c>
      <c r="D247" s="50"/>
      <c r="E247" s="52" t="s">
        <v>6461</v>
      </c>
      <c r="F247" s="50">
        <v>-0.43754723956865899</v>
      </c>
      <c r="G247" s="50">
        <v>9.8715359779412209E-4</v>
      </c>
      <c r="H247" s="50"/>
      <c r="I247" s="62" t="s">
        <v>15660</v>
      </c>
      <c r="J247" s="54">
        <v>0.27295180638007599</v>
      </c>
      <c r="K247" s="54">
        <v>2.2716102704414098E-2</v>
      </c>
      <c r="M247" s="62" t="s">
        <v>7464</v>
      </c>
      <c r="N247" s="81">
        <v>-0.158827393533614</v>
      </c>
      <c r="O247" s="81">
        <v>1.8994662758775101E-2</v>
      </c>
      <c r="P247" s="50"/>
      <c r="Q247" s="50"/>
    </row>
    <row r="248" spans="1:17">
      <c r="A248" s="52" t="s">
        <v>15631</v>
      </c>
      <c r="B248" s="50">
        <v>0.66568279923166596</v>
      </c>
      <c r="C248" s="50">
        <v>1.87293388179425E-2</v>
      </c>
      <c r="D248" s="50"/>
      <c r="E248" s="52" t="s">
        <v>7288</v>
      </c>
      <c r="F248" s="50">
        <v>-0.437381751469056</v>
      </c>
      <c r="G248" s="50">
        <v>1.28078907119984E-2</v>
      </c>
      <c r="H248" s="50"/>
      <c r="I248" s="62" t="s">
        <v>6886</v>
      </c>
      <c r="J248" s="54">
        <v>0.42826885788417701</v>
      </c>
      <c r="K248" s="54">
        <v>2.3096656061630499E-2</v>
      </c>
      <c r="M248" s="62" t="s">
        <v>10980</v>
      </c>
      <c r="N248" s="81">
        <v>-0.16123320806569</v>
      </c>
      <c r="O248" s="81">
        <v>1.9061186494111999E-2</v>
      </c>
      <c r="P248" s="50"/>
      <c r="Q248" s="50"/>
    </row>
    <row r="249" spans="1:17">
      <c r="A249" s="52" t="s">
        <v>2843</v>
      </c>
      <c r="B249" s="50">
        <v>0.66547065878522604</v>
      </c>
      <c r="C249" s="50">
        <v>1.01299816891065E-4</v>
      </c>
      <c r="D249" s="50"/>
      <c r="E249" s="52" t="s">
        <v>9747</v>
      </c>
      <c r="F249" s="50">
        <v>-0.437359456995568</v>
      </c>
      <c r="G249" s="50">
        <v>2.9539744330382999E-3</v>
      </c>
      <c r="H249" s="50"/>
      <c r="I249" s="62" t="s">
        <v>15776</v>
      </c>
      <c r="J249" s="54">
        <v>0.40634827460453599</v>
      </c>
      <c r="K249" s="54">
        <v>2.3565513375610799E-2</v>
      </c>
      <c r="M249" s="62" t="s">
        <v>6478</v>
      </c>
      <c r="N249" s="81">
        <v>-0.18811222144697701</v>
      </c>
      <c r="O249" s="81">
        <v>1.9061186494111999E-2</v>
      </c>
      <c r="P249" s="50"/>
      <c r="Q249" s="50"/>
    </row>
    <row r="250" spans="1:17">
      <c r="A250" s="52" t="s">
        <v>7433</v>
      </c>
      <c r="B250" s="50">
        <v>0.66418210270544398</v>
      </c>
      <c r="C250" s="50">
        <v>1.21532394670498E-3</v>
      </c>
      <c r="D250" s="50"/>
      <c r="E250" s="52" t="s">
        <v>5999</v>
      </c>
      <c r="F250" s="50">
        <v>-0.43718128506617299</v>
      </c>
      <c r="G250" s="50">
        <v>7.4547261139033998E-3</v>
      </c>
      <c r="H250" s="50"/>
      <c r="I250" s="62" t="s">
        <v>10054</v>
      </c>
      <c r="J250" s="54">
        <v>0.51600200047276201</v>
      </c>
      <c r="K250" s="54">
        <v>2.3719689396124899E-2</v>
      </c>
      <c r="M250" s="62" t="s">
        <v>6289</v>
      </c>
      <c r="N250" s="81">
        <v>-0.232179273391145</v>
      </c>
      <c r="O250" s="81">
        <v>1.9090555558930598E-2</v>
      </c>
      <c r="P250" s="50"/>
      <c r="Q250" s="50"/>
    </row>
    <row r="251" spans="1:17">
      <c r="A251" s="52" t="s">
        <v>10244</v>
      </c>
      <c r="B251" s="50">
        <v>0.66357202604596399</v>
      </c>
      <c r="C251" s="50">
        <v>3.92465438594894E-3</v>
      </c>
      <c r="D251" s="50"/>
      <c r="E251" s="52" t="s">
        <v>6758</v>
      </c>
      <c r="F251" s="50">
        <v>-0.43694522776068501</v>
      </c>
      <c r="G251" s="50">
        <v>8.8057785209655804E-4</v>
      </c>
      <c r="H251" s="50"/>
      <c r="I251" s="62" t="s">
        <v>9444</v>
      </c>
      <c r="J251" s="54">
        <v>0.151019714551623</v>
      </c>
      <c r="K251" s="54">
        <v>2.3719689396124899E-2</v>
      </c>
      <c r="M251" s="62" t="s">
        <v>296</v>
      </c>
      <c r="N251" s="81">
        <v>-0.28705256040717703</v>
      </c>
      <c r="O251" s="81">
        <v>1.9103236305174399E-2</v>
      </c>
      <c r="P251" s="50"/>
      <c r="Q251" s="50"/>
    </row>
    <row r="252" spans="1:17">
      <c r="A252" s="52" t="s">
        <v>8701</v>
      </c>
      <c r="B252" s="50">
        <v>0.66328852141515504</v>
      </c>
      <c r="C252" s="50">
        <v>1.1634811465770401E-3</v>
      </c>
      <c r="D252" s="50"/>
      <c r="E252" s="52" t="s">
        <v>6354</v>
      </c>
      <c r="F252" s="50">
        <v>-0.43655837381507601</v>
      </c>
      <c r="G252" s="50">
        <v>5.7746575582211098E-3</v>
      </c>
      <c r="H252" s="50"/>
      <c r="I252" s="62" t="s">
        <v>7433</v>
      </c>
      <c r="J252" s="54">
        <v>0.42653261286133498</v>
      </c>
      <c r="K252" s="54">
        <v>2.3719689396124899E-2</v>
      </c>
      <c r="M252" s="62" t="s">
        <v>6625</v>
      </c>
      <c r="N252" s="81">
        <v>-0.14544436324275101</v>
      </c>
      <c r="O252" s="81">
        <v>1.9103236305174399E-2</v>
      </c>
      <c r="P252" s="50"/>
      <c r="Q252" s="50"/>
    </row>
    <row r="253" spans="1:17">
      <c r="A253" s="52" t="s">
        <v>10184</v>
      </c>
      <c r="B253" s="50">
        <v>0.66234131528107598</v>
      </c>
      <c r="C253" s="50">
        <v>3.5675730919139701</v>
      </c>
      <c r="D253" s="50"/>
      <c r="E253" s="52" t="s">
        <v>6359</v>
      </c>
      <c r="F253" s="50">
        <v>-0.43586578015157601</v>
      </c>
      <c r="G253" s="50">
        <v>1.55307724627029E-2</v>
      </c>
      <c r="H253" s="50"/>
      <c r="I253" s="62" t="s">
        <v>15777</v>
      </c>
      <c r="J253" s="54">
        <v>0.22097467124667799</v>
      </c>
      <c r="K253" s="54">
        <v>2.3719689396124899E-2</v>
      </c>
      <c r="M253" s="62" t="s">
        <v>9215</v>
      </c>
      <c r="N253" s="81">
        <v>-0.36349913046600202</v>
      </c>
      <c r="O253" s="81">
        <v>1.9225953275663499E-2</v>
      </c>
      <c r="P253" s="50"/>
      <c r="Q253" s="50"/>
    </row>
    <row r="254" spans="1:17">
      <c r="A254" s="52" t="s">
        <v>9961</v>
      </c>
      <c r="B254" s="50">
        <v>0.66010435139833001</v>
      </c>
      <c r="C254" s="50">
        <v>1.09296644456823E-3</v>
      </c>
      <c r="D254" s="50"/>
      <c r="E254" s="52" t="s">
        <v>6024</v>
      </c>
      <c r="F254" s="50">
        <v>-0.435795725128241</v>
      </c>
      <c r="G254" s="50">
        <v>1.0033076027775401E-3</v>
      </c>
      <c r="H254" s="50"/>
      <c r="I254" s="62" t="s">
        <v>15778</v>
      </c>
      <c r="J254" s="54">
        <v>0.23855492225408401</v>
      </c>
      <c r="K254" s="54">
        <v>2.3804790400279201E-2</v>
      </c>
      <c r="M254" s="62" t="s">
        <v>9715</v>
      </c>
      <c r="N254" s="81">
        <v>-0.16862107198792201</v>
      </c>
      <c r="O254" s="81">
        <v>1.9265550557183701E-2</v>
      </c>
      <c r="P254" s="50"/>
      <c r="Q254" s="50"/>
    </row>
    <row r="255" spans="1:17">
      <c r="A255" s="52" t="s">
        <v>8771</v>
      </c>
      <c r="B255" s="50">
        <v>0.65925911494129896</v>
      </c>
      <c r="C255" s="50">
        <v>3.2769263209358299E-3</v>
      </c>
      <c r="D255" s="50"/>
      <c r="E255" s="52" t="s">
        <v>6259</v>
      </c>
      <c r="F255" s="50">
        <v>-0.43519717904841498</v>
      </c>
      <c r="G255" s="50">
        <v>2.3231577947449701E-3</v>
      </c>
      <c r="H255" s="50"/>
      <c r="I255" s="62" t="s">
        <v>15779</v>
      </c>
      <c r="J255" s="54">
        <v>0.48943586310048198</v>
      </c>
      <c r="K255" s="54">
        <v>2.4146661025182401E-2</v>
      </c>
      <c r="M255" s="62" t="s">
        <v>6150</v>
      </c>
      <c r="N255" s="81">
        <v>-0.21369376840768101</v>
      </c>
      <c r="O255" s="81">
        <v>1.9299245572380601E-2</v>
      </c>
      <c r="P255" s="50"/>
      <c r="Q255" s="50"/>
    </row>
    <row r="256" spans="1:17">
      <c r="A256" s="52" t="s">
        <v>1178</v>
      </c>
      <c r="B256" s="50">
        <v>0.65468307868827402</v>
      </c>
      <c r="C256" s="67">
        <v>6.7702212931145697E-6</v>
      </c>
      <c r="D256" s="67"/>
      <c r="E256" s="52" t="s">
        <v>6576</v>
      </c>
      <c r="F256" s="50">
        <v>-0.43227333306243299</v>
      </c>
      <c r="G256" s="50">
        <v>1.32318352700222E-2</v>
      </c>
      <c r="H256" s="50"/>
      <c r="I256" s="62" t="s">
        <v>15780</v>
      </c>
      <c r="J256" s="54">
        <v>0.33919713229256998</v>
      </c>
      <c r="K256" s="54">
        <v>2.4174282873752902E-2</v>
      </c>
      <c r="M256" s="62" t="s">
        <v>6045</v>
      </c>
      <c r="N256" s="81">
        <v>-0.21532048138858401</v>
      </c>
      <c r="O256" s="81">
        <v>1.93094100522836E-2</v>
      </c>
      <c r="P256" s="50"/>
      <c r="Q256" s="50"/>
    </row>
    <row r="257" spans="1:17">
      <c r="A257" s="52" t="s">
        <v>9579</v>
      </c>
      <c r="B257" s="50">
        <v>0.653470591563032</v>
      </c>
      <c r="C257" s="50">
        <v>1.37424958880561E-4</v>
      </c>
      <c r="D257" s="50"/>
      <c r="E257" s="52" t="s">
        <v>732</v>
      </c>
      <c r="F257" s="50">
        <v>-0.43084716344305801</v>
      </c>
      <c r="G257" s="50">
        <v>1.3661786225772099E-2</v>
      </c>
      <c r="H257" s="50"/>
      <c r="I257" s="62" t="s">
        <v>9304</v>
      </c>
      <c r="J257" s="54">
        <v>0.315615868292348</v>
      </c>
      <c r="K257" s="54">
        <v>2.4265609392870102E-2</v>
      </c>
      <c r="M257" s="62" t="s">
        <v>14977</v>
      </c>
      <c r="N257" s="81">
        <v>-0.33680410087525497</v>
      </c>
      <c r="O257" s="81">
        <v>1.9591059531911099E-2</v>
      </c>
      <c r="P257" s="50"/>
      <c r="Q257" s="50"/>
    </row>
    <row r="258" spans="1:17">
      <c r="A258" s="52" t="s">
        <v>15632</v>
      </c>
      <c r="B258" s="50">
        <v>0.65255937089382998</v>
      </c>
      <c r="C258" s="67">
        <v>2.8555662527548001E-5</v>
      </c>
      <c r="D258" s="67"/>
      <c r="E258" s="52" t="s">
        <v>15140</v>
      </c>
      <c r="F258" s="50">
        <v>-0.430071192540394</v>
      </c>
      <c r="G258" s="50">
        <v>4.9161430538600395E-4</v>
      </c>
      <c r="H258" s="50"/>
      <c r="I258" s="62" t="s">
        <v>8312</v>
      </c>
      <c r="J258" s="54">
        <v>0.368225976767667</v>
      </c>
      <c r="K258" s="54">
        <v>2.4599748613038999E-2</v>
      </c>
      <c r="M258" s="62" t="s">
        <v>6003</v>
      </c>
      <c r="N258" s="81">
        <v>-0.40143505404040603</v>
      </c>
      <c r="O258" s="81">
        <v>1.9602294425421201E-2</v>
      </c>
      <c r="P258" s="50"/>
      <c r="Q258" s="50"/>
    </row>
    <row r="259" spans="1:17">
      <c r="A259" s="52" t="s">
        <v>15633</v>
      </c>
      <c r="B259" s="50">
        <v>0.65124464445711405</v>
      </c>
      <c r="C259" s="50">
        <v>1.1916544063602999E-3</v>
      </c>
      <c r="D259" s="50"/>
      <c r="E259" s="52" t="s">
        <v>6082</v>
      </c>
      <c r="F259" s="50">
        <v>-0.42986614040375798</v>
      </c>
      <c r="G259" s="50">
        <v>3.3768922150705298E-3</v>
      </c>
      <c r="H259" s="50"/>
      <c r="I259" s="62" t="s">
        <v>4958</v>
      </c>
      <c r="J259" s="54">
        <v>0.35254718037350802</v>
      </c>
      <c r="K259" s="54">
        <v>2.4772874102905601E-2</v>
      </c>
      <c r="M259" s="62" t="s">
        <v>15147</v>
      </c>
      <c r="N259" s="81">
        <v>-0.28079656702863398</v>
      </c>
      <c r="O259" s="81">
        <v>1.9602294425421201E-2</v>
      </c>
      <c r="P259" s="50"/>
      <c r="Q259" s="50"/>
    </row>
    <row r="260" spans="1:17">
      <c r="A260" s="52" t="s">
        <v>7329</v>
      </c>
      <c r="B260" s="50">
        <v>0.65051965487602603</v>
      </c>
      <c r="C260" s="50">
        <v>3.8532030565159498E-3</v>
      </c>
      <c r="D260" s="50"/>
      <c r="E260" s="52" t="s">
        <v>7826</v>
      </c>
      <c r="F260" s="50">
        <v>-0.42933820624289298</v>
      </c>
      <c r="G260" s="50">
        <v>2.2879955278339299E-3</v>
      </c>
      <c r="H260" s="50"/>
      <c r="I260" s="62" t="s">
        <v>836</v>
      </c>
      <c r="J260" s="54">
        <v>0.213229872252164</v>
      </c>
      <c r="K260" s="54">
        <v>2.4880031810924502E-2</v>
      </c>
      <c r="M260" s="62" t="s">
        <v>8893</v>
      </c>
      <c r="N260" s="81">
        <v>-0.23521167703621901</v>
      </c>
      <c r="O260" s="81">
        <v>1.9834604869904199E-2</v>
      </c>
      <c r="P260" s="50"/>
      <c r="Q260" s="50"/>
    </row>
    <row r="261" spans="1:17">
      <c r="A261" s="52" t="s">
        <v>11168</v>
      </c>
      <c r="B261" s="50">
        <v>0.64963615600186297</v>
      </c>
      <c r="C261" s="50">
        <v>3.4502529247638698E-2</v>
      </c>
      <c r="D261" s="50"/>
      <c r="E261" s="52" t="s">
        <v>15297</v>
      </c>
      <c r="F261" s="50">
        <v>-0.42872230961817598</v>
      </c>
      <c r="G261" s="50">
        <v>1.54791841949965E-3</v>
      </c>
      <c r="H261" s="50"/>
      <c r="I261" s="62" t="s">
        <v>10154</v>
      </c>
      <c r="J261" s="54">
        <v>0.75762395842755503</v>
      </c>
      <c r="K261" s="54">
        <v>2.5051951632101999E-2</v>
      </c>
      <c r="M261" s="62" t="s">
        <v>7143</v>
      </c>
      <c r="N261" s="81">
        <v>-0.18946453112045</v>
      </c>
      <c r="O261" s="81">
        <v>2.03265146831259E-2</v>
      </c>
      <c r="P261" s="50"/>
      <c r="Q261" s="50"/>
    </row>
    <row r="262" spans="1:17">
      <c r="A262" s="52" t="s">
        <v>15634</v>
      </c>
      <c r="B262" s="50">
        <v>0.64787602095202201</v>
      </c>
      <c r="C262" s="50">
        <v>1.87019617229323E-2</v>
      </c>
      <c r="D262" s="50"/>
      <c r="E262" s="52" t="s">
        <v>555</v>
      </c>
      <c r="F262" s="50">
        <v>-0.42775623694610998</v>
      </c>
      <c r="G262" s="50">
        <v>6.0239675391286999E-3</v>
      </c>
      <c r="H262" s="50"/>
      <c r="I262" s="62" t="s">
        <v>9895</v>
      </c>
      <c r="J262" s="54">
        <v>0.59241409225138797</v>
      </c>
      <c r="K262" s="54">
        <v>2.50952075329458E-2</v>
      </c>
      <c r="M262" s="62" t="s">
        <v>6955</v>
      </c>
      <c r="N262" s="81">
        <v>-0.49881534253785997</v>
      </c>
      <c r="O262" s="81">
        <v>2.03467296322772E-2</v>
      </c>
      <c r="P262" s="50"/>
      <c r="Q262" s="50"/>
    </row>
    <row r="263" spans="1:17">
      <c r="A263" s="52" t="s">
        <v>6898</v>
      </c>
      <c r="B263" s="50">
        <v>0.64786685956159296</v>
      </c>
      <c r="C263" s="50">
        <v>1.24546815967817E-3</v>
      </c>
      <c r="D263" s="50"/>
      <c r="E263" s="52" t="s">
        <v>15310</v>
      </c>
      <c r="F263" s="50">
        <v>-0.42602483254433698</v>
      </c>
      <c r="G263" s="50">
        <v>6.1477002241320904E-3</v>
      </c>
      <c r="H263" s="50"/>
      <c r="I263" s="62" t="s">
        <v>15781</v>
      </c>
      <c r="J263" s="54">
        <v>0.18014269838772401</v>
      </c>
      <c r="K263" s="54">
        <v>2.54042711817077E-2</v>
      </c>
      <c r="M263" s="62" t="s">
        <v>241</v>
      </c>
      <c r="N263" s="81">
        <v>-0.21670062957568001</v>
      </c>
      <c r="O263" s="81">
        <v>2.0388447930318999E-2</v>
      </c>
      <c r="P263" s="50"/>
      <c r="Q263" s="50"/>
    </row>
    <row r="264" spans="1:17">
      <c r="A264" s="52" t="s">
        <v>15635</v>
      </c>
      <c r="B264" s="50">
        <v>0.64656059814754796</v>
      </c>
      <c r="C264" s="67">
        <v>5.8941961427408698E-5</v>
      </c>
      <c r="D264" s="67"/>
      <c r="E264" s="52" t="s">
        <v>6752</v>
      </c>
      <c r="F264" s="50">
        <v>-0.42552006544465298</v>
      </c>
      <c r="G264" s="50">
        <v>7.1880822224007002E-4</v>
      </c>
      <c r="H264" s="50"/>
      <c r="I264" s="62" t="s">
        <v>15782</v>
      </c>
      <c r="J264" s="54">
        <v>0.30893769701060902</v>
      </c>
      <c r="K264" s="54">
        <v>2.54042711817077E-2</v>
      </c>
      <c r="M264" s="62" t="s">
        <v>12078</v>
      </c>
      <c r="N264" s="81">
        <v>-0.174383232033581</v>
      </c>
      <c r="O264" s="81">
        <v>2.0426259168241302E-2</v>
      </c>
      <c r="P264" s="50"/>
      <c r="Q264" s="50"/>
    </row>
    <row r="265" spans="1:17">
      <c r="A265" s="52" t="s">
        <v>9507</v>
      </c>
      <c r="B265" s="50">
        <v>0.64468775444075799</v>
      </c>
      <c r="C265" s="50">
        <v>1.4625959623872699E-4</v>
      </c>
      <c r="D265" s="50"/>
      <c r="E265" s="52" t="s">
        <v>15311</v>
      </c>
      <c r="F265" s="50">
        <v>-0.42496589551923802</v>
      </c>
      <c r="G265" s="50">
        <v>6.2246887461285998E-3</v>
      </c>
      <c r="H265" s="50"/>
      <c r="I265" s="62" t="s">
        <v>15606</v>
      </c>
      <c r="J265" s="54">
        <v>0.53068500954227804</v>
      </c>
      <c r="K265" s="54">
        <v>2.5549316224582602E-2</v>
      </c>
      <c r="M265" s="62" t="s">
        <v>15461</v>
      </c>
      <c r="N265" s="81">
        <v>-0.222901962593648</v>
      </c>
      <c r="O265" s="81">
        <v>2.0828378540140899E-2</v>
      </c>
      <c r="P265" s="50"/>
      <c r="Q265" s="50"/>
    </row>
    <row r="266" spans="1:17">
      <c r="A266" s="52" t="s">
        <v>8895</v>
      </c>
      <c r="B266" s="50">
        <v>0.64322309938503297</v>
      </c>
      <c r="C266" s="50">
        <v>4.1204921427818704E-3</v>
      </c>
      <c r="D266" s="50"/>
      <c r="E266" s="52" t="s">
        <v>6318</v>
      </c>
      <c r="F266" s="50">
        <v>-0.42348714779089902</v>
      </c>
      <c r="G266" s="50">
        <v>5.9689455848120198E-3</v>
      </c>
      <c r="H266" s="50"/>
      <c r="I266" s="62" t="s">
        <v>1743</v>
      </c>
      <c r="J266" s="54">
        <v>0.22807796950821799</v>
      </c>
      <c r="K266" s="54">
        <v>2.5999130317127101E-2</v>
      </c>
      <c r="M266" s="62" t="s">
        <v>868</v>
      </c>
      <c r="N266" s="81">
        <v>-0.52030497416002297</v>
      </c>
      <c r="O266" s="81">
        <v>2.10765536256328E-2</v>
      </c>
      <c r="P266" s="50"/>
      <c r="Q266" s="50"/>
    </row>
    <row r="267" spans="1:17">
      <c r="A267" s="52" t="s">
        <v>6302</v>
      </c>
      <c r="B267" s="50">
        <v>0.64289599795906904</v>
      </c>
      <c r="C267" s="50">
        <v>1.9893568037791901E-4</v>
      </c>
      <c r="D267" s="50"/>
      <c r="E267" s="52" t="s">
        <v>8786</v>
      </c>
      <c r="F267" s="50">
        <v>-0.42316684916526498</v>
      </c>
      <c r="G267" s="50">
        <v>1.6181467258513001E-2</v>
      </c>
      <c r="H267" s="50"/>
      <c r="I267" s="62" t="s">
        <v>10019</v>
      </c>
      <c r="J267" s="54">
        <v>0.28730504659191702</v>
      </c>
      <c r="K267" s="54">
        <v>2.60194186881079E-2</v>
      </c>
      <c r="M267" s="62" t="s">
        <v>7306</v>
      </c>
      <c r="N267" s="81">
        <v>-0.381171054313312</v>
      </c>
      <c r="O267" s="81">
        <v>2.1258411312627901E-2</v>
      </c>
      <c r="P267" s="50"/>
      <c r="Q267" s="50"/>
    </row>
    <row r="268" spans="1:17">
      <c r="A268" s="52" t="s">
        <v>9981</v>
      </c>
      <c r="B268" s="50">
        <v>0.64228070670450199</v>
      </c>
      <c r="C268" s="50">
        <v>6.7388836425000598E-2</v>
      </c>
      <c r="D268" s="50"/>
      <c r="E268" s="52" t="s">
        <v>6846</v>
      </c>
      <c r="F268" s="50">
        <v>-0.42285169977228199</v>
      </c>
      <c r="G268" s="50">
        <v>1.3379649236021701E-2</v>
      </c>
      <c r="H268" s="50"/>
      <c r="I268" s="62" t="s">
        <v>1597</v>
      </c>
      <c r="J268" s="54">
        <v>0.26292636280055098</v>
      </c>
      <c r="K268" s="54">
        <v>2.62314998450357E-2</v>
      </c>
      <c r="M268" s="62" t="s">
        <v>10609</v>
      </c>
      <c r="N268" s="81">
        <v>-0.230339996266026</v>
      </c>
      <c r="O268" s="81">
        <v>2.13313794967376E-2</v>
      </c>
      <c r="P268" s="50"/>
      <c r="Q268" s="50"/>
    </row>
    <row r="269" spans="1:17">
      <c r="A269" s="52" t="s">
        <v>8116</v>
      </c>
      <c r="B269" s="50">
        <v>0.64081441172050901</v>
      </c>
      <c r="C269" s="50">
        <v>4.0097849317636598E-4</v>
      </c>
      <c r="D269" s="50"/>
      <c r="E269" s="52" t="s">
        <v>6227</v>
      </c>
      <c r="F269" s="50">
        <v>-0.42279206941925601</v>
      </c>
      <c r="G269" s="50">
        <v>5.91712975123418E-3</v>
      </c>
      <c r="H269" s="50"/>
      <c r="I269" s="62" t="s">
        <v>5664</v>
      </c>
      <c r="J269" s="54">
        <v>0.29300685101656598</v>
      </c>
      <c r="K269" s="54">
        <v>2.6571521375977802E-2</v>
      </c>
      <c r="M269" s="62" t="s">
        <v>6147</v>
      </c>
      <c r="N269" s="81">
        <v>-0.26241997429365099</v>
      </c>
      <c r="O269" s="81">
        <v>2.1580762506919801E-2</v>
      </c>
      <c r="P269" s="50"/>
      <c r="Q269" s="50"/>
    </row>
    <row r="270" spans="1:17">
      <c r="A270" s="52" t="s">
        <v>9954</v>
      </c>
      <c r="B270" s="50">
        <v>0.633898290761165</v>
      </c>
      <c r="C270" s="67">
        <v>9.68982678752092E-6</v>
      </c>
      <c r="D270" s="67"/>
      <c r="E270" s="52" t="s">
        <v>6138</v>
      </c>
      <c r="F270" s="50">
        <v>-0.419870562906488</v>
      </c>
      <c r="G270" s="50">
        <v>6.1018206765061801E-3</v>
      </c>
      <c r="H270" s="50"/>
      <c r="I270" s="62" t="s">
        <v>8073</v>
      </c>
      <c r="J270" s="54">
        <v>0.67742286424691001</v>
      </c>
      <c r="K270" s="54">
        <v>2.72111790412028E-2</v>
      </c>
      <c r="M270" s="62" t="s">
        <v>7851</v>
      </c>
      <c r="N270" s="81">
        <v>-0.102123133595676</v>
      </c>
      <c r="O270" s="81">
        <v>2.1654883714582199E-2</v>
      </c>
      <c r="P270" s="50"/>
      <c r="Q270" s="50"/>
    </row>
    <row r="271" spans="1:17">
      <c r="A271" s="52" t="s">
        <v>16566</v>
      </c>
      <c r="B271" s="50">
        <v>0.63219843635859396</v>
      </c>
      <c r="C271" s="50">
        <v>4.90709047281808</v>
      </c>
      <c r="D271" s="50"/>
      <c r="E271" s="52" t="s">
        <v>15305</v>
      </c>
      <c r="F271" s="50">
        <v>-0.418327535767611</v>
      </c>
      <c r="G271" s="50">
        <v>4.0190039537650896E-3</v>
      </c>
      <c r="H271" s="50"/>
      <c r="I271" s="62" t="s">
        <v>614</v>
      </c>
      <c r="J271" s="54">
        <v>0.39378929556189801</v>
      </c>
      <c r="K271" s="54">
        <v>2.7254381552173999E-2</v>
      </c>
      <c r="M271" s="62" t="s">
        <v>6199</v>
      </c>
      <c r="N271" s="81">
        <v>-0.36087726163712303</v>
      </c>
      <c r="O271" s="81">
        <v>2.1654883714582199E-2</v>
      </c>
      <c r="P271" s="50"/>
      <c r="Q271" s="50"/>
    </row>
    <row r="272" spans="1:17">
      <c r="A272" s="52" t="s">
        <v>7541</v>
      </c>
      <c r="B272" s="50">
        <v>0.630860808829111</v>
      </c>
      <c r="C272" s="50">
        <v>1.0791060773523301E-2</v>
      </c>
      <c r="D272" s="50"/>
      <c r="E272" s="52" t="s">
        <v>6071</v>
      </c>
      <c r="F272" s="50">
        <v>-0.41828335870446698</v>
      </c>
      <c r="G272" s="50">
        <v>6.2712691873987702E-4</v>
      </c>
      <c r="H272" s="50"/>
      <c r="I272" s="62" t="s">
        <v>3950</v>
      </c>
      <c r="J272" s="54">
        <v>0.231208056748924</v>
      </c>
      <c r="K272" s="54">
        <v>2.7254381552173999E-2</v>
      </c>
      <c r="M272" s="62" t="s">
        <v>6722</v>
      </c>
      <c r="N272" s="81">
        <v>-0.24728687452975101</v>
      </c>
      <c r="O272" s="81">
        <v>2.1654883714582199E-2</v>
      </c>
      <c r="P272" s="50"/>
      <c r="Q272" s="50"/>
    </row>
    <row r="273" spans="1:17">
      <c r="A273" s="52" t="s">
        <v>11814</v>
      </c>
      <c r="B273" s="50">
        <v>0.62981671067217904</v>
      </c>
      <c r="C273" s="50">
        <v>2.2299954762270601E-2</v>
      </c>
      <c r="D273" s="50"/>
      <c r="E273" s="52" t="s">
        <v>6890</v>
      </c>
      <c r="F273" s="50">
        <v>-0.417367618136741</v>
      </c>
      <c r="G273" s="50">
        <v>8.4284721805821406E-3</v>
      </c>
      <c r="H273" s="50"/>
      <c r="I273" s="62" t="s">
        <v>15613</v>
      </c>
      <c r="J273" s="54">
        <v>0.337464942807715</v>
      </c>
      <c r="K273" s="54">
        <v>2.7715027843459202E-2</v>
      </c>
      <c r="M273" s="62" t="s">
        <v>6562</v>
      </c>
      <c r="N273" s="81">
        <v>-0.284015981934441</v>
      </c>
      <c r="O273" s="81">
        <v>2.2149044340633101E-2</v>
      </c>
      <c r="P273" s="50"/>
      <c r="Q273" s="50"/>
    </row>
    <row r="274" spans="1:17">
      <c r="A274" s="52" t="s">
        <v>6814</v>
      </c>
      <c r="B274" s="50">
        <v>0.62952972387765305</v>
      </c>
      <c r="C274" s="50">
        <v>6.9337639794336797E-2</v>
      </c>
      <c r="D274" s="50"/>
      <c r="E274" s="52" t="s">
        <v>12527</v>
      </c>
      <c r="F274" s="50">
        <v>-0.41684460118573302</v>
      </c>
      <c r="G274" s="50">
        <v>2.7754061273403598E-3</v>
      </c>
      <c r="H274" s="50"/>
      <c r="I274" s="62" t="s">
        <v>7514</v>
      </c>
      <c r="J274" s="54">
        <v>0.46423987261588801</v>
      </c>
      <c r="K274" s="54">
        <v>2.9564345635238201E-2</v>
      </c>
      <c r="M274" s="62" t="s">
        <v>889</v>
      </c>
      <c r="N274" s="81">
        <v>-0.20249658310461299</v>
      </c>
      <c r="O274" s="81">
        <v>2.2149044340633101E-2</v>
      </c>
      <c r="P274" s="50"/>
      <c r="Q274" s="50"/>
    </row>
    <row r="275" spans="1:17">
      <c r="A275" s="52" t="s">
        <v>9457</v>
      </c>
      <c r="B275" s="50">
        <v>0.62593647932652796</v>
      </c>
      <c r="C275" s="50">
        <v>4.1320840362873201E-2</v>
      </c>
      <c r="D275" s="50"/>
      <c r="E275" s="52" t="s">
        <v>6273</v>
      </c>
      <c r="F275" s="50">
        <v>-0.41478598067865302</v>
      </c>
      <c r="G275" s="50">
        <v>6.3979172968425195E-4</v>
      </c>
      <c r="H275" s="50"/>
      <c r="I275" s="62" t="s">
        <v>2708</v>
      </c>
      <c r="J275" s="54">
        <v>0.165433883727786</v>
      </c>
      <c r="K275" s="54">
        <v>2.9797349003959101E-2</v>
      </c>
      <c r="M275" s="62" t="s">
        <v>911</v>
      </c>
      <c r="N275" s="81">
        <v>-0.44553459008780599</v>
      </c>
      <c r="O275" s="81">
        <v>2.2149044340633101E-2</v>
      </c>
      <c r="P275" s="50"/>
      <c r="Q275" s="50"/>
    </row>
    <row r="276" spans="1:17">
      <c r="A276" s="52" t="s">
        <v>7512</v>
      </c>
      <c r="B276" s="50">
        <v>0.62555215082573701</v>
      </c>
      <c r="C276" s="50">
        <v>0.13067176821408799</v>
      </c>
      <c r="D276" s="50"/>
      <c r="E276" s="52" t="s">
        <v>7254</v>
      </c>
      <c r="F276" s="50">
        <v>-0.414637202620385</v>
      </c>
      <c r="G276" s="50">
        <v>4.0550645366446304E-3</v>
      </c>
      <c r="H276" s="50"/>
      <c r="I276" s="62" t="s">
        <v>10438</v>
      </c>
      <c r="J276" s="54">
        <v>0.42928796450999901</v>
      </c>
      <c r="K276" s="54">
        <v>2.9833103256355398E-2</v>
      </c>
      <c r="M276" s="62" t="s">
        <v>6412</v>
      </c>
      <c r="N276" s="81">
        <v>-0.26677325261982598</v>
      </c>
      <c r="O276" s="81">
        <v>2.2521117231293901E-2</v>
      </c>
      <c r="P276" s="50"/>
      <c r="Q276" s="50"/>
    </row>
    <row r="277" spans="1:17">
      <c r="A277" s="52" t="s">
        <v>15761</v>
      </c>
      <c r="B277" s="50">
        <v>0.62176355495823998</v>
      </c>
      <c r="C277" s="50">
        <v>4.0445668927001499</v>
      </c>
      <c r="D277" s="50"/>
      <c r="E277" s="52" t="s">
        <v>537</v>
      </c>
      <c r="F277" s="50">
        <v>-0.414281513641647</v>
      </c>
      <c r="G277" s="50">
        <v>4.5313163140429397E-3</v>
      </c>
      <c r="H277" s="50"/>
      <c r="I277" s="62" t="s">
        <v>2535</v>
      </c>
      <c r="J277" s="54">
        <v>0.24383480400926699</v>
      </c>
      <c r="K277" s="54">
        <v>2.9874170297966199E-2</v>
      </c>
      <c r="M277" s="62" t="s">
        <v>15270</v>
      </c>
      <c r="N277" s="81">
        <v>-0.384205524123029</v>
      </c>
      <c r="O277" s="81">
        <v>2.2905637862742301E-2</v>
      </c>
      <c r="P277" s="50"/>
      <c r="Q277" s="50"/>
    </row>
    <row r="278" spans="1:17">
      <c r="A278" s="52" t="s">
        <v>15891</v>
      </c>
      <c r="B278" s="50">
        <v>0.62153379660825503</v>
      </c>
      <c r="C278" s="50">
        <v>0.110454061247956</v>
      </c>
      <c r="D278" s="50"/>
      <c r="E278" s="52" t="s">
        <v>6625</v>
      </c>
      <c r="F278" s="50">
        <v>-0.41363182565595402</v>
      </c>
      <c r="G278" s="50">
        <v>6.8702974084856898E-3</v>
      </c>
      <c r="H278" s="50"/>
      <c r="I278" s="62" t="s">
        <v>15783</v>
      </c>
      <c r="J278" s="54">
        <v>0.210903605282278</v>
      </c>
      <c r="K278" s="54">
        <v>2.9874170297966199E-2</v>
      </c>
      <c r="M278" s="62" t="s">
        <v>6516</v>
      </c>
      <c r="N278" s="81">
        <v>-0.27647067220840199</v>
      </c>
      <c r="O278" s="81">
        <v>2.2925176407232701E-2</v>
      </c>
      <c r="P278" s="50"/>
      <c r="Q278" s="50"/>
    </row>
    <row r="279" spans="1:17">
      <c r="A279" s="52" t="s">
        <v>15636</v>
      </c>
      <c r="B279" s="50">
        <v>0.62024004751112505</v>
      </c>
      <c r="C279" s="50">
        <v>6.66495472681584E-3</v>
      </c>
      <c r="D279" s="50"/>
      <c r="E279" s="52" t="s">
        <v>5967</v>
      </c>
      <c r="F279" s="50">
        <v>-0.41254866097853199</v>
      </c>
      <c r="G279" s="50">
        <v>1.6682641146610101E-4</v>
      </c>
      <c r="H279" s="50"/>
      <c r="I279" s="62" t="s">
        <v>10476</v>
      </c>
      <c r="J279" s="54">
        <v>0.50136847818414498</v>
      </c>
      <c r="K279" s="54">
        <v>2.9999355006000601E-2</v>
      </c>
      <c r="M279" s="62" t="s">
        <v>8054</v>
      </c>
      <c r="N279" s="81">
        <v>-0.16729011459656501</v>
      </c>
      <c r="O279" s="81">
        <v>2.3271320807871001E-2</v>
      </c>
      <c r="P279" s="50"/>
      <c r="Q279" s="50"/>
    </row>
    <row r="280" spans="1:17">
      <c r="A280" s="52" t="s">
        <v>8592</v>
      </c>
      <c r="B280" s="50">
        <v>0.61928887484984696</v>
      </c>
      <c r="C280" s="50">
        <v>8.3648411646930806E-2</v>
      </c>
      <c r="D280" s="50"/>
      <c r="E280" s="52" t="s">
        <v>919</v>
      </c>
      <c r="F280" s="50">
        <v>-0.412501249732177</v>
      </c>
      <c r="G280" s="50">
        <v>1.26874707553295E-2</v>
      </c>
      <c r="H280" s="50"/>
      <c r="I280" s="62" t="s">
        <v>8057</v>
      </c>
      <c r="J280" s="54">
        <v>0.227352247658203</v>
      </c>
      <c r="K280" s="54">
        <v>3.0209240381731499E-2</v>
      </c>
      <c r="M280" s="62" t="s">
        <v>8004</v>
      </c>
      <c r="N280" s="81">
        <v>-0.33658993501519202</v>
      </c>
      <c r="O280" s="81">
        <v>2.3719689396124899E-2</v>
      </c>
      <c r="P280" s="50"/>
      <c r="Q280" s="50"/>
    </row>
    <row r="281" spans="1:17">
      <c r="A281" s="52" t="s">
        <v>1458</v>
      </c>
      <c r="B281" s="50">
        <v>0.61517375619900205</v>
      </c>
      <c r="C281" s="50">
        <v>1.3404112182601499E-2</v>
      </c>
      <c r="D281" s="50"/>
      <c r="E281" s="52" t="s">
        <v>15314</v>
      </c>
      <c r="F281" s="50">
        <v>-0.41237202143623503</v>
      </c>
      <c r="G281" s="50">
        <v>9.4511394745413306E-3</v>
      </c>
      <c r="H281" s="50"/>
      <c r="I281" s="62" t="s">
        <v>2617</v>
      </c>
      <c r="J281" s="54">
        <v>0.197784561195508</v>
      </c>
      <c r="K281" s="54">
        <v>3.02522947656132E-2</v>
      </c>
      <c r="M281" s="62" t="s">
        <v>930</v>
      </c>
      <c r="N281" s="81">
        <v>-0.27306545886760297</v>
      </c>
      <c r="O281" s="81">
        <v>2.3719689396124899E-2</v>
      </c>
      <c r="P281" s="50"/>
      <c r="Q281" s="50"/>
    </row>
    <row r="282" spans="1:17">
      <c r="A282" s="52" t="s">
        <v>16456</v>
      </c>
      <c r="B282" s="50">
        <v>0.61130196467906694</v>
      </c>
      <c r="C282" s="50">
        <v>2.3154856277631501</v>
      </c>
      <c r="D282" s="50"/>
      <c r="E282" s="52" t="s">
        <v>15296</v>
      </c>
      <c r="F282" s="50">
        <v>-0.41201684558567198</v>
      </c>
      <c r="G282" s="50">
        <v>9.0478939054106902E-4</v>
      </c>
      <c r="H282" s="50"/>
      <c r="I282" s="62" t="s">
        <v>7590</v>
      </c>
      <c r="J282" s="54">
        <v>0.32834690962943303</v>
      </c>
      <c r="K282" s="54">
        <v>3.06044401342805E-2</v>
      </c>
      <c r="M282" s="62" t="s">
        <v>6188</v>
      </c>
      <c r="N282" s="81">
        <v>-0.398226798597687</v>
      </c>
      <c r="O282" s="81">
        <v>2.3719689396124899E-2</v>
      </c>
      <c r="P282" s="50"/>
      <c r="Q282" s="50"/>
    </row>
    <row r="283" spans="1:17">
      <c r="A283" s="52" t="s">
        <v>15637</v>
      </c>
      <c r="B283" s="50">
        <v>0.61064386643110702</v>
      </c>
      <c r="C283" s="67">
        <v>2.71791875691041E-5</v>
      </c>
      <c r="D283" s="67"/>
      <c r="E283" s="52" t="s">
        <v>874</v>
      </c>
      <c r="F283" s="50">
        <v>-0.41181324602217101</v>
      </c>
      <c r="G283" s="50">
        <v>6.9999072180796599E-4</v>
      </c>
      <c r="H283" s="50"/>
      <c r="I283" s="62" t="s">
        <v>835</v>
      </c>
      <c r="J283" s="54">
        <v>0.299144602046158</v>
      </c>
      <c r="K283" s="54">
        <v>3.1609741211075099E-2</v>
      </c>
      <c r="M283" s="62" t="s">
        <v>15222</v>
      </c>
      <c r="N283" s="81">
        <v>-0.506011772535092</v>
      </c>
      <c r="O283" s="81">
        <v>2.3719689396124899E-2</v>
      </c>
      <c r="P283" s="50"/>
      <c r="Q283" s="50"/>
    </row>
    <row r="284" spans="1:17">
      <c r="A284" s="52" t="s">
        <v>14130</v>
      </c>
      <c r="B284" s="50">
        <v>0.60995014062362696</v>
      </c>
      <c r="C284" s="50">
        <v>8.2454885457064003E-2</v>
      </c>
      <c r="D284" s="50"/>
      <c r="E284" s="52" t="s">
        <v>817</v>
      </c>
      <c r="F284" s="50">
        <v>-0.41044312527388099</v>
      </c>
      <c r="G284" s="50">
        <v>1.0717140434733301E-3</v>
      </c>
      <c r="H284" s="50"/>
      <c r="I284" s="62" t="s">
        <v>15784</v>
      </c>
      <c r="J284" s="54">
        <v>0.39816956136299297</v>
      </c>
      <c r="K284" s="54">
        <v>3.1609846558073099E-2</v>
      </c>
      <c r="M284" s="62" t="s">
        <v>922</v>
      </c>
      <c r="N284" s="81">
        <v>-0.30892273969105899</v>
      </c>
      <c r="O284" s="81">
        <v>2.5702445802974001E-2</v>
      </c>
      <c r="P284" s="50"/>
      <c r="Q284" s="50"/>
    </row>
    <row r="285" spans="1:17">
      <c r="A285" s="79">
        <v>43161</v>
      </c>
      <c r="B285" s="50">
        <v>0.60963180074067502</v>
      </c>
      <c r="C285" s="50">
        <v>9.7264430933173093E-2</v>
      </c>
      <c r="D285" s="50"/>
      <c r="E285" s="52" t="s">
        <v>6687</v>
      </c>
      <c r="F285" s="50">
        <v>-0.40939848629861902</v>
      </c>
      <c r="G285" s="50">
        <v>1.13568961212373E-4</v>
      </c>
      <c r="H285" s="50"/>
      <c r="I285" s="62" t="s">
        <v>10029</v>
      </c>
      <c r="J285" s="54">
        <v>0.34497389768532799</v>
      </c>
      <c r="K285" s="54">
        <v>3.16648760690817E-2</v>
      </c>
      <c r="M285" s="62" t="s">
        <v>5958</v>
      </c>
      <c r="N285" s="81">
        <v>-0.28690703547687801</v>
      </c>
      <c r="O285" s="81">
        <v>2.58102955614904E-2</v>
      </c>
      <c r="P285" s="50"/>
      <c r="Q285" s="50"/>
    </row>
    <row r="286" spans="1:17">
      <c r="A286" s="52" t="s">
        <v>15638</v>
      </c>
      <c r="B286" s="50">
        <v>0.60755070076421702</v>
      </c>
      <c r="C286" s="50">
        <v>1.8196539754872499E-2</v>
      </c>
      <c r="D286" s="50"/>
      <c r="E286" s="52" t="s">
        <v>6422</v>
      </c>
      <c r="F286" s="50">
        <v>-0.40926469505714802</v>
      </c>
      <c r="G286" s="50">
        <v>5.7271015229429798E-3</v>
      </c>
      <c r="H286" s="50"/>
      <c r="I286" s="62" t="s">
        <v>6856</v>
      </c>
      <c r="J286" s="54">
        <v>0.23984036213048701</v>
      </c>
      <c r="K286" s="54">
        <v>3.1901057039820803E-2</v>
      </c>
      <c r="M286" s="62" t="s">
        <v>10500</v>
      </c>
      <c r="N286" s="81">
        <v>-0.24356861561175899</v>
      </c>
      <c r="O286" s="81">
        <v>2.6409573436807901E-2</v>
      </c>
      <c r="P286" s="50"/>
      <c r="Q286" s="50"/>
    </row>
    <row r="287" spans="1:17">
      <c r="A287" s="52" t="s">
        <v>11743</v>
      </c>
      <c r="B287" s="50">
        <v>0.60722051230857199</v>
      </c>
      <c r="C287" s="50">
        <v>4.7030252845939296E-3</v>
      </c>
      <c r="D287" s="50"/>
      <c r="E287" s="52" t="s">
        <v>767</v>
      </c>
      <c r="F287" s="50">
        <v>-0.40896429237769799</v>
      </c>
      <c r="G287" s="50">
        <v>7.3445313523672999E-3</v>
      </c>
      <c r="H287" s="50"/>
      <c r="I287" s="62" t="s">
        <v>10265</v>
      </c>
      <c r="J287" s="54">
        <v>0.305589083025541</v>
      </c>
      <c r="K287" s="54">
        <v>3.2033359081081202E-2</v>
      </c>
      <c r="M287" s="62" t="s">
        <v>912</v>
      </c>
      <c r="N287" s="81">
        <v>-0.41115599704611</v>
      </c>
      <c r="O287" s="81">
        <v>2.6598525087526401E-2</v>
      </c>
      <c r="P287" s="50"/>
      <c r="Q287" s="50"/>
    </row>
    <row r="288" spans="1:17">
      <c r="A288" s="52" t="s">
        <v>1540</v>
      </c>
      <c r="B288" s="50">
        <v>0.60562029811137497</v>
      </c>
      <c r="C288" s="67">
        <v>4.0096418707206097E-5</v>
      </c>
      <c r="D288" s="67"/>
      <c r="E288" s="52" t="s">
        <v>394</v>
      </c>
      <c r="F288" s="50">
        <v>-0.40820801592050898</v>
      </c>
      <c r="G288" s="50">
        <v>9.6220808972778595E-3</v>
      </c>
      <c r="H288" s="50"/>
      <c r="I288" s="62" t="s">
        <v>15785</v>
      </c>
      <c r="J288" s="54">
        <v>0.42652471832796401</v>
      </c>
      <c r="K288" s="54">
        <v>3.3070539965574103E-2</v>
      </c>
      <c r="M288" s="62" t="s">
        <v>15203</v>
      </c>
      <c r="N288" s="81">
        <v>-0.17687514110437599</v>
      </c>
      <c r="O288" s="81">
        <v>2.6894982490257301E-2</v>
      </c>
      <c r="P288" s="50"/>
      <c r="Q288" s="50"/>
    </row>
    <row r="289" spans="1:17">
      <c r="A289" s="52" t="s">
        <v>15181</v>
      </c>
      <c r="B289" s="50">
        <v>0.60533310114597805</v>
      </c>
      <c r="C289" s="50">
        <v>1.5857098477813501E-4</v>
      </c>
      <c r="D289" s="50"/>
      <c r="E289" s="52" t="s">
        <v>9215</v>
      </c>
      <c r="F289" s="50">
        <v>-0.40787870931050002</v>
      </c>
      <c r="G289" s="50">
        <v>1.37638613069301E-2</v>
      </c>
      <c r="H289" s="50"/>
      <c r="I289" s="62" t="s">
        <v>15786</v>
      </c>
      <c r="J289" s="54">
        <v>0.14173160551493799</v>
      </c>
      <c r="K289" s="54">
        <v>3.32637120725401E-2</v>
      </c>
      <c r="M289" s="62" t="s">
        <v>7807</v>
      </c>
      <c r="N289" s="81">
        <v>-0.17612894357732101</v>
      </c>
      <c r="O289" s="81">
        <v>2.7287463386583301E-2</v>
      </c>
      <c r="P289" s="50"/>
      <c r="Q289" s="50"/>
    </row>
    <row r="290" spans="1:17">
      <c r="A290" s="52" t="s">
        <v>2535</v>
      </c>
      <c r="B290" s="50">
        <v>0.60499028180016601</v>
      </c>
      <c r="C290" s="50">
        <v>1.5272058469968099E-4</v>
      </c>
      <c r="D290" s="50"/>
      <c r="E290" s="52" t="s">
        <v>5955</v>
      </c>
      <c r="F290" s="50">
        <v>-0.40654682652775498</v>
      </c>
      <c r="G290" s="50">
        <v>3.53613355392308E-3</v>
      </c>
      <c r="H290" s="50"/>
      <c r="I290" s="62" t="s">
        <v>10461</v>
      </c>
      <c r="J290" s="54">
        <v>0.184921989246567</v>
      </c>
      <c r="K290" s="54">
        <v>3.3983185469774697E-2</v>
      </c>
      <c r="M290" s="62" t="s">
        <v>8326</v>
      </c>
      <c r="N290" s="81">
        <v>-0.159669262303889</v>
      </c>
      <c r="O290" s="81">
        <v>2.84742001770634E-2</v>
      </c>
      <c r="P290" s="50"/>
      <c r="Q290" s="50"/>
    </row>
    <row r="291" spans="1:17">
      <c r="A291" s="52" t="s">
        <v>8193</v>
      </c>
      <c r="B291" s="50">
        <v>0.60304717726761303</v>
      </c>
      <c r="C291" s="50">
        <v>8.1830132793731906E-3</v>
      </c>
      <c r="D291" s="50"/>
      <c r="E291" s="52" t="s">
        <v>905</v>
      </c>
      <c r="F291" s="50">
        <v>-0.40591120904095801</v>
      </c>
      <c r="G291" s="50">
        <v>3.2287329547881199E-3</v>
      </c>
      <c r="H291" s="50"/>
      <c r="I291" s="62" t="s">
        <v>15657</v>
      </c>
      <c r="J291" s="54">
        <v>0.275314114228221</v>
      </c>
      <c r="K291" s="54">
        <v>3.4427231972532502E-2</v>
      </c>
      <c r="M291" s="62" t="s">
        <v>379</v>
      </c>
      <c r="N291" s="81">
        <v>-0.23581088379596199</v>
      </c>
      <c r="O291" s="81">
        <v>2.86803800040243E-2</v>
      </c>
      <c r="P291" s="50"/>
      <c r="Q291" s="50"/>
    </row>
    <row r="292" spans="1:17">
      <c r="A292" s="52" t="s">
        <v>15639</v>
      </c>
      <c r="B292" s="50">
        <v>0.60290830467122603</v>
      </c>
      <c r="C292" s="50">
        <v>6.8649736918452995E-4</v>
      </c>
      <c r="D292" s="50"/>
      <c r="E292" s="52" t="s">
        <v>6908</v>
      </c>
      <c r="F292" s="50">
        <v>-0.40405727786377099</v>
      </c>
      <c r="G292" s="50">
        <v>3.3530781192801697E-4</v>
      </c>
      <c r="H292" s="50"/>
      <c r="I292" s="62" t="s">
        <v>403</v>
      </c>
      <c r="J292" s="54">
        <v>0.331758049111753</v>
      </c>
      <c r="K292" s="54">
        <v>3.45807796617911E-2</v>
      </c>
      <c r="M292" s="62" t="s">
        <v>15482</v>
      </c>
      <c r="N292" s="81">
        <v>-0.24736201857760901</v>
      </c>
      <c r="O292" s="81">
        <v>2.89797188963235E-2</v>
      </c>
      <c r="P292" s="50"/>
      <c r="Q292" s="50"/>
    </row>
    <row r="293" spans="1:17">
      <c r="A293" s="52" t="s">
        <v>16523</v>
      </c>
      <c r="B293" s="50">
        <v>0.60223644294138101</v>
      </c>
      <c r="C293" s="50">
        <v>2.82695146428299</v>
      </c>
      <c r="D293" s="50"/>
      <c r="E293" s="52" t="s">
        <v>8382</v>
      </c>
      <c r="F293" s="50">
        <v>-0.40295296182618001</v>
      </c>
      <c r="G293" s="50">
        <v>5.6382388858972098E-4</v>
      </c>
      <c r="H293" s="50"/>
      <c r="I293" s="62" t="s">
        <v>3050</v>
      </c>
      <c r="J293" s="54">
        <v>0.30878774248332302</v>
      </c>
      <c r="K293" s="54">
        <v>3.4793713384869702E-2</v>
      </c>
      <c r="M293" s="62" t="s">
        <v>7850</v>
      </c>
      <c r="N293" s="81">
        <v>-0.21830323216592301</v>
      </c>
      <c r="O293" s="81">
        <v>2.9193521247948901E-2</v>
      </c>
      <c r="P293" s="50"/>
      <c r="Q293" s="50"/>
    </row>
    <row r="294" spans="1:17">
      <c r="A294" s="52" t="s">
        <v>16563</v>
      </c>
      <c r="B294" s="50">
        <v>0.59933058161340702</v>
      </c>
      <c r="C294" s="50">
        <v>4.3498623344534</v>
      </c>
      <c r="D294" s="50"/>
      <c r="E294" s="52" t="s">
        <v>7689</v>
      </c>
      <c r="F294" s="50">
        <v>-0.40288637074508998</v>
      </c>
      <c r="G294" s="50">
        <v>1.28334390911523E-2</v>
      </c>
      <c r="H294" s="50"/>
      <c r="I294" s="62" t="s">
        <v>15787</v>
      </c>
      <c r="J294" s="54">
        <v>0.25400459234370099</v>
      </c>
      <c r="K294" s="54">
        <v>3.48204113379878E-2</v>
      </c>
      <c r="M294" s="62" t="s">
        <v>858</v>
      </c>
      <c r="N294" s="81">
        <v>-0.15837099256085599</v>
      </c>
      <c r="O294" s="81">
        <v>2.9698993457002401E-2</v>
      </c>
      <c r="P294" s="50"/>
      <c r="Q294" s="50"/>
    </row>
    <row r="295" spans="1:17">
      <c r="A295" s="52" t="s">
        <v>15640</v>
      </c>
      <c r="B295" s="50">
        <v>0.59856962848659101</v>
      </c>
      <c r="C295" s="50">
        <v>1.99157942932217E-4</v>
      </c>
      <c r="D295" s="50"/>
      <c r="E295" s="52" t="s">
        <v>7297</v>
      </c>
      <c r="F295" s="50">
        <v>-0.40157277632104499</v>
      </c>
      <c r="G295" s="50">
        <v>5.4493360978634105E-4</v>
      </c>
      <c r="H295" s="50"/>
      <c r="I295" s="62" t="s">
        <v>15788</v>
      </c>
      <c r="J295" s="54">
        <v>0.24755317353144601</v>
      </c>
      <c r="K295" s="54">
        <v>3.5739458556074702E-2</v>
      </c>
      <c r="M295" s="62" t="s">
        <v>98</v>
      </c>
      <c r="N295" s="81">
        <v>-0.38849555255219997</v>
      </c>
      <c r="O295" s="81">
        <v>3.0484556976295301E-2</v>
      </c>
      <c r="P295" s="50"/>
      <c r="Q295" s="50"/>
    </row>
    <row r="296" spans="1:17">
      <c r="A296" s="52" t="s">
        <v>15971</v>
      </c>
      <c r="B296" s="50">
        <v>0.59803104807057705</v>
      </c>
      <c r="C296" s="50">
        <v>4.2539730613698001</v>
      </c>
      <c r="D296" s="50"/>
      <c r="E296" s="52" t="s">
        <v>6626</v>
      </c>
      <c r="F296" s="50">
        <v>-0.40074456092629501</v>
      </c>
      <c r="G296" s="50">
        <v>2.0761307541495599E-3</v>
      </c>
      <c r="H296" s="50"/>
      <c r="I296" s="62" t="s">
        <v>15789</v>
      </c>
      <c r="J296" s="54">
        <v>0.30938467113319701</v>
      </c>
      <c r="K296" s="54">
        <v>3.6093513329712799E-2</v>
      </c>
      <c r="M296" s="62" t="s">
        <v>5140</v>
      </c>
      <c r="N296" s="81">
        <v>-0.25595214663739302</v>
      </c>
      <c r="O296" s="81">
        <v>3.0484556976295301E-2</v>
      </c>
      <c r="P296" s="50"/>
      <c r="Q296" s="50"/>
    </row>
    <row r="297" spans="1:17">
      <c r="A297" s="52" t="s">
        <v>15187</v>
      </c>
      <c r="B297" s="50">
        <v>0.597742611574542</v>
      </c>
      <c r="C297" s="67">
        <v>1.2942779977101401E-5</v>
      </c>
      <c r="D297" s="67"/>
      <c r="E297" s="52" t="s">
        <v>6485</v>
      </c>
      <c r="F297" s="50">
        <v>-0.397604039053155</v>
      </c>
      <c r="G297" s="50">
        <v>5.7347454368690898E-3</v>
      </c>
      <c r="H297" s="50"/>
      <c r="I297" s="62" t="s">
        <v>10043</v>
      </c>
      <c r="J297" s="54">
        <v>0.41029952514151402</v>
      </c>
      <c r="K297" s="54">
        <v>3.6230570676562698E-2</v>
      </c>
      <c r="M297" s="62" t="s">
        <v>15289</v>
      </c>
      <c r="N297" s="81">
        <v>-0.35237057671997501</v>
      </c>
      <c r="O297" s="81">
        <v>3.0795824128540601E-2</v>
      </c>
      <c r="P297" s="50"/>
      <c r="Q297" s="50"/>
    </row>
    <row r="298" spans="1:17">
      <c r="A298" s="52" t="s">
        <v>11888</v>
      </c>
      <c r="B298" s="50">
        <v>0.59703339236351705</v>
      </c>
      <c r="C298" s="50">
        <v>1.0171154325147601E-4</v>
      </c>
      <c r="D298" s="50"/>
      <c r="E298" s="52" t="s">
        <v>517</v>
      </c>
      <c r="F298" s="50">
        <v>-0.39745974801366801</v>
      </c>
      <c r="G298" s="50">
        <v>8.3471041293274196E-3</v>
      </c>
      <c r="H298" s="50"/>
      <c r="I298" s="62" t="s">
        <v>15790</v>
      </c>
      <c r="J298" s="54">
        <v>0.23110656315249301</v>
      </c>
      <c r="K298" s="54">
        <v>3.6803833449177502E-2</v>
      </c>
      <c r="M298" s="62" t="s">
        <v>7942</v>
      </c>
      <c r="N298" s="81">
        <v>-0.35698429615780902</v>
      </c>
      <c r="O298" s="81">
        <v>3.1609741211075099E-2</v>
      </c>
      <c r="P298" s="50"/>
      <c r="Q298" s="50"/>
    </row>
    <row r="299" spans="1:17">
      <c r="A299" s="52" t="s">
        <v>15117</v>
      </c>
      <c r="B299" s="50">
        <v>0.59549822983428602</v>
      </c>
      <c r="C299" s="50">
        <v>2.4747195434366603E-4</v>
      </c>
      <c r="D299" s="50"/>
      <c r="E299" s="52" t="s">
        <v>5969</v>
      </c>
      <c r="F299" s="50">
        <v>-0.39710937336664198</v>
      </c>
      <c r="G299" s="50">
        <v>9.84020680268579E-3</v>
      </c>
      <c r="H299" s="50"/>
      <c r="I299" s="62" t="s">
        <v>9641</v>
      </c>
      <c r="J299" s="54">
        <v>0.38660367958830799</v>
      </c>
      <c r="K299" s="54">
        <v>3.6806321470881101E-2</v>
      </c>
      <c r="M299" s="62" t="s">
        <v>8072</v>
      </c>
      <c r="N299" s="81">
        <v>-0.43887602093814798</v>
      </c>
      <c r="O299" s="81">
        <v>3.1609741211075099E-2</v>
      </c>
      <c r="P299" s="50"/>
      <c r="Q299" s="50"/>
    </row>
    <row r="300" spans="1:17">
      <c r="A300" s="52" t="s">
        <v>11771</v>
      </c>
      <c r="B300" s="50">
        <v>0.59459800017036701</v>
      </c>
      <c r="C300" s="50">
        <v>3.9158314565233103E-2</v>
      </c>
      <c r="D300" s="50"/>
      <c r="E300" s="52" t="s">
        <v>6245</v>
      </c>
      <c r="F300" s="50">
        <v>-0.39498019301345799</v>
      </c>
      <c r="G300" s="50">
        <v>1.7516557661371101E-3</v>
      </c>
      <c r="H300" s="50"/>
      <c r="I300" s="62" t="s">
        <v>15791</v>
      </c>
      <c r="J300" s="54">
        <v>0.26966330995701998</v>
      </c>
      <c r="K300" s="54">
        <v>3.7049499686907697E-2</v>
      </c>
      <c r="M300" s="62" t="s">
        <v>3780</v>
      </c>
      <c r="N300" s="81">
        <v>-0.17524151860683901</v>
      </c>
      <c r="O300" s="81">
        <v>3.1609846558073099E-2</v>
      </c>
      <c r="P300" s="50"/>
      <c r="Q300" s="50"/>
    </row>
    <row r="301" spans="1:17">
      <c r="A301" s="52" t="s">
        <v>15641</v>
      </c>
      <c r="B301" s="50">
        <v>0.59454726789585699</v>
      </c>
      <c r="C301" s="50">
        <v>7.4057809705167603E-4</v>
      </c>
      <c r="D301" s="50"/>
      <c r="E301" s="52" t="s">
        <v>6616</v>
      </c>
      <c r="F301" s="50">
        <v>-0.39425981509074898</v>
      </c>
      <c r="G301" s="50">
        <v>1.9820805288221798E-3</v>
      </c>
      <c r="H301" s="50"/>
      <c r="I301" s="62" t="s">
        <v>4901</v>
      </c>
      <c r="J301" s="54">
        <v>0.29333444438772099</v>
      </c>
      <c r="K301" s="54">
        <v>3.7346645003755903E-2</v>
      </c>
      <c r="M301" s="62" t="s">
        <v>176</v>
      </c>
      <c r="N301" s="81">
        <v>-0.34427038438602098</v>
      </c>
      <c r="O301" s="81">
        <v>3.1609846558073099E-2</v>
      </c>
      <c r="P301" s="50"/>
      <c r="Q301" s="50"/>
    </row>
    <row r="302" spans="1:17">
      <c r="A302" s="52" t="s">
        <v>15642</v>
      </c>
      <c r="B302" s="50">
        <v>0.59420096213399098</v>
      </c>
      <c r="C302" s="50">
        <v>5.25974562911716E-3</v>
      </c>
      <c r="D302" s="50"/>
      <c r="E302" s="52" t="s">
        <v>6388</v>
      </c>
      <c r="F302" s="50">
        <v>-0.39409387510014698</v>
      </c>
      <c r="G302" s="50">
        <v>8.9509885948451107E-3</v>
      </c>
      <c r="H302" s="50"/>
      <c r="I302" s="62" t="s">
        <v>9990</v>
      </c>
      <c r="J302" s="54">
        <v>0.24804252928932199</v>
      </c>
      <c r="K302" s="54">
        <v>3.7566788801103999E-2</v>
      </c>
      <c r="M302" s="62" t="s">
        <v>10709</v>
      </c>
      <c r="N302" s="81">
        <v>-0.18647208168246501</v>
      </c>
      <c r="O302" s="81">
        <v>3.16648760690817E-2</v>
      </c>
      <c r="P302" s="50"/>
      <c r="Q302" s="50"/>
    </row>
    <row r="303" spans="1:17">
      <c r="A303" s="52" t="s">
        <v>4183</v>
      </c>
      <c r="B303" s="50">
        <v>0.59085489056652196</v>
      </c>
      <c r="C303" s="50">
        <v>2.0241003313654598E-3</v>
      </c>
      <c r="D303" s="50"/>
      <c r="E303" s="52" t="s">
        <v>6586</v>
      </c>
      <c r="F303" s="50">
        <v>-0.39379676555554999</v>
      </c>
      <c r="G303" s="50">
        <v>7.59342771638817E-3</v>
      </c>
      <c r="H303" s="50"/>
      <c r="I303" s="62" t="s">
        <v>6662</v>
      </c>
      <c r="J303" s="54">
        <v>0.35869835317349003</v>
      </c>
      <c r="K303" s="54">
        <v>3.8002258791717002E-2</v>
      </c>
      <c r="M303" s="62" t="s">
        <v>1049</v>
      </c>
      <c r="N303" s="81">
        <v>-0.30522621943594302</v>
      </c>
      <c r="O303" s="81">
        <v>3.1836490854332801E-2</v>
      </c>
      <c r="P303" s="50"/>
      <c r="Q303" s="50"/>
    </row>
    <row r="304" spans="1:17">
      <c r="A304" s="52" t="s">
        <v>15643</v>
      </c>
      <c r="B304" s="50">
        <v>0.589723127226639</v>
      </c>
      <c r="C304" s="50">
        <v>5.9691897836629797E-3</v>
      </c>
      <c r="D304" s="50"/>
      <c r="E304" s="52" t="s">
        <v>6722</v>
      </c>
      <c r="F304" s="50">
        <v>-0.392922684175318</v>
      </c>
      <c r="G304" s="50">
        <v>1.5630473932341301E-3</v>
      </c>
      <c r="H304" s="50"/>
      <c r="I304" s="62" t="s">
        <v>8812</v>
      </c>
      <c r="J304" s="54">
        <v>0.52316306523715606</v>
      </c>
      <c r="K304" s="54">
        <v>3.8002258791717002E-2</v>
      </c>
      <c r="M304" s="62" t="s">
        <v>9114</v>
      </c>
      <c r="N304" s="81">
        <v>-0.421718257613374</v>
      </c>
      <c r="O304" s="81">
        <v>3.1995389308062901E-2</v>
      </c>
      <c r="P304" s="50"/>
      <c r="Q304" s="50"/>
    </row>
    <row r="305" spans="1:17">
      <c r="A305" s="52" t="s">
        <v>2590</v>
      </c>
      <c r="B305" s="50">
        <v>0.58797197689330005</v>
      </c>
      <c r="C305" s="50">
        <v>6.33516382654654E-3</v>
      </c>
      <c r="D305" s="50"/>
      <c r="E305" s="52" t="s">
        <v>6266</v>
      </c>
      <c r="F305" s="50">
        <v>-0.39248266271569099</v>
      </c>
      <c r="G305" s="50">
        <v>1.1738918610292601E-3</v>
      </c>
      <c r="H305" s="50"/>
      <c r="I305" s="62" t="s">
        <v>1496</v>
      </c>
      <c r="J305" s="54">
        <v>0.30275798318219999</v>
      </c>
      <c r="K305" s="54">
        <v>3.8911513158982503E-2</v>
      </c>
      <c r="M305" s="62" t="s">
        <v>1116</v>
      </c>
      <c r="N305" s="81">
        <v>-0.24049558090190201</v>
      </c>
      <c r="O305" s="81">
        <v>3.27395235460071E-2</v>
      </c>
      <c r="P305" s="50"/>
      <c r="Q305" s="50"/>
    </row>
    <row r="306" spans="1:17">
      <c r="A306" s="52" t="s">
        <v>195</v>
      </c>
      <c r="B306" s="50">
        <v>0.58569248968042298</v>
      </c>
      <c r="C306" s="50">
        <v>1.21532394670498E-3</v>
      </c>
      <c r="D306" s="50"/>
      <c r="E306" s="52" t="s">
        <v>6764</v>
      </c>
      <c r="F306" s="50">
        <v>-0.39121675857703297</v>
      </c>
      <c r="G306" s="50">
        <v>3.7265522410151698E-3</v>
      </c>
      <c r="H306" s="50"/>
      <c r="I306" s="62" t="s">
        <v>15792</v>
      </c>
      <c r="J306" s="54">
        <v>0.49159608999828502</v>
      </c>
      <c r="K306" s="54">
        <v>3.8911513158982503E-2</v>
      </c>
      <c r="M306" s="62" t="s">
        <v>209</v>
      </c>
      <c r="N306" s="81">
        <v>-0.25082679820868797</v>
      </c>
      <c r="O306" s="81">
        <v>3.29169275247784E-2</v>
      </c>
      <c r="P306" s="50"/>
      <c r="Q306" s="50"/>
    </row>
    <row r="307" spans="1:17">
      <c r="A307" s="52" t="s">
        <v>15644</v>
      </c>
      <c r="B307" s="50">
        <v>0.58526873456241701</v>
      </c>
      <c r="C307" s="50">
        <v>3.58974968953159E-4</v>
      </c>
      <c r="D307" s="50"/>
      <c r="E307" s="52" t="s">
        <v>6249</v>
      </c>
      <c r="F307" s="50">
        <v>-0.39119356504580499</v>
      </c>
      <c r="G307" s="50">
        <v>3.1517737350039098E-3</v>
      </c>
      <c r="H307" s="50"/>
      <c r="I307" s="62" t="s">
        <v>10012</v>
      </c>
      <c r="J307" s="54">
        <v>0.191645948527567</v>
      </c>
      <c r="K307" s="54">
        <v>3.92862234114311E-2</v>
      </c>
      <c r="M307" s="62" t="s">
        <v>15483</v>
      </c>
      <c r="N307" s="81">
        <v>-0.28083094076151899</v>
      </c>
      <c r="O307" s="81">
        <v>3.3006557365462999E-2</v>
      </c>
      <c r="P307" s="50"/>
      <c r="Q307" s="50"/>
    </row>
    <row r="308" spans="1:17">
      <c r="A308" s="52" t="s">
        <v>7514</v>
      </c>
      <c r="B308" s="50">
        <v>0.585168256713683</v>
      </c>
      <c r="C308" s="50">
        <v>6.2683151817835403E-2</v>
      </c>
      <c r="D308" s="50"/>
      <c r="E308" s="52" t="s">
        <v>6914</v>
      </c>
      <c r="F308" s="50">
        <v>-0.39001536855749003</v>
      </c>
      <c r="G308" s="50">
        <v>8.9509885948451107E-3</v>
      </c>
      <c r="H308" s="50"/>
      <c r="I308" s="62" t="s">
        <v>15621</v>
      </c>
      <c r="J308" s="54">
        <v>0.353418762411353</v>
      </c>
      <c r="K308" s="54">
        <v>3.9470394122598403E-2</v>
      </c>
      <c r="M308" s="62" t="s">
        <v>15294</v>
      </c>
      <c r="N308" s="81">
        <v>-0.173484895560062</v>
      </c>
      <c r="O308" s="81">
        <v>3.3983185469774697E-2</v>
      </c>
      <c r="P308" s="50"/>
      <c r="Q308" s="50"/>
    </row>
    <row r="309" spans="1:17">
      <c r="A309" s="52" t="s">
        <v>15645</v>
      </c>
      <c r="B309" s="50">
        <v>0.58511234517080202</v>
      </c>
      <c r="C309" s="50">
        <v>6.9966493536425601E-4</v>
      </c>
      <c r="D309" s="50"/>
      <c r="E309" s="52" t="s">
        <v>15303</v>
      </c>
      <c r="F309" s="50">
        <v>-0.38713646216728897</v>
      </c>
      <c r="G309" s="50">
        <v>3.28677647911456E-3</v>
      </c>
      <c r="H309" s="50"/>
      <c r="I309" s="62" t="s">
        <v>11860</v>
      </c>
      <c r="J309" s="54">
        <v>0.24094596388019501</v>
      </c>
      <c r="K309" s="54">
        <v>3.9536651694609098E-2</v>
      </c>
      <c r="M309" s="62" t="s">
        <v>7115</v>
      </c>
      <c r="N309" s="81">
        <v>-0.30768884120888002</v>
      </c>
      <c r="O309" s="81">
        <v>3.5105598201718997E-2</v>
      </c>
      <c r="P309" s="50"/>
      <c r="Q309" s="50"/>
    </row>
    <row r="310" spans="1:17">
      <c r="A310" s="52" t="s">
        <v>15646</v>
      </c>
      <c r="B310" s="50">
        <v>0.58415848668248804</v>
      </c>
      <c r="C310" s="50">
        <v>2.3596933890182799E-2</v>
      </c>
      <c r="D310" s="50"/>
      <c r="E310" s="52" t="s">
        <v>6794</v>
      </c>
      <c r="F310" s="50">
        <v>-0.38520650304633403</v>
      </c>
      <c r="G310" s="50">
        <v>7.4875568463483302E-3</v>
      </c>
      <c r="H310" s="50"/>
      <c r="I310" s="62" t="s">
        <v>14473</v>
      </c>
      <c r="J310" s="54">
        <v>0.229563115506251</v>
      </c>
      <c r="K310" s="54">
        <v>3.9910564905003797E-2</v>
      </c>
      <c r="M310" s="62" t="s">
        <v>10767</v>
      </c>
      <c r="N310" s="81">
        <v>-0.39426631300826598</v>
      </c>
      <c r="O310" s="81">
        <v>3.5312506229073101E-2</v>
      </c>
      <c r="P310" s="50"/>
      <c r="Q310" s="50"/>
    </row>
    <row r="311" spans="1:17">
      <c r="A311" s="52" t="s">
        <v>9173</v>
      </c>
      <c r="B311" s="50">
        <v>0.58255520078165601</v>
      </c>
      <c r="C311" s="50">
        <v>4.5084694247642998E-2</v>
      </c>
      <c r="D311" s="50"/>
      <c r="E311" s="52" t="s">
        <v>7209</v>
      </c>
      <c r="F311" s="50">
        <v>-0.38303154142494</v>
      </c>
      <c r="G311" s="50">
        <v>3.4396516641949999E-3</v>
      </c>
      <c r="H311" s="50"/>
      <c r="I311" s="62" t="s">
        <v>7716</v>
      </c>
      <c r="J311" s="54">
        <v>0.66818923521213303</v>
      </c>
      <c r="K311" s="54">
        <v>3.9961677073241303E-2</v>
      </c>
      <c r="M311" s="62" t="s">
        <v>10142</v>
      </c>
      <c r="N311" s="81">
        <v>-0.13207792126411499</v>
      </c>
      <c r="O311" s="81">
        <v>3.6003615164817003E-2</v>
      </c>
      <c r="P311" s="50"/>
      <c r="Q311" s="50"/>
    </row>
    <row r="312" spans="1:17">
      <c r="A312" s="52" t="s">
        <v>7111</v>
      </c>
      <c r="B312" s="50">
        <v>0.58180098961592197</v>
      </c>
      <c r="C312" s="50">
        <v>0.18493206287994299</v>
      </c>
      <c r="D312" s="50"/>
      <c r="E312" s="52" t="s">
        <v>2290</v>
      </c>
      <c r="F312" s="50">
        <v>-0.38127647544946702</v>
      </c>
      <c r="G312" s="50">
        <v>4.8785006847674502E-3</v>
      </c>
      <c r="H312" s="50"/>
      <c r="I312" s="62" t="s">
        <v>9609</v>
      </c>
      <c r="J312" s="54">
        <v>0.1622198382641</v>
      </c>
      <c r="K312" s="54">
        <v>4.0725861535444899E-2</v>
      </c>
      <c r="M312" s="62" t="s">
        <v>9810</v>
      </c>
      <c r="N312" s="81">
        <v>-0.20972925755174199</v>
      </c>
      <c r="O312" s="81">
        <v>3.6056194359872402E-2</v>
      </c>
      <c r="P312" s="50"/>
      <c r="Q312" s="50"/>
    </row>
    <row r="313" spans="1:17">
      <c r="A313" s="52" t="s">
        <v>11865</v>
      </c>
      <c r="B313" s="50">
        <v>0.58110421819403202</v>
      </c>
      <c r="C313" s="50">
        <v>3.5579003736298299E-3</v>
      </c>
      <c r="D313" s="50"/>
      <c r="E313" s="52" t="s">
        <v>7354</v>
      </c>
      <c r="F313" s="50">
        <v>-0.38126591789671399</v>
      </c>
      <c r="G313" s="50">
        <v>1.00650491987887E-2</v>
      </c>
      <c r="H313" s="50"/>
      <c r="I313" s="62" t="s">
        <v>15793</v>
      </c>
      <c r="J313" s="54">
        <v>0.26648431028363401</v>
      </c>
      <c r="K313" s="54">
        <v>4.0935790664889303E-2</v>
      </c>
      <c r="M313" s="62" t="s">
        <v>6431</v>
      </c>
      <c r="N313" s="81">
        <v>-0.25669424809036601</v>
      </c>
      <c r="O313" s="81">
        <v>3.6104977851711101E-2</v>
      </c>
      <c r="P313" s="50"/>
      <c r="Q313" s="50"/>
    </row>
    <row r="314" spans="1:17">
      <c r="A314" s="52" t="s">
        <v>14613</v>
      </c>
      <c r="B314" s="50">
        <v>0.58092064602804205</v>
      </c>
      <c r="C314" s="50">
        <v>0.122187201566801</v>
      </c>
      <c r="D314" s="50"/>
      <c r="E314" s="52" t="s">
        <v>6276</v>
      </c>
      <c r="F314" s="50">
        <v>-0.380072920880485</v>
      </c>
      <c r="G314" s="50">
        <v>1.15925002665433E-2</v>
      </c>
      <c r="H314" s="50"/>
      <c r="I314" s="62" t="s">
        <v>4147</v>
      </c>
      <c r="J314" s="54">
        <v>0.12603610238944499</v>
      </c>
      <c r="K314" s="54">
        <v>4.1088585928016397E-2</v>
      </c>
      <c r="M314" s="62" t="s">
        <v>6721</v>
      </c>
      <c r="N314" s="81">
        <v>-0.42326387911993002</v>
      </c>
      <c r="O314" s="81">
        <v>3.6803833449177502E-2</v>
      </c>
      <c r="P314" s="50"/>
      <c r="Q314" s="50"/>
    </row>
    <row r="315" spans="1:17">
      <c r="A315" s="52" t="s">
        <v>6714</v>
      </c>
      <c r="B315" s="50">
        <v>0.58005444817198104</v>
      </c>
      <c r="C315" s="50">
        <v>4.5233907340131996E-3</v>
      </c>
      <c r="D315" s="50"/>
      <c r="E315" s="52" t="s">
        <v>15299</v>
      </c>
      <c r="F315" s="50">
        <v>-0.37973707963571701</v>
      </c>
      <c r="G315" s="50">
        <v>1.9669982463240599E-3</v>
      </c>
      <c r="H315" s="50"/>
      <c r="I315" s="62" t="s">
        <v>15794</v>
      </c>
      <c r="J315" s="54">
        <v>0.13947713110261301</v>
      </c>
      <c r="K315" s="54">
        <v>4.1158941289180198E-2</v>
      </c>
      <c r="M315" s="62" t="s">
        <v>6687</v>
      </c>
      <c r="N315" s="81">
        <v>-0.15751333581669699</v>
      </c>
      <c r="O315" s="81">
        <v>3.7340095748816401E-2</v>
      </c>
      <c r="P315" s="50"/>
      <c r="Q315" s="50"/>
    </row>
    <row r="316" spans="1:17">
      <c r="A316" s="52" t="s">
        <v>1182</v>
      </c>
      <c r="B316" s="50">
        <v>0.57812781016933901</v>
      </c>
      <c r="C316" s="50">
        <v>9.2118762511614896E-2</v>
      </c>
      <c r="D316" s="50"/>
      <c r="E316" s="52" t="s">
        <v>8765</v>
      </c>
      <c r="F316" s="50">
        <v>-0.37936567810050897</v>
      </c>
      <c r="G316" s="50">
        <v>1.5630473932341301E-3</v>
      </c>
      <c r="H316" s="50"/>
      <c r="I316" s="62" t="s">
        <v>11901</v>
      </c>
      <c r="J316" s="54">
        <v>0.339501695742983</v>
      </c>
      <c r="K316" s="54">
        <v>4.1400311249637799E-2</v>
      </c>
      <c r="M316" s="62" t="s">
        <v>11048</v>
      </c>
      <c r="N316" s="81">
        <v>-0.171464675553398</v>
      </c>
      <c r="O316" s="81">
        <v>3.73499945162514E-2</v>
      </c>
      <c r="P316" s="50"/>
      <c r="Q316" s="50"/>
    </row>
    <row r="317" spans="1:17">
      <c r="A317" s="52" t="s">
        <v>15647</v>
      </c>
      <c r="B317" s="50">
        <v>0.57794375824982103</v>
      </c>
      <c r="C317" s="50">
        <v>2.2553996155929498E-3</v>
      </c>
      <c r="D317" s="50"/>
      <c r="E317" s="52" t="s">
        <v>6554</v>
      </c>
      <c r="F317" s="50">
        <v>-0.37932769300477398</v>
      </c>
      <c r="G317" s="50">
        <v>2.77486747191687E-3</v>
      </c>
      <c r="H317" s="50"/>
      <c r="I317" s="62" t="s">
        <v>9471</v>
      </c>
      <c r="J317" s="54">
        <v>0.31540942477441403</v>
      </c>
      <c r="K317" s="54">
        <v>4.1499122892242099E-2</v>
      </c>
      <c r="M317" s="62" t="s">
        <v>7182</v>
      </c>
      <c r="N317" s="81">
        <v>-0.14708041132261901</v>
      </c>
      <c r="O317" s="81">
        <v>3.7872281239578101E-2</v>
      </c>
      <c r="P317" s="50"/>
      <c r="Q317" s="50"/>
    </row>
    <row r="318" spans="1:17">
      <c r="A318" s="52" t="s">
        <v>3569</v>
      </c>
      <c r="B318" s="50">
        <v>0.57762086209205998</v>
      </c>
      <c r="C318" s="50">
        <v>2.8635117883890902E-4</v>
      </c>
      <c r="D318" s="50"/>
      <c r="E318" s="52" t="s">
        <v>667</v>
      </c>
      <c r="F318" s="50">
        <v>-0.37887230515932102</v>
      </c>
      <c r="G318" s="50">
        <v>5.5758319010595298E-3</v>
      </c>
      <c r="H318" s="50"/>
      <c r="I318" s="62" t="s">
        <v>2870</v>
      </c>
      <c r="J318" s="54">
        <v>0.34667669455657402</v>
      </c>
      <c r="K318" s="54">
        <v>4.1994008990724599E-2</v>
      </c>
      <c r="M318" s="62" t="s">
        <v>15256</v>
      </c>
      <c r="N318" s="81">
        <v>-0.41258895419342101</v>
      </c>
      <c r="O318" s="81">
        <v>3.7872281239578101E-2</v>
      </c>
      <c r="P318" s="50"/>
      <c r="Q318" s="50"/>
    </row>
    <row r="319" spans="1:17">
      <c r="A319" s="52" t="s">
        <v>7945</v>
      </c>
      <c r="B319" s="50">
        <v>0.57682827869785003</v>
      </c>
      <c r="C319" s="50">
        <v>5.3079781133291003E-2</v>
      </c>
      <c r="D319" s="50"/>
      <c r="E319" s="52" t="s">
        <v>6826</v>
      </c>
      <c r="F319" s="50">
        <v>-0.37792283476432198</v>
      </c>
      <c r="G319" s="50">
        <v>9.2029788764338299E-4</v>
      </c>
      <c r="H319" s="50"/>
      <c r="I319" s="62" t="s">
        <v>9989</v>
      </c>
      <c r="J319" s="54">
        <v>0.21518215377255201</v>
      </c>
      <c r="K319" s="54">
        <v>4.2040134791426598E-2</v>
      </c>
      <c r="M319" s="62" t="s">
        <v>15244</v>
      </c>
      <c r="N319" s="81">
        <v>-0.32765413633490398</v>
      </c>
      <c r="O319" s="81">
        <v>3.7880190482357801E-2</v>
      </c>
      <c r="P319" s="50"/>
      <c r="Q319" s="50"/>
    </row>
    <row r="320" spans="1:17">
      <c r="A320" s="52" t="s">
        <v>15648</v>
      </c>
      <c r="B320" s="50">
        <v>0.57516108899964102</v>
      </c>
      <c r="C320" s="50">
        <v>2.0127223839104899E-4</v>
      </c>
      <c r="D320" s="50"/>
      <c r="E320" s="52" t="s">
        <v>6581</v>
      </c>
      <c r="F320" s="50">
        <v>-0.376649370645461</v>
      </c>
      <c r="G320" s="50">
        <v>3.5285046304367601E-3</v>
      </c>
      <c r="H320" s="50"/>
      <c r="I320" s="62" t="s">
        <v>11903</v>
      </c>
      <c r="J320" s="54">
        <v>0.38455332226577899</v>
      </c>
      <c r="K320" s="54">
        <v>4.2087444741412697E-2</v>
      </c>
      <c r="M320" s="62" t="s">
        <v>9159</v>
      </c>
      <c r="N320" s="81">
        <v>-0.16095163504954099</v>
      </c>
      <c r="O320" s="81">
        <v>3.8002258791717002E-2</v>
      </c>
      <c r="P320" s="50"/>
      <c r="Q320" s="50"/>
    </row>
    <row r="321" spans="1:17">
      <c r="A321" s="52" t="s">
        <v>16569</v>
      </c>
      <c r="B321" s="50">
        <v>0.57248297624085298</v>
      </c>
      <c r="C321" s="50">
        <v>5.3637769081790001</v>
      </c>
      <c r="D321" s="50"/>
      <c r="E321" s="52" t="s">
        <v>8599</v>
      </c>
      <c r="F321" s="50">
        <v>-0.37634552400050603</v>
      </c>
      <c r="G321" s="50">
        <v>1.62077226786734E-2</v>
      </c>
      <c r="H321" s="50"/>
      <c r="I321" s="62" t="s">
        <v>1503</v>
      </c>
      <c r="J321" s="54">
        <v>0.212324229779145</v>
      </c>
      <c r="K321" s="54">
        <v>4.2237570387702997E-2</v>
      </c>
      <c r="M321" s="62" t="s">
        <v>6577</v>
      </c>
      <c r="N321" s="81">
        <v>-0.36296206384875401</v>
      </c>
      <c r="O321" s="81">
        <v>3.8911513158982503E-2</v>
      </c>
      <c r="P321" s="50"/>
      <c r="Q321" s="50"/>
    </row>
    <row r="322" spans="1:17">
      <c r="A322" s="52" t="s">
        <v>693</v>
      </c>
      <c r="B322" s="50">
        <v>0.56965617284196801</v>
      </c>
      <c r="C322" s="67">
        <v>7.0353841881878198E-5</v>
      </c>
      <c r="D322" s="67"/>
      <c r="E322" s="52" t="s">
        <v>2161</v>
      </c>
      <c r="F322" s="50">
        <v>-0.37630123038740998</v>
      </c>
      <c r="G322" s="50">
        <v>9.7755426559827299E-3</v>
      </c>
      <c r="H322" s="50"/>
      <c r="I322" s="62" t="s">
        <v>5907</v>
      </c>
      <c r="J322" s="54">
        <v>0.17951230274062499</v>
      </c>
      <c r="K322" s="54">
        <v>4.2237570387702997E-2</v>
      </c>
      <c r="M322" s="62" t="s">
        <v>7134</v>
      </c>
      <c r="N322" s="81">
        <v>-0.23552659956921501</v>
      </c>
      <c r="O322" s="81">
        <v>3.9166620051131099E-2</v>
      </c>
      <c r="P322" s="50"/>
      <c r="Q322" s="50"/>
    </row>
    <row r="323" spans="1:17">
      <c r="A323" s="52" t="s">
        <v>15752</v>
      </c>
      <c r="B323" s="50">
        <v>0.56731419526188098</v>
      </c>
      <c r="C323" s="50">
        <v>3.5396294257720502</v>
      </c>
      <c r="D323" s="50"/>
      <c r="E323" s="52" t="s">
        <v>7102</v>
      </c>
      <c r="F323" s="50">
        <v>-0.37581967506455199</v>
      </c>
      <c r="G323" s="50">
        <v>2.79040191522689E-3</v>
      </c>
      <c r="H323" s="50"/>
      <c r="I323" s="62" t="s">
        <v>1183</v>
      </c>
      <c r="J323" s="54">
        <v>0.37223102823857601</v>
      </c>
      <c r="K323" s="54">
        <v>4.2716695692459901E-2</v>
      </c>
      <c r="M323" s="62" t="s">
        <v>7327</v>
      </c>
      <c r="N323" s="81">
        <v>-0.20508138270941201</v>
      </c>
      <c r="O323" s="81">
        <v>3.92862234114311E-2</v>
      </c>
      <c r="P323" s="50"/>
      <c r="Q323" s="50"/>
    </row>
    <row r="324" spans="1:17">
      <c r="A324" s="52" t="s">
        <v>15974</v>
      </c>
      <c r="B324" s="50">
        <v>0.56637048625823405</v>
      </c>
      <c r="C324" s="50">
        <v>9.7962947872246006E-2</v>
      </c>
      <c r="D324" s="50"/>
      <c r="E324" s="52" t="s">
        <v>6353</v>
      </c>
      <c r="F324" s="50">
        <v>-0.37573922533506399</v>
      </c>
      <c r="G324" s="50">
        <v>9.7745767860606004E-3</v>
      </c>
      <c r="H324" s="50"/>
      <c r="I324" s="62" t="s">
        <v>15795</v>
      </c>
      <c r="J324" s="54">
        <v>0.14468432148108701</v>
      </c>
      <c r="K324" s="54">
        <v>4.2716695692459901E-2</v>
      </c>
      <c r="M324" s="62" t="s">
        <v>5952</v>
      </c>
      <c r="N324" s="81">
        <v>-0.36843160027818</v>
      </c>
      <c r="O324" s="81">
        <v>3.9702792610890499E-2</v>
      </c>
      <c r="P324" s="50"/>
      <c r="Q324" s="50"/>
    </row>
    <row r="325" spans="1:17">
      <c r="A325" s="52" t="s">
        <v>8635</v>
      </c>
      <c r="B325" s="50">
        <v>0.56610188145922102</v>
      </c>
      <c r="C325" s="67">
        <v>5.1346037213976298E-5</v>
      </c>
      <c r="D325" s="67"/>
      <c r="E325" s="52" t="s">
        <v>9715</v>
      </c>
      <c r="F325" s="50">
        <v>-0.37482987949014801</v>
      </c>
      <c r="G325" s="50">
        <v>6.2632213433993795E-4</v>
      </c>
      <c r="H325" s="50"/>
      <c r="I325" s="62" t="s">
        <v>15796</v>
      </c>
      <c r="J325" s="54">
        <v>0.24821925565257599</v>
      </c>
      <c r="K325" s="54">
        <v>4.3058079230345797E-2</v>
      </c>
      <c r="M325" s="62" t="s">
        <v>6415</v>
      </c>
      <c r="N325" s="81">
        <v>-0.30853892113556702</v>
      </c>
      <c r="O325" s="81">
        <v>3.97699455325402E-2</v>
      </c>
      <c r="P325" s="50"/>
      <c r="Q325" s="50"/>
    </row>
    <row r="326" spans="1:17">
      <c r="A326" s="52" t="s">
        <v>7788</v>
      </c>
      <c r="B326" s="50">
        <v>0.56541643924051599</v>
      </c>
      <c r="C326" s="50">
        <v>4.9640021712295097E-2</v>
      </c>
      <c r="D326" s="50"/>
      <c r="E326" s="52" t="s">
        <v>6751</v>
      </c>
      <c r="F326" s="50">
        <v>-0.37291790951847797</v>
      </c>
      <c r="G326" s="50">
        <v>1.3075574102278199E-2</v>
      </c>
      <c r="H326" s="50"/>
      <c r="I326" s="62" t="s">
        <v>15797</v>
      </c>
      <c r="J326" s="54">
        <v>0.28476936312422801</v>
      </c>
      <c r="K326" s="54">
        <v>4.3120302653963903E-2</v>
      </c>
      <c r="M326" s="62" t="s">
        <v>898</v>
      </c>
      <c r="N326" s="81">
        <v>-0.32600423714439902</v>
      </c>
      <c r="O326" s="81">
        <v>4.01913455303669E-2</v>
      </c>
      <c r="P326" s="50"/>
      <c r="Q326" s="50"/>
    </row>
    <row r="327" spans="1:17">
      <c r="A327" s="52" t="s">
        <v>15649</v>
      </c>
      <c r="B327" s="50">
        <v>0.56292859344322499</v>
      </c>
      <c r="C327" s="50">
        <v>1.29549825201366E-4</v>
      </c>
      <c r="D327" s="50"/>
      <c r="E327" s="52" t="s">
        <v>15320</v>
      </c>
      <c r="F327" s="50">
        <v>-0.37277137797847598</v>
      </c>
      <c r="G327" s="50">
        <v>1.09109894340632E-2</v>
      </c>
      <c r="H327" s="50"/>
      <c r="I327" s="62" t="s">
        <v>15798</v>
      </c>
      <c r="J327" s="54">
        <v>0.219406113888757</v>
      </c>
      <c r="K327" s="54">
        <v>4.3151902933104697E-2</v>
      </c>
      <c r="M327" s="62" t="s">
        <v>6436</v>
      </c>
      <c r="N327" s="81">
        <v>-0.19216797888294801</v>
      </c>
      <c r="O327" s="81">
        <v>4.0725861535444899E-2</v>
      </c>
      <c r="P327" s="50"/>
      <c r="Q327" s="50"/>
    </row>
    <row r="328" spans="1:17">
      <c r="A328" s="52" t="s">
        <v>15793</v>
      </c>
      <c r="B328" s="50">
        <v>0.56242200916469398</v>
      </c>
      <c r="C328" s="50">
        <v>4.1258741744451504</v>
      </c>
      <c r="D328" s="50"/>
      <c r="E328" s="52" t="s">
        <v>7510</v>
      </c>
      <c r="F328" s="50">
        <v>-0.37132510861933998</v>
      </c>
      <c r="G328" s="50">
        <v>6.6770491785729403E-3</v>
      </c>
      <c r="H328" s="50"/>
      <c r="I328" s="62" t="s">
        <v>9378</v>
      </c>
      <c r="J328" s="54">
        <v>0.237770354175353</v>
      </c>
      <c r="K328" s="54">
        <v>4.3187691628889399E-2</v>
      </c>
      <c r="M328" s="62" t="s">
        <v>15258</v>
      </c>
      <c r="N328" s="81">
        <v>-0.255695590447997</v>
      </c>
      <c r="O328" s="81">
        <v>4.0935790664889303E-2</v>
      </c>
      <c r="P328" s="50"/>
      <c r="Q328" s="50"/>
    </row>
    <row r="329" spans="1:17">
      <c r="A329" s="52" t="s">
        <v>1059</v>
      </c>
      <c r="B329" s="50">
        <v>0.56046694204553604</v>
      </c>
      <c r="C329" s="50">
        <v>7.3558231828048895E-2</v>
      </c>
      <c r="D329" s="50"/>
      <c r="E329" s="52" t="s">
        <v>8781</v>
      </c>
      <c r="F329" s="50">
        <v>-0.37122156262963402</v>
      </c>
      <c r="G329" s="50">
        <v>1.5630473932341301E-3</v>
      </c>
      <c r="H329" s="50"/>
      <c r="I329" s="62" t="s">
        <v>15799</v>
      </c>
      <c r="J329" s="54">
        <v>0.180953933743738</v>
      </c>
      <c r="K329" s="54">
        <v>4.3432627376995901E-2</v>
      </c>
      <c r="M329" s="62" t="s">
        <v>7790</v>
      </c>
      <c r="N329" s="81">
        <v>-0.19188079462486499</v>
      </c>
      <c r="O329" s="81">
        <v>4.0978989572776299E-2</v>
      </c>
      <c r="P329" s="50"/>
      <c r="Q329" s="50"/>
    </row>
    <row r="330" spans="1:17">
      <c r="A330" s="52" t="s">
        <v>6313</v>
      </c>
      <c r="B330" s="50">
        <v>0.55962176987253898</v>
      </c>
      <c r="C330" s="50">
        <v>2.89473771947964E-3</v>
      </c>
      <c r="D330" s="50"/>
      <c r="E330" s="52" t="s">
        <v>6045</v>
      </c>
      <c r="F330" s="50">
        <v>-0.37103441010510202</v>
      </c>
      <c r="G330" s="50">
        <v>2.89473771947964E-3</v>
      </c>
      <c r="H330" s="50"/>
      <c r="I330" s="62" t="s">
        <v>12616</v>
      </c>
      <c r="J330" s="54">
        <v>0.54581137041448702</v>
      </c>
      <c r="K330" s="54">
        <v>4.4001216925924597E-2</v>
      </c>
      <c r="M330" s="62" t="s">
        <v>6686</v>
      </c>
      <c r="N330" s="81">
        <v>-0.30667075382366199</v>
      </c>
      <c r="O330" s="81">
        <v>4.1151683106340299E-2</v>
      </c>
      <c r="P330" s="50"/>
      <c r="Q330" s="50"/>
    </row>
    <row r="331" spans="1:17">
      <c r="A331" s="52" t="s">
        <v>15847</v>
      </c>
      <c r="B331" s="50">
        <v>0.55936424718525402</v>
      </c>
      <c r="C331" s="50">
        <v>5.3361802814372004</v>
      </c>
      <c r="D331" s="50"/>
      <c r="E331" s="52" t="s">
        <v>6316</v>
      </c>
      <c r="F331" s="50">
        <v>-0.37062271596669599</v>
      </c>
      <c r="G331" s="50">
        <v>1.03877695515169E-2</v>
      </c>
      <c r="H331" s="50"/>
      <c r="I331" s="62" t="s">
        <v>15633</v>
      </c>
      <c r="J331" s="54">
        <v>0.39332466393370202</v>
      </c>
      <c r="K331" s="54">
        <v>4.4017255588472498E-2</v>
      </c>
      <c r="M331" s="62" t="s">
        <v>6481</v>
      </c>
      <c r="N331" s="81">
        <v>-0.30124299144158301</v>
      </c>
      <c r="O331" s="81">
        <v>4.1994008990724599E-2</v>
      </c>
      <c r="P331" s="50"/>
      <c r="Q331" s="50"/>
    </row>
    <row r="332" spans="1:17">
      <c r="A332" s="52" t="s">
        <v>15994</v>
      </c>
      <c r="B332" s="50">
        <v>0.55865883995379195</v>
      </c>
      <c r="C332" s="50">
        <v>3.9066211920464302</v>
      </c>
      <c r="D332" s="50"/>
      <c r="E332" s="52" t="s">
        <v>6556</v>
      </c>
      <c r="F332" s="50">
        <v>-0.36991278562542002</v>
      </c>
      <c r="G332" s="50">
        <v>8.7175124220103695E-3</v>
      </c>
      <c r="H332" s="50"/>
      <c r="I332" s="62" t="s">
        <v>15670</v>
      </c>
      <c r="J332" s="54">
        <v>0.19027623994364601</v>
      </c>
      <c r="K332" s="54">
        <v>4.4017255588472498E-2</v>
      </c>
      <c r="M332" s="62" t="s">
        <v>6070</v>
      </c>
      <c r="N332" s="81">
        <v>-0.22520704757694099</v>
      </c>
      <c r="O332" s="81">
        <v>4.2154362954557802E-2</v>
      </c>
      <c r="P332" s="50"/>
      <c r="Q332" s="50"/>
    </row>
    <row r="333" spans="1:17">
      <c r="A333" s="52" t="s">
        <v>15650</v>
      </c>
      <c r="B333" s="50">
        <v>0.55863669316182896</v>
      </c>
      <c r="C333" s="67">
        <v>4.8811908009878099E-5</v>
      </c>
      <c r="D333" s="67"/>
      <c r="E333" s="52" t="s">
        <v>6552</v>
      </c>
      <c r="F333" s="50">
        <v>-0.36861753963684202</v>
      </c>
      <c r="G333" s="50">
        <v>1.11252578183844E-2</v>
      </c>
      <c r="H333" s="50"/>
      <c r="I333" s="62" t="s">
        <v>53</v>
      </c>
      <c r="J333" s="54">
        <v>0.26931056686582999</v>
      </c>
      <c r="K333" s="54">
        <v>4.4017255588472498E-2</v>
      </c>
      <c r="M333" s="62" t="s">
        <v>7334</v>
      </c>
      <c r="N333" s="81">
        <v>-0.365265909225096</v>
      </c>
      <c r="O333" s="81">
        <v>4.2488149600223797E-2</v>
      </c>
      <c r="P333" s="50"/>
      <c r="Q333" s="50"/>
    </row>
    <row r="334" spans="1:17">
      <c r="A334" s="52" t="s">
        <v>15940</v>
      </c>
      <c r="B334" s="50">
        <v>0.55830248808282501</v>
      </c>
      <c r="C334" s="50">
        <v>4.0863722463335597</v>
      </c>
      <c r="D334" s="50"/>
      <c r="E334" s="52" t="s">
        <v>6253</v>
      </c>
      <c r="F334" s="50">
        <v>-0.36843541938790902</v>
      </c>
      <c r="G334" s="50">
        <v>3.1452549812843001E-4</v>
      </c>
      <c r="H334" s="50"/>
      <c r="I334" s="62" t="s">
        <v>3870</v>
      </c>
      <c r="J334" s="54">
        <v>0.21008475686617301</v>
      </c>
      <c r="K334" s="54">
        <v>4.4017255588472498E-2</v>
      </c>
      <c r="M334" s="62" t="s">
        <v>8765</v>
      </c>
      <c r="N334" s="81">
        <v>-0.20937788829562501</v>
      </c>
      <c r="O334" s="81">
        <v>4.3058079230345797E-2</v>
      </c>
      <c r="P334" s="50"/>
      <c r="Q334" s="50"/>
    </row>
    <row r="335" spans="1:17">
      <c r="A335" s="52" t="s">
        <v>10328</v>
      </c>
      <c r="B335" s="50">
        <v>0.558020080233678</v>
      </c>
      <c r="C335" s="67">
        <v>7.6027304824095899E-6</v>
      </c>
      <c r="D335" s="67"/>
      <c r="E335" s="52" t="s">
        <v>7819</v>
      </c>
      <c r="F335" s="50">
        <v>-0.36831110054373201</v>
      </c>
      <c r="G335" s="50">
        <v>9.8964559064038792E-3</v>
      </c>
      <c r="H335" s="50"/>
      <c r="I335" s="62" t="s">
        <v>15800</v>
      </c>
      <c r="J335" s="54">
        <v>0.28363057890154098</v>
      </c>
      <c r="K335" s="54">
        <v>4.4017255588472498E-2</v>
      </c>
      <c r="M335" s="62" t="s">
        <v>15224</v>
      </c>
      <c r="N335" s="81">
        <v>-0.24631305672173101</v>
      </c>
      <c r="O335" s="81">
        <v>4.3151902933104697E-2</v>
      </c>
      <c r="P335" s="50"/>
      <c r="Q335" s="50"/>
    </row>
    <row r="336" spans="1:17">
      <c r="A336" s="52" t="s">
        <v>15651</v>
      </c>
      <c r="B336" s="50">
        <v>0.55796566249304502</v>
      </c>
      <c r="C336" s="50">
        <v>4.6697575545561002E-4</v>
      </c>
      <c r="D336" s="50"/>
      <c r="E336" s="52" t="s">
        <v>548</v>
      </c>
      <c r="F336" s="50">
        <v>-0.36643566171681402</v>
      </c>
      <c r="G336" s="50">
        <v>1.2817152869424E-2</v>
      </c>
      <c r="H336" s="50"/>
      <c r="I336" s="62" t="s">
        <v>15801</v>
      </c>
      <c r="J336" s="54">
        <v>0.37408771478574798</v>
      </c>
      <c r="K336" s="54">
        <v>4.4030893739751803E-2</v>
      </c>
      <c r="M336" s="62" t="s">
        <v>6456</v>
      </c>
      <c r="N336" s="81">
        <v>-0.30252802213545998</v>
      </c>
      <c r="O336" s="81">
        <v>4.31757660572996E-2</v>
      </c>
      <c r="P336" s="50"/>
      <c r="Q336" s="50"/>
    </row>
    <row r="337" spans="1:17">
      <c r="A337" s="52" t="s">
        <v>9967</v>
      </c>
      <c r="B337" s="50">
        <v>0.55745347163819803</v>
      </c>
      <c r="C337" s="50">
        <v>2.31879513081325E-2</v>
      </c>
      <c r="D337" s="50"/>
      <c r="E337" s="52" t="s">
        <v>6466</v>
      </c>
      <c r="F337" s="50">
        <v>-0.36563953636676599</v>
      </c>
      <c r="G337" s="50">
        <v>6.46491957813941E-3</v>
      </c>
      <c r="H337" s="50"/>
      <c r="I337" s="62" t="s">
        <v>15802</v>
      </c>
      <c r="J337" s="54">
        <v>0.379419244809926</v>
      </c>
      <c r="K337" s="54">
        <v>4.40598684331154E-2</v>
      </c>
      <c r="M337" s="62" t="s">
        <v>15253</v>
      </c>
      <c r="N337" s="81">
        <v>-0.63635033955628295</v>
      </c>
      <c r="O337" s="81">
        <v>4.3627587733191101E-2</v>
      </c>
      <c r="P337" s="50"/>
      <c r="Q337" s="50"/>
    </row>
    <row r="338" spans="1:17">
      <c r="A338" s="52" t="s">
        <v>15962</v>
      </c>
      <c r="B338" s="50">
        <v>0.55517891037742995</v>
      </c>
      <c r="C338" s="50">
        <v>0.19913224060479701</v>
      </c>
      <c r="D338" s="50"/>
      <c r="E338" s="52" t="s">
        <v>8543</v>
      </c>
      <c r="F338" s="50">
        <v>-0.36252421442296301</v>
      </c>
      <c r="G338" s="50">
        <v>4.2689975759589603E-3</v>
      </c>
      <c r="H338" s="50"/>
      <c r="I338" s="62" t="s">
        <v>10182</v>
      </c>
      <c r="J338" s="54">
        <v>0.34414701610167298</v>
      </c>
      <c r="K338" s="54">
        <v>4.4250557852907497E-2</v>
      </c>
      <c r="M338" s="62" t="s">
        <v>6348</v>
      </c>
      <c r="N338" s="81">
        <v>-0.234908110150956</v>
      </c>
      <c r="O338" s="81">
        <v>4.3772575690721502E-2</v>
      </c>
      <c r="P338" s="50"/>
      <c r="Q338" s="50"/>
    </row>
    <row r="339" spans="1:17">
      <c r="A339" s="52" t="s">
        <v>15652</v>
      </c>
      <c r="B339" s="50">
        <v>0.55472795611604098</v>
      </c>
      <c r="C339" s="50">
        <v>1.7066259566700199E-3</v>
      </c>
      <c r="D339" s="50"/>
      <c r="E339" s="52" t="s">
        <v>6946</v>
      </c>
      <c r="F339" s="50">
        <v>-0.36242244264686702</v>
      </c>
      <c r="G339" s="50">
        <v>6.5913810542594696E-3</v>
      </c>
      <c r="H339" s="50"/>
      <c r="I339" s="62" t="s">
        <v>1920</v>
      </c>
      <c r="J339" s="54">
        <v>0.70216726652053496</v>
      </c>
      <c r="K339" s="54">
        <v>4.4250557852907497E-2</v>
      </c>
      <c r="M339" s="62" t="s">
        <v>97</v>
      </c>
      <c r="N339" s="81">
        <v>-0.19392313555952101</v>
      </c>
      <c r="O339" s="81">
        <v>4.40598684331154E-2</v>
      </c>
      <c r="P339" s="50"/>
      <c r="Q339" s="50"/>
    </row>
    <row r="340" spans="1:17">
      <c r="A340" s="52" t="s">
        <v>11392</v>
      </c>
      <c r="B340" s="50">
        <v>0.55470570808783903</v>
      </c>
      <c r="C340" s="50">
        <v>1.4225945961575501E-4</v>
      </c>
      <c r="D340" s="50"/>
      <c r="E340" s="52" t="s">
        <v>15326</v>
      </c>
      <c r="F340" s="50">
        <v>-0.36107965476742399</v>
      </c>
      <c r="G340" s="50">
        <v>1.2755241676656299E-2</v>
      </c>
      <c r="H340" s="50"/>
      <c r="I340" s="62" t="s">
        <v>8448</v>
      </c>
      <c r="J340" s="54">
        <v>0.58645634111161504</v>
      </c>
      <c r="K340" s="54">
        <v>4.4591582024373702E-2</v>
      </c>
      <c r="M340" s="62" t="s">
        <v>6241</v>
      </c>
      <c r="N340" s="81">
        <v>-0.33675230183351101</v>
      </c>
      <c r="O340" s="81">
        <v>4.4406123992323202E-2</v>
      </c>
      <c r="P340" s="50"/>
      <c r="Q340" s="50"/>
    </row>
    <row r="341" spans="1:17">
      <c r="A341" s="52" t="s">
        <v>15653</v>
      </c>
      <c r="B341" s="50">
        <v>0.55435758490435105</v>
      </c>
      <c r="C341" s="50">
        <v>5.7101301197314503E-3</v>
      </c>
      <c r="D341" s="50"/>
      <c r="E341" s="52" t="s">
        <v>6872</v>
      </c>
      <c r="F341" s="50">
        <v>-0.36013730785646197</v>
      </c>
      <c r="G341" s="50">
        <v>1.08366524190323E-3</v>
      </c>
      <c r="H341" s="50"/>
      <c r="I341" s="62" t="s">
        <v>9055</v>
      </c>
      <c r="J341" s="54">
        <v>0.44153735004946998</v>
      </c>
      <c r="K341" s="54">
        <v>4.4798554244995001E-2</v>
      </c>
      <c r="M341" s="62" t="s">
        <v>11573</v>
      </c>
      <c r="N341" s="81">
        <v>-0.27410971856732802</v>
      </c>
      <c r="O341" s="81">
        <v>4.4798554244995001E-2</v>
      </c>
      <c r="P341" s="50"/>
      <c r="Q341" s="50"/>
    </row>
    <row r="342" spans="1:17">
      <c r="A342" s="52" t="s">
        <v>7641</v>
      </c>
      <c r="B342" s="50">
        <v>0.55309409293215195</v>
      </c>
      <c r="C342" s="50">
        <v>7.3842107705018006E-2</v>
      </c>
      <c r="D342" s="50"/>
      <c r="E342" s="52" t="s">
        <v>8608</v>
      </c>
      <c r="F342" s="50">
        <v>-0.35923159619745698</v>
      </c>
      <c r="G342" s="50">
        <v>8.4117120430606193E-3</v>
      </c>
      <c r="H342" s="50"/>
      <c r="I342" s="62" t="s">
        <v>15803</v>
      </c>
      <c r="J342" s="54">
        <v>0.110619989314188</v>
      </c>
      <c r="K342" s="54">
        <v>4.5061374598269803E-2</v>
      </c>
      <c r="M342" s="62" t="s">
        <v>6343</v>
      </c>
      <c r="N342" s="81">
        <v>-0.41969333072817899</v>
      </c>
      <c r="O342" s="81">
        <v>4.5011758541991201E-2</v>
      </c>
      <c r="P342" s="50"/>
      <c r="Q342" s="50"/>
    </row>
    <row r="343" spans="1:17">
      <c r="A343" s="52" t="s">
        <v>15654</v>
      </c>
      <c r="B343" s="50">
        <v>0.55205873237287395</v>
      </c>
      <c r="C343" s="50">
        <v>4.8860914405447504E-4</v>
      </c>
      <c r="D343" s="50"/>
      <c r="E343" s="52" t="s">
        <v>6346</v>
      </c>
      <c r="F343" s="50">
        <v>-0.35826969346726001</v>
      </c>
      <c r="G343" s="50">
        <v>5.6837216013744798E-3</v>
      </c>
      <c r="H343" s="50"/>
      <c r="I343" s="62" t="s">
        <v>15804</v>
      </c>
      <c r="J343" s="54">
        <v>0.21016507675908699</v>
      </c>
      <c r="K343" s="54">
        <v>4.5208891009581101E-2</v>
      </c>
      <c r="M343" s="62" t="s">
        <v>7784</v>
      </c>
      <c r="N343" s="81">
        <v>-0.17241356728896001</v>
      </c>
      <c r="O343" s="81">
        <v>4.5821391707811902E-2</v>
      </c>
      <c r="P343" s="50"/>
      <c r="Q343" s="50"/>
    </row>
    <row r="344" spans="1:17">
      <c r="A344" s="52" t="s">
        <v>9895</v>
      </c>
      <c r="B344" s="50">
        <v>0.55178572458232</v>
      </c>
      <c r="C344" s="50">
        <v>0.191723755400455</v>
      </c>
      <c r="D344" s="50"/>
      <c r="E344" s="52" t="s">
        <v>9734</v>
      </c>
      <c r="F344" s="50">
        <v>-0.35796590298488701</v>
      </c>
      <c r="G344" s="50">
        <v>1.32535288880466E-2</v>
      </c>
      <c r="H344" s="50"/>
      <c r="I344" s="62" t="s">
        <v>15805</v>
      </c>
      <c r="J344" s="54">
        <v>0.252237682315266</v>
      </c>
      <c r="K344" s="54">
        <v>4.5230586536586702E-2</v>
      </c>
      <c r="M344" s="62" t="s">
        <v>7178</v>
      </c>
      <c r="N344" s="81">
        <v>-0.323109903228325</v>
      </c>
      <c r="O344" s="81">
        <v>4.5821391707811902E-2</v>
      </c>
      <c r="P344" s="50"/>
      <c r="Q344" s="50"/>
    </row>
    <row r="345" spans="1:17">
      <c r="A345" s="52" t="s">
        <v>15996</v>
      </c>
      <c r="B345" s="50">
        <v>0.54998111315023301</v>
      </c>
      <c r="C345" s="50">
        <v>4.3412163567490802</v>
      </c>
      <c r="D345" s="50"/>
      <c r="E345" s="52" t="s">
        <v>7036</v>
      </c>
      <c r="F345" s="50">
        <v>-0.35730885910365301</v>
      </c>
      <c r="G345" s="50">
        <v>9.9733770527705191E-3</v>
      </c>
      <c r="H345" s="50"/>
      <c r="I345" s="62" t="s">
        <v>11785</v>
      </c>
      <c r="J345" s="54">
        <v>0.312136900791948</v>
      </c>
      <c r="K345" s="54">
        <v>4.5288409948223203E-2</v>
      </c>
      <c r="M345" s="62" t="s">
        <v>7670</v>
      </c>
      <c r="N345" s="81">
        <v>-0.165833578448321</v>
      </c>
      <c r="O345" s="81">
        <v>4.5982474515965502E-2</v>
      </c>
      <c r="P345" s="50"/>
      <c r="Q345" s="50"/>
    </row>
    <row r="346" spans="1:17">
      <c r="A346" s="52" t="s">
        <v>3298</v>
      </c>
      <c r="B346" s="50">
        <v>0.54994889277646497</v>
      </c>
      <c r="C346" s="50">
        <v>1.3413343699203301E-3</v>
      </c>
      <c r="D346" s="50"/>
      <c r="E346" s="52" t="s">
        <v>6642</v>
      </c>
      <c r="F346" s="50">
        <v>-0.35591318624233098</v>
      </c>
      <c r="G346" s="50">
        <v>8.2916650538228404E-3</v>
      </c>
      <c r="H346" s="50"/>
      <c r="I346" s="62" t="s">
        <v>9926</v>
      </c>
      <c r="J346" s="54">
        <v>0.21416657853597901</v>
      </c>
      <c r="K346" s="54">
        <v>4.5361759979865503E-2</v>
      </c>
      <c r="M346" s="62" t="s">
        <v>15254</v>
      </c>
      <c r="N346" s="81">
        <v>-0.217980743028442</v>
      </c>
      <c r="O346" s="81">
        <v>4.5982474515965502E-2</v>
      </c>
      <c r="P346" s="50"/>
      <c r="Q346" s="50"/>
    </row>
    <row r="347" spans="1:17">
      <c r="A347" s="52" t="s">
        <v>15655</v>
      </c>
      <c r="B347" s="50">
        <v>0.54842141648421205</v>
      </c>
      <c r="C347" s="50">
        <v>7.4973335250497998E-3</v>
      </c>
      <c r="D347" s="50"/>
      <c r="E347" s="52" t="s">
        <v>5452</v>
      </c>
      <c r="F347" s="50">
        <v>-0.35479029839477899</v>
      </c>
      <c r="G347" s="50">
        <v>1.00627588828328E-2</v>
      </c>
      <c r="H347" s="50"/>
      <c r="I347" s="62" t="s">
        <v>15626</v>
      </c>
      <c r="J347" s="54">
        <v>0.32372097233542302</v>
      </c>
      <c r="K347" s="54">
        <v>4.5361759979865503E-2</v>
      </c>
      <c r="M347" s="62" t="s">
        <v>1371</v>
      </c>
      <c r="N347" s="81">
        <v>-0.296058939037394</v>
      </c>
      <c r="O347" s="81">
        <v>4.6189768421669303E-2</v>
      </c>
      <c r="P347" s="50"/>
      <c r="Q347" s="50"/>
    </row>
    <row r="348" spans="1:17">
      <c r="A348" s="52" t="s">
        <v>8810</v>
      </c>
      <c r="B348" s="50">
        <v>0.54831977648188102</v>
      </c>
      <c r="C348" s="50">
        <v>2.5401630233686901E-2</v>
      </c>
      <c r="D348" s="50"/>
      <c r="E348" s="52" t="s">
        <v>6101</v>
      </c>
      <c r="F348" s="50">
        <v>-0.35441370344126699</v>
      </c>
      <c r="G348" s="50">
        <v>1.19045924612782E-2</v>
      </c>
      <c r="H348" s="50"/>
      <c r="I348" s="62" t="s">
        <v>13974</v>
      </c>
      <c r="J348" s="54">
        <v>0.222003184323531</v>
      </c>
      <c r="K348" s="54">
        <v>4.5361759979865503E-2</v>
      </c>
      <c r="M348" s="62" t="s">
        <v>6473</v>
      </c>
      <c r="N348" s="81">
        <v>-0.29835122660427499</v>
      </c>
      <c r="O348" s="81">
        <v>4.6209129902589498E-2</v>
      </c>
      <c r="P348" s="50"/>
      <c r="Q348" s="50"/>
    </row>
    <row r="349" spans="1:17">
      <c r="A349" s="52" t="s">
        <v>15757</v>
      </c>
      <c r="B349" s="50">
        <v>0.547443232112649</v>
      </c>
      <c r="C349" s="50">
        <v>7.76155793730504E-2</v>
      </c>
      <c r="D349" s="50"/>
      <c r="E349" s="52" t="s">
        <v>7784</v>
      </c>
      <c r="F349" s="50">
        <v>-0.35367213147499799</v>
      </c>
      <c r="G349" s="50">
        <v>3.3706693039337399E-3</v>
      </c>
      <c r="H349" s="50"/>
      <c r="I349" s="62" t="s">
        <v>15806</v>
      </c>
      <c r="J349" s="54">
        <v>0.28305692192375598</v>
      </c>
      <c r="K349" s="54">
        <v>4.5419521400820298E-2</v>
      </c>
      <c r="M349" s="62" t="s">
        <v>11200</v>
      </c>
      <c r="N349" s="81">
        <v>-0.15260081959167099</v>
      </c>
      <c r="O349" s="81">
        <v>4.6209129902589498E-2</v>
      </c>
      <c r="P349" s="50"/>
      <c r="Q349" s="50"/>
    </row>
    <row r="350" spans="1:17">
      <c r="A350" s="52" t="s">
        <v>15921</v>
      </c>
      <c r="B350" s="50">
        <v>0.54735875013721003</v>
      </c>
      <c r="C350" s="50">
        <v>4.5556845875741798</v>
      </c>
      <c r="D350" s="50"/>
      <c r="E350" s="52" t="s">
        <v>6356</v>
      </c>
      <c r="F350" s="50">
        <v>-0.353531645075643</v>
      </c>
      <c r="G350" s="50">
        <v>1.5414885815633599E-3</v>
      </c>
      <c r="H350" s="50"/>
      <c r="I350" s="62" t="s">
        <v>123</v>
      </c>
      <c r="J350" s="54">
        <v>0.33079716141857202</v>
      </c>
      <c r="K350" s="54">
        <v>4.61733250760906E-2</v>
      </c>
      <c r="M350" s="62" t="s">
        <v>14750</v>
      </c>
      <c r="N350" s="81">
        <v>-0.16634250567780601</v>
      </c>
      <c r="O350" s="81">
        <v>4.6209129902589498E-2</v>
      </c>
      <c r="P350" s="50"/>
      <c r="Q350" s="50"/>
    </row>
    <row r="351" spans="1:17">
      <c r="A351" s="52" t="s">
        <v>16565</v>
      </c>
      <c r="B351" s="50">
        <v>0.54504566767640295</v>
      </c>
      <c r="C351" s="50">
        <v>4.8577956329123504</v>
      </c>
      <c r="D351" s="50"/>
      <c r="E351" s="52" t="s">
        <v>9875</v>
      </c>
      <c r="F351" s="50">
        <v>-0.352107977372835</v>
      </c>
      <c r="G351" s="50">
        <v>2.3586810675899801E-3</v>
      </c>
      <c r="H351" s="50"/>
      <c r="I351" s="62" t="s">
        <v>9176</v>
      </c>
      <c r="J351" s="54">
        <v>0.174646694862711</v>
      </c>
      <c r="K351" s="54">
        <v>4.6209129902589498E-2</v>
      </c>
      <c r="M351" s="62" t="s">
        <v>6857</v>
      </c>
      <c r="N351" s="81">
        <v>-0.19439735751606499</v>
      </c>
      <c r="O351" s="81">
        <v>4.6209129902589498E-2</v>
      </c>
      <c r="P351" s="50"/>
      <c r="Q351" s="50"/>
    </row>
    <row r="352" spans="1:17">
      <c r="A352" s="52" t="s">
        <v>10076</v>
      </c>
      <c r="B352" s="50">
        <v>0.54294957631873997</v>
      </c>
      <c r="C352" s="50">
        <v>1.7026475753078699E-2</v>
      </c>
      <c r="D352" s="50"/>
      <c r="E352" s="52" t="s">
        <v>559</v>
      </c>
      <c r="F352" s="50">
        <v>-0.352061711312118</v>
      </c>
      <c r="G352" s="50">
        <v>6.2411300348489901E-3</v>
      </c>
      <c r="H352" s="50"/>
      <c r="I352" s="62" t="s">
        <v>15807</v>
      </c>
      <c r="J352" s="54">
        <v>0.36322449712477201</v>
      </c>
      <c r="K352" s="54">
        <v>4.6209129902589498E-2</v>
      </c>
      <c r="M352" s="62" t="s">
        <v>15331</v>
      </c>
      <c r="N352" s="81">
        <v>-0.23103062045360001</v>
      </c>
      <c r="O352" s="81">
        <v>4.65732008758293E-2</v>
      </c>
      <c r="P352" s="50"/>
      <c r="Q352" s="50"/>
    </row>
    <row r="353" spans="1:17">
      <c r="A353" s="52" t="s">
        <v>9304</v>
      </c>
      <c r="B353" s="50">
        <v>0.54207656125132397</v>
      </c>
      <c r="C353" s="50">
        <v>1.66664135620472E-3</v>
      </c>
      <c r="D353" s="50"/>
      <c r="E353" s="52" t="s">
        <v>6624</v>
      </c>
      <c r="F353" s="50">
        <v>-0.35186807465015102</v>
      </c>
      <c r="G353" s="50">
        <v>3.1343792965774402E-3</v>
      </c>
      <c r="H353" s="50"/>
      <c r="I353" s="62" t="s">
        <v>2917</v>
      </c>
      <c r="J353" s="54">
        <v>0.15673181221933499</v>
      </c>
      <c r="K353" s="54">
        <v>4.6366307469330403E-2</v>
      </c>
      <c r="M353" s="62" t="s">
        <v>7319</v>
      </c>
      <c r="N353" s="81">
        <v>-0.16043148947689401</v>
      </c>
      <c r="O353" s="81">
        <v>4.65732008758293E-2</v>
      </c>
      <c r="P353" s="50"/>
      <c r="Q353" s="50"/>
    </row>
    <row r="354" spans="1:17">
      <c r="A354" s="52" t="s">
        <v>15656</v>
      </c>
      <c r="B354" s="50">
        <v>0.53962488525778796</v>
      </c>
      <c r="C354" s="50">
        <v>2.25581933097281E-3</v>
      </c>
      <c r="D354" s="50"/>
      <c r="E354" s="52" t="s">
        <v>7480</v>
      </c>
      <c r="F354" s="50">
        <v>-0.35084492664569</v>
      </c>
      <c r="G354" s="50">
        <v>6.2155294177634497E-3</v>
      </c>
      <c r="H354" s="50"/>
      <c r="I354" s="62" t="s">
        <v>288</v>
      </c>
      <c r="J354" s="54">
        <v>0.63324640799726095</v>
      </c>
      <c r="K354" s="54">
        <v>4.65732008758293E-2</v>
      </c>
      <c r="M354" s="62" t="s">
        <v>6461</v>
      </c>
      <c r="N354" s="81">
        <v>-0.176831802178185</v>
      </c>
      <c r="O354" s="81">
        <v>4.6598723243616899E-2</v>
      </c>
      <c r="P354" s="50"/>
      <c r="Q354" s="50"/>
    </row>
    <row r="355" spans="1:17">
      <c r="A355" s="52" t="s">
        <v>10068</v>
      </c>
      <c r="B355" s="50">
        <v>0.53858609470494301</v>
      </c>
      <c r="C355" s="67">
        <v>2.8555662527548001E-5</v>
      </c>
      <c r="D355" s="67"/>
      <c r="E355" s="52" t="s">
        <v>7869</v>
      </c>
      <c r="F355" s="50">
        <v>-0.34870017169305501</v>
      </c>
      <c r="G355" s="50">
        <v>7.5356602742215704E-3</v>
      </c>
      <c r="H355" s="50"/>
      <c r="I355" s="62" t="s">
        <v>203</v>
      </c>
      <c r="J355" s="54">
        <v>0.38644345283581899</v>
      </c>
      <c r="K355" s="54">
        <v>4.65732008758293E-2</v>
      </c>
      <c r="M355" s="62" t="s">
        <v>11988</v>
      </c>
      <c r="N355" s="81">
        <v>-0.14173241483659599</v>
      </c>
      <c r="O355" s="81">
        <v>4.6627286821896097E-2</v>
      </c>
      <c r="P355" s="50"/>
      <c r="Q355" s="50"/>
    </row>
    <row r="356" spans="1:17">
      <c r="A356" s="52" t="s">
        <v>1229</v>
      </c>
      <c r="B356" s="50">
        <v>0.53778938003027499</v>
      </c>
      <c r="C356" s="50">
        <v>4.72218303800803E-2</v>
      </c>
      <c r="D356" s="50"/>
      <c r="E356" s="52" t="s">
        <v>15315</v>
      </c>
      <c r="F356" s="50">
        <v>-0.34726739000409002</v>
      </c>
      <c r="G356" s="50">
        <v>9.8183863719204303E-3</v>
      </c>
      <c r="H356" s="50"/>
      <c r="I356" s="62" t="s">
        <v>15808</v>
      </c>
      <c r="J356" s="54">
        <v>0.167926364196576</v>
      </c>
      <c r="K356" s="54">
        <v>4.65732008758293E-2</v>
      </c>
      <c r="M356" s="62" t="s">
        <v>8000</v>
      </c>
      <c r="N356" s="81">
        <v>-0.18242677591032</v>
      </c>
      <c r="O356" s="81">
        <v>4.7228638694344301E-2</v>
      </c>
      <c r="P356" s="50"/>
      <c r="Q356" s="50"/>
    </row>
    <row r="357" spans="1:17">
      <c r="A357" s="52" t="s">
        <v>11941</v>
      </c>
      <c r="B357" s="50">
        <v>0.53699367569220202</v>
      </c>
      <c r="C357" s="50">
        <v>1.7917437434127301E-2</v>
      </c>
      <c r="D357" s="50"/>
      <c r="E357" s="52" t="s">
        <v>3045</v>
      </c>
      <c r="F357" s="50">
        <v>-0.34711628351239798</v>
      </c>
      <c r="G357" s="50">
        <v>9.0599026351193893E-3</v>
      </c>
      <c r="H357" s="50"/>
      <c r="I357" s="62" t="s">
        <v>7870</v>
      </c>
      <c r="J357" s="54">
        <v>0.37268744801061798</v>
      </c>
      <c r="K357" s="54">
        <v>4.6789458703014597E-2</v>
      </c>
      <c r="M357" s="62" t="s">
        <v>7507</v>
      </c>
      <c r="N357" s="81">
        <v>-0.166508493252159</v>
      </c>
      <c r="O357" s="81">
        <v>4.7228638694344301E-2</v>
      </c>
      <c r="P357" s="50"/>
      <c r="Q357" s="50"/>
    </row>
    <row r="358" spans="1:17">
      <c r="A358" s="52" t="s">
        <v>15657</v>
      </c>
      <c r="B358" s="50">
        <v>0.536432526593693</v>
      </c>
      <c r="C358" s="50">
        <v>1.3361319634537501E-3</v>
      </c>
      <c r="D358" s="50"/>
      <c r="E358" s="52" t="s">
        <v>7481</v>
      </c>
      <c r="F358" s="50">
        <v>-0.34675948724868599</v>
      </c>
      <c r="G358" s="50">
        <v>6.8702974084856898E-3</v>
      </c>
      <c r="H358" s="50"/>
      <c r="I358" s="62" t="s">
        <v>5347</v>
      </c>
      <c r="J358" s="54">
        <v>0.47626879633011698</v>
      </c>
      <c r="K358" s="54">
        <v>4.69045534913822E-2</v>
      </c>
      <c r="M358" s="62" t="s">
        <v>6586</v>
      </c>
      <c r="N358" s="81">
        <v>-0.19817319764453101</v>
      </c>
      <c r="O358" s="81">
        <v>4.7445866044562898E-2</v>
      </c>
      <c r="P358" s="50"/>
      <c r="Q358" s="50"/>
    </row>
    <row r="359" spans="1:17">
      <c r="A359" s="52" t="s">
        <v>16318</v>
      </c>
      <c r="B359" s="50">
        <v>0.53611689455415101</v>
      </c>
      <c r="C359" s="50">
        <v>8.7307072902756896E-2</v>
      </c>
      <c r="D359" s="50"/>
      <c r="E359" s="52" t="s">
        <v>856</v>
      </c>
      <c r="F359" s="50">
        <v>-0.34515012904993703</v>
      </c>
      <c r="G359" s="50">
        <v>1.2627706191153601E-2</v>
      </c>
      <c r="H359" s="50"/>
      <c r="I359" s="62" t="s">
        <v>4616</v>
      </c>
      <c r="J359" s="54">
        <v>0.17613891361119199</v>
      </c>
      <c r="K359" s="54">
        <v>4.7500226357648001E-2</v>
      </c>
      <c r="M359" s="62" t="s">
        <v>9052</v>
      </c>
      <c r="N359" s="81">
        <v>-0.180975785486575</v>
      </c>
      <c r="O359" s="81">
        <v>4.7500226357648001E-2</v>
      </c>
      <c r="P359" s="50"/>
      <c r="Q359" s="50"/>
    </row>
    <row r="360" spans="1:17">
      <c r="A360" s="52" t="s">
        <v>6662</v>
      </c>
      <c r="B360" s="50">
        <v>0.53575705618940705</v>
      </c>
      <c r="C360" s="50">
        <v>2.85361458015225E-2</v>
      </c>
      <c r="D360" s="50"/>
      <c r="E360" s="52" t="s">
        <v>14843</v>
      </c>
      <c r="F360" s="50">
        <v>-0.34503882846532002</v>
      </c>
      <c r="G360" s="50">
        <v>8.1732501582523695E-3</v>
      </c>
      <c r="H360" s="50"/>
      <c r="I360" s="62" t="s">
        <v>15809</v>
      </c>
      <c r="J360" s="54">
        <v>0.19617946086090901</v>
      </c>
      <c r="K360" s="54">
        <v>4.7503462182468197E-2</v>
      </c>
      <c r="M360" s="62" t="s">
        <v>7144</v>
      </c>
      <c r="N360" s="81">
        <v>-0.246272529513345</v>
      </c>
      <c r="O360" s="81">
        <v>4.7500226357648001E-2</v>
      </c>
      <c r="P360" s="50"/>
      <c r="Q360" s="50"/>
    </row>
    <row r="361" spans="1:17">
      <c r="A361" s="52" t="s">
        <v>5664</v>
      </c>
      <c r="B361" s="50">
        <v>0.53535565525350404</v>
      </c>
      <c r="C361" s="50">
        <v>4.8574780855682303E-4</v>
      </c>
      <c r="D361" s="50"/>
      <c r="E361" s="52" t="s">
        <v>6005</v>
      </c>
      <c r="F361" s="50">
        <v>-0.34323405031353699</v>
      </c>
      <c r="G361" s="50">
        <v>7.3445313523672999E-3</v>
      </c>
      <c r="H361" s="50"/>
      <c r="I361" s="62" t="s">
        <v>15810</v>
      </c>
      <c r="J361" s="54">
        <v>0.13395804945092499</v>
      </c>
      <c r="K361" s="54">
        <v>4.7628451545470199E-2</v>
      </c>
      <c r="M361" s="62" t="s">
        <v>6613</v>
      </c>
      <c r="N361" s="81">
        <v>-0.22986581883637799</v>
      </c>
      <c r="O361" s="81">
        <v>4.78148054298453E-2</v>
      </c>
      <c r="P361" s="50"/>
      <c r="Q361" s="50"/>
    </row>
    <row r="362" spans="1:17">
      <c r="A362" s="52" t="s">
        <v>9919</v>
      </c>
      <c r="B362" s="50">
        <v>0.53351698294210304</v>
      </c>
      <c r="C362" s="50">
        <v>2.3708014548619701E-2</v>
      </c>
      <c r="D362" s="50"/>
      <c r="E362" s="52" t="s">
        <v>7168</v>
      </c>
      <c r="F362" s="50">
        <v>-0.34241946704314802</v>
      </c>
      <c r="G362" s="50">
        <v>1.1132511041159501E-2</v>
      </c>
      <c r="H362" s="50"/>
      <c r="I362" s="62" t="s">
        <v>15811</v>
      </c>
      <c r="J362" s="54">
        <v>0.20764065147474001</v>
      </c>
      <c r="K362" s="54">
        <v>4.7819576452966001E-2</v>
      </c>
      <c r="M362" s="62" t="s">
        <v>10862</v>
      </c>
      <c r="N362" s="81">
        <v>-0.155412743329014</v>
      </c>
      <c r="O362" s="81">
        <v>4.7819576452966001E-2</v>
      </c>
      <c r="P362" s="50"/>
      <c r="Q362" s="50"/>
    </row>
    <row r="363" spans="1:17">
      <c r="A363" s="52" t="s">
        <v>16561</v>
      </c>
      <c r="B363" s="50">
        <v>0.53229440037845399</v>
      </c>
      <c r="C363" s="50">
        <v>4.0947177840691804</v>
      </c>
      <c r="D363" s="50"/>
      <c r="E363" s="52" t="s">
        <v>8664</v>
      </c>
      <c r="F363" s="50">
        <v>-0.342344914738761</v>
      </c>
      <c r="G363" s="50">
        <v>7.8044591379591802E-3</v>
      </c>
      <c r="H363" s="50"/>
      <c r="I363" s="62" t="s">
        <v>15812</v>
      </c>
      <c r="J363" s="54">
        <v>0.31216917934969401</v>
      </c>
      <c r="K363" s="54">
        <v>4.7819576452966001E-2</v>
      </c>
      <c r="M363" s="62" t="s">
        <v>6782</v>
      </c>
      <c r="N363" s="81">
        <v>-0.29275339744064</v>
      </c>
      <c r="O363" s="81">
        <v>4.7819576452966001E-2</v>
      </c>
      <c r="P363" s="50"/>
      <c r="Q363" s="50"/>
    </row>
    <row r="364" spans="1:17">
      <c r="A364" s="52" t="s">
        <v>5480</v>
      </c>
      <c r="B364" s="50">
        <v>0.53029586832449005</v>
      </c>
      <c r="C364" s="50">
        <v>5.7271015229429798E-3</v>
      </c>
      <c r="D364" s="50"/>
      <c r="E364" s="52" t="s">
        <v>6857</v>
      </c>
      <c r="F364" s="50">
        <v>-0.34213456893212202</v>
      </c>
      <c r="G364" s="50">
        <v>2.9051873882348501E-3</v>
      </c>
      <c r="H364" s="50"/>
      <c r="I364" s="62" t="s">
        <v>15119</v>
      </c>
      <c r="J364" s="54">
        <v>0.22332129121477401</v>
      </c>
      <c r="K364" s="54">
        <v>4.8120902742202001E-2</v>
      </c>
      <c r="M364" s="62" t="s">
        <v>15295</v>
      </c>
      <c r="N364" s="81">
        <v>-0.31317545373071898</v>
      </c>
      <c r="O364" s="81">
        <v>4.7899959575057299E-2</v>
      </c>
      <c r="P364" s="50"/>
      <c r="Q364" s="50"/>
    </row>
    <row r="365" spans="1:17">
      <c r="A365" s="52" t="s">
        <v>7674</v>
      </c>
      <c r="B365" s="50">
        <v>0.52953584304874601</v>
      </c>
      <c r="C365" s="50">
        <v>0.142233736890271</v>
      </c>
      <c r="D365" s="50"/>
      <c r="E365" s="52" t="s">
        <v>6009</v>
      </c>
      <c r="F365" s="50">
        <v>-0.34098952745417899</v>
      </c>
      <c r="G365" s="50">
        <v>9.8964559064038792E-3</v>
      </c>
      <c r="H365" s="50"/>
      <c r="I365" s="62" t="s">
        <v>15636</v>
      </c>
      <c r="J365" s="54">
        <v>0.25018499219323898</v>
      </c>
      <c r="K365" s="54">
        <v>4.8340654560205497E-2</v>
      </c>
      <c r="M365" s="62" t="s">
        <v>2393</v>
      </c>
      <c r="N365" s="81">
        <v>-0.195524397553624</v>
      </c>
      <c r="O365" s="81">
        <v>4.8422622968148303E-2</v>
      </c>
      <c r="P365" s="50"/>
      <c r="Q365" s="50"/>
    </row>
    <row r="366" spans="1:17">
      <c r="A366" s="52" t="s">
        <v>15658</v>
      </c>
      <c r="B366" s="50">
        <v>0.52912062059762399</v>
      </c>
      <c r="C366" s="50">
        <v>1.87377181652984E-2</v>
      </c>
      <c r="D366" s="50"/>
      <c r="E366" s="52" t="s">
        <v>1013</v>
      </c>
      <c r="F366" s="50">
        <v>-0.340090739865334</v>
      </c>
      <c r="G366" s="50">
        <v>1.5186053591625E-2</v>
      </c>
      <c r="H366" s="50"/>
      <c r="I366" s="62" t="s">
        <v>15687</v>
      </c>
      <c r="J366" s="54">
        <v>0.18351544261291999</v>
      </c>
      <c r="K366" s="54">
        <v>4.8422622968148303E-2</v>
      </c>
      <c r="M366" s="62" t="s">
        <v>627</v>
      </c>
      <c r="N366" s="81">
        <v>-0.51917145836071099</v>
      </c>
      <c r="O366" s="81">
        <v>4.9148713406958498E-2</v>
      </c>
      <c r="P366" s="50"/>
      <c r="Q366" s="50"/>
    </row>
    <row r="367" spans="1:17">
      <c r="A367" s="52" t="s">
        <v>15843</v>
      </c>
      <c r="B367" s="50">
        <v>0.52584542317721406</v>
      </c>
      <c r="C367" s="50">
        <v>0.13095606053387299</v>
      </c>
      <c r="D367" s="50"/>
      <c r="E367" s="52" t="s">
        <v>6533</v>
      </c>
      <c r="F367" s="50">
        <v>-0.33949809798475</v>
      </c>
      <c r="G367" s="50">
        <v>1.0254484103769701E-2</v>
      </c>
      <c r="H367" s="50"/>
      <c r="I367" s="62" t="s">
        <v>9931</v>
      </c>
      <c r="J367" s="54">
        <v>0.55244041426712498</v>
      </c>
      <c r="K367" s="54">
        <v>4.86765567956619E-2</v>
      </c>
      <c r="M367" s="62" t="s">
        <v>7582</v>
      </c>
      <c r="N367" s="81">
        <v>-0.14598912350500501</v>
      </c>
      <c r="O367" s="81">
        <v>4.9490167791760097E-2</v>
      </c>
      <c r="P367" s="50"/>
      <c r="Q367" s="50"/>
    </row>
    <row r="368" spans="1:17">
      <c r="A368" s="52" t="s">
        <v>9656</v>
      </c>
      <c r="B368" s="50">
        <v>0.52506526734585501</v>
      </c>
      <c r="C368" s="67">
        <v>9.1808226372921601E-5</v>
      </c>
      <c r="D368" s="67"/>
      <c r="E368" s="52" t="s">
        <v>5662</v>
      </c>
      <c r="F368" s="50">
        <v>-0.33811694831445199</v>
      </c>
      <c r="G368" s="50">
        <v>3.5998859543350001E-3</v>
      </c>
      <c r="H368" s="50"/>
      <c r="I368" s="62" t="s">
        <v>7512</v>
      </c>
      <c r="J368" s="54">
        <v>0.53455628719929005</v>
      </c>
      <c r="K368" s="54">
        <v>4.86765567956619E-2</v>
      </c>
      <c r="M368" s="62" t="s">
        <v>6338</v>
      </c>
      <c r="N368" s="81">
        <v>-0.233961851925411</v>
      </c>
      <c r="O368" s="81">
        <v>4.97137978767897E-2</v>
      </c>
      <c r="P368" s="50"/>
      <c r="Q368" s="50"/>
    </row>
    <row r="369" spans="1:17">
      <c r="A369" s="52" t="s">
        <v>7975</v>
      </c>
      <c r="B369" s="50">
        <v>0.52381794821990002</v>
      </c>
      <c r="C369" s="50">
        <v>1.1299172242889999E-2</v>
      </c>
      <c r="D369" s="50"/>
      <c r="E369" s="52" t="s">
        <v>15322</v>
      </c>
      <c r="F369" s="50">
        <v>-0.33801028797028199</v>
      </c>
      <c r="G369" s="50">
        <v>1.14581235454359E-2</v>
      </c>
      <c r="H369" s="50"/>
      <c r="I369" s="62" t="s">
        <v>3397</v>
      </c>
      <c r="J369" s="54">
        <v>0.51174119641828897</v>
      </c>
      <c r="K369" s="54">
        <v>4.9182370359869797E-2</v>
      </c>
      <c r="M369" s="62" t="s">
        <v>9764</v>
      </c>
      <c r="N369" s="81">
        <v>-0.22620232758735501</v>
      </c>
      <c r="O369" s="81">
        <v>5.0307259932781498E-2</v>
      </c>
      <c r="P369" s="50"/>
      <c r="Q369" s="50"/>
    </row>
    <row r="370" spans="1:17">
      <c r="A370" s="52" t="s">
        <v>3664</v>
      </c>
      <c r="B370" s="50">
        <v>0.52293087945712402</v>
      </c>
      <c r="C370" s="50">
        <v>2.2846262798648102E-2</v>
      </c>
      <c r="D370" s="50"/>
      <c r="E370" s="52" t="s">
        <v>6778</v>
      </c>
      <c r="F370" s="50">
        <v>-0.33692317030568503</v>
      </c>
      <c r="G370" s="50">
        <v>2.95057031183437E-3</v>
      </c>
      <c r="H370" s="50"/>
      <c r="I370" s="62" t="s">
        <v>9897</v>
      </c>
      <c r="J370" s="54">
        <v>0.34388088011628398</v>
      </c>
      <c r="K370" s="54">
        <v>4.9301386042027502E-2</v>
      </c>
      <c r="M370" s="62" t="s">
        <v>8556</v>
      </c>
      <c r="N370" s="81">
        <v>-0.29720634785380501</v>
      </c>
      <c r="O370" s="81">
        <v>5.0698710556038397E-2</v>
      </c>
      <c r="P370" s="50"/>
      <c r="Q370" s="50"/>
    </row>
    <row r="371" spans="1:17">
      <c r="A371" s="52" t="s">
        <v>15659</v>
      </c>
      <c r="B371" s="50">
        <v>0.52156920499568904</v>
      </c>
      <c r="C371" s="50">
        <v>3.0566791690795601E-2</v>
      </c>
      <c r="D371" s="50"/>
      <c r="E371" s="52" t="s">
        <v>8897</v>
      </c>
      <c r="F371" s="50">
        <v>-0.33689039535510501</v>
      </c>
      <c r="G371" s="50">
        <v>6.46491957813941E-3</v>
      </c>
      <c r="H371" s="50"/>
      <c r="I371" s="62" t="s">
        <v>9511</v>
      </c>
      <c r="J371" s="54">
        <v>0.29347490194329401</v>
      </c>
      <c r="K371" s="54">
        <v>4.97053617398691E-2</v>
      </c>
      <c r="M371" s="62" t="s">
        <v>6909</v>
      </c>
      <c r="N371" s="81">
        <v>-0.15689309557561201</v>
      </c>
      <c r="O371" s="81">
        <v>5.0713790456827799E-2</v>
      </c>
      <c r="P371" s="50"/>
      <c r="Q371" s="50"/>
    </row>
    <row r="372" spans="1:17">
      <c r="A372" s="52" t="s">
        <v>9902</v>
      </c>
      <c r="B372" s="50">
        <v>0.51865689559109895</v>
      </c>
      <c r="C372" s="50">
        <v>5.8767499132159402E-2</v>
      </c>
      <c r="D372" s="50"/>
      <c r="E372" s="52" t="s">
        <v>7974</v>
      </c>
      <c r="F372" s="50">
        <v>-0.33513346667447003</v>
      </c>
      <c r="G372" s="50">
        <v>4.4079895073143903E-3</v>
      </c>
      <c r="H372" s="50"/>
      <c r="I372" s="62" t="s">
        <v>10010</v>
      </c>
      <c r="J372" s="54">
        <v>0.25757075171284699</v>
      </c>
      <c r="K372" s="54">
        <v>4.97318578025416E-2</v>
      </c>
      <c r="M372" s="62" t="s">
        <v>7355</v>
      </c>
      <c r="N372" s="81">
        <v>-0.27955061555189598</v>
      </c>
      <c r="O372" s="81">
        <v>5.0815435509592E-2</v>
      </c>
      <c r="P372" s="50"/>
      <c r="Q372" s="50"/>
    </row>
    <row r="373" spans="1:17">
      <c r="A373" s="52" t="s">
        <v>9406</v>
      </c>
      <c r="B373" s="50">
        <v>0.51814392887468297</v>
      </c>
      <c r="C373" s="50">
        <v>0.13278775461798201</v>
      </c>
      <c r="D373" s="50"/>
      <c r="E373" s="52" t="s">
        <v>7507</v>
      </c>
      <c r="F373" s="50">
        <v>-0.33487620252933098</v>
      </c>
      <c r="G373" s="50">
        <v>8.2692394176302902E-4</v>
      </c>
      <c r="H373" s="50"/>
      <c r="I373" s="62" t="s">
        <v>15650</v>
      </c>
      <c r="J373" s="54">
        <v>0.20746505441895799</v>
      </c>
      <c r="K373" s="54">
        <v>5.0307259932781498E-2</v>
      </c>
      <c r="M373" s="62" t="s">
        <v>12484</v>
      </c>
      <c r="N373" s="81">
        <v>-0.28909795259519599</v>
      </c>
      <c r="O373" s="81">
        <v>5.1078741773116401E-2</v>
      </c>
      <c r="P373" s="50"/>
      <c r="Q373" s="50"/>
    </row>
    <row r="374" spans="1:17">
      <c r="A374" s="52" t="s">
        <v>7164</v>
      </c>
      <c r="B374" s="50">
        <v>0.51704798638127702</v>
      </c>
      <c r="C374" s="50">
        <v>8.8076931375747E-2</v>
      </c>
      <c r="D374" s="50"/>
      <c r="E374" s="52" t="s">
        <v>8986</v>
      </c>
      <c r="F374" s="50">
        <v>-0.334642137108565</v>
      </c>
      <c r="G374" s="50">
        <v>5.2728111117636802E-4</v>
      </c>
      <c r="H374" s="50"/>
      <c r="I374" s="62" t="s">
        <v>13685</v>
      </c>
      <c r="J374" s="54">
        <v>0.23893649252269999</v>
      </c>
      <c r="K374" s="54">
        <v>5.0698710556038397E-2</v>
      </c>
      <c r="M374" s="62" t="s">
        <v>290</v>
      </c>
      <c r="N374" s="81">
        <v>-0.27853206437616901</v>
      </c>
      <c r="O374" s="81">
        <v>5.1571222753403097E-2</v>
      </c>
      <c r="P374" s="50"/>
      <c r="Q374" s="50"/>
    </row>
    <row r="375" spans="1:17">
      <c r="A375" s="52" t="s">
        <v>12752</v>
      </c>
      <c r="B375" s="50">
        <v>0.51610087135500804</v>
      </c>
      <c r="C375" s="50">
        <v>3.7430817805171701</v>
      </c>
      <c r="D375" s="50"/>
      <c r="E375" s="52" t="s">
        <v>15317</v>
      </c>
      <c r="F375" s="50">
        <v>-0.333915125484403</v>
      </c>
      <c r="G375" s="50">
        <v>9.8673709595123796E-3</v>
      </c>
      <c r="H375" s="50"/>
      <c r="I375" s="62" t="s">
        <v>15813</v>
      </c>
      <c r="J375" s="54">
        <v>0.62462972358745905</v>
      </c>
      <c r="K375" s="54">
        <v>5.0704286024810502E-2</v>
      </c>
      <c r="M375" s="62" t="s">
        <v>8781</v>
      </c>
      <c r="N375" s="81">
        <v>-0.15934827481760599</v>
      </c>
      <c r="O375" s="81">
        <v>5.1898549972826197E-2</v>
      </c>
      <c r="P375" s="50"/>
      <c r="Q375" s="50"/>
    </row>
    <row r="376" spans="1:17">
      <c r="A376" s="52" t="s">
        <v>9444</v>
      </c>
      <c r="B376" s="50">
        <v>0.51203112027186204</v>
      </c>
      <c r="C376" s="67">
        <v>5.0868290207698303E-7</v>
      </c>
      <c r="D376" s="67"/>
      <c r="E376" s="52" t="s">
        <v>1138</v>
      </c>
      <c r="F376" s="50">
        <v>-0.33264971212662597</v>
      </c>
      <c r="G376" s="50">
        <v>5.7271015229429798E-3</v>
      </c>
      <c r="H376" s="50"/>
      <c r="I376" s="62" t="s">
        <v>15814</v>
      </c>
      <c r="J376" s="54">
        <v>0.21364185435596</v>
      </c>
      <c r="K376" s="54">
        <v>5.1107856353776203E-2</v>
      </c>
      <c r="M376" s="62" t="s">
        <v>6194</v>
      </c>
      <c r="N376" s="81">
        <v>-0.23562770376720499</v>
      </c>
      <c r="O376" s="81">
        <v>5.2468792801035301E-2</v>
      </c>
      <c r="P376" s="50"/>
      <c r="Q376" s="50"/>
    </row>
    <row r="377" spans="1:17">
      <c r="A377" s="52" t="s">
        <v>2384</v>
      </c>
      <c r="B377" s="50">
        <v>0.51160648568148304</v>
      </c>
      <c r="C377" s="50">
        <v>7.9810857259106898E-3</v>
      </c>
      <c r="D377" s="50"/>
      <c r="E377" s="52" t="s">
        <v>6549</v>
      </c>
      <c r="F377" s="50">
        <v>-0.33187674925673799</v>
      </c>
      <c r="G377" s="50">
        <v>6.0850917551345304E-3</v>
      </c>
      <c r="H377" s="50"/>
      <c r="I377" s="62" t="s">
        <v>1934</v>
      </c>
      <c r="J377" s="54">
        <v>0.14685025357773601</v>
      </c>
      <c r="K377" s="54">
        <v>5.1196336498877601E-2</v>
      </c>
      <c r="M377" s="62" t="s">
        <v>6031</v>
      </c>
      <c r="N377" s="81">
        <v>-0.31693343543157798</v>
      </c>
      <c r="O377" s="81">
        <v>5.2991080577261401E-2</v>
      </c>
      <c r="P377" s="50"/>
      <c r="Q377" s="50"/>
    </row>
    <row r="378" spans="1:17">
      <c r="A378" s="52" t="s">
        <v>1213</v>
      </c>
      <c r="B378" s="50">
        <v>0.51126313973231396</v>
      </c>
      <c r="C378" s="50">
        <v>0.108124570571568</v>
      </c>
      <c r="D378" s="50"/>
      <c r="E378" s="52" t="s">
        <v>8054</v>
      </c>
      <c r="F378" s="50">
        <v>-0.33101221122145802</v>
      </c>
      <c r="G378" s="50">
        <v>1.17220330651738E-3</v>
      </c>
      <c r="H378" s="50"/>
      <c r="I378" s="62" t="s">
        <v>14136</v>
      </c>
      <c r="J378" s="54">
        <v>0.23943553608443399</v>
      </c>
      <c r="K378" s="54">
        <v>5.1682979913791602E-2</v>
      </c>
      <c r="M378" s="62" t="s">
        <v>7819</v>
      </c>
      <c r="N378" s="81">
        <v>-0.25930322316337001</v>
      </c>
      <c r="O378" s="81">
        <v>5.3165791770272697E-2</v>
      </c>
      <c r="P378" s="50"/>
      <c r="Q378" s="50"/>
    </row>
    <row r="379" spans="1:17">
      <c r="A379" s="52" t="s">
        <v>138</v>
      </c>
      <c r="B379" s="50">
        <v>0.50957609701714901</v>
      </c>
      <c r="C379" s="50">
        <v>3.2926694159892397E-2</v>
      </c>
      <c r="D379" s="50"/>
      <c r="E379" s="52" t="s">
        <v>10980</v>
      </c>
      <c r="F379" s="50">
        <v>-0.329508842622593</v>
      </c>
      <c r="G379" s="50">
        <v>4.9512253492348998E-3</v>
      </c>
      <c r="H379" s="50"/>
      <c r="I379" s="62" t="s">
        <v>9333</v>
      </c>
      <c r="J379" s="54">
        <v>0.55467956687117403</v>
      </c>
      <c r="K379" s="54">
        <v>5.2106185640536998E-2</v>
      </c>
      <c r="M379" s="62" t="s">
        <v>7594</v>
      </c>
      <c r="N379" s="81">
        <v>-0.14146470644315201</v>
      </c>
      <c r="O379" s="81">
        <v>5.3165791770272697E-2</v>
      </c>
      <c r="P379" s="50"/>
      <c r="Q379" s="50"/>
    </row>
    <row r="380" spans="1:17">
      <c r="A380" s="52" t="s">
        <v>15660</v>
      </c>
      <c r="B380" s="50">
        <v>0.50846639968816598</v>
      </c>
      <c r="C380" s="50">
        <v>1.7175943817089801E-2</v>
      </c>
      <c r="D380" s="50"/>
      <c r="E380" s="52" t="s">
        <v>15308</v>
      </c>
      <c r="F380" s="50">
        <v>-0.326766135437007</v>
      </c>
      <c r="G380" s="50">
        <v>4.6477975768865303E-3</v>
      </c>
      <c r="H380" s="50"/>
      <c r="I380" s="62" t="s">
        <v>1218</v>
      </c>
      <c r="J380" s="54">
        <v>0.31104664575568097</v>
      </c>
      <c r="K380" s="54">
        <v>5.2136242354709102E-2</v>
      </c>
      <c r="M380" s="62" t="s">
        <v>3164</v>
      </c>
      <c r="N380" s="81">
        <v>-0.21005548374732899</v>
      </c>
      <c r="O380" s="81">
        <v>5.3165791770272697E-2</v>
      </c>
      <c r="P380" s="50"/>
      <c r="Q380" s="50"/>
    </row>
    <row r="381" spans="1:17">
      <c r="A381" s="52" t="s">
        <v>1060</v>
      </c>
      <c r="B381" s="50">
        <v>0.508310260231434</v>
      </c>
      <c r="C381" s="50">
        <v>7.2353822379027197E-2</v>
      </c>
      <c r="D381" s="50"/>
      <c r="E381" s="52" t="s">
        <v>7711</v>
      </c>
      <c r="F381" s="50">
        <v>-0.32628410781619999</v>
      </c>
      <c r="G381" s="50">
        <v>1.0013462746549901E-2</v>
      </c>
      <c r="H381" s="50"/>
      <c r="I381" s="62" t="s">
        <v>15815</v>
      </c>
      <c r="J381" s="54">
        <v>0.33596867926233398</v>
      </c>
      <c r="K381" s="54">
        <v>5.2445903009839499E-2</v>
      </c>
      <c r="M381" s="62" t="s">
        <v>15171</v>
      </c>
      <c r="N381" s="81">
        <v>-0.21858605920475899</v>
      </c>
      <c r="O381" s="81">
        <v>5.3165791770272697E-2</v>
      </c>
      <c r="P381" s="50"/>
      <c r="Q381" s="50"/>
    </row>
    <row r="382" spans="1:17">
      <c r="A382" s="52" t="s">
        <v>8681</v>
      </c>
      <c r="B382" s="50">
        <v>0.50791000417296495</v>
      </c>
      <c r="C382" s="50">
        <v>8.3471041293274196E-3</v>
      </c>
      <c r="D382" s="50"/>
      <c r="E382" s="52" t="s">
        <v>7750</v>
      </c>
      <c r="F382" s="50">
        <v>-0.32617311315935898</v>
      </c>
      <c r="G382" s="50">
        <v>8.3660008040907109E-3</v>
      </c>
      <c r="H382" s="50"/>
      <c r="I382" s="62" t="s">
        <v>6006</v>
      </c>
      <c r="J382" s="54">
        <v>0.39505216606622001</v>
      </c>
      <c r="K382" s="54">
        <v>5.2493626816022099E-2</v>
      </c>
      <c r="M382" s="62" t="s">
        <v>11992</v>
      </c>
      <c r="N382" s="81">
        <v>-0.28236786036252698</v>
      </c>
      <c r="O382" s="81">
        <v>5.35253656395481E-2</v>
      </c>
      <c r="P382" s="50"/>
      <c r="Q382" s="50"/>
    </row>
    <row r="383" spans="1:17">
      <c r="A383" s="52" t="s">
        <v>1053</v>
      </c>
      <c r="B383" s="50">
        <v>0.50683628279789095</v>
      </c>
      <c r="C383" s="50">
        <v>7.5717218641183602E-4</v>
      </c>
      <c r="D383" s="50"/>
      <c r="E383" s="52" t="s">
        <v>6802</v>
      </c>
      <c r="F383" s="50">
        <v>-0.32287953864741098</v>
      </c>
      <c r="G383" s="50">
        <v>6.5769701312826502E-3</v>
      </c>
      <c r="H383" s="50"/>
      <c r="I383" s="62" t="s">
        <v>15816</v>
      </c>
      <c r="J383" s="54">
        <v>0.18328434839250499</v>
      </c>
      <c r="K383" s="54">
        <v>5.2553373285964398E-2</v>
      </c>
      <c r="M383" s="62" t="s">
        <v>7899</v>
      </c>
      <c r="N383" s="81">
        <v>-0.141302360401065</v>
      </c>
      <c r="O383" s="81">
        <v>5.35253656395481E-2</v>
      </c>
      <c r="P383" s="50"/>
      <c r="Q383" s="50"/>
    </row>
    <row r="384" spans="1:17">
      <c r="A384" s="52" t="s">
        <v>15769</v>
      </c>
      <c r="B384" s="50">
        <v>0.50655785080106597</v>
      </c>
      <c r="C384" s="50">
        <v>5.8571840441653897</v>
      </c>
      <c r="D384" s="50"/>
      <c r="E384" s="52" t="s">
        <v>9052</v>
      </c>
      <c r="F384" s="50">
        <v>-0.32267659756129502</v>
      </c>
      <c r="G384" s="50">
        <v>5.6611422425940604E-3</v>
      </c>
      <c r="H384" s="50"/>
      <c r="I384" s="62" t="s">
        <v>15817</v>
      </c>
      <c r="J384" s="54">
        <v>0.35644364094942099</v>
      </c>
      <c r="K384" s="54">
        <v>5.2698363347575702E-2</v>
      </c>
      <c r="M384" s="62" t="s">
        <v>4679</v>
      </c>
      <c r="N384" s="81">
        <v>-0.17593061681279701</v>
      </c>
      <c r="O384" s="81">
        <v>5.4035352032092199E-2</v>
      </c>
      <c r="P384" s="50"/>
      <c r="Q384" s="50"/>
    </row>
    <row r="385" spans="1:17">
      <c r="A385" s="52" t="s">
        <v>11038</v>
      </c>
      <c r="B385" s="50">
        <v>0.50589233016056701</v>
      </c>
      <c r="C385" s="50">
        <v>0.140815218277623</v>
      </c>
      <c r="D385" s="50"/>
      <c r="E385" s="52" t="s">
        <v>6718</v>
      </c>
      <c r="F385" s="50">
        <v>-0.32160498611810201</v>
      </c>
      <c r="G385" s="50">
        <v>1.56042157219758E-2</v>
      </c>
      <c r="H385" s="50"/>
      <c r="I385" s="62" t="s">
        <v>15818</v>
      </c>
      <c r="J385" s="54">
        <v>0.61557318593506805</v>
      </c>
      <c r="K385" s="54">
        <v>5.2723313851907302E-2</v>
      </c>
      <c r="M385" s="62" t="s">
        <v>15348</v>
      </c>
      <c r="N385" s="81">
        <v>-0.26661988452715701</v>
      </c>
      <c r="O385" s="81">
        <v>5.4610958786473297E-2</v>
      </c>
      <c r="P385" s="50"/>
      <c r="Q385" s="50"/>
    </row>
    <row r="386" spans="1:17">
      <c r="A386" s="52" t="s">
        <v>7609</v>
      </c>
      <c r="B386" s="50">
        <v>0.50402573945516804</v>
      </c>
      <c r="C386" s="50">
        <v>8.1450021353839899E-2</v>
      </c>
      <c r="D386" s="50"/>
      <c r="E386" s="52" t="s">
        <v>5307</v>
      </c>
      <c r="F386" s="50">
        <v>-0.32141580736592501</v>
      </c>
      <c r="G386" s="50">
        <v>1.5562381355106099E-2</v>
      </c>
      <c r="H386" s="50"/>
      <c r="I386" s="62" t="s">
        <v>6561</v>
      </c>
      <c r="J386" s="54">
        <v>0.19201960115518801</v>
      </c>
      <c r="K386" s="54">
        <v>5.2777375432853303E-2</v>
      </c>
      <c r="M386" s="62" t="s">
        <v>8897</v>
      </c>
      <c r="N386" s="81">
        <v>-0.17415172325676001</v>
      </c>
      <c r="O386" s="81">
        <v>5.4610958786473297E-2</v>
      </c>
      <c r="P386" s="50"/>
      <c r="Q386" s="50"/>
    </row>
    <row r="387" spans="1:17">
      <c r="A387" s="52" t="s">
        <v>15661</v>
      </c>
      <c r="B387" s="50">
        <v>0.50395812042224997</v>
      </c>
      <c r="C387" s="50">
        <v>6.2559993581651197E-4</v>
      </c>
      <c r="D387" s="50"/>
      <c r="E387" s="52" t="s">
        <v>6212</v>
      </c>
      <c r="F387" s="50">
        <v>-0.320086578687656</v>
      </c>
      <c r="G387" s="50">
        <v>7.6651372056074597E-3</v>
      </c>
      <c r="H387" s="50"/>
      <c r="I387" s="62" t="s">
        <v>15819</v>
      </c>
      <c r="J387" s="54">
        <v>0.162886072324371</v>
      </c>
      <c r="K387" s="54">
        <v>5.2991080577261401E-2</v>
      </c>
      <c r="M387" s="62" t="s">
        <v>15235</v>
      </c>
      <c r="N387" s="81">
        <v>-0.24029931462927601</v>
      </c>
      <c r="O387" s="81">
        <v>5.4839303865153101E-2</v>
      </c>
      <c r="P387" s="50"/>
      <c r="Q387" s="50"/>
    </row>
    <row r="388" spans="1:17">
      <c r="A388" s="52" t="s">
        <v>13875</v>
      </c>
      <c r="B388" s="50">
        <v>0.50377653563558999</v>
      </c>
      <c r="C388" s="50">
        <v>2.2046058068812599E-4</v>
      </c>
      <c r="D388" s="50"/>
      <c r="E388" s="52" t="s">
        <v>9742</v>
      </c>
      <c r="F388" s="50">
        <v>-0.31842899488151299</v>
      </c>
      <c r="G388" s="50">
        <v>8.4318693641394892E-3</v>
      </c>
      <c r="H388" s="50"/>
      <c r="I388" s="62" t="s">
        <v>15652</v>
      </c>
      <c r="J388" s="54">
        <v>0.32185428469102401</v>
      </c>
      <c r="K388" s="54">
        <v>5.3069063973587897E-2</v>
      </c>
      <c r="M388" s="62" t="s">
        <v>15242</v>
      </c>
      <c r="N388" s="81">
        <v>-0.29442852566850197</v>
      </c>
      <c r="O388" s="81">
        <v>5.4846653591720702E-2</v>
      </c>
      <c r="P388" s="50"/>
      <c r="Q388" s="50"/>
    </row>
    <row r="389" spans="1:17">
      <c r="A389" s="52" t="s">
        <v>10019</v>
      </c>
      <c r="B389" s="50">
        <v>0.50371226035273198</v>
      </c>
      <c r="C389" s="67">
        <v>6.4698905620190597E-5</v>
      </c>
      <c r="D389" s="67"/>
      <c r="E389" s="52" t="s">
        <v>7319</v>
      </c>
      <c r="F389" s="50">
        <v>-0.31825747775197799</v>
      </c>
      <c r="G389" s="50">
        <v>9.3076086032351901E-4</v>
      </c>
      <c r="H389" s="50"/>
      <c r="I389" s="62" t="s">
        <v>976</v>
      </c>
      <c r="J389" s="54">
        <v>0.23208617303667201</v>
      </c>
      <c r="K389" s="54">
        <v>5.3069063973587897E-2</v>
      </c>
      <c r="M389" s="62" t="s">
        <v>15140</v>
      </c>
      <c r="N389" s="81">
        <v>-0.22235568183256399</v>
      </c>
      <c r="O389" s="81">
        <v>5.52184638883646E-2</v>
      </c>
      <c r="P389" s="50"/>
      <c r="Q389" s="50"/>
    </row>
    <row r="390" spans="1:17">
      <c r="A390" s="52" t="s">
        <v>15662</v>
      </c>
      <c r="B390" s="50">
        <v>0.50304158764756701</v>
      </c>
      <c r="C390" s="50">
        <v>1.35943806606001E-2</v>
      </c>
      <c r="D390" s="50"/>
      <c r="E390" s="52" t="s">
        <v>6362</v>
      </c>
      <c r="F390" s="50">
        <v>-0.31690480615974398</v>
      </c>
      <c r="G390" s="50">
        <v>1.28334390911523E-2</v>
      </c>
      <c r="H390" s="50"/>
      <c r="I390" s="62" t="s">
        <v>15640</v>
      </c>
      <c r="J390" s="54">
        <v>0.24565404984549</v>
      </c>
      <c r="K390" s="54">
        <v>5.3069063973587897E-2</v>
      </c>
      <c r="M390" s="62" t="s">
        <v>9838</v>
      </c>
      <c r="N390" s="81">
        <v>-0.20193397478533501</v>
      </c>
      <c r="O390" s="81">
        <v>5.53455146508747E-2</v>
      </c>
      <c r="P390" s="50"/>
      <c r="Q390" s="50"/>
    </row>
    <row r="391" spans="1:17">
      <c r="A391" s="52" t="s">
        <v>1924</v>
      </c>
      <c r="B391" s="50">
        <v>0.499143175231618</v>
      </c>
      <c r="C391" s="50">
        <v>5.01287396225887E-3</v>
      </c>
      <c r="D391" s="50"/>
      <c r="E391" s="52" t="s">
        <v>8036</v>
      </c>
      <c r="F391" s="50">
        <v>-0.31639879991025699</v>
      </c>
      <c r="G391" s="50">
        <v>1.8782640812764E-3</v>
      </c>
      <c r="H391" s="50"/>
      <c r="I391" s="62" t="s">
        <v>15644</v>
      </c>
      <c r="J391" s="54">
        <v>0.19331926821578599</v>
      </c>
      <c r="K391" s="54">
        <v>5.3165791770272697E-2</v>
      </c>
      <c r="M391" s="62" t="s">
        <v>8798</v>
      </c>
      <c r="N391" s="81">
        <v>-0.25030258180600301</v>
      </c>
      <c r="O391" s="81">
        <v>5.6489020100327303E-2</v>
      </c>
      <c r="P391" s="50"/>
      <c r="Q391" s="50"/>
    </row>
    <row r="392" spans="1:17">
      <c r="A392" s="52" t="s">
        <v>5624</v>
      </c>
      <c r="B392" s="50">
        <v>0.497025380919772</v>
      </c>
      <c r="C392" s="50">
        <v>3.3013754881286599E-3</v>
      </c>
      <c r="D392" s="50"/>
      <c r="E392" s="52" t="s">
        <v>6868</v>
      </c>
      <c r="F392" s="50">
        <v>-0.31573464929348</v>
      </c>
      <c r="G392" s="50">
        <v>6.6062941413856397E-3</v>
      </c>
      <c r="H392" s="50"/>
      <c r="I392" s="62" t="s">
        <v>8434</v>
      </c>
      <c r="J392" s="54">
        <v>0.46291465587427699</v>
      </c>
      <c r="K392" s="54">
        <v>5.3165791770272697E-2</v>
      </c>
      <c r="M392" s="62" t="s">
        <v>5966</v>
      </c>
      <c r="N392" s="81">
        <v>-0.29431969117339801</v>
      </c>
      <c r="O392" s="81">
        <v>5.6524951838924802E-2</v>
      </c>
      <c r="P392" s="50"/>
      <c r="Q392" s="50"/>
    </row>
    <row r="393" spans="1:17">
      <c r="A393" s="52" t="s">
        <v>3592</v>
      </c>
      <c r="B393" s="50">
        <v>0.49672628569973898</v>
      </c>
      <c r="C393" s="50">
        <v>3.4246245974071102E-4</v>
      </c>
      <c r="D393" s="50"/>
      <c r="E393" s="52" t="s">
        <v>10637</v>
      </c>
      <c r="F393" s="50">
        <v>-0.31567479126665199</v>
      </c>
      <c r="G393" s="50">
        <v>6.5050780442064103E-3</v>
      </c>
      <c r="H393" s="50"/>
      <c r="I393" s="62" t="s">
        <v>15820</v>
      </c>
      <c r="J393" s="54">
        <v>0.33423418862823201</v>
      </c>
      <c r="K393" s="54">
        <v>5.3165791770272697E-2</v>
      </c>
      <c r="M393" s="62" t="s">
        <v>6384</v>
      </c>
      <c r="N393" s="81">
        <v>-0.22436068066246001</v>
      </c>
      <c r="O393" s="81">
        <v>5.6524951838924802E-2</v>
      </c>
      <c r="P393" s="50"/>
      <c r="Q393" s="50"/>
    </row>
    <row r="394" spans="1:17">
      <c r="A394" s="52" t="s">
        <v>461</v>
      </c>
      <c r="B394" s="50">
        <v>0.49633818687343001</v>
      </c>
      <c r="C394" s="50">
        <v>1.66213723355715E-2</v>
      </c>
      <c r="D394" s="50"/>
      <c r="E394" s="52" t="s">
        <v>12882</v>
      </c>
      <c r="F394" s="50">
        <v>-0.31523061621701998</v>
      </c>
      <c r="G394" s="50">
        <v>7.5023937445207302E-3</v>
      </c>
      <c r="H394" s="50"/>
      <c r="I394" s="62" t="s">
        <v>15821</v>
      </c>
      <c r="J394" s="54">
        <v>0.35514525597013102</v>
      </c>
      <c r="K394" s="54">
        <v>5.35253656395481E-2</v>
      </c>
      <c r="M394" s="62" t="s">
        <v>3689</v>
      </c>
      <c r="N394" s="81">
        <v>-0.164865599956492</v>
      </c>
      <c r="O394" s="81">
        <v>5.6524951838924802E-2</v>
      </c>
      <c r="P394" s="50"/>
      <c r="Q394" s="50"/>
    </row>
    <row r="395" spans="1:17">
      <c r="A395" s="52" t="s">
        <v>10298</v>
      </c>
      <c r="B395" s="50">
        <v>0.49508978234392897</v>
      </c>
      <c r="C395" s="67">
        <v>1.2024874279832099E-5</v>
      </c>
      <c r="D395" s="67"/>
      <c r="E395" s="52" t="s">
        <v>6553</v>
      </c>
      <c r="F395" s="50">
        <v>-0.31407750818919</v>
      </c>
      <c r="G395" s="50">
        <v>1.2627706191153601E-2</v>
      </c>
      <c r="H395" s="50"/>
      <c r="I395" s="62" t="s">
        <v>15822</v>
      </c>
      <c r="J395" s="54">
        <v>0.164193744318711</v>
      </c>
      <c r="K395" s="54">
        <v>5.35253656395481E-2</v>
      </c>
      <c r="M395" s="62" t="s">
        <v>6088</v>
      </c>
      <c r="N395" s="81">
        <v>-0.19559087970154501</v>
      </c>
      <c r="O395" s="81">
        <v>5.6586831209042301E-2</v>
      </c>
      <c r="P395" s="50"/>
      <c r="Q395" s="50"/>
    </row>
    <row r="396" spans="1:17">
      <c r="A396" s="52" t="s">
        <v>10395</v>
      </c>
      <c r="B396" s="50">
        <v>0.49458471040824697</v>
      </c>
      <c r="C396" s="50">
        <v>3.9653442483256203E-2</v>
      </c>
      <c r="D396" s="50"/>
      <c r="E396" s="52" t="s">
        <v>6682</v>
      </c>
      <c r="F396" s="50">
        <v>-0.31351250460934199</v>
      </c>
      <c r="G396" s="50">
        <v>2.96671487654322E-3</v>
      </c>
      <c r="H396" s="50"/>
      <c r="I396" s="62" t="s">
        <v>15823</v>
      </c>
      <c r="J396" s="54">
        <v>0.101700748570901</v>
      </c>
      <c r="K396" s="54">
        <v>5.3562626276623698E-2</v>
      </c>
      <c r="M396" s="62" t="s">
        <v>7209</v>
      </c>
      <c r="N396" s="81">
        <v>-0.25815846889057198</v>
      </c>
      <c r="O396" s="81">
        <v>5.6709945043896502E-2</v>
      </c>
      <c r="P396" s="50"/>
      <c r="Q396" s="50"/>
    </row>
    <row r="397" spans="1:17">
      <c r="A397" s="52" t="s">
        <v>6244</v>
      </c>
      <c r="B397" s="50">
        <v>0.49446387213958298</v>
      </c>
      <c r="C397" s="50">
        <v>1.6054828919087698E-2</v>
      </c>
      <c r="D397" s="50"/>
      <c r="E397" s="52" t="s">
        <v>6561</v>
      </c>
      <c r="F397" s="50">
        <v>-0.31322465943455702</v>
      </c>
      <c r="G397" s="50">
        <v>5.0730205926047198E-3</v>
      </c>
      <c r="H397" s="50"/>
      <c r="I397" s="62" t="s">
        <v>4619</v>
      </c>
      <c r="J397" s="54">
        <v>0.21247003469185299</v>
      </c>
      <c r="K397" s="54">
        <v>5.3768484040724401E-2</v>
      </c>
      <c r="M397" s="62" t="s">
        <v>15398</v>
      </c>
      <c r="N397" s="81">
        <v>-0.25525671615925599</v>
      </c>
      <c r="O397" s="81">
        <v>5.6850240747425597E-2</v>
      </c>
      <c r="P397" s="50"/>
      <c r="Q397" s="50"/>
    </row>
    <row r="398" spans="1:17">
      <c r="A398" s="52" t="s">
        <v>3950</v>
      </c>
      <c r="B398" s="50">
        <v>0.49389321672651199</v>
      </c>
      <c r="C398" s="67">
        <v>2.7544452202913399E-5</v>
      </c>
      <c r="D398" s="67"/>
      <c r="E398" s="52" t="s">
        <v>347</v>
      </c>
      <c r="F398" s="50">
        <v>-0.31293402303472301</v>
      </c>
      <c r="G398" s="50">
        <v>7.4146513966734297E-3</v>
      </c>
      <c r="H398" s="50"/>
      <c r="I398" s="62" t="s">
        <v>11897</v>
      </c>
      <c r="J398" s="54">
        <v>0.16555859830959699</v>
      </c>
      <c r="K398" s="54">
        <v>5.3872902041127498E-2</v>
      </c>
      <c r="M398" s="62" t="s">
        <v>15246</v>
      </c>
      <c r="N398" s="81">
        <v>-0.27712298104337901</v>
      </c>
      <c r="O398" s="81">
        <v>5.6850240747425597E-2</v>
      </c>
      <c r="P398" s="50"/>
      <c r="Q398" s="50"/>
    </row>
    <row r="399" spans="1:17">
      <c r="A399" s="52" t="s">
        <v>15663</v>
      </c>
      <c r="B399" s="50">
        <v>0.49375331506890202</v>
      </c>
      <c r="C399" s="67">
        <v>5.0745459553220201E-5</v>
      </c>
      <c r="D399" s="67"/>
      <c r="E399" s="52" t="s">
        <v>7594</v>
      </c>
      <c r="F399" s="50">
        <v>-0.310693463939403</v>
      </c>
      <c r="G399" s="50">
        <v>2.38926556260658E-3</v>
      </c>
      <c r="H399" s="50"/>
      <c r="I399" s="62" t="s">
        <v>15824</v>
      </c>
      <c r="J399" s="54">
        <v>0.18390233840699499</v>
      </c>
      <c r="K399" s="54">
        <v>5.3954398613373498E-2</v>
      </c>
      <c r="M399" s="62" t="s">
        <v>6196</v>
      </c>
      <c r="N399" s="81">
        <v>-0.30576880359061398</v>
      </c>
      <c r="O399" s="81">
        <v>5.68816930691236E-2</v>
      </c>
      <c r="P399" s="50"/>
      <c r="Q399" s="50"/>
    </row>
    <row r="400" spans="1:17">
      <c r="A400" s="52" t="s">
        <v>15664</v>
      </c>
      <c r="B400" s="50">
        <v>0.49301886792859301</v>
      </c>
      <c r="C400" s="50">
        <v>1.3832452688743401E-3</v>
      </c>
      <c r="D400" s="50"/>
      <c r="E400" s="52" t="s">
        <v>7064</v>
      </c>
      <c r="F400" s="50">
        <v>-0.309653662259883</v>
      </c>
      <c r="G400" s="50">
        <v>9.8183863719204303E-3</v>
      </c>
      <c r="H400" s="50"/>
      <c r="I400" s="62" t="s">
        <v>15825</v>
      </c>
      <c r="J400" s="54">
        <v>0.25067436570642598</v>
      </c>
      <c r="K400" s="54">
        <v>5.3954398613373498E-2</v>
      </c>
      <c r="M400" s="62" t="s">
        <v>6988</v>
      </c>
      <c r="N400" s="81">
        <v>-0.26169690055716899</v>
      </c>
      <c r="O400" s="81">
        <v>5.7950989286304197E-2</v>
      </c>
      <c r="P400" s="50"/>
      <c r="Q400" s="50"/>
    </row>
    <row r="401" spans="1:17">
      <c r="A401" s="52" t="s">
        <v>2884</v>
      </c>
      <c r="B401" s="50">
        <v>0.49301019461697798</v>
      </c>
      <c r="C401" s="50">
        <v>2.9061084866674899E-3</v>
      </c>
      <c r="D401" s="50"/>
      <c r="E401" s="52" t="s">
        <v>858</v>
      </c>
      <c r="F401" s="50">
        <v>-0.30963890003993</v>
      </c>
      <c r="G401" s="50">
        <v>1.19149705106071E-3</v>
      </c>
      <c r="H401" s="50"/>
      <c r="I401" s="62" t="s">
        <v>15826</v>
      </c>
      <c r="J401" s="54">
        <v>0.338608097694442</v>
      </c>
      <c r="K401" s="54">
        <v>5.4035352032092199E-2</v>
      </c>
      <c r="M401" s="62" t="s">
        <v>9767</v>
      </c>
      <c r="N401" s="81">
        <v>-0.18089371457029901</v>
      </c>
      <c r="O401" s="81">
        <v>5.7975668851411401E-2</v>
      </c>
      <c r="P401" s="50"/>
      <c r="Q401" s="50"/>
    </row>
    <row r="402" spans="1:17">
      <c r="A402" s="52" t="s">
        <v>7283</v>
      </c>
      <c r="B402" s="50">
        <v>0.49058338974282101</v>
      </c>
      <c r="C402" s="50">
        <v>1.9572609090750901E-2</v>
      </c>
      <c r="D402" s="50"/>
      <c r="E402" s="52" t="s">
        <v>15209</v>
      </c>
      <c r="F402" s="50">
        <v>-0.309355396853146</v>
      </c>
      <c r="G402" s="50">
        <v>1.4199548415622799E-2</v>
      </c>
      <c r="H402" s="50"/>
      <c r="I402" s="62" t="s">
        <v>385</v>
      </c>
      <c r="J402" s="54">
        <v>0.20119895874377999</v>
      </c>
      <c r="K402" s="54">
        <v>5.4244639215205399E-2</v>
      </c>
      <c r="M402" s="62" t="s">
        <v>6393</v>
      </c>
      <c r="N402" s="81">
        <v>-0.22748010798186</v>
      </c>
      <c r="O402" s="81">
        <v>5.8167810954013299E-2</v>
      </c>
      <c r="P402" s="50"/>
      <c r="Q402" s="50"/>
    </row>
    <row r="403" spans="1:17">
      <c r="A403" s="52" t="s">
        <v>15665</v>
      </c>
      <c r="B403" s="50">
        <v>0.48976885935104703</v>
      </c>
      <c r="C403" s="50">
        <v>3.0645002390482598E-4</v>
      </c>
      <c r="D403" s="50"/>
      <c r="E403" s="52" t="s">
        <v>891</v>
      </c>
      <c r="F403" s="50">
        <v>-0.30736129594752598</v>
      </c>
      <c r="G403" s="50">
        <v>6.1018206765061801E-3</v>
      </c>
      <c r="H403" s="50"/>
      <c r="I403" s="62" t="s">
        <v>5604</v>
      </c>
      <c r="J403" s="54">
        <v>0.19634374901791099</v>
      </c>
      <c r="K403" s="54">
        <v>5.4244639215205399E-2</v>
      </c>
      <c r="M403" s="62" t="s">
        <v>6402</v>
      </c>
      <c r="N403" s="81">
        <v>-0.28609268324718001</v>
      </c>
      <c r="O403" s="81">
        <v>5.8722904856828698E-2</v>
      </c>
      <c r="P403" s="50"/>
      <c r="Q403" s="50"/>
    </row>
    <row r="404" spans="1:17">
      <c r="A404" s="52" t="s">
        <v>15666</v>
      </c>
      <c r="B404" s="50">
        <v>0.48972576731277701</v>
      </c>
      <c r="C404" s="50">
        <v>7.4875568463483302E-3</v>
      </c>
      <c r="D404" s="50"/>
      <c r="E404" s="52" t="s">
        <v>8000</v>
      </c>
      <c r="F404" s="50">
        <v>-0.30733505916575998</v>
      </c>
      <c r="G404" s="50">
        <v>2.5410871950151599E-3</v>
      </c>
      <c r="H404" s="50"/>
      <c r="I404" s="62" t="s">
        <v>12685</v>
      </c>
      <c r="J404" s="54">
        <v>0.209766510004851</v>
      </c>
      <c r="K404" s="54">
        <v>5.4475187496816201E-2</v>
      </c>
      <c r="M404" s="62" t="s">
        <v>6090</v>
      </c>
      <c r="N404" s="81">
        <v>-0.29064504432156602</v>
      </c>
      <c r="O404" s="81">
        <v>5.8912443489905902E-2</v>
      </c>
      <c r="P404" s="50"/>
      <c r="Q404" s="50"/>
    </row>
    <row r="405" spans="1:17">
      <c r="A405" s="52" t="s">
        <v>9944</v>
      </c>
      <c r="B405" s="50">
        <v>0.48878779941016298</v>
      </c>
      <c r="C405" s="50">
        <v>1.1944589682196201E-2</v>
      </c>
      <c r="D405" s="50"/>
      <c r="E405" s="52" t="s">
        <v>7899</v>
      </c>
      <c r="F405" s="50">
        <v>-0.30654974262752099</v>
      </c>
      <c r="G405" s="50">
        <v>1.17816937826899E-2</v>
      </c>
      <c r="H405" s="50"/>
      <c r="I405" s="62" t="s">
        <v>7441</v>
      </c>
      <c r="J405" s="54">
        <v>0.39247837695638199</v>
      </c>
      <c r="K405" s="54">
        <v>5.4839303865153101E-2</v>
      </c>
      <c r="M405" s="62" t="s">
        <v>10525</v>
      </c>
      <c r="N405" s="81">
        <v>-0.21979914998483699</v>
      </c>
      <c r="O405" s="81">
        <v>5.9322249635816199E-2</v>
      </c>
      <c r="P405" s="50"/>
      <c r="Q405" s="50"/>
    </row>
    <row r="406" spans="1:17">
      <c r="A406" s="52" t="s">
        <v>7047</v>
      </c>
      <c r="B406" s="50">
        <v>0.48862234809745098</v>
      </c>
      <c r="C406" s="50">
        <v>4.0319980680739104E-3</v>
      </c>
      <c r="D406" s="50"/>
      <c r="E406" s="52" t="s">
        <v>3382</v>
      </c>
      <c r="F406" s="50">
        <v>-0.30565726916145503</v>
      </c>
      <c r="G406" s="50">
        <v>1.5818050621783399E-2</v>
      </c>
      <c r="H406" s="50"/>
      <c r="I406" s="62" t="s">
        <v>9415</v>
      </c>
      <c r="J406" s="54">
        <v>0.52247299351124399</v>
      </c>
      <c r="K406" s="54">
        <v>5.4839303865153101E-2</v>
      </c>
      <c r="M406" s="62" t="s">
        <v>10612</v>
      </c>
      <c r="N406" s="81">
        <v>-0.29063986133000902</v>
      </c>
      <c r="O406" s="81">
        <v>5.9368947846098398E-2</v>
      </c>
      <c r="P406" s="50"/>
      <c r="Q406" s="50"/>
    </row>
    <row r="407" spans="1:17">
      <c r="A407" s="52" t="s">
        <v>4489</v>
      </c>
      <c r="B407" s="50">
        <v>0.48824528911569098</v>
      </c>
      <c r="C407" s="50">
        <v>5.07820603507217E-3</v>
      </c>
      <c r="D407" s="50"/>
      <c r="E407" s="52" t="s">
        <v>8348</v>
      </c>
      <c r="F407" s="50">
        <v>-0.30482451930443899</v>
      </c>
      <c r="G407" s="50">
        <v>1.2749692903170999E-3</v>
      </c>
      <c r="H407" s="50"/>
      <c r="I407" s="62" t="s">
        <v>4687</v>
      </c>
      <c r="J407" s="54">
        <v>0.391688848510509</v>
      </c>
      <c r="K407" s="54">
        <v>5.5100921076218799E-2</v>
      </c>
      <c r="M407" s="62" t="s">
        <v>15324</v>
      </c>
      <c r="N407" s="81">
        <v>-0.60525705598538204</v>
      </c>
      <c r="O407" s="81">
        <v>6.0868075829645901E-2</v>
      </c>
      <c r="P407" s="50"/>
      <c r="Q407" s="50"/>
    </row>
    <row r="408" spans="1:17">
      <c r="A408" s="52" t="s">
        <v>11860</v>
      </c>
      <c r="B408" s="50">
        <v>0.48755614842047901</v>
      </c>
      <c r="C408" s="50">
        <v>3.58974968953159E-4</v>
      </c>
      <c r="D408" s="50"/>
      <c r="E408" s="52" t="s">
        <v>15318</v>
      </c>
      <c r="F408" s="50">
        <v>-0.304008964449484</v>
      </c>
      <c r="G408" s="50">
        <v>1.07853719769279E-2</v>
      </c>
      <c r="H408" s="50"/>
      <c r="I408" s="62" t="s">
        <v>15827</v>
      </c>
      <c r="J408" s="54">
        <v>0.35165185708888802</v>
      </c>
      <c r="K408" s="54">
        <v>5.5566587029037898E-2</v>
      </c>
      <c r="M408" s="62" t="s">
        <v>12016</v>
      </c>
      <c r="N408" s="81">
        <v>-0.12062328992125899</v>
      </c>
      <c r="O408" s="81">
        <v>6.1015421965435197E-2</v>
      </c>
      <c r="P408" s="50"/>
      <c r="Q408" s="50"/>
    </row>
    <row r="409" spans="1:17">
      <c r="A409" s="52" t="s">
        <v>8013</v>
      </c>
      <c r="B409" s="50">
        <v>0.48455145992576698</v>
      </c>
      <c r="C409" s="50">
        <v>1.0984288678962499E-3</v>
      </c>
      <c r="D409" s="50"/>
      <c r="E409" s="52" t="s">
        <v>10688</v>
      </c>
      <c r="F409" s="50">
        <v>-0.30287805778260501</v>
      </c>
      <c r="G409" s="50">
        <v>8.1732501582523695E-3</v>
      </c>
      <c r="H409" s="50"/>
      <c r="I409" s="62" t="s">
        <v>11930</v>
      </c>
      <c r="J409" s="54">
        <v>0.18230238452999001</v>
      </c>
      <c r="K409" s="54">
        <v>5.6261243161192402E-2</v>
      </c>
      <c r="M409" s="62" t="s">
        <v>272</v>
      </c>
      <c r="N409" s="81">
        <v>-0.50168210455694995</v>
      </c>
      <c r="O409" s="81">
        <v>6.1238101842863601E-2</v>
      </c>
      <c r="P409" s="50"/>
      <c r="Q409" s="50"/>
    </row>
    <row r="410" spans="1:17">
      <c r="A410" s="52" t="s">
        <v>15667</v>
      </c>
      <c r="B410" s="50">
        <v>0.48128512991403699</v>
      </c>
      <c r="C410" s="50">
        <v>6.5611739067627404E-3</v>
      </c>
      <c r="D410" s="50"/>
      <c r="E410" s="52" t="s">
        <v>7416</v>
      </c>
      <c r="F410" s="50">
        <v>-0.29939343623105302</v>
      </c>
      <c r="G410" s="50">
        <v>2.77486747191687E-3</v>
      </c>
      <c r="H410" s="50"/>
      <c r="I410" s="62" t="s">
        <v>15828</v>
      </c>
      <c r="J410" s="54">
        <v>0.220364131579488</v>
      </c>
      <c r="K410" s="54">
        <v>5.6449691206164797E-2</v>
      </c>
      <c r="M410" s="62" t="s">
        <v>9847</v>
      </c>
      <c r="N410" s="81">
        <v>-0.13111217195988101</v>
      </c>
      <c r="O410" s="81">
        <v>6.1408579729922599E-2</v>
      </c>
      <c r="P410" s="50"/>
      <c r="Q410" s="50"/>
    </row>
    <row r="411" spans="1:17">
      <c r="A411" s="52" t="s">
        <v>42</v>
      </c>
      <c r="B411" s="50">
        <v>0.48104072576007401</v>
      </c>
      <c r="C411" s="50">
        <v>1.0365863321276401E-2</v>
      </c>
      <c r="D411" s="50"/>
      <c r="E411" s="52" t="s">
        <v>6735</v>
      </c>
      <c r="F411" s="50">
        <v>-0.29821263960459499</v>
      </c>
      <c r="G411" s="50">
        <v>1.50650228358012E-2</v>
      </c>
      <c r="H411" s="50"/>
      <c r="I411" s="62" t="s">
        <v>5061</v>
      </c>
      <c r="J411" s="54">
        <v>0.150559324544672</v>
      </c>
      <c r="K411" s="54">
        <v>5.6524951838924802E-2</v>
      </c>
      <c r="M411" s="62" t="s">
        <v>15070</v>
      </c>
      <c r="N411" s="81">
        <v>-0.236404405256853</v>
      </c>
      <c r="O411" s="81">
        <v>6.1408579729922599E-2</v>
      </c>
      <c r="P411" s="50"/>
      <c r="Q411" s="50"/>
    </row>
    <row r="412" spans="1:17">
      <c r="A412" s="52" t="s">
        <v>2183</v>
      </c>
      <c r="B412" s="50">
        <v>0.48022828603693901</v>
      </c>
      <c r="C412" s="50">
        <v>1.08366524190323E-3</v>
      </c>
      <c r="D412" s="50"/>
      <c r="E412" s="52" t="s">
        <v>15323</v>
      </c>
      <c r="F412" s="50">
        <v>-0.29772951013202098</v>
      </c>
      <c r="G412" s="50">
        <v>1.1549474221908501E-2</v>
      </c>
      <c r="H412" s="50"/>
      <c r="I412" s="62" t="s">
        <v>10041</v>
      </c>
      <c r="J412" s="54">
        <v>0.478782575459826</v>
      </c>
      <c r="K412" s="54">
        <v>5.6537338683923299E-2</v>
      </c>
      <c r="M412" s="62" t="s">
        <v>15330</v>
      </c>
      <c r="N412" s="81">
        <v>-0.122846958443199</v>
      </c>
      <c r="O412" s="81">
        <v>6.1451695017874501E-2</v>
      </c>
      <c r="P412" s="50"/>
      <c r="Q412" s="50"/>
    </row>
    <row r="413" spans="1:17">
      <c r="A413" s="52" t="s">
        <v>16564</v>
      </c>
      <c r="B413" s="50">
        <v>0.48017685886411399</v>
      </c>
      <c r="C413" s="50">
        <v>4.8564369201309301</v>
      </c>
      <c r="D413" s="50"/>
      <c r="E413" s="52" t="s">
        <v>15319</v>
      </c>
      <c r="F413" s="50">
        <v>-0.29718503847109901</v>
      </c>
      <c r="G413" s="50">
        <v>1.0878489945857901E-2</v>
      </c>
      <c r="H413" s="50"/>
      <c r="I413" s="62" t="s">
        <v>15659</v>
      </c>
      <c r="J413" s="54">
        <v>0.41475303149006898</v>
      </c>
      <c r="K413" s="54">
        <v>5.67154724821229E-2</v>
      </c>
      <c r="M413" s="62" t="s">
        <v>10672</v>
      </c>
      <c r="N413" s="81">
        <v>-0.14108881950291499</v>
      </c>
      <c r="O413" s="81">
        <v>6.1662211249234197E-2</v>
      </c>
      <c r="P413" s="50"/>
      <c r="Q413" s="50"/>
    </row>
    <row r="414" spans="1:17">
      <c r="A414" s="52" t="s">
        <v>10265</v>
      </c>
      <c r="B414" s="50">
        <v>0.48006840561682901</v>
      </c>
      <c r="C414" s="50">
        <v>4.87642047110736E-3</v>
      </c>
      <c r="D414" s="50"/>
      <c r="E414" s="52" t="s">
        <v>179</v>
      </c>
      <c r="F414" s="50">
        <v>-0.29616709059159901</v>
      </c>
      <c r="G414" s="50">
        <v>3.3660246860167499E-3</v>
      </c>
      <c r="H414" s="50"/>
      <c r="I414" s="62" t="s">
        <v>3461</v>
      </c>
      <c r="J414" s="54">
        <v>0.20743216114237001</v>
      </c>
      <c r="K414" s="54">
        <v>5.6812012749411202E-2</v>
      </c>
      <c r="M414" s="62" t="s">
        <v>15410</v>
      </c>
      <c r="N414" s="81">
        <v>-0.29012400482922102</v>
      </c>
      <c r="O414" s="81">
        <v>6.21435706148218E-2</v>
      </c>
      <c r="P414" s="50"/>
      <c r="Q414" s="50"/>
    </row>
    <row r="415" spans="1:17">
      <c r="A415" s="52" t="s">
        <v>10083</v>
      </c>
      <c r="B415" s="50">
        <v>0.47725328821992302</v>
      </c>
      <c r="C415" s="50">
        <v>3.48895867717347</v>
      </c>
      <c r="D415" s="50"/>
      <c r="E415" s="52" t="s">
        <v>7229</v>
      </c>
      <c r="F415" s="50">
        <v>-0.29349968176206098</v>
      </c>
      <c r="G415" s="50">
        <v>6.0793083479995999E-3</v>
      </c>
      <c r="H415" s="50"/>
      <c r="I415" s="62" t="s">
        <v>9175</v>
      </c>
      <c r="J415" s="54">
        <v>0.26205323423432098</v>
      </c>
      <c r="K415" s="54">
        <v>5.68237446704416E-2</v>
      </c>
      <c r="M415" s="62" t="s">
        <v>14871</v>
      </c>
      <c r="N415" s="81">
        <v>-0.16010815304849099</v>
      </c>
      <c r="O415" s="81">
        <v>6.2317306054145698E-2</v>
      </c>
      <c r="P415" s="50"/>
      <c r="Q415" s="50"/>
    </row>
    <row r="416" spans="1:17">
      <c r="A416" s="52" t="s">
        <v>15106</v>
      </c>
      <c r="B416" s="50">
        <v>0.47641251645806398</v>
      </c>
      <c r="C416" s="67">
        <v>2.8506594307723901E-5</v>
      </c>
      <c r="D416" s="67"/>
      <c r="E416" s="52" t="s">
        <v>7907</v>
      </c>
      <c r="F416" s="50">
        <v>-0.29218231893621299</v>
      </c>
      <c r="G416" s="50">
        <v>8.7837371143717098E-3</v>
      </c>
      <c r="H416" s="50"/>
      <c r="I416" s="62" t="s">
        <v>15108</v>
      </c>
      <c r="J416" s="54">
        <v>0.38025846955707499</v>
      </c>
      <c r="K416" s="54">
        <v>5.6850240747425597E-2</v>
      </c>
      <c r="M416" s="62" t="s">
        <v>15369</v>
      </c>
      <c r="N416" s="81">
        <v>-0.30622919563040102</v>
      </c>
      <c r="O416" s="81">
        <v>6.2317306054145698E-2</v>
      </c>
      <c r="P416" s="50"/>
      <c r="Q416" s="50"/>
    </row>
    <row r="417" spans="1:17">
      <c r="A417" s="52" t="s">
        <v>9492</v>
      </c>
      <c r="B417" s="50">
        <v>0.47619073579647397</v>
      </c>
      <c r="C417" s="50">
        <v>2.6182157238684698</v>
      </c>
      <c r="D417" s="50"/>
      <c r="E417" s="52" t="s">
        <v>9852</v>
      </c>
      <c r="F417" s="50">
        <v>-0.29065993682314001</v>
      </c>
      <c r="G417" s="50">
        <v>6.8294648838355598E-3</v>
      </c>
      <c r="H417" s="50"/>
      <c r="I417" s="62" t="s">
        <v>15716</v>
      </c>
      <c r="J417" s="54">
        <v>0.19919949422983099</v>
      </c>
      <c r="K417" s="54">
        <v>5.69549103852433E-2</v>
      </c>
      <c r="M417" s="62" t="s">
        <v>5979</v>
      </c>
      <c r="N417" s="81">
        <v>-0.31249740165545697</v>
      </c>
      <c r="O417" s="81">
        <v>6.2636063872147693E-2</v>
      </c>
      <c r="P417" s="50"/>
      <c r="Q417" s="50"/>
    </row>
    <row r="418" spans="1:17">
      <c r="A418" s="52" t="s">
        <v>9721</v>
      </c>
      <c r="B418" s="50">
        <v>0.47507252170113401</v>
      </c>
      <c r="C418" s="50">
        <v>0.12940596622848599</v>
      </c>
      <c r="D418" s="50"/>
      <c r="E418" s="52" t="s">
        <v>9851</v>
      </c>
      <c r="F418" s="50">
        <v>-0.29063608894402498</v>
      </c>
      <c r="G418" s="50">
        <v>7.6155256330942504E-3</v>
      </c>
      <c r="H418" s="50"/>
      <c r="I418" s="62" t="s">
        <v>8137</v>
      </c>
      <c r="J418" s="54">
        <v>0.35553578172177502</v>
      </c>
      <c r="K418" s="54">
        <v>5.69549103852433E-2</v>
      </c>
      <c r="M418" s="62" t="s">
        <v>5995</v>
      </c>
      <c r="N418" s="81">
        <v>-0.43072671846035199</v>
      </c>
      <c r="O418" s="81">
        <v>6.2743535408807796E-2</v>
      </c>
      <c r="P418" s="50"/>
      <c r="Q418" s="50"/>
    </row>
    <row r="419" spans="1:17">
      <c r="A419" s="52" t="s">
        <v>2796</v>
      </c>
      <c r="B419" s="50">
        <v>0.47490218973722997</v>
      </c>
      <c r="C419" s="50">
        <v>4.8177798113772799E-3</v>
      </c>
      <c r="D419" s="50"/>
      <c r="E419" s="52" t="s">
        <v>7627</v>
      </c>
      <c r="F419" s="50">
        <v>-0.2876754937041</v>
      </c>
      <c r="G419" s="50">
        <v>1.2970073159253401E-2</v>
      </c>
      <c r="H419" s="50"/>
      <c r="I419" s="62" t="s">
        <v>15829</v>
      </c>
      <c r="J419" s="54">
        <v>0.17657512166487299</v>
      </c>
      <c r="K419" s="54">
        <v>5.7716141102273702E-2</v>
      </c>
      <c r="M419" s="62" t="s">
        <v>6860</v>
      </c>
      <c r="N419" s="81">
        <v>-0.26327162376781899</v>
      </c>
      <c r="O419" s="81">
        <v>6.3376604465103195E-2</v>
      </c>
      <c r="P419" s="50"/>
      <c r="Q419" s="50"/>
    </row>
    <row r="420" spans="1:17">
      <c r="A420" s="52" t="s">
        <v>146</v>
      </c>
      <c r="B420" s="50">
        <v>0.47454914955549898</v>
      </c>
      <c r="C420" s="50">
        <v>0.14974059079180599</v>
      </c>
      <c r="D420" s="50"/>
      <c r="E420" s="52" t="s">
        <v>7922</v>
      </c>
      <c r="F420" s="50">
        <v>-0.286868551914162</v>
      </c>
      <c r="G420" s="50">
        <v>1.4271992681588999E-2</v>
      </c>
      <c r="H420" s="50"/>
      <c r="I420" s="62" t="s">
        <v>15830</v>
      </c>
      <c r="J420" s="54">
        <v>0.110378129232515</v>
      </c>
      <c r="K420" s="54">
        <v>5.8023020071967503E-2</v>
      </c>
      <c r="M420" s="62" t="s">
        <v>179</v>
      </c>
      <c r="N420" s="81">
        <v>-0.21384726126064499</v>
      </c>
      <c r="O420" s="81">
        <v>6.3393311681035E-2</v>
      </c>
      <c r="P420" s="50"/>
      <c r="Q420" s="50"/>
    </row>
    <row r="421" spans="1:17">
      <c r="A421" s="52" t="s">
        <v>15668</v>
      </c>
      <c r="B421" s="50">
        <v>0.47452176049761802</v>
      </c>
      <c r="C421" s="50">
        <v>6.66495472681584E-3</v>
      </c>
      <c r="D421" s="50"/>
      <c r="E421" s="52" t="s">
        <v>15321</v>
      </c>
      <c r="F421" s="50">
        <v>-0.28623278162022803</v>
      </c>
      <c r="G421" s="50">
        <v>1.10653854821546E-2</v>
      </c>
      <c r="H421" s="50"/>
      <c r="I421" s="62" t="s">
        <v>15831</v>
      </c>
      <c r="J421" s="54">
        <v>0.39135815917441402</v>
      </c>
      <c r="K421" s="54">
        <v>5.8167810954013299E-2</v>
      </c>
      <c r="M421" s="62" t="s">
        <v>6360</v>
      </c>
      <c r="N421" s="81">
        <v>-0.27297631773521303</v>
      </c>
      <c r="O421" s="81">
        <v>6.3921683775497104E-2</v>
      </c>
      <c r="P421" s="50"/>
      <c r="Q421" s="50"/>
    </row>
    <row r="422" spans="1:17">
      <c r="A422" s="52" t="s">
        <v>9180</v>
      </c>
      <c r="B422" s="50">
        <v>0.47388725227518802</v>
      </c>
      <c r="C422" s="50">
        <v>1.51457582632607E-2</v>
      </c>
      <c r="D422" s="50"/>
      <c r="E422" s="52" t="s">
        <v>6490</v>
      </c>
      <c r="F422" s="50">
        <v>-0.28500239624187701</v>
      </c>
      <c r="G422" s="50">
        <v>9.5400928957170995E-3</v>
      </c>
      <c r="H422" s="50"/>
      <c r="I422" s="62" t="s">
        <v>11848</v>
      </c>
      <c r="J422" s="54">
        <v>0.28941013310896002</v>
      </c>
      <c r="K422" s="54">
        <v>5.8266790902505097E-2</v>
      </c>
      <c r="M422" s="62" t="s">
        <v>6502</v>
      </c>
      <c r="N422" s="81">
        <v>-0.25228013900817498</v>
      </c>
      <c r="O422" s="81">
        <v>6.3989668769736496E-2</v>
      </c>
      <c r="P422" s="50"/>
      <c r="Q422" s="50"/>
    </row>
    <row r="423" spans="1:17">
      <c r="A423" s="52" t="s">
        <v>15827</v>
      </c>
      <c r="B423" s="50">
        <v>0.47289296081476401</v>
      </c>
      <c r="C423" s="50">
        <v>2.7026945996881802</v>
      </c>
      <c r="D423" s="50"/>
      <c r="E423" s="52" t="s">
        <v>6099</v>
      </c>
      <c r="F423" s="50">
        <v>-0.28306797613687001</v>
      </c>
      <c r="G423" s="50">
        <v>7.4875568463483302E-3</v>
      </c>
      <c r="H423" s="50"/>
      <c r="I423" s="62" t="s">
        <v>15832</v>
      </c>
      <c r="J423" s="54">
        <v>0.40222576515687603</v>
      </c>
      <c r="K423" s="54">
        <v>5.8350278568206002E-2</v>
      </c>
      <c r="M423" s="62" t="s">
        <v>15279</v>
      </c>
      <c r="N423" s="81">
        <v>-0.20019606482518501</v>
      </c>
      <c r="O423" s="81">
        <v>6.5951455382839197E-2</v>
      </c>
      <c r="P423" s="50"/>
      <c r="Q423" s="50"/>
    </row>
    <row r="424" spans="1:17">
      <c r="A424" s="52" t="s">
        <v>1796</v>
      </c>
      <c r="B424" s="50">
        <v>0.47277812799764002</v>
      </c>
      <c r="C424" s="50">
        <v>1.9277028568436098E-2</v>
      </c>
      <c r="D424" s="50"/>
      <c r="E424" s="52" t="s">
        <v>9797</v>
      </c>
      <c r="F424" s="50">
        <v>-0.28201596679591401</v>
      </c>
      <c r="G424" s="50">
        <v>6.7613270106177802E-3</v>
      </c>
      <c r="H424" s="50"/>
      <c r="I424" s="62" t="s">
        <v>4340</v>
      </c>
      <c r="J424" s="54">
        <v>0.16033514555836301</v>
      </c>
      <c r="K424" s="54">
        <v>5.8722904856828698E-2</v>
      </c>
      <c r="M424" s="62" t="s">
        <v>6009</v>
      </c>
      <c r="N424" s="81">
        <v>-0.17391725253096399</v>
      </c>
      <c r="O424" s="81">
        <v>6.6270103950691106E-2</v>
      </c>
      <c r="P424" s="50"/>
      <c r="Q424" s="50"/>
    </row>
    <row r="425" spans="1:17">
      <c r="A425" s="52" t="s">
        <v>324</v>
      </c>
      <c r="B425" s="50">
        <v>0.47203845920355297</v>
      </c>
      <c r="C425" s="50">
        <v>1.8284116620433501E-3</v>
      </c>
      <c r="D425" s="50"/>
      <c r="E425" s="52" t="s">
        <v>994</v>
      </c>
      <c r="F425" s="50">
        <v>-0.28036329985785502</v>
      </c>
      <c r="G425" s="50">
        <v>4.5313163140429397E-3</v>
      </c>
      <c r="H425" s="50"/>
      <c r="I425" s="62" t="s">
        <v>1123</v>
      </c>
      <c r="J425" s="54">
        <v>0.21595042853694499</v>
      </c>
      <c r="K425" s="54">
        <v>5.8722904856828698E-2</v>
      </c>
      <c r="M425" s="62" t="s">
        <v>15417</v>
      </c>
      <c r="N425" s="81">
        <v>-0.26231798850847499</v>
      </c>
      <c r="O425" s="81">
        <v>6.6354828888077005E-2</v>
      </c>
      <c r="P425" s="50"/>
      <c r="Q425" s="50"/>
    </row>
    <row r="426" spans="1:17">
      <c r="A426" s="52" t="s">
        <v>15669</v>
      </c>
      <c r="B426" s="50">
        <v>0.47183871143919098</v>
      </c>
      <c r="C426" s="50">
        <v>1.6371873161362099E-2</v>
      </c>
      <c r="D426" s="50"/>
      <c r="E426" s="52" t="s">
        <v>15307</v>
      </c>
      <c r="F426" s="50">
        <v>-0.280340301051614</v>
      </c>
      <c r="G426" s="50">
        <v>4.5278733346318803E-3</v>
      </c>
      <c r="H426" s="50"/>
      <c r="I426" s="62" t="s">
        <v>15833</v>
      </c>
      <c r="J426" s="54">
        <v>0.177360925162517</v>
      </c>
      <c r="K426" s="54">
        <v>5.9188049114355198E-2</v>
      </c>
      <c r="M426" s="62" t="s">
        <v>29</v>
      </c>
      <c r="N426" s="81">
        <v>-0.207655940013177</v>
      </c>
      <c r="O426" s="81">
        <v>6.7251145255542003E-2</v>
      </c>
      <c r="P426" s="50"/>
      <c r="Q426" s="50"/>
    </row>
    <row r="427" spans="1:17">
      <c r="A427" s="52" t="s">
        <v>9936</v>
      </c>
      <c r="B427" s="50">
        <v>0.47158599657342798</v>
      </c>
      <c r="C427" s="50">
        <v>6.7476767962016904E-2</v>
      </c>
      <c r="D427" s="50"/>
      <c r="E427" s="52" t="s">
        <v>787</v>
      </c>
      <c r="F427" s="50">
        <v>-0.27598701388401298</v>
      </c>
      <c r="G427" s="50">
        <v>8.2214185424996193E-3</v>
      </c>
      <c r="H427" s="50"/>
      <c r="I427" s="62" t="s">
        <v>9446</v>
      </c>
      <c r="J427" s="54">
        <v>0.309131100307659</v>
      </c>
      <c r="K427" s="54">
        <v>5.9292797491086603E-2</v>
      </c>
      <c r="M427" s="62" t="s">
        <v>8089</v>
      </c>
      <c r="N427" s="81">
        <v>-0.26791912217521702</v>
      </c>
      <c r="O427" s="81">
        <v>6.7343437297043701E-2</v>
      </c>
      <c r="P427" s="50"/>
      <c r="Q427" s="50"/>
    </row>
    <row r="428" spans="1:17">
      <c r="A428" s="52" t="s">
        <v>4757</v>
      </c>
      <c r="B428" s="50">
        <v>0.47114794798492399</v>
      </c>
      <c r="C428" s="50">
        <v>5.9495741587503703E-2</v>
      </c>
      <c r="D428" s="50"/>
      <c r="E428" s="52" t="s">
        <v>9855</v>
      </c>
      <c r="F428" s="50">
        <v>-0.27512662263876703</v>
      </c>
      <c r="G428" s="50">
        <v>9.2623995659841599E-3</v>
      </c>
      <c r="H428" s="50"/>
      <c r="I428" s="62" t="s">
        <v>414</v>
      </c>
      <c r="J428" s="54">
        <v>0.289006645234272</v>
      </c>
      <c r="K428" s="54">
        <v>5.9322249635816199E-2</v>
      </c>
      <c r="M428" s="62" t="s">
        <v>7907</v>
      </c>
      <c r="N428" s="81">
        <v>-0.14674045512881101</v>
      </c>
      <c r="O428" s="81">
        <v>6.7790341829003106E-2</v>
      </c>
      <c r="P428" s="50"/>
      <c r="Q428" s="50"/>
    </row>
    <row r="429" spans="1:17">
      <c r="A429" s="52" t="s">
        <v>16326</v>
      </c>
      <c r="B429" s="50">
        <v>0.46926317378975102</v>
      </c>
      <c r="C429" s="50">
        <v>9.6080845412028298E-2</v>
      </c>
      <c r="D429" s="50"/>
      <c r="E429" s="52" t="s">
        <v>15302</v>
      </c>
      <c r="F429" s="50">
        <v>-0.27376608280166798</v>
      </c>
      <c r="G429" s="50">
        <v>2.9539744330382999E-3</v>
      </c>
      <c r="H429" s="50"/>
      <c r="I429" s="62" t="s">
        <v>7370</v>
      </c>
      <c r="J429" s="54">
        <v>0.500823865868264</v>
      </c>
      <c r="K429" s="54">
        <v>5.9763154283719103E-2</v>
      </c>
      <c r="M429" s="62" t="s">
        <v>6522</v>
      </c>
      <c r="N429" s="81">
        <v>-0.27683978009388999</v>
      </c>
      <c r="O429" s="81">
        <v>6.7790341829003106E-2</v>
      </c>
      <c r="P429" s="50"/>
      <c r="Q429" s="50"/>
    </row>
    <row r="430" spans="1:17">
      <c r="A430" s="52" t="s">
        <v>16558</v>
      </c>
      <c r="B430" s="50">
        <v>0.46741378272497203</v>
      </c>
      <c r="C430" s="50">
        <v>3.8816218488935501</v>
      </c>
      <c r="D430" s="50"/>
      <c r="E430" s="52" t="s">
        <v>3440</v>
      </c>
      <c r="F430" s="50">
        <v>-0.27128198298189798</v>
      </c>
      <c r="G430" s="50">
        <v>6.0672920694295699E-3</v>
      </c>
      <c r="H430" s="50"/>
      <c r="I430" s="62" t="s">
        <v>15834</v>
      </c>
      <c r="J430" s="54">
        <v>0.15899836537054499</v>
      </c>
      <c r="K430" s="54">
        <v>6.0623868324336902E-2</v>
      </c>
      <c r="M430" s="62" t="s">
        <v>15260</v>
      </c>
      <c r="N430" s="81">
        <v>-0.20693886410486501</v>
      </c>
      <c r="O430" s="81">
        <v>6.7790341829003106E-2</v>
      </c>
      <c r="P430" s="50"/>
      <c r="Q430" s="50"/>
    </row>
    <row r="431" spans="1:17">
      <c r="A431" s="52" t="s">
        <v>16468</v>
      </c>
      <c r="B431" s="50">
        <v>0.46651771176710999</v>
      </c>
      <c r="C431" s="50">
        <v>2.3530477235686602</v>
      </c>
      <c r="D431" s="50"/>
      <c r="E431" s="52" t="s">
        <v>6638</v>
      </c>
      <c r="F431" s="50">
        <v>-0.269030391967785</v>
      </c>
      <c r="G431" s="50">
        <v>1.6569466490357499E-2</v>
      </c>
      <c r="H431" s="50"/>
      <c r="I431" s="62" t="s">
        <v>15835</v>
      </c>
      <c r="J431" s="54">
        <v>0.154340556962343</v>
      </c>
      <c r="K431" s="54">
        <v>6.0868075829645901E-2</v>
      </c>
      <c r="M431" s="62" t="s">
        <v>140</v>
      </c>
      <c r="N431" s="81">
        <v>-0.40286658084089499</v>
      </c>
      <c r="O431" s="81">
        <v>6.8525865211555501E-2</v>
      </c>
      <c r="P431" s="50"/>
      <c r="Q431" s="50"/>
    </row>
    <row r="432" spans="1:17">
      <c r="A432" s="52" t="s">
        <v>1218</v>
      </c>
      <c r="B432" s="50">
        <v>0.46617087332693602</v>
      </c>
      <c r="C432" s="50">
        <v>8.4767146351221699E-3</v>
      </c>
      <c r="D432" s="50"/>
      <c r="E432" s="52" t="s">
        <v>15309</v>
      </c>
      <c r="F432" s="50">
        <v>-0.26616352037291202</v>
      </c>
      <c r="G432" s="50">
        <v>5.7531821403769999E-3</v>
      </c>
      <c r="H432" s="50"/>
      <c r="I432" s="62" t="s">
        <v>12115</v>
      </c>
      <c r="J432" s="54">
        <v>0.15589378915567001</v>
      </c>
      <c r="K432" s="54">
        <v>6.0868075829645901E-2</v>
      </c>
      <c r="M432" s="62" t="s">
        <v>15378</v>
      </c>
      <c r="N432" s="81">
        <v>-0.20850791626073301</v>
      </c>
      <c r="O432" s="81">
        <v>6.8835018680871898E-2</v>
      </c>
      <c r="P432" s="50"/>
      <c r="Q432" s="50"/>
    </row>
    <row r="433" spans="1:17">
      <c r="A433" s="52" t="s">
        <v>2487</v>
      </c>
      <c r="B433" s="50">
        <v>0.46479599348782402</v>
      </c>
      <c r="C433" s="50">
        <v>1.2563785672309199E-4</v>
      </c>
      <c r="D433" s="50"/>
      <c r="E433" s="52" t="s">
        <v>8234</v>
      </c>
      <c r="F433" s="50">
        <v>-0.26426365968941201</v>
      </c>
      <c r="G433" s="50">
        <v>1.51912627436576E-2</v>
      </c>
      <c r="H433" s="50"/>
      <c r="I433" s="62" t="s">
        <v>15836</v>
      </c>
      <c r="J433" s="54">
        <v>0.25187886601113602</v>
      </c>
      <c r="K433" s="54">
        <v>6.1418667528943503E-2</v>
      </c>
      <c r="M433" s="62" t="s">
        <v>15308</v>
      </c>
      <c r="N433" s="81">
        <v>-0.178447889711428</v>
      </c>
      <c r="O433" s="81">
        <v>6.9246248968106702E-2</v>
      </c>
      <c r="P433" s="50"/>
      <c r="Q433" s="50"/>
    </row>
    <row r="434" spans="1:17">
      <c r="A434" s="52" t="s">
        <v>15670</v>
      </c>
      <c r="B434" s="50">
        <v>0.46365995175333902</v>
      </c>
      <c r="C434" s="50">
        <v>2.4785529649192198E-3</v>
      </c>
      <c r="D434" s="50"/>
      <c r="E434" s="52" t="s">
        <v>9147</v>
      </c>
      <c r="F434" s="50">
        <v>-0.26272350014534901</v>
      </c>
      <c r="G434" s="50">
        <v>1.0254484103769701E-2</v>
      </c>
      <c r="H434" s="50"/>
      <c r="I434" s="62" t="s">
        <v>9974</v>
      </c>
      <c r="J434" s="54">
        <v>0.40321440398985697</v>
      </c>
      <c r="K434" s="54">
        <v>6.1457583311100301E-2</v>
      </c>
      <c r="M434" s="62" t="s">
        <v>10596</v>
      </c>
      <c r="N434" s="81">
        <v>-0.12088415499807</v>
      </c>
      <c r="O434" s="81">
        <v>6.9246248968106702E-2</v>
      </c>
      <c r="P434" s="50"/>
      <c r="Q434" s="50"/>
    </row>
    <row r="435" spans="1:17">
      <c r="A435" s="52" t="s">
        <v>7993</v>
      </c>
      <c r="B435" s="50">
        <v>0.46362518107765499</v>
      </c>
      <c r="C435" s="50">
        <v>0.10034003766093499</v>
      </c>
      <c r="D435" s="50"/>
      <c r="E435" s="59" t="s">
        <v>6617</v>
      </c>
      <c r="F435" s="51">
        <v>-0.26223065214859897</v>
      </c>
      <c r="G435" s="51">
        <v>1.66387967112318E-2</v>
      </c>
      <c r="H435" s="50"/>
      <c r="I435" s="62" t="s">
        <v>3008</v>
      </c>
      <c r="J435" s="54">
        <v>0.291760437282305</v>
      </c>
      <c r="K435" s="54">
        <v>6.2529306904946805E-2</v>
      </c>
      <c r="M435" s="62" t="s">
        <v>15416</v>
      </c>
      <c r="N435" s="81">
        <v>-0.29071376936883497</v>
      </c>
      <c r="O435" s="81">
        <v>6.9477423201642699E-2</v>
      </c>
      <c r="P435" s="50"/>
      <c r="Q435" s="50"/>
    </row>
    <row r="436" spans="1:17">
      <c r="A436" s="52" t="s">
        <v>15671</v>
      </c>
      <c r="B436" s="50">
        <v>0.46360481063704401</v>
      </c>
      <c r="C436" s="50">
        <v>1.01883935944058E-4</v>
      </c>
      <c r="D436" s="50"/>
      <c r="E436" s="52" t="s">
        <v>9722</v>
      </c>
      <c r="F436" s="50">
        <v>-0.26180531232263199</v>
      </c>
      <c r="G436" s="50">
        <v>1.30760010836174E-2</v>
      </c>
      <c r="H436" s="50"/>
      <c r="I436" s="62" t="s">
        <v>8213</v>
      </c>
      <c r="J436" s="54">
        <v>0.34972256206034802</v>
      </c>
      <c r="K436" s="54">
        <v>6.2572641863360506E-2</v>
      </c>
      <c r="M436" s="62" t="s">
        <v>7693</v>
      </c>
      <c r="N436" s="81">
        <v>-0.171304163768356</v>
      </c>
      <c r="O436" s="81">
        <v>6.9700041737702695E-2</v>
      </c>
      <c r="P436" s="50"/>
      <c r="Q436" s="50"/>
    </row>
    <row r="437" spans="1:17">
      <c r="A437" s="52" t="s">
        <v>15839</v>
      </c>
      <c r="B437" s="50">
        <v>0.46258729199179</v>
      </c>
      <c r="C437" s="50">
        <v>9.6024974484503506E-2</v>
      </c>
      <c r="D437" s="50"/>
      <c r="E437" s="52" t="s">
        <v>15292</v>
      </c>
      <c r="F437" s="50">
        <v>-0.26177913226765698</v>
      </c>
      <c r="G437" s="50">
        <v>5.5003808138295504E-4</v>
      </c>
      <c r="H437" s="50"/>
      <c r="I437" s="62" t="s">
        <v>12159</v>
      </c>
      <c r="J437" s="54">
        <v>0.41689505739385302</v>
      </c>
      <c r="K437" s="54">
        <v>6.3376604465103195E-2</v>
      </c>
      <c r="M437" s="62" t="s">
        <v>6826</v>
      </c>
      <c r="N437" s="81">
        <v>-0.12993709689485999</v>
      </c>
      <c r="O437" s="81">
        <v>6.9702123876069402E-2</v>
      </c>
      <c r="P437" s="50"/>
      <c r="Q437" s="50"/>
    </row>
    <row r="438" spans="1:17">
      <c r="A438" s="52" t="s">
        <v>13881</v>
      </c>
      <c r="B438" s="50">
        <v>0.462135048534835</v>
      </c>
      <c r="C438" s="50">
        <v>1.0757104264787E-2</v>
      </c>
      <c r="D438" s="50"/>
      <c r="E438" s="52" t="s">
        <v>8992</v>
      </c>
      <c r="F438" s="50">
        <v>-0.26127865740392597</v>
      </c>
      <c r="G438" s="50">
        <v>1.42567335921435E-2</v>
      </c>
      <c r="H438" s="50"/>
      <c r="I438" s="62" t="s">
        <v>15837</v>
      </c>
      <c r="J438" s="54">
        <v>0.26854833230453101</v>
      </c>
      <c r="K438" s="54">
        <v>6.3425268769901094E-2</v>
      </c>
      <c r="M438" s="62" t="s">
        <v>6183</v>
      </c>
      <c r="N438" s="81">
        <v>-0.29528424976327899</v>
      </c>
      <c r="O438" s="81">
        <v>6.9702123876069402E-2</v>
      </c>
      <c r="P438" s="50"/>
      <c r="Q438" s="50"/>
    </row>
    <row r="439" spans="1:17">
      <c r="A439" s="52" t="s">
        <v>6805</v>
      </c>
      <c r="B439" s="50">
        <v>0.46195867390707102</v>
      </c>
      <c r="C439" s="50">
        <v>0.18424333390455</v>
      </c>
      <c r="D439" s="50"/>
      <c r="E439" s="52" t="s">
        <v>6521</v>
      </c>
      <c r="F439" s="50">
        <v>-0.25853558431822399</v>
      </c>
      <c r="G439" s="50">
        <v>1.1549474221908501E-2</v>
      </c>
      <c r="H439" s="50"/>
      <c r="I439" s="62" t="s">
        <v>8810</v>
      </c>
      <c r="J439" s="54">
        <v>0.28142592485854001</v>
      </c>
      <c r="K439" s="54">
        <v>6.3627503835938001E-2</v>
      </c>
      <c r="M439" s="62" t="s">
        <v>6362</v>
      </c>
      <c r="N439" s="81">
        <v>-0.17888891373325999</v>
      </c>
      <c r="O439" s="81">
        <v>6.9762516346401501E-2</v>
      </c>
      <c r="P439" s="50"/>
      <c r="Q439" s="50"/>
    </row>
    <row r="440" spans="1:17">
      <c r="A440" s="52" t="s">
        <v>5368</v>
      </c>
      <c r="B440" s="50">
        <v>0.46166582078074397</v>
      </c>
      <c r="C440" s="50">
        <v>9.9865919855959807E-4</v>
      </c>
      <c r="D440" s="50"/>
      <c r="E440" s="52" t="s">
        <v>12016</v>
      </c>
      <c r="F440" s="50">
        <v>-0.24103866879598701</v>
      </c>
      <c r="G440" s="50">
        <v>1.1512963397069999E-2</v>
      </c>
      <c r="H440" s="50"/>
      <c r="I440" s="62" t="s">
        <v>15838</v>
      </c>
      <c r="J440" s="54">
        <v>0.206409393165671</v>
      </c>
      <c r="K440" s="54">
        <v>6.3854401314702103E-2</v>
      </c>
      <c r="M440" s="62" t="s">
        <v>7974</v>
      </c>
      <c r="N440" s="81">
        <v>-0.17760990295280399</v>
      </c>
      <c r="O440" s="81">
        <v>6.9762516346401501E-2</v>
      </c>
      <c r="P440" s="50"/>
      <c r="Q440" s="50"/>
    </row>
    <row r="441" spans="1:17">
      <c r="A441" s="52" t="s">
        <v>15128</v>
      </c>
      <c r="B441" s="50">
        <v>0.46154495974850801</v>
      </c>
      <c r="C441" s="50">
        <v>6.8262713513028901E-4</v>
      </c>
      <c r="D441" s="50"/>
      <c r="E441" s="52" t="s">
        <v>15327</v>
      </c>
      <c r="F441" s="50">
        <v>-0.23548446384207</v>
      </c>
      <c r="G441" s="50">
        <v>1.40489720476081E-2</v>
      </c>
      <c r="H441" s="50"/>
      <c r="I441" s="62" t="s">
        <v>15839</v>
      </c>
      <c r="J441" s="54">
        <v>0.32952080922403898</v>
      </c>
      <c r="K441" s="54">
        <v>6.4044512938688306E-2</v>
      </c>
      <c r="M441" s="62" t="s">
        <v>15238</v>
      </c>
      <c r="N441" s="81">
        <v>-0.32372070710911</v>
      </c>
      <c r="O441" s="81">
        <v>6.9907092145083893E-2</v>
      </c>
      <c r="P441" s="50"/>
      <c r="Q441" s="50"/>
    </row>
    <row r="442" spans="1:17">
      <c r="A442" s="52" t="s">
        <v>1476</v>
      </c>
      <c r="B442" s="50">
        <v>0.46048116151747098</v>
      </c>
      <c r="C442" s="50">
        <v>2.3299324898034E-4</v>
      </c>
      <c r="D442" s="50"/>
      <c r="E442" s="52" t="s">
        <v>10908</v>
      </c>
      <c r="F442" s="50">
        <v>-0.231507408672359</v>
      </c>
      <c r="G442" s="50">
        <v>1.37638613069301E-2</v>
      </c>
      <c r="H442" s="50"/>
      <c r="I442" s="62" t="s">
        <v>7047</v>
      </c>
      <c r="J442" s="54">
        <v>0.24935536660698601</v>
      </c>
      <c r="K442" s="54">
        <v>6.4049017430430094E-2</v>
      </c>
      <c r="M442" s="62" t="s">
        <v>9726</v>
      </c>
      <c r="N442" s="81">
        <v>-0.191250254731053</v>
      </c>
      <c r="O442" s="81">
        <v>6.9916635882378106E-2</v>
      </c>
      <c r="P442" s="50"/>
      <c r="Q442" s="50"/>
    </row>
    <row r="443" spans="1:17">
      <c r="A443" s="52" t="s">
        <v>10171</v>
      </c>
      <c r="B443" s="50">
        <v>0.45814645498178502</v>
      </c>
      <c r="C443" s="50">
        <v>1.14193277521042E-2</v>
      </c>
      <c r="D443" s="50"/>
      <c r="E443" s="52" t="s">
        <v>26</v>
      </c>
      <c r="F443" s="50">
        <v>-0.23073796244973899</v>
      </c>
      <c r="G443" s="50">
        <v>8.9266847027234808E-3</v>
      </c>
      <c r="H443" s="50"/>
      <c r="I443" s="62" t="s">
        <v>1182</v>
      </c>
      <c r="J443" s="54">
        <v>0.51601138015660897</v>
      </c>
      <c r="K443" s="54">
        <v>6.4049017430430094E-2</v>
      </c>
      <c r="M443" s="62" t="s">
        <v>6766</v>
      </c>
      <c r="N443" s="81">
        <v>-0.18024429620073201</v>
      </c>
      <c r="O443" s="81">
        <v>7.1524490808987304E-2</v>
      </c>
      <c r="P443" s="50"/>
      <c r="Q443" s="50"/>
    </row>
    <row r="444" spans="1:17">
      <c r="A444" s="52" t="s">
        <v>4572</v>
      </c>
      <c r="B444" s="50">
        <v>0.458044567458324</v>
      </c>
      <c r="C444" s="50">
        <v>6.1258102991080003E-3</v>
      </c>
      <c r="D444" s="50"/>
      <c r="E444" s="52" t="s">
        <v>8152</v>
      </c>
      <c r="F444" s="50">
        <v>-0.22783327566554901</v>
      </c>
      <c r="G444" s="50">
        <v>9.5400928957170995E-3</v>
      </c>
      <c r="H444" s="50"/>
      <c r="I444" s="62" t="s">
        <v>9389</v>
      </c>
      <c r="J444" s="54">
        <v>0.26997305964346302</v>
      </c>
      <c r="K444" s="54">
        <v>6.4569942659053997E-2</v>
      </c>
      <c r="M444" s="62" t="s">
        <v>7748</v>
      </c>
      <c r="N444" s="81">
        <v>-0.15170548243745699</v>
      </c>
      <c r="O444" s="81">
        <v>7.1579688735830094E-2</v>
      </c>
      <c r="P444" s="50"/>
      <c r="Q444" s="50"/>
    </row>
    <row r="445" spans="1:17">
      <c r="A445" s="52" t="s">
        <v>16436</v>
      </c>
      <c r="B445" s="50">
        <v>0.45705412074343399</v>
      </c>
      <c r="C445" s="50">
        <v>2.2238862299967401</v>
      </c>
      <c r="D445" s="50"/>
      <c r="E445" s="52" t="s">
        <v>15330</v>
      </c>
      <c r="F445" s="50">
        <v>-0.22219129735010601</v>
      </c>
      <c r="G445" s="50">
        <v>1.6380870263206001E-2</v>
      </c>
      <c r="H445" s="50"/>
      <c r="I445" s="62" t="s">
        <v>15840</v>
      </c>
      <c r="J445" s="54">
        <v>0.21787036241153701</v>
      </c>
      <c r="K445" s="54">
        <v>6.4656869846569001E-2</v>
      </c>
      <c r="M445" s="62" t="s">
        <v>9698</v>
      </c>
      <c r="N445" s="81">
        <v>-0.28718071516472499</v>
      </c>
      <c r="O445" s="81">
        <v>7.1617614144049796E-2</v>
      </c>
      <c r="P445" s="50"/>
      <c r="Q445" s="50"/>
    </row>
    <row r="446" spans="1:17">
      <c r="A446" s="52" t="s">
        <v>6856</v>
      </c>
      <c r="B446" s="50">
        <v>0.45601762972504201</v>
      </c>
      <c r="C446" s="50">
        <v>3.7958381168344099E-3</v>
      </c>
      <c r="D446" s="50"/>
      <c r="E446" s="52" t="s">
        <v>698</v>
      </c>
      <c r="F446" s="50">
        <v>-0.27659788579135403</v>
      </c>
      <c r="G446" s="50">
        <v>1.71049473555978E-2</v>
      </c>
      <c r="H446" s="50"/>
      <c r="I446" s="62" t="s">
        <v>15841</v>
      </c>
      <c r="J446" s="54">
        <v>0.40344696129262603</v>
      </c>
      <c r="K446" s="54">
        <v>6.4900707486594197E-2</v>
      </c>
      <c r="M446" s="62" t="s">
        <v>7434</v>
      </c>
      <c r="N446" s="81">
        <v>-0.15180699298518799</v>
      </c>
      <c r="O446" s="81">
        <v>7.2557341474111595E-2</v>
      </c>
      <c r="P446" s="50"/>
      <c r="Q446" s="50"/>
    </row>
    <row r="447" spans="1:17">
      <c r="A447" s="52" t="s">
        <v>15815</v>
      </c>
      <c r="B447" s="50">
        <v>0.45512350465280998</v>
      </c>
      <c r="C447" s="50">
        <v>0.100523098431003</v>
      </c>
      <c r="D447" s="50"/>
      <c r="E447" s="52" t="s">
        <v>7464</v>
      </c>
      <c r="F447" s="50">
        <v>-0.35348033874641999</v>
      </c>
      <c r="G447" s="50">
        <v>1.7175943817089801E-2</v>
      </c>
      <c r="H447" s="50"/>
      <c r="I447" s="62" t="s">
        <v>15641</v>
      </c>
      <c r="J447" s="54">
        <v>0.262055174109666</v>
      </c>
      <c r="K447" s="54">
        <v>6.5056201334085004E-2</v>
      </c>
      <c r="M447" s="62" t="s">
        <v>7194</v>
      </c>
      <c r="N447" s="81">
        <v>-0.20454607820859699</v>
      </c>
      <c r="O447" s="81">
        <v>7.3018550945392502E-2</v>
      </c>
      <c r="P447" s="50"/>
      <c r="Q447" s="50"/>
    </row>
    <row r="448" spans="1:17">
      <c r="A448" s="52" t="s">
        <v>15672</v>
      </c>
      <c r="B448" s="50">
        <v>0.45480561803038799</v>
      </c>
      <c r="C448" s="50">
        <v>2.3901499634901902E-2</v>
      </c>
      <c r="D448" s="50"/>
      <c r="E448" s="52" t="s">
        <v>7548</v>
      </c>
      <c r="F448" s="50">
        <v>-0.29858435500417302</v>
      </c>
      <c r="G448" s="50">
        <v>1.7298483042611001E-2</v>
      </c>
      <c r="H448" s="50"/>
      <c r="I448" s="62" t="s">
        <v>15842</v>
      </c>
      <c r="J448" s="54">
        <v>0.19947812439724399</v>
      </c>
      <c r="K448" s="54">
        <v>6.5056201334085004E-2</v>
      </c>
      <c r="M448" s="62" t="s">
        <v>10444</v>
      </c>
      <c r="N448" s="81">
        <v>-0.265156284520906</v>
      </c>
      <c r="O448" s="81">
        <v>7.3447369385245903E-2</v>
      </c>
      <c r="P448" s="50"/>
      <c r="Q448" s="50"/>
    </row>
    <row r="449" spans="1:17">
      <c r="A449" s="52" t="s">
        <v>15673</v>
      </c>
      <c r="B449" s="50">
        <v>0.452298746124426</v>
      </c>
      <c r="C449" s="50">
        <v>7.0092776338525099E-3</v>
      </c>
      <c r="D449" s="50"/>
      <c r="E449" s="52" t="s">
        <v>15331</v>
      </c>
      <c r="F449" s="50">
        <v>-0.39406587259076897</v>
      </c>
      <c r="G449" s="50">
        <v>1.73743140661154E-2</v>
      </c>
      <c r="H449" s="50"/>
      <c r="I449" s="62" t="s">
        <v>11275</v>
      </c>
      <c r="J449" s="54">
        <v>0.20439319433039499</v>
      </c>
      <c r="K449" s="54">
        <v>6.5074636025708704E-2</v>
      </c>
      <c r="M449" s="62" t="s">
        <v>15569</v>
      </c>
      <c r="N449" s="81">
        <v>-0.129908653863716</v>
      </c>
      <c r="O449" s="81">
        <v>7.4373265237930697E-2</v>
      </c>
      <c r="P449" s="50"/>
      <c r="Q449" s="50"/>
    </row>
    <row r="450" spans="1:17">
      <c r="A450" s="52" t="s">
        <v>9471</v>
      </c>
      <c r="B450" s="50">
        <v>0.45206038843379898</v>
      </c>
      <c r="C450" s="50">
        <v>9.71299333124232E-2</v>
      </c>
      <c r="D450" s="50"/>
      <c r="E450" s="52" t="s">
        <v>7566</v>
      </c>
      <c r="F450" s="50">
        <v>-0.37165625736913199</v>
      </c>
      <c r="G450" s="50">
        <v>1.7497079194231799E-2</v>
      </c>
      <c r="H450" s="50"/>
      <c r="I450" s="62" t="s">
        <v>8433</v>
      </c>
      <c r="J450" s="54">
        <v>0.27658593011904897</v>
      </c>
      <c r="K450" s="54">
        <v>6.5588794920527604E-2</v>
      </c>
      <c r="M450" s="62" t="s">
        <v>8036</v>
      </c>
      <c r="N450" s="81">
        <v>-0.140104298090518</v>
      </c>
      <c r="O450" s="81">
        <v>7.4549738057999998E-2</v>
      </c>
      <c r="P450" s="50"/>
      <c r="Q450" s="50"/>
    </row>
    <row r="451" spans="1:17">
      <c r="A451" s="52" t="s">
        <v>8057</v>
      </c>
      <c r="B451" s="50">
        <v>0.45028632086147102</v>
      </c>
      <c r="C451" s="50">
        <v>2.5410871950151599E-3</v>
      </c>
      <c r="D451" s="50"/>
      <c r="E451" s="52" t="s">
        <v>7133</v>
      </c>
      <c r="F451" s="50">
        <v>-0.242534665919072</v>
      </c>
      <c r="G451" s="50">
        <v>1.7512298478088099E-2</v>
      </c>
      <c r="H451" s="50"/>
      <c r="I451" s="62" t="s">
        <v>15648</v>
      </c>
      <c r="J451" s="54">
        <v>0.18904306940930601</v>
      </c>
      <c r="K451" s="54">
        <v>6.6354828888077005E-2</v>
      </c>
      <c r="M451" s="62" t="s">
        <v>9689</v>
      </c>
      <c r="N451" s="81">
        <v>-0.42265663852357399</v>
      </c>
      <c r="O451" s="81">
        <v>7.4696892319637095E-2</v>
      </c>
      <c r="P451" s="50"/>
      <c r="Q451" s="50"/>
    </row>
    <row r="452" spans="1:17">
      <c r="A452" s="52" t="s">
        <v>10024</v>
      </c>
      <c r="B452" s="50">
        <v>0.45023106504257399</v>
      </c>
      <c r="C452" s="50">
        <v>5.32808496985911E-3</v>
      </c>
      <c r="D452" s="50"/>
      <c r="E452" s="52" t="s">
        <v>15332</v>
      </c>
      <c r="F452" s="50">
        <v>-0.30506890101703898</v>
      </c>
      <c r="G452" s="50">
        <v>1.79008699087005E-2</v>
      </c>
      <c r="H452" s="50"/>
      <c r="I452" s="62" t="s">
        <v>9760</v>
      </c>
      <c r="J452" s="54">
        <v>0.73881229515594304</v>
      </c>
      <c r="K452" s="54">
        <v>6.6417479375255398E-2</v>
      </c>
      <c r="M452" s="62" t="s">
        <v>6416</v>
      </c>
      <c r="N452" s="81">
        <v>-0.22915318747941399</v>
      </c>
      <c r="O452" s="81">
        <v>7.4696892319637095E-2</v>
      </c>
      <c r="P452" s="50"/>
      <c r="Q452" s="50"/>
    </row>
    <row r="453" spans="1:17">
      <c r="A453" s="52" t="s">
        <v>1538</v>
      </c>
      <c r="B453" s="50">
        <v>0.450140955116002</v>
      </c>
      <c r="C453" s="50">
        <v>1.8457548345324901E-2</v>
      </c>
      <c r="D453" s="50"/>
      <c r="E453" s="52" t="s">
        <v>6659</v>
      </c>
      <c r="F453" s="50">
        <v>-0.52628843327193797</v>
      </c>
      <c r="G453" s="50">
        <v>1.79008699087005E-2</v>
      </c>
      <c r="H453" s="50"/>
      <c r="I453" s="62" t="s">
        <v>9420</v>
      </c>
      <c r="J453" s="54">
        <v>0.17494037386668099</v>
      </c>
      <c r="K453" s="54">
        <v>6.6500190088744499E-2</v>
      </c>
      <c r="M453" s="62" t="s">
        <v>15275</v>
      </c>
      <c r="N453" s="81">
        <v>-0.41904901169480502</v>
      </c>
      <c r="O453" s="81">
        <v>7.4696892319637095E-2</v>
      </c>
      <c r="P453" s="50"/>
      <c r="Q453" s="50"/>
    </row>
    <row r="454" spans="1:17">
      <c r="A454" s="52" t="s">
        <v>10032</v>
      </c>
      <c r="B454" s="50">
        <v>0.44980282017862699</v>
      </c>
      <c r="C454" s="50">
        <v>0.11577723349977601</v>
      </c>
      <c r="D454" s="50"/>
      <c r="E454" s="52" t="s">
        <v>6343</v>
      </c>
      <c r="F454" s="50">
        <v>-0.52205540458695898</v>
      </c>
      <c r="G454" s="50">
        <v>1.7916977300583E-2</v>
      </c>
      <c r="H454" s="50"/>
      <c r="I454" s="62" t="s">
        <v>8715</v>
      </c>
      <c r="J454" s="54">
        <v>0.19364929182444399</v>
      </c>
      <c r="K454" s="54">
        <v>6.6533451639561703E-2</v>
      </c>
      <c r="M454" s="62" t="s">
        <v>15157</v>
      </c>
      <c r="N454" s="81">
        <v>-0.34495855350222299</v>
      </c>
      <c r="O454" s="81">
        <v>7.4808380891296697E-2</v>
      </c>
      <c r="P454" s="50"/>
      <c r="Q454" s="50"/>
    </row>
    <row r="455" spans="1:17">
      <c r="A455" s="52" t="s">
        <v>8925</v>
      </c>
      <c r="B455" s="50">
        <v>0.44823485559944098</v>
      </c>
      <c r="C455" s="50">
        <v>9.6979178260927099E-2</v>
      </c>
      <c r="D455" s="50"/>
      <c r="E455" s="52" t="s">
        <v>7310</v>
      </c>
      <c r="F455" s="50">
        <v>-0.28572026538164202</v>
      </c>
      <c r="G455" s="50">
        <v>1.7917437434127301E-2</v>
      </c>
      <c r="H455" s="50"/>
      <c r="I455" s="62" t="s">
        <v>15843</v>
      </c>
      <c r="J455" s="54">
        <v>0.46529132755215702</v>
      </c>
      <c r="K455" s="54">
        <v>6.7104756248606498E-2</v>
      </c>
      <c r="M455" s="62" t="s">
        <v>6103</v>
      </c>
      <c r="N455" s="81">
        <v>-0.24585686755744099</v>
      </c>
      <c r="O455" s="81">
        <v>7.5360852147374299E-2</v>
      </c>
      <c r="P455" s="50"/>
      <c r="Q455" s="50"/>
    </row>
    <row r="456" spans="1:17">
      <c r="A456" s="52" t="s">
        <v>1933</v>
      </c>
      <c r="B456" s="50">
        <v>0.44817496686884301</v>
      </c>
      <c r="C456" s="50">
        <v>1.82003001262312E-4</v>
      </c>
      <c r="D456" s="50"/>
      <c r="E456" s="52" t="s">
        <v>10444</v>
      </c>
      <c r="F456" s="50">
        <v>-0.30718248194992898</v>
      </c>
      <c r="G456" s="50">
        <v>1.7959228997886802E-2</v>
      </c>
      <c r="H456" s="50"/>
      <c r="I456" s="62" t="s">
        <v>14148</v>
      </c>
      <c r="J456" s="54">
        <v>0.44421563447554802</v>
      </c>
      <c r="K456" s="54">
        <v>6.7104756248606498E-2</v>
      </c>
      <c r="M456" s="62" t="s">
        <v>7240</v>
      </c>
      <c r="N456" s="81">
        <v>-0.32014886851028601</v>
      </c>
      <c r="O456" s="81">
        <v>7.5933266180994302E-2</v>
      </c>
      <c r="P456" s="50"/>
      <c r="Q456" s="50"/>
    </row>
    <row r="457" spans="1:17">
      <c r="A457" s="52" t="s">
        <v>15779</v>
      </c>
      <c r="B457" s="50">
        <v>0.44788249869555702</v>
      </c>
      <c r="C457" s="50">
        <v>2.5742976065752501</v>
      </c>
      <c r="D457" s="50"/>
      <c r="E457" s="52" t="s">
        <v>6406</v>
      </c>
      <c r="F457" s="50">
        <v>-0.59489610055030895</v>
      </c>
      <c r="G457" s="50">
        <v>1.7959228997886802E-2</v>
      </c>
      <c r="H457" s="50"/>
      <c r="I457" s="62" t="s">
        <v>14008</v>
      </c>
      <c r="J457" s="54">
        <v>0.19599674206953499</v>
      </c>
      <c r="K457" s="54">
        <v>6.7247857786745302E-2</v>
      </c>
      <c r="M457" s="62" t="s">
        <v>6901</v>
      </c>
      <c r="N457" s="81">
        <v>-0.22824523164333901</v>
      </c>
      <c r="O457" s="81">
        <v>7.6553297023801398E-2</v>
      </c>
      <c r="P457" s="50"/>
      <c r="Q457" s="50"/>
    </row>
    <row r="458" spans="1:17">
      <c r="A458" s="52" t="s">
        <v>11843</v>
      </c>
      <c r="B458" s="50">
        <v>0.44754619224317699</v>
      </c>
      <c r="C458" s="50">
        <v>4.2303213385263397E-2</v>
      </c>
      <c r="D458" s="50"/>
      <c r="E458" s="52" t="s">
        <v>9551</v>
      </c>
      <c r="F458" s="50">
        <v>-0.32441646865898699</v>
      </c>
      <c r="G458" s="50">
        <v>1.8053467370894201E-2</v>
      </c>
      <c r="H458" s="50"/>
      <c r="I458" s="62" t="s">
        <v>10270</v>
      </c>
      <c r="J458" s="54">
        <v>0.27818221378737901</v>
      </c>
      <c r="K458" s="54">
        <v>6.7679703045012807E-2</v>
      </c>
      <c r="M458" s="62" t="s">
        <v>6919</v>
      </c>
      <c r="N458" s="81">
        <v>-0.130193359238577</v>
      </c>
      <c r="O458" s="81">
        <v>7.7768603095510799E-2</v>
      </c>
      <c r="P458" s="50"/>
      <c r="Q458" s="50"/>
    </row>
    <row r="459" spans="1:17">
      <c r="A459" s="52" t="s">
        <v>15149</v>
      </c>
      <c r="B459" s="50">
        <v>0.44740301071951699</v>
      </c>
      <c r="C459" s="50">
        <v>1.7211154211065E-3</v>
      </c>
      <c r="D459" s="50"/>
      <c r="E459" s="52" t="s">
        <v>5355</v>
      </c>
      <c r="F459" s="50">
        <v>-0.27621342167942198</v>
      </c>
      <c r="G459" s="50">
        <v>1.8110692956907402E-2</v>
      </c>
      <c r="H459" s="50"/>
      <c r="I459" s="62" t="s">
        <v>15844</v>
      </c>
      <c r="J459" s="54">
        <v>0.44851172713214599</v>
      </c>
      <c r="K459" s="54">
        <v>6.7781143463625501E-2</v>
      </c>
      <c r="M459" s="62" t="s">
        <v>6228</v>
      </c>
      <c r="N459" s="81">
        <v>-0.21386619680924401</v>
      </c>
      <c r="O459" s="81">
        <v>7.7918362491425197E-2</v>
      </c>
      <c r="P459" s="50"/>
      <c r="Q459" s="50"/>
    </row>
    <row r="460" spans="1:17">
      <c r="A460" s="52" t="s">
        <v>9953</v>
      </c>
      <c r="B460" s="50">
        <v>0.44722976168469802</v>
      </c>
      <c r="C460" s="50">
        <v>2.9539744330382999E-3</v>
      </c>
      <c r="D460" s="50"/>
      <c r="E460" s="52" t="s">
        <v>15174</v>
      </c>
      <c r="F460" s="50">
        <v>-0.23126260361971701</v>
      </c>
      <c r="G460" s="50">
        <v>1.8129297572748299E-2</v>
      </c>
      <c r="H460" s="50"/>
      <c r="I460" s="62" t="s">
        <v>15845</v>
      </c>
      <c r="J460" s="54">
        <v>0.141606192613946</v>
      </c>
      <c r="K460" s="54">
        <v>6.7793121171073695E-2</v>
      </c>
      <c r="M460" s="62" t="s">
        <v>6611</v>
      </c>
      <c r="N460" s="81">
        <v>-0.23833095580806701</v>
      </c>
      <c r="O460" s="81">
        <v>7.8372297427853996E-2</v>
      </c>
      <c r="P460" s="50"/>
      <c r="Q460" s="50"/>
    </row>
    <row r="461" spans="1:17">
      <c r="A461" s="52" t="s">
        <v>11748</v>
      </c>
      <c r="B461" s="50">
        <v>0.44672670214214799</v>
      </c>
      <c r="C461" s="50">
        <v>7.80701079085553E-3</v>
      </c>
      <c r="D461" s="50"/>
      <c r="E461" s="52" t="s">
        <v>6736</v>
      </c>
      <c r="F461" s="50">
        <v>-0.37173394234697499</v>
      </c>
      <c r="G461" s="50">
        <v>1.8135385147173701E-2</v>
      </c>
      <c r="H461" s="50"/>
      <c r="I461" s="62" t="s">
        <v>15846</v>
      </c>
      <c r="J461" s="54">
        <v>0.203628402198541</v>
      </c>
      <c r="K461" s="54">
        <v>6.8835018680871898E-2</v>
      </c>
      <c r="M461" s="62" t="s">
        <v>15531</v>
      </c>
      <c r="N461" s="81">
        <v>-0.17562910181068001</v>
      </c>
      <c r="O461" s="81">
        <v>7.8515284194905902E-2</v>
      </c>
      <c r="P461" s="50"/>
      <c r="Q461" s="50"/>
    </row>
    <row r="462" spans="1:17">
      <c r="A462" s="52" t="s">
        <v>16559</v>
      </c>
      <c r="B462" s="50">
        <v>0.446664490175531</v>
      </c>
      <c r="C462" s="50">
        <v>3.95649933792832</v>
      </c>
      <c r="D462" s="50"/>
      <c r="E462" s="52" t="s">
        <v>6580</v>
      </c>
      <c r="F462" s="50">
        <v>-0.32232871327659701</v>
      </c>
      <c r="G462" s="50">
        <v>1.8151864525315201E-2</v>
      </c>
      <c r="H462" s="50"/>
      <c r="I462" s="62" t="s">
        <v>4052</v>
      </c>
      <c r="J462" s="54">
        <v>0.14247971990525199</v>
      </c>
      <c r="K462" s="54">
        <v>6.9023284292169002E-2</v>
      </c>
      <c r="M462" s="62" t="s">
        <v>6027</v>
      </c>
      <c r="N462" s="81">
        <v>-0.30917474301880599</v>
      </c>
      <c r="O462" s="81">
        <v>7.8815188717958298E-2</v>
      </c>
      <c r="P462" s="50"/>
      <c r="Q462" s="50"/>
    </row>
    <row r="463" spans="1:17">
      <c r="A463" s="52" t="s">
        <v>9988</v>
      </c>
      <c r="B463" s="50">
        <v>0.44650883429218202</v>
      </c>
      <c r="C463" s="50">
        <v>2.5152430440461299E-4</v>
      </c>
      <c r="D463" s="50"/>
      <c r="E463" s="52" t="s">
        <v>15333</v>
      </c>
      <c r="F463" s="50">
        <v>-0.326497806927256</v>
      </c>
      <c r="G463" s="50">
        <v>1.8345472471506599E-2</v>
      </c>
      <c r="H463" s="50"/>
      <c r="I463" s="62" t="s">
        <v>9388</v>
      </c>
      <c r="J463" s="54">
        <v>0.21105142115703701</v>
      </c>
      <c r="K463" s="54">
        <v>6.9175381904167998E-2</v>
      </c>
      <c r="M463" s="62" t="s">
        <v>15400</v>
      </c>
      <c r="N463" s="81">
        <v>-0.21098693735555499</v>
      </c>
      <c r="O463" s="81">
        <v>7.8997961669174097E-2</v>
      </c>
      <c r="P463" s="50"/>
      <c r="Q463" s="50"/>
    </row>
    <row r="464" spans="1:17">
      <c r="A464" s="52" t="s">
        <v>15674</v>
      </c>
      <c r="B464" s="50">
        <v>0.44562188920652901</v>
      </c>
      <c r="C464" s="50">
        <v>2.2147948879733599E-2</v>
      </c>
      <c r="D464" s="50"/>
      <c r="E464" s="52" t="s">
        <v>6875</v>
      </c>
      <c r="F464" s="50">
        <v>-0.36914178964583799</v>
      </c>
      <c r="G464" s="50">
        <v>1.8457548345324901E-2</v>
      </c>
      <c r="H464" s="50"/>
      <c r="I464" s="62" t="s">
        <v>9656</v>
      </c>
      <c r="J464" s="54">
        <v>0.17498444095766699</v>
      </c>
      <c r="K464" s="54">
        <v>6.9477423201642699E-2</v>
      </c>
      <c r="M464" s="62" t="s">
        <v>6121</v>
      </c>
      <c r="N464" s="81">
        <v>-0.18970422793767999</v>
      </c>
      <c r="O464" s="81">
        <v>7.9441218229559199E-2</v>
      </c>
      <c r="P464" s="50"/>
      <c r="Q464" s="50"/>
    </row>
    <row r="465" spans="1:17">
      <c r="A465" s="52" t="s">
        <v>15860</v>
      </c>
      <c r="B465" s="50">
        <v>0.44530521583515897</v>
      </c>
      <c r="C465" s="50">
        <v>2.7915185127167299</v>
      </c>
      <c r="D465" s="50"/>
      <c r="E465" s="52" t="s">
        <v>6864</v>
      </c>
      <c r="F465" s="50">
        <v>-0.39034977728481501</v>
      </c>
      <c r="G465" s="50">
        <v>1.8457548345324901E-2</v>
      </c>
      <c r="H465" s="50"/>
      <c r="I465" s="62" t="s">
        <v>7975</v>
      </c>
      <c r="J465" s="54">
        <v>0.27693856976820902</v>
      </c>
      <c r="K465" s="54">
        <v>6.9834685115172601E-2</v>
      </c>
      <c r="M465" s="62" t="s">
        <v>6335</v>
      </c>
      <c r="N465" s="81">
        <v>-0.19645246947287401</v>
      </c>
      <c r="O465" s="81">
        <v>7.97111926258499E-2</v>
      </c>
      <c r="P465" s="50"/>
      <c r="Q465" s="50"/>
    </row>
    <row r="466" spans="1:17">
      <c r="A466" s="52" t="s">
        <v>231</v>
      </c>
      <c r="B466" s="50">
        <v>0.44282955150952502</v>
      </c>
      <c r="C466" s="50">
        <v>9.1951728945700102E-4</v>
      </c>
      <c r="D466" s="50"/>
      <c r="E466" s="52" t="s">
        <v>7527</v>
      </c>
      <c r="F466" s="50">
        <v>-0.296401535530185</v>
      </c>
      <c r="G466" s="50">
        <v>1.8483139533343899E-2</v>
      </c>
      <c r="H466" s="50"/>
      <c r="I466" s="62" t="s">
        <v>8850</v>
      </c>
      <c r="J466" s="54">
        <v>0.34362141956023801</v>
      </c>
      <c r="K466" s="54">
        <v>6.9916635882378106E-2</v>
      </c>
      <c r="M466" s="62" t="s">
        <v>517</v>
      </c>
      <c r="N466" s="81">
        <v>-0.22533473455163899</v>
      </c>
      <c r="O466" s="81">
        <v>8.0255405076697303E-2</v>
      </c>
      <c r="P466" s="50"/>
      <c r="Q466" s="50"/>
    </row>
    <row r="467" spans="1:17">
      <c r="A467" s="52" t="s">
        <v>9665</v>
      </c>
      <c r="B467" s="50">
        <v>0.44201852868963298</v>
      </c>
      <c r="C467" s="50">
        <v>5.0514228540025699E-2</v>
      </c>
      <c r="D467" s="50"/>
      <c r="E467" s="52" t="s">
        <v>11033</v>
      </c>
      <c r="F467" s="50">
        <v>-0.29929413934431398</v>
      </c>
      <c r="G467" s="50">
        <v>1.8483139533343899E-2</v>
      </c>
      <c r="H467" s="50"/>
      <c r="I467" s="62" t="s">
        <v>9607</v>
      </c>
      <c r="J467" s="54">
        <v>0.56956064837770704</v>
      </c>
      <c r="K467" s="54">
        <v>7.0400779752585699E-2</v>
      </c>
      <c r="M467" s="62" t="s">
        <v>7666</v>
      </c>
      <c r="N467" s="81">
        <v>-0.126752889764467</v>
      </c>
      <c r="O467" s="81">
        <v>8.0779232251391705E-2</v>
      </c>
      <c r="P467" s="50"/>
      <c r="Q467" s="50"/>
    </row>
    <row r="468" spans="1:17">
      <c r="A468" s="52" t="s">
        <v>12644</v>
      </c>
      <c r="B468" s="50">
        <v>0.44199213183276997</v>
      </c>
      <c r="C468" s="50">
        <v>1.05040219413503E-2</v>
      </c>
      <c r="D468" s="50"/>
      <c r="E468" s="52" t="s">
        <v>6997</v>
      </c>
      <c r="F468" s="50">
        <v>-0.38582743030754002</v>
      </c>
      <c r="G468" s="50">
        <v>1.8483139533343899E-2</v>
      </c>
      <c r="H468" s="50"/>
      <c r="I468" s="62" t="s">
        <v>10441</v>
      </c>
      <c r="J468" s="54">
        <v>0.31007765400452397</v>
      </c>
      <c r="K468" s="54">
        <v>7.0498512610997696E-2</v>
      </c>
      <c r="M468" s="62" t="s">
        <v>8552</v>
      </c>
      <c r="N468" s="81">
        <v>-0.19735736530869399</v>
      </c>
      <c r="O468" s="81">
        <v>8.1130198749408994E-2</v>
      </c>
      <c r="P468" s="50"/>
      <c r="Q468" s="50"/>
    </row>
    <row r="469" spans="1:17">
      <c r="A469" s="52" t="s">
        <v>9277</v>
      </c>
      <c r="B469" s="50">
        <v>0.441886661038422</v>
      </c>
      <c r="C469" s="50">
        <v>1.9572609090750901E-2</v>
      </c>
      <c r="D469" s="50"/>
      <c r="E469" s="52" t="s">
        <v>6454</v>
      </c>
      <c r="F469" s="50">
        <v>-0.45660169577773202</v>
      </c>
      <c r="G469" s="50">
        <v>1.8483139533343899E-2</v>
      </c>
      <c r="H469" s="50"/>
      <c r="I469" s="62" t="s">
        <v>3471</v>
      </c>
      <c r="J469" s="54">
        <v>0.24029551170389299</v>
      </c>
      <c r="K469" s="54">
        <v>7.0662420634634099E-2</v>
      </c>
      <c r="M469" s="62" t="s">
        <v>15290</v>
      </c>
      <c r="N469" s="81">
        <v>-0.17474521458405101</v>
      </c>
      <c r="O469" s="81">
        <v>8.2024260588928505E-2</v>
      </c>
      <c r="P469" s="50"/>
      <c r="Q469" s="50"/>
    </row>
    <row r="470" spans="1:17">
      <c r="A470" s="52" t="s">
        <v>5001</v>
      </c>
      <c r="B470" s="50">
        <v>0.441020936080328</v>
      </c>
      <c r="C470" s="50">
        <v>3.8213297780149802E-3</v>
      </c>
      <c r="D470" s="50"/>
      <c r="E470" s="52" t="s">
        <v>6607</v>
      </c>
      <c r="F470" s="50">
        <v>-0.28491196774727501</v>
      </c>
      <c r="G470" s="50">
        <v>1.87019617229323E-2</v>
      </c>
      <c r="H470" s="50"/>
      <c r="I470" s="62" t="s">
        <v>15847</v>
      </c>
      <c r="J470" s="54">
        <v>0.23412762034001799</v>
      </c>
      <c r="K470" s="54">
        <v>7.0774095011761101E-2</v>
      </c>
      <c r="M470" s="62" t="s">
        <v>6358</v>
      </c>
      <c r="N470" s="81">
        <v>-0.25332964565552601</v>
      </c>
      <c r="O470" s="81">
        <v>8.2548701193343593E-2</v>
      </c>
      <c r="P470" s="50"/>
      <c r="Q470" s="50"/>
    </row>
    <row r="471" spans="1:17">
      <c r="A471" s="52" t="s">
        <v>1069</v>
      </c>
      <c r="B471" s="50">
        <v>0.440697046175476</v>
      </c>
      <c r="C471" s="50">
        <v>8.6487573708986701E-2</v>
      </c>
      <c r="D471" s="50"/>
      <c r="E471" s="52" t="s">
        <v>6482</v>
      </c>
      <c r="F471" s="50">
        <v>-0.37740246474221001</v>
      </c>
      <c r="G471" s="50">
        <v>1.87019617229323E-2</v>
      </c>
      <c r="H471" s="50"/>
      <c r="I471" s="62" t="s">
        <v>9364</v>
      </c>
      <c r="J471" s="54">
        <v>1.1728586282750899</v>
      </c>
      <c r="K471" s="54">
        <v>7.0936151324237001E-2</v>
      </c>
      <c r="M471" s="62" t="s">
        <v>7923</v>
      </c>
      <c r="N471" s="81">
        <v>-0.13956754074972699</v>
      </c>
      <c r="O471" s="81">
        <v>8.4050522254396395E-2</v>
      </c>
      <c r="P471" s="50"/>
      <c r="Q471" s="50"/>
    </row>
    <row r="472" spans="1:17">
      <c r="A472" s="52" t="s">
        <v>1929</v>
      </c>
      <c r="B472" s="50">
        <v>0.44047775925369798</v>
      </c>
      <c r="C472" s="50">
        <v>7.4013726148018603E-3</v>
      </c>
      <c r="D472" s="50"/>
      <c r="E472" s="52" t="s">
        <v>8797</v>
      </c>
      <c r="F472" s="50">
        <v>-0.24232973652367601</v>
      </c>
      <c r="G472" s="50">
        <v>1.8703056144522501E-2</v>
      </c>
      <c r="H472" s="50"/>
      <c r="I472" s="62" t="s">
        <v>12630</v>
      </c>
      <c r="J472" s="54">
        <v>0.10432864484365</v>
      </c>
      <c r="K472" s="54">
        <v>7.1089682592521505E-2</v>
      </c>
      <c r="M472" s="62" t="s">
        <v>6873</v>
      </c>
      <c r="N472" s="81">
        <v>-0.26381682731839201</v>
      </c>
      <c r="O472" s="81">
        <v>8.4050522254396395E-2</v>
      </c>
      <c r="P472" s="50"/>
      <c r="Q472" s="50"/>
    </row>
    <row r="473" spans="1:17">
      <c r="A473" s="52" t="s">
        <v>747</v>
      </c>
      <c r="B473" s="50">
        <v>0.43849078538229203</v>
      </c>
      <c r="C473" s="50">
        <v>8.6999807226944698E-2</v>
      </c>
      <c r="D473" s="50"/>
      <c r="E473" s="52" t="s">
        <v>6837</v>
      </c>
      <c r="F473" s="50">
        <v>-0.42867959121779298</v>
      </c>
      <c r="G473" s="50">
        <v>1.8769220336355301E-2</v>
      </c>
      <c r="H473" s="50"/>
      <c r="I473" s="62" t="s">
        <v>15848</v>
      </c>
      <c r="J473" s="54">
        <v>0.35223070503904502</v>
      </c>
      <c r="K473" s="54">
        <v>7.1159022161536398E-2</v>
      </c>
      <c r="M473" s="62" t="s">
        <v>905</v>
      </c>
      <c r="N473" s="81">
        <v>-0.23749669972553999</v>
      </c>
      <c r="O473" s="81">
        <v>8.4151171810122896E-2</v>
      </c>
      <c r="P473" s="50"/>
      <c r="Q473" s="50"/>
    </row>
    <row r="474" spans="1:17">
      <c r="A474" s="52" t="s">
        <v>16448</v>
      </c>
      <c r="B474" s="50">
        <v>0.43695345458416301</v>
      </c>
      <c r="C474" s="50">
        <v>2.27775441986104</v>
      </c>
      <c r="D474" s="50"/>
      <c r="E474" s="52" t="s">
        <v>15334</v>
      </c>
      <c r="F474" s="50">
        <v>-0.31086317407293901</v>
      </c>
      <c r="G474" s="50">
        <v>1.8979954558914099E-2</v>
      </c>
      <c r="H474" s="50"/>
      <c r="I474" s="62" t="s">
        <v>15849</v>
      </c>
      <c r="J474" s="54">
        <v>0.23036021316781699</v>
      </c>
      <c r="K474" s="54">
        <v>7.1327424389919E-2</v>
      </c>
      <c r="M474" s="62" t="s">
        <v>6924</v>
      </c>
      <c r="N474" s="81">
        <v>-0.30603167016237898</v>
      </c>
      <c r="O474" s="81">
        <v>8.4251277298103902E-2</v>
      </c>
      <c r="P474" s="50"/>
      <c r="Q474" s="50"/>
    </row>
    <row r="475" spans="1:17">
      <c r="A475" s="52" t="s">
        <v>2159</v>
      </c>
      <c r="B475" s="50">
        <v>0.43684793760484403</v>
      </c>
      <c r="C475" s="50">
        <v>1.85653859767928E-2</v>
      </c>
      <c r="D475" s="50"/>
      <c r="E475" s="52" t="s">
        <v>6661</v>
      </c>
      <c r="F475" s="50">
        <v>-0.34930649598152103</v>
      </c>
      <c r="G475" s="50">
        <v>1.9063146139932201E-2</v>
      </c>
      <c r="H475" s="50"/>
      <c r="I475" s="62" t="s">
        <v>15850</v>
      </c>
      <c r="J475" s="54">
        <v>0.18173584418053901</v>
      </c>
      <c r="K475" s="54">
        <v>7.1510407220200897E-2</v>
      </c>
      <c r="M475" s="62" t="s">
        <v>6850</v>
      </c>
      <c r="N475" s="81">
        <v>-0.29360607525350602</v>
      </c>
      <c r="O475" s="81">
        <v>8.43855000305474E-2</v>
      </c>
      <c r="P475" s="50"/>
      <c r="Q475" s="50"/>
    </row>
    <row r="476" spans="1:17">
      <c r="A476" s="52" t="s">
        <v>11937</v>
      </c>
      <c r="B476" s="50">
        <v>0.43677505087350599</v>
      </c>
      <c r="C476" s="50">
        <v>2.25581933097281E-3</v>
      </c>
      <c r="D476" s="50"/>
      <c r="E476" s="52" t="s">
        <v>6817</v>
      </c>
      <c r="F476" s="50">
        <v>-0.44035708862745498</v>
      </c>
      <c r="G476" s="50">
        <v>1.9063146139932201E-2</v>
      </c>
      <c r="H476" s="50"/>
      <c r="I476" s="62" t="s">
        <v>6769</v>
      </c>
      <c r="J476" s="54">
        <v>0.265141090678576</v>
      </c>
      <c r="K476" s="54">
        <v>7.1915609277599005E-2</v>
      </c>
      <c r="M476" s="62" t="s">
        <v>6422</v>
      </c>
      <c r="N476" s="81">
        <v>-0.27261407604709698</v>
      </c>
      <c r="O476" s="81">
        <v>8.44993096085256E-2</v>
      </c>
      <c r="P476" s="50"/>
      <c r="Q476" s="50"/>
    </row>
    <row r="477" spans="1:17">
      <c r="A477" s="52" t="s">
        <v>9984</v>
      </c>
      <c r="B477" s="50">
        <v>0.43607467982137499</v>
      </c>
      <c r="C477" s="50">
        <v>5.3938269228832901E-2</v>
      </c>
      <c r="D477" s="50"/>
      <c r="E477" s="52" t="s">
        <v>15335</v>
      </c>
      <c r="F477" s="50">
        <v>-0.228384253110306</v>
      </c>
      <c r="G477" s="50">
        <v>1.91538284458476E-2</v>
      </c>
      <c r="H477" s="50"/>
      <c r="I477" s="62" t="s">
        <v>1060</v>
      </c>
      <c r="J477" s="54">
        <v>0.39347866582678798</v>
      </c>
      <c r="K477" s="54">
        <v>7.2557341474111595E-2</v>
      </c>
      <c r="M477" s="62" t="s">
        <v>11201</v>
      </c>
      <c r="N477" s="81">
        <v>-0.19987787731156001</v>
      </c>
      <c r="O477" s="81">
        <v>8.44993096085256E-2</v>
      </c>
      <c r="P477" s="50"/>
      <c r="Q477" s="50"/>
    </row>
    <row r="478" spans="1:17">
      <c r="A478" s="52" t="s">
        <v>614</v>
      </c>
      <c r="B478" s="50">
        <v>0.43604121097422399</v>
      </c>
      <c r="C478" s="50">
        <v>9.8826407059593502E-2</v>
      </c>
      <c r="D478" s="50"/>
      <c r="E478" s="52" t="s">
        <v>15198</v>
      </c>
      <c r="F478" s="50">
        <v>-0.37295329388520998</v>
      </c>
      <c r="G478" s="50">
        <v>1.9179248515082101E-2</v>
      </c>
      <c r="H478" s="50"/>
      <c r="I478" s="62" t="s">
        <v>15851</v>
      </c>
      <c r="J478" s="54">
        <v>0.249502117426595</v>
      </c>
      <c r="K478" s="54">
        <v>7.2557341474111595E-2</v>
      </c>
      <c r="M478" s="62" t="s">
        <v>901</v>
      </c>
      <c r="N478" s="81">
        <v>-0.26903282562511299</v>
      </c>
      <c r="O478" s="81">
        <v>8.44993096085256E-2</v>
      </c>
      <c r="P478" s="50"/>
      <c r="Q478" s="50"/>
    </row>
    <row r="479" spans="1:17">
      <c r="A479" s="52" t="s">
        <v>15111</v>
      </c>
      <c r="B479" s="50">
        <v>0.43464071597873</v>
      </c>
      <c r="C479" s="50">
        <v>1.7177894659724399E-2</v>
      </c>
      <c r="D479" s="50"/>
      <c r="E479" s="52" t="s">
        <v>5706</v>
      </c>
      <c r="F479" s="50">
        <v>-0.259990605431828</v>
      </c>
      <c r="G479" s="50">
        <v>1.9240058325751298E-2</v>
      </c>
      <c r="H479" s="50"/>
      <c r="I479" s="62" t="s">
        <v>3298</v>
      </c>
      <c r="J479" s="54">
        <v>0.23090422071620301</v>
      </c>
      <c r="K479" s="54">
        <v>7.2633994728418402E-2</v>
      </c>
      <c r="M479" s="62" t="s">
        <v>698</v>
      </c>
      <c r="N479" s="81">
        <v>-0.15493100817759001</v>
      </c>
      <c r="O479" s="81">
        <v>8.5762985534101693E-2</v>
      </c>
      <c r="P479" s="50"/>
      <c r="Q479" s="50"/>
    </row>
    <row r="480" spans="1:17">
      <c r="A480" s="52" t="s">
        <v>15675</v>
      </c>
      <c r="B480" s="50">
        <v>0.434195253520542</v>
      </c>
      <c r="C480" s="50">
        <v>8.9121144091590596E-3</v>
      </c>
      <c r="D480" s="50"/>
      <c r="E480" s="52" t="s">
        <v>6434</v>
      </c>
      <c r="F480" s="50">
        <v>-0.30059055034216597</v>
      </c>
      <c r="G480" s="50">
        <v>1.9318425311953099E-2</v>
      </c>
      <c r="H480" s="50"/>
      <c r="I480" s="62" t="s">
        <v>15852</v>
      </c>
      <c r="J480" s="54">
        <v>0.27638431915636003</v>
      </c>
      <c r="K480" s="54">
        <v>7.2882125724819793E-2</v>
      </c>
      <c r="M480" s="62" t="s">
        <v>7254</v>
      </c>
      <c r="N480" s="81">
        <v>-0.169586217906769</v>
      </c>
      <c r="O480" s="81">
        <v>8.7605371718863997E-2</v>
      </c>
      <c r="P480" s="50"/>
      <c r="Q480" s="50"/>
    </row>
    <row r="481" spans="1:17">
      <c r="A481" s="52" t="s">
        <v>16568</v>
      </c>
      <c r="B481" s="50">
        <v>0.43412486734355199</v>
      </c>
      <c r="C481" s="50">
        <v>5.0127185478018497</v>
      </c>
      <c r="D481" s="50"/>
      <c r="E481" s="52" t="s">
        <v>15336</v>
      </c>
      <c r="F481" s="50">
        <v>-0.64091006695719599</v>
      </c>
      <c r="G481" s="50">
        <v>1.94515393524991E-2</v>
      </c>
      <c r="H481" s="50"/>
      <c r="I481" s="62" t="s">
        <v>15853</v>
      </c>
      <c r="J481" s="54">
        <v>0.258954865834301</v>
      </c>
      <c r="K481" s="54">
        <v>7.3118422598279303E-2</v>
      </c>
      <c r="M481" s="62" t="s">
        <v>11163</v>
      </c>
      <c r="N481" s="81">
        <v>-0.22808161705744601</v>
      </c>
      <c r="O481" s="81">
        <v>8.7605371718863997E-2</v>
      </c>
      <c r="P481" s="50"/>
      <c r="Q481" s="50"/>
    </row>
    <row r="482" spans="1:17">
      <c r="A482" s="52" t="s">
        <v>1078</v>
      </c>
      <c r="B482" s="50">
        <v>0.434053198710806</v>
      </c>
      <c r="C482" s="50">
        <v>0.175257705856188</v>
      </c>
      <c r="D482" s="50"/>
      <c r="E482" s="52" t="s">
        <v>5963</v>
      </c>
      <c r="F482" s="50">
        <v>-0.48907997405384901</v>
      </c>
      <c r="G482" s="50">
        <v>1.9482630317451101E-2</v>
      </c>
      <c r="H482" s="50"/>
      <c r="I482" s="62" t="s">
        <v>15854</v>
      </c>
      <c r="J482" s="54">
        <v>0.31793507055667702</v>
      </c>
      <c r="K482" s="54">
        <v>7.3561799002444E-2</v>
      </c>
      <c r="M482" s="62" t="s">
        <v>15267</v>
      </c>
      <c r="N482" s="81">
        <v>-0.36834817125580799</v>
      </c>
      <c r="O482" s="81">
        <v>8.8833603067029698E-2</v>
      </c>
      <c r="P482" s="50"/>
      <c r="Q482" s="50"/>
    </row>
    <row r="483" spans="1:17">
      <c r="A483" s="52" t="s">
        <v>15676</v>
      </c>
      <c r="B483" s="50">
        <v>0.43389938434666098</v>
      </c>
      <c r="C483" s="50">
        <v>4.2638857107616997E-3</v>
      </c>
      <c r="D483" s="50"/>
      <c r="E483" s="52" t="s">
        <v>1168</v>
      </c>
      <c r="F483" s="50">
        <v>-0.687231963731331</v>
      </c>
      <c r="G483" s="50">
        <v>1.9499545757672401E-2</v>
      </c>
      <c r="H483" s="50"/>
      <c r="I483" s="62" t="s">
        <v>1923</v>
      </c>
      <c r="J483" s="54">
        <v>0.13824838912104601</v>
      </c>
      <c r="K483" s="54">
        <v>7.3654238767374994E-2</v>
      </c>
      <c r="M483" s="62" t="s">
        <v>15371</v>
      </c>
      <c r="N483" s="81">
        <v>-0.12880709236284099</v>
      </c>
      <c r="O483" s="81">
        <v>8.9031989914344897E-2</v>
      </c>
      <c r="P483" s="50"/>
      <c r="Q483" s="50"/>
    </row>
    <row r="484" spans="1:17">
      <c r="A484" s="52" t="s">
        <v>8524</v>
      </c>
      <c r="B484" s="50">
        <v>0.43299611542197503</v>
      </c>
      <c r="C484" s="50">
        <v>3.3220746174413597E-2</v>
      </c>
      <c r="D484" s="50"/>
      <c r="E484" s="52" t="s">
        <v>15337</v>
      </c>
      <c r="F484" s="50">
        <v>-0.55072593341640896</v>
      </c>
      <c r="G484" s="50">
        <v>1.9568597539564601E-2</v>
      </c>
      <c r="H484" s="50"/>
      <c r="I484" s="62" t="s">
        <v>1845</v>
      </c>
      <c r="J484" s="54">
        <v>0.18781719465955701</v>
      </c>
      <c r="K484" s="54">
        <v>7.3980057479943406E-2</v>
      </c>
      <c r="M484" s="62" t="s">
        <v>15232</v>
      </c>
      <c r="N484" s="81">
        <v>-0.22966773261404499</v>
      </c>
      <c r="O484" s="81">
        <v>8.9594285742696095E-2</v>
      </c>
      <c r="P484" s="50"/>
      <c r="Q484" s="50"/>
    </row>
    <row r="485" spans="1:17">
      <c r="A485" s="52" t="s">
        <v>3991</v>
      </c>
      <c r="B485" s="50">
        <v>0.43293082804266098</v>
      </c>
      <c r="C485" s="50">
        <v>1.9482630317451101E-2</v>
      </c>
      <c r="D485" s="50"/>
      <c r="E485" s="52" t="s">
        <v>10243</v>
      </c>
      <c r="F485" s="50">
        <v>-0.29392486935016099</v>
      </c>
      <c r="G485" s="50">
        <v>1.9572609090750901E-2</v>
      </c>
      <c r="H485" s="50"/>
      <c r="I485" s="62" t="s">
        <v>15855</v>
      </c>
      <c r="J485" s="54">
        <v>0.180728752473091</v>
      </c>
      <c r="K485" s="54">
        <v>7.3980057479943406E-2</v>
      </c>
      <c r="M485" s="62" t="s">
        <v>8382</v>
      </c>
      <c r="N485" s="81">
        <v>-0.119382358548544</v>
      </c>
      <c r="O485" s="81">
        <v>9.1386965668228307E-2</v>
      </c>
      <c r="P485" s="50"/>
      <c r="Q485" s="50"/>
    </row>
    <row r="486" spans="1:17">
      <c r="A486" s="52" t="s">
        <v>15742</v>
      </c>
      <c r="B486" s="50">
        <v>0.43270586824250401</v>
      </c>
      <c r="C486" s="50">
        <v>2.32945992437701</v>
      </c>
      <c r="D486" s="50"/>
      <c r="E486" s="52" t="s">
        <v>5971</v>
      </c>
      <c r="F486" s="50">
        <v>-0.52344327361867604</v>
      </c>
      <c r="G486" s="50">
        <v>1.9572609090750901E-2</v>
      </c>
      <c r="H486" s="50"/>
      <c r="I486" s="62" t="s">
        <v>15856</v>
      </c>
      <c r="J486" s="54">
        <v>0.19274257749264601</v>
      </c>
      <c r="K486" s="54">
        <v>7.4148941210219296E-2</v>
      </c>
      <c r="M486" s="62" t="s">
        <v>884</v>
      </c>
      <c r="N486" s="81">
        <v>-0.23831723438602201</v>
      </c>
      <c r="O486" s="81">
        <v>9.1509883191779606E-2</v>
      </c>
      <c r="P486" s="50"/>
      <c r="Q486" s="50"/>
    </row>
    <row r="487" spans="1:17">
      <c r="A487" s="52" t="s">
        <v>15129</v>
      </c>
      <c r="B487" s="50">
        <v>0.432341548381518</v>
      </c>
      <c r="C487" s="50">
        <v>1.7523622511733401E-2</v>
      </c>
      <c r="D487" s="50"/>
      <c r="E487" s="52" t="s">
        <v>6783</v>
      </c>
      <c r="F487" s="50">
        <v>-0.35417624563122502</v>
      </c>
      <c r="G487" s="50">
        <v>1.96750199598952E-2</v>
      </c>
      <c r="H487" s="50"/>
      <c r="I487" s="62" t="s">
        <v>9455</v>
      </c>
      <c r="J487" s="54">
        <v>0.51505937961876602</v>
      </c>
      <c r="K487" s="54">
        <v>7.4323336965466905E-2</v>
      </c>
      <c r="M487" s="62" t="s">
        <v>6469</v>
      </c>
      <c r="N487" s="81">
        <v>-0.314850753994662</v>
      </c>
      <c r="O487" s="81">
        <v>9.1729587322499501E-2</v>
      </c>
      <c r="P487" s="50"/>
      <c r="Q487" s="50"/>
    </row>
    <row r="488" spans="1:17">
      <c r="A488" s="52" t="s">
        <v>15042</v>
      </c>
      <c r="B488" s="50">
        <v>0.43121267947895803</v>
      </c>
      <c r="C488" s="50">
        <v>1.18035301499574E-4</v>
      </c>
      <c r="D488" s="50"/>
      <c r="E488" s="52" t="s">
        <v>8981</v>
      </c>
      <c r="F488" s="50">
        <v>-0.31328179210096901</v>
      </c>
      <c r="G488" s="50">
        <v>1.9813586079748102E-2</v>
      </c>
      <c r="H488" s="50"/>
      <c r="I488" s="62" t="s">
        <v>15857</v>
      </c>
      <c r="J488" s="54">
        <v>0.17886822560888499</v>
      </c>
      <c r="K488" s="54">
        <v>7.4401765280290896E-2</v>
      </c>
      <c r="M488" s="62" t="s">
        <v>7727</v>
      </c>
      <c r="N488" s="81">
        <v>-0.38447439280149198</v>
      </c>
      <c r="O488" s="81">
        <v>9.1824985437649498E-2</v>
      </c>
      <c r="P488" s="50"/>
      <c r="Q488" s="50"/>
    </row>
    <row r="489" spans="1:17">
      <c r="A489" s="52" t="s">
        <v>136</v>
      </c>
      <c r="B489" s="50">
        <v>0.42881340354699699</v>
      </c>
      <c r="C489" s="50">
        <v>3.6115393238536799E-4</v>
      </c>
      <c r="D489" s="50"/>
      <c r="E489" s="52" t="s">
        <v>15197</v>
      </c>
      <c r="F489" s="50">
        <v>-0.41172334586286502</v>
      </c>
      <c r="G489" s="50">
        <v>1.9893111306833199E-2</v>
      </c>
      <c r="H489" s="50"/>
      <c r="I489" s="62" t="s">
        <v>8701</v>
      </c>
      <c r="J489" s="54">
        <v>0.27400569437621702</v>
      </c>
      <c r="K489" s="54">
        <v>7.4421389805253202E-2</v>
      </c>
      <c r="M489" s="62" t="s">
        <v>6494</v>
      </c>
      <c r="N489" s="81">
        <v>-0.29833473887572898</v>
      </c>
      <c r="O489" s="81">
        <v>9.2652520626220702E-2</v>
      </c>
      <c r="P489" s="50"/>
      <c r="Q489" s="50"/>
    </row>
    <row r="490" spans="1:17">
      <c r="A490" s="52" t="s">
        <v>16543</v>
      </c>
      <c r="B490" s="50">
        <v>0.42759480489326002</v>
      </c>
      <c r="C490" s="50">
        <v>3.2305136849956</v>
      </c>
      <c r="D490" s="50"/>
      <c r="E490" s="52" t="s">
        <v>15160</v>
      </c>
      <c r="F490" s="50">
        <v>-0.53663773261283998</v>
      </c>
      <c r="G490" s="50">
        <v>1.9920855069468099E-2</v>
      </c>
      <c r="H490" s="50"/>
      <c r="I490" s="62" t="s">
        <v>15858</v>
      </c>
      <c r="J490" s="54">
        <v>0.29305620427866702</v>
      </c>
      <c r="K490" s="54">
        <v>7.4592152221285804E-2</v>
      </c>
      <c r="M490" s="62" t="s">
        <v>824</v>
      </c>
      <c r="N490" s="81">
        <v>-0.25858050170699398</v>
      </c>
      <c r="O490" s="81">
        <v>9.2856322076967507E-2</v>
      </c>
      <c r="P490" s="50"/>
      <c r="Q490" s="50"/>
    </row>
    <row r="491" spans="1:17">
      <c r="A491" s="52" t="s">
        <v>15677</v>
      </c>
      <c r="B491" s="50">
        <v>0.42739363053635598</v>
      </c>
      <c r="C491" s="50">
        <v>5.0589093792081296E-3</v>
      </c>
      <c r="D491" s="50"/>
      <c r="E491" s="52" t="s">
        <v>15338</v>
      </c>
      <c r="F491" s="50">
        <v>-0.32856910181211602</v>
      </c>
      <c r="G491" s="50">
        <v>2.0040899097576701E-2</v>
      </c>
      <c r="H491" s="50"/>
      <c r="I491" s="62" t="s">
        <v>15859</v>
      </c>
      <c r="J491" s="54">
        <v>0.16008657266648599</v>
      </c>
      <c r="K491" s="54">
        <v>7.4592152221285804E-2</v>
      </c>
      <c r="M491" s="62" t="s">
        <v>6846</v>
      </c>
      <c r="N491" s="81">
        <v>-0.26818352570933301</v>
      </c>
      <c r="O491" s="81">
        <v>9.3519617589472595E-2</v>
      </c>
      <c r="P491" s="50"/>
      <c r="Q491" s="50"/>
    </row>
    <row r="492" spans="1:17">
      <c r="A492" s="52" t="s">
        <v>3916</v>
      </c>
      <c r="B492" s="50">
        <v>0.42689575541021701</v>
      </c>
      <c r="C492" s="50">
        <v>2.99755693914035E-2</v>
      </c>
      <c r="D492" s="50"/>
      <c r="E492" s="52" t="s">
        <v>4196</v>
      </c>
      <c r="F492" s="50">
        <v>-0.55060873067549199</v>
      </c>
      <c r="G492" s="50">
        <v>2.01018758387967E-2</v>
      </c>
      <c r="H492" s="50"/>
      <c r="I492" s="62" t="s">
        <v>15860</v>
      </c>
      <c r="J492" s="54">
        <v>0.37081989950961097</v>
      </c>
      <c r="K492" s="54">
        <v>7.5219708220745293E-2</v>
      </c>
      <c r="M492" s="62" t="s">
        <v>293</v>
      </c>
      <c r="N492" s="81">
        <v>-0.18820296640008799</v>
      </c>
      <c r="O492" s="81">
        <v>9.3755732774192704E-2</v>
      </c>
      <c r="P492" s="50"/>
      <c r="Q492" s="50"/>
    </row>
    <row r="493" spans="1:17">
      <c r="A493" s="52" t="s">
        <v>15678</v>
      </c>
      <c r="B493" s="50">
        <v>0.42640327013976298</v>
      </c>
      <c r="C493" s="50">
        <v>1.3075574102278199E-2</v>
      </c>
      <c r="D493" s="50"/>
      <c r="E493" s="52" t="s">
        <v>15339</v>
      </c>
      <c r="F493" s="50">
        <v>-0.34002142812578801</v>
      </c>
      <c r="G493" s="50">
        <v>2.0231840410040999E-2</v>
      </c>
      <c r="H493" s="50"/>
      <c r="I493" s="62" t="s">
        <v>15861</v>
      </c>
      <c r="J493" s="54">
        <v>0.65989818320958704</v>
      </c>
      <c r="K493" s="54">
        <v>7.5283902535640906E-2</v>
      </c>
      <c r="M493" s="62" t="s">
        <v>870</v>
      </c>
      <c r="N493" s="81">
        <v>-0.28761977502847402</v>
      </c>
      <c r="O493" s="81">
        <v>9.3998298535856201E-2</v>
      </c>
      <c r="P493" s="50"/>
      <c r="Q493" s="50"/>
    </row>
    <row r="494" spans="1:17">
      <c r="A494" s="52" t="s">
        <v>4974</v>
      </c>
      <c r="B494" s="50">
        <v>0.42358018379881801</v>
      </c>
      <c r="C494" s="50">
        <v>3.37030266169197E-2</v>
      </c>
      <c r="D494" s="50"/>
      <c r="E494" s="52" t="s">
        <v>15340</v>
      </c>
      <c r="F494" s="50">
        <v>-0.59958464930741195</v>
      </c>
      <c r="G494" s="50">
        <v>2.0275185643497898E-2</v>
      </c>
      <c r="H494" s="50"/>
      <c r="I494" s="62" t="s">
        <v>8685</v>
      </c>
      <c r="J494" s="54">
        <v>0.42766278435161398</v>
      </c>
      <c r="K494" s="54">
        <v>7.5360852147374299E-2</v>
      </c>
      <c r="M494" s="62" t="s">
        <v>537</v>
      </c>
      <c r="N494" s="81">
        <v>-0.15809201692192701</v>
      </c>
      <c r="O494" s="81">
        <v>9.4178446771716398E-2</v>
      </c>
      <c r="P494" s="50"/>
      <c r="Q494" s="50"/>
    </row>
    <row r="495" spans="1:17">
      <c r="A495" s="52" t="s">
        <v>2587</v>
      </c>
      <c r="B495" s="50">
        <v>0.422066632119527</v>
      </c>
      <c r="C495" s="50">
        <v>2.2854075778015398E-3</v>
      </c>
      <c r="D495" s="50"/>
      <c r="E495" s="52" t="s">
        <v>5508</v>
      </c>
      <c r="F495" s="50">
        <v>-0.25630494299891998</v>
      </c>
      <c r="G495" s="50">
        <v>2.0418805379451999E-2</v>
      </c>
      <c r="H495" s="50"/>
      <c r="I495" s="62" t="s">
        <v>4806</v>
      </c>
      <c r="J495" s="54">
        <v>0.29244269308459803</v>
      </c>
      <c r="K495" s="54">
        <v>7.5360852147374299E-2</v>
      </c>
      <c r="M495" s="62" t="s">
        <v>929</v>
      </c>
      <c r="N495" s="81">
        <v>-0.19909447846131401</v>
      </c>
      <c r="O495" s="81">
        <v>9.4178446771716398E-2</v>
      </c>
      <c r="P495" s="50"/>
      <c r="Q495" s="50"/>
    </row>
    <row r="496" spans="1:17">
      <c r="A496" s="52" t="s">
        <v>10118</v>
      </c>
      <c r="B496" s="50">
        <v>0.420615973156997</v>
      </c>
      <c r="C496" s="50">
        <v>3.5579003736298299E-3</v>
      </c>
      <c r="D496" s="50"/>
      <c r="E496" s="52" t="s">
        <v>7400</v>
      </c>
      <c r="F496" s="50">
        <v>-0.34683069648056097</v>
      </c>
      <c r="G496" s="50">
        <v>2.0575416775734798E-2</v>
      </c>
      <c r="H496" s="50"/>
      <c r="I496" s="62" t="s">
        <v>15862</v>
      </c>
      <c r="J496" s="54">
        <v>0.120132452536027</v>
      </c>
      <c r="K496" s="54">
        <v>7.5933266180994302E-2</v>
      </c>
      <c r="M496" s="62" t="s">
        <v>15349</v>
      </c>
      <c r="N496" s="81">
        <v>-0.151242252001592</v>
      </c>
      <c r="O496" s="81">
        <v>9.4347331944593202E-2</v>
      </c>
      <c r="P496" s="50"/>
      <c r="Q496" s="50"/>
    </row>
    <row r="497" spans="1:17">
      <c r="A497" s="52" t="s">
        <v>2708</v>
      </c>
      <c r="B497" s="50">
        <v>0.42030766383693302</v>
      </c>
      <c r="C497" s="50">
        <v>2.1939334411266E-3</v>
      </c>
      <c r="D497" s="50"/>
      <c r="E497" s="52" t="s">
        <v>6750</v>
      </c>
      <c r="F497" s="50">
        <v>-0.31677389320654997</v>
      </c>
      <c r="G497" s="50">
        <v>2.0666954167823302E-2</v>
      </c>
      <c r="H497" s="50"/>
      <c r="I497" s="62" t="s">
        <v>15863</v>
      </c>
      <c r="J497" s="54">
        <v>0.209051145234707</v>
      </c>
      <c r="K497" s="54">
        <v>7.6171631229584702E-2</v>
      </c>
      <c r="M497" s="62" t="s">
        <v>15226</v>
      </c>
      <c r="N497" s="81">
        <v>-0.22004514079535101</v>
      </c>
      <c r="O497" s="81">
        <v>9.5459410333304295E-2</v>
      </c>
      <c r="P497" s="50"/>
      <c r="Q497" s="50"/>
    </row>
    <row r="498" spans="1:17">
      <c r="A498" s="52" t="s">
        <v>15679</v>
      </c>
      <c r="B498" s="50">
        <v>0.42020947889583099</v>
      </c>
      <c r="C498" s="50">
        <v>5.4493360978634105E-4</v>
      </c>
      <c r="D498" s="50"/>
      <c r="E498" s="52" t="s">
        <v>5952</v>
      </c>
      <c r="F498" s="50">
        <v>-0.63712277986587296</v>
      </c>
      <c r="G498" s="50">
        <v>2.0821678466549899E-2</v>
      </c>
      <c r="H498" s="50"/>
      <c r="I498" s="62" t="s">
        <v>15622</v>
      </c>
      <c r="J498" s="54">
        <v>0.361484296104709</v>
      </c>
      <c r="K498" s="54">
        <v>7.6553297023801398E-2</v>
      </c>
      <c r="M498" s="62" t="s">
        <v>318</v>
      </c>
      <c r="N498" s="81">
        <v>-0.33772017828901302</v>
      </c>
      <c r="O498" s="81">
        <v>9.5591878189550797E-2</v>
      </c>
      <c r="P498" s="50"/>
      <c r="Q498" s="50"/>
    </row>
    <row r="499" spans="1:17">
      <c r="A499" s="52" t="s">
        <v>15776</v>
      </c>
      <c r="B499" s="50">
        <v>0.41904973151685199</v>
      </c>
      <c r="C499" s="50">
        <v>0.122971847740958</v>
      </c>
      <c r="D499" s="50"/>
      <c r="E499" s="52" t="s">
        <v>9847</v>
      </c>
      <c r="F499" s="50">
        <v>-0.23007810597905401</v>
      </c>
      <c r="G499" s="50">
        <v>2.0821678466549899E-2</v>
      </c>
      <c r="H499" s="50"/>
      <c r="I499" s="62" t="s">
        <v>7449</v>
      </c>
      <c r="J499" s="54">
        <v>0.20619305232346799</v>
      </c>
      <c r="K499" s="54">
        <v>7.6612820773496904E-2</v>
      </c>
      <c r="M499" s="62" t="s">
        <v>11847</v>
      </c>
      <c r="N499" s="81">
        <v>-0.12698987533864201</v>
      </c>
      <c r="O499" s="81">
        <v>9.5881491385592099E-2</v>
      </c>
      <c r="P499" s="50"/>
      <c r="Q499" s="50"/>
    </row>
    <row r="500" spans="1:17">
      <c r="A500" s="52" t="s">
        <v>8909</v>
      </c>
      <c r="B500" s="50">
        <v>0.41904010049052598</v>
      </c>
      <c r="C500" s="50">
        <v>0.1561340403132</v>
      </c>
      <c r="D500" s="50"/>
      <c r="E500" s="52" t="s">
        <v>8893</v>
      </c>
      <c r="F500" s="50">
        <v>-0.33984831423609702</v>
      </c>
      <c r="G500" s="50">
        <v>2.0986197525136301E-2</v>
      </c>
      <c r="H500" s="50"/>
      <c r="I500" s="62" t="s">
        <v>988</v>
      </c>
      <c r="J500" s="54">
        <v>0.35019638018944999</v>
      </c>
      <c r="K500" s="54">
        <v>7.71838502128393E-2</v>
      </c>
      <c r="M500" s="62" t="s">
        <v>7416</v>
      </c>
      <c r="N500" s="81">
        <v>-0.116414637529724</v>
      </c>
      <c r="O500" s="81">
        <v>9.6239019144984797E-2</v>
      </c>
      <c r="P500" s="50"/>
      <c r="Q500" s="50"/>
    </row>
    <row r="501" spans="1:17">
      <c r="A501" s="52" t="s">
        <v>15680</v>
      </c>
      <c r="B501" s="50">
        <v>0.418397525726379</v>
      </c>
      <c r="C501" s="50">
        <v>9.8697632928566197E-4</v>
      </c>
      <c r="D501" s="50"/>
      <c r="E501" s="52" t="s">
        <v>8130</v>
      </c>
      <c r="F501" s="50">
        <v>-0.35152806800868502</v>
      </c>
      <c r="G501" s="50">
        <v>2.1208680829863699E-2</v>
      </c>
      <c r="H501" s="50"/>
      <c r="I501" s="62" t="s">
        <v>15617</v>
      </c>
      <c r="J501" s="54">
        <v>0.28890264425599299</v>
      </c>
      <c r="K501" s="54">
        <v>7.78258602823243E-2</v>
      </c>
      <c r="M501" s="62" t="s">
        <v>6125</v>
      </c>
      <c r="N501" s="81">
        <v>-0.21067117371585201</v>
      </c>
      <c r="O501" s="81">
        <v>9.6851533377182497E-2</v>
      </c>
      <c r="P501" s="50"/>
      <c r="Q501" s="50"/>
    </row>
    <row r="502" spans="1:17">
      <c r="A502" s="52" t="s">
        <v>15681</v>
      </c>
      <c r="B502" s="50">
        <v>0.41823990427949398</v>
      </c>
      <c r="C502" s="50">
        <v>3.2664355576860499E-3</v>
      </c>
      <c r="D502" s="50"/>
      <c r="E502" s="52" t="s">
        <v>15341</v>
      </c>
      <c r="F502" s="50">
        <v>-0.249454524819617</v>
      </c>
      <c r="G502" s="50">
        <v>2.1276202593910502E-2</v>
      </c>
      <c r="H502" s="50"/>
      <c r="I502" s="62" t="s">
        <v>15864</v>
      </c>
      <c r="J502" s="54">
        <v>0.37727262759878</v>
      </c>
      <c r="K502" s="54">
        <v>7.8082720265134201E-2</v>
      </c>
      <c r="M502" s="62" t="s">
        <v>15514</v>
      </c>
      <c r="N502" s="81">
        <v>-0.25742967140748801</v>
      </c>
      <c r="O502" s="81">
        <v>9.6851533377182497E-2</v>
      </c>
      <c r="P502" s="50"/>
      <c r="Q502" s="50"/>
    </row>
    <row r="503" spans="1:17">
      <c r="A503" s="52" t="s">
        <v>2966</v>
      </c>
      <c r="B503" s="50">
        <v>0.41806394005678599</v>
      </c>
      <c r="C503" s="50">
        <v>8.6275618602515994E-2</v>
      </c>
      <c r="D503" s="50"/>
      <c r="E503" s="52" t="s">
        <v>200</v>
      </c>
      <c r="F503" s="50">
        <v>-0.52449235249138004</v>
      </c>
      <c r="G503" s="50">
        <v>2.1428681583251799E-2</v>
      </c>
      <c r="H503" s="50"/>
      <c r="I503" s="62" t="s">
        <v>15629</v>
      </c>
      <c r="J503" s="54">
        <v>0.26560020506509802</v>
      </c>
      <c r="K503" s="54">
        <v>7.8191039937839199E-2</v>
      </c>
      <c r="M503" s="62" t="s">
        <v>15570</v>
      </c>
      <c r="N503" s="81">
        <v>-0.17053557981189499</v>
      </c>
      <c r="O503" s="81">
        <v>9.6851533377182497E-2</v>
      </c>
      <c r="P503" s="50"/>
      <c r="Q503" s="50"/>
    </row>
    <row r="504" spans="1:17">
      <c r="A504" s="52" t="s">
        <v>16306</v>
      </c>
      <c r="B504" s="50">
        <v>0.417772101404563</v>
      </c>
      <c r="C504" s="50">
        <v>5.9242027191859302E-2</v>
      </c>
      <c r="D504" s="50"/>
      <c r="E504" s="52" t="s">
        <v>6782</v>
      </c>
      <c r="F504" s="50">
        <v>-0.57440193632909797</v>
      </c>
      <c r="G504" s="50">
        <v>2.1428681583251799E-2</v>
      </c>
      <c r="H504" s="50"/>
      <c r="I504" s="62" t="s">
        <v>10180</v>
      </c>
      <c r="J504" s="54">
        <v>0.16465471211687799</v>
      </c>
      <c r="K504" s="54">
        <v>7.8372297427853996E-2</v>
      </c>
      <c r="M504" s="62" t="s">
        <v>7369</v>
      </c>
      <c r="N504" s="81">
        <v>-0.175208997252771</v>
      </c>
      <c r="O504" s="81">
        <v>9.7274516679221101E-2</v>
      </c>
      <c r="P504" s="50"/>
      <c r="Q504" s="50"/>
    </row>
    <row r="505" spans="1:17">
      <c r="A505" s="52" t="s">
        <v>9446</v>
      </c>
      <c r="B505" s="50">
        <v>0.41443464890073201</v>
      </c>
      <c r="C505" s="50">
        <v>7.2642200839851095E-2</v>
      </c>
      <c r="D505" s="50"/>
      <c r="E505" s="52" t="s">
        <v>15342</v>
      </c>
      <c r="F505" s="50">
        <v>-0.29738531707690402</v>
      </c>
      <c r="G505" s="50">
        <v>2.1576471786418899E-2</v>
      </c>
      <c r="H505" s="50"/>
      <c r="I505" s="62" t="s">
        <v>15865</v>
      </c>
      <c r="J505" s="54">
        <v>0.22486994392529999</v>
      </c>
      <c r="K505" s="54">
        <v>7.8377180847631206E-2</v>
      </c>
      <c r="M505" s="62" t="s">
        <v>914</v>
      </c>
      <c r="N505" s="81">
        <v>-0.29043665865241902</v>
      </c>
      <c r="O505" s="81">
        <v>9.8103746506452996E-2</v>
      </c>
      <c r="P505" s="50"/>
      <c r="Q505" s="50"/>
    </row>
    <row r="506" spans="1:17">
      <c r="A506" s="52" t="s">
        <v>15110</v>
      </c>
      <c r="B506" s="50">
        <v>0.412177173118012</v>
      </c>
      <c r="C506" s="50">
        <v>3.3654409350587999E-2</v>
      </c>
      <c r="D506" s="50"/>
      <c r="E506" s="52" t="s">
        <v>462</v>
      </c>
      <c r="F506" s="50">
        <v>-0.45152635926314999</v>
      </c>
      <c r="G506" s="50">
        <v>2.1576471786418899E-2</v>
      </c>
      <c r="H506" s="50"/>
      <c r="I506" s="62" t="s">
        <v>1854</v>
      </c>
      <c r="J506" s="54">
        <v>0.14755977948531601</v>
      </c>
      <c r="K506" s="54">
        <v>7.8515284194905902E-2</v>
      </c>
      <c r="M506" s="62" t="s">
        <v>6219</v>
      </c>
      <c r="N506" s="81">
        <v>-0.290496218549747</v>
      </c>
      <c r="O506" s="81">
        <v>9.8394236818538094E-2</v>
      </c>
      <c r="P506" s="50"/>
      <c r="Q506" s="50"/>
    </row>
    <row r="507" spans="1:17">
      <c r="A507" s="52" t="s">
        <v>1363</v>
      </c>
      <c r="B507" s="50">
        <v>0.41061648175059201</v>
      </c>
      <c r="C507" s="50">
        <v>4.1399759600419701E-2</v>
      </c>
      <c r="D507" s="50"/>
      <c r="E507" s="52" t="s">
        <v>6390</v>
      </c>
      <c r="F507" s="50">
        <v>-0.40268028025613101</v>
      </c>
      <c r="G507" s="50">
        <v>2.1576471786418899E-2</v>
      </c>
      <c r="H507" s="50"/>
      <c r="I507" s="62" t="s">
        <v>10213</v>
      </c>
      <c r="J507" s="54">
        <v>0.44957628993216697</v>
      </c>
      <c r="K507" s="54">
        <v>7.8515284194905902E-2</v>
      </c>
      <c r="M507" s="62" t="s">
        <v>6661</v>
      </c>
      <c r="N507" s="81">
        <v>-0.15354770423443201</v>
      </c>
      <c r="O507" s="81">
        <v>9.8474011540023804E-2</v>
      </c>
      <c r="P507" s="50"/>
      <c r="Q507" s="50"/>
    </row>
    <row r="508" spans="1:17">
      <c r="A508" s="52" t="s">
        <v>982</v>
      </c>
      <c r="B508" s="50">
        <v>0.41051271546516399</v>
      </c>
      <c r="C508" s="50">
        <v>0.101603492070513</v>
      </c>
      <c r="D508" s="50"/>
      <c r="E508" s="52" t="s">
        <v>3689</v>
      </c>
      <c r="F508" s="50">
        <v>-0.32035342558461799</v>
      </c>
      <c r="G508" s="50">
        <v>2.17125985624653E-2</v>
      </c>
      <c r="H508" s="50"/>
      <c r="I508" s="62" t="s">
        <v>15264</v>
      </c>
      <c r="J508" s="54">
        <v>0.171453418495115</v>
      </c>
      <c r="K508" s="54">
        <v>7.8515284194905902E-2</v>
      </c>
      <c r="M508" s="62" t="s">
        <v>6812</v>
      </c>
      <c r="N508" s="81">
        <v>-0.16167941060441299</v>
      </c>
      <c r="O508" s="81">
        <v>9.9847403668541404E-2</v>
      </c>
      <c r="P508" s="50"/>
      <c r="Q508" s="50"/>
    </row>
    <row r="509" spans="1:17">
      <c r="A509" s="52" t="s">
        <v>16499</v>
      </c>
      <c r="B509" s="50">
        <v>0.41050095601213799</v>
      </c>
      <c r="C509" s="50">
        <v>2.5842376132182299</v>
      </c>
      <c r="D509" s="50"/>
      <c r="E509" s="52" t="s">
        <v>4816</v>
      </c>
      <c r="F509" s="50">
        <v>-0.323578558222408</v>
      </c>
      <c r="G509" s="50">
        <v>2.1718796695451199E-2</v>
      </c>
      <c r="H509" s="50"/>
      <c r="I509" s="62" t="s">
        <v>15866</v>
      </c>
      <c r="J509" s="54">
        <v>0.236441183409933</v>
      </c>
      <c r="K509" s="54">
        <v>7.8628046036706506E-2</v>
      </c>
      <c r="M509" s="62" t="s">
        <v>15230</v>
      </c>
      <c r="N509" s="81">
        <v>-0.38264478890057202</v>
      </c>
      <c r="O509" s="81">
        <v>9.9986373264001394E-2</v>
      </c>
      <c r="P509" s="50"/>
      <c r="Q509" s="50"/>
    </row>
    <row r="510" spans="1:17">
      <c r="A510" s="52" t="s">
        <v>15682</v>
      </c>
      <c r="B510" s="50">
        <v>0.41041537096340602</v>
      </c>
      <c r="C510" s="50">
        <v>3.8443722250028699E-2</v>
      </c>
      <c r="D510" s="50"/>
      <c r="E510" s="52" t="s">
        <v>9279</v>
      </c>
      <c r="F510" s="50">
        <v>-0.37331667576576999</v>
      </c>
      <c r="G510" s="50">
        <v>2.2046951432871401E-2</v>
      </c>
      <c r="H510" s="50"/>
      <c r="I510" s="62" t="s">
        <v>15867</v>
      </c>
      <c r="J510" s="54">
        <v>0.10880466558268</v>
      </c>
      <c r="K510" s="54">
        <v>7.8815188717958298E-2</v>
      </c>
      <c r="M510" s="62" t="s">
        <v>723</v>
      </c>
      <c r="N510" s="81">
        <v>-0.24882344916712401</v>
      </c>
      <c r="O510" s="81">
        <v>0.100259551591959</v>
      </c>
      <c r="P510" s="50"/>
      <c r="Q510" s="50"/>
    </row>
    <row r="511" spans="1:17">
      <c r="A511" s="52" t="s">
        <v>16505</v>
      </c>
      <c r="B511" s="50">
        <v>0.41035404604174502</v>
      </c>
      <c r="C511" s="50">
        <v>2.6483113639415699</v>
      </c>
      <c r="D511" s="50"/>
      <c r="E511" s="52" t="s">
        <v>15203</v>
      </c>
      <c r="F511" s="50">
        <v>-0.335372003956314</v>
      </c>
      <c r="G511" s="50">
        <v>2.2142773431718901E-2</v>
      </c>
      <c r="H511" s="50"/>
      <c r="I511" s="62" t="s">
        <v>10551</v>
      </c>
      <c r="J511" s="54">
        <v>0.18398415799283399</v>
      </c>
      <c r="K511" s="54">
        <v>7.9119462657036302E-2</v>
      </c>
      <c r="M511" s="62" t="s">
        <v>6327</v>
      </c>
      <c r="N511" s="81">
        <v>-0.349031117617422</v>
      </c>
      <c r="O511" s="81">
        <v>0.104546342658023</v>
      </c>
      <c r="P511" s="50"/>
      <c r="Q511" s="50"/>
    </row>
    <row r="512" spans="1:17">
      <c r="A512" s="52" t="s">
        <v>11915</v>
      </c>
      <c r="B512" s="50">
        <v>0.409433766747206</v>
      </c>
      <c r="C512" s="50">
        <v>1.51912627436576E-2</v>
      </c>
      <c r="D512" s="50"/>
      <c r="E512" s="52" t="s">
        <v>296</v>
      </c>
      <c r="F512" s="50">
        <v>-0.36202621219666797</v>
      </c>
      <c r="G512" s="50">
        <v>2.2219330640783502E-2</v>
      </c>
      <c r="H512" s="50"/>
      <c r="I512" s="62" t="s">
        <v>8696</v>
      </c>
      <c r="J512" s="54">
        <v>0.42195684904913799</v>
      </c>
      <c r="K512" s="54">
        <v>7.9119462657036302E-2</v>
      </c>
      <c r="M512" s="62" t="s">
        <v>5763</v>
      </c>
      <c r="N512" s="81">
        <v>-0.117340939841644</v>
      </c>
      <c r="O512" s="81">
        <v>0.10469670526503599</v>
      </c>
      <c r="P512" s="50"/>
      <c r="Q512" s="50"/>
    </row>
    <row r="513" spans="1:17">
      <c r="A513" s="52" t="s">
        <v>15683</v>
      </c>
      <c r="B513" s="50">
        <v>0.40893666196454398</v>
      </c>
      <c r="C513" s="50">
        <v>8.2286527093181593E-3</v>
      </c>
      <c r="D513" s="50"/>
      <c r="E513" s="52" t="s">
        <v>8088</v>
      </c>
      <c r="F513" s="50">
        <v>-0.24042878970654</v>
      </c>
      <c r="G513" s="50">
        <v>2.22607919293537E-2</v>
      </c>
      <c r="H513" s="50"/>
      <c r="I513" s="62" t="s">
        <v>15868</v>
      </c>
      <c r="J513" s="54">
        <v>0.13025559504932999</v>
      </c>
      <c r="K513" s="54">
        <v>7.9395711940056402E-2</v>
      </c>
      <c r="M513" s="62" t="s">
        <v>10863</v>
      </c>
      <c r="N513" s="81">
        <v>-8.8929683077116906E-2</v>
      </c>
      <c r="O513" s="81">
        <v>0.10469670526503599</v>
      </c>
      <c r="P513" s="50"/>
      <c r="Q513" s="50"/>
    </row>
    <row r="514" spans="1:17">
      <c r="A514" s="52" t="s">
        <v>1021</v>
      </c>
      <c r="B514" s="50">
        <v>0.40831877046193599</v>
      </c>
      <c r="C514" s="50">
        <v>6.4026663022163796E-2</v>
      </c>
      <c r="D514" s="50"/>
      <c r="E514" s="52" t="s">
        <v>9881</v>
      </c>
      <c r="F514" s="50">
        <v>-0.36312829093813798</v>
      </c>
      <c r="G514" s="50">
        <v>2.25080306530034E-2</v>
      </c>
      <c r="H514" s="50"/>
      <c r="I514" s="62" t="s">
        <v>7228</v>
      </c>
      <c r="J514" s="54">
        <v>0.35051701487203202</v>
      </c>
      <c r="K514" s="54">
        <v>7.9471768763585499E-2</v>
      </c>
      <c r="M514" s="62" t="s">
        <v>6119</v>
      </c>
      <c r="N514" s="81">
        <v>-0.35073372442126599</v>
      </c>
      <c r="O514" s="81">
        <v>0.10469670526503599</v>
      </c>
      <c r="P514" s="50"/>
      <c r="Q514" s="50"/>
    </row>
    <row r="515" spans="1:17">
      <c r="A515" s="52" t="s">
        <v>10475</v>
      </c>
      <c r="B515" s="50">
        <v>0.40826133808782</v>
      </c>
      <c r="C515" s="50">
        <v>1.0626162537900901E-2</v>
      </c>
      <c r="D515" s="50"/>
      <c r="E515" s="52" t="s">
        <v>1673</v>
      </c>
      <c r="F515" s="50">
        <v>-0.50528119247328196</v>
      </c>
      <c r="G515" s="50">
        <v>2.2664216729925801E-2</v>
      </c>
      <c r="H515" s="50"/>
      <c r="I515" s="62" t="s">
        <v>12668</v>
      </c>
      <c r="J515" s="54">
        <v>0.13792425118313201</v>
      </c>
      <c r="K515" s="54">
        <v>7.9790198108720706E-2</v>
      </c>
      <c r="M515" s="62" t="s">
        <v>6276</v>
      </c>
      <c r="N515" s="81">
        <v>-0.174769608263036</v>
      </c>
      <c r="O515" s="81">
        <v>0.105257126589012</v>
      </c>
      <c r="P515" s="50"/>
      <c r="Q515" s="50"/>
    </row>
    <row r="516" spans="1:17">
      <c r="A516" s="52" t="s">
        <v>16555</v>
      </c>
      <c r="B516" s="50">
        <v>0.40810753666039201</v>
      </c>
      <c r="C516" s="50">
        <v>3.5301920343751698</v>
      </c>
      <c r="D516" s="50"/>
      <c r="E516" s="52" t="s">
        <v>7790</v>
      </c>
      <c r="F516" s="50">
        <v>-0.33270954896244798</v>
      </c>
      <c r="G516" s="50">
        <v>2.2664216729925801E-2</v>
      </c>
      <c r="H516" s="50"/>
      <c r="I516" s="62" t="s">
        <v>58</v>
      </c>
      <c r="J516" s="54">
        <v>0.33345266512869098</v>
      </c>
      <c r="K516" s="54">
        <v>8.0147051847429304E-2</v>
      </c>
      <c r="M516" s="62" t="s">
        <v>9744</v>
      </c>
      <c r="N516" s="81">
        <v>-0.203742462825932</v>
      </c>
      <c r="O516" s="81">
        <v>0.105588360628443</v>
      </c>
      <c r="P516" s="50"/>
      <c r="Q516" s="50"/>
    </row>
    <row r="517" spans="1:17">
      <c r="A517" s="52" t="s">
        <v>10270</v>
      </c>
      <c r="B517" s="50">
        <v>0.40787690105898</v>
      </c>
      <c r="C517" s="50">
        <v>3.4433495815888402</v>
      </c>
      <c r="D517" s="50"/>
      <c r="E517" s="52" t="s">
        <v>15343</v>
      </c>
      <c r="F517" s="50">
        <v>-0.29824155259226998</v>
      </c>
      <c r="G517" s="50">
        <v>2.2720941017903298E-2</v>
      </c>
      <c r="H517" s="50"/>
      <c r="I517" s="62" t="s">
        <v>5962</v>
      </c>
      <c r="J517" s="54">
        <v>0.28851157507853098</v>
      </c>
      <c r="K517" s="54">
        <v>8.0332689723193199E-2</v>
      </c>
      <c r="M517" s="62" t="s">
        <v>6802</v>
      </c>
      <c r="N517" s="81">
        <v>-0.194915188571992</v>
      </c>
      <c r="O517" s="81">
        <v>0.105652523347306</v>
      </c>
      <c r="P517" s="50"/>
      <c r="Q517" s="50"/>
    </row>
    <row r="518" spans="1:17">
      <c r="A518" s="52" t="s">
        <v>15684</v>
      </c>
      <c r="B518" s="50">
        <v>0.40749850620167499</v>
      </c>
      <c r="C518" s="50">
        <v>2.1470161078960001E-3</v>
      </c>
      <c r="D518" s="50"/>
      <c r="E518" s="52" t="s">
        <v>878</v>
      </c>
      <c r="F518" s="50">
        <v>-0.31583762458814002</v>
      </c>
      <c r="G518" s="50">
        <v>2.2846262798648102E-2</v>
      </c>
      <c r="H518" s="50"/>
      <c r="I518" s="62" t="s">
        <v>4426</v>
      </c>
      <c r="J518" s="54">
        <v>0.20810056032448501</v>
      </c>
      <c r="K518" s="54">
        <v>8.0668646778069605E-2</v>
      </c>
      <c r="M518" s="62" t="s">
        <v>6120</v>
      </c>
      <c r="N518" s="81">
        <v>-0.195698112600554</v>
      </c>
      <c r="O518" s="81">
        <v>0.106519320794144</v>
      </c>
      <c r="P518" s="50"/>
      <c r="Q518" s="50"/>
    </row>
    <row r="519" spans="1:17">
      <c r="A519" s="52" t="s">
        <v>10021</v>
      </c>
      <c r="B519" s="50">
        <v>0.40625866372080099</v>
      </c>
      <c r="C519" s="50">
        <v>1.0757104264787E-2</v>
      </c>
      <c r="D519" s="50"/>
      <c r="E519" s="52" t="s">
        <v>10081</v>
      </c>
      <c r="F519" s="50">
        <v>-0.23422157655144499</v>
      </c>
      <c r="G519" s="50">
        <v>2.2846262798648102E-2</v>
      </c>
      <c r="H519" s="50"/>
      <c r="I519" s="62" t="s">
        <v>15869</v>
      </c>
      <c r="J519" s="54">
        <v>0.18615734809797699</v>
      </c>
      <c r="K519" s="54">
        <v>8.1130198749408994E-2</v>
      </c>
      <c r="M519" s="62" t="s">
        <v>6390</v>
      </c>
      <c r="N519" s="81">
        <v>-0.23297619896924199</v>
      </c>
      <c r="O519" s="81">
        <v>0.106519320794144</v>
      </c>
      <c r="P519" s="50"/>
      <c r="Q519" s="50"/>
    </row>
    <row r="520" spans="1:17">
      <c r="A520" s="52" t="s">
        <v>5108</v>
      </c>
      <c r="B520" s="50">
        <v>0.405120818450114</v>
      </c>
      <c r="C520" s="50">
        <v>3.38353033332366E-3</v>
      </c>
      <c r="D520" s="50"/>
      <c r="E520" s="52" t="s">
        <v>6820</v>
      </c>
      <c r="F520" s="50">
        <v>-0.32851353480433299</v>
      </c>
      <c r="G520" s="50">
        <v>2.288557059824E-2</v>
      </c>
      <c r="H520" s="50"/>
      <c r="I520" s="62" t="s">
        <v>5552</v>
      </c>
      <c r="J520" s="54">
        <v>0.210030449825378</v>
      </c>
      <c r="K520" s="54">
        <v>8.1798059478382798E-2</v>
      </c>
      <c r="M520" s="62" t="s">
        <v>7002</v>
      </c>
      <c r="N520" s="81">
        <v>-0.16368609918079799</v>
      </c>
      <c r="O520" s="81">
        <v>0.107049481705765</v>
      </c>
      <c r="P520" s="50"/>
      <c r="Q520" s="50"/>
    </row>
    <row r="521" spans="1:17">
      <c r="A521" s="52" t="s">
        <v>5563</v>
      </c>
      <c r="B521" s="50">
        <v>0.40399346187996898</v>
      </c>
      <c r="C521" s="50">
        <v>8.5605450209683305E-3</v>
      </c>
      <c r="D521" s="50"/>
      <c r="E521" s="52" t="s">
        <v>9572</v>
      </c>
      <c r="F521" s="50">
        <v>-0.31105703276373298</v>
      </c>
      <c r="G521" s="50">
        <v>2.3000761412068398E-2</v>
      </c>
      <c r="H521" s="50"/>
      <c r="I521" s="62" t="s">
        <v>8888</v>
      </c>
      <c r="J521" s="54">
        <v>0.28131563186641001</v>
      </c>
      <c r="K521" s="54">
        <v>8.2060168196879196E-2</v>
      </c>
      <c r="M521" s="62" t="s">
        <v>15263</v>
      </c>
      <c r="N521" s="81">
        <v>-0.217025058128027</v>
      </c>
      <c r="O521" s="81">
        <v>0.107049481705765</v>
      </c>
      <c r="P521" s="50"/>
      <c r="Q521" s="50"/>
    </row>
    <row r="522" spans="1:17">
      <c r="A522" s="52" t="s">
        <v>15685</v>
      </c>
      <c r="B522" s="50">
        <v>0.40376047654745201</v>
      </c>
      <c r="C522" s="50">
        <v>1.8345472471506599E-2</v>
      </c>
      <c r="D522" s="50"/>
      <c r="E522" s="52" t="s">
        <v>10607</v>
      </c>
      <c r="F522" s="50">
        <v>-0.224120527476033</v>
      </c>
      <c r="G522" s="50">
        <v>2.3002195310081699E-2</v>
      </c>
      <c r="H522" s="50"/>
      <c r="I522" s="62" t="s">
        <v>12529</v>
      </c>
      <c r="J522" s="54">
        <v>0.33840885072350202</v>
      </c>
      <c r="K522" s="54">
        <v>8.2171736107969295E-2</v>
      </c>
      <c r="M522" s="62" t="s">
        <v>6123</v>
      </c>
      <c r="N522" s="81">
        <v>-0.21770410931498499</v>
      </c>
      <c r="O522" s="81">
        <v>0.107061732252609</v>
      </c>
      <c r="P522" s="50"/>
      <c r="Q522" s="50"/>
    </row>
    <row r="523" spans="1:17">
      <c r="A523" s="52" t="s">
        <v>8475</v>
      </c>
      <c r="B523" s="50">
        <v>0.40345325994974202</v>
      </c>
      <c r="C523" s="50">
        <v>3.2444610594879499E-2</v>
      </c>
      <c r="D523" s="50"/>
      <c r="E523" s="52" t="s">
        <v>6813</v>
      </c>
      <c r="F523" s="50">
        <v>-0.21992471000292799</v>
      </c>
      <c r="G523" s="50">
        <v>2.3002195310081699E-2</v>
      </c>
      <c r="H523" s="50"/>
      <c r="I523" s="62" t="s">
        <v>15870</v>
      </c>
      <c r="J523" s="54">
        <v>0.24011836204780801</v>
      </c>
      <c r="K523" s="54">
        <v>8.2784679488093899E-2</v>
      </c>
      <c r="M523" s="62" t="s">
        <v>9846</v>
      </c>
      <c r="N523" s="81">
        <v>-0.13333904661127599</v>
      </c>
      <c r="O523" s="81">
        <v>0.108202790772412</v>
      </c>
      <c r="P523" s="50"/>
      <c r="Q523" s="50"/>
    </row>
    <row r="524" spans="1:17">
      <c r="A524" s="52" t="s">
        <v>11797</v>
      </c>
      <c r="B524" s="50">
        <v>0.40343050965702598</v>
      </c>
      <c r="C524" s="50">
        <v>1.8835421716249801E-3</v>
      </c>
      <c r="D524" s="50"/>
      <c r="E524" s="52" t="s">
        <v>6755</v>
      </c>
      <c r="F524" s="50">
        <v>-0.33835971418800098</v>
      </c>
      <c r="G524" s="50">
        <v>2.3013638892260799E-2</v>
      </c>
      <c r="H524" s="50"/>
      <c r="I524" s="62" t="s">
        <v>10690</v>
      </c>
      <c r="J524" s="54">
        <v>0.223193632368827</v>
      </c>
      <c r="K524" s="54">
        <v>8.3113927611283001E-2</v>
      </c>
      <c r="M524" s="62" t="s">
        <v>15305</v>
      </c>
      <c r="N524" s="81">
        <v>-0.17911612622183901</v>
      </c>
      <c r="O524" s="81">
        <v>0.108640082043759</v>
      </c>
      <c r="P524" s="50"/>
      <c r="Q524" s="50"/>
    </row>
    <row r="525" spans="1:17">
      <c r="A525" s="52" t="s">
        <v>16539</v>
      </c>
      <c r="B525" s="50">
        <v>0.40331344019098703</v>
      </c>
      <c r="C525" s="50">
        <v>3.1490318249225702</v>
      </c>
      <c r="D525" s="50"/>
      <c r="E525" s="52" t="s">
        <v>15344</v>
      </c>
      <c r="F525" s="50">
        <v>-0.28584920918496798</v>
      </c>
      <c r="G525" s="50">
        <v>2.3166767137964801E-2</v>
      </c>
      <c r="H525" s="50"/>
      <c r="I525" s="62" t="s">
        <v>15871</v>
      </c>
      <c r="J525" s="54">
        <v>0.11331872603554</v>
      </c>
      <c r="K525" s="54">
        <v>8.3672758484352294E-2</v>
      </c>
      <c r="M525" s="62" t="s">
        <v>303</v>
      </c>
      <c r="N525" s="81">
        <v>-0.22967956042412199</v>
      </c>
      <c r="O525" s="81">
        <v>0.108922259417134</v>
      </c>
      <c r="P525" s="50"/>
      <c r="Q525" s="50"/>
    </row>
    <row r="526" spans="1:17">
      <c r="A526" s="52" t="s">
        <v>8105</v>
      </c>
      <c r="B526" s="50">
        <v>0.40327492176965801</v>
      </c>
      <c r="C526" s="50">
        <v>4.4205128574995403</v>
      </c>
      <c r="D526" s="50"/>
      <c r="E526" s="52" t="s">
        <v>15345</v>
      </c>
      <c r="F526" s="50">
        <v>-0.38882121666897201</v>
      </c>
      <c r="G526" s="50">
        <v>2.3240481444386299E-2</v>
      </c>
      <c r="H526" s="50"/>
      <c r="I526" s="62" t="s">
        <v>15872</v>
      </c>
      <c r="J526" s="54">
        <v>0.28737863525727098</v>
      </c>
      <c r="K526" s="54">
        <v>8.3936053372594605E-2</v>
      </c>
      <c r="M526" s="62" t="s">
        <v>8969</v>
      </c>
      <c r="N526" s="81">
        <v>-0.300270164903506</v>
      </c>
      <c r="O526" s="81">
        <v>0.109279746456704</v>
      </c>
      <c r="P526" s="50"/>
      <c r="Q526" s="50"/>
    </row>
    <row r="527" spans="1:17">
      <c r="A527" s="52" t="s">
        <v>11930</v>
      </c>
      <c r="B527" s="50">
        <v>0.40292336978307502</v>
      </c>
      <c r="C527" s="50">
        <v>1.15212666226268E-4</v>
      </c>
      <c r="D527" s="50"/>
      <c r="E527" s="52" t="s">
        <v>6050</v>
      </c>
      <c r="F527" s="50">
        <v>-0.49785503685057497</v>
      </c>
      <c r="G527" s="50">
        <v>2.3372485659669501E-2</v>
      </c>
      <c r="H527" s="50"/>
      <c r="I527" s="62" t="s">
        <v>15873</v>
      </c>
      <c r="J527" s="54">
        <v>0.24679891482244901</v>
      </c>
      <c r="K527" s="54">
        <v>8.4022608555392994E-2</v>
      </c>
      <c r="M527" s="62" t="s">
        <v>7528</v>
      </c>
      <c r="N527" s="81">
        <v>-0.25483521047561097</v>
      </c>
      <c r="O527" s="81">
        <v>0.109601987968427</v>
      </c>
      <c r="P527" s="50"/>
      <c r="Q527" s="50"/>
    </row>
    <row r="528" spans="1:17">
      <c r="A528" s="52" t="s">
        <v>6925</v>
      </c>
      <c r="B528" s="50">
        <v>0.40210860730505799</v>
      </c>
      <c r="C528" s="50">
        <v>0.117270609093286</v>
      </c>
      <c r="D528" s="50"/>
      <c r="E528" s="52" t="s">
        <v>5123</v>
      </c>
      <c r="F528" s="50">
        <v>-0.69082852758437996</v>
      </c>
      <c r="G528" s="50">
        <v>2.3438072759585898E-2</v>
      </c>
      <c r="H528" s="50"/>
      <c r="I528" s="62" t="s">
        <v>15874</v>
      </c>
      <c r="J528" s="54">
        <v>0.57397896145315497</v>
      </c>
      <c r="K528" s="54">
        <v>8.4251277298103902E-2</v>
      </c>
      <c r="M528" s="62" t="s">
        <v>667</v>
      </c>
      <c r="N528" s="81">
        <v>-0.32166388651908001</v>
      </c>
      <c r="O528" s="81">
        <v>0.109668869009816</v>
      </c>
      <c r="P528" s="50"/>
      <c r="Q528" s="50"/>
    </row>
    <row r="529" spans="1:17">
      <c r="A529" s="52" t="s">
        <v>15112</v>
      </c>
      <c r="B529" s="50">
        <v>0.40067496921884499</v>
      </c>
      <c r="C529" s="50">
        <v>0.13038689496532699</v>
      </c>
      <c r="D529" s="50"/>
      <c r="E529" s="52" t="s">
        <v>3780</v>
      </c>
      <c r="F529" s="50">
        <v>-0.224240317732047</v>
      </c>
      <c r="G529" s="50">
        <v>2.35981834609028E-2</v>
      </c>
      <c r="H529" s="50"/>
      <c r="I529" s="62" t="s">
        <v>9507</v>
      </c>
      <c r="J529" s="54">
        <v>0.29354843763187199</v>
      </c>
      <c r="K529" s="54">
        <v>8.4286469926261903E-2</v>
      </c>
      <c r="M529" s="62" t="s">
        <v>6236</v>
      </c>
      <c r="N529" s="81">
        <v>-0.34804153008767302</v>
      </c>
      <c r="O529" s="81">
        <v>0.109673972534463</v>
      </c>
      <c r="P529" s="50"/>
      <c r="Q529" s="50"/>
    </row>
    <row r="530" spans="1:17">
      <c r="A530" s="52" t="s">
        <v>3476</v>
      </c>
      <c r="B530" s="50">
        <v>0.39956678582733302</v>
      </c>
      <c r="C530" s="50">
        <v>0.19662223962470199</v>
      </c>
      <c r="D530" s="50"/>
      <c r="E530" s="52" t="s">
        <v>7052</v>
      </c>
      <c r="F530" s="50">
        <v>-0.36055743109338201</v>
      </c>
      <c r="G530" s="50">
        <v>2.35981834609028E-2</v>
      </c>
      <c r="H530" s="50"/>
      <c r="I530" s="62" t="s">
        <v>15875</v>
      </c>
      <c r="J530" s="54">
        <v>0.116220928538029</v>
      </c>
      <c r="K530" s="54">
        <v>8.43313413740579E-2</v>
      </c>
      <c r="M530" s="49" t="s">
        <v>6617</v>
      </c>
      <c r="N530" s="82">
        <v>-0.136089758164612</v>
      </c>
      <c r="O530" s="82">
        <v>0.109993838742623</v>
      </c>
      <c r="P530" s="50"/>
      <c r="Q530" s="50"/>
    </row>
    <row r="531" spans="1:17">
      <c r="A531" s="52" t="s">
        <v>15748</v>
      </c>
      <c r="B531" s="50">
        <v>0.39827231526208601</v>
      </c>
      <c r="C531" s="50">
        <v>4.5679620372843104</v>
      </c>
      <c r="D531" s="50"/>
      <c r="E531" s="52" t="s">
        <v>6147</v>
      </c>
      <c r="F531" s="50">
        <v>-0.40224790611438699</v>
      </c>
      <c r="G531" s="50">
        <v>2.35981834609028E-2</v>
      </c>
      <c r="H531" s="50"/>
      <c r="I531" s="62" t="s">
        <v>8524</v>
      </c>
      <c r="J531" s="54">
        <v>0.27342187377854399</v>
      </c>
      <c r="K531" s="54">
        <v>8.44993096085256E-2</v>
      </c>
      <c r="M531" s="62" t="s">
        <v>15299</v>
      </c>
      <c r="N531" s="81">
        <v>-0.16788684956376601</v>
      </c>
      <c r="O531" s="81">
        <v>0.110196343157622</v>
      </c>
      <c r="P531" s="50"/>
      <c r="Q531" s="50"/>
    </row>
    <row r="532" spans="1:17">
      <c r="A532" s="52" t="s">
        <v>14131</v>
      </c>
      <c r="B532" s="50">
        <v>0.39648386610686998</v>
      </c>
      <c r="C532" s="50">
        <v>9.7477945879119402E-3</v>
      </c>
      <c r="D532" s="50"/>
      <c r="E532" s="52" t="s">
        <v>15346</v>
      </c>
      <c r="F532" s="50">
        <v>-0.27846133925545802</v>
      </c>
      <c r="G532" s="50">
        <v>2.3627256049149399E-2</v>
      </c>
      <c r="H532" s="50"/>
      <c r="I532" s="62" t="s">
        <v>4234</v>
      </c>
      <c r="J532" s="54">
        <v>0.20280137381818999</v>
      </c>
      <c r="K532" s="54">
        <v>8.44993096085256E-2</v>
      </c>
      <c r="M532" s="62" t="s">
        <v>6624</v>
      </c>
      <c r="N532" s="81">
        <v>-9.7064035536901003E-2</v>
      </c>
      <c r="O532" s="81">
        <v>0.110962823076659</v>
      </c>
      <c r="P532" s="50"/>
      <c r="Q532" s="50"/>
    </row>
    <row r="533" spans="1:17">
      <c r="A533" s="52" t="s">
        <v>1629</v>
      </c>
      <c r="B533" s="50">
        <v>0.396402666038355</v>
      </c>
      <c r="C533" s="50">
        <v>5.7545043193126596E-4</v>
      </c>
      <c r="D533" s="50"/>
      <c r="E533" s="52" t="s">
        <v>6585</v>
      </c>
      <c r="F533" s="50">
        <v>-0.29354685666278602</v>
      </c>
      <c r="G533" s="50">
        <v>2.3855176439887799E-2</v>
      </c>
      <c r="H533" s="50"/>
      <c r="I533" s="62" t="s">
        <v>15266</v>
      </c>
      <c r="J533" s="54">
        <v>0.19552985940630799</v>
      </c>
      <c r="K533" s="54">
        <v>8.44993096085256E-2</v>
      </c>
      <c r="M533" s="62" t="s">
        <v>6736</v>
      </c>
      <c r="N533" s="81">
        <v>-0.200794332227378</v>
      </c>
      <c r="O533" s="81">
        <v>0.110962823076659</v>
      </c>
      <c r="P533" s="50"/>
      <c r="Q533" s="50"/>
    </row>
    <row r="534" spans="1:17">
      <c r="A534" s="52" t="s">
        <v>9990</v>
      </c>
      <c r="B534" s="50">
        <v>0.39580266044027501</v>
      </c>
      <c r="C534" s="50">
        <v>7.5023937445207302E-3</v>
      </c>
      <c r="D534" s="50"/>
      <c r="E534" s="52" t="s">
        <v>7579</v>
      </c>
      <c r="F534" s="50">
        <v>-0.46180148672223498</v>
      </c>
      <c r="G534" s="50">
        <v>2.3883827921657101E-2</v>
      </c>
      <c r="H534" s="50"/>
      <c r="I534" s="62" t="s">
        <v>1708</v>
      </c>
      <c r="J534" s="54">
        <v>0.16809664642397101</v>
      </c>
      <c r="K534" s="54">
        <v>8.4723234461114696E-2</v>
      </c>
      <c r="M534" s="62" t="s">
        <v>6535</v>
      </c>
      <c r="N534" s="81">
        <v>-0.34816699232901099</v>
      </c>
      <c r="O534" s="81">
        <v>0.111437638372093</v>
      </c>
      <c r="P534" s="50"/>
      <c r="Q534" s="50"/>
    </row>
    <row r="535" spans="1:17">
      <c r="A535" s="52" t="s">
        <v>5034</v>
      </c>
      <c r="B535" s="50">
        <v>0.39419989006312001</v>
      </c>
      <c r="C535" s="50">
        <v>1.7048536420023901E-2</v>
      </c>
      <c r="D535" s="50"/>
      <c r="E535" s="52" t="s">
        <v>10638</v>
      </c>
      <c r="F535" s="50">
        <v>-0.238694697351303</v>
      </c>
      <c r="G535" s="50">
        <v>2.4152707591131702E-2</v>
      </c>
      <c r="H535" s="50"/>
      <c r="I535" s="62" t="s">
        <v>15876</v>
      </c>
      <c r="J535" s="54">
        <v>0.16034085235755599</v>
      </c>
      <c r="K535" s="54">
        <v>8.5209943096895294E-2</v>
      </c>
      <c r="M535" s="62" t="s">
        <v>10369</v>
      </c>
      <c r="N535" s="81">
        <v>-0.159677139576102</v>
      </c>
      <c r="O535" s="81">
        <v>0.111585677317436</v>
      </c>
      <c r="P535" s="50"/>
      <c r="Q535" s="50"/>
    </row>
    <row r="536" spans="1:17">
      <c r="A536" s="52" t="s">
        <v>96</v>
      </c>
      <c r="B536" s="50">
        <v>0.39400091593285202</v>
      </c>
      <c r="C536" s="50">
        <v>0.15151173577636901</v>
      </c>
      <c r="D536" s="50"/>
      <c r="E536" s="52" t="s">
        <v>5588</v>
      </c>
      <c r="F536" s="50">
        <v>-0.27342220625750502</v>
      </c>
      <c r="G536" s="50">
        <v>2.4186016158331301E-2</v>
      </c>
      <c r="H536" s="50"/>
      <c r="I536" s="62" t="s">
        <v>15877</v>
      </c>
      <c r="J536" s="54">
        <v>0.18729877556868099</v>
      </c>
      <c r="K536" s="54">
        <v>8.5417923348475103E-2</v>
      </c>
      <c r="M536" s="62" t="s">
        <v>819</v>
      </c>
      <c r="N536" s="81">
        <v>-0.23221012216438899</v>
      </c>
      <c r="O536" s="81">
        <v>0.111773526668689</v>
      </c>
      <c r="P536" s="50"/>
      <c r="Q536" s="50"/>
    </row>
    <row r="537" spans="1:17">
      <c r="A537" s="52" t="s">
        <v>15133</v>
      </c>
      <c r="B537" s="50">
        <v>0.393997351451984</v>
      </c>
      <c r="C537" s="50">
        <v>2.6113583179976101</v>
      </c>
      <c r="D537" s="50"/>
      <c r="E537" s="52" t="s">
        <v>11198</v>
      </c>
      <c r="F537" s="50">
        <v>-0.30087797804889599</v>
      </c>
      <c r="G537" s="50">
        <v>2.43198379794341E-2</v>
      </c>
      <c r="H537" s="50"/>
      <c r="I537" s="62" t="s">
        <v>15878</v>
      </c>
      <c r="J537" s="54">
        <v>0.166900134110578</v>
      </c>
      <c r="K537" s="54">
        <v>8.5667760719199307E-2</v>
      </c>
      <c r="M537" s="62" t="s">
        <v>555</v>
      </c>
      <c r="N537" s="81">
        <v>-0.18616807315963399</v>
      </c>
      <c r="O537" s="81">
        <v>0.112768267672994</v>
      </c>
      <c r="P537" s="50"/>
      <c r="Q537" s="50"/>
    </row>
    <row r="538" spans="1:17">
      <c r="A538" s="52" t="s">
        <v>1198</v>
      </c>
      <c r="B538" s="50">
        <v>0.39348427939710601</v>
      </c>
      <c r="C538" s="50">
        <v>4.0804078576215499E-2</v>
      </c>
      <c r="D538" s="50"/>
      <c r="E538" s="52" t="s">
        <v>15347</v>
      </c>
      <c r="F538" s="50">
        <v>-0.231674575775356</v>
      </c>
      <c r="G538" s="50">
        <v>2.43198379794341E-2</v>
      </c>
      <c r="H538" s="50"/>
      <c r="I538" s="62" t="s">
        <v>3508</v>
      </c>
      <c r="J538" s="54">
        <v>0.32000104649703998</v>
      </c>
      <c r="K538" s="54">
        <v>8.5673392010158306E-2</v>
      </c>
      <c r="M538" s="62" t="s">
        <v>7965</v>
      </c>
      <c r="N538" s="81">
        <v>-0.26464744243965699</v>
      </c>
      <c r="O538" s="81">
        <v>0.112977609360979</v>
      </c>
      <c r="P538" s="50"/>
      <c r="Q538" s="50"/>
    </row>
    <row r="539" spans="1:17">
      <c r="A539" s="52" t="s">
        <v>14074</v>
      </c>
      <c r="B539" s="50">
        <v>0.393430945533224</v>
      </c>
      <c r="C539" s="50">
        <v>2.4671286708859101</v>
      </c>
      <c r="D539" s="50"/>
      <c r="E539" s="52" t="s">
        <v>6488</v>
      </c>
      <c r="F539" s="50">
        <v>-0.23752930046531501</v>
      </c>
      <c r="G539" s="50">
        <v>2.43198379794341E-2</v>
      </c>
      <c r="H539" s="50"/>
      <c r="I539" s="62" t="s">
        <v>10147</v>
      </c>
      <c r="J539" s="54">
        <v>0.42140690577316597</v>
      </c>
      <c r="K539" s="54">
        <v>8.6231514311611204E-2</v>
      </c>
      <c r="M539" s="62" t="s">
        <v>15511</v>
      </c>
      <c r="N539" s="81">
        <v>-0.209859371745822</v>
      </c>
      <c r="O539" s="81">
        <v>0.113386433969486</v>
      </c>
      <c r="P539" s="50"/>
      <c r="Q539" s="50"/>
    </row>
    <row r="540" spans="1:17">
      <c r="A540" s="52" t="s">
        <v>6015</v>
      </c>
      <c r="B540" s="50">
        <v>0.39323618601157201</v>
      </c>
      <c r="C540" s="50">
        <v>3.1363357154398099E-3</v>
      </c>
      <c r="D540" s="50"/>
      <c r="E540" s="52" t="s">
        <v>7158</v>
      </c>
      <c r="F540" s="50">
        <v>-0.36996124982230699</v>
      </c>
      <c r="G540" s="50">
        <v>2.43885123476307E-2</v>
      </c>
      <c r="H540" s="50"/>
      <c r="I540" s="62" t="s">
        <v>7674</v>
      </c>
      <c r="J540" s="54">
        <v>0.44416940282499701</v>
      </c>
      <c r="K540" s="54">
        <v>8.6509760879527303E-2</v>
      </c>
      <c r="M540" s="62" t="s">
        <v>9147</v>
      </c>
      <c r="N540" s="81">
        <v>-0.129161400270698</v>
      </c>
      <c r="O540" s="81">
        <v>0.11454944314726399</v>
      </c>
      <c r="P540" s="50"/>
      <c r="Q540" s="50"/>
    </row>
    <row r="541" spans="1:17">
      <c r="A541" s="52" t="s">
        <v>11503</v>
      </c>
      <c r="B541" s="50">
        <v>0.39276009535476702</v>
      </c>
      <c r="C541" s="50">
        <v>1.14193277521042E-2</v>
      </c>
      <c r="D541" s="50"/>
      <c r="E541" s="52" t="s">
        <v>8326</v>
      </c>
      <c r="F541" s="50">
        <v>-0.34506330622465098</v>
      </c>
      <c r="G541" s="50">
        <v>2.4485482583594901E-2</v>
      </c>
      <c r="H541" s="50"/>
      <c r="I541" s="62" t="s">
        <v>2861</v>
      </c>
      <c r="J541" s="54">
        <v>0.185423159892141</v>
      </c>
      <c r="K541" s="54">
        <v>8.6599293060248494E-2</v>
      </c>
      <c r="M541" s="62" t="s">
        <v>8257</v>
      </c>
      <c r="N541" s="81">
        <v>-0.18287471156962901</v>
      </c>
      <c r="O541" s="81">
        <v>0.115369143146184</v>
      </c>
      <c r="P541" s="50"/>
      <c r="Q541" s="50"/>
    </row>
    <row r="542" spans="1:17">
      <c r="A542" s="52" t="s">
        <v>9418</v>
      </c>
      <c r="B542" s="50">
        <v>0.392602018188623</v>
      </c>
      <c r="C542" s="50">
        <v>1.7917437434127301E-2</v>
      </c>
      <c r="D542" s="50"/>
      <c r="E542" s="52" t="s">
        <v>870</v>
      </c>
      <c r="F542" s="50">
        <v>-0.33150753335744299</v>
      </c>
      <c r="G542" s="50">
        <v>2.44949954822321E-2</v>
      </c>
      <c r="H542" s="50"/>
      <c r="I542" s="62" t="s">
        <v>15879</v>
      </c>
      <c r="J542" s="54">
        <v>0.61761907393035298</v>
      </c>
      <c r="K542" s="54">
        <v>8.7169456378578494E-2</v>
      </c>
      <c r="M542" s="62" t="s">
        <v>15368</v>
      </c>
      <c r="N542" s="81">
        <v>-0.222349967915459</v>
      </c>
      <c r="O542" s="81">
        <v>0.115369143146184</v>
      </c>
      <c r="P542" s="50"/>
      <c r="Q542" s="50"/>
    </row>
    <row r="543" spans="1:17">
      <c r="A543" s="52" t="s">
        <v>10140</v>
      </c>
      <c r="B543" s="50">
        <v>0.391448807994211</v>
      </c>
      <c r="C543" s="50">
        <v>6.9966493536425601E-4</v>
      </c>
      <c r="D543" s="50"/>
      <c r="E543" s="52" t="s">
        <v>11008</v>
      </c>
      <c r="F543" s="50">
        <v>-0.25412471147281701</v>
      </c>
      <c r="G543" s="50">
        <v>2.4708260371907299E-2</v>
      </c>
      <c r="H543" s="50"/>
      <c r="I543" s="62" t="s">
        <v>15880</v>
      </c>
      <c r="J543" s="54">
        <v>0.33249868483147099</v>
      </c>
      <c r="K543" s="54">
        <v>8.7169456378578494E-2</v>
      </c>
      <c r="M543" s="62" t="s">
        <v>7188</v>
      </c>
      <c r="N543" s="81">
        <v>-0.26266966417702597</v>
      </c>
      <c r="O543" s="81">
        <v>0.115507489929441</v>
      </c>
      <c r="P543" s="50"/>
      <c r="Q543" s="50"/>
    </row>
    <row r="544" spans="1:17">
      <c r="A544" s="52" t="s">
        <v>9445</v>
      </c>
      <c r="B544" s="50">
        <v>0.390448333506759</v>
      </c>
      <c r="C544" s="50">
        <v>1.6380870263206001E-2</v>
      </c>
      <c r="D544" s="50"/>
      <c r="E544" s="52" t="s">
        <v>10869</v>
      </c>
      <c r="F544" s="50">
        <v>-0.32523804353288099</v>
      </c>
      <c r="G544" s="50">
        <v>2.49139584323303E-2</v>
      </c>
      <c r="H544" s="50"/>
      <c r="I544" s="62" t="s">
        <v>5047</v>
      </c>
      <c r="J544" s="54">
        <v>0.137320478762536</v>
      </c>
      <c r="K544" s="54">
        <v>8.8049795030497896E-2</v>
      </c>
      <c r="M544" s="62" t="s">
        <v>8264</v>
      </c>
      <c r="N544" s="81">
        <v>-0.24961473773932299</v>
      </c>
      <c r="O544" s="81">
        <v>0.116578922863459</v>
      </c>
      <c r="P544" s="50"/>
      <c r="Q544" s="50"/>
    </row>
    <row r="545" spans="1:17">
      <c r="A545" s="52" t="s">
        <v>4212</v>
      </c>
      <c r="B545" s="50">
        <v>0.390422887075771</v>
      </c>
      <c r="C545" s="50">
        <v>9.8673709595123796E-3</v>
      </c>
      <c r="D545" s="50"/>
      <c r="E545" s="52" t="s">
        <v>6416</v>
      </c>
      <c r="F545" s="50">
        <v>-0.41607848207754899</v>
      </c>
      <c r="G545" s="50">
        <v>2.52095092870602E-2</v>
      </c>
      <c r="H545" s="50"/>
      <c r="I545" s="62" t="s">
        <v>15881</v>
      </c>
      <c r="J545" s="54">
        <v>0.20062558834333599</v>
      </c>
      <c r="K545" s="54">
        <v>8.8514025883827105E-2</v>
      </c>
      <c r="M545" s="62" t="s">
        <v>6512</v>
      </c>
      <c r="N545" s="81">
        <v>-0.25496993419157699</v>
      </c>
      <c r="O545" s="81">
        <v>0.11669289186335099</v>
      </c>
      <c r="P545" s="50"/>
      <c r="Q545" s="50"/>
    </row>
    <row r="546" spans="1:17">
      <c r="A546" s="52" t="s">
        <v>8687</v>
      </c>
      <c r="B546" s="50">
        <v>0.390242152004948</v>
      </c>
      <c r="C546" s="50">
        <v>6.9324998463687398E-3</v>
      </c>
      <c r="D546" s="50"/>
      <c r="E546" s="52" t="s">
        <v>9705</v>
      </c>
      <c r="F546" s="50">
        <v>-0.38466096881859102</v>
      </c>
      <c r="G546" s="50">
        <v>2.5403703484152398E-2</v>
      </c>
      <c r="H546" s="50"/>
      <c r="I546" s="62" t="s">
        <v>14863</v>
      </c>
      <c r="J546" s="54">
        <v>0.24237589492018299</v>
      </c>
      <c r="K546" s="54">
        <v>8.8725741803638902E-2</v>
      </c>
      <c r="M546" s="62" t="s">
        <v>15269</v>
      </c>
      <c r="N546" s="81">
        <v>-0.200428229957372</v>
      </c>
      <c r="O546" s="81">
        <v>0.11686309748997301</v>
      </c>
      <c r="P546" s="50"/>
      <c r="Q546" s="50"/>
    </row>
    <row r="547" spans="1:17">
      <c r="A547" s="52" t="s">
        <v>15134</v>
      </c>
      <c r="B547" s="50">
        <v>0.38998629014371899</v>
      </c>
      <c r="C547" s="50">
        <v>1.7911081925772201E-2</v>
      </c>
      <c r="D547" s="50"/>
      <c r="E547" s="52" t="s">
        <v>15348</v>
      </c>
      <c r="F547" s="50">
        <v>-0.31870733445149402</v>
      </c>
      <c r="G547" s="50">
        <v>2.5757097963005401E-2</v>
      </c>
      <c r="H547" s="50"/>
      <c r="I547" s="62" t="s">
        <v>8965</v>
      </c>
      <c r="J547" s="54">
        <v>0.152538042219724</v>
      </c>
      <c r="K547" s="54">
        <v>8.8866311180314003E-2</v>
      </c>
      <c r="M547" s="62" t="s">
        <v>11032</v>
      </c>
      <c r="N547" s="81">
        <v>-0.28474291154048997</v>
      </c>
      <c r="O547" s="81">
        <v>0.11781856411965599</v>
      </c>
      <c r="P547" s="50"/>
      <c r="Q547" s="50"/>
    </row>
    <row r="548" spans="1:17">
      <c r="A548" s="52" t="s">
        <v>12605</v>
      </c>
      <c r="B548" s="50">
        <v>0.38906696103063299</v>
      </c>
      <c r="C548" s="50">
        <v>2.39150506957392</v>
      </c>
      <c r="D548" s="50"/>
      <c r="E548" s="52" t="s">
        <v>11400</v>
      </c>
      <c r="F548" s="50">
        <v>-0.25328131090865103</v>
      </c>
      <c r="G548" s="50">
        <v>2.5838512298549301E-2</v>
      </c>
      <c r="H548" s="50"/>
      <c r="I548" s="62" t="s">
        <v>3548</v>
      </c>
      <c r="J548" s="54">
        <v>0.180647964154768</v>
      </c>
      <c r="K548" s="54">
        <v>8.9031989914344897E-2</v>
      </c>
      <c r="M548" s="62" t="s">
        <v>8962</v>
      </c>
      <c r="N548" s="81">
        <v>-0.15360282310203099</v>
      </c>
      <c r="O548" s="81">
        <v>0.118398676530569</v>
      </c>
      <c r="P548" s="50"/>
      <c r="Q548" s="50"/>
    </row>
    <row r="549" spans="1:17">
      <c r="A549" s="52" t="s">
        <v>7427</v>
      </c>
      <c r="B549" s="50">
        <v>0.38806652241259298</v>
      </c>
      <c r="C549" s="50">
        <v>9.8229333692369206E-2</v>
      </c>
      <c r="D549" s="50"/>
      <c r="E549" s="52" t="s">
        <v>6481</v>
      </c>
      <c r="F549" s="50">
        <v>-0.52281147567890496</v>
      </c>
      <c r="G549" s="50">
        <v>2.58534280650724E-2</v>
      </c>
      <c r="H549" s="50"/>
      <c r="I549" s="62" t="s">
        <v>4922</v>
      </c>
      <c r="J549" s="54">
        <v>0.14762808799736299</v>
      </c>
      <c r="K549" s="54">
        <v>8.9031989914344897E-2</v>
      </c>
      <c r="M549" s="62" t="s">
        <v>6406</v>
      </c>
      <c r="N549" s="81">
        <v>-0.33542530212689697</v>
      </c>
      <c r="O549" s="81">
        <v>0.118784062053478</v>
      </c>
      <c r="P549" s="50"/>
      <c r="Q549" s="50"/>
    </row>
    <row r="550" spans="1:17">
      <c r="A550" s="52" t="s">
        <v>11913</v>
      </c>
      <c r="B550" s="50">
        <v>0.387624633818829</v>
      </c>
      <c r="C550" s="50">
        <v>2.3627256049149399E-2</v>
      </c>
      <c r="D550" s="50"/>
      <c r="E550" s="52" t="s">
        <v>15349</v>
      </c>
      <c r="F550" s="50">
        <v>-0.35562785230346999</v>
      </c>
      <c r="G550" s="50">
        <v>2.60353256759196E-2</v>
      </c>
      <c r="H550" s="50"/>
      <c r="I550" s="62" t="s">
        <v>15882</v>
      </c>
      <c r="J550" s="54">
        <v>0.19165766004072601</v>
      </c>
      <c r="K550" s="54">
        <v>8.9031989914344897E-2</v>
      </c>
      <c r="M550" s="62" t="s">
        <v>7862</v>
      </c>
      <c r="N550" s="81">
        <v>-0.201507125691053</v>
      </c>
      <c r="O550" s="81">
        <v>0.11886614161912699</v>
      </c>
      <c r="P550" s="50"/>
      <c r="Q550" s="50"/>
    </row>
    <row r="551" spans="1:17">
      <c r="A551" s="52" t="s">
        <v>1573</v>
      </c>
      <c r="B551" s="50">
        <v>0.38722989254147999</v>
      </c>
      <c r="C551" s="50">
        <v>0.15200445727079601</v>
      </c>
      <c r="D551" s="50"/>
      <c r="E551" s="52" t="s">
        <v>9863</v>
      </c>
      <c r="F551" s="50">
        <v>-0.323323517318441</v>
      </c>
      <c r="G551" s="50">
        <v>2.6216018401024999E-2</v>
      </c>
      <c r="H551" s="50"/>
      <c r="I551" s="62" t="s">
        <v>8929</v>
      </c>
      <c r="J551" s="54">
        <v>0.30618398373174699</v>
      </c>
      <c r="K551" s="54">
        <v>8.9594285742696095E-2</v>
      </c>
      <c r="M551" s="62" t="s">
        <v>7924</v>
      </c>
      <c r="N551" s="81">
        <v>-9.8284668554439805E-2</v>
      </c>
      <c r="O551" s="81">
        <v>0.11953466383832501</v>
      </c>
      <c r="P551" s="50"/>
      <c r="Q551" s="50"/>
    </row>
    <row r="552" spans="1:17">
      <c r="A552" s="52" t="s">
        <v>15809</v>
      </c>
      <c r="B552" s="50">
        <v>0.38672930143592099</v>
      </c>
      <c r="C552" s="50">
        <v>4.1097804955403303</v>
      </c>
      <c r="D552" s="50"/>
      <c r="E552" s="52" t="s">
        <v>515</v>
      </c>
      <c r="F552" s="50">
        <v>-0.37141089518818599</v>
      </c>
      <c r="G552" s="50">
        <v>2.62639747805248E-2</v>
      </c>
      <c r="H552" s="50"/>
      <c r="I552" s="62" t="s">
        <v>9477</v>
      </c>
      <c r="J552" s="54">
        <v>0.37578962933395099</v>
      </c>
      <c r="K552" s="54">
        <v>8.9627313918694995E-2</v>
      </c>
      <c r="M552" s="62" t="s">
        <v>7085</v>
      </c>
      <c r="N552" s="81">
        <v>-0.33028513095796802</v>
      </c>
      <c r="O552" s="81">
        <v>0.11974917489485699</v>
      </c>
      <c r="P552" s="50"/>
      <c r="Q552" s="50"/>
    </row>
    <row r="553" spans="1:17">
      <c r="A553" s="52" t="s">
        <v>9983</v>
      </c>
      <c r="B553" s="50">
        <v>0.38547603935813202</v>
      </c>
      <c r="C553" s="50">
        <v>9.9596973881496895E-2</v>
      </c>
      <c r="D553" s="50"/>
      <c r="E553" s="52" t="s">
        <v>5978</v>
      </c>
      <c r="F553" s="50">
        <v>-0.43697819875650701</v>
      </c>
      <c r="G553" s="50">
        <v>2.62639747805248E-2</v>
      </c>
      <c r="H553" s="50"/>
      <c r="I553" s="62" t="s">
        <v>15883</v>
      </c>
      <c r="J553" s="54">
        <v>0.15349897896365899</v>
      </c>
      <c r="K553" s="54">
        <v>9.0459702567532302E-2</v>
      </c>
      <c r="M553" s="62" t="s">
        <v>14776</v>
      </c>
      <c r="N553" s="81">
        <v>-0.21412230647480601</v>
      </c>
      <c r="O553" s="81">
        <v>0.119775675426341</v>
      </c>
      <c r="P553" s="50"/>
      <c r="Q553" s="50"/>
    </row>
    <row r="554" spans="1:17">
      <c r="A554" s="52" t="s">
        <v>1294</v>
      </c>
      <c r="B554" s="50">
        <v>0.385452495152797</v>
      </c>
      <c r="C554" s="50">
        <v>2.6216018401024999E-2</v>
      </c>
      <c r="D554" s="50"/>
      <c r="E554" s="52" t="s">
        <v>7068</v>
      </c>
      <c r="F554" s="50">
        <v>-0.225503445671391</v>
      </c>
      <c r="G554" s="50">
        <v>2.6701686706059598E-2</v>
      </c>
      <c r="H554" s="50"/>
      <c r="I554" s="62" t="s">
        <v>15884</v>
      </c>
      <c r="J554" s="54">
        <v>0.14277533417976801</v>
      </c>
      <c r="K554" s="54">
        <v>9.0652904816120899E-2</v>
      </c>
      <c r="M554" s="62" t="s">
        <v>6964</v>
      </c>
      <c r="N554" s="81">
        <v>-0.17633451828768201</v>
      </c>
      <c r="O554" s="81">
        <v>0.120270956092575</v>
      </c>
      <c r="P554" s="50"/>
      <c r="Q554" s="50"/>
    </row>
    <row r="555" spans="1:17">
      <c r="A555" s="52" t="s">
        <v>8522</v>
      </c>
      <c r="B555" s="50">
        <v>0.38535822259177299</v>
      </c>
      <c r="C555" s="50">
        <v>9.01523085790783E-2</v>
      </c>
      <c r="D555" s="50"/>
      <c r="E555" s="52" t="s">
        <v>8674</v>
      </c>
      <c r="F555" s="50">
        <v>-0.20098659715630199</v>
      </c>
      <c r="G555" s="50">
        <v>2.6765709096227299E-2</v>
      </c>
      <c r="H555" s="50"/>
      <c r="I555" s="62" t="s">
        <v>15189</v>
      </c>
      <c r="J555" s="54">
        <v>0.223409383428709</v>
      </c>
      <c r="K555" s="54">
        <v>9.0898417231609893E-2</v>
      </c>
      <c r="M555" s="62" t="s">
        <v>14847</v>
      </c>
      <c r="N555" s="81">
        <v>-0.17325861438314799</v>
      </c>
      <c r="O555" s="81">
        <v>0.120321656812793</v>
      </c>
      <c r="P555" s="50"/>
      <c r="Q555" s="50"/>
    </row>
    <row r="556" spans="1:17">
      <c r="A556" s="52" t="s">
        <v>10077</v>
      </c>
      <c r="B556" s="50">
        <v>0.384638838875006</v>
      </c>
      <c r="C556" s="50">
        <v>0.15291325860024199</v>
      </c>
      <c r="D556" s="50"/>
      <c r="E556" s="52" t="s">
        <v>6001</v>
      </c>
      <c r="F556" s="50">
        <v>-0.37889897551368001</v>
      </c>
      <c r="G556" s="50">
        <v>2.68219211891495E-2</v>
      </c>
      <c r="H556" s="50"/>
      <c r="I556" s="62" t="s">
        <v>15885</v>
      </c>
      <c r="J556" s="54">
        <v>0.28801728230396501</v>
      </c>
      <c r="K556" s="54">
        <v>9.1138846976878005E-2</v>
      </c>
      <c r="M556" s="62" t="s">
        <v>15481</v>
      </c>
      <c r="N556" s="81">
        <v>-0.25490770529454698</v>
      </c>
      <c r="O556" s="81">
        <v>0.12077818157407701</v>
      </c>
      <c r="P556" s="50"/>
      <c r="Q556" s="50"/>
    </row>
    <row r="557" spans="1:17">
      <c r="A557" s="52" t="s">
        <v>15686</v>
      </c>
      <c r="B557" s="50">
        <v>0.38414320396725599</v>
      </c>
      <c r="C557" s="50">
        <v>1.7200231934982599E-3</v>
      </c>
      <c r="D557" s="50"/>
      <c r="E557" s="52" t="s">
        <v>7660</v>
      </c>
      <c r="F557" s="50">
        <v>-0.27936787016456999</v>
      </c>
      <c r="G557" s="50">
        <v>2.7091686902844199E-2</v>
      </c>
      <c r="H557" s="50"/>
      <c r="I557" s="62" t="s">
        <v>1062</v>
      </c>
      <c r="J557" s="54">
        <v>0.50870732109225802</v>
      </c>
      <c r="K557" s="54">
        <v>9.1246835903965706E-2</v>
      </c>
      <c r="M557" s="62" t="s">
        <v>15547</v>
      </c>
      <c r="N557" s="81">
        <v>-0.20642890865405</v>
      </c>
      <c r="O557" s="81">
        <v>0.120870216891871</v>
      </c>
      <c r="P557" s="50"/>
      <c r="Q557" s="50"/>
    </row>
    <row r="558" spans="1:17">
      <c r="A558" s="52" t="s">
        <v>1246</v>
      </c>
      <c r="B558" s="50">
        <v>0.38405024894244699</v>
      </c>
      <c r="C558" s="50">
        <v>1.32535288880466E-2</v>
      </c>
      <c r="D558" s="50"/>
      <c r="E558" s="52" t="s">
        <v>6194</v>
      </c>
      <c r="F558" s="50">
        <v>-0.37368062691450599</v>
      </c>
      <c r="G558" s="50">
        <v>2.7091686902844199E-2</v>
      </c>
      <c r="H558" s="50"/>
      <c r="I558" s="62" t="s">
        <v>4555</v>
      </c>
      <c r="J558" s="54">
        <v>0.29753310513791498</v>
      </c>
      <c r="K558" s="54">
        <v>9.1269194432169506E-2</v>
      </c>
      <c r="M558" s="62" t="s">
        <v>8118</v>
      </c>
      <c r="N558" s="81">
        <v>-0.18318997676155699</v>
      </c>
      <c r="O558" s="81">
        <v>0.120973635881426</v>
      </c>
      <c r="P558" s="50"/>
      <c r="Q558" s="50"/>
    </row>
    <row r="559" spans="1:17">
      <c r="A559" s="52" t="s">
        <v>9976</v>
      </c>
      <c r="B559" s="50">
        <v>0.38398859000218899</v>
      </c>
      <c r="C559" s="50">
        <v>1.7916977300583E-2</v>
      </c>
      <c r="D559" s="50"/>
      <c r="E559" s="52" t="s">
        <v>6415</v>
      </c>
      <c r="F559" s="50">
        <v>-0.37009497066734098</v>
      </c>
      <c r="G559" s="50">
        <v>2.7112526921576799E-2</v>
      </c>
      <c r="H559" s="50"/>
      <c r="I559" s="62" t="s">
        <v>5819</v>
      </c>
      <c r="J559" s="54">
        <v>0.284903474061519</v>
      </c>
      <c r="K559" s="54">
        <v>9.1378067400632604E-2</v>
      </c>
      <c r="M559" s="62" t="s">
        <v>6359</v>
      </c>
      <c r="N559" s="81">
        <v>-0.26408170873103898</v>
      </c>
      <c r="O559" s="81">
        <v>0.12157817012637</v>
      </c>
      <c r="P559" s="50"/>
      <c r="Q559" s="50"/>
    </row>
    <row r="560" spans="1:17">
      <c r="A560" s="52" t="s">
        <v>15687</v>
      </c>
      <c r="B560" s="50">
        <v>0.38384891392510501</v>
      </c>
      <c r="C560" s="50">
        <v>3.37030266169197E-2</v>
      </c>
      <c r="D560" s="50"/>
      <c r="E560" s="52" t="s">
        <v>7420</v>
      </c>
      <c r="F560" s="50">
        <v>-0.38256890149376899</v>
      </c>
      <c r="G560" s="50">
        <v>2.7315955848598601E-2</v>
      </c>
      <c r="H560" s="50"/>
      <c r="I560" s="62" t="s">
        <v>8416</v>
      </c>
      <c r="J560" s="54">
        <v>0.46559838315987501</v>
      </c>
      <c r="K560" s="54">
        <v>9.1824985437649498E-2</v>
      </c>
      <c r="M560" s="62" t="s">
        <v>8608</v>
      </c>
      <c r="N560" s="81">
        <v>-0.14515353393496799</v>
      </c>
      <c r="O560" s="81">
        <v>0.123607339147316</v>
      </c>
      <c r="P560" s="50"/>
      <c r="Q560" s="50"/>
    </row>
    <row r="561" spans="1:17">
      <c r="A561" s="52" t="s">
        <v>5552</v>
      </c>
      <c r="B561" s="50">
        <v>0.38352373664814099</v>
      </c>
      <c r="C561" s="50">
        <v>1.2909086832734101E-2</v>
      </c>
      <c r="D561" s="50"/>
      <c r="E561" s="52" t="s">
        <v>101</v>
      </c>
      <c r="F561" s="50">
        <v>-0.28424024182018398</v>
      </c>
      <c r="G561" s="50">
        <v>2.7315955848598601E-2</v>
      </c>
      <c r="H561" s="50"/>
      <c r="I561" s="62" t="s">
        <v>4652</v>
      </c>
      <c r="J561" s="54">
        <v>0.22541115491807301</v>
      </c>
      <c r="K561" s="54">
        <v>9.1934836250477103E-2</v>
      </c>
      <c r="M561" s="62" t="s">
        <v>1139</v>
      </c>
      <c r="N561" s="81">
        <v>-0.18791281040659599</v>
      </c>
      <c r="O561" s="81">
        <v>0.123828095109492</v>
      </c>
      <c r="P561" s="50"/>
      <c r="Q561" s="50"/>
    </row>
    <row r="562" spans="1:17">
      <c r="A562" s="52" t="s">
        <v>16506</v>
      </c>
      <c r="B562" s="50">
        <v>0.38243747637345499</v>
      </c>
      <c r="C562" s="50">
        <v>2.6608026912349798</v>
      </c>
      <c r="D562" s="50"/>
      <c r="E562" s="52" t="s">
        <v>7635</v>
      </c>
      <c r="F562" s="50">
        <v>-0.253437501262331</v>
      </c>
      <c r="G562" s="50">
        <v>2.74901420869391E-2</v>
      </c>
      <c r="H562" s="50"/>
      <c r="I562" s="62" t="s">
        <v>3896</v>
      </c>
      <c r="J562" s="54">
        <v>0.16887203186792199</v>
      </c>
      <c r="K562" s="54">
        <v>9.2131881134228294E-2</v>
      </c>
      <c r="M562" s="62" t="s">
        <v>6438</v>
      </c>
      <c r="N562" s="81">
        <v>-0.20088944289440899</v>
      </c>
      <c r="O562" s="81">
        <v>0.12460771150624</v>
      </c>
      <c r="P562" s="50"/>
      <c r="Q562" s="50"/>
    </row>
    <row r="563" spans="1:17">
      <c r="A563" s="52" t="s">
        <v>3844</v>
      </c>
      <c r="B563" s="50">
        <v>0.38208599522653602</v>
      </c>
      <c r="C563" s="50">
        <v>1.02050605648059E-2</v>
      </c>
      <c r="D563" s="50"/>
      <c r="E563" s="52" t="s">
        <v>15350</v>
      </c>
      <c r="F563" s="50">
        <v>-0.36404581925974799</v>
      </c>
      <c r="G563" s="50">
        <v>2.76059749111741E-2</v>
      </c>
      <c r="H563" s="50"/>
      <c r="I563" s="62" t="s">
        <v>15886</v>
      </c>
      <c r="J563" s="54">
        <v>0.164367108249797</v>
      </c>
      <c r="K563" s="54">
        <v>9.2613706807554194E-2</v>
      </c>
      <c r="M563" s="62" t="s">
        <v>7375</v>
      </c>
      <c r="N563" s="81">
        <v>-0.24441484697311799</v>
      </c>
      <c r="O563" s="81">
        <v>0.12521310699317001</v>
      </c>
      <c r="P563" s="50"/>
      <c r="Q563" s="50"/>
    </row>
    <row r="564" spans="1:17">
      <c r="A564" s="52" t="s">
        <v>15688</v>
      </c>
      <c r="B564" s="50">
        <v>0.38121944219898002</v>
      </c>
      <c r="C564" s="50">
        <v>7.1221433305366901E-3</v>
      </c>
      <c r="D564" s="50"/>
      <c r="E564" s="52" t="s">
        <v>10672</v>
      </c>
      <c r="F564" s="50">
        <v>-0.21260805399815799</v>
      </c>
      <c r="G564" s="50">
        <v>2.76981449439264E-2</v>
      </c>
      <c r="H564" s="50"/>
      <c r="I564" s="62" t="s">
        <v>4379</v>
      </c>
      <c r="J564" s="54">
        <v>0.38462155231098699</v>
      </c>
      <c r="K564" s="54">
        <v>9.2652520626220702E-2</v>
      </c>
      <c r="M564" s="62" t="s">
        <v>8650</v>
      </c>
      <c r="N564" s="81">
        <v>-0.177385844758086</v>
      </c>
      <c r="O564" s="81">
        <v>0.12627124174833201</v>
      </c>
      <c r="P564" s="50"/>
      <c r="Q564" s="50"/>
    </row>
    <row r="565" spans="1:17">
      <c r="A565" s="52" t="s">
        <v>16557</v>
      </c>
      <c r="B565" s="50">
        <v>0.38064898592110602</v>
      </c>
      <c r="C565" s="50">
        <v>3.6899848016755601</v>
      </c>
      <c r="D565" s="50"/>
      <c r="E565" s="52" t="s">
        <v>6236</v>
      </c>
      <c r="F565" s="50">
        <v>-0.62993100585403405</v>
      </c>
      <c r="G565" s="50">
        <v>2.76981449439264E-2</v>
      </c>
      <c r="H565" s="50"/>
      <c r="I565" s="62" t="s">
        <v>10244</v>
      </c>
      <c r="J565" s="54">
        <v>0.31451206628980999</v>
      </c>
      <c r="K565" s="54">
        <v>9.2856322076967507E-2</v>
      </c>
      <c r="M565" s="62" t="s">
        <v>915</v>
      </c>
      <c r="N565" s="81">
        <v>-0.22148269691474501</v>
      </c>
      <c r="O565" s="81">
        <v>0.127824579525084</v>
      </c>
      <c r="P565" s="50"/>
      <c r="Q565" s="50"/>
    </row>
    <row r="566" spans="1:17">
      <c r="A566" s="52" t="s">
        <v>16538</v>
      </c>
      <c r="B566" s="50">
        <v>0.38044201495900998</v>
      </c>
      <c r="C566" s="50">
        <v>3.13509786682999</v>
      </c>
      <c r="D566" s="50"/>
      <c r="E566" s="52" t="s">
        <v>2682</v>
      </c>
      <c r="F566" s="50">
        <v>-0.23362707486978401</v>
      </c>
      <c r="G566" s="50">
        <v>2.76981449439264E-2</v>
      </c>
      <c r="H566" s="50"/>
      <c r="I566" s="62" t="s">
        <v>5383</v>
      </c>
      <c r="J566" s="54">
        <v>0.18561945662901899</v>
      </c>
      <c r="K566" s="54">
        <v>9.2856322076967507E-2</v>
      </c>
      <c r="M566" s="62" t="s">
        <v>15387</v>
      </c>
      <c r="N566" s="81">
        <v>-0.133584941819586</v>
      </c>
      <c r="O566" s="81">
        <v>0.12978857049727199</v>
      </c>
      <c r="P566" s="50"/>
      <c r="Q566" s="50"/>
    </row>
    <row r="567" spans="1:17">
      <c r="A567" s="52" t="s">
        <v>1502</v>
      </c>
      <c r="B567" s="50">
        <v>0.38010088806917203</v>
      </c>
      <c r="C567" s="50">
        <v>8.2772543788124306E-3</v>
      </c>
      <c r="D567" s="50"/>
      <c r="E567" s="52" t="s">
        <v>6081</v>
      </c>
      <c r="F567" s="50">
        <v>-0.36197585458411402</v>
      </c>
      <c r="G567" s="50">
        <v>2.76981449439264E-2</v>
      </c>
      <c r="H567" s="50"/>
      <c r="I567" s="62" t="s">
        <v>8280</v>
      </c>
      <c r="J567" s="54">
        <v>0.37436172305271698</v>
      </c>
      <c r="K567" s="54">
        <v>9.3347828737245994E-2</v>
      </c>
      <c r="M567" s="62" t="s">
        <v>9705</v>
      </c>
      <c r="N567" s="81">
        <v>-0.22813736244371</v>
      </c>
      <c r="O567" s="81">
        <v>0.13120725260236499</v>
      </c>
      <c r="P567" s="50"/>
      <c r="Q567" s="50"/>
    </row>
    <row r="568" spans="1:17">
      <c r="A568" s="52" t="s">
        <v>826</v>
      </c>
      <c r="B568" s="50">
        <v>0.37879716917567302</v>
      </c>
      <c r="C568" s="50">
        <v>7.0108172048329503E-2</v>
      </c>
      <c r="D568" s="50"/>
      <c r="E568" s="52" t="s">
        <v>7327</v>
      </c>
      <c r="F568" s="50">
        <v>-0.41742362451835602</v>
      </c>
      <c r="G568" s="50">
        <v>2.7800098884538299E-2</v>
      </c>
      <c r="H568" s="50"/>
      <c r="I568" s="62" t="s">
        <v>15887</v>
      </c>
      <c r="J568" s="54">
        <v>0.23858193262303801</v>
      </c>
      <c r="K568" s="54">
        <v>9.3755732774192704E-2</v>
      </c>
      <c r="M568" s="62" t="s">
        <v>6682</v>
      </c>
      <c r="N568" s="81">
        <v>-0.135405513481555</v>
      </c>
      <c r="O568" s="81">
        <v>0.13140067112738299</v>
      </c>
      <c r="P568" s="50"/>
      <c r="Q568" s="50"/>
    </row>
    <row r="569" spans="1:17">
      <c r="A569" s="52" t="s">
        <v>4222</v>
      </c>
      <c r="B569" s="50">
        <v>0.37825728021445898</v>
      </c>
      <c r="C569" s="50">
        <v>4.4549587425965799E-2</v>
      </c>
      <c r="D569" s="50"/>
      <c r="E569" s="52" t="s">
        <v>12009</v>
      </c>
      <c r="F569" s="50">
        <v>-0.25443599826407298</v>
      </c>
      <c r="G569" s="50">
        <v>2.8004488492380901E-2</v>
      </c>
      <c r="H569" s="50"/>
      <c r="I569" s="62" t="s">
        <v>14107</v>
      </c>
      <c r="J569" s="54">
        <v>0.23830802357453201</v>
      </c>
      <c r="K569" s="54">
        <v>9.39311295620225E-2</v>
      </c>
      <c r="M569" s="62" t="s">
        <v>6997</v>
      </c>
      <c r="N569" s="81">
        <v>-0.20351827035474601</v>
      </c>
      <c r="O569" s="81">
        <v>0.13198250156802399</v>
      </c>
      <c r="P569" s="50"/>
      <c r="Q569" s="50"/>
    </row>
    <row r="570" spans="1:17">
      <c r="A570" s="52" t="s">
        <v>10059</v>
      </c>
      <c r="B570" s="50">
        <v>0.378034780639807</v>
      </c>
      <c r="C570" s="50">
        <v>2.3413040303191799E-4</v>
      </c>
      <c r="D570" s="50"/>
      <c r="E570" s="52" t="s">
        <v>10817</v>
      </c>
      <c r="F570" s="50">
        <v>-0.257976524522395</v>
      </c>
      <c r="G570" s="50">
        <v>2.8233854479526501E-2</v>
      </c>
      <c r="H570" s="50"/>
      <c r="I570" s="62" t="s">
        <v>7437</v>
      </c>
      <c r="J570" s="54">
        <v>0.35664182120518401</v>
      </c>
      <c r="K570" s="54">
        <v>9.4178446771716398E-2</v>
      </c>
      <c r="M570" s="62" t="s">
        <v>10638</v>
      </c>
      <c r="N570" s="81">
        <v>-0.106696159180466</v>
      </c>
      <c r="O570" s="81">
        <v>0.13211726618520001</v>
      </c>
      <c r="P570" s="50"/>
      <c r="Q570" s="50"/>
    </row>
    <row r="571" spans="1:17">
      <c r="A571" s="52" t="s">
        <v>2502</v>
      </c>
      <c r="B571" s="50">
        <v>0.37764739524478902</v>
      </c>
      <c r="C571" s="50">
        <v>2.9571442237686901E-2</v>
      </c>
      <c r="D571" s="50"/>
      <c r="E571" s="52" t="s">
        <v>13975</v>
      </c>
      <c r="F571" s="50">
        <v>-0.53752843526458804</v>
      </c>
      <c r="G571" s="50">
        <v>2.82772981619221E-2</v>
      </c>
      <c r="H571" s="50"/>
      <c r="I571" s="62" t="s">
        <v>15888</v>
      </c>
      <c r="J571" s="54">
        <v>0.13673725021722499</v>
      </c>
      <c r="K571" s="54">
        <v>9.4178446771716398E-2</v>
      </c>
      <c r="M571" s="62" t="s">
        <v>15340</v>
      </c>
      <c r="N571" s="81">
        <v>-0.32094986084518601</v>
      </c>
      <c r="O571" s="81">
        <v>0.132196648640513</v>
      </c>
      <c r="P571" s="50"/>
      <c r="Q571" s="50"/>
    </row>
    <row r="572" spans="1:17">
      <c r="A572" s="52" t="s">
        <v>11916</v>
      </c>
      <c r="B572" s="50">
        <v>0.37735276598214501</v>
      </c>
      <c r="C572" s="50">
        <v>2.5780029005221401</v>
      </c>
      <c r="D572" s="50"/>
      <c r="E572" s="52" t="s">
        <v>12985</v>
      </c>
      <c r="F572" s="50">
        <v>-0.29196499858840602</v>
      </c>
      <c r="G572" s="50">
        <v>2.8405847257905702E-2</v>
      </c>
      <c r="H572" s="50"/>
      <c r="I572" s="62" t="s">
        <v>1309</v>
      </c>
      <c r="J572" s="54">
        <v>0.13829194670054301</v>
      </c>
      <c r="K572" s="54">
        <v>9.4269654331701896E-2</v>
      </c>
      <c r="M572" s="62" t="s">
        <v>8940</v>
      </c>
      <c r="N572" s="81">
        <v>-0.13168280413379399</v>
      </c>
      <c r="O572" s="81">
        <v>0.13284357054738</v>
      </c>
      <c r="P572" s="50"/>
      <c r="Q572" s="50"/>
    </row>
    <row r="573" spans="1:17">
      <c r="A573" s="52" t="s">
        <v>7935</v>
      </c>
      <c r="B573" s="50">
        <v>0.37687267387141399</v>
      </c>
      <c r="C573" s="50">
        <v>0.112286099722383</v>
      </c>
      <c r="D573" s="50"/>
      <c r="E573" s="52" t="s">
        <v>6308</v>
      </c>
      <c r="F573" s="50">
        <v>-0.29374571014969503</v>
      </c>
      <c r="G573" s="50">
        <v>2.8456807516229098E-2</v>
      </c>
      <c r="H573" s="50"/>
      <c r="I573" s="62" t="s">
        <v>6635</v>
      </c>
      <c r="J573" s="54">
        <v>0.155011294233076</v>
      </c>
      <c r="K573" s="54">
        <v>9.5591878189550797E-2</v>
      </c>
      <c r="M573" s="62" t="s">
        <v>6567</v>
      </c>
      <c r="N573" s="81">
        <v>-0.23212771182618799</v>
      </c>
      <c r="O573" s="81">
        <v>0.13344565751305601</v>
      </c>
      <c r="P573" s="50"/>
      <c r="Q573" s="50"/>
    </row>
    <row r="574" spans="1:17">
      <c r="A574" s="52" t="s">
        <v>15746</v>
      </c>
      <c r="B574" s="50">
        <v>0.376455600618743</v>
      </c>
      <c r="C574" s="50">
        <v>6.14922071168486E-2</v>
      </c>
      <c r="D574" s="50"/>
      <c r="E574" s="52" t="s">
        <v>7179</v>
      </c>
      <c r="F574" s="50">
        <v>-0.69147220904394702</v>
      </c>
      <c r="G574" s="50">
        <v>2.8472314242966701E-2</v>
      </c>
      <c r="H574" s="50"/>
      <c r="I574" s="62" t="s">
        <v>15889</v>
      </c>
      <c r="J574" s="54">
        <v>0.254731514462673</v>
      </c>
      <c r="K574" s="54">
        <v>9.5594476361314601E-2</v>
      </c>
      <c r="M574" s="62" t="s">
        <v>8421</v>
      </c>
      <c r="N574" s="81">
        <v>-0.20103421622752601</v>
      </c>
      <c r="O574" s="81">
        <v>0.133563670860606</v>
      </c>
      <c r="P574" s="50"/>
      <c r="Q574" s="50"/>
    </row>
    <row r="575" spans="1:17">
      <c r="A575" s="52" t="s">
        <v>3496</v>
      </c>
      <c r="B575" s="50">
        <v>0.37627089527489099</v>
      </c>
      <c r="C575" s="50">
        <v>3.8965870247257901</v>
      </c>
      <c r="D575" s="50"/>
      <c r="E575" s="52" t="s">
        <v>14819</v>
      </c>
      <c r="F575" s="50">
        <v>-0.229045187606154</v>
      </c>
      <c r="G575" s="50">
        <v>2.8500503500604801E-2</v>
      </c>
      <c r="H575" s="50"/>
      <c r="I575" s="62" t="s">
        <v>9126</v>
      </c>
      <c r="J575" s="54">
        <v>0.171225211815869</v>
      </c>
      <c r="K575" s="54">
        <v>9.5610262743070606E-2</v>
      </c>
      <c r="M575" s="62" t="s">
        <v>15236</v>
      </c>
      <c r="N575" s="81">
        <v>-0.314874113022372</v>
      </c>
      <c r="O575" s="81">
        <v>0.133563670860606</v>
      </c>
      <c r="P575" s="50"/>
      <c r="Q575" s="50"/>
    </row>
    <row r="576" spans="1:17">
      <c r="A576" s="52" t="s">
        <v>11747</v>
      </c>
      <c r="B576" s="50">
        <v>0.37624840919573899</v>
      </c>
      <c r="C576" s="50">
        <v>2.0589895385613999E-2</v>
      </c>
      <c r="D576" s="50"/>
      <c r="E576" s="52" t="s">
        <v>15351</v>
      </c>
      <c r="F576" s="50">
        <v>-0.48700908226094602</v>
      </c>
      <c r="G576" s="50">
        <v>2.85361458015225E-2</v>
      </c>
      <c r="H576" s="50"/>
      <c r="I576" s="62" t="s">
        <v>15890</v>
      </c>
      <c r="J576" s="54">
        <v>0.204360848960251</v>
      </c>
      <c r="K576" s="54">
        <v>9.5721818339405795E-2</v>
      </c>
      <c r="M576" s="62" t="s">
        <v>6544</v>
      </c>
      <c r="N576" s="81">
        <v>-0.21834032267394601</v>
      </c>
      <c r="O576" s="81">
        <v>0.133926646744781</v>
      </c>
      <c r="P576" s="50"/>
      <c r="Q576" s="50"/>
    </row>
    <row r="577" spans="1:17">
      <c r="A577" s="52" t="s">
        <v>2483</v>
      </c>
      <c r="B577" s="50">
        <v>0.37608352918721799</v>
      </c>
      <c r="C577" s="50">
        <v>3.7825480319718302E-2</v>
      </c>
      <c r="D577" s="50"/>
      <c r="E577" s="52" t="s">
        <v>9780</v>
      </c>
      <c r="F577" s="50">
        <v>-0.25732031906279201</v>
      </c>
      <c r="G577" s="50">
        <v>2.8667397421038299E-2</v>
      </c>
      <c r="H577" s="50"/>
      <c r="I577" s="62" t="s">
        <v>15891</v>
      </c>
      <c r="J577" s="54">
        <v>0.39307852672914401</v>
      </c>
      <c r="K577" s="54">
        <v>9.57830195300544E-2</v>
      </c>
      <c r="M577" s="62" t="s">
        <v>6837</v>
      </c>
      <c r="N577" s="81">
        <v>-0.23742948456592</v>
      </c>
      <c r="O577" s="81">
        <v>0.134402800094026</v>
      </c>
      <c r="P577" s="50"/>
      <c r="Q577" s="50"/>
    </row>
    <row r="578" spans="1:17">
      <c r="A578" s="52" t="s">
        <v>15689</v>
      </c>
      <c r="B578" s="50">
        <v>0.37605219005688501</v>
      </c>
      <c r="C578" s="50">
        <v>9.8715359779412209E-4</v>
      </c>
      <c r="D578" s="50"/>
      <c r="E578" s="52" t="s">
        <v>8584</v>
      </c>
      <c r="F578" s="50">
        <v>-0.29886258801285898</v>
      </c>
      <c r="G578" s="50">
        <v>2.8888596547217701E-2</v>
      </c>
      <c r="H578" s="50"/>
      <c r="I578" s="62" t="s">
        <v>10914</v>
      </c>
      <c r="J578" s="54">
        <v>0.130851422532205</v>
      </c>
      <c r="K578" s="54">
        <v>9.5876397846646005E-2</v>
      </c>
      <c r="M578" s="62" t="s">
        <v>15519</v>
      </c>
      <c r="N578" s="81">
        <v>-0.28349322228298901</v>
      </c>
      <c r="O578" s="81">
        <v>0.13491945759337801</v>
      </c>
      <c r="P578" s="50"/>
      <c r="Q578" s="50"/>
    </row>
    <row r="579" spans="1:17">
      <c r="A579" s="52" t="s">
        <v>5047</v>
      </c>
      <c r="B579" s="50">
        <v>0.37583348998128602</v>
      </c>
      <c r="C579" s="50">
        <v>5.8882345475769703E-4</v>
      </c>
      <c r="D579" s="50"/>
      <c r="E579" s="52" t="s">
        <v>15352</v>
      </c>
      <c r="F579" s="50">
        <v>-0.21989780418066099</v>
      </c>
      <c r="G579" s="50">
        <v>2.8888596547217701E-2</v>
      </c>
      <c r="H579" s="50"/>
      <c r="I579" s="62" t="s">
        <v>2404</v>
      </c>
      <c r="J579" s="54">
        <v>0.169871070457562</v>
      </c>
      <c r="K579" s="54">
        <v>9.6000760646889699E-2</v>
      </c>
      <c r="M579" s="62" t="s">
        <v>8234</v>
      </c>
      <c r="N579" s="81">
        <v>-0.15982124805287201</v>
      </c>
      <c r="O579" s="81">
        <v>0.13515444577418301</v>
      </c>
      <c r="P579" s="50"/>
      <c r="Q579" s="50"/>
    </row>
    <row r="580" spans="1:17">
      <c r="A580" s="52" t="s">
        <v>16301</v>
      </c>
      <c r="B580" s="50">
        <v>0.37547000727516</v>
      </c>
      <c r="C580" s="50">
        <v>5.3003104142362603E-2</v>
      </c>
      <c r="D580" s="50"/>
      <c r="E580" s="52" t="s">
        <v>9793</v>
      </c>
      <c r="F580" s="50">
        <v>-0.27577477308549703</v>
      </c>
      <c r="G580" s="50">
        <v>2.89784446593527E-2</v>
      </c>
      <c r="H580" s="50"/>
      <c r="I580" s="62" t="s">
        <v>14436</v>
      </c>
      <c r="J580" s="54">
        <v>0.19423212336694601</v>
      </c>
      <c r="K580" s="54">
        <v>9.6333172623579502E-2</v>
      </c>
      <c r="M580" s="62" t="s">
        <v>6140</v>
      </c>
      <c r="N580" s="81">
        <v>-0.297908848172042</v>
      </c>
      <c r="O580" s="81">
        <v>0.13590058490540599</v>
      </c>
      <c r="P580" s="50"/>
      <c r="Q580" s="50"/>
    </row>
    <row r="581" spans="1:17">
      <c r="A581" s="52" t="s">
        <v>3858</v>
      </c>
      <c r="B581" s="50">
        <v>0.37474843639912397</v>
      </c>
      <c r="C581" s="50">
        <v>0.100489374894767</v>
      </c>
      <c r="D581" s="50"/>
      <c r="E581" s="52" t="s">
        <v>9838</v>
      </c>
      <c r="F581" s="50">
        <v>-0.28925776398495601</v>
      </c>
      <c r="G581" s="50">
        <v>2.9140258990805201E-2</v>
      </c>
      <c r="H581" s="50"/>
      <c r="I581" s="62" t="s">
        <v>7861</v>
      </c>
      <c r="J581" s="54">
        <v>0.17267111278222599</v>
      </c>
      <c r="K581" s="54">
        <v>9.6360132461991405E-2</v>
      </c>
      <c r="M581" s="62" t="s">
        <v>14810</v>
      </c>
      <c r="N581" s="81">
        <v>-0.12381778347382399</v>
      </c>
      <c r="O581" s="81">
        <v>0.13595271404644199</v>
      </c>
      <c r="P581" s="50"/>
      <c r="Q581" s="50"/>
    </row>
    <row r="582" spans="1:17">
      <c r="A582" s="52" t="s">
        <v>14107</v>
      </c>
      <c r="B582" s="50">
        <v>0.37372844987744103</v>
      </c>
      <c r="C582" s="50">
        <v>5.10028222584974E-2</v>
      </c>
      <c r="D582" s="50"/>
      <c r="E582" s="52" t="s">
        <v>15192</v>
      </c>
      <c r="F582" s="50">
        <v>-0.32569020229796702</v>
      </c>
      <c r="G582" s="50">
        <v>2.9242641883721901E-2</v>
      </c>
      <c r="H582" s="50"/>
      <c r="I582" s="62" t="s">
        <v>15892</v>
      </c>
      <c r="J582" s="54">
        <v>0.21133307998976</v>
      </c>
      <c r="K582" s="54">
        <v>9.6851533377182497E-2</v>
      </c>
      <c r="M582" s="62" t="s">
        <v>10673</v>
      </c>
      <c r="N582" s="81">
        <v>-0.22625329552463999</v>
      </c>
      <c r="O582" s="81">
        <v>0.137247587863601</v>
      </c>
      <c r="P582" s="50"/>
      <c r="Q582" s="50"/>
    </row>
    <row r="583" spans="1:17">
      <c r="A583" s="52" t="s">
        <v>4379</v>
      </c>
      <c r="B583" s="50">
        <v>0.37358156192950898</v>
      </c>
      <c r="C583" s="50">
        <v>0.136259482980743</v>
      </c>
      <c r="D583" s="50"/>
      <c r="E583" s="52" t="s">
        <v>6191</v>
      </c>
      <c r="F583" s="50">
        <v>-0.33729855707247502</v>
      </c>
      <c r="G583" s="50">
        <v>2.94268438024127E-2</v>
      </c>
      <c r="H583" s="50"/>
      <c r="I583" s="62" t="s">
        <v>15893</v>
      </c>
      <c r="J583" s="54">
        <v>0.21765237972836399</v>
      </c>
      <c r="K583" s="54">
        <v>9.7274516679221101E-2</v>
      </c>
      <c r="M583" s="62" t="s">
        <v>6033</v>
      </c>
      <c r="N583" s="81">
        <v>-0.247215490003202</v>
      </c>
      <c r="O583" s="81">
        <v>0.138773965682393</v>
      </c>
      <c r="P583" s="50"/>
      <c r="Q583" s="50"/>
    </row>
    <row r="584" spans="1:17">
      <c r="A584" s="52" t="s">
        <v>13039</v>
      </c>
      <c r="B584" s="50">
        <v>0.37325778749927002</v>
      </c>
      <c r="C584" s="50">
        <v>2.9242641883721901E-2</v>
      </c>
      <c r="D584" s="50"/>
      <c r="E584" s="52" t="s">
        <v>7754</v>
      </c>
      <c r="F584" s="50">
        <v>-0.27663732508896099</v>
      </c>
      <c r="G584" s="50">
        <v>2.9571442237686901E-2</v>
      </c>
      <c r="H584" s="50"/>
      <c r="I584" s="62" t="s">
        <v>15642</v>
      </c>
      <c r="J584" s="54">
        <v>0.332594183990295</v>
      </c>
      <c r="K584" s="54">
        <v>9.7426689401488104E-2</v>
      </c>
      <c r="M584" s="62" t="s">
        <v>9831</v>
      </c>
      <c r="N584" s="81">
        <v>-0.149158601556243</v>
      </c>
      <c r="O584" s="81">
        <v>0.13893011228156699</v>
      </c>
      <c r="P584" s="50"/>
      <c r="Q584" s="50"/>
    </row>
    <row r="585" spans="1:17">
      <c r="A585" s="52" t="s">
        <v>16398</v>
      </c>
      <c r="B585" s="50">
        <v>0.37303265285384202</v>
      </c>
      <c r="C585" s="50">
        <v>0.16259669244977801</v>
      </c>
      <c r="D585" s="50"/>
      <c r="E585" s="52" t="s">
        <v>7473</v>
      </c>
      <c r="F585" s="50">
        <v>-0.23779716152123401</v>
      </c>
      <c r="G585" s="50">
        <v>2.9571442237686901E-2</v>
      </c>
      <c r="H585" s="50"/>
      <c r="I585" s="62" t="s">
        <v>10068</v>
      </c>
      <c r="J585" s="54">
        <v>0.18122184762848001</v>
      </c>
      <c r="K585" s="54">
        <v>9.7989495959748499E-2</v>
      </c>
      <c r="M585" s="62" t="s">
        <v>30</v>
      </c>
      <c r="N585" s="81">
        <v>-0.22265249485909</v>
      </c>
      <c r="O585" s="81">
        <v>0.14028603560004099</v>
      </c>
      <c r="P585" s="50"/>
      <c r="Q585" s="50"/>
    </row>
    <row r="586" spans="1:17">
      <c r="A586" s="52" t="s">
        <v>15690</v>
      </c>
      <c r="B586" s="50">
        <v>0.372678478001705</v>
      </c>
      <c r="C586" s="50">
        <v>6.4459116482659404E-3</v>
      </c>
      <c r="D586" s="50"/>
      <c r="E586" s="52" t="s">
        <v>6169</v>
      </c>
      <c r="F586" s="50">
        <v>-0.53103772118163795</v>
      </c>
      <c r="G586" s="50">
        <v>2.9571442237686901E-2</v>
      </c>
      <c r="H586" s="50"/>
      <c r="I586" s="62" t="s">
        <v>15894</v>
      </c>
      <c r="J586" s="54">
        <v>0.16048398367164601</v>
      </c>
      <c r="K586" s="54">
        <v>9.7989495959748499E-2</v>
      </c>
      <c r="M586" s="62" t="s">
        <v>6368</v>
      </c>
      <c r="N586" s="81">
        <v>-0.155816661029788</v>
      </c>
      <c r="O586" s="81">
        <v>0.140941482534642</v>
      </c>
      <c r="P586" s="50"/>
      <c r="Q586" s="50"/>
    </row>
    <row r="587" spans="1:17">
      <c r="A587" s="52" t="s">
        <v>15691</v>
      </c>
      <c r="B587" s="50">
        <v>0.37190810944216901</v>
      </c>
      <c r="C587" s="50">
        <v>3.70707722353655E-2</v>
      </c>
      <c r="D587" s="50"/>
      <c r="E587" s="52" t="s">
        <v>860</v>
      </c>
      <c r="F587" s="50">
        <v>-0.25698424875501902</v>
      </c>
      <c r="G587" s="50">
        <v>2.9571442237686901E-2</v>
      </c>
      <c r="H587" s="50"/>
      <c r="I587" s="62" t="s">
        <v>2267</v>
      </c>
      <c r="J587" s="54">
        <v>0.123854283754307</v>
      </c>
      <c r="K587" s="54">
        <v>9.7989495959748499E-2</v>
      </c>
      <c r="M587" s="62" t="s">
        <v>817</v>
      </c>
      <c r="N587" s="81">
        <v>-0.152637412694794</v>
      </c>
      <c r="O587" s="81">
        <v>0.141043187592305</v>
      </c>
      <c r="P587" s="50"/>
      <c r="Q587" s="50"/>
    </row>
    <row r="588" spans="1:17">
      <c r="A588" s="52" t="s">
        <v>16332</v>
      </c>
      <c r="B588" s="50">
        <v>0.37164837623251001</v>
      </c>
      <c r="C588" s="50">
        <v>9.9520106762365404E-2</v>
      </c>
      <c r="D588" s="50"/>
      <c r="E588" s="52" t="s">
        <v>15353</v>
      </c>
      <c r="F588" s="50">
        <v>-0.47167727604159398</v>
      </c>
      <c r="G588" s="50">
        <v>2.9584110298877399E-2</v>
      </c>
      <c r="H588" s="50"/>
      <c r="I588" s="62" t="s">
        <v>10024</v>
      </c>
      <c r="J588" s="54">
        <v>0.20490650308863001</v>
      </c>
      <c r="K588" s="54">
        <v>9.8001643287471102E-2</v>
      </c>
      <c r="M588" s="62" t="s">
        <v>4082</v>
      </c>
      <c r="N588" s="81">
        <v>-0.196283326740504</v>
      </c>
      <c r="O588" s="81">
        <v>0.141043187592305</v>
      </c>
      <c r="P588" s="50"/>
      <c r="Q588" s="50"/>
    </row>
    <row r="589" spans="1:17">
      <c r="A589" s="52" t="s">
        <v>16305</v>
      </c>
      <c r="B589" s="50">
        <v>0.37151884648768901</v>
      </c>
      <c r="C589" s="50">
        <v>5.7791807798520299E-2</v>
      </c>
      <c r="D589" s="50"/>
      <c r="E589" s="52" t="s">
        <v>6478</v>
      </c>
      <c r="F589" s="50">
        <v>-0.32025176092153601</v>
      </c>
      <c r="G589" s="50">
        <v>2.9584110298877399E-2</v>
      </c>
      <c r="H589" s="50"/>
      <c r="I589" s="62" t="s">
        <v>15630</v>
      </c>
      <c r="J589" s="54">
        <v>0.27095895202952303</v>
      </c>
      <c r="K589" s="54">
        <v>9.8019751182584297E-2</v>
      </c>
      <c r="M589" s="62" t="s">
        <v>8210</v>
      </c>
      <c r="N589" s="81">
        <v>-0.156977726296544</v>
      </c>
      <c r="O589" s="81">
        <v>0.141043187592305</v>
      </c>
      <c r="P589" s="50"/>
      <c r="Q589" s="50"/>
    </row>
    <row r="590" spans="1:17">
      <c r="A590" s="52" t="s">
        <v>16508</v>
      </c>
      <c r="B590" s="50">
        <v>0.37106379762622399</v>
      </c>
      <c r="C590" s="50">
        <v>2.6895481706449398</v>
      </c>
      <c r="D590" s="50"/>
      <c r="E590" s="52" t="s">
        <v>15354</v>
      </c>
      <c r="F590" s="50">
        <v>-0.29343259072587002</v>
      </c>
      <c r="G590" s="50">
        <v>2.9641679705400201E-2</v>
      </c>
      <c r="H590" s="50"/>
      <c r="I590" s="62" t="s">
        <v>6244</v>
      </c>
      <c r="J590" s="54">
        <v>0.331846969801945</v>
      </c>
      <c r="K590" s="54">
        <v>9.8413965646090798E-2</v>
      </c>
      <c r="M590" s="62" t="s">
        <v>15241</v>
      </c>
      <c r="N590" s="81">
        <v>-0.34599364425777501</v>
      </c>
      <c r="O590" s="81">
        <v>0.141043187592305</v>
      </c>
      <c r="P590" s="50"/>
      <c r="Q590" s="50"/>
    </row>
    <row r="591" spans="1:17">
      <c r="A591" s="52" t="s">
        <v>1263</v>
      </c>
      <c r="B591" s="50">
        <v>0.37092193524600803</v>
      </c>
      <c r="C591" s="50">
        <v>5.53028073646116E-2</v>
      </c>
      <c r="D591" s="50"/>
      <c r="E591" s="52" t="s">
        <v>15355</v>
      </c>
      <c r="F591" s="50">
        <v>-0.29436004948620997</v>
      </c>
      <c r="G591" s="50">
        <v>3.00602989970996E-2</v>
      </c>
      <c r="H591" s="50"/>
      <c r="I591" s="62" t="s">
        <v>15664</v>
      </c>
      <c r="J591" s="54">
        <v>0.21472088861928601</v>
      </c>
      <c r="K591" s="54">
        <v>9.8724821156844902E-2</v>
      </c>
      <c r="M591" s="62" t="s">
        <v>15366</v>
      </c>
      <c r="N591" s="81">
        <v>-0.207057585650888</v>
      </c>
      <c r="O591" s="81">
        <v>0.14121050353653999</v>
      </c>
      <c r="P591" s="50"/>
      <c r="Q591" s="50"/>
    </row>
    <row r="592" spans="1:17">
      <c r="A592" s="52" t="s">
        <v>10620</v>
      </c>
      <c r="B592" s="50">
        <v>0.370331720294299</v>
      </c>
      <c r="C592" s="50">
        <v>1.4035556427024899E-2</v>
      </c>
      <c r="D592" s="50"/>
      <c r="E592" s="52" t="s">
        <v>7587</v>
      </c>
      <c r="F592" s="50">
        <v>-0.23279130818949201</v>
      </c>
      <c r="G592" s="50">
        <v>3.0063407660896602E-2</v>
      </c>
      <c r="H592" s="50"/>
      <c r="I592" s="62" t="s">
        <v>15895</v>
      </c>
      <c r="J592" s="54">
        <v>0.205742896074913</v>
      </c>
      <c r="K592" s="54">
        <v>9.9177615874809E-2</v>
      </c>
      <c r="M592" s="62" t="s">
        <v>15584</v>
      </c>
      <c r="N592" s="81">
        <v>-0.21340085291800601</v>
      </c>
      <c r="O592" s="81">
        <v>0.14121050353653999</v>
      </c>
      <c r="P592" s="50"/>
      <c r="Q592" s="50"/>
    </row>
    <row r="593" spans="1:17">
      <c r="A593" s="52" t="s">
        <v>6710</v>
      </c>
      <c r="B593" s="50">
        <v>0.37014556003209498</v>
      </c>
      <c r="C593" s="50">
        <v>2.9131752325307598</v>
      </c>
      <c r="D593" s="50"/>
      <c r="E593" s="52" t="s">
        <v>951</v>
      </c>
      <c r="F593" s="50">
        <v>-0.235322134031588</v>
      </c>
      <c r="G593" s="50">
        <v>3.0566791690795601E-2</v>
      </c>
      <c r="H593" s="50"/>
      <c r="I593" s="62" t="s">
        <v>5108</v>
      </c>
      <c r="J593" s="54">
        <v>0.23614679445277201</v>
      </c>
      <c r="K593" s="54">
        <v>9.9791852715510096E-2</v>
      </c>
      <c r="M593" s="62" t="s">
        <v>15247</v>
      </c>
      <c r="N593" s="81">
        <v>-0.186473145951839</v>
      </c>
      <c r="O593" s="81">
        <v>0.141364028302216</v>
      </c>
      <c r="P593" s="50"/>
      <c r="Q593" s="50"/>
    </row>
    <row r="594" spans="1:17">
      <c r="A594" s="52" t="s">
        <v>8542</v>
      </c>
      <c r="B594" s="50">
        <v>0.36996733817720301</v>
      </c>
      <c r="C594" s="50">
        <v>8.6265677033604705E-3</v>
      </c>
      <c r="D594" s="50"/>
      <c r="E594" s="52" t="s">
        <v>8147</v>
      </c>
      <c r="F594" s="50">
        <v>-0.52583912676379696</v>
      </c>
      <c r="G594" s="50">
        <v>3.07563406351824E-2</v>
      </c>
      <c r="H594" s="50"/>
      <c r="I594" s="62" t="s">
        <v>15654</v>
      </c>
      <c r="J594" s="54">
        <v>0.15624110392100801</v>
      </c>
      <c r="K594" s="54">
        <v>9.9858285755056495E-2</v>
      </c>
      <c r="M594" s="62" t="s">
        <v>1164</v>
      </c>
      <c r="N594" s="81">
        <v>-0.55305512214591801</v>
      </c>
      <c r="O594" s="81">
        <v>0.14157425363234699</v>
      </c>
      <c r="P594" s="50"/>
      <c r="Q594" s="50"/>
    </row>
    <row r="595" spans="1:17">
      <c r="A595" s="52" t="s">
        <v>9398</v>
      </c>
      <c r="B595" s="50">
        <v>0.36990482721905998</v>
      </c>
      <c r="C595" s="50">
        <v>7.3840695889812402E-2</v>
      </c>
      <c r="D595" s="50"/>
      <c r="E595" s="52" t="s">
        <v>8514</v>
      </c>
      <c r="F595" s="50">
        <v>-0.29814466204749501</v>
      </c>
      <c r="G595" s="50">
        <v>3.07641261042155E-2</v>
      </c>
      <c r="H595" s="50"/>
      <c r="I595" s="62" t="s">
        <v>693</v>
      </c>
      <c r="J595" s="54">
        <v>0.216260493795977</v>
      </c>
      <c r="K595" s="54">
        <v>9.99706782763852E-2</v>
      </c>
      <c r="M595" s="62" t="s">
        <v>8316</v>
      </c>
      <c r="N595" s="81">
        <v>-0.28799664708421202</v>
      </c>
      <c r="O595" s="81">
        <v>0.141784287195201</v>
      </c>
      <c r="P595" s="50"/>
      <c r="Q595" s="50"/>
    </row>
    <row r="596" spans="1:17">
      <c r="A596" s="52" t="s">
        <v>11919</v>
      </c>
      <c r="B596" s="50">
        <v>0.36911829229340698</v>
      </c>
      <c r="C596" s="50">
        <v>5.3596516221642701E-2</v>
      </c>
      <c r="D596" s="50"/>
      <c r="E596" s="52" t="s">
        <v>15356</v>
      </c>
      <c r="F596" s="50">
        <v>-0.39166362267969901</v>
      </c>
      <c r="G596" s="50">
        <v>3.08240415002318E-2</v>
      </c>
      <c r="H596" s="50"/>
      <c r="I596" s="62" t="s">
        <v>10083</v>
      </c>
      <c r="J596" s="54">
        <v>0.237055331843014</v>
      </c>
      <c r="K596" s="54">
        <v>0.100267792092133</v>
      </c>
      <c r="M596" s="62" t="s">
        <v>15478</v>
      </c>
      <c r="N596" s="81">
        <v>-0.20998673073388399</v>
      </c>
      <c r="O596" s="81">
        <v>0.14285384165964199</v>
      </c>
      <c r="P596" s="50"/>
      <c r="Q596" s="50"/>
    </row>
    <row r="597" spans="1:17">
      <c r="A597" s="52" t="s">
        <v>16546</v>
      </c>
      <c r="B597" s="50">
        <v>0.36723956857738099</v>
      </c>
      <c r="C597" s="50">
        <v>3.2471673862869799</v>
      </c>
      <c r="D597" s="50"/>
      <c r="E597" s="52" t="s">
        <v>15357</v>
      </c>
      <c r="F597" s="50">
        <v>-0.28214375018787602</v>
      </c>
      <c r="G597" s="50">
        <v>3.1109371325937E-2</v>
      </c>
      <c r="H597" s="50"/>
      <c r="I597" s="62" t="s">
        <v>15896</v>
      </c>
      <c r="J597" s="54">
        <v>0.180748777880258</v>
      </c>
      <c r="K597" s="54">
        <v>0.100279868155165</v>
      </c>
      <c r="M597" s="62" t="s">
        <v>11261</v>
      </c>
      <c r="N597" s="81">
        <v>-0.11410645201938301</v>
      </c>
      <c r="O597" s="81">
        <v>0.142909720543721</v>
      </c>
      <c r="P597" s="50"/>
      <c r="Q597" s="50"/>
    </row>
    <row r="598" spans="1:17">
      <c r="A598" s="52" t="s">
        <v>1940</v>
      </c>
      <c r="B598" s="50">
        <v>0.36704355773893699</v>
      </c>
      <c r="C598" s="50">
        <v>9.4511394745413306E-3</v>
      </c>
      <c r="D598" s="50"/>
      <c r="E598" s="52" t="s">
        <v>15358</v>
      </c>
      <c r="F598" s="50">
        <v>-0.490974861553791</v>
      </c>
      <c r="G598" s="50">
        <v>3.1224617009245E-2</v>
      </c>
      <c r="H598" s="50"/>
      <c r="I598" s="62" t="s">
        <v>15897</v>
      </c>
      <c r="J598" s="54">
        <v>0.201992762964259</v>
      </c>
      <c r="K598" s="54">
        <v>0.100495611263309</v>
      </c>
      <c r="M598" s="62" t="s">
        <v>3338</v>
      </c>
      <c r="N598" s="81">
        <v>-0.115959730924938</v>
      </c>
      <c r="O598" s="81">
        <v>0.143461977834133</v>
      </c>
      <c r="P598" s="50"/>
      <c r="Q598" s="50"/>
    </row>
    <row r="599" spans="1:17">
      <c r="A599" s="52" t="s">
        <v>16521</v>
      </c>
      <c r="B599" s="50">
        <v>0.36667384401855202</v>
      </c>
      <c r="C599" s="50">
        <v>2.8150991118477098</v>
      </c>
      <c r="D599" s="50"/>
      <c r="E599" s="52" t="s">
        <v>8228</v>
      </c>
      <c r="F599" s="50">
        <v>-0.32737666360131901</v>
      </c>
      <c r="G599" s="50">
        <v>3.13620802561047E-2</v>
      </c>
      <c r="H599" s="50"/>
      <c r="I599" s="62" t="s">
        <v>15898</v>
      </c>
      <c r="J599" s="54">
        <v>0.18089649307104</v>
      </c>
      <c r="K599" s="54">
        <v>0.100721810335329</v>
      </c>
      <c r="M599" s="62" t="s">
        <v>10766</v>
      </c>
      <c r="N599" s="81">
        <v>-0.12912072087058599</v>
      </c>
      <c r="O599" s="81">
        <v>0.14447926220381899</v>
      </c>
      <c r="P599" s="50"/>
      <c r="Q599" s="50"/>
    </row>
    <row r="600" spans="1:17">
      <c r="A600" s="52" t="s">
        <v>1309</v>
      </c>
      <c r="B600" s="50">
        <v>0.36663226435228902</v>
      </c>
      <c r="C600" s="50">
        <v>1.5858084043005301E-3</v>
      </c>
      <c r="D600" s="50"/>
      <c r="E600" s="52" t="s">
        <v>15359</v>
      </c>
      <c r="F600" s="50">
        <v>-0.27809053360226998</v>
      </c>
      <c r="G600" s="50">
        <v>3.13620802561047E-2</v>
      </c>
      <c r="H600" s="50"/>
      <c r="I600" s="62" t="s">
        <v>14671</v>
      </c>
      <c r="J600" s="54">
        <v>0.414147025101955</v>
      </c>
      <c r="K600" s="54">
        <v>0.100971534465797</v>
      </c>
      <c r="M600" s="62" t="s">
        <v>12029</v>
      </c>
      <c r="N600" s="81">
        <v>-0.15091509508627399</v>
      </c>
      <c r="O600" s="81">
        <v>0.14495588330083201</v>
      </c>
      <c r="P600" s="50"/>
      <c r="Q600" s="50"/>
    </row>
    <row r="601" spans="1:17">
      <c r="A601" s="52" t="s">
        <v>2228</v>
      </c>
      <c r="B601" s="50">
        <v>0.36582686606613102</v>
      </c>
      <c r="C601" s="50">
        <v>7.5899015807623593E-2</v>
      </c>
      <c r="D601" s="50"/>
      <c r="E601" s="52" t="s">
        <v>7410</v>
      </c>
      <c r="F601" s="50">
        <v>-0.51000059243215901</v>
      </c>
      <c r="G601" s="50">
        <v>3.1500411781637698E-2</v>
      </c>
      <c r="H601" s="50"/>
      <c r="I601" s="62" t="s">
        <v>6805</v>
      </c>
      <c r="J601" s="54">
        <v>0.36235805294953299</v>
      </c>
      <c r="K601" s="54">
        <v>0.100971534465797</v>
      </c>
      <c r="M601" s="62" t="s">
        <v>7309</v>
      </c>
      <c r="N601" s="81">
        <v>-0.174034053703679</v>
      </c>
      <c r="O601" s="81">
        <v>0.14534550053957901</v>
      </c>
      <c r="P601" s="50"/>
      <c r="Q601" s="50"/>
    </row>
    <row r="602" spans="1:17">
      <c r="A602" s="52" t="s">
        <v>15127</v>
      </c>
      <c r="B602" s="50">
        <v>0.36512956540167102</v>
      </c>
      <c r="C602" s="50">
        <v>7.5211988665938395E-2</v>
      </c>
      <c r="D602" s="50"/>
      <c r="E602" s="52" t="s">
        <v>9856</v>
      </c>
      <c r="F602" s="50">
        <v>-0.279769590748909</v>
      </c>
      <c r="G602" s="50">
        <v>3.1506065896256902E-2</v>
      </c>
      <c r="H602" s="50"/>
      <c r="I602" s="62" t="s">
        <v>15899</v>
      </c>
      <c r="J602" s="54">
        <v>0.169353403136112</v>
      </c>
      <c r="K602" s="54">
        <v>0.101390356150202</v>
      </c>
      <c r="M602" s="62" t="s">
        <v>14237</v>
      </c>
      <c r="N602" s="81">
        <v>-0.239160047107979</v>
      </c>
      <c r="O602" s="81">
        <v>0.14541063113622499</v>
      </c>
      <c r="P602" s="50"/>
      <c r="Q602" s="50"/>
    </row>
    <row r="603" spans="1:17">
      <c r="A603" s="52" t="s">
        <v>10029</v>
      </c>
      <c r="B603" s="50">
        <v>0.36500273009859402</v>
      </c>
      <c r="C603" s="50">
        <v>0.14133257529892801</v>
      </c>
      <c r="D603" s="50"/>
      <c r="E603" s="52" t="s">
        <v>4083</v>
      </c>
      <c r="F603" s="50">
        <v>-0.28754138339055602</v>
      </c>
      <c r="G603" s="50">
        <v>3.1683080599415103E-2</v>
      </c>
      <c r="H603" s="50"/>
      <c r="I603" s="62" t="s">
        <v>7220</v>
      </c>
      <c r="J603" s="54">
        <v>0.35644082508722702</v>
      </c>
      <c r="K603" s="54">
        <v>0.10143999754158101</v>
      </c>
      <c r="M603" s="62" t="s">
        <v>15225</v>
      </c>
      <c r="N603" s="81">
        <v>-0.219724576234792</v>
      </c>
      <c r="O603" s="81">
        <v>0.14541063113622499</v>
      </c>
      <c r="P603" s="50"/>
      <c r="Q603" s="50"/>
    </row>
    <row r="604" spans="1:17">
      <c r="A604" s="52" t="s">
        <v>11425</v>
      </c>
      <c r="B604" s="50">
        <v>0.36407444168031899</v>
      </c>
      <c r="C604" s="50">
        <v>2.3352101351497401E-2</v>
      </c>
      <c r="D604" s="50"/>
      <c r="E604" s="59" t="s">
        <v>1776</v>
      </c>
      <c r="F604" s="51">
        <v>-0.29730004734661097</v>
      </c>
      <c r="G604" s="51">
        <v>3.17179987413874E-2</v>
      </c>
      <c r="H604" s="50"/>
      <c r="I604" s="62" t="s">
        <v>15900</v>
      </c>
      <c r="J604" s="54">
        <v>0.15586018986564401</v>
      </c>
      <c r="K604" s="54">
        <v>0.101684845701521</v>
      </c>
      <c r="M604" s="62" t="s">
        <v>10597</v>
      </c>
      <c r="N604" s="81">
        <v>-0.170764663386159</v>
      </c>
      <c r="O604" s="81">
        <v>0.14696658225822401</v>
      </c>
      <c r="P604" s="50"/>
      <c r="Q604" s="50"/>
    </row>
    <row r="605" spans="1:17">
      <c r="A605" s="52" t="s">
        <v>6142</v>
      </c>
      <c r="B605" s="50">
        <v>0.36344411829926399</v>
      </c>
      <c r="C605" s="50">
        <v>0.16791426114789099</v>
      </c>
      <c r="D605" s="50"/>
      <c r="E605" s="52" t="s">
        <v>8183</v>
      </c>
      <c r="F605" s="50">
        <v>-0.29929376236759297</v>
      </c>
      <c r="G605" s="50">
        <v>3.17179987413874E-2</v>
      </c>
      <c r="H605" s="50"/>
      <c r="I605" s="62" t="s">
        <v>15901</v>
      </c>
      <c r="J605" s="54">
        <v>0.21409345649511299</v>
      </c>
      <c r="K605" s="54">
        <v>0.102268423363734</v>
      </c>
      <c r="M605" s="62" t="s">
        <v>6911</v>
      </c>
      <c r="N605" s="81">
        <v>-0.196916386008748</v>
      </c>
      <c r="O605" s="81">
        <v>0.14696658225822401</v>
      </c>
      <c r="P605" s="50"/>
      <c r="Q605" s="50"/>
    </row>
    <row r="606" spans="1:17">
      <c r="A606" s="52" t="s">
        <v>16327</v>
      </c>
      <c r="B606" s="50">
        <v>0.36306475621939799</v>
      </c>
      <c r="C606" s="50">
        <v>9.6232869638390894E-2</v>
      </c>
      <c r="D606" s="50"/>
      <c r="E606" s="52" t="s">
        <v>3058</v>
      </c>
      <c r="F606" s="50">
        <v>-0.268506682453519</v>
      </c>
      <c r="G606" s="50">
        <v>3.1736604542330203E-2</v>
      </c>
      <c r="H606" s="50"/>
      <c r="I606" s="62" t="s">
        <v>3829</v>
      </c>
      <c r="J606" s="54">
        <v>0.18780815639103199</v>
      </c>
      <c r="K606" s="54">
        <v>0.10311768209953801</v>
      </c>
      <c r="M606" s="62" t="s">
        <v>7420</v>
      </c>
      <c r="N606" s="81">
        <v>-0.26882999284437797</v>
      </c>
      <c r="O606" s="81">
        <v>0.14829416442780699</v>
      </c>
      <c r="P606" s="50"/>
      <c r="Q606" s="50"/>
    </row>
    <row r="607" spans="1:17">
      <c r="A607" s="52" t="s">
        <v>4901</v>
      </c>
      <c r="B607" s="50">
        <v>0.36285308219125401</v>
      </c>
      <c r="C607" s="50">
        <v>4.5666658644014597E-2</v>
      </c>
      <c r="D607" s="50"/>
      <c r="E607" s="52" t="s">
        <v>6909</v>
      </c>
      <c r="F607" s="50">
        <v>-0.23119218553423501</v>
      </c>
      <c r="G607" s="50">
        <v>3.1804059115025297E-2</v>
      </c>
      <c r="H607" s="50"/>
      <c r="I607" s="62" t="s">
        <v>59</v>
      </c>
      <c r="J607" s="54">
        <v>0.43750638548527698</v>
      </c>
      <c r="K607" s="54">
        <v>0.10311768209953801</v>
      </c>
      <c r="M607" s="62" t="s">
        <v>8514</v>
      </c>
      <c r="N607" s="81">
        <v>-0.11910877817891</v>
      </c>
      <c r="O607" s="81">
        <v>0.148485434473517</v>
      </c>
      <c r="P607" s="50"/>
      <c r="Q607" s="50"/>
    </row>
    <row r="608" spans="1:17">
      <c r="A608" s="52" t="s">
        <v>16052</v>
      </c>
      <c r="B608" s="50">
        <v>0.36259822425952998</v>
      </c>
      <c r="C608" s="50">
        <v>3.2759519118560401</v>
      </c>
      <c r="D608" s="50"/>
      <c r="E608" s="52" t="s">
        <v>5196</v>
      </c>
      <c r="F608" s="50">
        <v>-0.3303399323481</v>
      </c>
      <c r="G608" s="50">
        <v>3.1804059115025297E-2</v>
      </c>
      <c r="H608" s="50"/>
      <c r="I608" s="62" t="s">
        <v>15902</v>
      </c>
      <c r="J608" s="54">
        <v>0.36299604885127501</v>
      </c>
      <c r="K608" s="54">
        <v>0.103269373655599</v>
      </c>
      <c r="M608" s="62" t="s">
        <v>10657</v>
      </c>
      <c r="N608" s="81">
        <v>-0.31518243364632997</v>
      </c>
      <c r="O608" s="81">
        <v>0.15141659953850301</v>
      </c>
      <c r="P608" s="50"/>
      <c r="Q608" s="50"/>
    </row>
    <row r="609" spans="1:17">
      <c r="A609" s="52" t="s">
        <v>1074</v>
      </c>
      <c r="B609" s="50">
        <v>0.36243802151115601</v>
      </c>
      <c r="C609" s="50">
        <v>8.2398771677969496E-2</v>
      </c>
      <c r="D609" s="50"/>
      <c r="E609" s="52" t="s">
        <v>8032</v>
      </c>
      <c r="F609" s="50">
        <v>-0.44626035179016199</v>
      </c>
      <c r="G609" s="50">
        <v>3.1804059115025297E-2</v>
      </c>
      <c r="H609" s="50"/>
      <c r="I609" s="62" t="s">
        <v>15903</v>
      </c>
      <c r="J609" s="54">
        <v>0.248708698215799</v>
      </c>
      <c r="K609" s="54">
        <v>0.1034420135288</v>
      </c>
      <c r="M609" s="49" t="s">
        <v>827</v>
      </c>
      <c r="N609" s="82">
        <v>-0.27150576415287198</v>
      </c>
      <c r="O609" s="82">
        <v>0.15246311748639699</v>
      </c>
      <c r="P609" s="50"/>
      <c r="Q609" s="50"/>
    </row>
    <row r="610" spans="1:17">
      <c r="A610" s="52" t="s">
        <v>3275</v>
      </c>
      <c r="B610" s="50">
        <v>0.36211646115174601</v>
      </c>
      <c r="C610" s="50">
        <v>1.29903096035314E-2</v>
      </c>
      <c r="D610" s="50"/>
      <c r="E610" s="52" t="s">
        <v>12102</v>
      </c>
      <c r="F610" s="50">
        <v>-0.55725636847958604</v>
      </c>
      <c r="G610" s="50">
        <v>3.19407704502606E-2</v>
      </c>
      <c r="H610" s="50"/>
      <c r="I610" s="62" t="s">
        <v>15904</v>
      </c>
      <c r="J610" s="54">
        <v>0.19373690590789899</v>
      </c>
      <c r="K610" s="54">
        <v>0.10351318583421</v>
      </c>
      <c r="M610" s="62" t="s">
        <v>15323</v>
      </c>
      <c r="N610" s="81">
        <v>-0.16675470244267299</v>
      </c>
      <c r="O610" s="81">
        <v>0.15307030862394799</v>
      </c>
      <c r="P610" s="50"/>
      <c r="Q610" s="50"/>
    </row>
    <row r="611" spans="1:17">
      <c r="A611" s="52" t="s">
        <v>14008</v>
      </c>
      <c r="B611" s="50">
        <v>0.361921103593487</v>
      </c>
      <c r="C611" s="50">
        <v>2.0241003313654598E-3</v>
      </c>
      <c r="D611" s="50"/>
      <c r="E611" s="52" t="s">
        <v>7369</v>
      </c>
      <c r="F611" s="50">
        <v>-0.28287440290571703</v>
      </c>
      <c r="G611" s="50">
        <v>3.1955671828758303E-2</v>
      </c>
      <c r="H611" s="50"/>
      <c r="I611" s="62" t="s">
        <v>15905</v>
      </c>
      <c r="J611" s="54">
        <v>0.179333330419712</v>
      </c>
      <c r="K611" s="54">
        <v>0.10361728918980399</v>
      </c>
      <c r="M611" s="62" t="s">
        <v>7064</v>
      </c>
      <c r="N611" s="81">
        <v>-0.15365444875016501</v>
      </c>
      <c r="O611" s="81">
        <v>0.15589024825049699</v>
      </c>
      <c r="P611" s="50"/>
      <c r="Q611" s="50"/>
    </row>
    <row r="612" spans="1:17">
      <c r="A612" s="52" t="s">
        <v>15692</v>
      </c>
      <c r="B612" s="50">
        <v>0.36083412448468</v>
      </c>
      <c r="C612" s="50">
        <v>5.1722243700180802E-4</v>
      </c>
      <c r="D612" s="50"/>
      <c r="E612" s="52" t="s">
        <v>6667</v>
      </c>
      <c r="F612" s="50">
        <v>-0.28767419863712501</v>
      </c>
      <c r="G612" s="50">
        <v>3.1963917840943497E-2</v>
      </c>
      <c r="H612" s="50"/>
      <c r="I612" s="62" t="s">
        <v>15906</v>
      </c>
      <c r="J612" s="54">
        <v>0.17621257950358399</v>
      </c>
      <c r="K612" s="54">
        <v>0.103626875049837</v>
      </c>
      <c r="M612" s="62" t="s">
        <v>12088</v>
      </c>
      <c r="N612" s="81">
        <v>-0.20434110003985001</v>
      </c>
      <c r="O612" s="81">
        <v>0.156690177762562</v>
      </c>
      <c r="P612" s="50"/>
      <c r="Q612" s="50"/>
    </row>
    <row r="613" spans="1:17">
      <c r="A613" s="52" t="s">
        <v>10528</v>
      </c>
      <c r="B613" s="50">
        <v>0.36053874943588099</v>
      </c>
      <c r="C613" s="50">
        <v>1.1414560819205501E-3</v>
      </c>
      <c r="D613" s="50"/>
      <c r="E613" s="52" t="s">
        <v>10597</v>
      </c>
      <c r="F613" s="50">
        <v>-0.34782723467453402</v>
      </c>
      <c r="G613" s="50">
        <v>3.2073018582274099E-2</v>
      </c>
      <c r="H613" s="50"/>
      <c r="I613" s="62" t="s">
        <v>15907</v>
      </c>
      <c r="J613" s="54">
        <v>0.116476071756706</v>
      </c>
      <c r="K613" s="54">
        <v>0.103626875049837</v>
      </c>
      <c r="M613" s="62" t="s">
        <v>15237</v>
      </c>
      <c r="N613" s="81">
        <v>-0.342733182859978</v>
      </c>
      <c r="O613" s="81">
        <v>0.157513847448946</v>
      </c>
      <c r="P613" s="50"/>
      <c r="Q613" s="50"/>
    </row>
    <row r="614" spans="1:17">
      <c r="A614" s="52" t="s">
        <v>15741</v>
      </c>
      <c r="B614" s="50">
        <v>0.35941563736569798</v>
      </c>
      <c r="C614" s="50">
        <v>2.9372662610214402</v>
      </c>
      <c r="D614" s="50"/>
      <c r="E614" s="52" t="s">
        <v>303</v>
      </c>
      <c r="F614" s="50">
        <v>-0.405841042996128</v>
      </c>
      <c r="G614" s="50">
        <v>3.2216965439796498E-2</v>
      </c>
      <c r="H614" s="50"/>
      <c r="I614" s="62" t="s">
        <v>11207</v>
      </c>
      <c r="J614" s="54">
        <v>0.33183524809850101</v>
      </c>
      <c r="K614" s="54">
        <v>0.103676425282651</v>
      </c>
      <c r="M614" s="62" t="s">
        <v>701</v>
      </c>
      <c r="N614" s="81">
        <v>-0.25919487146763998</v>
      </c>
      <c r="O614" s="81">
        <v>0.15761646843357499</v>
      </c>
      <c r="P614" s="50"/>
      <c r="Q614" s="50"/>
    </row>
    <row r="615" spans="1:17">
      <c r="A615" s="52" t="s">
        <v>6152</v>
      </c>
      <c r="B615" s="50">
        <v>0.35934293017733798</v>
      </c>
      <c r="C615" s="50">
        <v>3.4360064207508902E-2</v>
      </c>
      <c r="D615" s="50"/>
      <c r="E615" s="52" t="s">
        <v>14750</v>
      </c>
      <c r="F615" s="50">
        <v>-0.20754579585569699</v>
      </c>
      <c r="G615" s="50">
        <v>3.2216965439796498E-2</v>
      </c>
      <c r="H615" s="50"/>
      <c r="I615" s="62" t="s">
        <v>15908</v>
      </c>
      <c r="J615" s="54">
        <v>0.138787984597987</v>
      </c>
      <c r="K615" s="54">
        <v>0.103740191255397</v>
      </c>
      <c r="M615" s="62" t="s">
        <v>6536</v>
      </c>
      <c r="N615" s="81">
        <v>-0.16820843865380999</v>
      </c>
      <c r="O615" s="81">
        <v>0.15844293948272201</v>
      </c>
      <c r="P615" s="50"/>
      <c r="Q615" s="50"/>
    </row>
    <row r="616" spans="1:17">
      <c r="A616" s="52" t="s">
        <v>5896</v>
      </c>
      <c r="B616" s="50">
        <v>0.359314492495933</v>
      </c>
      <c r="C616" s="50">
        <v>1.47117626752921E-3</v>
      </c>
      <c r="D616" s="50"/>
      <c r="E616" s="52" t="s">
        <v>8343</v>
      </c>
      <c r="F616" s="50">
        <v>-0.30309105114679002</v>
      </c>
      <c r="G616" s="50">
        <v>3.2253719013490299E-2</v>
      </c>
      <c r="H616" s="50"/>
      <c r="I616" s="62" t="s">
        <v>9390</v>
      </c>
      <c r="J616" s="54">
        <v>0.37383012900618301</v>
      </c>
      <c r="K616" s="54">
        <v>0.103748162952603</v>
      </c>
      <c r="M616" s="62" t="s">
        <v>15419</v>
      </c>
      <c r="N616" s="81">
        <v>-0.13970873461011901</v>
      </c>
      <c r="O616" s="81">
        <v>0.15899383350256199</v>
      </c>
      <c r="P616" s="50"/>
      <c r="Q616" s="50"/>
    </row>
    <row r="617" spans="1:17">
      <c r="A617" s="52" t="s">
        <v>1679</v>
      </c>
      <c r="B617" s="50">
        <v>0.359012473330314</v>
      </c>
      <c r="C617" s="50">
        <v>7.1155443528451698E-2</v>
      </c>
      <c r="D617" s="50"/>
      <c r="E617" s="52" t="s">
        <v>6721</v>
      </c>
      <c r="F617" s="50">
        <v>-0.51587026931539604</v>
      </c>
      <c r="G617" s="50">
        <v>3.2491549469126503E-2</v>
      </c>
      <c r="H617" s="50"/>
      <c r="I617" s="62" t="s">
        <v>5007</v>
      </c>
      <c r="J617" s="54">
        <v>0.14712284134463999</v>
      </c>
      <c r="K617" s="54">
        <v>0.104942310024826</v>
      </c>
      <c r="M617" s="62" t="s">
        <v>6770</v>
      </c>
      <c r="N617" s="81">
        <v>-0.17973769930299199</v>
      </c>
      <c r="O617" s="81">
        <v>0.15923009068503199</v>
      </c>
      <c r="P617" s="50"/>
      <c r="Q617" s="50"/>
    </row>
    <row r="618" spans="1:17">
      <c r="A618" s="52" t="s">
        <v>6049</v>
      </c>
      <c r="B618" s="50">
        <v>0.35891620059555901</v>
      </c>
      <c r="C618" s="50">
        <v>3.5339912309950601E-3</v>
      </c>
      <c r="D618" s="50"/>
      <c r="E618" s="52" t="s">
        <v>15360</v>
      </c>
      <c r="F618" s="50">
        <v>-0.28861721385396799</v>
      </c>
      <c r="G618" s="50">
        <v>3.2589474840790701E-2</v>
      </c>
      <c r="H618" s="50"/>
      <c r="I618" s="62" t="s">
        <v>11170</v>
      </c>
      <c r="J618" s="54">
        <v>0.16080650456298901</v>
      </c>
      <c r="K618" s="54">
        <v>0.10501079279872599</v>
      </c>
      <c r="M618" s="62" t="s">
        <v>6576</v>
      </c>
      <c r="N618" s="81">
        <v>-0.18842841529098001</v>
      </c>
      <c r="O618" s="81">
        <v>0.15938126013496401</v>
      </c>
      <c r="P618" s="50"/>
      <c r="Q618" s="50"/>
    </row>
    <row r="619" spans="1:17">
      <c r="A619" s="52" t="s">
        <v>15693</v>
      </c>
      <c r="B619" s="50">
        <v>0.35877816957335301</v>
      </c>
      <c r="C619" s="50">
        <v>1.98114781132104E-2</v>
      </c>
      <c r="D619" s="50"/>
      <c r="E619" s="52" t="s">
        <v>9682</v>
      </c>
      <c r="F619" s="50">
        <v>-0.39606556446989999</v>
      </c>
      <c r="G619" s="50">
        <v>3.27205783642011E-2</v>
      </c>
      <c r="H619" s="50"/>
      <c r="I619" s="62" t="s">
        <v>15909</v>
      </c>
      <c r="J619" s="54">
        <v>0.195202066875551</v>
      </c>
      <c r="K619" s="54">
        <v>0.10501079279872599</v>
      </c>
      <c r="M619" s="62" t="s">
        <v>6346</v>
      </c>
      <c r="N619" s="81">
        <v>-0.15721407100045101</v>
      </c>
      <c r="O619" s="81">
        <v>0.160018073480614</v>
      </c>
      <c r="P619" s="50"/>
      <c r="Q619" s="50"/>
    </row>
    <row r="620" spans="1:17">
      <c r="A620" s="52" t="s">
        <v>14671</v>
      </c>
      <c r="B620" s="50">
        <v>0.35709417214137201</v>
      </c>
      <c r="C620" s="50">
        <v>8.6009048443074901E-2</v>
      </c>
      <c r="D620" s="50"/>
      <c r="E620" s="52" t="s">
        <v>6297</v>
      </c>
      <c r="F620" s="50">
        <v>-0.31542068540633</v>
      </c>
      <c r="G620" s="50">
        <v>3.27205783642011E-2</v>
      </c>
      <c r="H620" s="50"/>
      <c r="I620" s="62" t="s">
        <v>15910</v>
      </c>
      <c r="J620" s="54">
        <v>0.21807013804518499</v>
      </c>
      <c r="K620" s="54">
        <v>0.105179279589362</v>
      </c>
      <c r="M620" s="62" t="s">
        <v>15268</v>
      </c>
      <c r="N620" s="81">
        <v>-0.30646293046669498</v>
      </c>
      <c r="O620" s="81">
        <v>0.160018073480614</v>
      </c>
      <c r="P620" s="50"/>
      <c r="Q620" s="50"/>
    </row>
    <row r="621" spans="1:17">
      <c r="A621" s="52" t="s">
        <v>8488</v>
      </c>
      <c r="B621" s="50">
        <v>0.35661180967503697</v>
      </c>
      <c r="C621" s="50">
        <v>0.17756740060340601</v>
      </c>
      <c r="D621" s="50"/>
      <c r="E621" s="52" t="s">
        <v>15361</v>
      </c>
      <c r="F621" s="50">
        <v>-0.366061295163148</v>
      </c>
      <c r="G621" s="50">
        <v>3.27205783642011E-2</v>
      </c>
      <c r="H621" s="50"/>
      <c r="I621" s="62" t="s">
        <v>9579</v>
      </c>
      <c r="J621" s="54">
        <v>0.225195748458795</v>
      </c>
      <c r="K621" s="54">
        <v>0.10518412692622001</v>
      </c>
      <c r="M621" s="62" t="s">
        <v>15452</v>
      </c>
      <c r="N621" s="81">
        <v>-0.14374294674514601</v>
      </c>
      <c r="O621" s="81">
        <v>0.16023622812844601</v>
      </c>
      <c r="P621" s="50"/>
      <c r="Q621" s="50"/>
    </row>
    <row r="622" spans="1:17">
      <c r="A622" s="52" t="s">
        <v>4144</v>
      </c>
      <c r="B622" s="50">
        <v>0.35589130032017602</v>
      </c>
      <c r="C622" s="50">
        <v>0.103094521228467</v>
      </c>
      <c r="D622" s="50"/>
      <c r="E622" s="52" t="s">
        <v>7439</v>
      </c>
      <c r="F622" s="50">
        <v>-0.28104867608675999</v>
      </c>
      <c r="G622" s="50">
        <v>3.2926694159892397E-2</v>
      </c>
      <c r="H622" s="50"/>
      <c r="I622" s="62" t="s">
        <v>15911</v>
      </c>
      <c r="J622" s="54">
        <v>0.205984862444865</v>
      </c>
      <c r="K622" s="54">
        <v>0.105257126589012</v>
      </c>
      <c r="M622" s="62" t="s">
        <v>15214</v>
      </c>
      <c r="N622" s="81">
        <v>-0.258416471679213</v>
      </c>
      <c r="O622" s="81">
        <v>0.16023622812844601</v>
      </c>
      <c r="P622" s="50"/>
      <c r="Q622" s="50"/>
    </row>
    <row r="623" spans="1:17">
      <c r="A623" s="52" t="s">
        <v>15126</v>
      </c>
      <c r="B623" s="50">
        <v>0.35559172937005601</v>
      </c>
      <c r="C623" s="50">
        <v>4.0975356846391198E-2</v>
      </c>
      <c r="D623" s="50"/>
      <c r="E623" s="52" t="s">
        <v>15362</v>
      </c>
      <c r="F623" s="50">
        <v>-0.17271745866554</v>
      </c>
      <c r="G623" s="50">
        <v>3.29446713167455E-2</v>
      </c>
      <c r="H623" s="50"/>
      <c r="I623" s="62" t="s">
        <v>15912</v>
      </c>
      <c r="J623" s="54">
        <v>0.218422804147234</v>
      </c>
      <c r="K623" s="54">
        <v>0.105342224550459</v>
      </c>
      <c r="M623" s="62" t="s">
        <v>14783</v>
      </c>
      <c r="N623" s="81">
        <v>-0.16974311343412701</v>
      </c>
      <c r="O623" s="81">
        <v>0.16183592894812401</v>
      </c>
      <c r="P623" s="50"/>
      <c r="Q623" s="50"/>
    </row>
    <row r="624" spans="1:17">
      <c r="A624" s="52" t="s">
        <v>4628</v>
      </c>
      <c r="B624" s="50">
        <v>0.35538331375361798</v>
      </c>
      <c r="C624" s="50">
        <v>8.4438233954937603E-2</v>
      </c>
      <c r="D624" s="50"/>
      <c r="E624" s="52" t="s">
        <v>6189</v>
      </c>
      <c r="F624" s="50">
        <v>-0.233650687899186</v>
      </c>
      <c r="G624" s="50">
        <v>3.3162818459867398E-2</v>
      </c>
      <c r="H624" s="50"/>
      <c r="I624" s="62" t="s">
        <v>15913</v>
      </c>
      <c r="J624" s="54">
        <v>0.26936509602863101</v>
      </c>
      <c r="K624" s="54">
        <v>0.105588360628443</v>
      </c>
      <c r="M624" s="62" t="s">
        <v>647</v>
      </c>
      <c r="N624" s="81">
        <v>-0.190976908664095</v>
      </c>
      <c r="O624" s="81">
        <v>0.16203177028777799</v>
      </c>
      <c r="P624" s="50"/>
      <c r="Q624" s="50"/>
    </row>
    <row r="625" spans="1:17">
      <c r="A625" s="52" t="s">
        <v>16404</v>
      </c>
      <c r="B625" s="50">
        <v>0.355242198354142</v>
      </c>
      <c r="C625" s="50">
        <v>0.16760115259451699</v>
      </c>
      <c r="D625" s="50"/>
      <c r="E625" s="52" t="s">
        <v>15363</v>
      </c>
      <c r="F625" s="50">
        <v>-0.32651824766724502</v>
      </c>
      <c r="G625" s="50">
        <v>3.3220746174413597E-2</v>
      </c>
      <c r="H625" s="50"/>
      <c r="I625" s="62" t="s">
        <v>7641</v>
      </c>
      <c r="J625" s="54">
        <v>0.34190315237010899</v>
      </c>
      <c r="K625" s="54">
        <v>0.105588360628443</v>
      </c>
      <c r="M625" s="62" t="s">
        <v>6751</v>
      </c>
      <c r="N625" s="81">
        <v>-0.18775147266245501</v>
      </c>
      <c r="O625" s="81">
        <v>0.162763940172577</v>
      </c>
      <c r="P625" s="50"/>
      <c r="Q625" s="50"/>
    </row>
    <row r="626" spans="1:17">
      <c r="A626" s="52" t="s">
        <v>11772</v>
      </c>
      <c r="B626" s="50">
        <v>0.35518513089901999</v>
      </c>
      <c r="C626" s="50">
        <v>0.141674845107575</v>
      </c>
      <c r="D626" s="50"/>
      <c r="E626" s="52" t="s">
        <v>8410</v>
      </c>
      <c r="F626" s="50">
        <v>-0.236499550892459</v>
      </c>
      <c r="G626" s="50">
        <v>3.3925168273573697E-2</v>
      </c>
      <c r="H626" s="50"/>
      <c r="I626" s="62" t="s">
        <v>13293</v>
      </c>
      <c r="J626" s="54">
        <v>0.216704852054763</v>
      </c>
      <c r="K626" s="54">
        <v>0.105588360628443</v>
      </c>
      <c r="M626" s="62" t="s">
        <v>6542</v>
      </c>
      <c r="N626" s="81">
        <v>-0.225460318740905</v>
      </c>
      <c r="O626" s="81">
        <v>0.16329561013271099</v>
      </c>
      <c r="P626" s="50"/>
      <c r="Q626" s="50"/>
    </row>
    <row r="627" spans="1:17">
      <c r="A627" s="52" t="s">
        <v>9672</v>
      </c>
      <c r="B627" s="50">
        <v>0.35518139779851599</v>
      </c>
      <c r="C627" s="50">
        <v>4.9942152429346002E-3</v>
      </c>
      <c r="D627" s="50"/>
      <c r="E627" s="52" t="s">
        <v>433</v>
      </c>
      <c r="F627" s="50">
        <v>-0.46556293998592402</v>
      </c>
      <c r="G627" s="50">
        <v>3.4094956289239697E-2</v>
      </c>
      <c r="H627" s="50"/>
      <c r="I627" s="62" t="s">
        <v>9909</v>
      </c>
      <c r="J627" s="54">
        <v>0.42245471620080699</v>
      </c>
      <c r="K627" s="54">
        <v>0.105594773204335</v>
      </c>
      <c r="M627" s="62" t="s">
        <v>10908</v>
      </c>
      <c r="N627" s="81">
        <v>-0.110351339127226</v>
      </c>
      <c r="O627" s="81">
        <v>0.16406398897947699</v>
      </c>
      <c r="P627" s="50"/>
      <c r="Q627" s="50"/>
    </row>
    <row r="628" spans="1:17">
      <c r="A628" s="52" t="s">
        <v>2859</v>
      </c>
      <c r="B628" s="50">
        <v>0.354729485747242</v>
      </c>
      <c r="C628" s="50">
        <v>2.35981834609028E-2</v>
      </c>
      <c r="D628" s="50"/>
      <c r="E628" s="52" t="s">
        <v>66</v>
      </c>
      <c r="F628" s="50">
        <v>-0.26223802590691703</v>
      </c>
      <c r="G628" s="50">
        <v>3.4285721320499903E-2</v>
      </c>
      <c r="H628" s="50"/>
      <c r="I628" s="62" t="s">
        <v>15914</v>
      </c>
      <c r="J628" s="54">
        <v>0.18275131790076299</v>
      </c>
      <c r="K628" s="54">
        <v>0.105670667555907</v>
      </c>
      <c r="M628" s="62" t="s">
        <v>7579</v>
      </c>
      <c r="N628" s="81">
        <v>-0.21485069838069301</v>
      </c>
      <c r="O628" s="81">
        <v>0.16406398897947699</v>
      </c>
      <c r="P628" s="50"/>
      <c r="Q628" s="50"/>
    </row>
    <row r="629" spans="1:17">
      <c r="A629" s="52" t="s">
        <v>8068</v>
      </c>
      <c r="B629" s="50">
        <v>0.35463393258095599</v>
      </c>
      <c r="C629" s="50">
        <v>4.4575466777304201E-2</v>
      </c>
      <c r="D629" s="50"/>
      <c r="E629" s="52" t="s">
        <v>7700</v>
      </c>
      <c r="F629" s="50">
        <v>-0.32155907039471399</v>
      </c>
      <c r="G629" s="50">
        <v>3.4514077185939802E-2</v>
      </c>
      <c r="H629" s="50"/>
      <c r="I629" s="62" t="s">
        <v>982</v>
      </c>
      <c r="J629" s="54">
        <v>0.30632149994284003</v>
      </c>
      <c r="K629" s="54">
        <v>0.105968071206785</v>
      </c>
      <c r="M629" s="62" t="s">
        <v>15302</v>
      </c>
      <c r="N629" s="81">
        <v>-0.140623164979361</v>
      </c>
      <c r="O629" s="81">
        <v>0.166182591197058</v>
      </c>
      <c r="P629" s="50"/>
      <c r="Q629" s="50"/>
    </row>
    <row r="630" spans="1:17">
      <c r="A630" s="52" t="s">
        <v>9590</v>
      </c>
      <c r="B630" s="50">
        <v>0.35305195465658401</v>
      </c>
      <c r="C630" s="50">
        <v>5.0347514979654201E-2</v>
      </c>
      <c r="D630" s="50"/>
      <c r="E630" s="52" t="s">
        <v>6284</v>
      </c>
      <c r="F630" s="50">
        <v>-0.24480900884652701</v>
      </c>
      <c r="G630" s="50">
        <v>3.4526584688766099E-2</v>
      </c>
      <c r="H630" s="50"/>
      <c r="I630" s="62" t="s">
        <v>2036</v>
      </c>
      <c r="J630" s="54">
        <v>0.16941227605072601</v>
      </c>
      <c r="K630" s="54">
        <v>0.105968071206785</v>
      </c>
      <c r="M630" s="62" t="s">
        <v>15265</v>
      </c>
      <c r="N630" s="81">
        <v>-0.10901770454267699</v>
      </c>
      <c r="O630" s="81">
        <v>0.166182591197058</v>
      </c>
      <c r="P630" s="50"/>
      <c r="Q630" s="50"/>
    </row>
    <row r="631" spans="1:17">
      <c r="A631" s="52" t="s">
        <v>2861</v>
      </c>
      <c r="B631" s="50">
        <v>0.352803266484922</v>
      </c>
      <c r="C631" s="50">
        <v>4.8531954088411201E-3</v>
      </c>
      <c r="D631" s="50"/>
      <c r="E631" s="52" t="s">
        <v>6448</v>
      </c>
      <c r="F631" s="50">
        <v>-0.39351452763064798</v>
      </c>
      <c r="G631" s="50">
        <v>3.4637532863867698E-2</v>
      </c>
      <c r="H631" s="50"/>
      <c r="I631" s="62" t="s">
        <v>8623</v>
      </c>
      <c r="J631" s="54">
        <v>0.22225068313090501</v>
      </c>
      <c r="K631" s="54">
        <v>0.10601684746838801</v>
      </c>
      <c r="M631" s="62" t="s">
        <v>8704</v>
      </c>
      <c r="N631" s="81">
        <v>-0.12065965043497701</v>
      </c>
      <c r="O631" s="81">
        <v>0.16626292287508901</v>
      </c>
      <c r="P631" s="50"/>
      <c r="Q631" s="50"/>
    </row>
    <row r="632" spans="1:17">
      <c r="A632" s="52" t="s">
        <v>1180</v>
      </c>
      <c r="B632" s="50">
        <v>0.35217445466588099</v>
      </c>
      <c r="C632" s="50">
        <v>9.3076086032351901E-4</v>
      </c>
      <c r="D632" s="50"/>
      <c r="E632" s="52" t="s">
        <v>877</v>
      </c>
      <c r="F632" s="50">
        <v>-0.49092584512540699</v>
      </c>
      <c r="G632" s="50">
        <v>3.4637532863867698E-2</v>
      </c>
      <c r="H632" s="50"/>
      <c r="I632" s="62" t="s">
        <v>15915</v>
      </c>
      <c r="J632" s="54">
        <v>0.174669818009447</v>
      </c>
      <c r="K632" s="54">
        <v>0.106824537222801</v>
      </c>
      <c r="M632" s="62" t="s">
        <v>6792</v>
      </c>
      <c r="N632" s="81">
        <v>-0.214285208527565</v>
      </c>
      <c r="O632" s="81">
        <v>0.166325990056158</v>
      </c>
      <c r="P632" s="50"/>
      <c r="Q632" s="50"/>
    </row>
    <row r="633" spans="1:17">
      <c r="A633" s="52" t="s">
        <v>8433</v>
      </c>
      <c r="B633" s="50">
        <v>0.35182663127462799</v>
      </c>
      <c r="C633" s="50">
        <v>5.6592759125901601E-2</v>
      </c>
      <c r="D633" s="50"/>
      <c r="E633" s="52" t="s">
        <v>15364</v>
      </c>
      <c r="F633" s="50">
        <v>-0.42170856453181899</v>
      </c>
      <c r="G633" s="50">
        <v>3.4904710416506099E-2</v>
      </c>
      <c r="H633" s="50"/>
      <c r="I633" s="62" t="s">
        <v>3511</v>
      </c>
      <c r="J633" s="54">
        <v>0.15256552213998301</v>
      </c>
      <c r="K633" s="54">
        <v>0.10695902621676601</v>
      </c>
      <c r="M633" s="62" t="s">
        <v>732</v>
      </c>
      <c r="N633" s="81">
        <v>-0.135827338442887</v>
      </c>
      <c r="O633" s="81">
        <v>0.16640493849657001</v>
      </c>
      <c r="P633" s="50"/>
      <c r="Q633" s="50"/>
    </row>
    <row r="634" spans="1:17">
      <c r="A634" s="52" t="s">
        <v>228</v>
      </c>
      <c r="B634" s="50">
        <v>0.35114892103675899</v>
      </c>
      <c r="C634" s="50">
        <v>3.5076106753443997E-2</v>
      </c>
      <c r="D634" s="50"/>
      <c r="E634" s="52" t="s">
        <v>15365</v>
      </c>
      <c r="F634" s="50">
        <v>-0.32236619686337198</v>
      </c>
      <c r="G634" s="50">
        <v>3.4976522949259597E-2</v>
      </c>
      <c r="H634" s="50"/>
      <c r="I634" s="62" t="s">
        <v>15916</v>
      </c>
      <c r="J634" s="54">
        <v>0.68016675530697301</v>
      </c>
      <c r="K634" s="54">
        <v>0.108040476569719</v>
      </c>
      <c r="M634" s="62" t="s">
        <v>8093</v>
      </c>
      <c r="N634" s="81">
        <v>-0.14049437580946</v>
      </c>
      <c r="O634" s="81">
        <v>0.16664213207050499</v>
      </c>
      <c r="P634" s="50"/>
      <c r="Q634" s="50"/>
    </row>
    <row r="635" spans="1:17">
      <c r="A635" s="52" t="s">
        <v>9176</v>
      </c>
      <c r="B635" s="50">
        <v>0.34989121947610402</v>
      </c>
      <c r="C635" s="50">
        <v>6.1258102991080003E-3</v>
      </c>
      <c r="D635" s="50"/>
      <c r="E635" s="52" t="s">
        <v>10574</v>
      </c>
      <c r="F635" s="50">
        <v>-0.20966374560887899</v>
      </c>
      <c r="G635" s="50">
        <v>3.51422065161291E-2</v>
      </c>
      <c r="H635" s="50"/>
      <c r="I635" s="62" t="s">
        <v>282</v>
      </c>
      <c r="J635" s="54">
        <v>0.37042949617766002</v>
      </c>
      <c r="K635" s="54">
        <v>0.108076032876227</v>
      </c>
      <c r="M635" s="62" t="s">
        <v>9520</v>
      </c>
      <c r="N635" s="81">
        <v>-0.165895158396758</v>
      </c>
      <c r="O635" s="81">
        <v>0.16664213207050499</v>
      </c>
      <c r="P635" s="50"/>
      <c r="Q635" s="50"/>
    </row>
    <row r="636" spans="1:17">
      <c r="A636" s="52" t="s">
        <v>15992</v>
      </c>
      <c r="B636" s="50">
        <v>0.34960392037118998</v>
      </c>
      <c r="C636" s="50">
        <v>3.0314010442299102</v>
      </c>
      <c r="D636" s="50"/>
      <c r="E636" s="52" t="s">
        <v>7062</v>
      </c>
      <c r="F636" s="50">
        <v>-0.257177692610841</v>
      </c>
      <c r="G636" s="50">
        <v>3.5517368422884298E-2</v>
      </c>
      <c r="H636" s="50"/>
      <c r="I636" s="62" t="s">
        <v>15917</v>
      </c>
      <c r="J636" s="54">
        <v>0.12801526678087399</v>
      </c>
      <c r="K636" s="54">
        <v>0.10850253661975499</v>
      </c>
      <c r="M636" s="62" t="s">
        <v>2390</v>
      </c>
      <c r="N636" s="81">
        <v>-0.16712413357377601</v>
      </c>
      <c r="O636" s="81">
        <v>0.16761489277887401</v>
      </c>
      <c r="P636" s="50"/>
      <c r="Q636" s="50"/>
    </row>
    <row r="637" spans="1:17">
      <c r="A637" s="52" t="s">
        <v>9511</v>
      </c>
      <c r="B637" s="50">
        <v>0.34915549298968301</v>
      </c>
      <c r="C637" s="50">
        <v>3.3967497847751597E-2</v>
      </c>
      <c r="D637" s="50"/>
      <c r="E637" s="52" t="s">
        <v>15366</v>
      </c>
      <c r="F637" s="50">
        <v>-0.31759831097542202</v>
      </c>
      <c r="G637" s="50">
        <v>3.5907353299605697E-2</v>
      </c>
      <c r="H637" s="50"/>
      <c r="I637" s="62" t="s">
        <v>15918</v>
      </c>
      <c r="J637" s="54">
        <v>0.18060246278695499</v>
      </c>
      <c r="K637" s="54">
        <v>0.108534106311777</v>
      </c>
      <c r="M637" s="62" t="s">
        <v>8753</v>
      </c>
      <c r="N637" s="81">
        <v>-0.27236016566342602</v>
      </c>
      <c r="O637" s="81">
        <v>0.168526390285061</v>
      </c>
      <c r="P637" s="50"/>
      <c r="Q637" s="50"/>
    </row>
    <row r="638" spans="1:17">
      <c r="A638" s="52" t="s">
        <v>5228</v>
      </c>
      <c r="B638" s="50">
        <v>0.34863341129888298</v>
      </c>
      <c r="C638" s="50">
        <v>4.0319980680739104E-3</v>
      </c>
      <c r="D638" s="50"/>
      <c r="E638" s="52" t="s">
        <v>15367</v>
      </c>
      <c r="F638" s="50">
        <v>-0.25818356809599402</v>
      </c>
      <c r="G638" s="50">
        <v>3.6037480571103002E-2</v>
      </c>
      <c r="H638" s="50"/>
      <c r="I638" s="62" t="s">
        <v>15919</v>
      </c>
      <c r="J638" s="54">
        <v>0.22003017397292399</v>
      </c>
      <c r="K638" s="54">
        <v>0.10922797772310799</v>
      </c>
      <c r="M638" s="62" t="s">
        <v>11050</v>
      </c>
      <c r="N638" s="81">
        <v>-0.25108742519888799</v>
      </c>
      <c r="O638" s="81">
        <v>0.168526390285061</v>
      </c>
      <c r="P638" s="50"/>
      <c r="Q638" s="50"/>
    </row>
    <row r="639" spans="1:17">
      <c r="A639" s="52" t="s">
        <v>359</v>
      </c>
      <c r="B639" s="50">
        <v>0.34814808075363002</v>
      </c>
      <c r="C639" s="50">
        <v>4.9786557268994398E-2</v>
      </c>
      <c r="D639" s="50"/>
      <c r="E639" s="52" t="s">
        <v>7943</v>
      </c>
      <c r="F639" s="50">
        <v>-0.42538072160040502</v>
      </c>
      <c r="G639" s="50">
        <v>3.6345757305118603E-2</v>
      </c>
      <c r="H639" s="50"/>
      <c r="I639" s="62" t="s">
        <v>15920</v>
      </c>
      <c r="J639" s="54">
        <v>0.22478659077954799</v>
      </c>
      <c r="K639" s="54">
        <v>0.109441936842744</v>
      </c>
      <c r="M639" s="62" t="s">
        <v>6291</v>
      </c>
      <c r="N639" s="81">
        <v>-0.205836688314841</v>
      </c>
      <c r="O639" s="81">
        <v>0.168526390285061</v>
      </c>
      <c r="P639" s="50"/>
      <c r="Q639" s="50"/>
    </row>
    <row r="640" spans="1:17">
      <c r="A640" s="52" t="s">
        <v>1068</v>
      </c>
      <c r="B640" s="50">
        <v>0.34798643525815398</v>
      </c>
      <c r="C640" s="50">
        <v>0.13524101078825701</v>
      </c>
      <c r="D640" s="50"/>
      <c r="E640" s="52" t="s">
        <v>1049</v>
      </c>
      <c r="F640" s="50">
        <v>-0.49849539715934599</v>
      </c>
      <c r="G640" s="50">
        <v>3.6372295437767002E-2</v>
      </c>
      <c r="H640" s="50"/>
      <c r="I640" s="62" t="s">
        <v>13921</v>
      </c>
      <c r="J640" s="54">
        <v>0.12548054804543601</v>
      </c>
      <c r="K640" s="54">
        <v>0.109601987968427</v>
      </c>
      <c r="M640" s="62" t="s">
        <v>15436</v>
      </c>
      <c r="N640" s="81">
        <v>-0.218586632299404</v>
      </c>
      <c r="O640" s="81">
        <v>0.168528234746152</v>
      </c>
      <c r="P640" s="50"/>
      <c r="Q640" s="50"/>
    </row>
    <row r="641" spans="1:17">
      <c r="A641" s="52" t="s">
        <v>15119</v>
      </c>
      <c r="B641" s="50">
        <v>0.34786737784683203</v>
      </c>
      <c r="C641" s="50">
        <v>2.92002820873179E-2</v>
      </c>
      <c r="D641" s="50"/>
      <c r="E641" s="52" t="s">
        <v>6761</v>
      </c>
      <c r="F641" s="50">
        <v>-0.44161236833765799</v>
      </c>
      <c r="G641" s="50">
        <v>3.6385219416888201E-2</v>
      </c>
      <c r="H641" s="50"/>
      <c r="I641" s="62" t="s">
        <v>10362</v>
      </c>
      <c r="J641" s="54">
        <v>0.534246400467422</v>
      </c>
      <c r="K641" s="54">
        <v>0.109673972534463</v>
      </c>
      <c r="M641" s="62" t="s">
        <v>6466</v>
      </c>
      <c r="N641" s="81">
        <v>-0.156301430827193</v>
      </c>
      <c r="O641" s="81">
        <v>0.168528234746152</v>
      </c>
      <c r="P641" s="50"/>
      <c r="Q641" s="50"/>
    </row>
    <row r="642" spans="1:17">
      <c r="A642" s="52" t="s">
        <v>16544</v>
      </c>
      <c r="B642" s="50">
        <v>0.347564630381694</v>
      </c>
      <c r="C642" s="50">
        <v>3.2375612219901599</v>
      </c>
      <c r="D642" s="50"/>
      <c r="E642" s="52" t="s">
        <v>15368</v>
      </c>
      <c r="F642" s="50">
        <v>-0.44693883888775199</v>
      </c>
      <c r="G642" s="50">
        <v>3.66268658710193E-2</v>
      </c>
      <c r="H642" s="50"/>
      <c r="I642" s="62" t="s">
        <v>15921</v>
      </c>
      <c r="J642" s="54">
        <v>0.24693449318917601</v>
      </c>
      <c r="K642" s="54">
        <v>0.109673972534463</v>
      </c>
      <c r="M642" s="62" t="s">
        <v>6675</v>
      </c>
      <c r="N642" s="81">
        <v>-0.126625562599092</v>
      </c>
      <c r="O642" s="81">
        <v>0.16869096972798001</v>
      </c>
      <c r="P642" s="50"/>
      <c r="Q642" s="50"/>
    </row>
    <row r="643" spans="1:17">
      <c r="A643" s="52" t="s">
        <v>16504</v>
      </c>
      <c r="B643" s="50">
        <v>0.346998816598241</v>
      </c>
      <c r="C643" s="50">
        <v>2.6469063104422998</v>
      </c>
      <c r="D643" s="50"/>
      <c r="E643" s="52" t="s">
        <v>872</v>
      </c>
      <c r="F643" s="50">
        <v>-0.32028306951298502</v>
      </c>
      <c r="G643" s="50">
        <v>3.7041839491737998E-2</v>
      </c>
      <c r="H643" s="50"/>
      <c r="I643" s="62" t="s">
        <v>15922</v>
      </c>
      <c r="J643" s="54">
        <v>0.132705763304898</v>
      </c>
      <c r="K643" s="54">
        <v>0.110207768684896</v>
      </c>
      <c r="M643" s="62" t="s">
        <v>9770</v>
      </c>
      <c r="N643" s="81">
        <v>-0.13920510869274799</v>
      </c>
      <c r="O643" s="81">
        <v>0.16950934380311899</v>
      </c>
      <c r="P643" s="50"/>
      <c r="Q643" s="50"/>
    </row>
    <row r="644" spans="1:17">
      <c r="A644" s="52" t="s">
        <v>10754</v>
      </c>
      <c r="B644" s="50">
        <v>0.34687842297031901</v>
      </c>
      <c r="C644" s="50">
        <v>2.1663004961305299E-2</v>
      </c>
      <c r="D644" s="50"/>
      <c r="E644" s="52" t="s">
        <v>15369</v>
      </c>
      <c r="F644" s="50">
        <v>-0.47249679847929299</v>
      </c>
      <c r="G644" s="50">
        <v>3.7165735151991001E-2</v>
      </c>
      <c r="H644" s="50"/>
      <c r="I644" s="62" t="s">
        <v>4545</v>
      </c>
      <c r="J644" s="54">
        <v>0.178396501849584</v>
      </c>
      <c r="K644" s="54">
        <v>0.110666599439368</v>
      </c>
      <c r="M644" s="62" t="s">
        <v>8127</v>
      </c>
      <c r="N644" s="81">
        <v>-0.16675396672488499</v>
      </c>
      <c r="O644" s="81">
        <v>0.16961598370867001</v>
      </c>
      <c r="P644" s="50"/>
      <c r="Q644" s="50"/>
    </row>
    <row r="645" spans="1:17">
      <c r="A645" s="52" t="s">
        <v>375</v>
      </c>
      <c r="B645" s="50">
        <v>0.34673083647532599</v>
      </c>
      <c r="C645" s="50">
        <v>0.124177429969261</v>
      </c>
      <c r="D645" s="50"/>
      <c r="E645" s="52" t="s">
        <v>7026</v>
      </c>
      <c r="F645" s="50">
        <v>-0.32319636529162399</v>
      </c>
      <c r="G645" s="50">
        <v>3.74123807658382E-2</v>
      </c>
      <c r="H645" s="50"/>
      <c r="I645" s="62" t="s">
        <v>15923</v>
      </c>
      <c r="J645" s="54">
        <v>0.23398975188968901</v>
      </c>
      <c r="K645" s="54">
        <v>0.110962823076659</v>
      </c>
      <c r="M645" s="62" t="s">
        <v>15401</v>
      </c>
      <c r="N645" s="81">
        <v>-0.171208542406764</v>
      </c>
      <c r="O645" s="81">
        <v>0.17009998788859099</v>
      </c>
      <c r="P645" s="50"/>
      <c r="Q645" s="50"/>
    </row>
    <row r="646" spans="1:17">
      <c r="A646" s="52" t="s">
        <v>1183</v>
      </c>
      <c r="B646" s="50">
        <v>0.34670404305088598</v>
      </c>
      <c r="C646" s="50">
        <v>3.2407132011064599E-2</v>
      </c>
      <c r="D646" s="50"/>
      <c r="E646" s="52" t="s">
        <v>7693</v>
      </c>
      <c r="F646" s="50">
        <v>-0.19714359193481101</v>
      </c>
      <c r="G646" s="50">
        <v>3.74647435573673E-2</v>
      </c>
      <c r="H646" s="50"/>
      <c r="I646" s="62" t="s">
        <v>2853</v>
      </c>
      <c r="J646" s="54">
        <v>0.233366220742765</v>
      </c>
      <c r="K646" s="54">
        <v>0.110962823076659</v>
      </c>
      <c r="M646" s="62" t="s">
        <v>15228</v>
      </c>
      <c r="N646" s="81">
        <v>-0.28055705912405099</v>
      </c>
      <c r="O646" s="81">
        <v>0.17135425257468001</v>
      </c>
      <c r="P646" s="50"/>
      <c r="Q646" s="50"/>
    </row>
    <row r="647" spans="1:17">
      <c r="A647" s="52" t="s">
        <v>15694</v>
      </c>
      <c r="B647" s="50">
        <v>0.34652388337622603</v>
      </c>
      <c r="C647" s="50">
        <v>2.8610590816260601E-3</v>
      </c>
      <c r="D647" s="50"/>
      <c r="E647" s="52" t="s">
        <v>6819</v>
      </c>
      <c r="F647" s="50">
        <v>-0.31827361185575098</v>
      </c>
      <c r="G647" s="50">
        <v>3.74647435573673E-2</v>
      </c>
      <c r="H647" s="50"/>
      <c r="I647" s="62" t="s">
        <v>15924</v>
      </c>
      <c r="J647" s="54">
        <v>0.12764677002216901</v>
      </c>
      <c r="K647" s="54">
        <v>0.110962823076659</v>
      </c>
      <c r="M647" s="62" t="s">
        <v>7086</v>
      </c>
      <c r="N647" s="81">
        <v>-0.18398520539401</v>
      </c>
      <c r="O647" s="81">
        <v>0.17275557257506699</v>
      </c>
      <c r="P647" s="50"/>
      <c r="Q647" s="50"/>
    </row>
    <row r="648" spans="1:17">
      <c r="A648" s="52" t="s">
        <v>15695</v>
      </c>
      <c r="B648" s="50">
        <v>0.34617879896814502</v>
      </c>
      <c r="C648" s="50">
        <v>4.5282076938319801E-2</v>
      </c>
      <c r="D648" s="50"/>
      <c r="E648" s="52" t="s">
        <v>10238</v>
      </c>
      <c r="F648" s="50">
        <v>-0.24991762619351299</v>
      </c>
      <c r="G648" s="50">
        <v>3.74647435573673E-2</v>
      </c>
      <c r="H648" s="50"/>
      <c r="I648" s="62" t="s">
        <v>15925</v>
      </c>
      <c r="J648" s="54">
        <v>0.154263126275763</v>
      </c>
      <c r="K648" s="54">
        <v>0.11121672236952</v>
      </c>
      <c r="M648" s="62" t="s">
        <v>15565</v>
      </c>
      <c r="N648" s="81">
        <v>-0.248126989788338</v>
      </c>
      <c r="O648" s="81">
        <v>0.17473767000248699</v>
      </c>
      <c r="P648" s="50"/>
      <c r="Q648" s="50"/>
    </row>
    <row r="649" spans="1:17">
      <c r="A649" s="52" t="s">
        <v>16321</v>
      </c>
      <c r="B649" s="50">
        <v>0.34575861328031099</v>
      </c>
      <c r="C649" s="50">
        <v>9.0688762335955006E-2</v>
      </c>
      <c r="D649" s="50"/>
      <c r="E649" s="52" t="s">
        <v>153</v>
      </c>
      <c r="F649" s="50">
        <v>-0.22860225602152601</v>
      </c>
      <c r="G649" s="50">
        <v>3.7588528132177897E-2</v>
      </c>
      <c r="H649" s="50"/>
      <c r="I649" s="62" t="s">
        <v>15602</v>
      </c>
      <c r="J649" s="54">
        <v>0.46293387100410099</v>
      </c>
      <c r="K649" s="54">
        <v>0.11173719870113701</v>
      </c>
      <c r="M649" s="62" t="s">
        <v>15229</v>
      </c>
      <c r="N649" s="81">
        <v>-0.21638657845730699</v>
      </c>
      <c r="O649" s="81">
        <v>0.17610639793356</v>
      </c>
      <c r="P649" s="50"/>
      <c r="Q649" s="50"/>
    </row>
    <row r="650" spans="1:17">
      <c r="A650" s="52" t="s">
        <v>1284</v>
      </c>
      <c r="B650" s="50">
        <v>0.34571266629334702</v>
      </c>
      <c r="C650" s="50">
        <v>6.5913810542594696E-3</v>
      </c>
      <c r="D650" s="50"/>
      <c r="E650" s="52" t="s">
        <v>6386</v>
      </c>
      <c r="F650" s="50">
        <v>-0.56561650054435197</v>
      </c>
      <c r="G650" s="50">
        <v>3.7611301377141797E-2</v>
      </c>
      <c r="H650" s="50"/>
      <c r="I650" s="76">
        <v>43161</v>
      </c>
      <c r="J650" s="54">
        <v>0.33705583748007401</v>
      </c>
      <c r="K650" s="54">
        <v>0.112206072453404</v>
      </c>
      <c r="M650" s="62" t="s">
        <v>6783</v>
      </c>
      <c r="N650" s="81">
        <v>-0.153598269527501</v>
      </c>
      <c r="O650" s="81">
        <v>0.17623788188883399</v>
      </c>
      <c r="P650" s="50"/>
      <c r="Q650" s="50"/>
    </row>
    <row r="651" spans="1:17">
      <c r="A651" s="52" t="s">
        <v>4100</v>
      </c>
      <c r="B651" s="50">
        <v>0.34565963635368602</v>
      </c>
      <c r="C651" s="50">
        <v>4.1862128700985703</v>
      </c>
      <c r="D651" s="50"/>
      <c r="E651" s="52" t="s">
        <v>15370</v>
      </c>
      <c r="F651" s="50">
        <v>-0.37738864572584602</v>
      </c>
      <c r="G651" s="50">
        <v>3.7977285909698302E-2</v>
      </c>
      <c r="H651" s="50"/>
      <c r="I651" s="62" t="s">
        <v>14381</v>
      </c>
      <c r="J651" s="54">
        <v>0.17135892915716699</v>
      </c>
      <c r="K651" s="54">
        <v>0.112546470977949</v>
      </c>
      <c r="M651" s="62" t="s">
        <v>7246</v>
      </c>
      <c r="N651" s="81">
        <v>-0.149702102989306</v>
      </c>
      <c r="O651" s="81">
        <v>0.17623788188883399</v>
      </c>
      <c r="P651" s="50"/>
      <c r="Q651" s="50"/>
    </row>
    <row r="652" spans="1:17">
      <c r="A652" s="52" t="s">
        <v>11165</v>
      </c>
      <c r="B652" s="50">
        <v>0.34558948077907398</v>
      </c>
      <c r="C652" s="50">
        <v>1.2053849662433799E-3</v>
      </c>
      <c r="D652" s="50"/>
      <c r="E652" s="52" t="s">
        <v>7443</v>
      </c>
      <c r="F652" s="50">
        <v>-0.29724715431070903</v>
      </c>
      <c r="G652" s="50">
        <v>3.8051193889974799E-2</v>
      </c>
      <c r="H652" s="50"/>
      <c r="I652" s="62" t="s">
        <v>13020</v>
      </c>
      <c r="J652" s="54">
        <v>0.16538276840162899</v>
      </c>
      <c r="K652" s="54">
        <v>0.1127621726609</v>
      </c>
      <c r="M652" s="62" t="s">
        <v>15326</v>
      </c>
      <c r="N652" s="81">
        <v>-0.239935075564468</v>
      </c>
      <c r="O652" s="81">
        <v>0.17623788188883399</v>
      </c>
      <c r="P652" s="50"/>
      <c r="Q652" s="50"/>
    </row>
    <row r="653" spans="1:17">
      <c r="A653" s="52" t="s">
        <v>9413</v>
      </c>
      <c r="B653" s="50">
        <v>0.34537498901559099</v>
      </c>
      <c r="C653" s="50">
        <v>3.1712996643325198E-3</v>
      </c>
      <c r="D653" s="50"/>
      <c r="E653" s="52" t="s">
        <v>6525</v>
      </c>
      <c r="F653" s="50">
        <v>-0.31648634074467502</v>
      </c>
      <c r="G653" s="50">
        <v>3.8498544338767697E-2</v>
      </c>
      <c r="H653" s="50"/>
      <c r="I653" s="62" t="s">
        <v>4681</v>
      </c>
      <c r="J653" s="54">
        <v>0.17200503122135599</v>
      </c>
      <c r="K653" s="54">
        <v>0.112768267672994</v>
      </c>
      <c r="M653" s="62" t="s">
        <v>15193</v>
      </c>
      <c r="N653" s="81">
        <v>-0.19657807502465899</v>
      </c>
      <c r="O653" s="81">
        <v>0.17623788188883399</v>
      </c>
      <c r="P653" s="50"/>
      <c r="Q653" s="50"/>
    </row>
    <row r="654" spans="1:17">
      <c r="A654" s="52" t="s">
        <v>92</v>
      </c>
      <c r="B654" s="50">
        <v>0.34528275773255301</v>
      </c>
      <c r="C654" s="50">
        <v>0.108728516543754</v>
      </c>
      <c r="D654" s="50"/>
      <c r="E654" s="52" t="s">
        <v>892</v>
      </c>
      <c r="F654" s="50">
        <v>-0.28235357729468702</v>
      </c>
      <c r="G654" s="50">
        <v>3.8769713382676201E-2</v>
      </c>
      <c r="H654" s="50"/>
      <c r="I654" s="62" t="s">
        <v>8990</v>
      </c>
      <c r="J654" s="54">
        <v>0.31548205943959801</v>
      </c>
      <c r="K654" s="54">
        <v>0.11282966154044199</v>
      </c>
      <c r="M654" s="62" t="s">
        <v>15223</v>
      </c>
      <c r="N654" s="81">
        <v>-0.19034350433341499</v>
      </c>
      <c r="O654" s="81">
        <v>0.17623788188883399</v>
      </c>
      <c r="P654" s="50"/>
      <c r="Q654" s="50"/>
    </row>
    <row r="655" spans="1:17">
      <c r="A655" s="52" t="s">
        <v>1306</v>
      </c>
      <c r="B655" s="50">
        <v>0.34426591724630601</v>
      </c>
      <c r="C655" s="50">
        <v>2.3901499634901902E-2</v>
      </c>
      <c r="D655" s="50"/>
      <c r="E655" s="52" t="s">
        <v>12017</v>
      </c>
      <c r="F655" s="50">
        <v>-0.22176384769877</v>
      </c>
      <c r="G655" s="50">
        <v>3.8964456959896698E-2</v>
      </c>
      <c r="H655" s="50"/>
      <c r="I655" s="62" t="s">
        <v>15926</v>
      </c>
      <c r="J655" s="54">
        <v>0.37281256397540502</v>
      </c>
      <c r="K655" s="54">
        <v>0.11307757945389001</v>
      </c>
      <c r="M655" s="62" t="s">
        <v>15343</v>
      </c>
      <c r="N655" s="81">
        <v>-0.14570229396589901</v>
      </c>
      <c r="O655" s="81">
        <v>0.17718428514541901</v>
      </c>
      <c r="P655" s="50"/>
      <c r="Q655" s="50"/>
    </row>
    <row r="656" spans="1:17">
      <c r="A656" s="52" t="s">
        <v>10115</v>
      </c>
      <c r="B656" s="50">
        <v>0.344200910157548</v>
      </c>
      <c r="C656" s="50">
        <v>1.87019617229323E-2</v>
      </c>
      <c r="D656" s="50"/>
      <c r="E656" s="52" t="s">
        <v>8279</v>
      </c>
      <c r="F656" s="50">
        <v>-0.31356069256875702</v>
      </c>
      <c r="G656" s="50">
        <v>3.8964456959896698E-2</v>
      </c>
      <c r="H656" s="50"/>
      <c r="I656" s="62" t="s">
        <v>15927</v>
      </c>
      <c r="J656" s="54">
        <v>0.18807333288720901</v>
      </c>
      <c r="K656" s="54">
        <v>0.11307757945389001</v>
      </c>
      <c r="M656" s="62" t="s">
        <v>892</v>
      </c>
      <c r="N656" s="81">
        <v>-0.161900987457194</v>
      </c>
      <c r="O656" s="81">
        <v>0.17802655580740101</v>
      </c>
      <c r="P656" s="50"/>
      <c r="Q656" s="50"/>
    </row>
    <row r="657" spans="1:17">
      <c r="A657" s="52" t="s">
        <v>123</v>
      </c>
      <c r="B657" s="50">
        <v>0.34312001673279502</v>
      </c>
      <c r="C657" s="50">
        <v>9.7712956010351903E-2</v>
      </c>
      <c r="D657" s="50"/>
      <c r="E657" s="52" t="s">
        <v>9114</v>
      </c>
      <c r="F657" s="50">
        <v>-0.53809839351370403</v>
      </c>
      <c r="G657" s="50">
        <v>3.9104489324901702E-2</v>
      </c>
      <c r="H657" s="50"/>
      <c r="I657" s="62" t="s">
        <v>15928</v>
      </c>
      <c r="J657" s="54">
        <v>0.16916698067689101</v>
      </c>
      <c r="K657" s="54">
        <v>0.11333354219601</v>
      </c>
      <c r="M657" s="62" t="s">
        <v>6854</v>
      </c>
      <c r="N657" s="81">
        <v>-0.16604928988353199</v>
      </c>
      <c r="O657" s="81">
        <v>0.17802655580740101</v>
      </c>
      <c r="P657" s="50"/>
      <c r="Q657" s="50"/>
    </row>
    <row r="658" spans="1:17">
      <c r="A658" s="52" t="s">
        <v>15696</v>
      </c>
      <c r="B658" s="50">
        <v>0.34223001138933701</v>
      </c>
      <c r="C658" s="50">
        <v>2.43880343950703E-3</v>
      </c>
      <c r="D658" s="50"/>
      <c r="E658" s="52" t="s">
        <v>9555</v>
      </c>
      <c r="F658" s="50">
        <v>-0.38934978879082899</v>
      </c>
      <c r="G658" s="50">
        <v>3.9134302574812797E-2</v>
      </c>
      <c r="H658" s="50"/>
      <c r="I658" s="62" t="s">
        <v>9954</v>
      </c>
      <c r="J658" s="54">
        <v>0.27141569630675</v>
      </c>
      <c r="K658" s="54">
        <v>0.11344142341801899</v>
      </c>
      <c r="M658" s="62" t="s">
        <v>7479</v>
      </c>
      <c r="N658" s="81">
        <v>-0.20508607915673099</v>
      </c>
      <c r="O658" s="81">
        <v>0.178451589005131</v>
      </c>
      <c r="P658" s="50"/>
      <c r="Q658" s="50"/>
    </row>
    <row r="659" spans="1:17">
      <c r="A659" s="52" t="s">
        <v>11514</v>
      </c>
      <c r="B659" s="50">
        <v>0.340983516048392</v>
      </c>
      <c r="C659" s="50">
        <v>6.3544698531782504E-2</v>
      </c>
      <c r="D659" s="50"/>
      <c r="E659" s="52" t="s">
        <v>8552</v>
      </c>
      <c r="F659" s="50">
        <v>-0.25614586450989002</v>
      </c>
      <c r="G659" s="50">
        <v>3.9134302574812797E-2</v>
      </c>
      <c r="H659" s="50"/>
      <c r="I659" s="62" t="s">
        <v>7329</v>
      </c>
      <c r="J659" s="54">
        <v>0.25738094872268402</v>
      </c>
      <c r="K659" s="54">
        <v>0.113903260454637</v>
      </c>
      <c r="M659" s="62" t="s">
        <v>4522</v>
      </c>
      <c r="N659" s="81">
        <v>-0.14471832852358801</v>
      </c>
      <c r="O659" s="81">
        <v>0.17852904352457499</v>
      </c>
      <c r="P659" s="50"/>
      <c r="Q659" s="50"/>
    </row>
    <row r="660" spans="1:17">
      <c r="A660" s="52" t="s">
        <v>4221</v>
      </c>
      <c r="B660" s="50">
        <v>0.34059688887071699</v>
      </c>
      <c r="C660" s="50">
        <v>2.7768067412597599E-3</v>
      </c>
      <c r="D660" s="50"/>
      <c r="E660" s="52" t="s">
        <v>9073</v>
      </c>
      <c r="F660" s="50">
        <v>-0.310138547327313</v>
      </c>
      <c r="G660" s="50">
        <v>3.9158282490452702E-2</v>
      </c>
      <c r="H660" s="50"/>
      <c r="I660" s="62" t="s">
        <v>10062</v>
      </c>
      <c r="J660" s="54">
        <v>0.191864969668955</v>
      </c>
      <c r="K660" s="54">
        <v>0.114057322875534</v>
      </c>
      <c r="M660" s="62" t="s">
        <v>6779</v>
      </c>
      <c r="N660" s="81">
        <v>-0.220135693186818</v>
      </c>
      <c r="O660" s="81">
        <v>0.17920314504846999</v>
      </c>
      <c r="P660" s="50"/>
      <c r="Q660" s="50"/>
    </row>
    <row r="661" spans="1:17">
      <c r="A661" s="52" t="s">
        <v>16328</v>
      </c>
      <c r="B661" s="50">
        <v>0.34048309327385601</v>
      </c>
      <c r="C661" s="50">
        <v>9.7213983325370207E-2</v>
      </c>
      <c r="D661" s="50"/>
      <c r="E661" s="52" t="s">
        <v>7733</v>
      </c>
      <c r="F661" s="50">
        <v>-0.39922745958745398</v>
      </c>
      <c r="G661" s="50">
        <v>3.9158314565233103E-2</v>
      </c>
      <c r="H661" s="50"/>
      <c r="I661" s="62" t="s">
        <v>1101</v>
      </c>
      <c r="J661" s="54">
        <v>0.209082753506455</v>
      </c>
      <c r="K661" s="54">
        <v>0.114269055764531</v>
      </c>
      <c r="M661" s="62" t="s">
        <v>877</v>
      </c>
      <c r="N661" s="81">
        <v>-0.27433649777621699</v>
      </c>
      <c r="O661" s="81">
        <v>0.18053296918183201</v>
      </c>
      <c r="P661" s="50"/>
      <c r="Q661" s="50"/>
    </row>
    <row r="662" spans="1:17">
      <c r="A662" s="52" t="s">
        <v>3281</v>
      </c>
      <c r="B662" s="50">
        <v>0.34035998277930801</v>
      </c>
      <c r="C662" s="50">
        <v>6.5282845726092999E-3</v>
      </c>
      <c r="D662" s="50"/>
      <c r="E662" s="52" t="s">
        <v>9054</v>
      </c>
      <c r="F662" s="50">
        <v>-0.36013925453502899</v>
      </c>
      <c r="G662" s="50">
        <v>3.9304016826485301E-2</v>
      </c>
      <c r="H662" s="50"/>
      <c r="I662" s="62" t="s">
        <v>15182</v>
      </c>
      <c r="J662" s="54">
        <v>0.26745959502438899</v>
      </c>
      <c r="K662" s="54">
        <v>0.114320223642414</v>
      </c>
      <c r="M662" s="62" t="s">
        <v>14876</v>
      </c>
      <c r="N662" s="81">
        <v>-0.17268974102922</v>
      </c>
      <c r="O662" s="81">
        <v>0.18092283379610599</v>
      </c>
      <c r="P662" s="50"/>
      <c r="Q662" s="50"/>
    </row>
    <row r="663" spans="1:17">
      <c r="A663" s="52" t="s">
        <v>1829</v>
      </c>
      <c r="B663" s="50">
        <v>0.33997626278709298</v>
      </c>
      <c r="C663" s="50">
        <v>3.17179987413874E-2</v>
      </c>
      <c r="D663" s="50"/>
      <c r="E663" s="52" t="s">
        <v>7232</v>
      </c>
      <c r="F663" s="50">
        <v>-0.29163245939232302</v>
      </c>
      <c r="G663" s="50">
        <v>3.9890022088098297E-2</v>
      </c>
      <c r="H663" s="50"/>
      <c r="I663" s="62" t="s">
        <v>10136</v>
      </c>
      <c r="J663" s="54">
        <v>0.261828805533388</v>
      </c>
      <c r="K663" s="54">
        <v>0.114671189010512</v>
      </c>
      <c r="M663" s="62" t="s">
        <v>2024</v>
      </c>
      <c r="N663" s="81">
        <v>-0.13661736056172399</v>
      </c>
      <c r="O663" s="81">
        <v>0.18143600511816699</v>
      </c>
      <c r="P663" s="50"/>
      <c r="Q663" s="50"/>
    </row>
    <row r="664" spans="1:17">
      <c r="A664" s="52" t="s">
        <v>4876</v>
      </c>
      <c r="B664" s="50">
        <v>0.33903562835282602</v>
      </c>
      <c r="C664" s="50">
        <v>4.8370744867460101E-3</v>
      </c>
      <c r="D664" s="50"/>
      <c r="E664" s="52" t="s">
        <v>15371</v>
      </c>
      <c r="F664" s="50">
        <v>-0.23374721617163299</v>
      </c>
      <c r="G664" s="50">
        <v>4.0227846295246401E-2</v>
      </c>
      <c r="H664" s="50"/>
      <c r="I664" s="62" t="s">
        <v>9953</v>
      </c>
      <c r="J664" s="54">
        <v>0.15438140815818499</v>
      </c>
      <c r="K664" s="54">
        <v>0.115369143146184</v>
      </c>
      <c r="M664" s="62" t="s">
        <v>7293</v>
      </c>
      <c r="N664" s="81">
        <v>-0.296730650861384</v>
      </c>
      <c r="O664" s="81">
        <v>0.181963399453833</v>
      </c>
      <c r="P664" s="50"/>
      <c r="Q664" s="50"/>
    </row>
    <row r="665" spans="1:17">
      <c r="A665" s="52" t="s">
        <v>1048</v>
      </c>
      <c r="B665" s="50">
        <v>0.33888698053636401</v>
      </c>
      <c r="C665" s="50">
        <v>5.3006564620329703E-2</v>
      </c>
      <c r="D665" s="50"/>
      <c r="E665" s="52" t="s">
        <v>7028</v>
      </c>
      <c r="F665" s="50">
        <v>-0.401781566381818</v>
      </c>
      <c r="G665" s="50">
        <v>4.0421390530759702E-2</v>
      </c>
      <c r="H665" s="50"/>
      <c r="I665" s="62" t="s">
        <v>15929</v>
      </c>
      <c r="J665" s="54">
        <v>0.25812888983349103</v>
      </c>
      <c r="K665" s="54">
        <v>0.11551808805173901</v>
      </c>
      <c r="M665" s="62" t="s">
        <v>15234</v>
      </c>
      <c r="N665" s="81">
        <v>-0.21599896293508</v>
      </c>
      <c r="O665" s="81">
        <v>0.18330043905547699</v>
      </c>
      <c r="P665" s="50"/>
      <c r="Q665" s="50"/>
    </row>
    <row r="666" spans="1:17">
      <c r="A666" s="52" t="s">
        <v>12666</v>
      </c>
      <c r="B666" s="50">
        <v>0.33874063374457902</v>
      </c>
      <c r="C666" s="50">
        <v>0.11170032983589</v>
      </c>
      <c r="D666" s="50"/>
      <c r="E666" s="52" t="s">
        <v>15372</v>
      </c>
      <c r="F666" s="50">
        <v>-0.28750880088689401</v>
      </c>
      <c r="G666" s="50">
        <v>4.0421390530759702E-2</v>
      </c>
      <c r="H666" s="50"/>
      <c r="I666" s="62" t="s">
        <v>15930</v>
      </c>
      <c r="J666" s="54">
        <v>0.15551465398463199</v>
      </c>
      <c r="K666" s="54">
        <v>0.115902972859906</v>
      </c>
      <c r="M666" s="62" t="s">
        <v>903</v>
      </c>
      <c r="N666" s="81">
        <v>-0.31573641096784</v>
      </c>
      <c r="O666" s="81">
        <v>0.184300272010118</v>
      </c>
      <c r="P666" s="50"/>
      <c r="Q666" s="50"/>
    </row>
    <row r="667" spans="1:17">
      <c r="A667" s="52" t="s">
        <v>16370</v>
      </c>
      <c r="B667" s="50">
        <v>0.338710670029435</v>
      </c>
      <c r="C667" s="50">
        <v>0.13524101078825701</v>
      </c>
      <c r="D667" s="50"/>
      <c r="E667" s="52" t="s">
        <v>15373</v>
      </c>
      <c r="F667" s="50">
        <v>-0.33716256574076098</v>
      </c>
      <c r="G667" s="50">
        <v>4.0447739469519302E-2</v>
      </c>
      <c r="H667" s="50"/>
      <c r="I667" s="62" t="s">
        <v>15699</v>
      </c>
      <c r="J667" s="54">
        <v>0.12432659048845</v>
      </c>
      <c r="K667" s="54">
        <v>0.115960074459454</v>
      </c>
      <c r="M667" s="62" t="s">
        <v>15421</v>
      </c>
      <c r="N667" s="81">
        <v>-0.22960087081549799</v>
      </c>
      <c r="O667" s="81">
        <v>0.18433960987034501</v>
      </c>
      <c r="P667" s="50"/>
      <c r="Q667" s="50"/>
    </row>
    <row r="668" spans="1:17">
      <c r="A668" s="52" t="s">
        <v>3156</v>
      </c>
      <c r="B668" s="50">
        <v>0.338656279309204</v>
      </c>
      <c r="C668" s="50">
        <v>7.9640150298763007E-3</v>
      </c>
      <c r="D668" s="50"/>
      <c r="E668" s="52" t="s">
        <v>15374</v>
      </c>
      <c r="F668" s="50">
        <v>-0.19562535759317801</v>
      </c>
      <c r="G668" s="50">
        <v>4.0480150517291501E-2</v>
      </c>
      <c r="H668" s="50"/>
      <c r="I668" s="62" t="s">
        <v>15931</v>
      </c>
      <c r="J668" s="54">
        <v>0.29677031488307798</v>
      </c>
      <c r="K668" s="54">
        <v>0.116639597226136</v>
      </c>
      <c r="M668" s="62" t="s">
        <v>6318</v>
      </c>
      <c r="N668" s="81">
        <v>-0.19007756986726301</v>
      </c>
      <c r="O668" s="81">
        <v>0.18533272366756201</v>
      </c>
      <c r="P668" s="50"/>
      <c r="Q668" s="50"/>
    </row>
    <row r="669" spans="1:17">
      <c r="A669" s="52" t="s">
        <v>1503</v>
      </c>
      <c r="B669" s="50">
        <v>0.33864883663075701</v>
      </c>
      <c r="C669" s="50">
        <v>3.1973526716950799E-2</v>
      </c>
      <c r="D669" s="50"/>
      <c r="E669" s="52" t="s">
        <v>7143</v>
      </c>
      <c r="F669" s="50">
        <v>-0.36220593262454898</v>
      </c>
      <c r="G669" s="50">
        <v>4.0803100144166701E-2</v>
      </c>
      <c r="H669" s="50"/>
      <c r="I669" s="62" t="s">
        <v>3587</v>
      </c>
      <c r="J669" s="54">
        <v>0.21303434156530099</v>
      </c>
      <c r="K669" s="54">
        <v>0.11669289186335099</v>
      </c>
      <c r="M669" s="62" t="s">
        <v>6580</v>
      </c>
      <c r="N669" s="81">
        <v>-0.223663538298458</v>
      </c>
      <c r="O669" s="81">
        <v>0.18533272366756201</v>
      </c>
      <c r="P669" s="50"/>
      <c r="Q669" s="50"/>
    </row>
    <row r="670" spans="1:17">
      <c r="A670" s="52" t="s">
        <v>2006</v>
      </c>
      <c r="B670" s="50">
        <v>0.33854254348854201</v>
      </c>
      <c r="C670" s="50">
        <v>2.0400823916391999E-2</v>
      </c>
      <c r="D670" s="50"/>
      <c r="E670" s="52" t="s">
        <v>15044</v>
      </c>
      <c r="F670" s="50">
        <v>-0.21338550216680699</v>
      </c>
      <c r="G670" s="50">
        <v>4.0823885037539399E-2</v>
      </c>
      <c r="H670" s="50"/>
      <c r="I670" s="62" t="s">
        <v>1069</v>
      </c>
      <c r="J670" s="54">
        <v>0.23931527851853801</v>
      </c>
      <c r="K670" s="54">
        <v>0.11726005828241901</v>
      </c>
      <c r="M670" s="62" t="s">
        <v>15255</v>
      </c>
      <c r="N670" s="81">
        <v>-0.18643951942933301</v>
      </c>
      <c r="O670" s="81">
        <v>0.186571466620256</v>
      </c>
      <c r="P670" s="50"/>
      <c r="Q670" s="50"/>
    </row>
    <row r="671" spans="1:17">
      <c r="A671" s="52" t="s">
        <v>4629</v>
      </c>
      <c r="B671" s="50">
        <v>0.33830166291910602</v>
      </c>
      <c r="C671" s="50">
        <v>3.6132975010639203E-2</v>
      </c>
      <c r="D671" s="50"/>
      <c r="E671" s="52" t="s">
        <v>7145</v>
      </c>
      <c r="F671" s="50">
        <v>-0.25495798081173199</v>
      </c>
      <c r="G671" s="50">
        <v>4.0871768914400003E-2</v>
      </c>
      <c r="H671" s="50"/>
      <c r="I671" s="62" t="s">
        <v>15932</v>
      </c>
      <c r="J671" s="54">
        <v>0.14956365405782701</v>
      </c>
      <c r="K671" s="54">
        <v>0.11726005828241901</v>
      </c>
      <c r="M671" s="62" t="s">
        <v>15361</v>
      </c>
      <c r="N671" s="81">
        <v>-0.23696995060037301</v>
      </c>
      <c r="O671" s="81">
        <v>0.186869043180907</v>
      </c>
      <c r="P671" s="50"/>
      <c r="Q671" s="50"/>
    </row>
    <row r="672" spans="1:17">
      <c r="A672" s="52" t="s">
        <v>16542</v>
      </c>
      <c r="B672" s="50">
        <v>0.33751554676819101</v>
      </c>
      <c r="C672" s="50">
        <v>3.21281047680342</v>
      </c>
      <c r="D672" s="50"/>
      <c r="E672" s="52" t="s">
        <v>15375</v>
      </c>
      <c r="F672" s="50">
        <v>-0.31324684057271401</v>
      </c>
      <c r="G672" s="50">
        <v>4.1388883797420999E-2</v>
      </c>
      <c r="H672" s="50"/>
      <c r="I672" s="62" t="s">
        <v>15933</v>
      </c>
      <c r="J672" s="54">
        <v>0.183654770566549</v>
      </c>
      <c r="K672" s="54">
        <v>0.11792948515175</v>
      </c>
      <c r="M672" s="62" t="s">
        <v>61</v>
      </c>
      <c r="N672" s="81">
        <v>-0.24885630912828599</v>
      </c>
      <c r="O672" s="81">
        <v>0.18729799733784799</v>
      </c>
      <c r="P672" s="50"/>
      <c r="Q672" s="50"/>
    </row>
    <row r="673" spans="1:17">
      <c r="A673" s="52" t="s">
        <v>16354</v>
      </c>
      <c r="B673" s="50">
        <v>0.337410564248523</v>
      </c>
      <c r="C673" s="50">
        <v>0.11839140691636101</v>
      </c>
      <c r="D673" s="50"/>
      <c r="E673" s="52" t="s">
        <v>10621</v>
      </c>
      <c r="F673" s="50">
        <v>-0.33483888273871698</v>
      </c>
      <c r="G673" s="50">
        <v>4.1813301013077397E-2</v>
      </c>
      <c r="H673" s="50"/>
      <c r="I673" s="62" t="s">
        <v>15934</v>
      </c>
      <c r="J673" s="54">
        <v>0.196207695659076</v>
      </c>
      <c r="K673" s="54">
        <v>0.11886614161912699</v>
      </c>
      <c r="M673" s="62" t="s">
        <v>15259</v>
      </c>
      <c r="N673" s="81">
        <v>-0.18877404497031899</v>
      </c>
      <c r="O673" s="81">
        <v>0.187418757741348</v>
      </c>
      <c r="P673" s="50"/>
      <c r="Q673" s="50"/>
    </row>
    <row r="674" spans="1:17">
      <c r="A674" s="52" t="s">
        <v>16406</v>
      </c>
      <c r="B674" s="50">
        <v>0.33730967003289097</v>
      </c>
      <c r="C674" s="50">
        <v>0.170479493716926</v>
      </c>
      <c r="D674" s="50"/>
      <c r="E674" s="52" t="s">
        <v>15376</v>
      </c>
      <c r="F674" s="50">
        <v>-0.252962357940829</v>
      </c>
      <c r="G674" s="50">
        <v>4.1813301013077397E-2</v>
      </c>
      <c r="H674" s="50"/>
      <c r="I674" s="62" t="s">
        <v>15935</v>
      </c>
      <c r="J674" s="54">
        <v>0.13504054400837001</v>
      </c>
      <c r="K674" s="54">
        <v>0.119097178880604</v>
      </c>
      <c r="M674" s="62" t="s">
        <v>15272</v>
      </c>
      <c r="N674" s="81">
        <v>-0.17666501506530399</v>
      </c>
      <c r="O674" s="81">
        <v>0.18784057979982099</v>
      </c>
      <c r="P674" s="50"/>
      <c r="Q674" s="50"/>
    </row>
    <row r="675" spans="1:17">
      <c r="A675" s="52" t="s">
        <v>3337</v>
      </c>
      <c r="B675" s="50">
        <v>0.33694932920869602</v>
      </c>
      <c r="C675" s="50">
        <v>1.02900136393468E-2</v>
      </c>
      <c r="D675" s="50"/>
      <c r="E675" s="52" t="s">
        <v>9152</v>
      </c>
      <c r="F675" s="50">
        <v>-0.25726827762805798</v>
      </c>
      <c r="G675" s="50">
        <v>4.19817041578694E-2</v>
      </c>
      <c r="H675" s="50"/>
      <c r="I675" s="62" t="s">
        <v>9431</v>
      </c>
      <c r="J675" s="54">
        <v>0.45152005914980198</v>
      </c>
      <c r="K675" s="54">
        <v>0.119390428611682</v>
      </c>
      <c r="M675" s="62" t="s">
        <v>8453</v>
      </c>
      <c r="N675" s="81">
        <v>-0.19338058044172601</v>
      </c>
      <c r="O675" s="81">
        <v>0.18816107405555099</v>
      </c>
      <c r="P675" s="50"/>
      <c r="Q675" s="50"/>
    </row>
    <row r="676" spans="1:17">
      <c r="A676" s="52" t="s">
        <v>15923</v>
      </c>
      <c r="B676" s="50">
        <v>0.33689524572908802</v>
      </c>
      <c r="C676" s="50">
        <v>0.10034003766093499</v>
      </c>
      <c r="D676" s="50"/>
      <c r="E676" s="52" t="s">
        <v>887</v>
      </c>
      <c r="F676" s="50">
        <v>-0.47861698334238401</v>
      </c>
      <c r="G676" s="50">
        <v>4.31339623035032E-2</v>
      </c>
      <c r="H676" s="50"/>
      <c r="I676" s="62" t="s">
        <v>9553</v>
      </c>
      <c r="J676" s="54">
        <v>0.14649531823714501</v>
      </c>
      <c r="K676" s="54">
        <v>0.119433517389691</v>
      </c>
      <c r="M676" s="62" t="s">
        <v>10706</v>
      </c>
      <c r="N676" s="81">
        <v>-0.27614832962915598</v>
      </c>
      <c r="O676" s="81">
        <v>0.188419112003711</v>
      </c>
      <c r="P676" s="50"/>
      <c r="Q676" s="50"/>
    </row>
    <row r="677" spans="1:17">
      <c r="A677" s="52" t="s">
        <v>8900</v>
      </c>
      <c r="B677" s="50">
        <v>0.336785577559855</v>
      </c>
      <c r="C677" s="50">
        <v>3.7943019423132399E-2</v>
      </c>
      <c r="D677" s="50"/>
      <c r="E677" s="52" t="s">
        <v>7419</v>
      </c>
      <c r="F677" s="50">
        <v>-0.34855858864033701</v>
      </c>
      <c r="G677" s="50">
        <v>4.3134311253515398E-2</v>
      </c>
      <c r="H677" s="50"/>
      <c r="I677" s="62" t="s">
        <v>15683</v>
      </c>
      <c r="J677" s="54">
        <v>0.23183642565727999</v>
      </c>
      <c r="K677" s="54">
        <v>0.119433517389691</v>
      </c>
      <c r="M677" s="62" t="s">
        <v>6172</v>
      </c>
      <c r="N677" s="81">
        <v>-0.15412124829828999</v>
      </c>
      <c r="O677" s="81">
        <v>0.188419112003711</v>
      </c>
      <c r="P677" s="50"/>
      <c r="Q677" s="50"/>
    </row>
    <row r="678" spans="1:17">
      <c r="A678" s="52" t="s">
        <v>4290</v>
      </c>
      <c r="B678" s="50">
        <v>0.33615133665879099</v>
      </c>
      <c r="C678" s="50">
        <v>2.8456807516229098E-2</v>
      </c>
      <c r="D678" s="50"/>
      <c r="E678" s="52" t="s">
        <v>15377</v>
      </c>
      <c r="F678" s="50">
        <v>-0.34199325927663798</v>
      </c>
      <c r="G678" s="50">
        <v>4.31550449315578E-2</v>
      </c>
      <c r="H678" s="50"/>
      <c r="I678" s="62" t="s">
        <v>15936</v>
      </c>
      <c r="J678" s="54">
        <v>0.19511233894354299</v>
      </c>
      <c r="K678" s="54">
        <v>0.119601000646165</v>
      </c>
      <c r="M678" s="62" t="s">
        <v>9151</v>
      </c>
      <c r="N678" s="81">
        <v>-0.155192992996428</v>
      </c>
      <c r="O678" s="81">
        <v>0.188419112003711</v>
      </c>
      <c r="P678" s="50"/>
      <c r="Q678" s="50"/>
    </row>
    <row r="679" spans="1:17">
      <c r="A679" s="52" t="s">
        <v>11599</v>
      </c>
      <c r="B679" s="50">
        <v>0.33588858344706002</v>
      </c>
      <c r="C679" s="50">
        <v>4.1211454717169797E-2</v>
      </c>
      <c r="D679" s="50"/>
      <c r="E679" s="52" t="s">
        <v>6094</v>
      </c>
      <c r="F679" s="50">
        <v>-0.28342633405573497</v>
      </c>
      <c r="G679" s="50">
        <v>4.3321153811375399E-2</v>
      </c>
      <c r="H679" s="50"/>
      <c r="I679" s="62" t="s">
        <v>136</v>
      </c>
      <c r="J679" s="54">
        <v>0.20558375332819601</v>
      </c>
      <c r="K679" s="54">
        <v>0.119780636519454</v>
      </c>
      <c r="M679" s="62" t="s">
        <v>15530</v>
      </c>
      <c r="N679" s="81">
        <v>-0.228150211623393</v>
      </c>
      <c r="O679" s="81">
        <v>0.18847935346852199</v>
      </c>
      <c r="P679" s="50"/>
      <c r="Q679" s="50"/>
    </row>
    <row r="680" spans="1:17">
      <c r="A680" s="52" t="s">
        <v>3709</v>
      </c>
      <c r="B680" s="50">
        <v>0.335815794064039</v>
      </c>
      <c r="C680" s="50">
        <v>8.0985512545123803E-2</v>
      </c>
      <c r="D680" s="50"/>
      <c r="E680" s="52" t="s">
        <v>6207</v>
      </c>
      <c r="F680" s="50">
        <v>-0.25603403643904699</v>
      </c>
      <c r="G680" s="50">
        <v>4.3321153811375399E-2</v>
      </c>
      <c r="H680" s="50"/>
      <c r="I680" s="62" t="s">
        <v>15937</v>
      </c>
      <c r="J680" s="54">
        <v>0.182670599649497</v>
      </c>
      <c r="K680" s="54">
        <v>0.12039848005483</v>
      </c>
      <c r="M680" s="62" t="s">
        <v>15493</v>
      </c>
      <c r="N680" s="81">
        <v>-0.106092069679532</v>
      </c>
      <c r="O680" s="81">
        <v>0.18853146905839699</v>
      </c>
      <c r="P680" s="50"/>
      <c r="Q680" s="50"/>
    </row>
    <row r="681" spans="1:17">
      <c r="A681" s="52" t="s">
        <v>16302</v>
      </c>
      <c r="B681" s="50">
        <v>0.33507271998770299</v>
      </c>
      <c r="C681" s="50">
        <v>5.3090281323881702E-2</v>
      </c>
      <c r="D681" s="50"/>
      <c r="E681" s="52" t="s">
        <v>8217</v>
      </c>
      <c r="F681" s="50">
        <v>-0.36042076601122602</v>
      </c>
      <c r="G681" s="50">
        <v>4.3516455276984799E-2</v>
      </c>
      <c r="H681" s="50"/>
      <c r="I681" s="62" t="s">
        <v>15938</v>
      </c>
      <c r="J681" s="54">
        <v>0.26064031316810299</v>
      </c>
      <c r="K681" s="54">
        <v>0.12046298615968901</v>
      </c>
      <c r="M681" s="62" t="s">
        <v>11074</v>
      </c>
      <c r="N681" s="81">
        <v>-0.15549235604101799</v>
      </c>
      <c r="O681" s="81">
        <v>0.18863985832178901</v>
      </c>
      <c r="P681" s="50"/>
      <c r="Q681" s="50"/>
    </row>
    <row r="682" spans="1:17">
      <c r="A682" s="52" t="s">
        <v>2732</v>
      </c>
      <c r="B682" s="50">
        <v>0.33501509826916098</v>
      </c>
      <c r="C682" s="50">
        <v>2.2720941017903298E-2</v>
      </c>
      <c r="D682" s="50"/>
      <c r="E682" s="52" t="s">
        <v>6861</v>
      </c>
      <c r="F682" s="50">
        <v>-0.32871905097198401</v>
      </c>
      <c r="G682" s="50">
        <v>4.4094629871651102E-2</v>
      </c>
      <c r="H682" s="50"/>
      <c r="I682" s="62" t="s">
        <v>3918</v>
      </c>
      <c r="J682" s="54">
        <v>0.22309930905554001</v>
      </c>
      <c r="K682" s="54">
        <v>0.12089314678056701</v>
      </c>
      <c r="M682" s="62" t="s">
        <v>8249</v>
      </c>
      <c r="N682" s="81">
        <v>-0.12506109911412699</v>
      </c>
      <c r="O682" s="81">
        <v>0.18863985832178901</v>
      </c>
      <c r="P682" s="50"/>
      <c r="Q682" s="50"/>
    </row>
    <row r="683" spans="1:17">
      <c r="A683" s="52" t="s">
        <v>1233</v>
      </c>
      <c r="B683" s="50">
        <v>0.33490361624502202</v>
      </c>
      <c r="C683" s="50">
        <v>2.3335675498603201E-2</v>
      </c>
      <c r="D683" s="50"/>
      <c r="E683" s="52" t="s">
        <v>6838</v>
      </c>
      <c r="F683" s="50">
        <v>-0.26040857938055401</v>
      </c>
      <c r="G683" s="50">
        <v>4.4575466777304201E-2</v>
      </c>
      <c r="H683" s="50"/>
      <c r="I683" s="62" t="s">
        <v>10077</v>
      </c>
      <c r="J683" s="54">
        <v>0.29498883214646399</v>
      </c>
      <c r="K683" s="54">
        <v>0.12107760255406801</v>
      </c>
      <c r="M683" s="62" t="s">
        <v>6350</v>
      </c>
      <c r="N683" s="81">
        <v>-0.16791653977823801</v>
      </c>
      <c r="O683" s="81">
        <v>0.18880191457360301</v>
      </c>
      <c r="P683" s="50"/>
      <c r="Q683" s="50"/>
    </row>
    <row r="684" spans="1:17">
      <c r="A684" s="52" t="s">
        <v>7870</v>
      </c>
      <c r="B684" s="50">
        <v>0.33476647305465002</v>
      </c>
      <c r="C684" s="50">
        <v>0.16791426114789099</v>
      </c>
      <c r="D684" s="50"/>
      <c r="E684" s="52" t="s">
        <v>8062</v>
      </c>
      <c r="F684" s="50">
        <v>-0.29967940464096998</v>
      </c>
      <c r="G684" s="50">
        <v>4.4928357279965102E-2</v>
      </c>
      <c r="H684" s="50"/>
      <c r="I684" s="62" t="s">
        <v>15939</v>
      </c>
      <c r="J684" s="54">
        <v>0.213411700217914</v>
      </c>
      <c r="K684" s="54">
        <v>0.12157817012637</v>
      </c>
      <c r="M684" s="62" t="s">
        <v>14951</v>
      </c>
      <c r="N684" s="81">
        <v>-0.18574379882547201</v>
      </c>
      <c r="O684" s="81">
        <v>0.189428526417948</v>
      </c>
      <c r="P684" s="50"/>
      <c r="Q684" s="50"/>
    </row>
    <row r="685" spans="1:17">
      <c r="A685" s="52" t="s">
        <v>16562</v>
      </c>
      <c r="B685" s="50">
        <v>0.33446153019136599</v>
      </c>
      <c r="C685" s="50">
        <v>4.2899594967255297</v>
      </c>
      <c r="D685" s="50"/>
      <c r="E685" s="52" t="s">
        <v>6044</v>
      </c>
      <c r="F685" s="50">
        <v>-0.36329585354115901</v>
      </c>
      <c r="G685" s="50">
        <v>4.50028145514395E-2</v>
      </c>
      <c r="H685" s="50"/>
      <c r="I685" s="62" t="s">
        <v>15940</v>
      </c>
      <c r="J685" s="54">
        <v>0.22156144180700599</v>
      </c>
      <c r="K685" s="54">
        <v>0.121834620817399</v>
      </c>
      <c r="M685" s="62" t="s">
        <v>339</v>
      </c>
      <c r="N685" s="81">
        <v>-0.20789724064925399</v>
      </c>
      <c r="O685" s="81">
        <v>0.18969332211960699</v>
      </c>
      <c r="P685" s="50"/>
      <c r="Q685" s="50"/>
    </row>
    <row r="686" spans="1:17">
      <c r="A686" s="52" t="s">
        <v>15697</v>
      </c>
      <c r="B686" s="50">
        <v>0.33443551003048899</v>
      </c>
      <c r="C686" s="50">
        <v>4.0376046917678703E-2</v>
      </c>
      <c r="D686" s="50"/>
      <c r="E686" s="52" t="s">
        <v>6438</v>
      </c>
      <c r="F686" s="50">
        <v>-0.31043902553557801</v>
      </c>
      <c r="G686" s="50">
        <v>4.50028145514395E-2</v>
      </c>
      <c r="H686" s="50"/>
      <c r="I686" s="62" t="s">
        <v>15941</v>
      </c>
      <c r="J686" s="54">
        <v>0.38044317906375902</v>
      </c>
      <c r="K686" s="54">
        <v>0.12230062157917</v>
      </c>
      <c r="M686" s="62" t="s">
        <v>9279</v>
      </c>
      <c r="N686" s="81">
        <v>-0.18570109493692599</v>
      </c>
      <c r="O686" s="81">
        <v>0.18990859662340201</v>
      </c>
      <c r="P686" s="50"/>
      <c r="Q686" s="50"/>
    </row>
    <row r="687" spans="1:17">
      <c r="A687" s="52" t="s">
        <v>15870</v>
      </c>
      <c r="B687" s="50">
        <v>0.33338473203300001</v>
      </c>
      <c r="C687" s="50">
        <v>3.3601773788535199</v>
      </c>
      <c r="D687" s="50"/>
      <c r="E687" s="52" t="s">
        <v>6119</v>
      </c>
      <c r="F687" s="50">
        <v>-0.456274506185813</v>
      </c>
      <c r="G687" s="50">
        <v>4.5042896430271102E-2</v>
      </c>
      <c r="H687" s="50"/>
      <c r="I687" s="62" t="s">
        <v>14176</v>
      </c>
      <c r="J687" s="54">
        <v>9.7594233442824099E-2</v>
      </c>
      <c r="K687" s="54">
        <v>0.122723765182172</v>
      </c>
      <c r="M687" s="62" t="s">
        <v>767</v>
      </c>
      <c r="N687" s="81">
        <v>-0.220325199902733</v>
      </c>
      <c r="O687" s="81">
        <v>0.19070396338388501</v>
      </c>
      <c r="P687" s="50"/>
      <c r="Q687" s="50"/>
    </row>
    <row r="688" spans="1:17">
      <c r="A688" s="52" t="s">
        <v>124</v>
      </c>
      <c r="B688" s="50">
        <v>0.33333073912032202</v>
      </c>
      <c r="C688" s="50">
        <v>4.1277728720966902</v>
      </c>
      <c r="D688" s="50"/>
      <c r="E688" s="52" t="s">
        <v>6852</v>
      </c>
      <c r="F688" s="50">
        <v>-0.408634302644444</v>
      </c>
      <c r="G688" s="50">
        <v>4.5084694247642998E-2</v>
      </c>
      <c r="H688" s="50"/>
      <c r="I688" s="62" t="s">
        <v>15942</v>
      </c>
      <c r="J688" s="54">
        <v>0.235254029606902</v>
      </c>
      <c r="K688" s="54">
        <v>0.122784713275541</v>
      </c>
      <c r="M688" s="62" t="s">
        <v>6340</v>
      </c>
      <c r="N688" s="81">
        <v>-0.137532819740603</v>
      </c>
      <c r="O688" s="81">
        <v>0.19196919659928999</v>
      </c>
      <c r="P688" s="50"/>
      <c r="Q688" s="50"/>
    </row>
    <row r="689" spans="1:17">
      <c r="A689" s="52" t="s">
        <v>15698</v>
      </c>
      <c r="B689" s="50">
        <v>0.33251161778325899</v>
      </c>
      <c r="C689" s="50">
        <v>6.1590662806771399E-4</v>
      </c>
      <c r="D689" s="50"/>
      <c r="E689" s="52" t="s">
        <v>7013</v>
      </c>
      <c r="F689" s="50">
        <v>-0.32315932960903898</v>
      </c>
      <c r="G689" s="50">
        <v>4.5263337751851401E-2</v>
      </c>
      <c r="H689" s="50"/>
      <c r="I689" s="62" t="s">
        <v>7878</v>
      </c>
      <c r="J689" s="54">
        <v>0.17315042589815</v>
      </c>
      <c r="K689" s="54">
        <v>0.123219001140698</v>
      </c>
      <c r="M689" s="62" t="s">
        <v>882</v>
      </c>
      <c r="N689" s="81">
        <v>-0.106820560259296</v>
      </c>
      <c r="O689" s="81">
        <v>0.19237106878245999</v>
      </c>
      <c r="P689" s="50"/>
      <c r="Q689" s="50"/>
    </row>
    <row r="690" spans="1:17">
      <c r="A690" s="52" t="s">
        <v>2048</v>
      </c>
      <c r="B690" s="50">
        <v>0.33151243277622999</v>
      </c>
      <c r="C690" s="50">
        <v>1.2627706191153601E-2</v>
      </c>
      <c r="D690" s="50"/>
      <c r="E690" s="52" t="s">
        <v>6289</v>
      </c>
      <c r="F690" s="50">
        <v>-0.33433183389499799</v>
      </c>
      <c r="G690" s="50">
        <v>4.5633340712088098E-2</v>
      </c>
      <c r="H690" s="50"/>
      <c r="I690" s="62" t="s">
        <v>9173</v>
      </c>
      <c r="J690" s="54">
        <v>0.32659925655454503</v>
      </c>
      <c r="K690" s="54">
        <v>0.123365296369834</v>
      </c>
      <c r="M690" s="49" t="s">
        <v>873</v>
      </c>
      <c r="N690" s="82">
        <v>-0.141044320203907</v>
      </c>
      <c r="O690" s="82">
        <v>0.19338237990305901</v>
      </c>
      <c r="P690" s="50"/>
      <c r="Q690" s="50"/>
    </row>
    <row r="691" spans="1:17">
      <c r="A691" s="52" t="s">
        <v>5924</v>
      </c>
      <c r="B691" s="50">
        <v>0.33140224113413302</v>
      </c>
      <c r="C691" s="50">
        <v>2.82772981619221E-2</v>
      </c>
      <c r="D691" s="50"/>
      <c r="E691" s="52" t="s">
        <v>15378</v>
      </c>
      <c r="F691" s="50">
        <v>-0.36482836607345298</v>
      </c>
      <c r="G691" s="50">
        <v>4.5948850733393602E-2</v>
      </c>
      <c r="H691" s="50"/>
      <c r="I691" s="62" t="s">
        <v>15943</v>
      </c>
      <c r="J691" s="54">
        <v>0.25946887066859298</v>
      </c>
      <c r="K691" s="54">
        <v>0.12433001602706199</v>
      </c>
      <c r="M691" s="62" t="s">
        <v>6913</v>
      </c>
      <c r="N691" s="81">
        <v>-0.28219655774990698</v>
      </c>
      <c r="O691" s="81">
        <v>0.194114712133649</v>
      </c>
      <c r="P691" s="50"/>
      <c r="Q691" s="50"/>
    </row>
    <row r="692" spans="1:17">
      <c r="A692" s="52" t="s">
        <v>5472</v>
      </c>
      <c r="B692" s="50">
        <v>0.33122255916341797</v>
      </c>
      <c r="C692" s="50">
        <v>1.83974311320933E-3</v>
      </c>
      <c r="D692" s="50"/>
      <c r="E692" s="52" t="s">
        <v>15379</v>
      </c>
      <c r="F692" s="50">
        <v>-0.71201305386831504</v>
      </c>
      <c r="G692" s="50">
        <v>4.5954367971697899E-2</v>
      </c>
      <c r="H692" s="50"/>
      <c r="I692" s="62" t="s">
        <v>15125</v>
      </c>
      <c r="J692" s="54">
        <v>0.15162743206238999</v>
      </c>
      <c r="K692" s="54">
        <v>0.124784055541969</v>
      </c>
      <c r="M692" s="62" t="s">
        <v>15261</v>
      </c>
      <c r="N692" s="81">
        <v>-9.5795741222945097E-2</v>
      </c>
      <c r="O692" s="81">
        <v>0.19482086274070401</v>
      </c>
      <c r="P692" s="50"/>
      <c r="Q692" s="50"/>
    </row>
    <row r="693" spans="1:17">
      <c r="A693" s="52" t="s">
        <v>9361</v>
      </c>
      <c r="B693" s="50">
        <v>0.33110685822160801</v>
      </c>
      <c r="C693" s="50">
        <v>8.1830132793731906E-3</v>
      </c>
      <c r="D693" s="50"/>
      <c r="E693" s="52" t="s">
        <v>12024</v>
      </c>
      <c r="F693" s="50">
        <v>-0.27056722815294398</v>
      </c>
      <c r="G693" s="50">
        <v>4.5954367971697899E-2</v>
      </c>
      <c r="H693" s="50"/>
      <c r="I693" s="62" t="s">
        <v>10009</v>
      </c>
      <c r="J693" s="54">
        <v>0.11854033121499601</v>
      </c>
      <c r="K693" s="54">
        <v>0.124889826050344</v>
      </c>
      <c r="M693" s="62" t="s">
        <v>15440</v>
      </c>
      <c r="N693" s="81">
        <v>-0.19517827225294401</v>
      </c>
      <c r="O693" s="81">
        <v>0.19525921387081499</v>
      </c>
      <c r="P693" s="50"/>
      <c r="Q693" s="50"/>
    </row>
    <row r="694" spans="1:17">
      <c r="A694" s="52" t="s">
        <v>15749</v>
      </c>
      <c r="B694" s="50">
        <v>0.33054497465202098</v>
      </c>
      <c r="C694" s="50">
        <v>5.9601345082587201E-2</v>
      </c>
      <c r="D694" s="50"/>
      <c r="E694" s="52" t="s">
        <v>7043</v>
      </c>
      <c r="F694" s="50">
        <v>-0.30140807587248297</v>
      </c>
      <c r="G694" s="50">
        <v>4.6138720380704698E-2</v>
      </c>
      <c r="H694" s="50"/>
      <c r="I694" s="62" t="s">
        <v>11442</v>
      </c>
      <c r="J694" s="54">
        <v>0.23681173204710099</v>
      </c>
      <c r="K694" s="54">
        <v>0.12496699348408399</v>
      </c>
      <c r="M694" s="62" t="s">
        <v>7053</v>
      </c>
      <c r="N694" s="81">
        <v>-0.134662190318457</v>
      </c>
      <c r="O694" s="81">
        <v>0.19555034871176799</v>
      </c>
      <c r="P694" s="50"/>
      <c r="Q694" s="50"/>
    </row>
    <row r="695" spans="1:17">
      <c r="A695" s="52" t="s">
        <v>10447</v>
      </c>
      <c r="B695" s="50">
        <v>0.330058613109252</v>
      </c>
      <c r="C695" s="50">
        <v>4.5391938851817498E-2</v>
      </c>
      <c r="D695" s="50"/>
      <c r="E695" s="52" t="s">
        <v>11032</v>
      </c>
      <c r="F695" s="50">
        <v>-0.31144083781919002</v>
      </c>
      <c r="G695" s="50">
        <v>4.6204223515942097E-2</v>
      </c>
      <c r="H695" s="50"/>
      <c r="I695" s="62" t="s">
        <v>15668</v>
      </c>
      <c r="J695" s="54">
        <v>0.33946158851661001</v>
      </c>
      <c r="K695" s="54">
        <v>0.12521310699317001</v>
      </c>
      <c r="M695" s="62" t="s">
        <v>8641</v>
      </c>
      <c r="N695" s="81">
        <v>-0.127343857288502</v>
      </c>
      <c r="O695" s="81">
        <v>0.19654084142077599</v>
      </c>
      <c r="P695" s="50"/>
      <c r="Q695" s="50"/>
    </row>
    <row r="696" spans="1:17">
      <c r="A696" s="52" t="s">
        <v>16494</v>
      </c>
      <c r="B696" s="50">
        <v>0.32991053010487098</v>
      </c>
      <c r="C696" s="50">
        <v>2.53760138470092</v>
      </c>
      <c r="D696" s="50"/>
      <c r="E696" s="52" t="s">
        <v>11738</v>
      </c>
      <c r="F696" s="50">
        <v>-0.31769986582908799</v>
      </c>
      <c r="G696" s="50">
        <v>4.6204223515942097E-2</v>
      </c>
      <c r="H696" s="50"/>
      <c r="I696" s="62" t="s">
        <v>15944</v>
      </c>
      <c r="J696" s="54">
        <v>0.24458690227163701</v>
      </c>
      <c r="K696" s="54">
        <v>0.12521310699317001</v>
      </c>
      <c r="M696" s="62" t="s">
        <v>7388</v>
      </c>
      <c r="N696" s="81">
        <v>-0.13770517455313</v>
      </c>
      <c r="O696" s="81">
        <v>0.19659888089666</v>
      </c>
      <c r="P696" s="50"/>
      <c r="Q696" s="50"/>
    </row>
    <row r="697" spans="1:17">
      <c r="A697" s="52" t="s">
        <v>11448</v>
      </c>
      <c r="B697" s="50">
        <v>0.32930600904006702</v>
      </c>
      <c r="C697" s="50">
        <v>3.3020994831420101E-3</v>
      </c>
      <c r="D697" s="50"/>
      <c r="E697" s="52" t="s">
        <v>11074</v>
      </c>
      <c r="F697" s="50">
        <v>-0.27025268469369101</v>
      </c>
      <c r="G697" s="50">
        <v>4.6207138482186598E-2</v>
      </c>
      <c r="H697" s="50"/>
      <c r="I697" s="62" t="s">
        <v>15945</v>
      </c>
      <c r="J697" s="54">
        <v>0.16102804614159699</v>
      </c>
      <c r="K697" s="54">
        <v>0.12552678195682199</v>
      </c>
      <c r="M697" s="62" t="s">
        <v>6581</v>
      </c>
      <c r="N697" s="81">
        <v>-0.15120734249248599</v>
      </c>
      <c r="O697" s="81">
        <v>0.197350522620129</v>
      </c>
      <c r="P697" s="50"/>
      <c r="Q697" s="50"/>
    </row>
    <row r="698" spans="1:17">
      <c r="A698" s="52" t="s">
        <v>985</v>
      </c>
      <c r="B698" s="50">
        <v>0.329278531111383</v>
      </c>
      <c r="C698" s="50">
        <v>2.1576471786418899E-2</v>
      </c>
      <c r="D698" s="50"/>
      <c r="E698" s="52" t="s">
        <v>6860</v>
      </c>
      <c r="F698" s="50">
        <v>-0.30497932736398897</v>
      </c>
      <c r="G698" s="50">
        <v>4.6422560260581197E-2</v>
      </c>
      <c r="H698" s="50"/>
      <c r="I698" s="62" t="s">
        <v>15946</v>
      </c>
      <c r="J698" s="54">
        <v>0.130428618355658</v>
      </c>
      <c r="K698" s="54">
        <v>0.125768223818846</v>
      </c>
      <c r="M698" s="62" t="s">
        <v>9693</v>
      </c>
      <c r="N698" s="81">
        <v>-0.12977422223656601</v>
      </c>
      <c r="O698" s="81">
        <v>0.19762956283087199</v>
      </c>
      <c r="P698" s="50"/>
      <c r="Q698" s="50"/>
    </row>
    <row r="699" spans="1:17">
      <c r="A699" s="52" t="s">
        <v>15188</v>
      </c>
      <c r="B699" s="50">
        <v>0.32917088177825199</v>
      </c>
      <c r="C699" s="50">
        <v>1.50394535640112E-2</v>
      </c>
      <c r="D699" s="50"/>
      <c r="E699" s="52" t="s">
        <v>6901</v>
      </c>
      <c r="F699" s="50">
        <v>-0.34215926908757099</v>
      </c>
      <c r="G699" s="50">
        <v>4.6524935304555898E-2</v>
      </c>
      <c r="H699" s="50"/>
      <c r="I699" s="62" t="s">
        <v>15546</v>
      </c>
      <c r="J699" s="54">
        <v>0.15289413892688999</v>
      </c>
      <c r="K699" s="54">
        <v>0.12640814418778201</v>
      </c>
      <c r="M699" s="62" t="s">
        <v>15227</v>
      </c>
      <c r="N699" s="81">
        <v>-0.11730606967096199</v>
      </c>
      <c r="O699" s="81">
        <v>0.19762956283087199</v>
      </c>
      <c r="P699" s="50"/>
      <c r="Q699" s="50"/>
    </row>
    <row r="700" spans="1:17">
      <c r="A700" s="52" t="s">
        <v>16520</v>
      </c>
      <c r="B700" s="50">
        <v>0.328473537068184</v>
      </c>
      <c r="C700" s="50">
        <v>2.8079038535733298</v>
      </c>
      <c r="D700" s="50"/>
      <c r="E700" s="52" t="s">
        <v>6360</v>
      </c>
      <c r="F700" s="50">
        <v>-0.30318793154051199</v>
      </c>
      <c r="G700" s="50">
        <v>4.6582829369219397E-2</v>
      </c>
      <c r="H700" s="50"/>
      <c r="I700" s="62" t="s">
        <v>15947</v>
      </c>
      <c r="J700" s="54">
        <v>0.120965682137046</v>
      </c>
      <c r="K700" s="54">
        <v>0.126848810304837</v>
      </c>
      <c r="M700" s="62" t="s">
        <v>11319</v>
      </c>
      <c r="N700" s="81">
        <v>-0.16677821326440201</v>
      </c>
      <c r="O700" s="81">
        <v>0.19872738402797399</v>
      </c>
      <c r="P700" s="50"/>
      <c r="Q700" s="50"/>
    </row>
    <row r="701" spans="1:17">
      <c r="A701" s="52" t="s">
        <v>15867</v>
      </c>
      <c r="B701" s="50">
        <v>0.32674530518612099</v>
      </c>
      <c r="C701" s="50">
        <v>3.8445543943393901</v>
      </c>
      <c r="D701" s="50"/>
      <c r="E701" s="52" t="s">
        <v>15380</v>
      </c>
      <c r="F701" s="50">
        <v>-0.30025759076394298</v>
      </c>
      <c r="G701" s="50">
        <v>4.6820044902037901E-2</v>
      </c>
      <c r="H701" s="50"/>
      <c r="I701" s="62" t="s">
        <v>2276</v>
      </c>
      <c r="J701" s="54">
        <v>0.19051897425650399</v>
      </c>
      <c r="K701" s="54">
        <v>0.127025852649717</v>
      </c>
      <c r="M701" s="62" t="s">
        <v>5993</v>
      </c>
      <c r="N701" s="81">
        <v>-0.19650901464798801</v>
      </c>
      <c r="O701" s="81">
        <v>0.199110256336651</v>
      </c>
      <c r="P701" s="50"/>
      <c r="Q701" s="50"/>
    </row>
    <row r="702" spans="1:17">
      <c r="A702" s="52" t="s">
        <v>16519</v>
      </c>
      <c r="B702" s="50">
        <v>0.32642584209466102</v>
      </c>
      <c r="C702" s="50">
        <v>2.8009588943555901</v>
      </c>
      <c r="D702" s="50"/>
      <c r="E702" s="52" t="s">
        <v>6663</v>
      </c>
      <c r="F702" s="50">
        <v>-0.36112860894322601</v>
      </c>
      <c r="G702" s="50">
        <v>4.6964457529872099E-2</v>
      </c>
      <c r="H702" s="50"/>
      <c r="I702" s="62" t="s">
        <v>15948</v>
      </c>
      <c r="J702" s="54">
        <v>0.42779212532644501</v>
      </c>
      <c r="K702" s="54">
        <v>0.127501726977855</v>
      </c>
      <c r="M702" s="62" t="s">
        <v>12746</v>
      </c>
      <c r="N702" s="81">
        <v>-0.25114419884988098</v>
      </c>
      <c r="O702" s="81">
        <v>0.19915124773651099</v>
      </c>
      <c r="P702" s="50"/>
      <c r="Q702" s="50"/>
    </row>
    <row r="703" spans="1:17">
      <c r="A703" s="52" t="s">
        <v>1255</v>
      </c>
      <c r="B703" s="50">
        <v>0.32629056364850401</v>
      </c>
      <c r="C703" s="50">
        <v>2.2388157595523098E-2</v>
      </c>
      <c r="D703" s="50"/>
      <c r="E703" s="52" t="s">
        <v>15381</v>
      </c>
      <c r="F703" s="50">
        <v>-0.22898834307111701</v>
      </c>
      <c r="G703" s="50">
        <v>4.6980862576391599E-2</v>
      </c>
      <c r="H703" s="50"/>
      <c r="I703" s="62" t="s">
        <v>3051</v>
      </c>
      <c r="J703" s="54">
        <v>0.190639559221773</v>
      </c>
      <c r="K703" s="54">
        <v>0.12830896858473301</v>
      </c>
      <c r="M703" s="62" t="s">
        <v>15313</v>
      </c>
      <c r="N703" s="81">
        <v>-0.244528294318519</v>
      </c>
      <c r="O703" s="81">
        <v>0.19930222405005399</v>
      </c>
      <c r="P703" s="50"/>
      <c r="Q703" s="50"/>
    </row>
    <row r="704" spans="1:17">
      <c r="A704" s="52" t="s">
        <v>4928</v>
      </c>
      <c r="B704" s="50">
        <v>0.32623436483708801</v>
      </c>
      <c r="C704" s="50">
        <v>9.6959861708247001E-3</v>
      </c>
      <c r="D704" s="50"/>
      <c r="E704" s="52" t="s">
        <v>3850</v>
      </c>
      <c r="F704" s="50">
        <v>-0.22717962254868099</v>
      </c>
      <c r="G704" s="50">
        <v>4.6983607836258497E-2</v>
      </c>
      <c r="H704" s="50"/>
      <c r="I704" s="62" t="s">
        <v>15949</v>
      </c>
      <c r="J704" s="54">
        <v>0.134561650413381</v>
      </c>
      <c r="K704" s="54">
        <v>0.12830896858473301</v>
      </c>
      <c r="M704" s="62" t="s">
        <v>15333</v>
      </c>
      <c r="N704" s="81">
        <v>-0.29288353245711901</v>
      </c>
      <c r="O704" s="81">
        <v>0.19930222405005399</v>
      </c>
      <c r="P704" s="50"/>
      <c r="Q704" s="50"/>
    </row>
    <row r="705" spans="1:17">
      <c r="A705" s="52" t="s">
        <v>4949</v>
      </c>
      <c r="B705" s="50">
        <v>0.32570454698863199</v>
      </c>
      <c r="C705" s="50">
        <v>2.99352538811254E-2</v>
      </c>
      <c r="D705" s="50"/>
      <c r="E705" s="52" t="s">
        <v>6615</v>
      </c>
      <c r="F705" s="50">
        <v>-0.304496665021327</v>
      </c>
      <c r="G705" s="50">
        <v>4.6983607836258497E-2</v>
      </c>
      <c r="H705" s="50"/>
      <c r="I705" s="62" t="s">
        <v>15950</v>
      </c>
      <c r="J705" s="54">
        <v>0.34673713395586903</v>
      </c>
      <c r="K705" s="54">
        <v>0.12835543119661699</v>
      </c>
      <c r="M705" s="62" t="s">
        <v>11068</v>
      </c>
      <c r="N705" s="81">
        <v>-0.39594883277746601</v>
      </c>
      <c r="O705" s="65">
        <v>2.4274489329656999E-5</v>
      </c>
      <c r="P705" s="50"/>
      <c r="Q705" s="50"/>
    </row>
    <row r="706" spans="1:17">
      <c r="A706" s="52" t="s">
        <v>16553</v>
      </c>
      <c r="B706" s="50">
        <v>0.32531807482898201</v>
      </c>
      <c r="C706" s="50">
        <v>3.45903572149978</v>
      </c>
      <c r="D706" s="50"/>
      <c r="E706" s="52" t="s">
        <v>6291</v>
      </c>
      <c r="F706" s="50">
        <v>-0.291654882304408</v>
      </c>
      <c r="G706" s="50">
        <v>4.7028579676547097E-2</v>
      </c>
      <c r="H706" s="50"/>
      <c r="I706" s="62" t="s">
        <v>15703</v>
      </c>
      <c r="J706" s="54">
        <v>0.110136589577449</v>
      </c>
      <c r="K706" s="54">
        <v>0.128394814769654</v>
      </c>
      <c r="M706" s="62" t="s">
        <v>16070</v>
      </c>
      <c r="N706" s="81">
        <v>-0.39765290924972102</v>
      </c>
      <c r="O706" s="65">
        <v>2.9331434743538401E-5</v>
      </c>
      <c r="P706" s="50"/>
      <c r="Q706" s="50"/>
    </row>
    <row r="707" spans="1:17">
      <c r="A707" s="52" t="s">
        <v>7916</v>
      </c>
      <c r="B707" s="50">
        <v>0.32445809738345599</v>
      </c>
      <c r="C707" s="50">
        <v>5.3889737453439397E-2</v>
      </c>
      <c r="D707" s="50"/>
      <c r="E707" s="52" t="s">
        <v>8063</v>
      </c>
      <c r="F707" s="50">
        <v>-0.38519608036650599</v>
      </c>
      <c r="G707" s="50">
        <v>4.7089180492549502E-2</v>
      </c>
      <c r="H707" s="50"/>
      <c r="I707" s="62" t="s">
        <v>5751</v>
      </c>
      <c r="J707" s="54">
        <v>0.155620587947809</v>
      </c>
      <c r="K707" s="54">
        <v>0.128567410017112</v>
      </c>
      <c r="M707" s="62" t="s">
        <v>7016</v>
      </c>
      <c r="N707" s="81">
        <v>-0.41270871926083302</v>
      </c>
      <c r="O707" s="81">
        <v>1.73613687163014E-4</v>
      </c>
      <c r="P707" s="50"/>
      <c r="Q707" s="50"/>
    </row>
    <row r="708" spans="1:17">
      <c r="A708" s="52" t="s">
        <v>16473</v>
      </c>
      <c r="B708" s="50">
        <v>0.32437149299749501</v>
      </c>
      <c r="C708" s="50">
        <v>2.3801269361750998</v>
      </c>
      <c r="D708" s="50"/>
      <c r="E708" s="52" t="s">
        <v>7881</v>
      </c>
      <c r="F708" s="50">
        <v>-0.20595144348264499</v>
      </c>
      <c r="G708" s="50">
        <v>4.7121061258763003E-2</v>
      </c>
      <c r="H708" s="50"/>
      <c r="I708" s="62" t="s">
        <v>15496</v>
      </c>
      <c r="J708" s="54">
        <v>0.143487592325939</v>
      </c>
      <c r="K708" s="54">
        <v>0.128626791387385</v>
      </c>
      <c r="M708" s="62" t="s">
        <v>9759</v>
      </c>
      <c r="N708" s="81">
        <v>-0.44575768221249701</v>
      </c>
      <c r="O708" s="81">
        <v>1.78941303889653E-4</v>
      </c>
      <c r="P708" s="50"/>
      <c r="Q708" s="50"/>
    </row>
    <row r="709" spans="1:17">
      <c r="A709" s="52" t="s">
        <v>11770</v>
      </c>
      <c r="B709" s="50">
        <v>0.32434538453336098</v>
      </c>
      <c r="C709" s="50">
        <v>0.14621819566010499</v>
      </c>
      <c r="D709" s="50"/>
      <c r="E709" s="52" t="s">
        <v>5731</v>
      </c>
      <c r="F709" s="50">
        <v>-0.27495572640980098</v>
      </c>
      <c r="G709" s="50">
        <v>4.7171904710684102E-2</v>
      </c>
      <c r="H709" s="50"/>
      <c r="I709" s="62" t="s">
        <v>15951</v>
      </c>
      <c r="J709" s="54">
        <v>0.28682612400486801</v>
      </c>
      <c r="K709" s="54">
        <v>0.12872931371855401</v>
      </c>
      <c r="M709" s="62" t="s">
        <v>6333</v>
      </c>
      <c r="N709" s="81">
        <v>-0.27306073077329202</v>
      </c>
      <c r="O709" s="81">
        <v>2.5932490477190699E-4</v>
      </c>
      <c r="P709" s="50"/>
      <c r="Q709" s="50"/>
    </row>
    <row r="710" spans="1:17">
      <c r="A710" s="52" t="s">
        <v>4630</v>
      </c>
      <c r="B710" s="50">
        <v>0.32347024029778898</v>
      </c>
      <c r="C710" s="50">
        <v>1.9572609090750901E-2</v>
      </c>
      <c r="D710" s="50"/>
      <c r="E710" s="52" t="s">
        <v>6185</v>
      </c>
      <c r="F710" s="50">
        <v>-0.29779641538289098</v>
      </c>
      <c r="G710" s="50">
        <v>4.72218303800803E-2</v>
      </c>
      <c r="H710" s="50"/>
      <c r="I710" s="62" t="s">
        <v>15655</v>
      </c>
      <c r="J710" s="54">
        <v>0.234758774880237</v>
      </c>
      <c r="K710" s="54">
        <v>0.128945966864217</v>
      </c>
      <c r="M710" s="62" t="s">
        <v>16071</v>
      </c>
      <c r="N710" s="81">
        <v>-0.340757397588411</v>
      </c>
      <c r="O710" s="81">
        <v>2.5932490477190699E-4</v>
      </c>
      <c r="P710" s="50"/>
      <c r="Q710" s="50"/>
    </row>
    <row r="711" spans="1:17">
      <c r="A711" s="52" t="s">
        <v>12434</v>
      </c>
      <c r="B711" s="50">
        <v>0.32202043906865901</v>
      </c>
      <c r="C711" s="50">
        <v>3.1159765524142502</v>
      </c>
      <c r="D711" s="50"/>
      <c r="E711" s="52" t="s">
        <v>7654</v>
      </c>
      <c r="F711" s="50">
        <v>-0.41040956008791701</v>
      </c>
      <c r="G711" s="50">
        <v>4.7443101171118801E-2</v>
      </c>
      <c r="H711" s="50"/>
      <c r="I711" s="62" t="s">
        <v>5205</v>
      </c>
      <c r="J711" s="54">
        <v>0.235755130754249</v>
      </c>
      <c r="K711" s="54">
        <v>0.129444225613152</v>
      </c>
      <c r="M711" s="62" t="s">
        <v>16072</v>
      </c>
      <c r="N711" s="81">
        <v>-0.25106340255341503</v>
      </c>
      <c r="O711" s="81">
        <v>8.5968859041042904E-4</v>
      </c>
      <c r="P711" s="50"/>
      <c r="Q711" s="50"/>
    </row>
    <row r="712" spans="1:17">
      <c r="A712" s="52" t="s">
        <v>15894</v>
      </c>
      <c r="B712" s="50">
        <v>0.32189808125713298</v>
      </c>
      <c r="C712" s="50">
        <v>3.3758668042399398</v>
      </c>
      <c r="D712" s="50"/>
      <c r="E712" s="52" t="s">
        <v>7240</v>
      </c>
      <c r="F712" s="50">
        <v>-0.354160627941559</v>
      </c>
      <c r="G712" s="50">
        <v>4.7443101171118801E-2</v>
      </c>
      <c r="H712" s="50"/>
      <c r="I712" s="62" t="s">
        <v>15952</v>
      </c>
      <c r="J712" s="54">
        <v>0.14807800222916301</v>
      </c>
      <c r="K712" s="54">
        <v>0.129444225613152</v>
      </c>
      <c r="M712" s="62" t="s">
        <v>2525</v>
      </c>
      <c r="N712" s="81">
        <v>-0.248919852364059</v>
      </c>
      <c r="O712" s="81">
        <v>8.6219934118523796E-4</v>
      </c>
      <c r="P712" s="50"/>
      <c r="Q712" s="50"/>
    </row>
    <row r="713" spans="1:17">
      <c r="A713" s="52" t="s">
        <v>976</v>
      </c>
      <c r="B713" s="50">
        <v>0.321863746070922</v>
      </c>
      <c r="C713" s="50">
        <v>5.8826577167232899E-2</v>
      </c>
      <c r="D713" s="50"/>
      <c r="E713" s="52" t="s">
        <v>6335</v>
      </c>
      <c r="F713" s="50">
        <v>-0.300104710583734</v>
      </c>
      <c r="G713" s="50">
        <v>4.7459140858835097E-2</v>
      </c>
      <c r="H713" s="50"/>
      <c r="I713" s="62" t="s">
        <v>15953</v>
      </c>
      <c r="J713" s="54">
        <v>0.133834994446768</v>
      </c>
      <c r="K713" s="54">
        <v>0.129661646043222</v>
      </c>
      <c r="M713" s="62" t="s">
        <v>16073</v>
      </c>
      <c r="N713" s="81">
        <v>-0.28636403541768801</v>
      </c>
      <c r="O713" s="81">
        <v>1.1465869272540999E-3</v>
      </c>
      <c r="P713" s="50"/>
      <c r="Q713" s="50"/>
    </row>
    <row r="714" spans="1:17">
      <c r="A714" s="52" t="s">
        <v>403</v>
      </c>
      <c r="B714" s="50">
        <v>0.32184523558844302</v>
      </c>
      <c r="C714" s="50">
        <v>7.5013370783505201E-2</v>
      </c>
      <c r="D714" s="50"/>
      <c r="E714" s="52" t="s">
        <v>163</v>
      </c>
      <c r="F714" s="50">
        <v>-1.0026171997033699</v>
      </c>
      <c r="G714" s="50">
        <v>4.7521668958784798E-2</v>
      </c>
      <c r="H714" s="50"/>
      <c r="I714" s="62" t="s">
        <v>10381</v>
      </c>
      <c r="J714" s="54">
        <v>0.48739852456472699</v>
      </c>
      <c r="K714" s="54">
        <v>0.12978857049727199</v>
      </c>
      <c r="M714" s="62" t="s">
        <v>6674</v>
      </c>
      <c r="N714" s="81">
        <v>-0.47491784598487402</v>
      </c>
      <c r="O714" s="81">
        <v>1.42098333140037E-3</v>
      </c>
      <c r="P714" s="50"/>
      <c r="Q714" s="50"/>
    </row>
    <row r="715" spans="1:17">
      <c r="A715" s="52" t="s">
        <v>5599</v>
      </c>
      <c r="B715" s="50">
        <v>0.32138034499050699</v>
      </c>
      <c r="C715" s="50">
        <v>5.4132261916125898E-2</v>
      </c>
      <c r="D715" s="50"/>
      <c r="E715" s="52" t="s">
        <v>885</v>
      </c>
      <c r="F715" s="50">
        <v>-0.91903922877603295</v>
      </c>
      <c r="G715" s="50">
        <v>4.7581884093348001E-2</v>
      </c>
      <c r="H715" s="50"/>
      <c r="I715" s="62" t="s">
        <v>9399</v>
      </c>
      <c r="J715" s="54">
        <v>0.23633423911201501</v>
      </c>
      <c r="K715" s="54">
        <v>0.12978857049727199</v>
      </c>
      <c r="M715" s="62" t="s">
        <v>15144</v>
      </c>
      <c r="N715" s="81">
        <v>-0.26605920473115902</v>
      </c>
      <c r="O715" s="81">
        <v>1.62202478941735E-3</v>
      </c>
      <c r="P715" s="50"/>
      <c r="Q715" s="50"/>
    </row>
    <row r="716" spans="1:17">
      <c r="A716" s="52" t="s">
        <v>9012</v>
      </c>
      <c r="B716" s="50">
        <v>0.32134415376315101</v>
      </c>
      <c r="C716" s="50">
        <v>1.1271266873911299E-2</v>
      </c>
      <c r="D716" s="50"/>
      <c r="E716" s="52" t="s">
        <v>15382</v>
      </c>
      <c r="F716" s="50">
        <v>-0.470532013703649</v>
      </c>
      <c r="G716" s="50">
        <v>4.7766385888424703E-2</v>
      </c>
      <c r="H716" s="50"/>
      <c r="I716" s="62" t="s">
        <v>11526</v>
      </c>
      <c r="J716" s="54">
        <v>0.18680596372649699</v>
      </c>
      <c r="K716" s="54">
        <v>0.13023883803918401</v>
      </c>
      <c r="M716" s="62" t="s">
        <v>7638</v>
      </c>
      <c r="N716" s="81">
        <v>-0.61849376674177303</v>
      </c>
      <c r="O716" s="81">
        <v>1.6305756979809001E-3</v>
      </c>
      <c r="P716" s="50"/>
      <c r="Q716" s="50"/>
    </row>
    <row r="717" spans="1:17">
      <c r="A717" s="52" t="s">
        <v>9461</v>
      </c>
      <c r="B717" s="50">
        <v>0.32074334757589001</v>
      </c>
      <c r="C717" s="50">
        <v>6.89309383290382E-3</v>
      </c>
      <c r="D717" s="50"/>
      <c r="E717" s="52" t="s">
        <v>7353</v>
      </c>
      <c r="F717" s="50">
        <v>-0.30911341171915102</v>
      </c>
      <c r="G717" s="50">
        <v>4.85872910127466E-2</v>
      </c>
      <c r="H717" s="50"/>
      <c r="I717" s="62" t="s">
        <v>1787</v>
      </c>
      <c r="J717" s="54">
        <v>0.16169764339033099</v>
      </c>
      <c r="K717" s="54">
        <v>0.13023883803918401</v>
      </c>
      <c r="M717" s="62" t="s">
        <v>11460</v>
      </c>
      <c r="N717" s="81">
        <v>-0.30902248285506301</v>
      </c>
      <c r="O717" s="81">
        <v>1.8307115338140601E-3</v>
      </c>
      <c r="P717" s="50"/>
      <c r="Q717" s="50"/>
    </row>
    <row r="718" spans="1:17">
      <c r="A718" s="52" t="s">
        <v>14938</v>
      </c>
      <c r="B718" s="50">
        <v>0.32048133397617801</v>
      </c>
      <c r="C718" s="50">
        <v>2.2641801529947499E-2</v>
      </c>
      <c r="D718" s="50"/>
      <c r="E718" s="52" t="s">
        <v>11215</v>
      </c>
      <c r="F718" s="50">
        <v>-0.23931642338911799</v>
      </c>
      <c r="G718" s="50">
        <v>4.9026042645525299E-2</v>
      </c>
      <c r="H718" s="50"/>
      <c r="I718" s="62" t="s">
        <v>15954</v>
      </c>
      <c r="J718" s="54">
        <v>0.337472880295905</v>
      </c>
      <c r="K718" s="54">
        <v>0.13028164067732301</v>
      </c>
      <c r="M718" s="62" t="s">
        <v>920</v>
      </c>
      <c r="N718" s="81">
        <v>-0.325692244327418</v>
      </c>
      <c r="O718" s="81">
        <v>2.1446335418940999E-3</v>
      </c>
      <c r="P718" s="50"/>
      <c r="Q718" s="50"/>
    </row>
    <row r="719" spans="1:17">
      <c r="A719" s="52" t="s">
        <v>2395</v>
      </c>
      <c r="B719" s="50">
        <v>0.320013523815317</v>
      </c>
      <c r="C719" s="50">
        <v>1.0361197807032501E-2</v>
      </c>
      <c r="D719" s="50"/>
      <c r="E719" s="52" t="s">
        <v>6188</v>
      </c>
      <c r="F719" s="50">
        <v>-0.55985174999193199</v>
      </c>
      <c r="G719" s="50">
        <v>4.9244527928850798E-2</v>
      </c>
      <c r="H719" s="50"/>
      <c r="I719" s="62" t="s">
        <v>789</v>
      </c>
      <c r="J719" s="54">
        <v>0.17841219276591799</v>
      </c>
      <c r="K719" s="54">
        <v>0.13125438136460199</v>
      </c>
      <c r="M719" s="62" t="s">
        <v>16074</v>
      </c>
      <c r="N719" s="81">
        <v>-0.182679050558582</v>
      </c>
      <c r="O719" s="81">
        <v>2.5195953541776398E-3</v>
      </c>
      <c r="P719" s="50"/>
      <c r="Q719" s="50"/>
    </row>
    <row r="720" spans="1:17">
      <c r="A720" s="52" t="s">
        <v>9897</v>
      </c>
      <c r="B720" s="50">
        <v>0.319924949967968</v>
      </c>
      <c r="C720" s="50">
        <v>0.133471259376895</v>
      </c>
      <c r="D720" s="50"/>
      <c r="E720" s="52" t="s">
        <v>15383</v>
      </c>
      <c r="F720" s="50">
        <v>-0.28025139005863398</v>
      </c>
      <c r="G720" s="50">
        <v>4.9324503887059098E-2</v>
      </c>
      <c r="H720" s="50"/>
      <c r="I720" s="62" t="s">
        <v>15955</v>
      </c>
      <c r="J720" s="54">
        <v>0.122546847779114</v>
      </c>
      <c r="K720" s="54">
        <v>0.13125438136460199</v>
      </c>
      <c r="M720" s="62" t="s">
        <v>3173</v>
      </c>
      <c r="N720" s="81">
        <v>-0.37147486636738303</v>
      </c>
      <c r="O720" s="81">
        <v>2.5898073080543702E-3</v>
      </c>
      <c r="P720" s="50"/>
      <c r="Q720" s="50"/>
    </row>
    <row r="721" spans="1:17">
      <c r="A721" s="52" t="s">
        <v>16413</v>
      </c>
      <c r="B721" s="50">
        <v>0.31930795635520898</v>
      </c>
      <c r="C721" s="50">
        <v>0.17547835790682501</v>
      </c>
      <c r="D721" s="50"/>
      <c r="E721" s="52" t="s">
        <v>927</v>
      </c>
      <c r="F721" s="50">
        <v>-0.369179859612771</v>
      </c>
      <c r="G721" s="50">
        <v>4.9357156778759903E-2</v>
      </c>
      <c r="H721" s="50"/>
      <c r="I721" s="62" t="s">
        <v>15956</v>
      </c>
      <c r="J721" s="54">
        <v>0.20087434999404599</v>
      </c>
      <c r="K721" s="54">
        <v>0.131654413486851</v>
      </c>
      <c r="M721" s="49" t="s">
        <v>6063</v>
      </c>
      <c r="N721" s="82">
        <v>-0.27549536101670802</v>
      </c>
      <c r="O721" s="82">
        <v>2.8473276215369601E-3</v>
      </c>
      <c r="P721" s="50"/>
      <c r="Q721" s="50"/>
    </row>
    <row r="722" spans="1:17">
      <c r="A722" s="52" t="s">
        <v>5719</v>
      </c>
      <c r="B722" s="50">
        <v>0.31883845963010798</v>
      </c>
      <c r="C722" s="50">
        <v>0.133471259376895</v>
      </c>
      <c r="D722" s="50"/>
      <c r="E722" s="52" t="s">
        <v>5536</v>
      </c>
      <c r="F722" s="50">
        <v>-0.30954806768086801</v>
      </c>
      <c r="G722" s="50">
        <v>4.9786557268994398E-2</v>
      </c>
      <c r="H722" s="50"/>
      <c r="I722" s="62" t="s">
        <v>10836</v>
      </c>
      <c r="J722" s="54">
        <v>0.241488744822516</v>
      </c>
      <c r="K722" s="54">
        <v>0.13177798491873099</v>
      </c>
      <c r="M722" s="62" t="s">
        <v>5316</v>
      </c>
      <c r="N722" s="81">
        <v>-0.32932232563138802</v>
      </c>
      <c r="O722" s="81">
        <v>2.8473276215369601E-3</v>
      </c>
      <c r="P722" s="50"/>
      <c r="Q722" s="50"/>
    </row>
    <row r="723" spans="1:17">
      <c r="A723" s="52" t="s">
        <v>4538</v>
      </c>
      <c r="B723" s="50">
        <v>0.31770958303702201</v>
      </c>
      <c r="C723" s="50">
        <v>0.136653754701688</v>
      </c>
      <c r="D723" s="50"/>
      <c r="E723" s="52" t="s">
        <v>7851</v>
      </c>
      <c r="F723" s="50">
        <v>-0.20474413709637701</v>
      </c>
      <c r="G723" s="50">
        <v>4.9786557268994398E-2</v>
      </c>
      <c r="H723" s="50"/>
      <c r="I723" s="62" t="s">
        <v>15957</v>
      </c>
      <c r="J723" s="54">
        <v>0.14916450717534299</v>
      </c>
      <c r="K723" s="54">
        <v>0.132481366475626</v>
      </c>
      <c r="M723" s="62" t="s">
        <v>16075</v>
      </c>
      <c r="N723" s="81">
        <v>-0.17263738224481401</v>
      </c>
      <c r="O723" s="81">
        <v>2.8704369372103702E-3</v>
      </c>
      <c r="P723" s="50"/>
      <c r="Q723" s="50"/>
    </row>
    <row r="724" spans="1:17">
      <c r="A724" s="52" t="s">
        <v>15913</v>
      </c>
      <c r="B724" s="50">
        <v>0.31702296648399902</v>
      </c>
      <c r="C724" s="50">
        <v>0.14572795304116601</v>
      </c>
      <c r="D724" s="50"/>
      <c r="E724" s="52" t="s">
        <v>6368</v>
      </c>
      <c r="F724" s="50">
        <v>-0.27093794579443298</v>
      </c>
      <c r="G724" s="50">
        <v>4.9863207027253498E-2</v>
      </c>
      <c r="H724" s="50"/>
      <c r="I724" s="62" t="s">
        <v>14114</v>
      </c>
      <c r="J724" s="54">
        <v>0.109140904249973</v>
      </c>
      <c r="K724" s="54">
        <v>0.132643819739064</v>
      </c>
      <c r="M724" s="62" t="s">
        <v>7365</v>
      </c>
      <c r="N724" s="81">
        <v>-0.38914535712458898</v>
      </c>
      <c r="O724" s="81">
        <v>3.0324778737293302E-3</v>
      </c>
      <c r="P724" s="50"/>
      <c r="Q724" s="50"/>
    </row>
    <row r="725" spans="1:17">
      <c r="A725" s="52" t="s">
        <v>3471</v>
      </c>
      <c r="B725" s="50">
        <v>0.31656052571729698</v>
      </c>
      <c r="C725" s="50">
        <v>0.13935346501071799</v>
      </c>
      <c r="D725" s="50"/>
      <c r="E725" s="52" t="s">
        <v>8264</v>
      </c>
      <c r="F725" s="50">
        <v>-0.37735229207300103</v>
      </c>
      <c r="G725" s="50">
        <v>5.0061155101949299E-2</v>
      </c>
      <c r="H725" s="50"/>
      <c r="I725" s="62" t="s">
        <v>15958</v>
      </c>
      <c r="J725" s="54">
        <v>0.122757066909965</v>
      </c>
      <c r="K725" s="54">
        <v>0.13287329217359201</v>
      </c>
      <c r="M725" s="62" t="s">
        <v>9766</v>
      </c>
      <c r="N725" s="81">
        <v>-0.38369547164995998</v>
      </c>
      <c r="O725" s="81">
        <v>3.5125059571971401E-3</v>
      </c>
      <c r="P725" s="50"/>
      <c r="Q725" s="50"/>
    </row>
    <row r="726" spans="1:17">
      <c r="A726" s="52" t="s">
        <v>8239</v>
      </c>
      <c r="B726" s="50">
        <v>0.31636470459234001</v>
      </c>
      <c r="C726" s="50">
        <v>9.38964786482437E-2</v>
      </c>
      <c r="D726" s="50"/>
      <c r="E726" s="52" t="s">
        <v>866</v>
      </c>
      <c r="F726" s="50">
        <v>-0.60630636255491099</v>
      </c>
      <c r="G726" s="50">
        <v>5.0114326275849497E-2</v>
      </c>
      <c r="H726" s="50"/>
      <c r="I726" s="62" t="s">
        <v>15959</v>
      </c>
      <c r="J726" s="54">
        <v>0.108395933581514</v>
      </c>
      <c r="K726" s="54">
        <v>0.133083579765371</v>
      </c>
      <c r="M726" s="62" t="s">
        <v>6845</v>
      </c>
      <c r="N726" s="81">
        <v>-0.260917548564575</v>
      </c>
      <c r="O726" s="81">
        <v>3.8331321833207201E-3</v>
      </c>
      <c r="P726" s="50"/>
      <c r="Q726" s="50"/>
    </row>
    <row r="727" spans="1:17">
      <c r="A727" s="52" t="s">
        <v>3107</v>
      </c>
      <c r="B727" s="50">
        <v>0.31508351551670699</v>
      </c>
      <c r="C727" s="50">
        <v>2.1537980194580499E-2</v>
      </c>
      <c r="D727" s="50"/>
      <c r="E727" s="52" t="s">
        <v>6988</v>
      </c>
      <c r="F727" s="50">
        <v>-0.45044782126423899</v>
      </c>
      <c r="G727" s="50">
        <v>5.0127369479126098E-2</v>
      </c>
      <c r="H727" s="50"/>
      <c r="I727" s="62" t="s">
        <v>15960</v>
      </c>
      <c r="J727" s="54">
        <v>0.66249419829719602</v>
      </c>
      <c r="K727" s="54">
        <v>0.13311287117516901</v>
      </c>
      <c r="M727" s="62" t="s">
        <v>16076</v>
      </c>
      <c r="N727" s="81">
        <v>-0.51545919152945896</v>
      </c>
      <c r="O727" s="81">
        <v>4.1311761081276504E-3</v>
      </c>
      <c r="P727" s="50"/>
      <c r="Q727" s="50"/>
    </row>
    <row r="728" spans="1:17">
      <c r="A728" s="52" t="s">
        <v>1622</v>
      </c>
      <c r="B728" s="50">
        <v>0.31458952574440202</v>
      </c>
      <c r="C728" s="50">
        <v>1.47181971519472E-2</v>
      </c>
      <c r="D728" s="50"/>
      <c r="E728" s="52" t="s">
        <v>9744</v>
      </c>
      <c r="F728" s="50">
        <v>-0.27960386034179802</v>
      </c>
      <c r="G728" s="50">
        <v>5.0135498390164297E-2</v>
      </c>
      <c r="H728" s="50"/>
      <c r="I728" s="62" t="s">
        <v>15612</v>
      </c>
      <c r="J728" s="54">
        <v>0.47455330690410802</v>
      </c>
      <c r="K728" s="54">
        <v>0.133395218624484</v>
      </c>
      <c r="M728" s="62" t="s">
        <v>10505</v>
      </c>
      <c r="N728" s="81">
        <v>-0.33299216962469902</v>
      </c>
      <c r="O728" s="81">
        <v>4.51846471304106E-3</v>
      </c>
      <c r="P728" s="50"/>
      <c r="Q728" s="50"/>
    </row>
    <row r="729" spans="1:17">
      <c r="A729" s="52" t="s">
        <v>9487</v>
      </c>
      <c r="B729" s="50">
        <v>0.31443435370364597</v>
      </c>
      <c r="C729" s="50">
        <v>1.9277028568436098E-2</v>
      </c>
      <c r="D729" s="50"/>
      <c r="E729" s="52" t="s">
        <v>6848</v>
      </c>
      <c r="F729" s="50">
        <v>-0.381652343328168</v>
      </c>
      <c r="G729" s="50">
        <v>5.0138280029862502E-2</v>
      </c>
      <c r="H729" s="50"/>
      <c r="I729" s="62" t="s">
        <v>14277</v>
      </c>
      <c r="J729" s="54">
        <v>0.18097220336966699</v>
      </c>
      <c r="K729" s="54">
        <v>0.13344565751305601</v>
      </c>
      <c r="M729" s="62" t="s">
        <v>14736</v>
      </c>
      <c r="N729" s="81">
        <v>-0.24523901798592501</v>
      </c>
      <c r="O729" s="81">
        <v>4.9916949470830401E-3</v>
      </c>
      <c r="P729" s="50"/>
      <c r="Q729" s="50"/>
    </row>
    <row r="730" spans="1:17">
      <c r="A730" s="52" t="s">
        <v>1816</v>
      </c>
      <c r="B730" s="50">
        <v>0.314311586325903</v>
      </c>
      <c r="C730" s="50">
        <v>5.65839999171803E-2</v>
      </c>
      <c r="D730" s="50"/>
      <c r="E730" s="52" t="s">
        <v>10705</v>
      </c>
      <c r="F730" s="50">
        <v>-0.31343771940670001</v>
      </c>
      <c r="G730" s="50">
        <v>5.0347514979654201E-2</v>
      </c>
      <c r="H730" s="50"/>
      <c r="I730" s="62" t="s">
        <v>15961</v>
      </c>
      <c r="J730" s="54">
        <v>0.15246882327838501</v>
      </c>
      <c r="K730" s="54">
        <v>0.134237190534825</v>
      </c>
      <c r="M730" s="62" t="s">
        <v>4344</v>
      </c>
      <c r="N730" s="81">
        <v>-0.27359885646341903</v>
      </c>
      <c r="O730" s="81">
        <v>5.2325310982247498E-3</v>
      </c>
      <c r="P730" s="50"/>
      <c r="Q730" s="50"/>
    </row>
    <row r="731" spans="1:17">
      <c r="A731" s="52" t="s">
        <v>15929</v>
      </c>
      <c r="B731" s="50">
        <v>0.31406072046474598</v>
      </c>
      <c r="C731" s="50">
        <v>8.4618874244688405E-2</v>
      </c>
      <c r="D731" s="50"/>
      <c r="E731" s="52" t="s">
        <v>10846</v>
      </c>
      <c r="F731" s="50">
        <v>-0.21898096918530399</v>
      </c>
      <c r="G731" s="50">
        <v>5.0514228540025699E-2</v>
      </c>
      <c r="H731" s="50"/>
      <c r="I731" s="62" t="s">
        <v>15607</v>
      </c>
      <c r="J731" s="54">
        <v>0.44793630152899899</v>
      </c>
      <c r="K731" s="54">
        <v>0.13480327493431499</v>
      </c>
      <c r="M731" s="62" t="s">
        <v>16077</v>
      </c>
      <c r="N731" s="81">
        <v>-0.18683707230590399</v>
      </c>
      <c r="O731" s="81">
        <v>5.7577470716506304E-3</v>
      </c>
      <c r="P731" s="50"/>
      <c r="Q731" s="50"/>
    </row>
    <row r="732" spans="1:17">
      <c r="A732" s="52" t="s">
        <v>12581</v>
      </c>
      <c r="B732" s="50">
        <v>0.31369674206377302</v>
      </c>
      <c r="C732" s="50">
        <v>1.75409324806035E-2</v>
      </c>
      <c r="D732" s="50"/>
      <c r="E732" s="52" t="s">
        <v>584</v>
      </c>
      <c r="F732" s="50">
        <v>-0.2654005169641</v>
      </c>
      <c r="G732" s="50">
        <v>5.0514228540025699E-2</v>
      </c>
      <c r="H732" s="50"/>
      <c r="I732" s="62" t="s">
        <v>15962</v>
      </c>
      <c r="J732" s="54">
        <v>0.46465808235289502</v>
      </c>
      <c r="K732" s="54">
        <v>0.134873475255463</v>
      </c>
      <c r="M732" s="62" t="s">
        <v>16078</v>
      </c>
      <c r="N732" s="81">
        <v>-0.69141435763618897</v>
      </c>
      <c r="O732" s="81">
        <v>5.9943510196278603E-3</v>
      </c>
      <c r="P732" s="50"/>
      <c r="Q732" s="50"/>
    </row>
    <row r="733" spans="1:17">
      <c r="A733" s="52" t="s">
        <v>1318</v>
      </c>
      <c r="B733" s="50">
        <v>0.31312364946478399</v>
      </c>
      <c r="C733" s="50">
        <v>3.8281595890309397E-2</v>
      </c>
      <c r="D733" s="50"/>
      <c r="E733" s="52" t="s">
        <v>15384</v>
      </c>
      <c r="F733" s="50">
        <v>-0.29372612517687602</v>
      </c>
      <c r="G733" s="50">
        <v>5.0514228540025699E-2</v>
      </c>
      <c r="H733" s="50"/>
      <c r="I733" s="62" t="s">
        <v>6363</v>
      </c>
      <c r="J733" s="54">
        <v>0.30567064366768998</v>
      </c>
      <c r="K733" s="54">
        <v>0.13491945759337801</v>
      </c>
      <c r="M733" s="62" t="s">
        <v>7880</v>
      </c>
      <c r="N733" s="81">
        <v>-0.35998788526865599</v>
      </c>
      <c r="O733" s="81">
        <v>6.4341117857725201E-3</v>
      </c>
      <c r="P733" s="50"/>
      <c r="Q733" s="50"/>
    </row>
    <row r="734" spans="1:17">
      <c r="A734" s="52" t="s">
        <v>16529</v>
      </c>
      <c r="B734" s="50">
        <v>0.31303547007011701</v>
      </c>
      <c r="C734" s="50">
        <v>3.0119973060193002</v>
      </c>
      <c r="D734" s="50"/>
      <c r="E734" s="52" t="s">
        <v>14761</v>
      </c>
      <c r="F734" s="50">
        <v>-0.267561128206878</v>
      </c>
      <c r="G734" s="50">
        <v>5.0767571890212297E-2</v>
      </c>
      <c r="H734" s="50"/>
      <c r="I734" s="62" t="s">
        <v>15963</v>
      </c>
      <c r="J734" s="54">
        <v>0.35423744670058499</v>
      </c>
      <c r="K734" s="54">
        <v>0.13491945759337801</v>
      </c>
      <c r="M734" s="62" t="s">
        <v>4412</v>
      </c>
      <c r="N734" s="81">
        <v>-0.39972871697614798</v>
      </c>
      <c r="O734" s="81">
        <v>6.4741734659870499E-3</v>
      </c>
      <c r="P734" s="50"/>
      <c r="Q734" s="50"/>
    </row>
    <row r="735" spans="1:17">
      <c r="A735" s="52" t="s">
        <v>3152</v>
      </c>
      <c r="B735" s="50">
        <v>0.31245235839283397</v>
      </c>
      <c r="C735" s="50">
        <v>3.0904238713652301E-2</v>
      </c>
      <c r="D735" s="50"/>
      <c r="E735" s="52" t="s">
        <v>7024</v>
      </c>
      <c r="F735" s="50">
        <v>-0.39642136198836803</v>
      </c>
      <c r="G735" s="50">
        <v>5.1021808763301799E-2</v>
      </c>
      <c r="H735" s="50"/>
      <c r="I735" s="62" t="s">
        <v>11933</v>
      </c>
      <c r="J735" s="54">
        <v>0.13964236051850101</v>
      </c>
      <c r="K735" s="54">
        <v>0.13491945759337801</v>
      </c>
      <c r="M735" s="62" t="s">
        <v>4994</v>
      </c>
      <c r="N735" s="81">
        <v>-0.28535768690432001</v>
      </c>
      <c r="O735" s="81">
        <v>6.4769196035581299E-3</v>
      </c>
      <c r="P735" s="50"/>
      <c r="Q735" s="50"/>
    </row>
    <row r="736" spans="1:17">
      <c r="A736" s="52" t="s">
        <v>3379</v>
      </c>
      <c r="B736" s="50">
        <v>0.31232745628516101</v>
      </c>
      <c r="C736" s="50">
        <v>9.3076086032351901E-4</v>
      </c>
      <c r="D736" s="50"/>
      <c r="E736" s="52" t="s">
        <v>8641</v>
      </c>
      <c r="F736" s="50">
        <v>-0.28087342645772201</v>
      </c>
      <c r="G736" s="50">
        <v>5.1137584170247698E-2</v>
      </c>
      <c r="H736" s="50"/>
      <c r="I736" s="62" t="s">
        <v>6420</v>
      </c>
      <c r="J736" s="54">
        <v>0.108799025042876</v>
      </c>
      <c r="K736" s="54">
        <v>0.134954552382332</v>
      </c>
      <c r="M736" s="62" t="s">
        <v>5033</v>
      </c>
      <c r="N736" s="81">
        <v>-0.22487386442419999</v>
      </c>
      <c r="O736" s="81">
        <v>7.1280210819755904E-3</v>
      </c>
      <c r="P736" s="50"/>
      <c r="Q736" s="50"/>
    </row>
    <row r="737" spans="1:17">
      <c r="A737" s="52" t="s">
        <v>15699</v>
      </c>
      <c r="B737" s="50">
        <v>0.31205115731781702</v>
      </c>
      <c r="C737" s="50">
        <v>6.8480231766431202E-3</v>
      </c>
      <c r="D737" s="50"/>
      <c r="E737" s="52" t="s">
        <v>6592</v>
      </c>
      <c r="F737" s="50">
        <v>-0.34929020718326997</v>
      </c>
      <c r="G737" s="50">
        <v>5.1626645977634597E-2</v>
      </c>
      <c r="H737" s="50"/>
      <c r="I737" s="62" t="s">
        <v>9908</v>
      </c>
      <c r="J737" s="54">
        <v>0.225814144820634</v>
      </c>
      <c r="K737" s="54">
        <v>0.135073844929052</v>
      </c>
      <c r="M737" s="62" t="s">
        <v>6139</v>
      </c>
      <c r="N737" s="81">
        <v>-0.35146425347750798</v>
      </c>
      <c r="O737" s="81">
        <v>7.1280210819755904E-3</v>
      </c>
      <c r="P737" s="50"/>
      <c r="Q737" s="50"/>
    </row>
    <row r="738" spans="1:17">
      <c r="A738" s="52" t="s">
        <v>11531</v>
      </c>
      <c r="B738" s="50">
        <v>0.31197036568544001</v>
      </c>
      <c r="C738" s="50">
        <v>3.9158314565233103E-2</v>
      </c>
      <c r="D738" s="50"/>
      <c r="E738" s="52" t="s">
        <v>898</v>
      </c>
      <c r="F738" s="50">
        <v>-0.42929946940922098</v>
      </c>
      <c r="G738" s="50">
        <v>5.2205337730471299E-2</v>
      </c>
      <c r="H738" s="50"/>
      <c r="I738" s="62" t="s">
        <v>15964</v>
      </c>
      <c r="J738" s="54">
        <v>0.28146459306559102</v>
      </c>
      <c r="K738" s="54">
        <v>0.13534049322494901</v>
      </c>
      <c r="M738" s="62" t="s">
        <v>14687</v>
      </c>
      <c r="N738" s="81">
        <v>-0.16655261366680599</v>
      </c>
      <c r="O738" s="81">
        <v>7.43210981156678E-3</v>
      </c>
      <c r="P738" s="50"/>
      <c r="Q738" s="50"/>
    </row>
    <row r="739" spans="1:17">
      <c r="A739" s="52" t="s">
        <v>15770</v>
      </c>
      <c r="B739" s="50">
        <v>0.31144323138708202</v>
      </c>
      <c r="C739" s="50">
        <v>3.0039668340739398</v>
      </c>
      <c r="D739" s="50"/>
      <c r="E739" s="52" t="s">
        <v>10596</v>
      </c>
      <c r="F739" s="50">
        <v>-0.22822944213841201</v>
      </c>
      <c r="G739" s="50">
        <v>5.2306216464269903E-2</v>
      </c>
      <c r="H739" s="50"/>
      <c r="I739" s="62" t="s">
        <v>15965</v>
      </c>
      <c r="J739" s="54">
        <v>0.29763015932049097</v>
      </c>
      <c r="K739" s="54">
        <v>0.13534049322494901</v>
      </c>
      <c r="M739" s="62" t="s">
        <v>5853</v>
      </c>
      <c r="N739" s="81">
        <v>-0.248557067463444</v>
      </c>
      <c r="O739" s="81">
        <v>7.4373093222467896E-3</v>
      </c>
      <c r="P739" s="50"/>
      <c r="Q739" s="50"/>
    </row>
    <row r="740" spans="1:17">
      <c r="A740" s="52" t="s">
        <v>9575</v>
      </c>
      <c r="B740" s="50">
        <v>0.31144293216195301</v>
      </c>
      <c r="C740" s="50">
        <v>4.3496660343621998E-2</v>
      </c>
      <c r="D740" s="50"/>
      <c r="E740" s="52" t="s">
        <v>6579</v>
      </c>
      <c r="F740" s="50">
        <v>-0.39565809028348697</v>
      </c>
      <c r="G740" s="50">
        <v>5.2711924972018799E-2</v>
      </c>
      <c r="H740" s="50"/>
      <c r="I740" s="62" t="s">
        <v>15966</v>
      </c>
      <c r="J740" s="54">
        <v>0.345572146280404</v>
      </c>
      <c r="K740" s="54">
        <v>0.135502982373465</v>
      </c>
      <c r="M740" s="62" t="s">
        <v>11031</v>
      </c>
      <c r="N740" s="81">
        <v>-0.16726095986425599</v>
      </c>
      <c r="O740" s="81">
        <v>7.5468491934797604E-3</v>
      </c>
      <c r="P740" s="50"/>
      <c r="Q740" s="50"/>
    </row>
    <row r="741" spans="1:17">
      <c r="A741" s="52" t="s">
        <v>5504</v>
      </c>
      <c r="B741" s="50">
        <v>0.31142057307034499</v>
      </c>
      <c r="C741" s="50">
        <v>5.4967097486874998E-2</v>
      </c>
      <c r="D741" s="50"/>
      <c r="E741" s="52" t="s">
        <v>6873</v>
      </c>
      <c r="F741" s="50">
        <v>-0.26238827966088801</v>
      </c>
      <c r="G741" s="50">
        <v>5.2877195243496801E-2</v>
      </c>
      <c r="H741" s="50"/>
      <c r="I741" s="62" t="s">
        <v>15967</v>
      </c>
      <c r="J741" s="54">
        <v>0.20997284698732999</v>
      </c>
      <c r="K741" s="54">
        <v>0.13595271404644199</v>
      </c>
      <c r="M741" s="62" t="s">
        <v>6439</v>
      </c>
      <c r="N741" s="81">
        <v>-0.40866811926135699</v>
      </c>
      <c r="O741" s="81">
        <v>8.0849120111771491E-3</v>
      </c>
      <c r="P741" s="50"/>
      <c r="Q741" s="50"/>
    </row>
    <row r="742" spans="1:17">
      <c r="A742" s="52" t="s">
        <v>15700</v>
      </c>
      <c r="B742" s="50">
        <v>0.31141699457730398</v>
      </c>
      <c r="C742" s="50">
        <v>6.4375427424289604E-3</v>
      </c>
      <c r="D742" s="50"/>
      <c r="E742" s="52" t="s">
        <v>8017</v>
      </c>
      <c r="F742" s="50">
        <v>-0.36207056380774399</v>
      </c>
      <c r="G742" s="50">
        <v>5.2953328461249803E-2</v>
      </c>
      <c r="H742" s="50"/>
      <c r="I742" s="62" t="s">
        <v>15968</v>
      </c>
      <c r="J742" s="54">
        <v>0.18016482144523499</v>
      </c>
      <c r="K742" s="54">
        <v>0.13616009158266401</v>
      </c>
      <c r="M742" s="62" t="s">
        <v>16079</v>
      </c>
      <c r="N742" s="81">
        <v>-0.16275186132184399</v>
      </c>
      <c r="O742" s="81">
        <v>8.1390643597519397E-3</v>
      </c>
      <c r="P742" s="50"/>
      <c r="Q742" s="50"/>
    </row>
    <row r="743" spans="1:17">
      <c r="A743" s="52" t="s">
        <v>2351</v>
      </c>
      <c r="B743" s="50">
        <v>0.31136354973573999</v>
      </c>
      <c r="C743" s="50">
        <v>1.19947840947482E-2</v>
      </c>
      <c r="D743" s="50"/>
      <c r="E743" s="52" t="s">
        <v>7933</v>
      </c>
      <c r="F743" s="50">
        <v>-0.314306289926851</v>
      </c>
      <c r="G743" s="50">
        <v>5.3001474318276599E-2</v>
      </c>
      <c r="H743" s="50"/>
      <c r="I743" s="62" t="s">
        <v>9414</v>
      </c>
      <c r="J743" s="54">
        <v>0.17785637673705601</v>
      </c>
      <c r="K743" s="54">
        <v>0.136208813281744</v>
      </c>
      <c r="M743" s="62" t="s">
        <v>10977</v>
      </c>
      <c r="N743" s="81">
        <v>-0.23771906619734301</v>
      </c>
      <c r="O743" s="81">
        <v>8.1544475724212393E-3</v>
      </c>
      <c r="P743" s="50"/>
      <c r="Q743" s="50"/>
    </row>
    <row r="744" spans="1:17">
      <c r="A744" s="52" t="s">
        <v>15084</v>
      </c>
      <c r="B744" s="50">
        <v>0.31088025856096801</v>
      </c>
      <c r="C744" s="50">
        <v>2.33425601119133E-2</v>
      </c>
      <c r="D744" s="50"/>
      <c r="E744" s="52" t="s">
        <v>4133</v>
      </c>
      <c r="F744" s="50">
        <v>-0.25150766771906802</v>
      </c>
      <c r="G744" s="50">
        <v>5.3235044605695697E-2</v>
      </c>
      <c r="H744" s="50"/>
      <c r="I744" s="62" t="s">
        <v>9180</v>
      </c>
      <c r="J744" s="54">
        <v>0.22515654335245899</v>
      </c>
      <c r="K744" s="54">
        <v>0.13622393216550099</v>
      </c>
      <c r="M744" s="62" t="s">
        <v>6651</v>
      </c>
      <c r="N744" s="81">
        <v>-0.21693007179193499</v>
      </c>
      <c r="O744" s="81">
        <v>8.5014119291722395E-3</v>
      </c>
      <c r="P744" s="50"/>
      <c r="Q744" s="50"/>
    </row>
    <row r="745" spans="1:17">
      <c r="A745" s="52" t="s">
        <v>3625</v>
      </c>
      <c r="B745" s="50">
        <v>0.31078916994058697</v>
      </c>
      <c r="C745" s="50">
        <v>6.5561519547745098E-2</v>
      </c>
      <c r="D745" s="50"/>
      <c r="E745" s="52" t="s">
        <v>346</v>
      </c>
      <c r="F745" s="50">
        <v>-0.23654316277394599</v>
      </c>
      <c r="G745" s="50">
        <v>5.3631054470769102E-2</v>
      </c>
      <c r="H745" s="50"/>
      <c r="I745" s="62" t="s">
        <v>15969</v>
      </c>
      <c r="J745" s="54">
        <v>0.24642721563477499</v>
      </c>
      <c r="K745" s="54">
        <v>0.13622393216550099</v>
      </c>
      <c r="M745" s="62" t="s">
        <v>11399</v>
      </c>
      <c r="N745" s="81">
        <v>-0.21873974707615801</v>
      </c>
      <c r="O745" s="81">
        <v>8.6239606266587995E-3</v>
      </c>
      <c r="P745" s="50"/>
      <c r="Q745" s="50"/>
    </row>
    <row r="746" spans="1:17">
      <c r="A746" s="52" t="s">
        <v>15701</v>
      </c>
      <c r="B746" s="50">
        <v>0.310527608248783</v>
      </c>
      <c r="C746" s="50">
        <v>1.6554586431441799E-2</v>
      </c>
      <c r="D746" s="50"/>
      <c r="E746" s="52" t="s">
        <v>8704</v>
      </c>
      <c r="F746" s="50">
        <v>-0.20736547193563301</v>
      </c>
      <c r="G746" s="50">
        <v>5.3632164330359201E-2</v>
      </c>
      <c r="H746" s="50"/>
      <c r="I746" s="62" t="s">
        <v>2439</v>
      </c>
      <c r="J746" s="54">
        <v>0.22120095572290099</v>
      </c>
      <c r="K746" s="54">
        <v>0.13622393216550099</v>
      </c>
      <c r="M746" s="62" t="s">
        <v>15167</v>
      </c>
      <c r="N746" s="81">
        <v>-0.38095824407455298</v>
      </c>
      <c r="O746" s="81">
        <v>8.6892072358483903E-3</v>
      </c>
      <c r="P746" s="50"/>
      <c r="Q746" s="50"/>
    </row>
    <row r="747" spans="1:17">
      <c r="A747" s="52" t="s">
        <v>4998</v>
      </c>
      <c r="B747" s="50">
        <v>0.31008524875769999</v>
      </c>
      <c r="C747" s="50">
        <v>9.0711772397004502E-3</v>
      </c>
      <c r="D747" s="50"/>
      <c r="E747" s="52" t="s">
        <v>7159</v>
      </c>
      <c r="F747" s="50">
        <v>-0.230293468076085</v>
      </c>
      <c r="G747" s="50">
        <v>5.3637650605299597E-2</v>
      </c>
      <c r="H747" s="50"/>
      <c r="I747" s="62" t="s">
        <v>1400</v>
      </c>
      <c r="J747" s="54">
        <v>0.113886510537416</v>
      </c>
      <c r="K747" s="54">
        <v>0.136552192644288</v>
      </c>
      <c r="M747" s="62" t="s">
        <v>808</v>
      </c>
      <c r="N747" s="81">
        <v>-0.22082047620296699</v>
      </c>
      <c r="O747" s="81">
        <v>8.8010782988149697E-3</v>
      </c>
      <c r="P747" s="50"/>
      <c r="Q747" s="50"/>
    </row>
    <row r="748" spans="1:17">
      <c r="A748" s="52" t="s">
        <v>16491</v>
      </c>
      <c r="B748" s="50">
        <v>0.30996653964753101</v>
      </c>
      <c r="C748" s="50">
        <v>2.5308147169274702</v>
      </c>
      <c r="D748" s="50"/>
      <c r="E748" s="52" t="s">
        <v>6547</v>
      </c>
      <c r="F748" s="50">
        <v>-0.28663478390206998</v>
      </c>
      <c r="G748" s="50">
        <v>5.3938269228832901E-2</v>
      </c>
      <c r="H748" s="50"/>
      <c r="I748" s="62" t="s">
        <v>10085</v>
      </c>
      <c r="J748" s="54">
        <v>0.14943627988605701</v>
      </c>
      <c r="K748" s="54">
        <v>0.13698130122847399</v>
      </c>
      <c r="M748" s="62" t="s">
        <v>10987</v>
      </c>
      <c r="N748" s="81">
        <v>-0.33709052896138297</v>
      </c>
      <c r="O748" s="81">
        <v>9.1339321835101801E-3</v>
      </c>
      <c r="P748" s="50"/>
      <c r="Q748" s="50"/>
    </row>
    <row r="749" spans="1:17">
      <c r="A749" s="52" t="s">
        <v>7441</v>
      </c>
      <c r="B749" s="50">
        <v>0.30978079324020402</v>
      </c>
      <c r="C749" s="50">
        <v>6.0768338214942499E-2</v>
      </c>
      <c r="D749" s="50"/>
      <c r="E749" s="52" t="s">
        <v>9836</v>
      </c>
      <c r="F749" s="50">
        <v>-0.19472815560310999</v>
      </c>
      <c r="G749" s="50">
        <v>5.3938269228832901E-2</v>
      </c>
      <c r="H749" s="50"/>
      <c r="I749" s="62" t="s">
        <v>15970</v>
      </c>
      <c r="J749" s="54">
        <v>0.179892665560167</v>
      </c>
      <c r="K749" s="54">
        <v>0.13761685399329801</v>
      </c>
      <c r="M749" s="62" t="s">
        <v>5638</v>
      </c>
      <c r="N749" s="81">
        <v>-0.22881683821528501</v>
      </c>
      <c r="O749" s="81">
        <v>9.1339321835101801E-3</v>
      </c>
      <c r="P749" s="50"/>
      <c r="Q749" s="50"/>
    </row>
    <row r="750" spans="1:17">
      <c r="A750" s="52" t="s">
        <v>11263</v>
      </c>
      <c r="B750" s="50">
        <v>0.30967618509713901</v>
      </c>
      <c r="C750" s="50">
        <v>2.4227179449329201E-3</v>
      </c>
      <c r="D750" s="50"/>
      <c r="E750" s="52" t="s">
        <v>7194</v>
      </c>
      <c r="F750" s="50">
        <v>-0.31124838651147002</v>
      </c>
      <c r="G750" s="50">
        <v>5.3987107786662603E-2</v>
      </c>
      <c r="H750" s="50"/>
      <c r="I750" s="62" t="s">
        <v>15971</v>
      </c>
      <c r="J750" s="54">
        <v>0.26251234052405098</v>
      </c>
      <c r="K750" s="54">
        <v>0.137827679465477</v>
      </c>
      <c r="M750" s="62" t="s">
        <v>7030</v>
      </c>
      <c r="N750" s="81">
        <v>-0.193989557673962</v>
      </c>
      <c r="O750" s="81">
        <v>9.2610243593445104E-3</v>
      </c>
      <c r="P750" s="50"/>
      <c r="Q750" s="50"/>
    </row>
    <row r="751" spans="1:17">
      <c r="A751" s="52" t="s">
        <v>15797</v>
      </c>
      <c r="B751" s="50">
        <v>0.30966588224376101</v>
      </c>
      <c r="C751" s="50">
        <v>2.5752798818129201</v>
      </c>
      <c r="D751" s="50"/>
      <c r="E751" s="52" t="s">
        <v>15385</v>
      </c>
      <c r="F751" s="50">
        <v>-0.34346001756874001</v>
      </c>
      <c r="G751" s="50">
        <v>5.4132261916125898E-2</v>
      </c>
      <c r="H751" s="50"/>
      <c r="I751" s="62" t="s">
        <v>15972</v>
      </c>
      <c r="J751" s="54">
        <v>0.167451150434095</v>
      </c>
      <c r="K751" s="54">
        <v>0.13987948066844</v>
      </c>
      <c r="M751" s="62" t="s">
        <v>11185</v>
      </c>
      <c r="N751" s="81">
        <v>-0.14390120727323599</v>
      </c>
      <c r="O751" s="81">
        <v>1.00131741282312E-2</v>
      </c>
      <c r="P751" s="50"/>
      <c r="Q751" s="50"/>
    </row>
    <row r="752" spans="1:17">
      <c r="A752" s="52" t="s">
        <v>2172</v>
      </c>
      <c r="B752" s="50">
        <v>0.30949830066296602</v>
      </c>
      <c r="C752" s="50">
        <v>3.8581275182914501E-2</v>
      </c>
      <c r="D752" s="50"/>
      <c r="E752" s="52" t="s">
        <v>6911</v>
      </c>
      <c r="F752" s="50">
        <v>-0.47754388850534801</v>
      </c>
      <c r="G752" s="50">
        <v>5.4169109007585703E-2</v>
      </c>
      <c r="H752" s="50"/>
      <c r="I752" s="62" t="s">
        <v>2085</v>
      </c>
      <c r="J752" s="54">
        <v>0.100681401465336</v>
      </c>
      <c r="K752" s="54">
        <v>0.14028603560004099</v>
      </c>
      <c r="M752" s="62" t="s">
        <v>7432</v>
      </c>
      <c r="N752" s="81">
        <v>-0.30925717131417402</v>
      </c>
      <c r="O752" s="81">
        <v>1.01211361432257E-2</v>
      </c>
      <c r="P752" s="50"/>
      <c r="Q752" s="50"/>
    </row>
    <row r="753" spans="1:17">
      <c r="A753" s="52" t="s">
        <v>16549</v>
      </c>
      <c r="B753" s="50">
        <v>0.30943831849268599</v>
      </c>
      <c r="C753" s="50">
        <v>3.33864899243728</v>
      </c>
      <c r="D753" s="50"/>
      <c r="E753" s="52" t="s">
        <v>897</v>
      </c>
      <c r="F753" s="50">
        <v>-0.348559973754337</v>
      </c>
      <c r="G753" s="50">
        <v>5.4340345800507901E-2</v>
      </c>
      <c r="H753" s="50"/>
      <c r="I753" s="62" t="s">
        <v>5297</v>
      </c>
      <c r="J753" s="54">
        <v>0.162309395019366</v>
      </c>
      <c r="K753" s="54">
        <v>0.141016136000366</v>
      </c>
      <c r="M753" s="62" t="s">
        <v>6314</v>
      </c>
      <c r="N753" s="81">
        <v>-0.18801211351368899</v>
      </c>
      <c r="O753" s="81">
        <v>1.05627096699025E-2</v>
      </c>
      <c r="P753" s="50"/>
      <c r="Q753" s="50"/>
    </row>
    <row r="754" spans="1:17">
      <c r="A754" s="52" t="s">
        <v>16554</v>
      </c>
      <c r="B754" s="50">
        <v>0.30878017625107301</v>
      </c>
      <c r="C754" s="50">
        <v>3.5036600085341099</v>
      </c>
      <c r="D754" s="50"/>
      <c r="E754" s="52" t="s">
        <v>14678</v>
      </c>
      <c r="F754" s="50">
        <v>-0.285507435364798</v>
      </c>
      <c r="G754" s="50">
        <v>5.4340345800507901E-2</v>
      </c>
      <c r="H754" s="50"/>
      <c r="I754" s="62" t="s">
        <v>15973</v>
      </c>
      <c r="J754" s="54">
        <v>0.21782974635965599</v>
      </c>
      <c r="K754" s="54">
        <v>0.141016136000366</v>
      </c>
      <c r="M754" s="62" t="s">
        <v>8614</v>
      </c>
      <c r="N754" s="81">
        <v>-0.21106871207524899</v>
      </c>
      <c r="O754" s="81">
        <v>1.1118978945236099E-2</v>
      </c>
      <c r="P754" s="50"/>
      <c r="Q754" s="50"/>
    </row>
    <row r="755" spans="1:17">
      <c r="A755" s="52" t="s">
        <v>3951</v>
      </c>
      <c r="B755" s="50">
        <v>0.308447559451411</v>
      </c>
      <c r="C755" s="50">
        <v>0.14696988139438</v>
      </c>
      <c r="D755" s="50"/>
      <c r="E755" s="52" t="s">
        <v>6494</v>
      </c>
      <c r="F755" s="50">
        <v>-0.34697307527318</v>
      </c>
      <c r="G755" s="50">
        <v>5.4340345800507901E-2</v>
      </c>
      <c r="H755" s="50"/>
      <c r="I755" s="62" t="s">
        <v>15624</v>
      </c>
      <c r="J755" s="54">
        <v>0.30661966009546099</v>
      </c>
      <c r="K755" s="54">
        <v>0.141043187592305</v>
      </c>
      <c r="M755" s="62" t="s">
        <v>802</v>
      </c>
      <c r="N755" s="81">
        <v>-0.30587469442175103</v>
      </c>
      <c r="O755" s="81">
        <v>1.1448652873474701E-2</v>
      </c>
      <c r="P755" s="50"/>
      <c r="Q755" s="50"/>
    </row>
    <row r="756" spans="1:17">
      <c r="A756" s="52" t="s">
        <v>2641</v>
      </c>
      <c r="B756" s="50">
        <v>0.30835062956503201</v>
      </c>
      <c r="C756" s="50">
        <v>6.1838635951066298E-2</v>
      </c>
      <c r="D756" s="50"/>
      <c r="E756" s="52" t="s">
        <v>9767</v>
      </c>
      <c r="F756" s="50">
        <v>-0.32049062208246898</v>
      </c>
      <c r="G756" s="50">
        <v>5.4340345800507901E-2</v>
      </c>
      <c r="H756" s="50"/>
      <c r="I756" s="62" t="s">
        <v>8518</v>
      </c>
      <c r="J756" s="54">
        <v>0.28134982376519502</v>
      </c>
      <c r="K756" s="54">
        <v>0.141043187592305</v>
      </c>
      <c r="M756" s="62" t="s">
        <v>12350</v>
      </c>
      <c r="N756" s="81">
        <v>-0.27925776877821901</v>
      </c>
      <c r="O756" s="81">
        <v>1.16085265851674E-2</v>
      </c>
      <c r="P756" s="50"/>
      <c r="Q756" s="50"/>
    </row>
    <row r="757" spans="1:17">
      <c r="A757" s="52" t="s">
        <v>6355</v>
      </c>
      <c r="B757" s="50">
        <v>0.30809642298108297</v>
      </c>
      <c r="C757" s="50">
        <v>5.8080259759000698E-2</v>
      </c>
      <c r="D757" s="50"/>
      <c r="E757" s="52" t="s">
        <v>8257</v>
      </c>
      <c r="F757" s="50">
        <v>-0.22790266069725901</v>
      </c>
      <c r="G757" s="50">
        <v>5.4340345800507901E-2</v>
      </c>
      <c r="H757" s="50"/>
      <c r="I757" s="62" t="s">
        <v>3493</v>
      </c>
      <c r="J757" s="54">
        <v>0.14637489034027601</v>
      </c>
      <c r="K757" s="54">
        <v>0.141043187592305</v>
      </c>
      <c r="M757" s="62" t="s">
        <v>5658</v>
      </c>
      <c r="N757" s="81">
        <v>-0.202086843085474</v>
      </c>
      <c r="O757" s="81">
        <v>1.1981763657915701E-2</v>
      </c>
      <c r="P757" s="50"/>
      <c r="Q757" s="50"/>
    </row>
    <row r="758" spans="1:17">
      <c r="A758" s="52" t="s">
        <v>3829</v>
      </c>
      <c r="B758" s="50">
        <v>0.30757537114855199</v>
      </c>
      <c r="C758" s="50">
        <v>2.82772981619221E-2</v>
      </c>
      <c r="D758" s="50"/>
      <c r="E758" s="52" t="s">
        <v>15386</v>
      </c>
      <c r="F758" s="50">
        <v>-0.28387977976256501</v>
      </c>
      <c r="G758" s="50">
        <v>5.4620634201899498E-2</v>
      </c>
      <c r="H758" s="50"/>
      <c r="I758" s="62" t="s">
        <v>8931</v>
      </c>
      <c r="J758" s="54">
        <v>0.15427091898524101</v>
      </c>
      <c r="K758" s="54">
        <v>0.14121050353653999</v>
      </c>
      <c r="M758" s="62" t="s">
        <v>924</v>
      </c>
      <c r="N758" s="81">
        <v>-0.38466591168699599</v>
      </c>
      <c r="O758" s="81">
        <v>1.20564726417191E-2</v>
      </c>
      <c r="P758" s="50"/>
      <c r="Q758" s="50"/>
    </row>
    <row r="759" spans="1:17">
      <c r="A759" s="52" t="s">
        <v>15702</v>
      </c>
      <c r="B759" s="50">
        <v>0.30705928054096199</v>
      </c>
      <c r="C759" s="50">
        <v>9.2409431002900902E-3</v>
      </c>
      <c r="D759" s="50"/>
      <c r="E759" s="52" t="s">
        <v>6613</v>
      </c>
      <c r="F759" s="50">
        <v>-0.32694098704922903</v>
      </c>
      <c r="G759" s="50">
        <v>5.4824468838895697E-2</v>
      </c>
      <c r="H759" s="50"/>
      <c r="I759" s="62" t="s">
        <v>15974</v>
      </c>
      <c r="J759" s="54">
        <v>0.161218726834955</v>
      </c>
      <c r="K759" s="54">
        <v>0.141364028302216</v>
      </c>
      <c r="M759" s="62" t="s">
        <v>9276</v>
      </c>
      <c r="N759" s="81">
        <v>-0.34299963051037402</v>
      </c>
      <c r="O759" s="81">
        <v>1.20564726417191E-2</v>
      </c>
      <c r="P759" s="50"/>
      <c r="Q759" s="50"/>
    </row>
    <row r="760" spans="1:17">
      <c r="A760" s="52" t="s">
        <v>15703</v>
      </c>
      <c r="B760" s="50">
        <v>0.30658293286586202</v>
      </c>
      <c r="C760" s="50">
        <v>2.4035708707616401E-3</v>
      </c>
      <c r="D760" s="50"/>
      <c r="E760" s="52" t="s">
        <v>8714</v>
      </c>
      <c r="F760" s="50">
        <v>-0.29819925021472998</v>
      </c>
      <c r="G760" s="50">
        <v>5.4824468838895697E-2</v>
      </c>
      <c r="H760" s="50"/>
      <c r="I760" s="62" t="s">
        <v>15127</v>
      </c>
      <c r="J760" s="54">
        <v>0.32313881466656402</v>
      </c>
      <c r="K760" s="54">
        <v>0.14157425363234699</v>
      </c>
      <c r="M760" s="62" t="s">
        <v>2233</v>
      </c>
      <c r="N760" s="81">
        <v>-0.25180200048300899</v>
      </c>
      <c r="O760" s="81">
        <v>1.2137534019371E-2</v>
      </c>
      <c r="P760" s="50"/>
      <c r="Q760" s="50"/>
    </row>
    <row r="761" spans="1:17">
      <c r="A761" s="52" t="s">
        <v>8715</v>
      </c>
      <c r="B761" s="50">
        <v>0.30639598529231798</v>
      </c>
      <c r="C761" s="50">
        <v>6.4880522255191503E-2</v>
      </c>
      <c r="D761" s="50"/>
      <c r="E761" s="52" t="s">
        <v>15387</v>
      </c>
      <c r="F761" s="50">
        <v>-0.211699147070076</v>
      </c>
      <c r="G761" s="50">
        <v>5.4967097486874998E-2</v>
      </c>
      <c r="H761" s="50"/>
      <c r="I761" s="62" t="s">
        <v>15975</v>
      </c>
      <c r="J761" s="54">
        <v>0.57117916820388204</v>
      </c>
      <c r="K761" s="54">
        <v>0.14183272746608999</v>
      </c>
      <c r="M761" s="62" t="s">
        <v>8401</v>
      </c>
      <c r="N761" s="81">
        <v>-0.27644108446057802</v>
      </c>
      <c r="O761" s="81">
        <v>1.2333750166002799E-2</v>
      </c>
      <c r="P761" s="50"/>
      <c r="Q761" s="50"/>
    </row>
    <row r="762" spans="1:17">
      <c r="A762" s="52" t="s">
        <v>979</v>
      </c>
      <c r="B762" s="50">
        <v>0.30613558202305402</v>
      </c>
      <c r="C762" s="50">
        <v>7.9546648460774194E-2</v>
      </c>
      <c r="D762" s="50"/>
      <c r="E762" s="52" t="s">
        <v>6261</v>
      </c>
      <c r="F762" s="50">
        <v>-0.39029623448843997</v>
      </c>
      <c r="G762" s="50">
        <v>5.5137625247672101E-2</v>
      </c>
      <c r="H762" s="50"/>
      <c r="I762" s="62" t="s">
        <v>15976</v>
      </c>
      <c r="J762" s="54">
        <v>0.145066766608655</v>
      </c>
      <c r="K762" s="54">
        <v>0.14237838065275299</v>
      </c>
      <c r="M762" s="62" t="s">
        <v>195</v>
      </c>
      <c r="N762" s="81">
        <v>-0.26410654129507399</v>
      </c>
      <c r="O762" s="81">
        <v>1.2492863007580599E-2</v>
      </c>
      <c r="P762" s="50"/>
      <c r="Q762" s="50"/>
    </row>
    <row r="763" spans="1:17">
      <c r="A763" s="52" t="s">
        <v>15704</v>
      </c>
      <c r="B763" s="50">
        <v>0.30597334518931402</v>
      </c>
      <c r="C763" s="50">
        <v>2.7721511442835901E-2</v>
      </c>
      <c r="D763" s="50"/>
      <c r="E763" s="52" t="s">
        <v>10329</v>
      </c>
      <c r="F763" s="50">
        <v>-0.27413941953230597</v>
      </c>
      <c r="G763" s="50">
        <v>5.5180807172137698E-2</v>
      </c>
      <c r="H763" s="50"/>
      <c r="I763" s="62" t="s">
        <v>15977</v>
      </c>
      <c r="J763" s="54">
        <v>0.31222024128763498</v>
      </c>
      <c r="K763" s="54">
        <v>0.14244764284264599</v>
      </c>
      <c r="M763" s="62" t="s">
        <v>6677</v>
      </c>
      <c r="N763" s="81">
        <v>-0.246649857266248</v>
      </c>
      <c r="O763" s="81">
        <v>1.33221453933087E-2</v>
      </c>
      <c r="P763" s="50"/>
      <c r="Q763" s="50"/>
    </row>
    <row r="764" spans="1:17">
      <c r="A764" s="52" t="s">
        <v>3349</v>
      </c>
      <c r="B764" s="50">
        <v>0.305887684412324</v>
      </c>
      <c r="C764" s="50">
        <v>0.144674237217885</v>
      </c>
      <c r="D764" s="50"/>
      <c r="E764" s="52" t="s">
        <v>7053</v>
      </c>
      <c r="F764" s="50">
        <v>-0.32806461177548502</v>
      </c>
      <c r="G764" s="50">
        <v>5.5361892520343299E-2</v>
      </c>
      <c r="H764" s="50"/>
      <c r="I764" s="62" t="s">
        <v>15978</v>
      </c>
      <c r="J764" s="54">
        <v>0.13894122028037201</v>
      </c>
      <c r="K764" s="54">
        <v>0.14285384165964199</v>
      </c>
      <c r="M764" s="62" t="s">
        <v>15101</v>
      </c>
      <c r="N764" s="81">
        <v>-0.27085175262876499</v>
      </c>
      <c r="O764" s="81">
        <v>1.37787256543529E-2</v>
      </c>
      <c r="P764" s="50"/>
      <c r="Q764" s="50"/>
    </row>
    <row r="765" spans="1:17">
      <c r="A765" s="52" t="s">
        <v>16314</v>
      </c>
      <c r="B765" s="50">
        <v>0.30494704598573502</v>
      </c>
      <c r="C765" s="50">
        <v>8.0689837385253302E-2</v>
      </c>
      <c r="D765" s="50"/>
      <c r="E765" s="52" t="s">
        <v>8041</v>
      </c>
      <c r="F765" s="50">
        <v>-0.220873344538738</v>
      </c>
      <c r="G765" s="50">
        <v>5.5361892520343299E-2</v>
      </c>
      <c r="H765" s="50"/>
      <c r="I765" s="62" t="s">
        <v>2933</v>
      </c>
      <c r="J765" s="54">
        <v>0.19991271752498599</v>
      </c>
      <c r="K765" s="54">
        <v>0.143002011114956</v>
      </c>
      <c r="M765" s="62" t="s">
        <v>15146</v>
      </c>
      <c r="N765" s="81">
        <v>-0.18181134887682199</v>
      </c>
      <c r="O765" s="81">
        <v>1.45330957597461E-2</v>
      </c>
      <c r="P765" s="50"/>
      <c r="Q765" s="50"/>
    </row>
    <row r="766" spans="1:17">
      <c r="A766" s="52" t="s">
        <v>2477</v>
      </c>
      <c r="B766" s="50">
        <v>0.30427730687871302</v>
      </c>
      <c r="C766" s="50">
        <v>6.9324998463687398E-3</v>
      </c>
      <c r="D766" s="50"/>
      <c r="E766" s="52" t="s">
        <v>9801</v>
      </c>
      <c r="F766" s="50">
        <v>-0.20270644400535001</v>
      </c>
      <c r="G766" s="50">
        <v>5.5389153266964399E-2</v>
      </c>
      <c r="H766" s="50"/>
      <c r="I766" s="62" t="s">
        <v>15979</v>
      </c>
      <c r="J766" s="54">
        <v>0.118539985423983</v>
      </c>
      <c r="K766" s="54">
        <v>0.143900849163248</v>
      </c>
      <c r="M766" s="62" t="s">
        <v>9735</v>
      </c>
      <c r="N766" s="81">
        <v>-0.21093447465470799</v>
      </c>
      <c r="O766" s="81">
        <v>1.45670939773156E-2</v>
      </c>
      <c r="P766" s="50"/>
      <c r="Q766" s="50"/>
    </row>
    <row r="767" spans="1:17">
      <c r="A767" s="52" t="s">
        <v>1310</v>
      </c>
      <c r="B767" s="50">
        <v>0.30415602355687998</v>
      </c>
      <c r="C767" s="50">
        <v>7.7117379890228096E-3</v>
      </c>
      <c r="D767" s="50"/>
      <c r="E767" s="52" t="s">
        <v>901</v>
      </c>
      <c r="F767" s="50">
        <v>-0.38871093797839001</v>
      </c>
      <c r="G767" s="50">
        <v>5.5403454983152099E-2</v>
      </c>
      <c r="H767" s="50"/>
      <c r="I767" s="62" t="s">
        <v>5352</v>
      </c>
      <c r="J767" s="54">
        <v>0.12672651940883001</v>
      </c>
      <c r="K767" s="54">
        <v>0.14447926220381899</v>
      </c>
      <c r="M767" s="62" t="s">
        <v>11239</v>
      </c>
      <c r="N767" s="81">
        <v>-0.23786786956360101</v>
      </c>
      <c r="O767" s="81">
        <v>1.5527246808636101E-2</v>
      </c>
      <c r="P767" s="50"/>
      <c r="Q767" s="50"/>
    </row>
    <row r="768" spans="1:17">
      <c r="A768" s="52" t="s">
        <v>16339</v>
      </c>
      <c r="B768" s="50">
        <v>0.30410266213112402</v>
      </c>
      <c r="C768" s="50">
        <v>0.102521799583836</v>
      </c>
      <c r="D768" s="50"/>
      <c r="E768" s="52" t="s">
        <v>15388</v>
      </c>
      <c r="F768" s="50">
        <v>-0.26556321545507999</v>
      </c>
      <c r="G768" s="50">
        <v>5.5403454983152099E-2</v>
      </c>
      <c r="H768" s="50"/>
      <c r="I768" s="62" t="s">
        <v>11915</v>
      </c>
      <c r="J768" s="54">
        <v>0.15309198491343201</v>
      </c>
      <c r="K768" s="54">
        <v>0.14447926220381899</v>
      </c>
      <c r="M768" s="62" t="s">
        <v>9313</v>
      </c>
      <c r="N768" s="81">
        <v>-0.42111519820097998</v>
      </c>
      <c r="O768" s="81">
        <v>1.56189513395523E-2</v>
      </c>
      <c r="P768" s="50"/>
      <c r="Q768" s="50"/>
    </row>
    <row r="769" spans="1:17">
      <c r="A769" s="52" t="s">
        <v>4848</v>
      </c>
      <c r="B769" s="50">
        <v>0.30391375084758698</v>
      </c>
      <c r="C769" s="50">
        <v>2.14702437530493E-2</v>
      </c>
      <c r="D769" s="50"/>
      <c r="E769" s="52" t="s">
        <v>15389</v>
      </c>
      <c r="F769" s="50">
        <v>-0.287403654560271</v>
      </c>
      <c r="G769" s="50">
        <v>5.5403454983152099E-2</v>
      </c>
      <c r="H769" s="50"/>
      <c r="I769" s="62" t="s">
        <v>15980</v>
      </c>
      <c r="J769" s="54">
        <v>0.14673477959005499</v>
      </c>
      <c r="K769" s="54">
        <v>0.14447926220381899</v>
      </c>
      <c r="M769" s="62" t="s">
        <v>6112</v>
      </c>
      <c r="N769" s="81">
        <v>-0.23946872206582701</v>
      </c>
      <c r="O769" s="81">
        <v>1.56512673551371E-2</v>
      </c>
      <c r="P769" s="50"/>
      <c r="Q769" s="50"/>
    </row>
    <row r="770" spans="1:17">
      <c r="A770" s="52" t="s">
        <v>4641</v>
      </c>
      <c r="B770" s="50">
        <v>0.30371866556291699</v>
      </c>
      <c r="C770" s="50">
        <v>3.74647435573673E-2</v>
      </c>
      <c r="D770" s="50"/>
      <c r="E770" s="52" t="s">
        <v>7434</v>
      </c>
      <c r="F770" s="50">
        <v>-0.23707195038405601</v>
      </c>
      <c r="G770" s="50">
        <v>5.5427143588947E-2</v>
      </c>
      <c r="H770" s="50"/>
      <c r="I770" s="62" t="s">
        <v>3070</v>
      </c>
      <c r="J770" s="54">
        <v>0.16302914624544099</v>
      </c>
      <c r="K770" s="54">
        <v>0.14490613780427999</v>
      </c>
      <c r="M770" s="62" t="s">
        <v>16080</v>
      </c>
      <c r="N770" s="81">
        <v>-0.247218468136706</v>
      </c>
      <c r="O770" s="81">
        <v>1.6351603730464601E-2</v>
      </c>
      <c r="P770" s="50"/>
      <c r="Q770" s="50"/>
    </row>
    <row r="771" spans="1:17">
      <c r="A771" s="52" t="s">
        <v>9403</v>
      </c>
      <c r="B771" s="50">
        <v>0.30364259561088502</v>
      </c>
      <c r="C771" s="50">
        <v>0.124182170239381</v>
      </c>
      <c r="D771" s="50"/>
      <c r="E771" s="52" t="s">
        <v>1907</v>
      </c>
      <c r="F771" s="50">
        <v>-0.32450803703109599</v>
      </c>
      <c r="G771" s="50">
        <v>5.5695609906738698E-2</v>
      </c>
      <c r="H771" s="50"/>
      <c r="I771" s="62" t="s">
        <v>10121</v>
      </c>
      <c r="J771" s="54">
        <v>0.214811286034294</v>
      </c>
      <c r="K771" s="54">
        <v>0.145214995494167</v>
      </c>
      <c r="M771" s="62" t="s">
        <v>6538</v>
      </c>
      <c r="N771" s="81">
        <v>-0.63578387642384204</v>
      </c>
      <c r="O771" s="81">
        <v>1.6383452289597599E-2</v>
      </c>
      <c r="P771" s="50"/>
      <c r="Q771" s="50"/>
    </row>
    <row r="772" spans="1:17">
      <c r="A772" s="52" t="s">
        <v>437</v>
      </c>
      <c r="B772" s="50">
        <v>0.30344419618819601</v>
      </c>
      <c r="C772" s="50">
        <v>0.18025261095973599</v>
      </c>
      <c r="D772" s="50"/>
      <c r="E772" s="52" t="s">
        <v>6384</v>
      </c>
      <c r="F772" s="50">
        <v>-0.28550708204057301</v>
      </c>
      <c r="G772" s="50">
        <v>5.57670676045076E-2</v>
      </c>
      <c r="H772" s="50"/>
      <c r="I772" s="62" t="s">
        <v>15981</v>
      </c>
      <c r="J772" s="54">
        <v>0.20632010657444699</v>
      </c>
      <c r="K772" s="54">
        <v>0.14534550053957901</v>
      </c>
      <c r="M772" s="62" t="s">
        <v>16081</v>
      </c>
      <c r="N772" s="81">
        <v>-0.28250321920843102</v>
      </c>
      <c r="O772" s="81">
        <v>1.6786238735999399E-2</v>
      </c>
      <c r="P772" s="50"/>
      <c r="Q772" s="50"/>
    </row>
    <row r="773" spans="1:17">
      <c r="A773" s="52" t="s">
        <v>974</v>
      </c>
      <c r="B773" s="50">
        <v>0.303370352251845</v>
      </c>
      <c r="C773" s="50">
        <v>2.1262229502615901E-2</v>
      </c>
      <c r="D773" s="50"/>
      <c r="E773" s="52" t="s">
        <v>6361</v>
      </c>
      <c r="F773" s="50">
        <v>-0.30715006206796103</v>
      </c>
      <c r="G773" s="50">
        <v>5.5786012985596399E-2</v>
      </c>
      <c r="H773" s="50"/>
      <c r="I773" s="62" t="s">
        <v>15982</v>
      </c>
      <c r="J773" s="54">
        <v>0.14070892970888901</v>
      </c>
      <c r="K773" s="54">
        <v>0.14541063113622499</v>
      </c>
      <c r="M773" s="62" t="s">
        <v>11095</v>
      </c>
      <c r="N773" s="81">
        <v>-0.25478748723466998</v>
      </c>
      <c r="O773" s="81">
        <v>1.7004884438829401E-2</v>
      </c>
      <c r="P773" s="50"/>
      <c r="Q773" s="50"/>
    </row>
    <row r="774" spans="1:17">
      <c r="A774" s="52" t="s">
        <v>7560</v>
      </c>
      <c r="B774" s="50">
        <v>0.30306097160760997</v>
      </c>
      <c r="C774" s="50">
        <v>0.173425074384948</v>
      </c>
      <c r="D774" s="50"/>
      <c r="E774" s="52" t="s">
        <v>7828</v>
      </c>
      <c r="F774" s="50">
        <v>-0.42341529508272702</v>
      </c>
      <c r="G774" s="50">
        <v>5.5966242315286602E-2</v>
      </c>
      <c r="H774" s="50"/>
      <c r="I774" s="62" t="s">
        <v>15983</v>
      </c>
      <c r="J774" s="54">
        <v>0.156153856613412</v>
      </c>
      <c r="K774" s="54">
        <v>0.14546545826982099</v>
      </c>
      <c r="M774" s="62" t="s">
        <v>9825</v>
      </c>
      <c r="N774" s="81">
        <v>-0.151604730347768</v>
      </c>
      <c r="O774" s="81">
        <v>1.7151547198768598E-2</v>
      </c>
      <c r="P774" s="50"/>
      <c r="Q774" s="50"/>
    </row>
    <row r="775" spans="1:17">
      <c r="A775" s="52" t="s">
        <v>8534</v>
      </c>
      <c r="B775" s="50">
        <v>0.30268478057499498</v>
      </c>
      <c r="C775" s="50">
        <v>0.18700640252230899</v>
      </c>
      <c r="D775" s="50"/>
      <c r="E775" s="52" t="s">
        <v>10933</v>
      </c>
      <c r="F775" s="50">
        <v>-0.26068920410477803</v>
      </c>
      <c r="G775" s="50">
        <v>5.5966242315286602E-2</v>
      </c>
      <c r="H775" s="50"/>
      <c r="I775" s="62" t="s">
        <v>14195</v>
      </c>
      <c r="J775" s="54">
        <v>0.12267963430182501</v>
      </c>
      <c r="K775" s="54">
        <v>0.14561141418873699</v>
      </c>
      <c r="M775" s="62" t="s">
        <v>16082</v>
      </c>
      <c r="N775" s="81">
        <v>-0.13932201284078999</v>
      </c>
      <c r="O775" s="81">
        <v>1.7387686580416901E-2</v>
      </c>
      <c r="P775" s="50"/>
      <c r="Q775" s="50"/>
    </row>
    <row r="776" spans="1:17">
      <c r="A776" s="52" t="s">
        <v>16550</v>
      </c>
      <c r="B776" s="50">
        <v>0.30266972659632901</v>
      </c>
      <c r="C776" s="50">
        <v>3.3412423547904599</v>
      </c>
      <c r="D776" s="50"/>
      <c r="E776" s="52" t="s">
        <v>4706</v>
      </c>
      <c r="F776" s="50">
        <v>-0.30464031308171202</v>
      </c>
      <c r="G776" s="50">
        <v>5.5966242315286602E-2</v>
      </c>
      <c r="H776" s="50"/>
      <c r="I776" s="62" t="s">
        <v>1482</v>
      </c>
      <c r="J776" s="54">
        <v>0.103137253330878</v>
      </c>
      <c r="K776" s="54">
        <v>0.14595614133722801</v>
      </c>
      <c r="M776" s="62" t="s">
        <v>6681</v>
      </c>
      <c r="N776" s="81">
        <v>-0.181143559326122</v>
      </c>
      <c r="O776" s="81">
        <v>1.7873467360740299E-2</v>
      </c>
      <c r="P776" s="50"/>
      <c r="Q776" s="50"/>
    </row>
    <row r="777" spans="1:17">
      <c r="A777" s="52" t="s">
        <v>16416</v>
      </c>
      <c r="B777" s="50">
        <v>0.30258079159791601</v>
      </c>
      <c r="C777" s="50">
        <v>0.18371861729975</v>
      </c>
      <c r="D777" s="50"/>
      <c r="E777" s="52" t="s">
        <v>3186</v>
      </c>
      <c r="F777" s="50">
        <v>-0.24711391734115201</v>
      </c>
      <c r="G777" s="50">
        <v>5.5977123536082897E-2</v>
      </c>
      <c r="H777" s="50"/>
      <c r="I777" s="62" t="s">
        <v>15984</v>
      </c>
      <c r="J777" s="54">
        <v>0.111679149318411</v>
      </c>
      <c r="K777" s="54">
        <v>0.14600207402436899</v>
      </c>
      <c r="M777" s="62" t="s">
        <v>14672</v>
      </c>
      <c r="N777" s="81">
        <v>-0.284190917857712</v>
      </c>
      <c r="O777" s="81">
        <v>1.80872044293225E-2</v>
      </c>
      <c r="P777" s="50"/>
      <c r="Q777" s="50"/>
    </row>
    <row r="778" spans="1:17">
      <c r="A778" s="52" t="s">
        <v>6899</v>
      </c>
      <c r="B778" s="50">
        <v>0.30209417802838001</v>
      </c>
      <c r="C778" s="50">
        <v>0.13067176821408799</v>
      </c>
      <c r="D778" s="50"/>
      <c r="E778" s="52" t="s">
        <v>4787</v>
      </c>
      <c r="F778" s="50">
        <v>-0.215393259492832</v>
      </c>
      <c r="G778" s="50">
        <v>5.5980280504255998E-2</v>
      </c>
      <c r="H778" s="50"/>
      <c r="I778" s="62" t="s">
        <v>15985</v>
      </c>
      <c r="J778" s="54">
        <v>0.21146173296042101</v>
      </c>
      <c r="K778" s="54">
        <v>0.14697806888291001</v>
      </c>
      <c r="M778" s="62" t="s">
        <v>16083</v>
      </c>
      <c r="N778" s="81">
        <v>-0.26202366511630998</v>
      </c>
      <c r="O778" s="81">
        <v>1.80872044293225E-2</v>
      </c>
      <c r="P778" s="50"/>
      <c r="Q778" s="50"/>
    </row>
    <row r="779" spans="1:17">
      <c r="A779" s="52" t="s">
        <v>14894</v>
      </c>
      <c r="B779" s="50">
        <v>0.302019498746953</v>
      </c>
      <c r="C779" s="50">
        <v>9.7264430933173093E-2</v>
      </c>
      <c r="D779" s="50"/>
      <c r="E779" s="52" t="s">
        <v>15390</v>
      </c>
      <c r="F779" s="50">
        <v>-0.28554483705352901</v>
      </c>
      <c r="G779" s="50">
        <v>5.6167556242901803E-2</v>
      </c>
      <c r="H779" s="50"/>
      <c r="I779" s="62" t="s">
        <v>10530</v>
      </c>
      <c r="J779" s="54">
        <v>0.16804456720125699</v>
      </c>
      <c r="K779" s="54">
        <v>0.147029982445983</v>
      </c>
      <c r="M779" s="62" t="s">
        <v>16084</v>
      </c>
      <c r="N779" s="81">
        <v>-0.27112767369008101</v>
      </c>
      <c r="O779" s="81">
        <v>1.80872044293225E-2</v>
      </c>
      <c r="P779" s="50"/>
      <c r="Q779" s="50"/>
    </row>
    <row r="780" spans="1:17">
      <c r="A780" s="52" t="s">
        <v>11966</v>
      </c>
      <c r="B780" s="50">
        <v>0.301839699996648</v>
      </c>
      <c r="C780" s="50">
        <v>3.2253719013490299E-2</v>
      </c>
      <c r="D780" s="50"/>
      <c r="E780" s="52" t="s">
        <v>6396</v>
      </c>
      <c r="F780" s="50">
        <v>-0.29078583658332202</v>
      </c>
      <c r="G780" s="50">
        <v>5.61678668857193E-2</v>
      </c>
      <c r="H780" s="50"/>
      <c r="I780" s="62" t="s">
        <v>15986</v>
      </c>
      <c r="J780" s="54">
        <v>0.20879101381273901</v>
      </c>
      <c r="K780" s="54">
        <v>0.147029982445983</v>
      </c>
      <c r="M780" s="62" t="s">
        <v>10507</v>
      </c>
      <c r="N780" s="81">
        <v>-0.26240855895670501</v>
      </c>
      <c r="O780" s="81">
        <v>1.8178179770637799E-2</v>
      </c>
      <c r="P780" s="50"/>
      <c r="Q780" s="50"/>
    </row>
    <row r="781" spans="1:17">
      <c r="A781" s="52" t="s">
        <v>16191</v>
      </c>
      <c r="B781" s="50">
        <v>0.30179258901586697</v>
      </c>
      <c r="C781" s="50">
        <v>3.8898560536213802</v>
      </c>
      <c r="D781" s="50"/>
      <c r="E781" s="52" t="s">
        <v>15391</v>
      </c>
      <c r="F781" s="50">
        <v>-0.27271876972183301</v>
      </c>
      <c r="G781" s="50">
        <v>5.6168278594848901E-2</v>
      </c>
      <c r="H781" s="50"/>
      <c r="I781" s="62" t="s">
        <v>6971</v>
      </c>
      <c r="J781" s="54">
        <v>0.29593320485437002</v>
      </c>
      <c r="K781" s="54">
        <v>0.14769548686801801</v>
      </c>
      <c r="M781" s="62" t="s">
        <v>16085</v>
      </c>
      <c r="N781" s="81">
        <v>-0.17959570332180599</v>
      </c>
      <c r="O781" s="81">
        <v>1.8378001233900602E-2</v>
      </c>
      <c r="P781" s="50"/>
      <c r="Q781" s="50"/>
    </row>
    <row r="782" spans="1:17">
      <c r="A782" s="52" t="s">
        <v>1535</v>
      </c>
      <c r="B782" s="50">
        <v>0.301602029955991</v>
      </c>
      <c r="C782" s="50">
        <v>3.4687198183282901</v>
      </c>
      <c r="D782" s="50"/>
      <c r="E782" s="52" t="s">
        <v>7342</v>
      </c>
      <c r="F782" s="50">
        <v>-0.33417191190734602</v>
      </c>
      <c r="G782" s="50">
        <v>5.6196593845121302E-2</v>
      </c>
      <c r="H782" s="50"/>
      <c r="I782" s="62" t="s">
        <v>4022</v>
      </c>
      <c r="J782" s="54">
        <v>0.18026078500589601</v>
      </c>
      <c r="K782" s="54">
        <v>0.14822101488521899</v>
      </c>
      <c r="M782" s="62" t="s">
        <v>9786</v>
      </c>
      <c r="N782" s="81">
        <v>-0.27188522139486798</v>
      </c>
      <c r="O782" s="81">
        <v>1.8530809013235901E-2</v>
      </c>
      <c r="P782" s="50"/>
      <c r="Q782" s="50"/>
    </row>
    <row r="783" spans="1:17">
      <c r="A783" s="52" t="s">
        <v>6509</v>
      </c>
      <c r="B783" s="50">
        <v>0.30140679344844301</v>
      </c>
      <c r="C783" s="50">
        <v>4.7960060931345E-2</v>
      </c>
      <c r="D783" s="50"/>
      <c r="E783" s="52" t="s">
        <v>5078</v>
      </c>
      <c r="F783" s="50">
        <v>-0.28602875388911703</v>
      </c>
      <c r="G783" s="50">
        <v>5.6524077921544999E-2</v>
      </c>
      <c r="H783" s="50"/>
      <c r="I783" s="62" t="s">
        <v>15032</v>
      </c>
      <c r="J783" s="54">
        <v>0.159899267891808</v>
      </c>
      <c r="K783" s="54">
        <v>0.14902173712337599</v>
      </c>
      <c r="M783" s="62" t="s">
        <v>12081</v>
      </c>
      <c r="N783" s="81">
        <v>-0.22029930565370101</v>
      </c>
      <c r="O783" s="81">
        <v>1.9103236305174399E-2</v>
      </c>
      <c r="P783" s="50"/>
      <c r="Q783" s="50"/>
    </row>
    <row r="784" spans="1:17">
      <c r="A784" s="52" t="s">
        <v>4298</v>
      </c>
      <c r="B784" s="50">
        <v>0.30094057424376602</v>
      </c>
      <c r="C784" s="50">
        <v>5.3079781133291003E-2</v>
      </c>
      <c r="D784" s="50"/>
      <c r="E784" s="52" t="s">
        <v>15392</v>
      </c>
      <c r="F784" s="50">
        <v>-0.26821255304840702</v>
      </c>
      <c r="G784" s="50">
        <v>5.6654639069284203E-2</v>
      </c>
      <c r="H784" s="50"/>
      <c r="I784" s="62" t="s">
        <v>5244</v>
      </c>
      <c r="J784" s="54">
        <v>0.121282031830499</v>
      </c>
      <c r="K784" s="54">
        <v>0.149522531005261</v>
      </c>
      <c r="M784" s="62" t="s">
        <v>15151</v>
      </c>
      <c r="N784" s="81">
        <v>-0.21119845598070999</v>
      </c>
      <c r="O784" s="81">
        <v>1.9602294425421201E-2</v>
      </c>
      <c r="P784" s="50"/>
      <c r="Q784" s="50"/>
    </row>
    <row r="785" spans="1:17">
      <c r="A785" s="52" t="s">
        <v>15705</v>
      </c>
      <c r="B785" s="50">
        <v>0.30053341218012802</v>
      </c>
      <c r="C785" s="50">
        <v>4.8905809728449101E-2</v>
      </c>
      <c r="D785" s="50"/>
      <c r="E785" s="52" t="s">
        <v>215</v>
      </c>
      <c r="F785" s="50">
        <v>-0.30868214738746902</v>
      </c>
      <c r="G785" s="50">
        <v>5.66951304010452E-2</v>
      </c>
      <c r="H785" s="50"/>
      <c r="I785" s="62" t="s">
        <v>15987</v>
      </c>
      <c r="J785" s="54">
        <v>0.194378324728403</v>
      </c>
      <c r="K785" s="54">
        <v>0.14970244151116299</v>
      </c>
      <c r="M785" s="62" t="s">
        <v>16086</v>
      </c>
      <c r="N785" s="81">
        <v>-0.16767709470192699</v>
      </c>
      <c r="O785" s="81">
        <v>1.9602294425421201E-2</v>
      </c>
      <c r="P785" s="50"/>
      <c r="Q785" s="50"/>
    </row>
    <row r="786" spans="1:17">
      <c r="A786" s="52" t="s">
        <v>1041</v>
      </c>
      <c r="B786" s="50">
        <v>0.30016959311672797</v>
      </c>
      <c r="C786" s="50">
        <v>5.3938269228832901E-2</v>
      </c>
      <c r="D786" s="50"/>
      <c r="E786" s="52" t="s">
        <v>6130</v>
      </c>
      <c r="F786" s="50">
        <v>-0.38213029085123501</v>
      </c>
      <c r="G786" s="50">
        <v>5.7462214460135698E-2</v>
      </c>
      <c r="H786" s="50"/>
      <c r="I786" s="62" t="s">
        <v>12106</v>
      </c>
      <c r="J786" s="54">
        <v>0.296330575617124</v>
      </c>
      <c r="K786" s="54">
        <v>0.150169126306745</v>
      </c>
      <c r="M786" s="62" t="s">
        <v>10730</v>
      </c>
      <c r="N786" s="81">
        <v>-0.28627790837938999</v>
      </c>
      <c r="O786" s="81">
        <v>2.0806658876759601E-2</v>
      </c>
      <c r="P786" s="50"/>
      <c r="Q786" s="50"/>
    </row>
    <row r="787" spans="1:17">
      <c r="A787" s="52" t="s">
        <v>2266</v>
      </c>
      <c r="B787" s="50">
        <v>0.300015511652103</v>
      </c>
      <c r="C787" s="50">
        <v>2.43696018472522E-2</v>
      </c>
      <c r="D787" s="50"/>
      <c r="E787" s="52" t="s">
        <v>15393</v>
      </c>
      <c r="F787" s="50">
        <v>-0.35722954926558897</v>
      </c>
      <c r="G787" s="50">
        <v>5.7734122538965302E-2</v>
      </c>
      <c r="H787" s="50"/>
      <c r="I787" s="62" t="s">
        <v>11478</v>
      </c>
      <c r="J787" s="54">
        <v>0.12523499414081299</v>
      </c>
      <c r="K787" s="54">
        <v>0.15050164053197199</v>
      </c>
      <c r="M787" s="62" t="s">
        <v>12036</v>
      </c>
      <c r="N787" s="81">
        <v>-0.30372184467970598</v>
      </c>
      <c r="O787" s="81">
        <v>2.16507553410435E-2</v>
      </c>
      <c r="P787" s="50"/>
      <c r="Q787" s="50"/>
    </row>
    <row r="788" spans="1:17">
      <c r="A788" s="52" t="s">
        <v>2476</v>
      </c>
      <c r="B788" s="50">
        <v>0.29984649390917201</v>
      </c>
      <c r="C788" s="50">
        <v>5.8959460807488297E-2</v>
      </c>
      <c r="D788" s="50"/>
      <c r="E788" s="52" t="s">
        <v>4916</v>
      </c>
      <c r="F788" s="50">
        <v>-0.37011149840469698</v>
      </c>
      <c r="G788" s="50">
        <v>5.7757796936220303E-2</v>
      </c>
      <c r="H788" s="50"/>
      <c r="I788" s="62" t="s">
        <v>15988</v>
      </c>
      <c r="J788" s="54">
        <v>0.12995766123628599</v>
      </c>
      <c r="K788" s="54">
        <v>0.15141659953850301</v>
      </c>
      <c r="M788" s="62" t="s">
        <v>6234</v>
      </c>
      <c r="N788" s="81">
        <v>-0.33239981989804201</v>
      </c>
      <c r="O788" s="81">
        <v>2.1654883714582199E-2</v>
      </c>
      <c r="P788" s="50"/>
      <c r="Q788" s="50"/>
    </row>
    <row r="789" spans="1:17">
      <c r="A789" s="52" t="s">
        <v>11291</v>
      </c>
      <c r="B789" s="50">
        <v>0.29940375098659999</v>
      </c>
      <c r="C789" s="50">
        <v>5.4340345800507901E-2</v>
      </c>
      <c r="D789" s="50"/>
      <c r="E789" s="52" t="s">
        <v>11300</v>
      </c>
      <c r="F789" s="50">
        <v>-0.27124906641843399</v>
      </c>
      <c r="G789" s="50">
        <v>5.7903502844659401E-2</v>
      </c>
      <c r="H789" s="50"/>
      <c r="I789" s="62" t="s">
        <v>12092</v>
      </c>
      <c r="J789" s="54">
        <v>0.34289746592953202</v>
      </c>
      <c r="K789" s="54">
        <v>0.15165140572569699</v>
      </c>
      <c r="M789" s="62" t="s">
        <v>10629</v>
      </c>
      <c r="N789" s="81">
        <v>-0.242544511156005</v>
      </c>
      <c r="O789" s="81">
        <v>2.2521117231293901E-2</v>
      </c>
      <c r="P789" s="50"/>
      <c r="Q789" s="50"/>
    </row>
    <row r="790" spans="1:17">
      <c r="A790" s="52" t="s">
        <v>2693</v>
      </c>
      <c r="B790" s="50">
        <v>0.29927440945094202</v>
      </c>
      <c r="C790" s="50">
        <v>0.17465687700523</v>
      </c>
      <c r="D790" s="50"/>
      <c r="E790" s="52" t="s">
        <v>15394</v>
      </c>
      <c r="F790" s="50">
        <v>-0.22302056915190099</v>
      </c>
      <c r="G790" s="50">
        <v>5.7903636978643098E-2</v>
      </c>
      <c r="H790" s="50"/>
      <c r="I790" s="62" t="s">
        <v>11447</v>
      </c>
      <c r="J790" s="54">
        <v>0.105855361027146</v>
      </c>
      <c r="K790" s="54">
        <v>0.15197131820101401</v>
      </c>
      <c r="M790" s="62" t="s">
        <v>7947</v>
      </c>
      <c r="N790" s="81">
        <v>-0.279725253181621</v>
      </c>
      <c r="O790" s="81">
        <v>2.2521117231293901E-2</v>
      </c>
      <c r="P790" s="50"/>
      <c r="Q790" s="50"/>
    </row>
    <row r="791" spans="1:17">
      <c r="A791" s="52" t="s">
        <v>2036</v>
      </c>
      <c r="B791" s="50">
        <v>0.29866590718240599</v>
      </c>
      <c r="C791" s="50">
        <v>5.53941749742402E-2</v>
      </c>
      <c r="D791" s="50"/>
      <c r="E791" s="52" t="s">
        <v>6109</v>
      </c>
      <c r="F791" s="50">
        <v>-0.26028452326386498</v>
      </c>
      <c r="G791" s="50">
        <v>5.8528709464722203E-2</v>
      </c>
      <c r="H791" s="50"/>
      <c r="I791" s="62" t="s">
        <v>15989</v>
      </c>
      <c r="J791" s="54">
        <v>0.193608947621941</v>
      </c>
      <c r="K791" s="54">
        <v>0.15197131820101401</v>
      </c>
      <c r="M791" s="62" t="s">
        <v>106</v>
      </c>
      <c r="N791" s="81">
        <v>-0.33293666873289202</v>
      </c>
      <c r="O791" s="81">
        <v>2.26460368785E-2</v>
      </c>
      <c r="P791" s="50"/>
      <c r="Q791" s="50"/>
    </row>
    <row r="792" spans="1:17">
      <c r="A792" s="52" t="s">
        <v>10009</v>
      </c>
      <c r="B792" s="50">
        <v>0.29850052048029102</v>
      </c>
      <c r="C792" s="50">
        <v>1.4516120396084801E-2</v>
      </c>
      <c r="D792" s="50"/>
      <c r="E792" s="52" t="s">
        <v>6349</v>
      </c>
      <c r="F792" s="50">
        <v>-0.343265957648206</v>
      </c>
      <c r="G792" s="50">
        <v>5.8615699531118601E-2</v>
      </c>
      <c r="H792" s="50"/>
      <c r="I792" s="62" t="s">
        <v>8390</v>
      </c>
      <c r="J792" s="54">
        <v>0.195578771584415</v>
      </c>
      <c r="K792" s="54">
        <v>0.15197131820101401</v>
      </c>
      <c r="M792" s="62" t="s">
        <v>8031</v>
      </c>
      <c r="N792" s="81">
        <v>-0.20390814741712299</v>
      </c>
      <c r="O792" s="81">
        <v>2.26460368785E-2</v>
      </c>
      <c r="P792" s="50"/>
      <c r="Q792" s="50"/>
    </row>
    <row r="793" spans="1:17">
      <c r="A793" s="52" t="s">
        <v>16399</v>
      </c>
      <c r="B793" s="50">
        <v>0.29817429326788403</v>
      </c>
      <c r="C793" s="50">
        <v>0.16413259523115001</v>
      </c>
      <c r="D793" s="50"/>
      <c r="E793" s="52" t="s">
        <v>3603</v>
      </c>
      <c r="F793" s="50">
        <v>-0.22472544054652399</v>
      </c>
      <c r="G793" s="50">
        <v>5.8615699531118601E-2</v>
      </c>
      <c r="H793" s="50"/>
      <c r="I793" s="62" t="s">
        <v>15990</v>
      </c>
      <c r="J793" s="54">
        <v>0.12331403276993801</v>
      </c>
      <c r="K793" s="54">
        <v>0.152052490992931</v>
      </c>
      <c r="M793" s="62" t="s">
        <v>11051</v>
      </c>
      <c r="N793" s="81">
        <v>-0.31795613621953001</v>
      </c>
      <c r="O793" s="81">
        <v>2.2713718283327099E-2</v>
      </c>
      <c r="P793" s="50"/>
      <c r="Q793" s="50"/>
    </row>
    <row r="794" spans="1:17">
      <c r="A794" s="52" t="s">
        <v>2951</v>
      </c>
      <c r="B794" s="50">
        <v>0.29772400520557901</v>
      </c>
      <c r="C794" s="50">
        <v>4.6045752431646603E-2</v>
      </c>
      <c r="D794" s="50"/>
      <c r="E794" s="52" t="s">
        <v>3772</v>
      </c>
      <c r="F794" s="50">
        <v>-0.30711432956569901</v>
      </c>
      <c r="G794" s="50">
        <v>5.8742021889162298E-2</v>
      </c>
      <c r="H794" s="50"/>
      <c r="I794" s="62" t="s">
        <v>15991</v>
      </c>
      <c r="J794" s="54">
        <v>0.15970080641680501</v>
      </c>
      <c r="K794" s="54">
        <v>0.15216902365045901</v>
      </c>
      <c r="M794" s="62" t="s">
        <v>14921</v>
      </c>
      <c r="N794" s="81">
        <v>-0.20642825903345499</v>
      </c>
      <c r="O794" s="81">
        <v>2.2925176407232701E-2</v>
      </c>
      <c r="P794" s="50"/>
      <c r="Q794" s="50"/>
    </row>
    <row r="795" spans="1:17">
      <c r="A795" s="52" t="s">
        <v>9510</v>
      </c>
      <c r="B795" s="50">
        <v>0.29696119018762601</v>
      </c>
      <c r="C795" s="50">
        <v>6.14922071168486E-2</v>
      </c>
      <c r="D795" s="50"/>
      <c r="E795" s="52" t="s">
        <v>1862</v>
      </c>
      <c r="F795" s="50">
        <v>-0.49193036179660599</v>
      </c>
      <c r="G795" s="50">
        <v>5.8806447713593002E-2</v>
      </c>
      <c r="H795" s="50"/>
      <c r="I795" s="62" t="s">
        <v>8455</v>
      </c>
      <c r="J795" s="54">
        <v>0.13247339823279</v>
      </c>
      <c r="K795" s="54">
        <v>0.152176608972382</v>
      </c>
      <c r="M795" s="62" t="s">
        <v>16087</v>
      </c>
      <c r="N795" s="81">
        <v>-0.18694145489556499</v>
      </c>
      <c r="O795" s="81">
        <v>2.3250244382709898E-2</v>
      </c>
      <c r="P795" s="50"/>
      <c r="Q795" s="50"/>
    </row>
    <row r="796" spans="1:17">
      <c r="A796" s="52" t="s">
        <v>15706</v>
      </c>
      <c r="B796" s="50">
        <v>0.29695084049086301</v>
      </c>
      <c r="C796" s="50">
        <v>2.43885123476307E-2</v>
      </c>
      <c r="D796" s="50"/>
      <c r="E796" s="52" t="s">
        <v>6512</v>
      </c>
      <c r="F796" s="50">
        <v>-0.38634322996166998</v>
      </c>
      <c r="G796" s="50">
        <v>5.8990257224710303E-2</v>
      </c>
      <c r="H796" s="50"/>
      <c r="I796" s="62" t="s">
        <v>1478</v>
      </c>
      <c r="J796" s="54">
        <v>0.151293996456453</v>
      </c>
      <c r="K796" s="54">
        <v>0.15256937661351899</v>
      </c>
      <c r="M796" s="62" t="s">
        <v>16088</v>
      </c>
      <c r="N796" s="81">
        <v>-0.28713147625376201</v>
      </c>
      <c r="O796" s="81">
        <v>2.35405041791363E-2</v>
      </c>
      <c r="P796" s="50"/>
      <c r="Q796" s="50"/>
    </row>
    <row r="797" spans="1:17">
      <c r="A797" s="52" t="s">
        <v>15707</v>
      </c>
      <c r="B797" s="50">
        <v>0.296113488082688</v>
      </c>
      <c r="C797" s="50">
        <v>3.5491257288909797E-2</v>
      </c>
      <c r="D797" s="50"/>
      <c r="E797" s="52" t="s">
        <v>7517</v>
      </c>
      <c r="F797" s="50">
        <v>-0.26912857316427802</v>
      </c>
      <c r="G797" s="50">
        <v>5.9242027191859302E-2</v>
      </c>
      <c r="H797" s="50"/>
      <c r="I797" s="62" t="s">
        <v>2893</v>
      </c>
      <c r="J797" s="54">
        <v>0.18126280784884299</v>
      </c>
      <c r="K797" s="54">
        <v>0.15307030862394799</v>
      </c>
      <c r="M797" s="62" t="s">
        <v>16089</v>
      </c>
      <c r="N797" s="81">
        <v>-0.167724814607144</v>
      </c>
      <c r="O797" s="81">
        <v>2.3796564952592199E-2</v>
      </c>
      <c r="P797" s="50"/>
      <c r="Q797" s="50"/>
    </row>
    <row r="798" spans="1:17">
      <c r="A798" s="52" t="s">
        <v>15708</v>
      </c>
      <c r="B798" s="50">
        <v>0.29596704240219501</v>
      </c>
      <c r="C798" s="50">
        <v>1.22999879887587E-2</v>
      </c>
      <c r="D798" s="50"/>
      <c r="E798" s="52" t="s">
        <v>208</v>
      </c>
      <c r="F798" s="50">
        <v>-0.29381679895799101</v>
      </c>
      <c r="G798" s="50">
        <v>5.94688450598337E-2</v>
      </c>
      <c r="H798" s="50"/>
      <c r="I798" s="62" t="s">
        <v>6225</v>
      </c>
      <c r="J798" s="54">
        <v>0.31311469707741102</v>
      </c>
      <c r="K798" s="54">
        <v>0.153156260085797</v>
      </c>
      <c r="M798" s="62" t="s">
        <v>6707</v>
      </c>
      <c r="N798" s="81">
        <v>-0.19107650695955</v>
      </c>
      <c r="O798" s="81">
        <v>2.4958146043408999E-2</v>
      </c>
      <c r="P798" s="50"/>
      <c r="Q798" s="50"/>
    </row>
    <row r="799" spans="1:17">
      <c r="A799" s="52" t="s">
        <v>11492</v>
      </c>
      <c r="B799" s="50">
        <v>0.295950565565957</v>
      </c>
      <c r="C799" s="50">
        <v>0.121941166849384</v>
      </c>
      <c r="D799" s="50"/>
      <c r="E799" s="52" t="s">
        <v>7208</v>
      </c>
      <c r="F799" s="50">
        <v>-0.20374278582907501</v>
      </c>
      <c r="G799" s="50">
        <v>5.9495741587503703E-2</v>
      </c>
      <c r="H799" s="50"/>
      <c r="I799" s="62" t="s">
        <v>1525</v>
      </c>
      <c r="J799" s="54">
        <v>0.170139767238316</v>
      </c>
      <c r="K799" s="54">
        <v>0.153156260085797</v>
      </c>
      <c r="M799" s="62" t="s">
        <v>16090</v>
      </c>
      <c r="N799" s="81">
        <v>-0.68954988911870796</v>
      </c>
      <c r="O799" s="81">
        <v>2.6079605706001801E-2</v>
      </c>
      <c r="P799" s="50"/>
      <c r="Q799" s="50"/>
    </row>
    <row r="800" spans="1:17">
      <c r="A800" s="52" t="s">
        <v>2087</v>
      </c>
      <c r="B800" s="50">
        <v>0.29568256332603798</v>
      </c>
      <c r="C800" s="50">
        <v>7.1498801343227794E-2</v>
      </c>
      <c r="D800" s="50"/>
      <c r="E800" s="52" t="s">
        <v>6455</v>
      </c>
      <c r="F800" s="50">
        <v>-0.26522889880862799</v>
      </c>
      <c r="G800" s="50">
        <v>5.9495741587503703E-2</v>
      </c>
      <c r="H800" s="50"/>
      <c r="I800" s="62" t="s">
        <v>4625</v>
      </c>
      <c r="J800" s="54">
        <v>0.27693609483091702</v>
      </c>
      <c r="K800" s="54">
        <v>0.15359390401505599</v>
      </c>
      <c r="M800" s="62" t="s">
        <v>9732</v>
      </c>
      <c r="N800" s="81">
        <v>-0.32287419484705898</v>
      </c>
      <c r="O800" s="81">
        <v>2.6860958970148899E-2</v>
      </c>
      <c r="P800" s="50"/>
      <c r="Q800" s="50"/>
    </row>
    <row r="801" spans="1:17">
      <c r="A801" s="52" t="s">
        <v>10136</v>
      </c>
      <c r="B801" s="50">
        <v>0.29557678424186001</v>
      </c>
      <c r="C801" s="50">
        <v>4.0635685369119302E-2</v>
      </c>
      <c r="D801" s="50"/>
      <c r="E801" s="52" t="s">
        <v>8962</v>
      </c>
      <c r="F801" s="50">
        <v>-0.23882433746676299</v>
      </c>
      <c r="G801" s="50">
        <v>5.9495741587503703E-2</v>
      </c>
      <c r="H801" s="50"/>
      <c r="I801" s="62" t="s">
        <v>9228</v>
      </c>
      <c r="J801" s="54">
        <v>0.17378803329940001</v>
      </c>
      <c r="K801" s="54">
        <v>0.15465809446101</v>
      </c>
      <c r="M801" s="62" t="s">
        <v>9749</v>
      </c>
      <c r="N801" s="81">
        <v>-0.14460437888161501</v>
      </c>
      <c r="O801" s="81">
        <v>2.6894982490257301E-2</v>
      </c>
      <c r="P801" s="50"/>
      <c r="Q801" s="50"/>
    </row>
    <row r="802" spans="1:17">
      <c r="A802" s="52" t="s">
        <v>7395</v>
      </c>
      <c r="B802" s="50">
        <v>0.29496490411714799</v>
      </c>
      <c r="C802" s="50">
        <v>6.1413687243270003E-2</v>
      </c>
      <c r="D802" s="50"/>
      <c r="E802" s="52" t="s">
        <v>7862</v>
      </c>
      <c r="F802" s="50">
        <v>-0.37872176515929601</v>
      </c>
      <c r="G802" s="50">
        <v>5.9502494842233598E-2</v>
      </c>
      <c r="H802" s="50"/>
      <c r="I802" s="62" t="s">
        <v>15992</v>
      </c>
      <c r="J802" s="54">
        <v>0.22544432788756999</v>
      </c>
      <c r="K802" s="54">
        <v>0.15532746184677901</v>
      </c>
      <c r="M802" s="62" t="s">
        <v>881</v>
      </c>
      <c r="N802" s="81">
        <v>-0.30410462030387198</v>
      </c>
      <c r="O802" s="81">
        <v>2.6966497002911701E-2</v>
      </c>
      <c r="P802" s="50"/>
      <c r="Q802" s="50"/>
    </row>
    <row r="803" spans="1:17">
      <c r="A803" s="52" t="s">
        <v>16455</v>
      </c>
      <c r="B803" s="50">
        <v>0.29484140027690697</v>
      </c>
      <c r="C803" s="50">
        <v>2.30925243890049</v>
      </c>
      <c r="D803" s="50"/>
      <c r="E803" s="52" t="s">
        <v>7923</v>
      </c>
      <c r="F803" s="50">
        <v>-0.20700112772853899</v>
      </c>
      <c r="G803" s="50">
        <v>5.9538368736324003E-2</v>
      </c>
      <c r="H803" s="50"/>
      <c r="I803" s="62" t="s">
        <v>15993</v>
      </c>
      <c r="J803" s="54">
        <v>0.14532256321468801</v>
      </c>
      <c r="K803" s="54">
        <v>0.15580767894157799</v>
      </c>
      <c r="M803" s="62" t="s">
        <v>8525</v>
      </c>
      <c r="N803" s="81">
        <v>-0.27082332072343401</v>
      </c>
      <c r="O803" s="81">
        <v>2.7254381552173999E-2</v>
      </c>
      <c r="P803" s="50"/>
      <c r="Q803" s="50"/>
    </row>
    <row r="804" spans="1:17">
      <c r="A804" s="52" t="s">
        <v>39</v>
      </c>
      <c r="B804" s="50">
        <v>0.29478681620862102</v>
      </c>
      <c r="C804" s="50">
        <v>0.100523098431003</v>
      </c>
      <c r="D804" s="50"/>
      <c r="E804" s="52" t="s">
        <v>1368</v>
      </c>
      <c r="F804" s="50">
        <v>-0.273625310954561</v>
      </c>
      <c r="G804" s="50">
        <v>5.9601345082587201E-2</v>
      </c>
      <c r="H804" s="50"/>
      <c r="I804" s="62" t="s">
        <v>15720</v>
      </c>
      <c r="J804" s="54">
        <v>0.154109486553621</v>
      </c>
      <c r="K804" s="54">
        <v>0.155810943539618</v>
      </c>
      <c r="M804" s="62" t="s">
        <v>16091</v>
      </c>
      <c r="N804" s="81">
        <v>-0.126898908857351</v>
      </c>
      <c r="O804" s="81">
        <v>2.7444813403716701E-2</v>
      </c>
      <c r="P804" s="50"/>
      <c r="Q804" s="50"/>
    </row>
    <row r="805" spans="1:17">
      <c r="A805" s="52" t="s">
        <v>16345</v>
      </c>
      <c r="B805" s="50">
        <v>0.29462211030768298</v>
      </c>
      <c r="C805" s="50">
        <v>0.11205941125138499</v>
      </c>
      <c r="D805" s="50"/>
      <c r="E805" s="52" t="s">
        <v>1954</v>
      </c>
      <c r="F805" s="50">
        <v>-0.271667812665915</v>
      </c>
      <c r="G805" s="50">
        <v>5.9601345082587201E-2</v>
      </c>
      <c r="H805" s="50"/>
      <c r="I805" s="62" t="s">
        <v>15994</v>
      </c>
      <c r="J805" s="54">
        <v>0.33912231924120101</v>
      </c>
      <c r="K805" s="54">
        <v>0.15586683210525701</v>
      </c>
      <c r="M805" s="62" t="s">
        <v>16092</v>
      </c>
      <c r="N805" s="81">
        <v>-0.20479839409445</v>
      </c>
      <c r="O805" s="81">
        <v>2.7818246903770001E-2</v>
      </c>
      <c r="P805" s="50"/>
      <c r="Q805" s="50"/>
    </row>
    <row r="806" spans="1:17">
      <c r="A806" s="52" t="s">
        <v>4681</v>
      </c>
      <c r="B806" s="50">
        <v>0.29462072503366699</v>
      </c>
      <c r="C806" s="50">
        <v>3.5995474948633102</v>
      </c>
      <c r="D806" s="50"/>
      <c r="E806" s="52" t="s">
        <v>6544</v>
      </c>
      <c r="F806" s="50">
        <v>-0.40781963498947199</v>
      </c>
      <c r="G806" s="50">
        <v>5.9601345082587201E-2</v>
      </c>
      <c r="H806" s="50"/>
      <c r="I806" s="62" t="s">
        <v>9667</v>
      </c>
      <c r="J806" s="54">
        <v>0.16123680003055099</v>
      </c>
      <c r="K806" s="54">
        <v>0.15631973436107</v>
      </c>
      <c r="M806" s="62" t="s">
        <v>14663</v>
      </c>
      <c r="N806" s="81">
        <v>-0.20854688529066301</v>
      </c>
      <c r="O806" s="81">
        <v>2.9581015315833101E-2</v>
      </c>
      <c r="P806" s="50"/>
      <c r="Q806" s="50"/>
    </row>
    <row r="807" spans="1:17">
      <c r="A807" s="52" t="s">
        <v>15709</v>
      </c>
      <c r="B807" s="50">
        <v>0.29440505272566098</v>
      </c>
      <c r="C807" s="50">
        <v>2.0040899097576701E-2</v>
      </c>
      <c r="D807" s="50"/>
      <c r="E807" s="52" t="s">
        <v>6522</v>
      </c>
      <c r="F807" s="50">
        <v>-0.375958607997669</v>
      </c>
      <c r="G807" s="50">
        <v>5.9639246779191302E-2</v>
      </c>
      <c r="H807" s="50"/>
      <c r="I807" s="62" t="s">
        <v>4606</v>
      </c>
      <c r="J807" s="54">
        <v>0.13257438575496</v>
      </c>
      <c r="K807" s="54">
        <v>0.15645744215480301</v>
      </c>
      <c r="M807" s="62" t="s">
        <v>16093</v>
      </c>
      <c r="N807" s="81">
        <v>-0.13286310133418899</v>
      </c>
      <c r="O807" s="81">
        <v>2.9695624596720298E-2</v>
      </c>
      <c r="P807" s="50"/>
      <c r="Q807" s="50"/>
    </row>
    <row r="808" spans="1:17">
      <c r="A808" s="52" t="s">
        <v>1256</v>
      </c>
      <c r="B808" s="50">
        <v>0.29398570680098102</v>
      </c>
      <c r="C808" s="50">
        <v>0.16546861373822699</v>
      </c>
      <c r="D808" s="50"/>
      <c r="E808" s="52" t="s">
        <v>15395</v>
      </c>
      <c r="F808" s="50">
        <v>-0.235961007545054</v>
      </c>
      <c r="G808" s="50">
        <v>6.0024416252391702E-2</v>
      </c>
      <c r="H808" s="50"/>
      <c r="I808" s="62" t="s">
        <v>15995</v>
      </c>
      <c r="J808" s="54">
        <v>0.158496516679872</v>
      </c>
      <c r="K808" s="54">
        <v>0.15645744215480301</v>
      </c>
      <c r="M808" s="62" t="s">
        <v>12118</v>
      </c>
      <c r="N808" s="81">
        <v>-0.30664616073190198</v>
      </c>
      <c r="O808" s="81">
        <v>2.9874170297966199E-2</v>
      </c>
      <c r="P808" s="50"/>
      <c r="Q808" s="50"/>
    </row>
    <row r="809" spans="1:17">
      <c r="A809" s="52" t="s">
        <v>3223</v>
      </c>
      <c r="B809" s="50">
        <v>0.29350929852093699</v>
      </c>
      <c r="C809" s="50">
        <v>0.114590511559701</v>
      </c>
      <c r="D809" s="50"/>
      <c r="E809" s="52" t="s">
        <v>9846</v>
      </c>
      <c r="F809" s="50">
        <v>-0.20818237594644501</v>
      </c>
      <c r="G809" s="50">
        <v>6.0525641274050697E-2</v>
      </c>
      <c r="H809" s="50"/>
      <c r="I809" s="62" t="s">
        <v>15996</v>
      </c>
      <c r="J809" s="54">
        <v>0.22130810653853</v>
      </c>
      <c r="K809" s="54">
        <v>0.156672425486242</v>
      </c>
      <c r="M809" s="62" t="s">
        <v>6565</v>
      </c>
      <c r="N809" s="81">
        <v>-0.19726959334385599</v>
      </c>
      <c r="O809" s="81">
        <v>3.06044401342805E-2</v>
      </c>
      <c r="P809" s="50"/>
      <c r="Q809" s="50"/>
    </row>
    <row r="810" spans="1:17">
      <c r="A810" s="52" t="s">
        <v>15183</v>
      </c>
      <c r="B810" s="50">
        <v>0.29302206721187801</v>
      </c>
      <c r="C810" s="50">
        <v>2.6229255986474499E-2</v>
      </c>
      <c r="D810" s="50"/>
      <c r="E810" s="52" t="s">
        <v>6483</v>
      </c>
      <c r="F810" s="50">
        <v>-0.368777019427802</v>
      </c>
      <c r="G810" s="50">
        <v>6.0551176689336302E-2</v>
      </c>
      <c r="H810" s="50"/>
      <c r="I810" s="62" t="s">
        <v>12525</v>
      </c>
      <c r="J810" s="54">
        <v>0.20623722387905499</v>
      </c>
      <c r="K810" s="54">
        <v>0.15680385346292899</v>
      </c>
      <c r="M810" s="62" t="s">
        <v>4081</v>
      </c>
      <c r="N810" s="81">
        <v>-0.19439869477139299</v>
      </c>
      <c r="O810" s="81">
        <v>3.06044401342805E-2</v>
      </c>
      <c r="P810" s="50"/>
      <c r="Q810" s="50"/>
    </row>
    <row r="811" spans="1:17">
      <c r="A811" s="52" t="s">
        <v>16309</v>
      </c>
      <c r="B811" s="50">
        <v>0.29284502811877799</v>
      </c>
      <c r="C811" s="50">
        <v>7.2760882883215194E-2</v>
      </c>
      <c r="D811" s="50"/>
      <c r="E811" s="52" t="s">
        <v>7115</v>
      </c>
      <c r="F811" s="50">
        <v>-0.280825723106778</v>
      </c>
      <c r="G811" s="50">
        <v>6.0551176689336302E-2</v>
      </c>
      <c r="H811" s="50"/>
      <c r="I811" s="62" t="s">
        <v>10470</v>
      </c>
      <c r="J811" s="54">
        <v>0.13745521029077301</v>
      </c>
      <c r="K811" s="54">
        <v>0.15686000896118599</v>
      </c>
      <c r="M811" s="62" t="s">
        <v>11383</v>
      </c>
      <c r="N811" s="81">
        <v>-0.19261946386213499</v>
      </c>
      <c r="O811" s="81">
        <v>3.0613579595710701E-2</v>
      </c>
      <c r="P811" s="50"/>
      <c r="Q811" s="50"/>
    </row>
    <row r="812" spans="1:17">
      <c r="A812" s="52" t="s">
        <v>16403</v>
      </c>
      <c r="B812" s="50">
        <v>0.29280037192604902</v>
      </c>
      <c r="C812" s="50">
        <v>0.16716627280116</v>
      </c>
      <c r="D812" s="50"/>
      <c r="E812" s="52" t="s">
        <v>6950</v>
      </c>
      <c r="F812" s="50">
        <v>-0.31407693739053899</v>
      </c>
      <c r="G812" s="50">
        <v>6.14865746256823E-2</v>
      </c>
      <c r="H812" s="50"/>
      <c r="I812" s="62" t="s">
        <v>3119</v>
      </c>
      <c r="J812" s="54">
        <v>0.15820226461787801</v>
      </c>
      <c r="K812" s="54">
        <v>0.157645531093107</v>
      </c>
      <c r="M812" s="62" t="s">
        <v>925</v>
      </c>
      <c r="N812" s="81">
        <v>-0.244251252362643</v>
      </c>
      <c r="O812" s="81">
        <v>3.0746516317580599E-2</v>
      </c>
      <c r="P812" s="50"/>
      <c r="Q812" s="50"/>
    </row>
    <row r="813" spans="1:17">
      <c r="A813" s="52" t="s">
        <v>2411</v>
      </c>
      <c r="B813" s="50">
        <v>0.292645816736336</v>
      </c>
      <c r="C813" s="50">
        <v>8.4644930582993896E-2</v>
      </c>
      <c r="D813" s="50"/>
      <c r="E813" s="52" t="s">
        <v>7702</v>
      </c>
      <c r="F813" s="50">
        <v>-0.32210175864244001</v>
      </c>
      <c r="G813" s="50">
        <v>6.1570903277133701E-2</v>
      </c>
      <c r="H813" s="50"/>
      <c r="I813" s="62" t="s">
        <v>9987</v>
      </c>
      <c r="J813" s="54">
        <v>0.40769933690301502</v>
      </c>
      <c r="K813" s="54">
        <v>0.15825212583289899</v>
      </c>
      <c r="M813" s="62" t="s">
        <v>2864</v>
      </c>
      <c r="N813" s="81">
        <v>-0.26963026674829399</v>
      </c>
      <c r="O813" s="81">
        <v>3.0765958371887801E-2</v>
      </c>
      <c r="P813" s="50"/>
      <c r="Q813" s="50"/>
    </row>
    <row r="814" spans="1:17">
      <c r="A814" s="52" t="s">
        <v>5061</v>
      </c>
      <c r="B814" s="50">
        <v>0.29216614798604201</v>
      </c>
      <c r="C814" s="50">
        <v>8.9509885948451107E-3</v>
      </c>
      <c r="D814" s="50"/>
      <c r="E814" s="52" t="s">
        <v>10877</v>
      </c>
      <c r="F814" s="50">
        <v>-0.229853901728964</v>
      </c>
      <c r="G814" s="50">
        <v>6.1654963573958999E-2</v>
      </c>
      <c r="H814" s="50"/>
      <c r="I814" s="62" t="s">
        <v>14808</v>
      </c>
      <c r="J814" s="54">
        <v>0.181324290827898</v>
      </c>
      <c r="K814" s="54">
        <v>0.15877039513047</v>
      </c>
      <c r="M814" s="62" t="s">
        <v>6068</v>
      </c>
      <c r="N814" s="81">
        <v>-0.28525940359090601</v>
      </c>
      <c r="O814" s="81">
        <v>3.0892542410154301E-2</v>
      </c>
      <c r="P814" s="50"/>
      <c r="Q814" s="50"/>
    </row>
    <row r="815" spans="1:17">
      <c r="A815" s="52" t="s">
        <v>5478</v>
      </c>
      <c r="B815" s="50">
        <v>0.29198013944227802</v>
      </c>
      <c r="C815" s="50">
        <v>0.10818317164669899</v>
      </c>
      <c r="D815" s="50"/>
      <c r="E815" s="52" t="s">
        <v>15177</v>
      </c>
      <c r="F815" s="50">
        <v>-0.26994991358617498</v>
      </c>
      <c r="G815" s="50">
        <v>6.2224829875954298E-2</v>
      </c>
      <c r="H815" s="50"/>
      <c r="I815" s="62" t="s">
        <v>15997</v>
      </c>
      <c r="J815" s="54">
        <v>0.23953075367151999</v>
      </c>
      <c r="K815" s="54">
        <v>0.158976788833605</v>
      </c>
      <c r="M815" s="62" t="s">
        <v>9219</v>
      </c>
      <c r="N815" s="81">
        <v>-0.16748368592472199</v>
      </c>
      <c r="O815" s="81">
        <v>3.1710115626236199E-2</v>
      </c>
      <c r="P815" s="50"/>
      <c r="Q815" s="50"/>
    </row>
    <row r="816" spans="1:17">
      <c r="A816" s="52" t="s">
        <v>9553</v>
      </c>
      <c r="B816" s="50">
        <v>0.29190780639121899</v>
      </c>
      <c r="C816" s="50">
        <v>1.06575027707517E-2</v>
      </c>
      <c r="D816" s="50"/>
      <c r="E816" s="52" t="s">
        <v>15396</v>
      </c>
      <c r="F816" s="50">
        <v>-0.224697675659773</v>
      </c>
      <c r="G816" s="50">
        <v>6.24809389318422E-2</v>
      </c>
      <c r="H816" s="50"/>
      <c r="I816" s="62" t="s">
        <v>3208</v>
      </c>
      <c r="J816" s="54">
        <v>0.13951833017499701</v>
      </c>
      <c r="K816" s="54">
        <v>0.158976788833605</v>
      </c>
      <c r="M816" s="62" t="s">
        <v>13851</v>
      </c>
      <c r="N816" s="81">
        <v>-0.275409055489027</v>
      </c>
      <c r="O816" s="81">
        <v>3.21833774041669E-2</v>
      </c>
      <c r="P816" s="50"/>
      <c r="Q816" s="50"/>
    </row>
    <row r="817" spans="1:17">
      <c r="A817" s="52" t="s">
        <v>1017</v>
      </c>
      <c r="B817" s="50">
        <v>0.29178779436787</v>
      </c>
      <c r="C817" s="50">
        <v>6.2743558220434495E-2</v>
      </c>
      <c r="D817" s="50"/>
      <c r="E817" s="52" t="s">
        <v>7978</v>
      </c>
      <c r="F817" s="50">
        <v>-0.344095201528825</v>
      </c>
      <c r="G817" s="50">
        <v>6.2841725040332502E-2</v>
      </c>
      <c r="H817" s="50"/>
      <c r="I817" s="62" t="s">
        <v>5235</v>
      </c>
      <c r="J817" s="54">
        <v>0.153084346744679</v>
      </c>
      <c r="K817" s="54">
        <v>0.15996846618808599</v>
      </c>
      <c r="M817" s="62" t="s">
        <v>15206</v>
      </c>
      <c r="N817" s="81">
        <v>-0.35912743738535302</v>
      </c>
      <c r="O817" s="81">
        <v>3.21833774041669E-2</v>
      </c>
      <c r="P817" s="50"/>
      <c r="Q817" s="50"/>
    </row>
    <row r="818" spans="1:17">
      <c r="A818" s="52" t="s">
        <v>1550</v>
      </c>
      <c r="B818" s="50">
        <v>0.29156147164693202</v>
      </c>
      <c r="C818" s="50">
        <v>7.1246177611790903E-2</v>
      </c>
      <c r="D818" s="50"/>
      <c r="E818" s="52" t="s">
        <v>8316</v>
      </c>
      <c r="F818" s="50">
        <v>-0.48210399049290498</v>
      </c>
      <c r="G818" s="50">
        <v>6.2861597651788406E-2</v>
      </c>
      <c r="H818" s="50"/>
      <c r="I818" s="62" t="s">
        <v>15998</v>
      </c>
      <c r="J818" s="54">
        <v>0.14409786213162101</v>
      </c>
      <c r="K818" s="54">
        <v>0.160018073480614</v>
      </c>
      <c r="M818" s="62" t="s">
        <v>16094</v>
      </c>
      <c r="N818" s="81">
        <v>-0.27427627905294499</v>
      </c>
      <c r="O818" s="81">
        <v>3.2307435596653E-2</v>
      </c>
      <c r="P818" s="50"/>
      <c r="Q818" s="50"/>
    </row>
    <row r="819" spans="1:17">
      <c r="A819" s="52" t="s">
        <v>82</v>
      </c>
      <c r="B819" s="50">
        <v>0.29152650137848601</v>
      </c>
      <c r="C819" s="50">
        <v>1.27374684722083E-2</v>
      </c>
      <c r="D819" s="50"/>
      <c r="E819" s="52" t="s">
        <v>15397</v>
      </c>
      <c r="F819" s="50">
        <v>-0.28608214179409103</v>
      </c>
      <c r="G819" s="50">
        <v>6.2886918759862798E-2</v>
      </c>
      <c r="H819" s="50"/>
      <c r="I819" s="62" t="s">
        <v>15999</v>
      </c>
      <c r="J819" s="54">
        <v>0.14526744816440401</v>
      </c>
      <c r="K819" s="54">
        <v>0.160018073480614</v>
      </c>
      <c r="M819" s="62" t="s">
        <v>16095</v>
      </c>
      <c r="N819" s="81">
        <v>-0.27347086950593202</v>
      </c>
      <c r="O819" s="81">
        <v>3.27395235460071E-2</v>
      </c>
      <c r="P819" s="50"/>
      <c r="Q819" s="50"/>
    </row>
    <row r="820" spans="1:17">
      <c r="A820" s="52" t="s">
        <v>24</v>
      </c>
      <c r="B820" s="50">
        <v>0.29091884856968198</v>
      </c>
      <c r="C820" s="50">
        <v>0.12852775591867599</v>
      </c>
      <c r="D820" s="50"/>
      <c r="E820" s="52" t="s">
        <v>8969</v>
      </c>
      <c r="F820" s="50">
        <v>-0.49928079750328402</v>
      </c>
      <c r="G820" s="50">
        <v>6.3015432041142294E-2</v>
      </c>
      <c r="H820" s="50"/>
      <c r="I820" s="62" t="s">
        <v>16000</v>
      </c>
      <c r="J820" s="54">
        <v>0.26282360506681601</v>
      </c>
      <c r="K820" s="54">
        <v>0.160018073480614</v>
      </c>
      <c r="M820" s="62" t="s">
        <v>16096</v>
      </c>
      <c r="N820" s="81">
        <v>-0.169811566640578</v>
      </c>
      <c r="O820" s="81">
        <v>3.2936719930320699E-2</v>
      </c>
      <c r="P820" s="50"/>
      <c r="Q820" s="50"/>
    </row>
    <row r="821" spans="1:17">
      <c r="A821" s="52" t="s">
        <v>6932</v>
      </c>
      <c r="B821" s="50">
        <v>0.29089502789409799</v>
      </c>
      <c r="C821" s="50">
        <v>0.145083697600661</v>
      </c>
      <c r="D821" s="50"/>
      <c r="E821" s="52" t="s">
        <v>15398</v>
      </c>
      <c r="F821" s="50">
        <v>-0.39065529285016598</v>
      </c>
      <c r="G821" s="50">
        <v>6.3097004455705902E-2</v>
      </c>
      <c r="H821" s="50"/>
      <c r="I821" s="62" t="s">
        <v>11562</v>
      </c>
      <c r="J821" s="54">
        <v>0.112304910972408</v>
      </c>
      <c r="K821" s="54">
        <v>0.160150804408866</v>
      </c>
      <c r="M821" s="62" t="s">
        <v>10545</v>
      </c>
      <c r="N821" s="81">
        <v>-0.241034426422331</v>
      </c>
      <c r="O821" s="81">
        <v>3.3000675579518302E-2</v>
      </c>
      <c r="P821" s="50"/>
      <c r="Q821" s="50"/>
    </row>
    <row r="822" spans="1:17">
      <c r="A822" s="52" t="s">
        <v>15710</v>
      </c>
      <c r="B822" s="50">
        <v>0.29079809185871702</v>
      </c>
      <c r="C822" s="50">
        <v>4.8398002008224701E-2</v>
      </c>
      <c r="D822" s="50"/>
      <c r="E822" s="52" t="s">
        <v>6536</v>
      </c>
      <c r="F822" s="50">
        <v>-0.38608782696053001</v>
      </c>
      <c r="G822" s="50">
        <v>6.31745143146972E-2</v>
      </c>
      <c r="H822" s="50"/>
      <c r="I822" s="62" t="s">
        <v>13988</v>
      </c>
      <c r="J822" s="54">
        <v>0.14897190926853099</v>
      </c>
      <c r="K822" s="54">
        <v>0.16023622812844601</v>
      </c>
      <c r="M822" s="62" t="s">
        <v>242</v>
      </c>
      <c r="N822" s="81">
        <v>-0.18794312948821101</v>
      </c>
      <c r="O822" s="81">
        <v>3.3009073691447802E-2</v>
      </c>
      <c r="P822" s="50"/>
      <c r="Q822" s="50"/>
    </row>
    <row r="823" spans="1:17">
      <c r="A823" s="52" t="s">
        <v>15904</v>
      </c>
      <c r="B823" s="50">
        <v>0.29061565407388301</v>
      </c>
      <c r="C823" s="50">
        <v>2.7156507166121302</v>
      </c>
      <c r="D823" s="50"/>
      <c r="E823" s="52" t="s">
        <v>15399</v>
      </c>
      <c r="F823" s="50">
        <v>-0.18894419238670901</v>
      </c>
      <c r="G823" s="50">
        <v>6.3559185429806098E-2</v>
      </c>
      <c r="H823" s="50"/>
      <c r="I823" s="62" t="s">
        <v>16001</v>
      </c>
      <c r="J823" s="54">
        <v>0.136883542014441</v>
      </c>
      <c r="K823" s="54">
        <v>0.16077996470306499</v>
      </c>
      <c r="M823" s="62" t="s">
        <v>6417</v>
      </c>
      <c r="N823" s="81">
        <v>-0.38403972945431197</v>
      </c>
      <c r="O823" s="81">
        <v>3.3070539965574103E-2</v>
      </c>
      <c r="P823" s="50"/>
      <c r="Q823" s="50"/>
    </row>
    <row r="824" spans="1:17">
      <c r="A824" s="52" t="s">
        <v>3070</v>
      </c>
      <c r="B824" s="50">
        <v>0.29027703524866899</v>
      </c>
      <c r="C824" s="50">
        <v>0.100523098431003</v>
      </c>
      <c r="D824" s="50"/>
      <c r="E824" s="52" t="s">
        <v>8240</v>
      </c>
      <c r="F824" s="50">
        <v>-0.34700699197037599</v>
      </c>
      <c r="G824" s="50">
        <v>6.46603974247002E-2</v>
      </c>
      <c r="H824" s="50"/>
      <c r="I824" s="62" t="s">
        <v>1641</v>
      </c>
      <c r="J824" s="54">
        <v>0.164192245529272</v>
      </c>
      <c r="K824" s="54">
        <v>0.16125793358597601</v>
      </c>
      <c r="M824" s="62" t="s">
        <v>8689</v>
      </c>
      <c r="N824" s="81">
        <v>-0.192534393983053</v>
      </c>
      <c r="O824" s="81">
        <v>3.34452609059036E-2</v>
      </c>
      <c r="P824" s="50"/>
      <c r="Q824" s="50"/>
    </row>
    <row r="825" spans="1:17">
      <c r="A825" s="52" t="s">
        <v>16307</v>
      </c>
      <c r="B825" s="50">
        <v>0.29011363862428102</v>
      </c>
      <c r="C825" s="50">
        <v>6.5257975138109603E-2</v>
      </c>
      <c r="D825" s="50"/>
      <c r="E825" s="52" t="s">
        <v>3505</v>
      </c>
      <c r="F825" s="50">
        <v>-0.38554221452756599</v>
      </c>
      <c r="G825" s="50">
        <v>6.4745977587369496E-2</v>
      </c>
      <c r="H825" s="50"/>
      <c r="I825" s="62" t="s">
        <v>16002</v>
      </c>
      <c r="J825" s="54">
        <v>0.13832862508326599</v>
      </c>
      <c r="K825" s="54">
        <v>0.16128664666975301</v>
      </c>
      <c r="M825" s="62" t="s">
        <v>6053</v>
      </c>
      <c r="N825" s="81">
        <v>-0.23846334165725599</v>
      </c>
      <c r="O825" s="81">
        <v>3.3604951255245902E-2</v>
      </c>
      <c r="P825" s="50"/>
      <c r="Q825" s="50"/>
    </row>
    <row r="826" spans="1:17">
      <c r="A826" s="52" t="s">
        <v>465</v>
      </c>
      <c r="B826" s="50">
        <v>0.28994687333661201</v>
      </c>
      <c r="C826" s="50">
        <v>9.7414172527617901E-2</v>
      </c>
      <c r="D826" s="50"/>
      <c r="E826" s="52" t="s">
        <v>9770</v>
      </c>
      <c r="F826" s="50">
        <v>-0.30133219160682001</v>
      </c>
      <c r="G826" s="50">
        <v>6.4976748165652604E-2</v>
      </c>
      <c r="H826" s="50"/>
      <c r="I826" s="62" t="s">
        <v>5618</v>
      </c>
      <c r="J826" s="54">
        <v>0.16053670071154699</v>
      </c>
      <c r="K826" s="54">
        <v>0.16128664666975301</v>
      </c>
      <c r="M826" s="62" t="s">
        <v>10941</v>
      </c>
      <c r="N826" s="81">
        <v>-0.1537207611028</v>
      </c>
      <c r="O826" s="81">
        <v>3.3788674739722302E-2</v>
      </c>
      <c r="P826" s="50"/>
      <c r="Q826" s="50"/>
    </row>
    <row r="827" spans="1:17">
      <c r="A827" s="52" t="s">
        <v>5119</v>
      </c>
      <c r="B827" s="50">
        <v>0.28988279479892698</v>
      </c>
      <c r="C827" s="50">
        <v>0.10188345205295</v>
      </c>
      <c r="D827" s="50"/>
      <c r="E827" s="52" t="s">
        <v>847</v>
      </c>
      <c r="F827" s="50">
        <v>-0.30564653514714901</v>
      </c>
      <c r="G827" s="50">
        <v>6.5831626220322001E-2</v>
      </c>
      <c r="H827" s="50"/>
      <c r="I827" s="62" t="s">
        <v>16003</v>
      </c>
      <c r="J827" s="54">
        <v>9.6477240467170794E-2</v>
      </c>
      <c r="K827" s="54">
        <v>0.16179537111909301</v>
      </c>
      <c r="M827" s="62" t="s">
        <v>9812</v>
      </c>
      <c r="N827" s="81">
        <v>-0.13859461936758599</v>
      </c>
      <c r="O827" s="81">
        <v>3.3946043969937001E-2</v>
      </c>
      <c r="P827" s="50"/>
      <c r="Q827" s="50"/>
    </row>
    <row r="828" spans="1:17">
      <c r="A828" s="52" t="s">
        <v>4300</v>
      </c>
      <c r="B828" s="50">
        <v>0.28928002783276902</v>
      </c>
      <c r="C828" s="50">
        <v>0.14282695525869499</v>
      </c>
      <c r="D828" s="50"/>
      <c r="E828" s="52" t="s">
        <v>15400</v>
      </c>
      <c r="F828" s="50">
        <v>-0.246150074482262</v>
      </c>
      <c r="G828" s="50">
        <v>6.6028151503646895E-2</v>
      </c>
      <c r="H828" s="50"/>
      <c r="I828" s="62" t="s">
        <v>16004</v>
      </c>
      <c r="J828" s="54">
        <v>0.14464464605779401</v>
      </c>
      <c r="K828" s="54">
        <v>0.16203177028777799</v>
      </c>
      <c r="M828" s="62" t="s">
        <v>16097</v>
      </c>
      <c r="N828" s="81">
        <v>-0.27761223463845802</v>
      </c>
      <c r="O828" s="81">
        <v>3.4546592884473898E-2</v>
      </c>
      <c r="P828" s="50"/>
      <c r="Q828" s="50"/>
    </row>
    <row r="829" spans="1:17">
      <c r="A829" s="52" t="s">
        <v>16451</v>
      </c>
      <c r="B829" s="50">
        <v>0.28913347210914703</v>
      </c>
      <c r="C829" s="50">
        <v>2.2846778948782398</v>
      </c>
      <c r="D829" s="50"/>
      <c r="E829" s="52" t="s">
        <v>2141</v>
      </c>
      <c r="F829" s="50">
        <v>-0.38336275221545102</v>
      </c>
      <c r="G829" s="50">
        <v>6.6136791310235796E-2</v>
      </c>
      <c r="H829" s="50"/>
      <c r="I829" s="62" t="s">
        <v>11461</v>
      </c>
      <c r="J829" s="54">
        <v>0.16336169802952899</v>
      </c>
      <c r="K829" s="54">
        <v>0.162044026934892</v>
      </c>
      <c r="M829" s="62" t="s">
        <v>9778</v>
      </c>
      <c r="N829" s="81">
        <v>-0.155192303492485</v>
      </c>
      <c r="O829" s="81">
        <v>3.4793713384869702E-2</v>
      </c>
      <c r="P829" s="50"/>
      <c r="Q829" s="50"/>
    </row>
    <row r="830" spans="1:17">
      <c r="A830" s="52" t="s">
        <v>4619</v>
      </c>
      <c r="B830" s="50">
        <v>0.28883552425905501</v>
      </c>
      <c r="C830" s="50">
        <v>8.4520281745232503E-2</v>
      </c>
      <c r="D830" s="50"/>
      <c r="E830" s="52" t="s">
        <v>7313</v>
      </c>
      <c r="F830" s="50">
        <v>-0.34755776618943401</v>
      </c>
      <c r="G830" s="50">
        <v>6.6247196889714102E-2</v>
      </c>
      <c r="H830" s="50"/>
      <c r="I830" s="62" t="s">
        <v>16005</v>
      </c>
      <c r="J830" s="54">
        <v>0.151533554072635</v>
      </c>
      <c r="K830" s="54">
        <v>0.162130156647176</v>
      </c>
      <c r="M830" s="62" t="s">
        <v>16098</v>
      </c>
      <c r="N830" s="81">
        <v>-0.237752569861367</v>
      </c>
      <c r="O830" s="81">
        <v>3.4854611452358499E-2</v>
      </c>
      <c r="P830" s="50"/>
      <c r="Q830" s="50"/>
    </row>
    <row r="831" spans="1:17">
      <c r="A831" s="52" t="s">
        <v>3508</v>
      </c>
      <c r="B831" s="50">
        <v>0.28874792987936498</v>
      </c>
      <c r="C831" s="50">
        <v>0.127299638494419</v>
      </c>
      <c r="D831" s="50"/>
      <c r="E831" s="52" t="s">
        <v>10657</v>
      </c>
      <c r="F831" s="50">
        <v>-0.33465297953729001</v>
      </c>
      <c r="G831" s="50">
        <v>6.6336730119353995E-2</v>
      </c>
      <c r="H831" s="50"/>
      <c r="I831" s="62" t="s">
        <v>16006</v>
      </c>
      <c r="J831" s="54">
        <v>0.25377697664641002</v>
      </c>
      <c r="K831" s="54">
        <v>0.16230055071678701</v>
      </c>
      <c r="M831" s="62" t="s">
        <v>11139</v>
      </c>
      <c r="N831" s="81">
        <v>-0.13953922414617501</v>
      </c>
      <c r="O831" s="81">
        <v>3.5428097239079297E-2</v>
      </c>
      <c r="P831" s="50"/>
      <c r="Q831" s="50"/>
    </row>
    <row r="832" spans="1:17">
      <c r="A832" s="52" t="s">
        <v>16551</v>
      </c>
      <c r="B832" s="50">
        <v>0.28842733967890599</v>
      </c>
      <c r="C832" s="50">
        <v>3.3922353966698799</v>
      </c>
      <c r="D832" s="50"/>
      <c r="E832" s="52" t="s">
        <v>5763</v>
      </c>
      <c r="F832" s="50">
        <v>-0.235267570932853</v>
      </c>
      <c r="G832" s="50">
        <v>6.6758965983486906E-2</v>
      </c>
      <c r="H832" s="50"/>
      <c r="I832" s="62" t="s">
        <v>16007</v>
      </c>
      <c r="J832" s="54">
        <v>0.145092346529825</v>
      </c>
      <c r="K832" s="54">
        <v>0.16230055071678701</v>
      </c>
      <c r="M832" s="62" t="s">
        <v>16099</v>
      </c>
      <c r="N832" s="81">
        <v>-0.29469184947869298</v>
      </c>
      <c r="O832" s="81">
        <v>3.54785442868411E-2</v>
      </c>
      <c r="P832" s="50"/>
      <c r="Q832" s="50"/>
    </row>
    <row r="833" spans="1:17">
      <c r="A833" s="52" t="s">
        <v>9386</v>
      </c>
      <c r="B833" s="50">
        <v>0.28819454208524797</v>
      </c>
      <c r="C833" s="50">
        <v>0.110430156322531</v>
      </c>
      <c r="D833" s="50"/>
      <c r="E833" s="52" t="s">
        <v>8421</v>
      </c>
      <c r="F833" s="50">
        <v>-0.282192443066696</v>
      </c>
      <c r="G833" s="50">
        <v>6.7056315916171602E-2</v>
      </c>
      <c r="H833" s="50"/>
      <c r="I833" s="62" t="s">
        <v>10099</v>
      </c>
      <c r="J833" s="54">
        <v>0.19840296536217</v>
      </c>
      <c r="K833" s="54">
        <v>0.16246980218085699</v>
      </c>
      <c r="M833" s="62" t="s">
        <v>8003</v>
      </c>
      <c r="N833" s="81">
        <v>-0.28962398724764998</v>
      </c>
      <c r="O833" s="81">
        <v>3.5986423681028501E-2</v>
      </c>
      <c r="P833" s="50"/>
      <c r="Q833" s="50"/>
    </row>
    <row r="834" spans="1:17">
      <c r="A834" s="52" t="s">
        <v>15851</v>
      </c>
      <c r="B834" s="50">
        <v>0.28779793049524599</v>
      </c>
      <c r="C834" s="50">
        <v>7.3996784886426803E-2</v>
      </c>
      <c r="D834" s="50"/>
      <c r="E834" s="52" t="s">
        <v>11988</v>
      </c>
      <c r="F834" s="50">
        <v>-0.24445569350664101</v>
      </c>
      <c r="G834" s="50">
        <v>6.7549492882260101E-2</v>
      </c>
      <c r="H834" s="50"/>
      <c r="I834" s="62" t="s">
        <v>16008</v>
      </c>
      <c r="J834" s="54">
        <v>0.153005720121309</v>
      </c>
      <c r="K834" s="54">
        <v>0.16246980218085699</v>
      </c>
      <c r="M834" s="62" t="s">
        <v>16100</v>
      </c>
      <c r="N834" s="81">
        <v>-0.248337737176373</v>
      </c>
      <c r="O834" s="81">
        <v>3.6023032032378603E-2</v>
      </c>
      <c r="P834" s="50"/>
      <c r="Q834" s="50"/>
    </row>
    <row r="835" spans="1:17">
      <c r="A835" s="52" t="s">
        <v>15711</v>
      </c>
      <c r="B835" s="50">
        <v>0.28777445067181301</v>
      </c>
      <c r="C835" s="50">
        <v>2.81011565758407E-2</v>
      </c>
      <c r="D835" s="50"/>
      <c r="E835" s="52" t="s">
        <v>8333</v>
      </c>
      <c r="F835" s="50">
        <v>-0.42077977815023698</v>
      </c>
      <c r="G835" s="50">
        <v>6.7888591822631295E-2</v>
      </c>
      <c r="H835" s="50"/>
      <c r="I835" s="62" t="s">
        <v>16009</v>
      </c>
      <c r="J835" s="54">
        <v>0.45127026811923399</v>
      </c>
      <c r="K835" s="54">
        <v>0.162763940172577</v>
      </c>
      <c r="M835" s="62" t="s">
        <v>16101</v>
      </c>
      <c r="N835" s="81">
        <v>-0.175916181171138</v>
      </c>
      <c r="O835" s="81">
        <v>3.6093513329712799E-2</v>
      </c>
      <c r="P835" s="50"/>
      <c r="Q835" s="50"/>
    </row>
    <row r="836" spans="1:17">
      <c r="A836" s="52" t="s">
        <v>1030</v>
      </c>
      <c r="B836" s="50">
        <v>0.287609437625994</v>
      </c>
      <c r="C836" s="50">
        <v>0.19422107855535101</v>
      </c>
      <c r="D836" s="50"/>
      <c r="E836" s="52" t="s">
        <v>7835</v>
      </c>
      <c r="F836" s="50">
        <v>-0.253047218082948</v>
      </c>
      <c r="G836" s="50">
        <v>6.7943678577693303E-2</v>
      </c>
      <c r="H836" s="50"/>
      <c r="I836" s="62" t="s">
        <v>15208</v>
      </c>
      <c r="J836" s="54">
        <v>0.138881314879436</v>
      </c>
      <c r="K836" s="54">
        <v>0.16406398897947699</v>
      </c>
      <c r="M836" s="62" t="s">
        <v>12087</v>
      </c>
      <c r="N836" s="81">
        <v>-0.204913419161567</v>
      </c>
      <c r="O836" s="81">
        <v>3.6178986953180399E-2</v>
      </c>
      <c r="P836" s="50"/>
      <c r="Q836" s="50"/>
    </row>
    <row r="837" spans="1:17">
      <c r="A837" s="52" t="s">
        <v>14807</v>
      </c>
      <c r="B837" s="50">
        <v>0.28732456571818099</v>
      </c>
      <c r="C837" s="50">
        <v>6.3084850685403704E-2</v>
      </c>
      <c r="D837" s="50"/>
      <c r="E837" s="52" t="s">
        <v>11847</v>
      </c>
      <c r="F837" s="50">
        <v>-0.26549942378139901</v>
      </c>
      <c r="G837" s="50">
        <v>6.82657216233514E-2</v>
      </c>
      <c r="H837" s="50"/>
      <c r="I837" s="62" t="s">
        <v>16010</v>
      </c>
      <c r="J837" s="54">
        <v>0.11537302681193801</v>
      </c>
      <c r="K837" s="54">
        <v>0.16406398897947699</v>
      </c>
      <c r="M837" s="62" t="s">
        <v>5667</v>
      </c>
      <c r="N837" s="81">
        <v>-0.176765871039263</v>
      </c>
      <c r="O837" s="81">
        <v>3.6197782550444098E-2</v>
      </c>
      <c r="P837" s="50"/>
      <c r="Q837" s="50"/>
    </row>
    <row r="838" spans="1:17">
      <c r="A838" s="52" t="s">
        <v>1262</v>
      </c>
      <c r="B838" s="50">
        <v>0.28727409154751299</v>
      </c>
      <c r="C838" s="50">
        <v>3.51422065161291E-2</v>
      </c>
      <c r="D838" s="50"/>
      <c r="E838" s="52" t="s">
        <v>10636</v>
      </c>
      <c r="F838" s="50">
        <v>-0.26808572130620201</v>
      </c>
      <c r="G838" s="50">
        <v>6.8315943173666405E-2</v>
      </c>
      <c r="H838" s="50"/>
      <c r="I838" s="62" t="s">
        <v>10395</v>
      </c>
      <c r="J838" s="54">
        <v>0.30152276486511198</v>
      </c>
      <c r="K838" s="54">
        <v>0.166182591197058</v>
      </c>
      <c r="M838" s="62" t="s">
        <v>10947</v>
      </c>
      <c r="N838" s="81">
        <v>-0.27029895150892003</v>
      </c>
      <c r="O838" s="81">
        <v>3.73499945162514E-2</v>
      </c>
      <c r="P838" s="50"/>
      <c r="Q838" s="50"/>
    </row>
    <row r="839" spans="1:17">
      <c r="A839" s="52" t="s">
        <v>2941</v>
      </c>
      <c r="B839" s="50">
        <v>0.286863186723123</v>
      </c>
      <c r="C839" s="50">
        <v>1.9958595567050898E-2</v>
      </c>
      <c r="D839" s="50"/>
      <c r="E839" s="52" t="s">
        <v>6192</v>
      </c>
      <c r="F839" s="50">
        <v>-0.29720875129709001</v>
      </c>
      <c r="G839" s="50">
        <v>6.8322497143723002E-2</v>
      </c>
      <c r="H839" s="50"/>
      <c r="I839" s="62" t="s">
        <v>11038</v>
      </c>
      <c r="J839" s="54">
        <v>0.29602563235404</v>
      </c>
      <c r="K839" s="54">
        <v>0.166182591197058</v>
      </c>
      <c r="M839" s="62" t="s">
        <v>673</v>
      </c>
      <c r="N839" s="81">
        <v>-0.158849862178084</v>
      </c>
      <c r="O839" s="81">
        <v>3.8911513158982503E-2</v>
      </c>
      <c r="P839" s="50"/>
      <c r="Q839" s="50"/>
    </row>
    <row r="840" spans="1:17">
      <c r="A840" s="52" t="s">
        <v>2174</v>
      </c>
      <c r="B840" s="50">
        <v>0.286848559929267</v>
      </c>
      <c r="C840" s="50">
        <v>0.13178292358944799</v>
      </c>
      <c r="D840" s="50"/>
      <c r="E840" s="52" t="s">
        <v>6334</v>
      </c>
      <c r="F840" s="50">
        <v>-0.37053506831124</v>
      </c>
      <c r="G840" s="50">
        <v>6.8716973076088095E-2</v>
      </c>
      <c r="H840" s="50"/>
      <c r="I840" s="62" t="s">
        <v>16011</v>
      </c>
      <c r="J840" s="54">
        <v>0.18542001621467799</v>
      </c>
      <c r="K840" s="54">
        <v>0.166182591197058</v>
      </c>
      <c r="M840" s="62" t="s">
        <v>6612</v>
      </c>
      <c r="N840" s="81">
        <v>-0.16541105253324101</v>
      </c>
      <c r="O840" s="81">
        <v>3.9470394122598403E-2</v>
      </c>
      <c r="P840" s="50"/>
      <c r="Q840" s="50"/>
    </row>
    <row r="841" spans="1:17">
      <c r="A841" s="52" t="s">
        <v>16308</v>
      </c>
      <c r="B841" s="50">
        <v>0.28677640211146999</v>
      </c>
      <c r="C841" s="50">
        <v>7.2624666751406802E-2</v>
      </c>
      <c r="D841" s="50"/>
      <c r="E841" s="52" t="s">
        <v>914</v>
      </c>
      <c r="F841" s="50">
        <v>-0.399648068568981</v>
      </c>
      <c r="G841" s="50">
        <v>6.8761794900759093E-2</v>
      </c>
      <c r="H841" s="50"/>
      <c r="I841" s="62" t="s">
        <v>15643</v>
      </c>
      <c r="J841" s="54">
        <v>0.21516612407913799</v>
      </c>
      <c r="K841" s="54">
        <v>0.166259111521703</v>
      </c>
      <c r="M841" s="62" t="s">
        <v>11417</v>
      </c>
      <c r="N841" s="81">
        <v>-0.16055970967719399</v>
      </c>
      <c r="O841" s="81">
        <v>3.9531642232756903E-2</v>
      </c>
      <c r="P841" s="50"/>
      <c r="Q841" s="50"/>
    </row>
    <row r="842" spans="1:17">
      <c r="A842" s="52" t="s">
        <v>10928</v>
      </c>
      <c r="B842" s="50">
        <v>0.28653209560555298</v>
      </c>
      <c r="C842" s="50">
        <v>9.1510192143703595E-2</v>
      </c>
      <c r="D842" s="50"/>
      <c r="E842" s="52" t="s">
        <v>6916</v>
      </c>
      <c r="F842" s="50">
        <v>-0.278558686434693</v>
      </c>
      <c r="G842" s="50">
        <v>6.8869418782014899E-2</v>
      </c>
      <c r="H842" s="50"/>
      <c r="I842" s="62" t="s">
        <v>4183</v>
      </c>
      <c r="J842" s="54">
        <v>0.18074666001174</v>
      </c>
      <c r="K842" s="54">
        <v>0.16664213207050499</v>
      </c>
      <c r="M842" s="62" t="s">
        <v>7322</v>
      </c>
      <c r="N842" s="81">
        <v>-0.39054384559274402</v>
      </c>
      <c r="O842" s="81">
        <v>3.9531642232756903E-2</v>
      </c>
      <c r="P842" s="50"/>
      <c r="Q842" s="50"/>
    </row>
    <row r="843" spans="1:17">
      <c r="A843" s="52" t="s">
        <v>16534</v>
      </c>
      <c r="B843" s="50">
        <v>0.28649305784657197</v>
      </c>
      <c r="C843" s="50">
        <v>3.09340007644838</v>
      </c>
      <c r="D843" s="50"/>
      <c r="E843" s="52" t="s">
        <v>7593</v>
      </c>
      <c r="F843" s="50">
        <v>-0.29702402213686202</v>
      </c>
      <c r="G843" s="50">
        <v>6.8980146325558503E-2</v>
      </c>
      <c r="H843" s="50"/>
      <c r="I843" s="62" t="s">
        <v>16012</v>
      </c>
      <c r="J843" s="54">
        <v>0.16344249135599301</v>
      </c>
      <c r="K843" s="54">
        <v>0.16676053898725399</v>
      </c>
      <c r="M843" s="62" t="s">
        <v>6993</v>
      </c>
      <c r="N843" s="81">
        <v>-0.27780239429882198</v>
      </c>
      <c r="O843" s="81">
        <v>3.9536651694609098E-2</v>
      </c>
      <c r="P843" s="50"/>
      <c r="Q843" s="50"/>
    </row>
    <row r="844" spans="1:17">
      <c r="A844" s="52" t="s">
        <v>15712</v>
      </c>
      <c r="B844" s="50">
        <v>0.28585077389755797</v>
      </c>
      <c r="C844" s="50">
        <v>1.8979954558914099E-2</v>
      </c>
      <c r="D844" s="50"/>
      <c r="E844" s="52" t="s">
        <v>8082</v>
      </c>
      <c r="F844" s="50">
        <v>-0.38641081944157701</v>
      </c>
      <c r="G844" s="50">
        <v>6.9117483813881594E-2</v>
      </c>
      <c r="H844" s="50"/>
      <c r="I844" s="62" t="s">
        <v>6923</v>
      </c>
      <c r="J844" s="54">
        <v>0.13922257442125699</v>
      </c>
      <c r="K844" s="54">
        <v>0.166929709463567</v>
      </c>
      <c r="M844" s="62" t="s">
        <v>6419</v>
      </c>
      <c r="N844" s="81">
        <v>-0.20771638183044799</v>
      </c>
      <c r="O844" s="81">
        <v>4.0204055120128597E-2</v>
      </c>
      <c r="P844" s="50"/>
      <c r="Q844" s="50"/>
    </row>
    <row r="845" spans="1:17">
      <c r="A845" s="52" t="s">
        <v>3282</v>
      </c>
      <c r="B845" s="50">
        <v>0.28539093495075801</v>
      </c>
      <c r="C845" s="50">
        <v>3.93241865522189E-2</v>
      </c>
      <c r="D845" s="50"/>
      <c r="E845" s="52" t="s">
        <v>8892</v>
      </c>
      <c r="F845" s="50">
        <v>-0.26599170069584099</v>
      </c>
      <c r="G845" s="50">
        <v>6.9246492621130598E-2</v>
      </c>
      <c r="H845" s="50"/>
      <c r="I845" s="62" t="s">
        <v>16013</v>
      </c>
      <c r="J845" s="54">
        <v>0.124101465114864</v>
      </c>
      <c r="K845" s="54">
        <v>0.16761489277887401</v>
      </c>
      <c r="M845" s="62" t="s">
        <v>16102</v>
      </c>
      <c r="N845" s="81">
        <v>-0.664903289663349</v>
      </c>
      <c r="O845" s="81">
        <v>4.0204055120128597E-2</v>
      </c>
      <c r="P845" s="50"/>
      <c r="Q845" s="50"/>
    </row>
    <row r="846" spans="1:17">
      <c r="A846" s="52" t="s">
        <v>16303</v>
      </c>
      <c r="B846" s="50">
        <v>0.285226409757944</v>
      </c>
      <c r="C846" s="50">
        <v>5.3348902861791399E-2</v>
      </c>
      <c r="D846" s="50"/>
      <c r="E846" s="59" t="s">
        <v>827</v>
      </c>
      <c r="F846" s="51">
        <v>-0.36884533659080199</v>
      </c>
      <c r="G846" s="51">
        <v>6.9498048486622999E-2</v>
      </c>
      <c r="H846" s="50"/>
      <c r="I846" s="62" t="s">
        <v>16014</v>
      </c>
      <c r="J846" s="54">
        <v>0.16550350196402899</v>
      </c>
      <c r="K846" s="54">
        <v>0.16898445974186199</v>
      </c>
      <c r="M846" s="62" t="s">
        <v>12040</v>
      </c>
      <c r="N846" s="81">
        <v>-0.134914682525414</v>
      </c>
      <c r="O846" s="81">
        <v>4.0584498738026997E-2</v>
      </c>
      <c r="P846" s="50"/>
      <c r="Q846" s="50"/>
    </row>
    <row r="847" spans="1:17">
      <c r="A847" s="52" t="s">
        <v>4894</v>
      </c>
      <c r="B847" s="50">
        <v>0.28519284547079299</v>
      </c>
      <c r="C847" s="50">
        <v>7.4129736111612193E-2</v>
      </c>
      <c r="D847" s="50"/>
      <c r="E847" s="52" t="s">
        <v>7955</v>
      </c>
      <c r="F847" s="50">
        <v>-0.29292560884762697</v>
      </c>
      <c r="G847" s="50">
        <v>6.9498048486622999E-2</v>
      </c>
      <c r="H847" s="50"/>
      <c r="I847" s="62" t="s">
        <v>16015</v>
      </c>
      <c r="J847" s="54">
        <v>0.19956111557308301</v>
      </c>
      <c r="K847" s="54">
        <v>0.16915376727928899</v>
      </c>
      <c r="M847" s="62" t="s">
        <v>7402</v>
      </c>
      <c r="N847" s="81">
        <v>-0.21582482574553599</v>
      </c>
      <c r="O847" s="81">
        <v>4.0713774012287401E-2</v>
      </c>
      <c r="P847" s="50"/>
      <c r="Q847" s="50"/>
    </row>
    <row r="848" spans="1:17">
      <c r="A848" s="52" t="s">
        <v>2780</v>
      </c>
      <c r="B848" s="50">
        <v>0.28492592640736097</v>
      </c>
      <c r="C848" s="50">
        <v>4.2132212390419102E-2</v>
      </c>
      <c r="D848" s="50"/>
      <c r="E848" s="52" t="s">
        <v>15401</v>
      </c>
      <c r="F848" s="50">
        <v>-0.28188038712587798</v>
      </c>
      <c r="G848" s="50">
        <v>6.9762124573101797E-2</v>
      </c>
      <c r="H848" s="50"/>
      <c r="I848" s="62" t="s">
        <v>16016</v>
      </c>
      <c r="J848" s="54">
        <v>0.199565459808731</v>
      </c>
      <c r="K848" s="54">
        <v>0.169420447818626</v>
      </c>
      <c r="M848" s="62" t="s">
        <v>16103</v>
      </c>
      <c r="N848" s="81">
        <v>-0.221424509169102</v>
      </c>
      <c r="O848" s="81">
        <v>4.08550691578521E-2</v>
      </c>
      <c r="P848" s="50"/>
      <c r="Q848" s="50"/>
    </row>
    <row r="849" spans="1:17">
      <c r="A849" s="52" t="s">
        <v>358</v>
      </c>
      <c r="B849" s="50">
        <v>0.28471526243603401</v>
      </c>
      <c r="C849" s="50">
        <v>2.2147948879733599E-2</v>
      </c>
      <c r="D849" s="50"/>
      <c r="E849" s="52" t="s">
        <v>6452</v>
      </c>
      <c r="F849" s="50">
        <v>-0.64478195243376601</v>
      </c>
      <c r="G849" s="50">
        <v>6.9907259635682104E-2</v>
      </c>
      <c r="H849" s="50"/>
      <c r="I849" s="62" t="s">
        <v>16017</v>
      </c>
      <c r="J849" s="54">
        <v>0.15953350068731201</v>
      </c>
      <c r="K849" s="54">
        <v>0.169559556843253</v>
      </c>
      <c r="M849" s="62" t="s">
        <v>5545</v>
      </c>
      <c r="N849" s="81">
        <v>-0.189494365758167</v>
      </c>
      <c r="O849" s="81">
        <v>4.1400311249637799E-2</v>
      </c>
      <c r="P849" s="50"/>
      <c r="Q849" s="50"/>
    </row>
    <row r="850" spans="1:17">
      <c r="A850" s="52" t="s">
        <v>6981</v>
      </c>
      <c r="B850" s="50">
        <v>0.28457192131544101</v>
      </c>
      <c r="C850" s="50">
        <v>0.14923958080166799</v>
      </c>
      <c r="D850" s="50"/>
      <c r="E850" s="52" t="s">
        <v>8005</v>
      </c>
      <c r="F850" s="50">
        <v>-0.21513240738550199</v>
      </c>
      <c r="G850" s="50">
        <v>6.9962197658854697E-2</v>
      </c>
      <c r="H850" s="50"/>
      <c r="I850" s="62" t="s">
        <v>153</v>
      </c>
      <c r="J850" s="54">
        <v>0.23956771661073001</v>
      </c>
      <c r="K850" s="54">
        <v>0.16968655242825001</v>
      </c>
      <c r="M850" s="62" t="s">
        <v>1647</v>
      </c>
      <c r="N850" s="81">
        <v>-0.37091886499967502</v>
      </c>
      <c r="O850" s="81">
        <v>4.2237570387702997E-2</v>
      </c>
      <c r="P850" s="50"/>
      <c r="Q850" s="50"/>
    </row>
    <row r="851" spans="1:17">
      <c r="A851" s="52" t="s">
        <v>1695</v>
      </c>
      <c r="B851" s="50">
        <v>0.28374552145183202</v>
      </c>
      <c r="C851" s="50">
        <v>9.7768574582903695E-2</v>
      </c>
      <c r="D851" s="50"/>
      <c r="E851" s="52" t="s">
        <v>506</v>
      </c>
      <c r="F851" s="50">
        <v>-0.21602897705077601</v>
      </c>
      <c r="G851" s="50">
        <v>7.0256715461663094E-2</v>
      </c>
      <c r="H851" s="50"/>
      <c r="I851" s="62" t="s">
        <v>1775</v>
      </c>
      <c r="J851" s="54">
        <v>0.142257546550424</v>
      </c>
      <c r="K851" s="54">
        <v>0.16998294061635599</v>
      </c>
      <c r="M851" s="62" t="s">
        <v>9204</v>
      </c>
      <c r="N851" s="81">
        <v>-0.14006378965354799</v>
      </c>
      <c r="O851" s="81">
        <v>4.2571618479943403E-2</v>
      </c>
      <c r="P851" s="50"/>
      <c r="Q851" s="50"/>
    </row>
    <row r="852" spans="1:17">
      <c r="A852" s="52" t="s">
        <v>5512</v>
      </c>
      <c r="B852" s="50">
        <v>0.283719321637878</v>
      </c>
      <c r="C852" s="50">
        <v>1.16206553464173E-2</v>
      </c>
      <c r="D852" s="50"/>
      <c r="E852" s="52" t="s">
        <v>6150</v>
      </c>
      <c r="F852" s="50">
        <v>-0.219347160285013</v>
      </c>
      <c r="G852" s="50">
        <v>7.0903592227975404E-2</v>
      </c>
      <c r="H852" s="50"/>
      <c r="I852" s="62" t="s">
        <v>16018</v>
      </c>
      <c r="J852" s="54">
        <v>0.118575114637874</v>
      </c>
      <c r="K852" s="54">
        <v>0.17009998788859099</v>
      </c>
      <c r="M852" s="62" t="s">
        <v>505</v>
      </c>
      <c r="N852" s="81">
        <v>-0.26354866718902298</v>
      </c>
      <c r="O852" s="81">
        <v>4.2859166755647597E-2</v>
      </c>
      <c r="P852" s="50"/>
      <c r="Q852" s="50"/>
    </row>
    <row r="853" spans="1:17">
      <c r="A853" s="52" t="s">
        <v>8667</v>
      </c>
      <c r="B853" s="50">
        <v>0.28362696459502901</v>
      </c>
      <c r="C853" s="50">
        <v>3.7930054545086203E-2</v>
      </c>
      <c r="D853" s="50"/>
      <c r="E853" s="52" t="s">
        <v>3346</v>
      </c>
      <c r="F853" s="50">
        <v>-0.22647995747402999</v>
      </c>
      <c r="G853" s="50">
        <v>7.1032253200782006E-2</v>
      </c>
      <c r="H853" s="50"/>
      <c r="I853" s="62" t="s">
        <v>6409</v>
      </c>
      <c r="J853" s="54">
        <v>0.210807179189654</v>
      </c>
      <c r="K853" s="54">
        <v>0.17009998788859099</v>
      </c>
      <c r="M853" s="62" t="s">
        <v>16104</v>
      </c>
      <c r="N853" s="81">
        <v>-0.24959949203974299</v>
      </c>
      <c r="O853" s="81">
        <v>4.3897405667787499E-2</v>
      </c>
      <c r="P853" s="50"/>
      <c r="Q853" s="50"/>
    </row>
    <row r="854" spans="1:17">
      <c r="A854" s="52" t="s">
        <v>1951</v>
      </c>
      <c r="B854" s="50">
        <v>0.28357557993714699</v>
      </c>
      <c r="C854" s="50">
        <v>4.7669521386783299E-2</v>
      </c>
      <c r="D854" s="50"/>
      <c r="E854" s="52" t="s">
        <v>6315</v>
      </c>
      <c r="F854" s="50">
        <v>-0.30903976992756599</v>
      </c>
      <c r="G854" s="50">
        <v>7.1032253200782006E-2</v>
      </c>
      <c r="H854" s="50"/>
      <c r="I854" s="62" t="s">
        <v>9552</v>
      </c>
      <c r="J854" s="54">
        <v>0.123094171316355</v>
      </c>
      <c r="K854" s="54">
        <v>0.17035030426856501</v>
      </c>
      <c r="M854" s="62" t="s">
        <v>829</v>
      </c>
      <c r="N854" s="81">
        <v>-0.24703787309406899</v>
      </c>
      <c r="O854" s="81">
        <v>4.4017255588472498E-2</v>
      </c>
      <c r="P854" s="50"/>
      <c r="Q854" s="50"/>
    </row>
    <row r="855" spans="1:17">
      <c r="A855" s="52" t="s">
        <v>1203</v>
      </c>
      <c r="B855" s="50">
        <v>0.28351103416892598</v>
      </c>
      <c r="C855" s="50">
        <v>7.8725414724597903E-2</v>
      </c>
      <c r="D855" s="50"/>
      <c r="E855" s="52" t="s">
        <v>7748</v>
      </c>
      <c r="F855" s="50">
        <v>-0.19278638367888401</v>
      </c>
      <c r="G855" s="50">
        <v>7.1194411590505394E-2</v>
      </c>
      <c r="H855" s="50"/>
      <c r="I855" s="62" t="s">
        <v>742</v>
      </c>
      <c r="J855" s="54">
        <v>0.14623236310526899</v>
      </c>
      <c r="K855" s="54">
        <v>0.17035879714049401</v>
      </c>
      <c r="M855" s="62" t="s">
        <v>10556</v>
      </c>
      <c r="N855" s="81">
        <v>-0.308512932991999</v>
      </c>
      <c r="O855" s="81">
        <v>4.40598684331154E-2</v>
      </c>
      <c r="P855" s="50"/>
      <c r="Q855" s="50"/>
    </row>
    <row r="856" spans="1:17">
      <c r="A856" s="52" t="s">
        <v>16380</v>
      </c>
      <c r="B856" s="50">
        <v>0.28315325866633001</v>
      </c>
      <c r="C856" s="50">
        <v>0.14281364640844799</v>
      </c>
      <c r="D856" s="50"/>
      <c r="E856" s="52" t="s">
        <v>12746</v>
      </c>
      <c r="F856" s="50">
        <v>-0.464148117257356</v>
      </c>
      <c r="G856" s="50">
        <v>7.1235828962925199E-2</v>
      </c>
      <c r="H856" s="50"/>
      <c r="I856" s="62" t="s">
        <v>331</v>
      </c>
      <c r="J856" s="54">
        <v>0.281367925542167</v>
      </c>
      <c r="K856" s="54">
        <v>0.17059653734629299</v>
      </c>
      <c r="M856" s="62" t="s">
        <v>5610</v>
      </c>
      <c r="N856" s="81">
        <v>-0.183155410262342</v>
      </c>
      <c r="O856" s="81">
        <v>4.5357745942622402E-2</v>
      </c>
      <c r="P856" s="50"/>
      <c r="Q856" s="50"/>
    </row>
    <row r="857" spans="1:17">
      <c r="A857" s="52" t="s">
        <v>15713</v>
      </c>
      <c r="B857" s="50">
        <v>0.28195451402085098</v>
      </c>
      <c r="C857" s="50">
        <v>2.0503339921676801E-3</v>
      </c>
      <c r="D857" s="50"/>
      <c r="E857" s="52" t="s">
        <v>15402</v>
      </c>
      <c r="F857" s="50">
        <v>-0.37653848440409898</v>
      </c>
      <c r="G857" s="50">
        <v>7.1695978232569901E-2</v>
      </c>
      <c r="H857" s="50"/>
      <c r="I857" s="62" t="s">
        <v>16019</v>
      </c>
      <c r="J857" s="54">
        <v>0.11217512650703799</v>
      </c>
      <c r="K857" s="54">
        <v>0.17059653734629299</v>
      </c>
      <c r="M857" s="62" t="s">
        <v>10838</v>
      </c>
      <c r="N857" s="81">
        <v>-0.23861270072143101</v>
      </c>
      <c r="O857" s="81">
        <v>4.5358225954684098E-2</v>
      </c>
      <c r="P857" s="50"/>
      <c r="Q857" s="50"/>
    </row>
    <row r="858" spans="1:17">
      <c r="A858" s="52" t="s">
        <v>8504</v>
      </c>
      <c r="B858" s="50">
        <v>0.28194377412961402</v>
      </c>
      <c r="C858" s="50">
        <v>3.37030266169197E-2</v>
      </c>
      <c r="D858" s="50"/>
      <c r="E858" s="52" t="s">
        <v>7631</v>
      </c>
      <c r="F858" s="50">
        <v>-0.25849922215572801</v>
      </c>
      <c r="G858" s="50">
        <v>7.3331923695702295E-2</v>
      </c>
      <c r="H858" s="50"/>
      <c r="I858" s="62" t="s">
        <v>16020</v>
      </c>
      <c r="J858" s="54">
        <v>0.163391481107626</v>
      </c>
      <c r="K858" s="54">
        <v>0.17059653734629299</v>
      </c>
      <c r="M858" s="62" t="s">
        <v>9713</v>
      </c>
      <c r="N858" s="81">
        <v>-0.26560349740354799</v>
      </c>
      <c r="O858" s="81">
        <v>4.5361759979865503E-2</v>
      </c>
      <c r="P858" s="50"/>
      <c r="Q858" s="50"/>
    </row>
    <row r="859" spans="1:17">
      <c r="A859" s="52" t="s">
        <v>16038</v>
      </c>
      <c r="B859" s="50">
        <v>0.28188676203818902</v>
      </c>
      <c r="C859" s="50">
        <v>0.12901261599834399</v>
      </c>
      <c r="D859" s="50"/>
      <c r="E859" s="52" t="s">
        <v>15403</v>
      </c>
      <c r="F859" s="50">
        <v>-0.28761974080291203</v>
      </c>
      <c r="G859" s="50">
        <v>7.3442729322602193E-2</v>
      </c>
      <c r="H859" s="50"/>
      <c r="I859" s="62" t="s">
        <v>16021</v>
      </c>
      <c r="J859" s="54">
        <v>0.30098536726521302</v>
      </c>
      <c r="K859" s="54">
        <v>0.17059653734629299</v>
      </c>
      <c r="M859" s="62" t="s">
        <v>15148</v>
      </c>
      <c r="N859" s="81">
        <v>-0.18921101187990599</v>
      </c>
      <c r="O859" s="81">
        <v>4.5361759979865503E-2</v>
      </c>
      <c r="P859" s="50"/>
      <c r="Q859" s="50"/>
    </row>
    <row r="860" spans="1:17">
      <c r="A860" s="52" t="s">
        <v>16531</v>
      </c>
      <c r="B860" s="50">
        <v>0.281884471758579</v>
      </c>
      <c r="C860" s="50">
        <v>3.0791035540306999</v>
      </c>
      <c r="D860" s="50"/>
      <c r="E860" s="52" t="s">
        <v>6833</v>
      </c>
      <c r="F860" s="50">
        <v>-0.331763200757837</v>
      </c>
      <c r="G860" s="50">
        <v>7.3518144417126105E-2</v>
      </c>
      <c r="H860" s="50"/>
      <c r="I860" s="62" t="s">
        <v>1243</v>
      </c>
      <c r="J860" s="54">
        <v>0.13509249439253901</v>
      </c>
      <c r="K860" s="54">
        <v>0.171573701591511</v>
      </c>
      <c r="M860" s="62" t="s">
        <v>16105</v>
      </c>
      <c r="N860" s="81">
        <v>-0.26953228209577901</v>
      </c>
      <c r="O860" s="81">
        <v>4.5361759979865503E-2</v>
      </c>
      <c r="P860" s="50"/>
      <c r="Q860" s="50"/>
    </row>
    <row r="861" spans="1:17">
      <c r="A861" s="52" t="s">
        <v>4220</v>
      </c>
      <c r="B861" s="50">
        <v>0.281829194367055</v>
      </c>
      <c r="C861" s="50">
        <v>5.1137584170247698E-2</v>
      </c>
      <c r="D861" s="50"/>
      <c r="E861" s="52" t="s">
        <v>5023</v>
      </c>
      <c r="F861" s="50">
        <v>-0.21820868410736599</v>
      </c>
      <c r="G861" s="50">
        <v>7.3561354151873301E-2</v>
      </c>
      <c r="H861" s="50"/>
      <c r="I861" s="62" t="s">
        <v>11743</v>
      </c>
      <c r="J861" s="54">
        <v>0.27443536719247402</v>
      </c>
      <c r="K861" s="54">
        <v>0.17159167554527399</v>
      </c>
      <c r="M861" s="62" t="s">
        <v>6489</v>
      </c>
      <c r="N861" s="81">
        <v>-0.20047609655814899</v>
      </c>
      <c r="O861" s="81">
        <v>4.5982474515965502E-2</v>
      </c>
      <c r="P861" s="50"/>
      <c r="Q861" s="50"/>
    </row>
    <row r="862" spans="1:17">
      <c r="A862" s="52" t="s">
        <v>15899</v>
      </c>
      <c r="B862" s="50">
        <v>0.28115553109818497</v>
      </c>
      <c r="C862" s="50">
        <v>9.7768574582903695E-2</v>
      </c>
      <c r="D862" s="50"/>
      <c r="E862" s="52" t="s">
        <v>15404</v>
      </c>
      <c r="F862" s="50">
        <v>-0.26643347500365799</v>
      </c>
      <c r="G862" s="50">
        <v>7.3711244275079899E-2</v>
      </c>
      <c r="H862" s="50"/>
      <c r="I862" s="62" t="s">
        <v>16022</v>
      </c>
      <c r="J862" s="54">
        <v>0.14333646349758999</v>
      </c>
      <c r="K862" s="54">
        <v>0.17275557257506699</v>
      </c>
      <c r="M862" s="62" t="s">
        <v>5786</v>
      </c>
      <c r="N862" s="81">
        <v>-0.19740059972579599</v>
      </c>
      <c r="O862" s="81">
        <v>4.6189768421669303E-2</v>
      </c>
      <c r="P862" s="50"/>
      <c r="Q862" s="50"/>
    </row>
    <row r="863" spans="1:17">
      <c r="A863" s="52" t="s">
        <v>1426</v>
      </c>
      <c r="B863" s="50">
        <v>0.28103582974312802</v>
      </c>
      <c r="C863" s="50">
        <v>8.0614211160300403E-2</v>
      </c>
      <c r="D863" s="50"/>
      <c r="E863" s="52" t="s">
        <v>67</v>
      </c>
      <c r="F863" s="50">
        <v>-0.26793304273247998</v>
      </c>
      <c r="G863" s="50">
        <v>7.3816100050330402E-2</v>
      </c>
      <c r="H863" s="50"/>
      <c r="I863" s="62" t="s">
        <v>7968</v>
      </c>
      <c r="J863" s="54">
        <v>0.14151614948859101</v>
      </c>
      <c r="K863" s="54">
        <v>0.17275557257506699</v>
      </c>
      <c r="M863" s="62" t="s">
        <v>2924</v>
      </c>
      <c r="N863" s="81">
        <v>-0.27894331226506403</v>
      </c>
      <c r="O863" s="81">
        <v>4.6209129902589498E-2</v>
      </c>
      <c r="P863" s="50"/>
      <c r="Q863" s="50"/>
    </row>
    <row r="864" spans="1:17">
      <c r="A864" s="52" t="s">
        <v>16312</v>
      </c>
      <c r="B864" s="50">
        <v>0.28100220686781402</v>
      </c>
      <c r="C864" s="50">
        <v>7.6178246656503301E-2</v>
      </c>
      <c r="D864" s="50"/>
      <c r="E864" s="52" t="s">
        <v>6120</v>
      </c>
      <c r="F864" s="50">
        <v>-0.23935151574786101</v>
      </c>
      <c r="G864" s="50">
        <v>7.3844018502407294E-2</v>
      </c>
      <c r="H864" s="50"/>
      <c r="I864" s="62" t="s">
        <v>952</v>
      </c>
      <c r="J864" s="54">
        <v>0.186854040008857</v>
      </c>
      <c r="K864" s="54">
        <v>0.17275557257506699</v>
      </c>
      <c r="M864" s="62" t="s">
        <v>7946</v>
      </c>
      <c r="N864" s="81">
        <v>-0.17631108494605199</v>
      </c>
      <c r="O864" s="81">
        <v>4.65732008758293E-2</v>
      </c>
      <c r="P864" s="50"/>
      <c r="Q864" s="50"/>
    </row>
    <row r="865" spans="1:17">
      <c r="A865" s="52" t="s">
        <v>16560</v>
      </c>
      <c r="B865" s="50">
        <v>0.28082072940786101</v>
      </c>
      <c r="C865" s="50">
        <v>3.9918777365467801</v>
      </c>
      <c r="D865" s="50"/>
      <c r="E865" s="52" t="s">
        <v>15405</v>
      </c>
      <c r="F865" s="50">
        <v>-0.65115780699324799</v>
      </c>
      <c r="G865" s="50">
        <v>7.3844018502407294E-2</v>
      </c>
      <c r="H865" s="50"/>
      <c r="I865" s="62" t="s">
        <v>11168</v>
      </c>
      <c r="J865" s="54">
        <v>0.202008491478048</v>
      </c>
      <c r="K865" s="54">
        <v>0.17279433470441499</v>
      </c>
      <c r="M865" s="62" t="s">
        <v>11920</v>
      </c>
      <c r="N865" s="81">
        <v>-0.18639628949200901</v>
      </c>
      <c r="O865" s="81">
        <v>4.65732008758293E-2</v>
      </c>
      <c r="P865" s="50"/>
      <c r="Q865" s="50"/>
    </row>
    <row r="866" spans="1:17">
      <c r="A866" s="52" t="s">
        <v>1261</v>
      </c>
      <c r="B866" s="50">
        <v>0.28035383676317099</v>
      </c>
      <c r="C866" s="50">
        <v>0.10407899390379</v>
      </c>
      <c r="D866" s="50"/>
      <c r="E866" s="52" t="s">
        <v>8650</v>
      </c>
      <c r="F866" s="50">
        <v>-0.31380219177072499</v>
      </c>
      <c r="G866" s="50">
        <v>7.4104178029216899E-2</v>
      </c>
      <c r="H866" s="50"/>
      <c r="I866" s="62" t="s">
        <v>16023</v>
      </c>
      <c r="J866" s="54">
        <v>0.30367729052555398</v>
      </c>
      <c r="K866" s="54">
        <v>0.17279433470441499</v>
      </c>
      <c r="M866" s="62" t="s">
        <v>9740</v>
      </c>
      <c r="N866" s="81">
        <v>-0.44111615202367399</v>
      </c>
      <c r="O866" s="81">
        <v>4.6598723243616899E-2</v>
      </c>
      <c r="P866" s="50"/>
      <c r="Q866" s="50"/>
    </row>
    <row r="867" spans="1:17">
      <c r="A867" s="52" t="s">
        <v>2248</v>
      </c>
      <c r="B867" s="50">
        <v>0.28030059577204602</v>
      </c>
      <c r="C867" s="50">
        <v>0.12782007936672299</v>
      </c>
      <c r="D867" s="50"/>
      <c r="E867" s="52" t="s">
        <v>11585</v>
      </c>
      <c r="F867" s="50">
        <v>-0.40916063908783201</v>
      </c>
      <c r="G867" s="50">
        <v>7.4248879341566099E-2</v>
      </c>
      <c r="H867" s="50"/>
      <c r="I867" s="62" t="s">
        <v>16024</v>
      </c>
      <c r="J867" s="54">
        <v>0.34055608382941699</v>
      </c>
      <c r="K867" s="54">
        <v>0.17292122909743801</v>
      </c>
      <c r="M867" s="62" t="s">
        <v>13669</v>
      </c>
      <c r="N867" s="81">
        <v>-0.31328611595175399</v>
      </c>
      <c r="O867" s="81">
        <v>4.6598723243616899E-2</v>
      </c>
      <c r="P867" s="50"/>
      <c r="Q867" s="50"/>
    </row>
    <row r="868" spans="1:17">
      <c r="A868" s="52" t="s">
        <v>15714</v>
      </c>
      <c r="B868" s="50">
        <v>0.28019973745978399</v>
      </c>
      <c r="C868" s="50">
        <v>4.6962223704414399E-2</v>
      </c>
      <c r="D868" s="50"/>
      <c r="E868" s="52" t="s">
        <v>15406</v>
      </c>
      <c r="F868" s="50">
        <v>-0.269963908842899</v>
      </c>
      <c r="G868" s="50">
        <v>7.4540821576220898E-2</v>
      </c>
      <c r="H868" s="50"/>
      <c r="I868" s="62" t="s">
        <v>13875</v>
      </c>
      <c r="J868" s="54">
        <v>0.213681885375094</v>
      </c>
      <c r="K868" s="54">
        <v>0.17305720872223199</v>
      </c>
      <c r="M868" s="62" t="s">
        <v>16106</v>
      </c>
      <c r="N868" s="81">
        <v>-0.20063426859629899</v>
      </c>
      <c r="O868" s="81">
        <v>4.6598723243616899E-2</v>
      </c>
      <c r="P868" s="50"/>
      <c r="Q868" s="50"/>
    </row>
    <row r="869" spans="1:17">
      <c r="A869" s="52" t="s">
        <v>2904</v>
      </c>
      <c r="B869" s="50">
        <v>0.27974093867833899</v>
      </c>
      <c r="C869" s="50">
        <v>7.8725414724597903E-2</v>
      </c>
      <c r="D869" s="50"/>
      <c r="E869" s="52" t="s">
        <v>6268</v>
      </c>
      <c r="F869" s="50">
        <v>-0.34623040704803398</v>
      </c>
      <c r="G869" s="50">
        <v>7.4823352034332297E-2</v>
      </c>
      <c r="H869" s="50"/>
      <c r="I869" s="62" t="s">
        <v>16025</v>
      </c>
      <c r="J869" s="54">
        <v>0.22072244372430599</v>
      </c>
      <c r="K869" s="54">
        <v>0.173807949240291</v>
      </c>
      <c r="M869" s="62" t="s">
        <v>15194</v>
      </c>
      <c r="N869" s="81">
        <v>-0.24053722276496201</v>
      </c>
      <c r="O869" s="81">
        <v>4.6688194677809901E-2</v>
      </c>
      <c r="P869" s="50"/>
      <c r="Q869" s="50"/>
    </row>
    <row r="870" spans="1:17">
      <c r="A870" s="52" t="s">
        <v>4393</v>
      </c>
      <c r="B870" s="50">
        <v>0.27939803760766202</v>
      </c>
      <c r="C870" s="50">
        <v>1.4754205518902899E-2</v>
      </c>
      <c r="D870" s="50"/>
      <c r="E870" s="52" t="s">
        <v>15407</v>
      </c>
      <c r="F870" s="50">
        <v>-0.232188913151818</v>
      </c>
      <c r="G870" s="50">
        <v>7.4856717941297196E-2</v>
      </c>
      <c r="H870" s="50"/>
      <c r="I870" s="62" t="s">
        <v>16026</v>
      </c>
      <c r="J870" s="54">
        <v>0.28673527008164401</v>
      </c>
      <c r="K870" s="54">
        <v>0.174139891273315</v>
      </c>
      <c r="M870" s="62" t="s">
        <v>6844</v>
      </c>
      <c r="N870" s="81">
        <v>-0.29007214364460598</v>
      </c>
      <c r="O870" s="81">
        <v>4.69045534913822E-2</v>
      </c>
      <c r="P870" s="50"/>
      <c r="Q870" s="50"/>
    </row>
    <row r="871" spans="1:17">
      <c r="A871" s="52" t="s">
        <v>11391</v>
      </c>
      <c r="B871" s="50">
        <v>0.27912276805770497</v>
      </c>
      <c r="C871" s="50">
        <v>4.4157757305684803E-2</v>
      </c>
      <c r="D871" s="50"/>
      <c r="E871" s="52" t="s">
        <v>379</v>
      </c>
      <c r="F871" s="50">
        <v>-0.259665330171927</v>
      </c>
      <c r="G871" s="50">
        <v>7.5013370783505201E-2</v>
      </c>
      <c r="H871" s="50"/>
      <c r="I871" s="62" t="s">
        <v>205</v>
      </c>
      <c r="J871" s="54">
        <v>0.80379519075845596</v>
      </c>
      <c r="K871" s="54">
        <v>0.17439822516342501</v>
      </c>
      <c r="M871" s="62" t="s">
        <v>12164</v>
      </c>
      <c r="N871" s="81">
        <v>-0.25221909941987503</v>
      </c>
      <c r="O871" s="81">
        <v>4.69045534913822E-2</v>
      </c>
      <c r="P871" s="50"/>
      <c r="Q871" s="50"/>
    </row>
    <row r="872" spans="1:17">
      <c r="A872" s="52" t="s">
        <v>942</v>
      </c>
      <c r="B872" s="50">
        <v>0.27905373314925702</v>
      </c>
      <c r="C872" s="50">
        <v>0.10012595697627701</v>
      </c>
      <c r="D872" s="50"/>
      <c r="E872" s="52" t="s">
        <v>7085</v>
      </c>
      <c r="F872" s="50">
        <v>-0.47722906369613799</v>
      </c>
      <c r="G872" s="50">
        <v>7.6257223401237903E-2</v>
      </c>
      <c r="H872" s="50"/>
      <c r="I872" s="62" t="s">
        <v>16027</v>
      </c>
      <c r="J872" s="54">
        <v>0.176881304967546</v>
      </c>
      <c r="K872" s="54">
        <v>0.175354670746978</v>
      </c>
      <c r="M872" s="62" t="s">
        <v>16107</v>
      </c>
      <c r="N872" s="81">
        <v>-0.24423969017122901</v>
      </c>
      <c r="O872" s="81">
        <v>4.69045534913822E-2</v>
      </c>
      <c r="P872" s="50"/>
      <c r="Q872" s="50"/>
    </row>
    <row r="873" spans="1:17">
      <c r="A873" s="52" t="s">
        <v>6709</v>
      </c>
      <c r="B873" s="50">
        <v>0.27871699192663402</v>
      </c>
      <c r="C873" s="50">
        <v>0.19122509705589</v>
      </c>
      <c r="D873" s="50"/>
      <c r="E873" s="52" t="s">
        <v>15408</v>
      </c>
      <c r="F873" s="50">
        <v>-0.243366645592413</v>
      </c>
      <c r="G873" s="50">
        <v>7.7189556773119797E-2</v>
      </c>
      <c r="H873" s="50"/>
      <c r="I873" s="62" t="s">
        <v>15735</v>
      </c>
      <c r="J873" s="54">
        <v>0.107936310185345</v>
      </c>
      <c r="K873" s="54">
        <v>0.17559122564406701</v>
      </c>
      <c r="M873" s="62" t="s">
        <v>8638</v>
      </c>
      <c r="N873" s="81">
        <v>-0.15502170248945399</v>
      </c>
      <c r="O873" s="81">
        <v>4.7220209630696501E-2</v>
      </c>
      <c r="P873" s="50"/>
      <c r="Q873" s="50"/>
    </row>
    <row r="874" spans="1:17">
      <c r="A874" s="52" t="s">
        <v>14381</v>
      </c>
      <c r="B874" s="50">
        <v>0.27863601091094697</v>
      </c>
      <c r="C874" s="50">
        <v>6.3373461107248605E-2</v>
      </c>
      <c r="D874" s="50"/>
      <c r="E874" s="52" t="s">
        <v>15409</v>
      </c>
      <c r="F874" s="50">
        <v>-0.15429089916623701</v>
      </c>
      <c r="G874" s="50">
        <v>7.7316981017016798E-2</v>
      </c>
      <c r="H874" s="50"/>
      <c r="I874" s="62" t="s">
        <v>8074</v>
      </c>
      <c r="J874" s="54">
        <v>0.118100107278342</v>
      </c>
      <c r="K874" s="54">
        <v>0.17598856115712699</v>
      </c>
      <c r="M874" s="62" t="s">
        <v>6311</v>
      </c>
      <c r="N874" s="81">
        <v>-0.34042405280239502</v>
      </c>
      <c r="O874" s="81">
        <v>4.7500226357648001E-2</v>
      </c>
      <c r="P874" s="50"/>
      <c r="Q874" s="50"/>
    </row>
    <row r="875" spans="1:17">
      <c r="A875" s="52" t="s">
        <v>2034</v>
      </c>
      <c r="B875" s="50">
        <v>0.27833896349965798</v>
      </c>
      <c r="C875" s="50">
        <v>5.8826577167232899E-2</v>
      </c>
      <c r="D875" s="50"/>
      <c r="E875" s="52" t="s">
        <v>6666</v>
      </c>
      <c r="F875" s="50">
        <v>-0.29815262250763003</v>
      </c>
      <c r="G875" s="50">
        <v>7.7365839667806205E-2</v>
      </c>
      <c r="H875" s="50"/>
      <c r="I875" s="62" t="s">
        <v>9661</v>
      </c>
      <c r="J875" s="54">
        <v>0.192057618246223</v>
      </c>
      <c r="K875" s="54">
        <v>0.17610639793356</v>
      </c>
      <c r="M875" s="62" t="s">
        <v>8531</v>
      </c>
      <c r="N875" s="81">
        <v>-0.143849533556104</v>
      </c>
      <c r="O875" s="81">
        <v>4.7500226357648001E-2</v>
      </c>
      <c r="P875" s="50"/>
      <c r="Q875" s="50"/>
    </row>
    <row r="876" spans="1:17">
      <c r="A876" s="52" t="s">
        <v>9427</v>
      </c>
      <c r="B876" s="50">
        <v>0.27773661269988797</v>
      </c>
      <c r="C876" s="50">
        <v>0.103094521228467</v>
      </c>
      <c r="D876" s="50"/>
      <c r="E876" s="52" t="s">
        <v>15410</v>
      </c>
      <c r="F876" s="50">
        <v>-0.28986936558196502</v>
      </c>
      <c r="G876" s="50">
        <v>7.7369902935811405E-2</v>
      </c>
      <c r="H876" s="50"/>
      <c r="I876" s="62" t="s">
        <v>16028</v>
      </c>
      <c r="J876" s="54">
        <v>0.30391874176463202</v>
      </c>
      <c r="K876" s="54">
        <v>0.17610639793356</v>
      </c>
      <c r="M876" s="62" t="s">
        <v>16108</v>
      </c>
      <c r="N876" s="81">
        <v>-0.24362839543508499</v>
      </c>
      <c r="O876" s="81">
        <v>4.7500226357648001E-2</v>
      </c>
      <c r="P876" s="50"/>
      <c r="Q876" s="50"/>
    </row>
    <row r="877" spans="1:17">
      <c r="A877" s="52" t="s">
        <v>1934</v>
      </c>
      <c r="B877" s="50">
        <v>0.277540283398374</v>
      </c>
      <c r="C877" s="50">
        <v>3.2253719013490299E-2</v>
      </c>
      <c r="D877" s="50"/>
      <c r="E877" s="52" t="s">
        <v>15411</v>
      </c>
      <c r="F877" s="50">
        <v>-0.19554186395930401</v>
      </c>
      <c r="G877" s="50">
        <v>7.7525739522007198E-2</v>
      </c>
      <c r="H877" s="50"/>
      <c r="I877" s="62" t="s">
        <v>11764</v>
      </c>
      <c r="J877" s="54">
        <v>0.13553985187206</v>
      </c>
      <c r="K877" s="54">
        <v>0.17610639793356</v>
      </c>
      <c r="M877" s="62" t="s">
        <v>16109</v>
      </c>
      <c r="N877" s="81">
        <v>-0.15782646520963101</v>
      </c>
      <c r="O877" s="81">
        <v>4.7500226357648001E-2</v>
      </c>
      <c r="P877" s="50"/>
      <c r="Q877" s="50"/>
    </row>
    <row r="878" spans="1:17">
      <c r="A878" s="52" t="s">
        <v>15715</v>
      </c>
      <c r="B878" s="50">
        <v>0.27747084957540802</v>
      </c>
      <c r="C878" s="50">
        <v>4.2132212390419102E-2</v>
      </c>
      <c r="D878" s="50"/>
      <c r="E878" s="52" t="s">
        <v>8478</v>
      </c>
      <c r="F878" s="50">
        <v>-0.205207270830078</v>
      </c>
      <c r="G878" s="50">
        <v>7.7783908742822302E-2</v>
      </c>
      <c r="H878" s="50"/>
      <c r="I878" s="62" t="s">
        <v>1015</v>
      </c>
      <c r="J878" s="54">
        <v>0.281960708325039</v>
      </c>
      <c r="K878" s="54">
        <v>0.17623788188883399</v>
      </c>
      <c r="M878" s="62" t="s">
        <v>16110</v>
      </c>
      <c r="N878" s="81">
        <v>-0.147826371157468</v>
      </c>
      <c r="O878" s="81">
        <v>4.7899959575057299E-2</v>
      </c>
      <c r="P878" s="50"/>
      <c r="Q878" s="50"/>
    </row>
    <row r="879" spans="1:17">
      <c r="A879" s="52" t="s">
        <v>9228</v>
      </c>
      <c r="B879" s="50">
        <v>0.27743320090180801</v>
      </c>
      <c r="C879" s="50">
        <v>2.8075469555371001E-2</v>
      </c>
      <c r="D879" s="50"/>
      <c r="E879" s="52" t="s">
        <v>15412</v>
      </c>
      <c r="F879" s="50">
        <v>-0.36467090966186599</v>
      </c>
      <c r="G879" s="50">
        <v>7.8135507969538595E-2</v>
      </c>
      <c r="H879" s="50"/>
      <c r="I879" s="62" t="s">
        <v>4435</v>
      </c>
      <c r="J879" s="54">
        <v>0.15764133623184201</v>
      </c>
      <c r="K879" s="54">
        <v>0.17623788188883399</v>
      </c>
      <c r="M879" s="62" t="s">
        <v>14756</v>
      </c>
      <c r="N879" s="81">
        <v>-0.12863551004045701</v>
      </c>
      <c r="O879" s="81">
        <v>4.8422622968148303E-2</v>
      </c>
      <c r="P879" s="50"/>
      <c r="Q879" s="50"/>
    </row>
    <row r="880" spans="1:17">
      <c r="A880" s="52" t="s">
        <v>14018</v>
      </c>
      <c r="B880" s="50">
        <v>0.27698041071408103</v>
      </c>
      <c r="C880" s="50">
        <v>0.12161451235071601</v>
      </c>
      <c r="D880" s="50"/>
      <c r="E880" s="52" t="s">
        <v>6233</v>
      </c>
      <c r="F880" s="50">
        <v>-0.99935028949829496</v>
      </c>
      <c r="G880" s="50">
        <v>7.8135507969538595E-2</v>
      </c>
      <c r="H880" s="50"/>
      <c r="I880" s="62" t="s">
        <v>7697</v>
      </c>
      <c r="J880" s="54">
        <v>0.18143533660421601</v>
      </c>
      <c r="K880" s="54">
        <v>0.17650356955209201</v>
      </c>
      <c r="M880" s="62" t="s">
        <v>9340</v>
      </c>
      <c r="N880" s="81">
        <v>-0.25411058206321802</v>
      </c>
      <c r="O880" s="81">
        <v>4.86765567956619E-2</v>
      </c>
      <c r="P880" s="50"/>
      <c r="Q880" s="50"/>
    </row>
    <row r="881" spans="1:17">
      <c r="A881" s="52" t="s">
        <v>16331</v>
      </c>
      <c r="B881" s="50">
        <v>0.27698032322758598</v>
      </c>
      <c r="C881" s="50">
        <v>9.7768574582903695E-2</v>
      </c>
      <c r="D881" s="50"/>
      <c r="E881" s="52" t="s">
        <v>7246</v>
      </c>
      <c r="F881" s="50">
        <v>-0.30027195189440398</v>
      </c>
      <c r="G881" s="50">
        <v>7.8403684253505801E-2</v>
      </c>
      <c r="H881" s="50"/>
      <c r="I881" s="62" t="s">
        <v>12605</v>
      </c>
      <c r="J881" s="54">
        <v>0.357531392299893</v>
      </c>
      <c r="K881" s="54">
        <v>0.17650356955209201</v>
      </c>
      <c r="M881" s="62" t="s">
        <v>6776</v>
      </c>
      <c r="N881" s="81">
        <v>-0.185714716987985</v>
      </c>
      <c r="O881" s="81">
        <v>4.86765567956619E-2</v>
      </c>
      <c r="P881" s="50"/>
      <c r="Q881" s="50"/>
    </row>
    <row r="882" spans="1:17">
      <c r="A882" s="52" t="s">
        <v>3528</v>
      </c>
      <c r="B882" s="50">
        <v>0.27697546911925502</v>
      </c>
      <c r="C882" s="50">
        <v>0.10995479811849</v>
      </c>
      <c r="D882" s="50"/>
      <c r="E882" s="52" t="s">
        <v>15413</v>
      </c>
      <c r="F882" s="50">
        <v>-0.35893635004899599</v>
      </c>
      <c r="G882" s="50">
        <v>7.8477429544409505E-2</v>
      </c>
      <c r="H882" s="50"/>
      <c r="I882" s="62" t="s">
        <v>16029</v>
      </c>
      <c r="J882" s="54">
        <v>0.16358310971644199</v>
      </c>
      <c r="K882" s="54">
        <v>0.17650356955209201</v>
      </c>
      <c r="M882" s="62" t="s">
        <v>16111</v>
      </c>
      <c r="N882" s="81">
        <v>-0.22852674062928499</v>
      </c>
      <c r="O882" s="81">
        <v>4.9182370359869797E-2</v>
      </c>
      <c r="P882" s="50"/>
      <c r="Q882" s="50"/>
    </row>
    <row r="883" spans="1:17">
      <c r="A883" s="52" t="s">
        <v>4810</v>
      </c>
      <c r="B883" s="50">
        <v>0.27696558949852301</v>
      </c>
      <c r="C883" s="50">
        <v>8.6207170568038602E-2</v>
      </c>
      <c r="D883" s="50"/>
      <c r="E883" s="52" t="s">
        <v>9986</v>
      </c>
      <c r="F883" s="50">
        <v>-0.27137783686078398</v>
      </c>
      <c r="G883" s="50">
        <v>7.8573008431969404E-2</v>
      </c>
      <c r="H883" s="50"/>
      <c r="I883" s="62" t="s">
        <v>2006</v>
      </c>
      <c r="J883" s="54">
        <v>0.154463614807614</v>
      </c>
      <c r="K883" s="54">
        <v>0.17670210863017299</v>
      </c>
      <c r="M883" s="62" t="s">
        <v>3260</v>
      </c>
      <c r="N883" s="81">
        <v>-0.15556987539085501</v>
      </c>
      <c r="O883" s="81">
        <v>4.9277474418778E-2</v>
      </c>
      <c r="P883" s="50"/>
      <c r="Q883" s="50"/>
    </row>
    <row r="884" spans="1:17">
      <c r="A884" s="52" t="s">
        <v>15805</v>
      </c>
      <c r="B884" s="50">
        <v>0.27665186601675201</v>
      </c>
      <c r="C884" s="50">
        <v>0.114415257394291</v>
      </c>
      <c r="D884" s="50"/>
      <c r="E884" s="52" t="s">
        <v>10862</v>
      </c>
      <c r="F884" s="50">
        <v>-0.19661286596668301</v>
      </c>
      <c r="G884" s="50">
        <v>7.8725414724597903E-2</v>
      </c>
      <c r="H884" s="50"/>
      <c r="I884" s="62" t="s">
        <v>1074</v>
      </c>
      <c r="J884" s="54">
        <v>0.28212721185525202</v>
      </c>
      <c r="K884" s="54">
        <v>0.178024311997318</v>
      </c>
      <c r="M884" s="62" t="s">
        <v>7843</v>
      </c>
      <c r="N884" s="81">
        <v>-0.224950630815032</v>
      </c>
      <c r="O884" s="81">
        <v>4.9490167791760097E-2</v>
      </c>
      <c r="P884" s="50"/>
      <c r="Q884" s="50"/>
    </row>
    <row r="885" spans="1:17">
      <c r="A885" s="52" t="s">
        <v>16540</v>
      </c>
      <c r="B885" s="50">
        <v>0.27657601754156302</v>
      </c>
      <c r="C885" s="50">
        <v>3.1740661612387502</v>
      </c>
      <c r="D885" s="50"/>
      <c r="E885" s="52" t="s">
        <v>13827</v>
      </c>
      <c r="F885" s="50">
        <v>-0.23200553319077</v>
      </c>
      <c r="G885" s="50">
        <v>7.8725414724597903E-2</v>
      </c>
      <c r="H885" s="50"/>
      <c r="I885" s="62" t="s">
        <v>15117</v>
      </c>
      <c r="J885" s="54">
        <v>0.14962552679927699</v>
      </c>
      <c r="K885" s="54">
        <v>0.178451589005131</v>
      </c>
      <c r="M885" s="62" t="s">
        <v>16112</v>
      </c>
      <c r="N885" s="81">
        <v>-0.42871804574317701</v>
      </c>
      <c r="O885" s="81">
        <v>4.9490167791760097E-2</v>
      </c>
      <c r="P885" s="50"/>
      <c r="Q885" s="50"/>
    </row>
    <row r="886" spans="1:17">
      <c r="A886" s="52" t="s">
        <v>12873</v>
      </c>
      <c r="B886" s="50">
        <v>0.27566298910067599</v>
      </c>
      <c r="C886" s="50">
        <v>4.9001948077564202E-2</v>
      </c>
      <c r="D886" s="50"/>
      <c r="E886" s="52" t="s">
        <v>7830</v>
      </c>
      <c r="F886" s="50">
        <v>-0.577319196987507</v>
      </c>
      <c r="G886" s="50">
        <v>7.8725414724597903E-2</v>
      </c>
      <c r="H886" s="50"/>
      <c r="I886" s="62" t="s">
        <v>3081</v>
      </c>
      <c r="J886" s="54">
        <v>0.179184035895671</v>
      </c>
      <c r="K886" s="54">
        <v>0.178451589005131</v>
      </c>
      <c r="M886" s="62" t="s">
        <v>7615</v>
      </c>
      <c r="N886" s="81">
        <v>-0.24501305616779201</v>
      </c>
      <c r="O886" s="81">
        <v>4.9772520692085799E-2</v>
      </c>
      <c r="P886" s="50"/>
      <c r="Q886" s="50"/>
    </row>
    <row r="887" spans="1:17">
      <c r="A887" s="52" t="s">
        <v>2604</v>
      </c>
      <c r="B887" s="50">
        <v>0.27530648728221002</v>
      </c>
      <c r="C887" s="50">
        <v>0.170479493716926</v>
      </c>
      <c r="D887" s="50"/>
      <c r="E887" s="52" t="s">
        <v>15414</v>
      </c>
      <c r="F887" s="50">
        <v>-0.35485680323532898</v>
      </c>
      <c r="G887" s="50">
        <v>7.8725414724597903E-2</v>
      </c>
      <c r="H887" s="50"/>
      <c r="I887" s="62" t="s">
        <v>16030</v>
      </c>
      <c r="J887" s="54">
        <v>0.16544740920361001</v>
      </c>
      <c r="K887" s="54">
        <v>0.178451589005131</v>
      </c>
      <c r="M887" s="62" t="s">
        <v>8322</v>
      </c>
      <c r="N887" s="81">
        <v>-0.34533981538568997</v>
      </c>
      <c r="O887" s="81">
        <v>5.0010031832032703E-2</v>
      </c>
      <c r="P887" s="50"/>
      <c r="Q887" s="50"/>
    </row>
    <row r="888" spans="1:17">
      <c r="A888" s="52" t="s">
        <v>15716</v>
      </c>
      <c r="B888" s="50">
        <v>0.275029575825601</v>
      </c>
      <c r="C888" s="50">
        <v>1.1968640819886399E-2</v>
      </c>
      <c r="D888" s="50"/>
      <c r="E888" s="52" t="s">
        <v>7873</v>
      </c>
      <c r="F888" s="50">
        <v>-0.306873693092161</v>
      </c>
      <c r="G888" s="50">
        <v>7.8948708208835802E-2</v>
      </c>
      <c r="H888" s="50"/>
      <c r="I888" s="62" t="s">
        <v>15686</v>
      </c>
      <c r="J888" s="54">
        <v>0.102150842043264</v>
      </c>
      <c r="K888" s="54">
        <v>0.17848565960663401</v>
      </c>
      <c r="M888" s="62" t="s">
        <v>10038</v>
      </c>
      <c r="N888" s="81">
        <v>-0.23258216343263899</v>
      </c>
      <c r="O888" s="81">
        <v>5.1751606530434598E-2</v>
      </c>
      <c r="P888" s="50"/>
      <c r="Q888" s="50"/>
    </row>
    <row r="889" spans="1:17">
      <c r="A889" s="52" t="s">
        <v>3051</v>
      </c>
      <c r="B889" s="50">
        <v>0.27494577883010002</v>
      </c>
      <c r="C889" s="50">
        <v>0.1076207156645</v>
      </c>
      <c r="D889" s="50"/>
      <c r="E889" s="52" t="s">
        <v>10767</v>
      </c>
      <c r="F889" s="50">
        <v>-0.19925431617238601</v>
      </c>
      <c r="G889" s="50">
        <v>7.8948708208835802E-2</v>
      </c>
      <c r="H889" s="50"/>
      <c r="I889" s="62" t="s">
        <v>16031</v>
      </c>
      <c r="J889" s="54">
        <v>0.265010381077047</v>
      </c>
      <c r="K889" s="54">
        <v>0.17848565960663401</v>
      </c>
      <c r="M889" s="62" t="s">
        <v>5851</v>
      </c>
      <c r="N889" s="81">
        <v>-0.133098706271674</v>
      </c>
      <c r="O889" s="81">
        <v>5.2074292854004299E-2</v>
      </c>
      <c r="P889" s="50"/>
      <c r="Q889" s="50"/>
    </row>
    <row r="890" spans="1:17">
      <c r="A890" s="52" t="s">
        <v>2543</v>
      </c>
      <c r="B890" s="50">
        <v>0.27448945412285602</v>
      </c>
      <c r="C890" s="50">
        <v>3.2641949674517903E-2</v>
      </c>
      <c r="D890" s="50"/>
      <c r="E890" s="52" t="s">
        <v>15415</v>
      </c>
      <c r="F890" s="50">
        <v>-0.20022781989769201</v>
      </c>
      <c r="G890" s="50">
        <v>7.90729099139863E-2</v>
      </c>
      <c r="H890" s="50"/>
      <c r="I890" s="62" t="s">
        <v>1739</v>
      </c>
      <c r="J890" s="54">
        <v>0.11645425238467801</v>
      </c>
      <c r="K890" s="54">
        <v>0.17852861258254399</v>
      </c>
      <c r="M890" s="62" t="s">
        <v>7124</v>
      </c>
      <c r="N890" s="81">
        <v>-0.28429143579446597</v>
      </c>
      <c r="O890" s="81">
        <v>5.2106185640536998E-2</v>
      </c>
      <c r="P890" s="50"/>
      <c r="Q890" s="50"/>
    </row>
    <row r="891" spans="1:17">
      <c r="A891" s="52" t="s">
        <v>9414</v>
      </c>
      <c r="B891" s="50">
        <v>0.27414734178418698</v>
      </c>
      <c r="C891" s="50">
        <v>9.8229333692369206E-2</v>
      </c>
      <c r="D891" s="50"/>
      <c r="E891" s="52" t="s">
        <v>6218</v>
      </c>
      <c r="F891" s="50">
        <v>-0.240203614100304</v>
      </c>
      <c r="G891" s="50">
        <v>7.90729099139863E-2</v>
      </c>
      <c r="H891" s="50"/>
      <c r="I891" s="62" t="s">
        <v>16032</v>
      </c>
      <c r="J891" s="54">
        <v>9.2250557353827006E-2</v>
      </c>
      <c r="K891" s="54">
        <v>0.17853606331114</v>
      </c>
      <c r="M891" s="62" t="s">
        <v>16113</v>
      </c>
      <c r="N891" s="81">
        <v>-0.374396447232554</v>
      </c>
      <c r="O891" s="81">
        <v>5.2468792801035301E-2</v>
      </c>
      <c r="P891" s="50"/>
      <c r="Q891" s="50"/>
    </row>
    <row r="892" spans="1:17">
      <c r="A892" s="52" t="s">
        <v>2542</v>
      </c>
      <c r="B892" s="50">
        <v>0.27407896396877401</v>
      </c>
      <c r="C892" s="50">
        <v>7.9674562828720902E-2</v>
      </c>
      <c r="D892" s="50"/>
      <c r="E892" s="52" t="s">
        <v>11319</v>
      </c>
      <c r="F892" s="50">
        <v>-0.312316095567928</v>
      </c>
      <c r="G892" s="50">
        <v>7.9412593808036697E-2</v>
      </c>
      <c r="H892" s="50"/>
      <c r="I892" s="62" t="s">
        <v>2904</v>
      </c>
      <c r="J892" s="54">
        <v>0.139999019180189</v>
      </c>
      <c r="K892" s="54">
        <v>0.178888873740154</v>
      </c>
      <c r="M892" s="62" t="s">
        <v>3808</v>
      </c>
      <c r="N892" s="81">
        <v>-0.29489977346309998</v>
      </c>
      <c r="O892" s="81">
        <v>5.2723313851907302E-2</v>
      </c>
      <c r="P892" s="50"/>
      <c r="Q892" s="50"/>
    </row>
    <row r="893" spans="1:17">
      <c r="A893" s="52" t="s">
        <v>3035</v>
      </c>
      <c r="B893" s="50">
        <v>0.274063250241875</v>
      </c>
      <c r="C893" s="50">
        <v>5.4340345800507901E-2</v>
      </c>
      <c r="D893" s="50"/>
      <c r="E893" s="52" t="s">
        <v>6766</v>
      </c>
      <c r="F893" s="50">
        <v>-0.48203290123410503</v>
      </c>
      <c r="G893" s="50">
        <v>7.9476626558030006E-2</v>
      </c>
      <c r="H893" s="50"/>
      <c r="I893" s="62" t="s">
        <v>3782</v>
      </c>
      <c r="J893" s="54">
        <v>0.154972168992416</v>
      </c>
      <c r="K893" s="54">
        <v>0.17920314504846999</v>
      </c>
      <c r="M893" s="62" t="s">
        <v>7424</v>
      </c>
      <c r="N893" s="81">
        <v>-0.29586486410372398</v>
      </c>
      <c r="O893" s="81">
        <v>5.27262359557693E-2</v>
      </c>
      <c r="P893" s="50"/>
      <c r="Q893" s="50"/>
    </row>
    <row r="894" spans="1:17">
      <c r="A894" s="52" t="s">
        <v>15852</v>
      </c>
      <c r="B894" s="50">
        <v>0.27391412857789599</v>
      </c>
      <c r="C894" s="50">
        <v>2.49726306350491</v>
      </c>
      <c r="D894" s="50"/>
      <c r="E894" s="52" t="s">
        <v>6011</v>
      </c>
      <c r="F894" s="50">
        <v>-0.351148845140972</v>
      </c>
      <c r="G894" s="50">
        <v>7.9514564653990205E-2</v>
      </c>
      <c r="H894" s="50"/>
      <c r="I894" s="62" t="s">
        <v>16033</v>
      </c>
      <c r="J894" s="54">
        <v>9.4846257985344601E-2</v>
      </c>
      <c r="K894" s="54">
        <v>0.17920314504846999</v>
      </c>
      <c r="M894" s="62" t="s">
        <v>11246</v>
      </c>
      <c r="N894" s="81">
        <v>-0.25678691990132801</v>
      </c>
      <c r="O894" s="81">
        <v>5.27262359557693E-2</v>
      </c>
      <c r="P894" s="50"/>
      <c r="Q894" s="50"/>
    </row>
    <row r="895" spans="1:17">
      <c r="A895" s="52" t="s">
        <v>16415</v>
      </c>
      <c r="B895" s="50">
        <v>0.27356461303963903</v>
      </c>
      <c r="C895" s="50">
        <v>0.182383449004795</v>
      </c>
      <c r="D895" s="50"/>
      <c r="E895" s="52" t="s">
        <v>15416</v>
      </c>
      <c r="F895" s="50">
        <v>-0.274364827358824</v>
      </c>
      <c r="G895" s="50">
        <v>7.9546648460774194E-2</v>
      </c>
      <c r="H895" s="50"/>
      <c r="I895" s="62" t="s">
        <v>4481</v>
      </c>
      <c r="J895" s="54">
        <v>0.154729248711648</v>
      </c>
      <c r="K895" s="54">
        <v>0.17920314504846999</v>
      </c>
      <c r="M895" s="62" t="s">
        <v>16114</v>
      </c>
      <c r="N895" s="81">
        <v>-0.25253674909590601</v>
      </c>
      <c r="O895" s="81">
        <v>5.2991080577261401E-2</v>
      </c>
      <c r="P895" s="50"/>
      <c r="Q895" s="50"/>
    </row>
    <row r="896" spans="1:17">
      <c r="A896" s="52" t="s">
        <v>1737</v>
      </c>
      <c r="B896" s="50">
        <v>0.273474844374613</v>
      </c>
      <c r="C896" s="50">
        <v>3.7257050438412299E-2</v>
      </c>
      <c r="D896" s="50"/>
      <c r="E896" s="52" t="s">
        <v>9748</v>
      </c>
      <c r="F896" s="50">
        <v>-0.22654472882629101</v>
      </c>
      <c r="G896" s="50">
        <v>7.9674562828720902E-2</v>
      </c>
      <c r="H896" s="50"/>
      <c r="I896" s="62" t="s">
        <v>16034</v>
      </c>
      <c r="J896" s="54">
        <v>0.166714923774093</v>
      </c>
      <c r="K896" s="54">
        <v>0.17920314504846999</v>
      </c>
      <c r="M896" s="62" t="s">
        <v>10982</v>
      </c>
      <c r="N896" s="81">
        <v>-0.188134099791128</v>
      </c>
      <c r="O896" s="81">
        <v>5.3155806206202798E-2</v>
      </c>
      <c r="P896" s="50"/>
      <c r="Q896" s="50"/>
    </row>
    <row r="897" spans="1:17">
      <c r="A897" s="52" t="s">
        <v>5096</v>
      </c>
      <c r="B897" s="50">
        <v>0.27331690548522097</v>
      </c>
      <c r="C897" s="50">
        <v>4.3612066596292597E-2</v>
      </c>
      <c r="D897" s="50"/>
      <c r="E897" s="52" t="s">
        <v>15417</v>
      </c>
      <c r="F897" s="50">
        <v>-0.26005411223300701</v>
      </c>
      <c r="G897" s="50">
        <v>7.9740383647908503E-2</v>
      </c>
      <c r="H897" s="50"/>
      <c r="I897" s="62" t="s">
        <v>14798</v>
      </c>
      <c r="J897" s="54">
        <v>0.21097628586029099</v>
      </c>
      <c r="K897" s="54">
        <v>0.17997409243562601</v>
      </c>
      <c r="M897" s="62" t="s">
        <v>16115</v>
      </c>
      <c r="N897" s="81">
        <v>-0.20743336700398701</v>
      </c>
      <c r="O897" s="81">
        <v>5.3165791770272697E-2</v>
      </c>
      <c r="P897" s="50"/>
      <c r="Q897" s="50"/>
    </row>
    <row r="898" spans="1:17">
      <c r="A898" s="52" t="s">
        <v>1101</v>
      </c>
      <c r="B898" s="50">
        <v>0.27280138924556901</v>
      </c>
      <c r="C898" s="50">
        <v>5.00748700936854E-2</v>
      </c>
      <c r="D898" s="50"/>
      <c r="E898" s="52" t="s">
        <v>10828</v>
      </c>
      <c r="F898" s="50">
        <v>-0.21073610038195201</v>
      </c>
      <c r="G898" s="50">
        <v>7.9740383647908503E-2</v>
      </c>
      <c r="H898" s="50"/>
      <c r="I898" s="62" t="s">
        <v>13122</v>
      </c>
      <c r="J898" s="54">
        <v>0.103476104453533</v>
      </c>
      <c r="K898" s="54">
        <v>0.18053296918183201</v>
      </c>
      <c r="M898" s="62" t="s">
        <v>6725</v>
      </c>
      <c r="N898" s="81">
        <v>-0.16089940272456499</v>
      </c>
      <c r="O898" s="81">
        <v>5.35253656395481E-2</v>
      </c>
      <c r="P898" s="50"/>
      <c r="Q898" s="50"/>
    </row>
    <row r="899" spans="1:17">
      <c r="A899" s="52" t="s">
        <v>10086</v>
      </c>
      <c r="B899" s="50">
        <v>0.27257457198005097</v>
      </c>
      <c r="C899" s="50">
        <v>0.17456905471023901</v>
      </c>
      <c r="D899" s="50"/>
      <c r="E899" s="52" t="s">
        <v>15418</v>
      </c>
      <c r="F899" s="50">
        <v>-0.40122437994530002</v>
      </c>
      <c r="G899" s="50">
        <v>7.9740383647908503E-2</v>
      </c>
      <c r="H899" s="50"/>
      <c r="I899" s="62" t="s">
        <v>160</v>
      </c>
      <c r="J899" s="54">
        <v>0.287647802702932</v>
      </c>
      <c r="K899" s="54">
        <v>0.180706297295194</v>
      </c>
      <c r="M899" s="62" t="s">
        <v>16116</v>
      </c>
      <c r="N899" s="81">
        <v>-0.18463149363980899</v>
      </c>
      <c r="O899" s="81">
        <v>5.35253656395481E-2</v>
      </c>
      <c r="P899" s="50"/>
      <c r="Q899" s="50"/>
    </row>
    <row r="900" spans="1:17">
      <c r="A900" s="52" t="s">
        <v>4771</v>
      </c>
      <c r="B900" s="50">
        <v>0.27232421381502497</v>
      </c>
      <c r="C900" s="50">
        <v>3.5907353299605697E-2</v>
      </c>
      <c r="D900" s="50"/>
      <c r="E900" s="52" t="s">
        <v>6611</v>
      </c>
      <c r="F900" s="50">
        <v>-0.33257379948543497</v>
      </c>
      <c r="G900" s="50">
        <v>7.9740383647908503E-2</v>
      </c>
      <c r="H900" s="50"/>
      <c r="I900" s="62" t="s">
        <v>10239</v>
      </c>
      <c r="J900" s="54">
        <v>0.33598593967557</v>
      </c>
      <c r="K900" s="54">
        <v>0.18102499301830999</v>
      </c>
      <c r="M900" s="62" t="s">
        <v>15051</v>
      </c>
      <c r="N900" s="81">
        <v>-0.23903180066187199</v>
      </c>
      <c r="O900" s="81">
        <v>5.35253656395481E-2</v>
      </c>
      <c r="P900" s="50"/>
      <c r="Q900" s="50"/>
    </row>
    <row r="901" spans="1:17">
      <c r="A901" s="52" t="s">
        <v>16548</v>
      </c>
      <c r="B901" s="50">
        <v>0.272225298507903</v>
      </c>
      <c r="C901" s="50">
        <v>3.2735370105696902</v>
      </c>
      <c r="D901" s="50"/>
      <c r="E901" s="52" t="s">
        <v>15419</v>
      </c>
      <c r="F901" s="50">
        <v>-0.33344914788566399</v>
      </c>
      <c r="G901" s="50">
        <v>7.9926219371954793E-2</v>
      </c>
      <c r="H901" s="50"/>
      <c r="I901" s="62" t="s">
        <v>9630</v>
      </c>
      <c r="J901" s="54">
        <v>0.18482414300972</v>
      </c>
      <c r="K901" s="54">
        <v>0.18104309955422801</v>
      </c>
      <c r="M901" s="62" t="s">
        <v>16117</v>
      </c>
      <c r="N901" s="81">
        <v>-0.27070677795509501</v>
      </c>
      <c r="O901" s="81">
        <v>5.35253656395481E-2</v>
      </c>
      <c r="P901" s="50"/>
      <c r="Q901" s="50"/>
    </row>
    <row r="902" spans="1:17">
      <c r="A902" s="52" t="s">
        <v>14919</v>
      </c>
      <c r="B902" s="50">
        <v>0.27216014923461401</v>
      </c>
      <c r="C902" s="50">
        <v>1.7915896914004099E-2</v>
      </c>
      <c r="D902" s="50"/>
      <c r="E902" s="52" t="s">
        <v>7807</v>
      </c>
      <c r="F902" s="50">
        <v>-0.27748012093458302</v>
      </c>
      <c r="G902" s="50">
        <v>8.0076876541490399E-2</v>
      </c>
      <c r="H902" s="50"/>
      <c r="I902" s="62" t="s">
        <v>11418</v>
      </c>
      <c r="J902" s="54">
        <v>0.106577017455036</v>
      </c>
      <c r="K902" s="54">
        <v>0.18120300954517801</v>
      </c>
      <c r="M902" s="62" t="s">
        <v>493</v>
      </c>
      <c r="N902" s="81">
        <v>-0.19620105128930901</v>
      </c>
      <c r="O902" s="81">
        <v>5.4839303865153101E-2</v>
      </c>
      <c r="P902" s="50"/>
      <c r="Q902" s="50"/>
    </row>
    <row r="903" spans="1:17">
      <c r="A903" s="52" t="s">
        <v>2753</v>
      </c>
      <c r="B903" s="50">
        <v>0.27157873040436697</v>
      </c>
      <c r="C903" s="50">
        <v>7.1048830118018699E-2</v>
      </c>
      <c r="D903" s="50"/>
      <c r="E903" s="52" t="s">
        <v>6675</v>
      </c>
      <c r="F903" s="50">
        <v>-0.18463065508896601</v>
      </c>
      <c r="G903" s="50">
        <v>8.0081402386458805E-2</v>
      </c>
      <c r="H903" s="50"/>
      <c r="I903" s="62" t="s">
        <v>16035</v>
      </c>
      <c r="J903" s="54">
        <v>0.15678708995436799</v>
      </c>
      <c r="K903" s="54">
        <v>0.18135894297139599</v>
      </c>
      <c r="M903" s="62" t="s">
        <v>16118</v>
      </c>
      <c r="N903" s="81">
        <v>-0.26447564633133702</v>
      </c>
      <c r="O903" s="81">
        <v>5.4839303865153101E-2</v>
      </c>
      <c r="P903" s="50"/>
      <c r="Q903" s="50"/>
    </row>
    <row r="904" spans="1:17">
      <c r="A904" s="52" t="s">
        <v>2963</v>
      </c>
      <c r="B904" s="50">
        <v>0.27154405661268799</v>
      </c>
      <c r="C904" s="50">
        <v>0.16475195919927199</v>
      </c>
      <c r="D904" s="50"/>
      <c r="E904" s="52" t="s">
        <v>6601</v>
      </c>
      <c r="F904" s="50">
        <v>-0.243316717684297</v>
      </c>
      <c r="G904" s="50">
        <v>8.01180007657364E-2</v>
      </c>
      <c r="H904" s="50"/>
      <c r="I904" s="62" t="s">
        <v>16036</v>
      </c>
      <c r="J904" s="54">
        <v>0.15252070136847001</v>
      </c>
      <c r="K904" s="54">
        <v>0.18137640562163701</v>
      </c>
      <c r="M904" s="62" t="s">
        <v>8171</v>
      </c>
      <c r="N904" s="81">
        <v>-0.27137452713343602</v>
      </c>
      <c r="O904" s="81">
        <v>5.4839303865153101E-2</v>
      </c>
      <c r="P904" s="50"/>
      <c r="Q904" s="50"/>
    </row>
    <row r="905" spans="1:17">
      <c r="A905" s="52" t="s">
        <v>4293</v>
      </c>
      <c r="B905" s="50">
        <v>0.27138951446809401</v>
      </c>
      <c r="C905" s="50">
        <v>9.61974177536703E-2</v>
      </c>
      <c r="D905" s="50"/>
      <c r="E905" s="52" t="s">
        <v>4679</v>
      </c>
      <c r="F905" s="50">
        <v>-0.30230910034721198</v>
      </c>
      <c r="G905" s="50">
        <v>8.0240176863750096E-2</v>
      </c>
      <c r="H905" s="50"/>
      <c r="I905" s="62" t="s">
        <v>13611</v>
      </c>
      <c r="J905" s="54">
        <v>0.103375649674518</v>
      </c>
      <c r="K905" s="54">
        <v>0.18143600511816699</v>
      </c>
      <c r="M905" s="62" t="s">
        <v>15150</v>
      </c>
      <c r="N905" s="81">
        <v>-0.17249555550054699</v>
      </c>
      <c r="O905" s="81">
        <v>5.4839303865153101E-2</v>
      </c>
      <c r="P905" s="50"/>
      <c r="Q905" s="50"/>
    </row>
    <row r="906" spans="1:17">
      <c r="A906" s="52" t="s">
        <v>4615</v>
      </c>
      <c r="B906" s="50">
        <v>0.27126246720764202</v>
      </c>
      <c r="C906" s="50">
        <v>3.7178370030561099</v>
      </c>
      <c r="D906" s="50"/>
      <c r="E906" s="52" t="s">
        <v>11162</v>
      </c>
      <c r="F906" s="50">
        <v>-0.242778455471409</v>
      </c>
      <c r="G906" s="50">
        <v>8.0240176863750096E-2</v>
      </c>
      <c r="H906" s="50"/>
      <c r="I906" s="62" t="s">
        <v>11492</v>
      </c>
      <c r="J906" s="54">
        <v>0.138529737051379</v>
      </c>
      <c r="K906" s="54">
        <v>0.181511125681667</v>
      </c>
      <c r="M906" s="62" t="s">
        <v>3396</v>
      </c>
      <c r="N906" s="81">
        <v>-0.211276833267624</v>
      </c>
      <c r="O906" s="81">
        <v>5.4873981365164297E-2</v>
      </c>
      <c r="P906" s="50"/>
      <c r="Q906" s="50"/>
    </row>
    <row r="907" spans="1:17">
      <c r="A907" s="52" t="s">
        <v>1496</v>
      </c>
      <c r="B907" s="50">
        <v>0.27123578610483701</v>
      </c>
      <c r="C907" s="50">
        <v>2.4550801684998702</v>
      </c>
      <c r="D907" s="50"/>
      <c r="E907" s="52" t="s">
        <v>15420</v>
      </c>
      <c r="F907" s="50">
        <v>-0.426815779459224</v>
      </c>
      <c r="G907" s="50">
        <v>8.0706003346291494E-2</v>
      </c>
      <c r="H907" s="50"/>
      <c r="I907" s="62" t="s">
        <v>16037</v>
      </c>
      <c r="J907" s="54">
        <v>0.12881408790379101</v>
      </c>
      <c r="K907" s="54">
        <v>0.181511125681667</v>
      </c>
      <c r="M907" s="62" t="s">
        <v>16119</v>
      </c>
      <c r="N907" s="81">
        <v>-0.22580167390171901</v>
      </c>
      <c r="O907" s="81">
        <v>5.5031784839031997E-2</v>
      </c>
      <c r="P907" s="50"/>
      <c r="Q907" s="50"/>
    </row>
    <row r="908" spans="1:17">
      <c r="A908" s="52" t="s">
        <v>9400</v>
      </c>
      <c r="B908" s="50">
        <v>0.27102563424713899</v>
      </c>
      <c r="C908" s="50">
        <v>6.0647695473222601E-2</v>
      </c>
      <c r="D908" s="50"/>
      <c r="E908" s="52" t="s">
        <v>15421</v>
      </c>
      <c r="F908" s="50">
        <v>-0.392745531286605</v>
      </c>
      <c r="G908" s="50">
        <v>8.1295648288618405E-2</v>
      </c>
      <c r="H908" s="50"/>
      <c r="I908" s="62" t="s">
        <v>16038</v>
      </c>
      <c r="J908" s="54">
        <v>0.183189881926344</v>
      </c>
      <c r="K908" s="54">
        <v>0.181963399453833</v>
      </c>
      <c r="M908" s="62" t="s">
        <v>6151</v>
      </c>
      <c r="N908" s="81">
        <v>-0.21477139907613599</v>
      </c>
      <c r="O908" s="81">
        <v>5.5346128796581497E-2</v>
      </c>
      <c r="P908" s="50"/>
      <c r="Q908" s="50"/>
    </row>
    <row r="909" spans="1:17">
      <c r="A909" s="52" t="s">
        <v>9383</v>
      </c>
      <c r="B909" s="50">
        <v>0.2709175521403</v>
      </c>
      <c r="C909" s="50">
        <v>5.3478307528487402E-2</v>
      </c>
      <c r="D909" s="50"/>
      <c r="E909" s="52" t="s">
        <v>6350</v>
      </c>
      <c r="F909" s="50">
        <v>-0.19807924764111501</v>
      </c>
      <c r="G909" s="50">
        <v>8.1425427443101397E-2</v>
      </c>
      <c r="H909" s="50"/>
      <c r="I909" s="62" t="s">
        <v>16039</v>
      </c>
      <c r="J909" s="54">
        <v>0.120266353538785</v>
      </c>
      <c r="K909" s="54">
        <v>0.18233070808639601</v>
      </c>
      <c r="M909" s="62" t="s">
        <v>14973</v>
      </c>
      <c r="N909" s="81">
        <v>-0.27686537736711903</v>
      </c>
      <c r="O909" s="81">
        <v>5.6144733170457602E-2</v>
      </c>
      <c r="P909" s="50"/>
      <c r="Q909" s="50"/>
    </row>
    <row r="910" spans="1:17">
      <c r="A910" s="52" t="s">
        <v>3352</v>
      </c>
      <c r="B910" s="50">
        <v>0.27077389684229802</v>
      </c>
      <c r="C910" s="50">
        <v>7.9077386646586603E-2</v>
      </c>
      <c r="D910" s="50"/>
      <c r="E910" s="52" t="s">
        <v>15060</v>
      </c>
      <c r="F910" s="50">
        <v>-0.26996092568806601</v>
      </c>
      <c r="G910" s="50">
        <v>8.1542313152094703E-2</v>
      </c>
      <c r="H910" s="50"/>
      <c r="I910" s="62" t="s">
        <v>5748</v>
      </c>
      <c r="J910" s="54">
        <v>0.18997241508434901</v>
      </c>
      <c r="K910" s="54">
        <v>0.18242960616905099</v>
      </c>
      <c r="M910" s="62" t="s">
        <v>11022</v>
      </c>
      <c r="N910" s="81">
        <v>-0.20147539845139401</v>
      </c>
      <c r="O910" s="81">
        <v>5.6537338683923299E-2</v>
      </c>
      <c r="P910" s="50"/>
      <c r="Q910" s="50"/>
    </row>
    <row r="911" spans="1:17">
      <c r="A911" s="52" t="s">
        <v>2650</v>
      </c>
      <c r="B911" s="50">
        <v>0.27042391500539598</v>
      </c>
      <c r="C911" s="50">
        <v>0.13354954773998401</v>
      </c>
      <c r="D911" s="50"/>
      <c r="E911" s="52" t="s">
        <v>12011</v>
      </c>
      <c r="F911" s="50">
        <v>-0.25353303983890102</v>
      </c>
      <c r="G911" s="50">
        <v>8.1656861448047596E-2</v>
      </c>
      <c r="H911" s="50"/>
      <c r="I911" s="62" t="s">
        <v>8438</v>
      </c>
      <c r="J911" s="54">
        <v>0.23256680706294</v>
      </c>
      <c r="K911" s="54">
        <v>0.18268609114112999</v>
      </c>
      <c r="M911" s="62" t="s">
        <v>14997</v>
      </c>
      <c r="N911" s="81">
        <v>-0.21209237418431701</v>
      </c>
      <c r="O911" s="81">
        <v>5.6537338683923299E-2</v>
      </c>
      <c r="P911" s="50"/>
      <c r="Q911" s="50"/>
    </row>
    <row r="912" spans="1:17">
      <c r="A912" s="52" t="s">
        <v>16323</v>
      </c>
      <c r="B912" s="50">
        <v>0.27024538658646102</v>
      </c>
      <c r="C912" s="50">
        <v>9.2231635551616203E-2</v>
      </c>
      <c r="D912" s="50"/>
      <c r="E912" s="52" t="s">
        <v>9075</v>
      </c>
      <c r="F912" s="50">
        <v>-0.30443323222748903</v>
      </c>
      <c r="G912" s="50">
        <v>8.1656861448047596E-2</v>
      </c>
      <c r="H912" s="50"/>
      <c r="I912" s="62" t="s">
        <v>16040</v>
      </c>
      <c r="J912" s="54">
        <v>0.215556432719891</v>
      </c>
      <c r="K912" s="54">
        <v>0.18279283284967199</v>
      </c>
      <c r="M912" s="62" t="s">
        <v>16120</v>
      </c>
      <c r="N912" s="81">
        <v>-0.24524791145892799</v>
      </c>
      <c r="O912" s="81">
        <v>5.6537338683923299E-2</v>
      </c>
      <c r="P912" s="50"/>
      <c r="Q912" s="50"/>
    </row>
    <row r="913" spans="1:17">
      <c r="A913" s="52" t="s">
        <v>3098</v>
      </c>
      <c r="B913" s="50">
        <v>0.269812860906463</v>
      </c>
      <c r="C913" s="50">
        <v>1.4165556315512501E-2</v>
      </c>
      <c r="D913" s="50"/>
      <c r="E913" s="52" t="s">
        <v>4541</v>
      </c>
      <c r="F913" s="50">
        <v>-0.215330960844626</v>
      </c>
      <c r="G913" s="50">
        <v>8.17593080003189E-2</v>
      </c>
      <c r="H913" s="50"/>
      <c r="I913" s="62" t="s">
        <v>4527</v>
      </c>
      <c r="J913" s="54">
        <v>0.144164246467583</v>
      </c>
      <c r="K913" s="54">
        <v>0.18285067379394301</v>
      </c>
      <c r="M913" s="62" t="s">
        <v>5170</v>
      </c>
      <c r="N913" s="81">
        <v>-0.22585525751177801</v>
      </c>
      <c r="O913" s="81">
        <v>5.6850240747425597E-2</v>
      </c>
      <c r="P913" s="50"/>
      <c r="Q913" s="50"/>
    </row>
    <row r="914" spans="1:17">
      <c r="A914" s="52" t="s">
        <v>11812</v>
      </c>
      <c r="B914" s="50">
        <v>0.26962432621336402</v>
      </c>
      <c r="C914" s="50">
        <v>4.5282076938319801E-2</v>
      </c>
      <c r="D914" s="50"/>
      <c r="E914" s="59" t="s">
        <v>8611</v>
      </c>
      <c r="F914" s="51">
        <v>-0.28409970576992899</v>
      </c>
      <c r="G914" s="51">
        <v>8.1814051122416895E-2</v>
      </c>
      <c r="H914" s="50"/>
      <c r="I914" s="62" t="s">
        <v>3327</v>
      </c>
      <c r="J914" s="54">
        <v>0.25183161009891802</v>
      </c>
      <c r="K914" s="54">
        <v>0.18296801973232399</v>
      </c>
      <c r="M914" s="62" t="s">
        <v>6389</v>
      </c>
      <c r="N914" s="81">
        <v>-0.230001936984953</v>
      </c>
      <c r="O914" s="81">
        <v>5.68816930691236E-2</v>
      </c>
      <c r="P914" s="50"/>
      <c r="Q914" s="50"/>
    </row>
    <row r="915" spans="1:17">
      <c r="A915" s="52" t="s">
        <v>7713</v>
      </c>
      <c r="B915" s="50">
        <v>0.26919711653902401</v>
      </c>
      <c r="C915" s="50">
        <v>8.6207170568038602E-2</v>
      </c>
      <c r="D915" s="50"/>
      <c r="E915" s="52" t="s">
        <v>15422</v>
      </c>
      <c r="F915" s="50">
        <v>-0.32892200269904798</v>
      </c>
      <c r="G915" s="50">
        <v>8.1873223666737896E-2</v>
      </c>
      <c r="H915" s="50"/>
      <c r="I915" s="62" t="s">
        <v>2184</v>
      </c>
      <c r="J915" s="54">
        <v>0.120834401260261</v>
      </c>
      <c r="K915" s="54">
        <v>0.18299554552418501</v>
      </c>
      <c r="M915" s="62" t="s">
        <v>7140</v>
      </c>
      <c r="N915" s="81">
        <v>-0.18667033636729199</v>
      </c>
      <c r="O915" s="81">
        <v>5.69427963482406E-2</v>
      </c>
      <c r="P915" s="50"/>
      <c r="Q915" s="50"/>
    </row>
    <row r="916" spans="1:17">
      <c r="A916" s="52" t="s">
        <v>3016</v>
      </c>
      <c r="B916" s="50">
        <v>0.26894196681374299</v>
      </c>
      <c r="C916" s="50">
        <v>0.144674237217885</v>
      </c>
      <c r="D916" s="50"/>
      <c r="E916" s="52" t="s">
        <v>15423</v>
      </c>
      <c r="F916" s="50">
        <v>-0.175315508368762</v>
      </c>
      <c r="G916" s="50">
        <v>8.1873223666737896E-2</v>
      </c>
      <c r="H916" s="50"/>
      <c r="I916" s="62" t="s">
        <v>13062</v>
      </c>
      <c r="J916" s="54">
        <v>0.16119507062717001</v>
      </c>
      <c r="K916" s="54">
        <v>0.18299554552418501</v>
      </c>
      <c r="M916" s="62" t="s">
        <v>821</v>
      </c>
      <c r="N916" s="81">
        <v>-0.173095423774141</v>
      </c>
      <c r="O916" s="81">
        <v>5.7197550289630403E-2</v>
      </c>
      <c r="P916" s="50"/>
      <c r="Q916" s="50"/>
    </row>
    <row r="917" spans="1:17">
      <c r="A917" s="52" t="s">
        <v>16329</v>
      </c>
      <c r="B917" s="50">
        <v>0.26883036562335699</v>
      </c>
      <c r="C917" s="50">
        <v>9.7213983325370207E-2</v>
      </c>
      <c r="D917" s="50"/>
      <c r="E917" s="52" t="s">
        <v>7300</v>
      </c>
      <c r="F917" s="50">
        <v>-0.29228980577612201</v>
      </c>
      <c r="G917" s="50">
        <v>8.1997880680294094E-2</v>
      </c>
      <c r="H917" s="50"/>
      <c r="I917" s="62" t="s">
        <v>16041</v>
      </c>
      <c r="J917" s="54">
        <v>0.16206228252736299</v>
      </c>
      <c r="K917" s="54">
        <v>0.18299554552418501</v>
      </c>
      <c r="M917" s="62" t="s">
        <v>14906</v>
      </c>
      <c r="N917" s="81">
        <v>-0.14800960536248201</v>
      </c>
      <c r="O917" s="81">
        <v>5.8118388345892801E-2</v>
      </c>
      <c r="P917" s="50"/>
      <c r="Q917" s="50"/>
    </row>
    <row r="918" spans="1:17">
      <c r="A918" s="52" t="s">
        <v>2495</v>
      </c>
      <c r="B918" s="50">
        <v>0.26880617069858198</v>
      </c>
      <c r="C918" s="50">
        <v>5.9714720161353103E-2</v>
      </c>
      <c r="D918" s="50"/>
      <c r="E918" s="52" t="s">
        <v>3023</v>
      </c>
      <c r="F918" s="50">
        <v>-0.26641312491521102</v>
      </c>
      <c r="G918" s="50">
        <v>8.2426821159919894E-2</v>
      </c>
      <c r="H918" s="50"/>
      <c r="I918" s="62" t="s">
        <v>16042</v>
      </c>
      <c r="J918" s="54">
        <v>0.107341207500516</v>
      </c>
      <c r="K918" s="54">
        <v>0.183489137968813</v>
      </c>
      <c r="M918" s="62" t="s">
        <v>16121</v>
      </c>
      <c r="N918" s="81">
        <v>-0.16799993557196999</v>
      </c>
      <c r="O918" s="81">
        <v>5.8167810954013299E-2</v>
      </c>
      <c r="P918" s="50"/>
      <c r="Q918" s="50"/>
    </row>
    <row r="919" spans="1:17">
      <c r="A919" s="52" t="s">
        <v>15717</v>
      </c>
      <c r="B919" s="50">
        <v>0.26862553383219501</v>
      </c>
      <c r="C919" s="50">
        <v>3.1907682303333303E-2</v>
      </c>
      <c r="D919" s="50"/>
      <c r="E919" s="52" t="s">
        <v>6436</v>
      </c>
      <c r="F919" s="50">
        <v>-0.28378009562332102</v>
      </c>
      <c r="G919" s="50">
        <v>8.2454885457064003E-2</v>
      </c>
      <c r="H919" s="50"/>
      <c r="I919" s="62" t="s">
        <v>16043</v>
      </c>
      <c r="J919" s="54">
        <v>0.17875368811666301</v>
      </c>
      <c r="K919" s="54">
        <v>0.183862180499099</v>
      </c>
      <c r="M919" s="62" t="s">
        <v>14845</v>
      </c>
      <c r="N919" s="81">
        <v>-0.215445912920187</v>
      </c>
      <c r="O919" s="81">
        <v>5.8642730434773797E-2</v>
      </c>
      <c r="P919" s="50"/>
      <c r="Q919" s="50"/>
    </row>
    <row r="920" spans="1:17">
      <c r="A920" s="52" t="s">
        <v>15811</v>
      </c>
      <c r="B920" s="50">
        <v>0.26779080944327599</v>
      </c>
      <c r="C920" s="50">
        <v>0.17838969815149</v>
      </c>
      <c r="D920" s="50"/>
      <c r="E920" s="52" t="s">
        <v>6348</v>
      </c>
      <c r="F920" s="50">
        <v>-0.29833603338463699</v>
      </c>
      <c r="G920" s="50">
        <v>8.2539987052991606E-2</v>
      </c>
      <c r="H920" s="50"/>
      <c r="I920" s="62" t="s">
        <v>16044</v>
      </c>
      <c r="J920" s="54">
        <v>0.14951985952562599</v>
      </c>
      <c r="K920" s="54">
        <v>0.18397870819863599</v>
      </c>
      <c r="M920" s="62" t="s">
        <v>16122</v>
      </c>
      <c r="N920" s="81">
        <v>-0.23866422968957801</v>
      </c>
      <c r="O920" s="81">
        <v>5.9368947846098398E-2</v>
      </c>
      <c r="P920" s="50"/>
      <c r="Q920" s="50"/>
    </row>
    <row r="921" spans="1:17">
      <c r="A921" s="52" t="s">
        <v>3448</v>
      </c>
      <c r="B921" s="50">
        <v>0.26774851504118502</v>
      </c>
      <c r="C921" s="50">
        <v>2.9242641883721901E-2</v>
      </c>
      <c r="D921" s="50"/>
      <c r="E921" s="52" t="s">
        <v>1757</v>
      </c>
      <c r="F921" s="50">
        <v>-0.17594791160294199</v>
      </c>
      <c r="G921" s="50">
        <v>8.2936725557026095E-2</v>
      </c>
      <c r="H921" s="50"/>
      <c r="I921" s="62" t="s">
        <v>16045</v>
      </c>
      <c r="J921" s="54">
        <v>0.123367046186141</v>
      </c>
      <c r="K921" s="54">
        <v>0.184300272010118</v>
      </c>
      <c r="M921" s="62" t="s">
        <v>9174</v>
      </c>
      <c r="N921" s="81">
        <v>-0.16322080918667001</v>
      </c>
      <c r="O921" s="81">
        <v>5.9724062797843598E-2</v>
      </c>
      <c r="P921" s="50"/>
      <c r="Q921" s="50"/>
    </row>
    <row r="922" spans="1:17">
      <c r="A922" s="52" t="s">
        <v>2346</v>
      </c>
      <c r="B922" s="50">
        <v>0.26743152764036399</v>
      </c>
      <c r="C922" s="50">
        <v>0.12904546443828699</v>
      </c>
      <c r="D922" s="50"/>
      <c r="E922" s="52" t="s">
        <v>15424</v>
      </c>
      <c r="F922" s="50">
        <v>-0.625796643433012</v>
      </c>
      <c r="G922" s="50">
        <v>8.3029642890581401E-2</v>
      </c>
      <c r="H922" s="50"/>
      <c r="I922" s="62" t="s">
        <v>5862</v>
      </c>
      <c r="J922" s="54">
        <v>0.101216446416047</v>
      </c>
      <c r="K922" s="54">
        <v>0.184300272010118</v>
      </c>
      <c r="M922" s="62" t="s">
        <v>16123</v>
      </c>
      <c r="N922" s="81">
        <v>-0.20978036317913001</v>
      </c>
      <c r="O922" s="81">
        <v>5.9724062797843598E-2</v>
      </c>
      <c r="P922" s="50"/>
      <c r="Q922" s="50"/>
    </row>
    <row r="923" spans="1:17">
      <c r="A923" s="52" t="s">
        <v>9465</v>
      </c>
      <c r="B923" s="50">
        <v>0.26720584449989698</v>
      </c>
      <c r="C923" s="50">
        <v>4.7572732456032003E-2</v>
      </c>
      <c r="D923" s="50"/>
      <c r="E923" s="52" t="s">
        <v>15425</v>
      </c>
      <c r="F923" s="50">
        <v>-0.28507109150684701</v>
      </c>
      <c r="G923" s="50">
        <v>8.3062302600520804E-2</v>
      </c>
      <c r="H923" s="50"/>
      <c r="I923" s="62" t="s">
        <v>16046</v>
      </c>
      <c r="J923" s="54">
        <v>0.20453240240467599</v>
      </c>
      <c r="K923" s="54">
        <v>0.184300272010118</v>
      </c>
      <c r="M923" s="62" t="s">
        <v>7524</v>
      </c>
      <c r="N923" s="81">
        <v>-0.28323144477738399</v>
      </c>
      <c r="O923" s="81">
        <v>6.0868075829645901E-2</v>
      </c>
      <c r="P923" s="50"/>
      <c r="Q923" s="50"/>
    </row>
    <row r="924" spans="1:17">
      <c r="A924" s="52" t="s">
        <v>3653</v>
      </c>
      <c r="B924" s="50">
        <v>0.26711473104012501</v>
      </c>
      <c r="C924" s="50">
        <v>4.5282076938319801E-2</v>
      </c>
      <c r="D924" s="50"/>
      <c r="E924" s="52" t="s">
        <v>8918</v>
      </c>
      <c r="F924" s="50">
        <v>-0.28385338975970298</v>
      </c>
      <c r="G924" s="50">
        <v>8.3334440140946306E-2</v>
      </c>
      <c r="H924" s="50"/>
      <c r="I924" s="62" t="s">
        <v>16047</v>
      </c>
      <c r="J924" s="54">
        <v>0.119787823179868</v>
      </c>
      <c r="K924" s="54">
        <v>0.18442537739297299</v>
      </c>
      <c r="M924" s="62" t="s">
        <v>194</v>
      </c>
      <c r="N924" s="81">
        <v>-0.22982528645891001</v>
      </c>
      <c r="O924" s="81">
        <v>6.1093580556119E-2</v>
      </c>
      <c r="P924" s="50"/>
      <c r="Q924" s="50"/>
    </row>
    <row r="925" spans="1:17">
      <c r="A925" s="52" t="s">
        <v>10230</v>
      </c>
      <c r="B925" s="50">
        <v>0.26698086760289702</v>
      </c>
      <c r="C925" s="50">
        <v>6.9874500412204194E-2</v>
      </c>
      <c r="D925" s="50"/>
      <c r="E925" s="52" t="s">
        <v>2580</v>
      </c>
      <c r="F925" s="50">
        <v>-0.25094192981449198</v>
      </c>
      <c r="G925" s="50">
        <v>8.3727799830668803E-2</v>
      </c>
      <c r="H925" s="50"/>
      <c r="I925" s="62" t="s">
        <v>14594</v>
      </c>
      <c r="J925" s="54">
        <v>0.192413920128715</v>
      </c>
      <c r="K925" s="54">
        <v>0.184595660407495</v>
      </c>
      <c r="M925" s="62" t="s">
        <v>16124</v>
      </c>
      <c r="N925" s="81">
        <v>-0.33510724739389097</v>
      </c>
      <c r="O925" s="81">
        <v>6.12816182630673E-2</v>
      </c>
      <c r="P925" s="50"/>
      <c r="Q925" s="50"/>
    </row>
    <row r="926" spans="1:17">
      <c r="A926" s="52" t="s">
        <v>15186</v>
      </c>
      <c r="B926" s="50">
        <v>0.266964926851049</v>
      </c>
      <c r="C926" s="50">
        <v>2.9094293731734E-2</v>
      </c>
      <c r="D926" s="50"/>
      <c r="E926" s="52" t="s">
        <v>12347</v>
      </c>
      <c r="F926" s="50">
        <v>-0.16227434961859799</v>
      </c>
      <c r="G926" s="50">
        <v>8.4427043655446593E-2</v>
      </c>
      <c r="H926" s="50"/>
      <c r="I926" s="62" t="s">
        <v>5599</v>
      </c>
      <c r="J926" s="54">
        <v>0.18359262565814</v>
      </c>
      <c r="K926" s="54">
        <v>0.185069329532973</v>
      </c>
      <c r="M926" s="62" t="s">
        <v>16125</v>
      </c>
      <c r="N926" s="81">
        <v>-0.33768262975887797</v>
      </c>
      <c r="O926" s="81">
        <v>6.1470346505175799E-2</v>
      </c>
      <c r="P926" s="50"/>
      <c r="Q926" s="50"/>
    </row>
    <row r="927" spans="1:17">
      <c r="A927" s="52" t="s">
        <v>9422</v>
      </c>
      <c r="B927" s="50">
        <v>0.26674686059546598</v>
      </c>
      <c r="C927" s="50">
        <v>1.29476006427598E-2</v>
      </c>
      <c r="D927" s="50"/>
      <c r="E927" s="52" t="s">
        <v>6990</v>
      </c>
      <c r="F927" s="50">
        <v>-0.28534830314945497</v>
      </c>
      <c r="G927" s="50">
        <v>8.4427043655446593E-2</v>
      </c>
      <c r="H927" s="50"/>
      <c r="I927" s="62" t="s">
        <v>8018</v>
      </c>
      <c r="J927" s="54">
        <v>0.28193049702446998</v>
      </c>
      <c r="K927" s="54">
        <v>0.185069329532973</v>
      </c>
      <c r="M927" s="62" t="s">
        <v>12067</v>
      </c>
      <c r="N927" s="81">
        <v>-0.355178345904899</v>
      </c>
      <c r="O927" s="81">
        <v>6.1571319435173501E-2</v>
      </c>
      <c r="P927" s="50"/>
      <c r="Q927" s="50"/>
    </row>
    <row r="928" spans="1:17">
      <c r="A928" s="52" t="s">
        <v>9420</v>
      </c>
      <c r="B928" s="50">
        <v>0.26628650698182799</v>
      </c>
      <c r="C928" s="50">
        <v>4.0926395162058399E-2</v>
      </c>
      <c r="D928" s="50"/>
      <c r="E928" s="52" t="s">
        <v>915</v>
      </c>
      <c r="F928" s="50">
        <v>-0.29571893711087299</v>
      </c>
      <c r="G928" s="50">
        <v>8.4435720185642701E-2</v>
      </c>
      <c r="H928" s="50"/>
      <c r="I928" s="62" t="s">
        <v>9196</v>
      </c>
      <c r="J928" s="54">
        <v>0.248003698789486</v>
      </c>
      <c r="K928" s="54">
        <v>0.185069329532973</v>
      </c>
      <c r="M928" s="62" t="s">
        <v>11041</v>
      </c>
      <c r="N928" s="81">
        <v>-0.14319213181922</v>
      </c>
      <c r="O928" s="81">
        <v>6.2317306054145698E-2</v>
      </c>
      <c r="P928" s="50"/>
      <c r="Q928" s="50"/>
    </row>
    <row r="929" spans="1:17">
      <c r="A929" s="52" t="s">
        <v>3073</v>
      </c>
      <c r="B929" s="50">
        <v>0.26628642339146902</v>
      </c>
      <c r="C929" s="50">
        <v>0.182361089352021</v>
      </c>
      <c r="D929" s="50"/>
      <c r="E929" s="52" t="s">
        <v>3977</v>
      </c>
      <c r="F929" s="50">
        <v>-0.29883007147708301</v>
      </c>
      <c r="G929" s="50">
        <v>8.4438233954937603E-2</v>
      </c>
      <c r="H929" s="50"/>
      <c r="I929" s="62" t="s">
        <v>15054</v>
      </c>
      <c r="J929" s="54">
        <v>0.220852116131977</v>
      </c>
      <c r="K929" s="54">
        <v>0.185069329532973</v>
      </c>
      <c r="M929" s="62" t="s">
        <v>10457</v>
      </c>
      <c r="N929" s="81">
        <v>-0.20758855898810599</v>
      </c>
      <c r="O929" s="81">
        <v>6.2317306054145698E-2</v>
      </c>
      <c r="P929" s="50"/>
      <c r="Q929" s="50"/>
    </row>
    <row r="930" spans="1:17">
      <c r="A930" s="52" t="s">
        <v>16371</v>
      </c>
      <c r="B930" s="50">
        <v>0.26620547466067501</v>
      </c>
      <c r="C930" s="50">
        <v>0.135663498061977</v>
      </c>
      <c r="D930" s="50"/>
      <c r="E930" s="52" t="s">
        <v>824</v>
      </c>
      <c r="F930" s="50">
        <v>-0.342153100528512</v>
      </c>
      <c r="G930" s="50">
        <v>8.4438233954937603E-2</v>
      </c>
      <c r="H930" s="50"/>
      <c r="I930" s="62" t="s">
        <v>16048</v>
      </c>
      <c r="J930" s="54">
        <v>0.14552154836733999</v>
      </c>
      <c r="K930" s="54">
        <v>0.185243592092843</v>
      </c>
      <c r="M930" s="62" t="s">
        <v>8675</v>
      </c>
      <c r="N930" s="81">
        <v>-0.26265639212708802</v>
      </c>
      <c r="O930" s="81">
        <v>6.28438501118984E-2</v>
      </c>
      <c r="P930" s="50"/>
      <c r="Q930" s="50"/>
    </row>
    <row r="931" spans="1:17">
      <c r="A931" s="52" t="s">
        <v>5033</v>
      </c>
      <c r="B931" s="50">
        <v>0.26615415097593798</v>
      </c>
      <c r="C931" s="50">
        <v>2.3901499634901902E-2</v>
      </c>
      <c r="D931" s="50"/>
      <c r="E931" s="52" t="s">
        <v>839</v>
      </c>
      <c r="F931" s="50">
        <v>-0.30003056080824497</v>
      </c>
      <c r="G931" s="50">
        <v>8.4438233954937603E-2</v>
      </c>
      <c r="H931" s="50"/>
      <c r="I931" s="62" t="s">
        <v>16049</v>
      </c>
      <c r="J931" s="54">
        <v>0.16201028942793999</v>
      </c>
      <c r="K931" s="54">
        <v>0.185243592092843</v>
      </c>
      <c r="M931" s="62" t="s">
        <v>7080</v>
      </c>
      <c r="N931" s="81">
        <v>-0.15399542194523999</v>
      </c>
      <c r="O931" s="81">
        <v>6.28438501118984E-2</v>
      </c>
      <c r="P931" s="50"/>
      <c r="Q931" s="50"/>
    </row>
    <row r="932" spans="1:17">
      <c r="A932" s="52" t="s">
        <v>16361</v>
      </c>
      <c r="B932" s="50">
        <v>0.26596334103846297</v>
      </c>
      <c r="C932" s="50">
        <v>0.12782007936672299</v>
      </c>
      <c r="D932" s="50"/>
      <c r="E932" s="52" t="s">
        <v>15426</v>
      </c>
      <c r="F932" s="50">
        <v>-0.172702021995703</v>
      </c>
      <c r="G932" s="50">
        <v>8.4525011065034905E-2</v>
      </c>
      <c r="H932" s="50"/>
      <c r="I932" s="62" t="s">
        <v>8925</v>
      </c>
      <c r="J932" s="54">
        <v>0.33706483442027502</v>
      </c>
      <c r="K932" s="54">
        <v>0.18533272366756201</v>
      </c>
      <c r="M932" s="62" t="s">
        <v>16126</v>
      </c>
      <c r="N932" s="81">
        <v>-0.35902979857517497</v>
      </c>
      <c r="O932" s="81">
        <v>6.3008101736954106E-2</v>
      </c>
      <c r="P932" s="50"/>
      <c r="Q932" s="50"/>
    </row>
    <row r="933" spans="1:17">
      <c r="A933" s="52" t="s">
        <v>11780</v>
      </c>
      <c r="B933" s="50">
        <v>0.26578196731995701</v>
      </c>
      <c r="C933" s="50">
        <v>7.8333490090250701E-2</v>
      </c>
      <c r="D933" s="50"/>
      <c r="E933" s="52" t="s">
        <v>6510</v>
      </c>
      <c r="F933" s="50">
        <v>-0.31418739322084799</v>
      </c>
      <c r="G933" s="50">
        <v>8.4625383702340101E-2</v>
      </c>
      <c r="H933" s="50"/>
      <c r="I933" s="62" t="s">
        <v>12860</v>
      </c>
      <c r="J933" s="54">
        <v>0.243744209805209</v>
      </c>
      <c r="K933" s="54">
        <v>0.18533272366756201</v>
      </c>
      <c r="M933" s="62" t="s">
        <v>4384</v>
      </c>
      <c r="N933" s="81">
        <v>-0.19324302139180399</v>
      </c>
      <c r="O933" s="81">
        <v>6.3376604465103195E-2</v>
      </c>
      <c r="P933" s="50"/>
      <c r="Q933" s="50"/>
    </row>
    <row r="934" spans="1:17">
      <c r="A934" s="52" t="s">
        <v>1014</v>
      </c>
      <c r="B934" s="50">
        <v>0.26533151134133298</v>
      </c>
      <c r="C934" s="50">
        <v>3.9158282490452702E-2</v>
      </c>
      <c r="D934" s="50"/>
      <c r="E934" s="52" t="s">
        <v>7289</v>
      </c>
      <c r="F934" s="50">
        <v>-0.268423241709078</v>
      </c>
      <c r="G934" s="50">
        <v>8.4625383702340101E-2</v>
      </c>
      <c r="H934" s="50"/>
      <c r="I934" s="62" t="s">
        <v>16050</v>
      </c>
      <c r="J934" s="54">
        <v>0.13311466641106001</v>
      </c>
      <c r="K934" s="54">
        <v>0.18533272366756201</v>
      </c>
      <c r="M934" s="62" t="s">
        <v>6590</v>
      </c>
      <c r="N934" s="81">
        <v>-0.278905297313358</v>
      </c>
      <c r="O934" s="81">
        <v>6.33838758001075E-2</v>
      </c>
      <c r="P934" s="50"/>
      <c r="Q934" s="50"/>
    </row>
    <row r="935" spans="1:17">
      <c r="A935" s="52" t="s">
        <v>16390</v>
      </c>
      <c r="B935" s="50">
        <v>0.26481491293465897</v>
      </c>
      <c r="C935" s="50">
        <v>0.15670920137930899</v>
      </c>
      <c r="D935" s="50"/>
      <c r="E935" s="52" t="s">
        <v>15427</v>
      </c>
      <c r="F935" s="50">
        <v>-0.17001083093177199</v>
      </c>
      <c r="G935" s="50">
        <v>8.4710608009115507E-2</v>
      </c>
      <c r="H935" s="50"/>
      <c r="I935" s="62" t="s">
        <v>16051</v>
      </c>
      <c r="J935" s="54">
        <v>0.297528993864564</v>
      </c>
      <c r="K935" s="54">
        <v>0.18533272366756201</v>
      </c>
      <c r="M935" s="62" t="s">
        <v>6222</v>
      </c>
      <c r="N935" s="81">
        <v>-0.26512821449492702</v>
      </c>
      <c r="O935" s="81">
        <v>6.3485454376970701E-2</v>
      </c>
      <c r="P935" s="50"/>
      <c r="Q935" s="50"/>
    </row>
    <row r="936" spans="1:17">
      <c r="A936" s="52" t="s">
        <v>1911</v>
      </c>
      <c r="B936" s="50">
        <v>0.264761600463439</v>
      </c>
      <c r="C936" s="50">
        <v>0.147509164626485</v>
      </c>
      <c r="D936" s="50"/>
      <c r="E936" s="52" t="s">
        <v>15428</v>
      </c>
      <c r="F936" s="50">
        <v>-0.201576472926494</v>
      </c>
      <c r="G936" s="50">
        <v>8.4741257307934498E-2</v>
      </c>
      <c r="H936" s="50"/>
      <c r="I936" s="62" t="s">
        <v>747</v>
      </c>
      <c r="J936" s="54">
        <v>0.27902158940027499</v>
      </c>
      <c r="K936" s="54">
        <v>0.18561087450441099</v>
      </c>
      <c r="M936" s="62" t="s">
        <v>4162</v>
      </c>
      <c r="N936" s="81">
        <v>-0.17834705569456399</v>
      </c>
      <c r="O936" s="81">
        <v>6.3627503835938001E-2</v>
      </c>
      <c r="P936" s="50"/>
      <c r="Q936" s="50"/>
    </row>
    <row r="937" spans="1:17">
      <c r="A937" s="52" t="s">
        <v>3760</v>
      </c>
      <c r="B937" s="50">
        <v>0.26431185683231101</v>
      </c>
      <c r="C937" s="50">
        <v>4.3993266816506699E-2</v>
      </c>
      <c r="D937" s="50"/>
      <c r="E937" s="52" t="s">
        <v>15429</v>
      </c>
      <c r="F937" s="50">
        <v>-0.31344591460592303</v>
      </c>
      <c r="G937" s="50">
        <v>8.4741257307934498E-2</v>
      </c>
      <c r="H937" s="50"/>
      <c r="I937" s="62" t="s">
        <v>16052</v>
      </c>
      <c r="J937" s="54">
        <v>0.15560912415236999</v>
      </c>
      <c r="K937" s="54">
        <v>0.18561087450441099</v>
      </c>
      <c r="M937" s="62" t="s">
        <v>9873</v>
      </c>
      <c r="N937" s="81">
        <v>-0.21888415647696799</v>
      </c>
      <c r="O937" s="81">
        <v>6.3989668769736496E-2</v>
      </c>
      <c r="P937" s="50"/>
      <c r="Q937" s="50"/>
    </row>
    <row r="938" spans="1:17">
      <c r="A938" s="52" t="s">
        <v>9552</v>
      </c>
      <c r="B938" s="50">
        <v>0.26419414322249102</v>
      </c>
      <c r="C938" s="50">
        <v>0.15478860652919399</v>
      </c>
      <c r="D938" s="50"/>
      <c r="E938" s="52" t="s">
        <v>12565</v>
      </c>
      <c r="F938" s="50">
        <v>-0.29120378849940898</v>
      </c>
      <c r="G938" s="50">
        <v>8.4842409788547998E-2</v>
      </c>
      <c r="H938" s="50"/>
      <c r="I938" s="62" t="s">
        <v>13961</v>
      </c>
      <c r="J938" s="54">
        <v>0.21230895257709201</v>
      </c>
      <c r="K938" s="54">
        <v>0.18561087450441099</v>
      </c>
      <c r="M938" s="62" t="s">
        <v>2875</v>
      </c>
      <c r="N938" s="81">
        <v>-0.21487709897348101</v>
      </c>
      <c r="O938" s="81">
        <v>6.4011996574489E-2</v>
      </c>
      <c r="P938" s="50"/>
      <c r="Q938" s="50"/>
    </row>
    <row r="939" spans="1:17">
      <c r="A939" s="52" t="s">
        <v>16476</v>
      </c>
      <c r="B939" s="50">
        <v>0.26397529247039597</v>
      </c>
      <c r="C939" s="50">
        <v>2.4039283323966698</v>
      </c>
      <c r="D939" s="50"/>
      <c r="E939" s="52" t="s">
        <v>12015</v>
      </c>
      <c r="F939" s="50">
        <v>-0.227267119349988</v>
      </c>
      <c r="G939" s="50">
        <v>8.4849163130640795E-2</v>
      </c>
      <c r="H939" s="50"/>
      <c r="I939" s="62" t="s">
        <v>16053</v>
      </c>
      <c r="J939" s="54">
        <v>0.54962866619570105</v>
      </c>
      <c r="K939" s="54">
        <v>0.186051054253349</v>
      </c>
      <c r="M939" s="62" t="s">
        <v>3040</v>
      </c>
      <c r="N939" s="81">
        <v>-0.178323722928766</v>
      </c>
      <c r="O939" s="81">
        <v>6.4049017430430094E-2</v>
      </c>
      <c r="P939" s="50"/>
      <c r="Q939" s="50"/>
    </row>
    <row r="940" spans="1:17">
      <c r="A940" s="52" t="s">
        <v>5189</v>
      </c>
      <c r="B940" s="50">
        <v>0.26286533089347902</v>
      </c>
      <c r="C940" s="50">
        <v>8.2195684515197806E-2</v>
      </c>
      <c r="D940" s="50"/>
      <c r="E940" s="52" t="s">
        <v>15430</v>
      </c>
      <c r="F940" s="50">
        <v>-0.38186611583140501</v>
      </c>
      <c r="G940" s="50">
        <v>8.4849163130640795E-2</v>
      </c>
      <c r="H940" s="50"/>
      <c r="I940" s="62" t="s">
        <v>16054</v>
      </c>
      <c r="J940" s="54">
        <v>0.17841881756804201</v>
      </c>
      <c r="K940" s="54">
        <v>0.186051054253349</v>
      </c>
      <c r="M940" s="62" t="s">
        <v>16127</v>
      </c>
      <c r="N940" s="81">
        <v>-0.18480259020496101</v>
      </c>
      <c r="O940" s="81">
        <v>6.4215258353926899E-2</v>
      </c>
      <c r="P940" s="50"/>
      <c r="Q940" s="50"/>
    </row>
    <row r="941" spans="1:17">
      <c r="A941" s="52" t="s">
        <v>16525</v>
      </c>
      <c r="B941" s="50">
        <v>0.26256737495592702</v>
      </c>
      <c r="C941" s="50">
        <v>2.8808032249997</v>
      </c>
      <c r="D941" s="50"/>
      <c r="E941" s="52" t="s">
        <v>15431</v>
      </c>
      <c r="F941" s="50">
        <v>-0.44421732392111202</v>
      </c>
      <c r="G941" s="50">
        <v>8.4903912488335606E-2</v>
      </c>
      <c r="H941" s="50"/>
      <c r="I941" s="62" t="s">
        <v>16055</v>
      </c>
      <c r="J941" s="54">
        <v>0.175190544639094</v>
      </c>
      <c r="K941" s="54">
        <v>0.18677683678045801</v>
      </c>
      <c r="M941" s="62" t="s">
        <v>2343</v>
      </c>
      <c r="N941" s="81">
        <v>-0.17693264456539401</v>
      </c>
      <c r="O941" s="81">
        <v>6.4569942659053997E-2</v>
      </c>
      <c r="P941" s="50"/>
      <c r="Q941" s="50"/>
    </row>
    <row r="942" spans="1:17">
      <c r="A942" s="52" t="s">
        <v>14786</v>
      </c>
      <c r="B942" s="50">
        <v>0.26243866766046497</v>
      </c>
      <c r="C942" s="50">
        <v>0.13895460505278601</v>
      </c>
      <c r="D942" s="50"/>
      <c r="E942" s="52" t="s">
        <v>9486</v>
      </c>
      <c r="F942" s="50">
        <v>-0.21379973216055601</v>
      </c>
      <c r="G942" s="50">
        <v>8.4947658088333003E-2</v>
      </c>
      <c r="H942" s="50"/>
      <c r="I942" s="62" t="s">
        <v>9133</v>
      </c>
      <c r="J942" s="54">
        <v>0.23077602324589999</v>
      </c>
      <c r="K942" s="54">
        <v>0.186869043180907</v>
      </c>
      <c r="M942" s="62" t="s">
        <v>16128</v>
      </c>
      <c r="N942" s="81">
        <v>-0.16944225618444</v>
      </c>
      <c r="O942" s="81">
        <v>6.4972283863802702E-2</v>
      </c>
      <c r="P942" s="50"/>
      <c r="Q942" s="50"/>
    </row>
    <row r="943" spans="1:17">
      <c r="A943" s="52" t="s">
        <v>16316</v>
      </c>
      <c r="B943" s="50">
        <v>0.262307911327401</v>
      </c>
      <c r="C943" s="50">
        <v>8.6275618602515994E-2</v>
      </c>
      <c r="D943" s="50"/>
      <c r="E943" s="52" t="s">
        <v>15432</v>
      </c>
      <c r="F943" s="50">
        <v>-0.229935457508612</v>
      </c>
      <c r="G943" s="50">
        <v>8.4947658088333003E-2</v>
      </c>
      <c r="H943" s="50"/>
      <c r="I943" s="62" t="s">
        <v>7888</v>
      </c>
      <c r="J943" s="54">
        <v>0.37487369190970699</v>
      </c>
      <c r="K943" s="54">
        <v>0.187093069085571</v>
      </c>
      <c r="M943" s="62" t="s">
        <v>4640</v>
      </c>
      <c r="N943" s="81">
        <v>-0.13463495468342199</v>
      </c>
      <c r="O943" s="81">
        <v>6.5139569593053406E-2</v>
      </c>
      <c r="P943" s="50"/>
      <c r="Q943" s="50"/>
    </row>
    <row r="944" spans="1:17">
      <c r="A944" s="52" t="s">
        <v>4831</v>
      </c>
      <c r="B944" s="50">
        <v>0.26229746614636001</v>
      </c>
      <c r="C944" s="50">
        <v>0.16451702037907801</v>
      </c>
      <c r="D944" s="50"/>
      <c r="E944" s="52" t="s">
        <v>11201</v>
      </c>
      <c r="F944" s="50">
        <v>-0.35649398679629801</v>
      </c>
      <c r="G944" s="50">
        <v>8.5162820136104198E-2</v>
      </c>
      <c r="H944" s="50"/>
      <c r="I944" s="62" t="s">
        <v>15632</v>
      </c>
      <c r="J944" s="54">
        <v>0.19601130603535</v>
      </c>
      <c r="K944" s="54">
        <v>0.187093069085571</v>
      </c>
      <c r="M944" s="62" t="s">
        <v>12869</v>
      </c>
      <c r="N944" s="81">
        <v>-0.30776881940143402</v>
      </c>
      <c r="O944" s="81">
        <v>6.5192001354617807E-2</v>
      </c>
      <c r="P944" s="50"/>
      <c r="Q944" s="50"/>
    </row>
    <row r="945" spans="1:17">
      <c r="A945" s="52" t="s">
        <v>15718</v>
      </c>
      <c r="B945" s="50">
        <v>0.26203290802918699</v>
      </c>
      <c r="C945" s="50">
        <v>3.5214940406441901E-2</v>
      </c>
      <c r="D945" s="50"/>
      <c r="E945" s="52" t="s">
        <v>15433</v>
      </c>
      <c r="F945" s="50">
        <v>-0.21397421010251899</v>
      </c>
      <c r="G945" s="50">
        <v>8.5486642928822604E-2</v>
      </c>
      <c r="H945" s="50"/>
      <c r="I945" s="62" t="s">
        <v>9338</v>
      </c>
      <c r="J945" s="54">
        <v>0.119546198280251</v>
      </c>
      <c r="K945" s="54">
        <v>0.187252158703616</v>
      </c>
      <c r="M945" s="62" t="s">
        <v>10708</v>
      </c>
      <c r="N945" s="81">
        <v>-0.109853369369231</v>
      </c>
      <c r="O945" s="81">
        <v>6.5465839321513605E-2</v>
      </c>
      <c r="P945" s="50"/>
      <c r="Q945" s="50"/>
    </row>
    <row r="946" spans="1:17">
      <c r="A946" s="52" t="s">
        <v>16356</v>
      </c>
      <c r="B946" s="50">
        <v>0.26197654042271501</v>
      </c>
      <c r="C946" s="50">
        <v>0.119571748071925</v>
      </c>
      <c r="D946" s="50"/>
      <c r="E946" s="52" t="s">
        <v>1150</v>
      </c>
      <c r="F946" s="50">
        <v>-0.32334442566249399</v>
      </c>
      <c r="G946" s="50">
        <v>8.6176161281650093E-2</v>
      </c>
      <c r="H946" s="50"/>
      <c r="I946" s="62" t="s">
        <v>16056</v>
      </c>
      <c r="J946" s="54">
        <v>0.26483009072347002</v>
      </c>
      <c r="K946" s="54">
        <v>0.18729799733784799</v>
      </c>
      <c r="M946" s="62" t="s">
        <v>4126</v>
      </c>
      <c r="N946" s="81">
        <v>-0.13886688109447401</v>
      </c>
      <c r="O946" s="81">
        <v>6.5545630904113902E-2</v>
      </c>
      <c r="P946" s="50"/>
      <c r="Q946" s="50"/>
    </row>
    <row r="947" spans="1:17">
      <c r="A947" s="52" t="s">
        <v>16417</v>
      </c>
      <c r="B947" s="50">
        <v>0.26196654891779197</v>
      </c>
      <c r="C947" s="50">
        <v>0.18509580666116601</v>
      </c>
      <c r="D947" s="50"/>
      <c r="E947" s="52" t="s">
        <v>9266</v>
      </c>
      <c r="F947" s="50">
        <v>-0.19585060334420501</v>
      </c>
      <c r="G947" s="50">
        <v>8.6374853350695599E-2</v>
      </c>
      <c r="H947" s="50"/>
      <c r="I947" s="62" t="s">
        <v>2183</v>
      </c>
      <c r="J947" s="54">
        <v>0.13291124157646</v>
      </c>
      <c r="K947" s="54">
        <v>0.187418757741348</v>
      </c>
      <c r="M947" s="62" t="s">
        <v>4223</v>
      </c>
      <c r="N947" s="81">
        <v>-0.30732928348442501</v>
      </c>
      <c r="O947" s="81">
        <v>6.5659887910741094E-2</v>
      </c>
      <c r="P947" s="50"/>
      <c r="Q947" s="50"/>
    </row>
    <row r="948" spans="1:17">
      <c r="A948" s="52" t="s">
        <v>5660</v>
      </c>
      <c r="B948" s="50">
        <v>0.26176821326911898</v>
      </c>
      <c r="C948" s="50">
        <v>4.7112828170299603E-2</v>
      </c>
      <c r="D948" s="50"/>
      <c r="E948" s="52" t="s">
        <v>15434</v>
      </c>
      <c r="F948" s="50">
        <v>-0.36360719886375598</v>
      </c>
      <c r="G948" s="50">
        <v>8.6374853350695599E-2</v>
      </c>
      <c r="H948" s="50"/>
      <c r="I948" s="62" t="s">
        <v>3751</v>
      </c>
      <c r="J948" s="54">
        <v>0.10256799018469299</v>
      </c>
      <c r="K948" s="54">
        <v>0.18781289139920099</v>
      </c>
      <c r="M948" s="62" t="s">
        <v>2297</v>
      </c>
      <c r="N948" s="81">
        <v>-0.150161575314047</v>
      </c>
      <c r="O948" s="81">
        <v>6.60888721979868E-2</v>
      </c>
      <c r="P948" s="50"/>
      <c r="Q948" s="50"/>
    </row>
    <row r="949" spans="1:17">
      <c r="A949" s="52" t="s">
        <v>16364</v>
      </c>
      <c r="B949" s="50">
        <v>0.26161363454150099</v>
      </c>
      <c r="C949" s="50">
        <v>0.12904546443828699</v>
      </c>
      <c r="D949" s="50"/>
      <c r="E949" s="52" t="s">
        <v>9761</v>
      </c>
      <c r="F949" s="50">
        <v>-0.30230272212590098</v>
      </c>
      <c r="G949" s="50">
        <v>8.6854897323190905E-2</v>
      </c>
      <c r="H949" s="50"/>
      <c r="I949" s="62" t="s">
        <v>1305</v>
      </c>
      <c r="J949" s="54">
        <v>0.179281992756776</v>
      </c>
      <c r="K949" s="54">
        <v>0.18816107405555099</v>
      </c>
      <c r="M949" s="62" t="s">
        <v>16129</v>
      </c>
      <c r="N949" s="81">
        <v>-0.22726244225560199</v>
      </c>
      <c r="O949" s="81">
        <v>6.6253369361209694E-2</v>
      </c>
      <c r="P949" s="50"/>
      <c r="Q949" s="50"/>
    </row>
    <row r="950" spans="1:17">
      <c r="A950" s="52" t="s">
        <v>4060</v>
      </c>
      <c r="B950" s="50">
        <v>0.26139807853108898</v>
      </c>
      <c r="C950" s="50">
        <v>7.1048830118018699E-2</v>
      </c>
      <c r="D950" s="50"/>
      <c r="E950" s="52" t="s">
        <v>10673</v>
      </c>
      <c r="F950" s="50">
        <v>-0.31360245357328798</v>
      </c>
      <c r="G950" s="50">
        <v>8.7083581436859903E-2</v>
      </c>
      <c r="H950" s="50"/>
      <c r="I950" s="62" t="s">
        <v>10200</v>
      </c>
      <c r="J950" s="54">
        <v>0.20770167926250899</v>
      </c>
      <c r="K950" s="54">
        <v>0.188419112003711</v>
      </c>
      <c r="M950" s="62" t="s">
        <v>16130</v>
      </c>
      <c r="N950" s="81">
        <v>-0.159782358346687</v>
      </c>
      <c r="O950" s="81">
        <v>6.6354828888077005E-2</v>
      </c>
      <c r="P950" s="50"/>
      <c r="Q950" s="50"/>
    </row>
    <row r="951" spans="1:17">
      <c r="A951" s="52" t="s">
        <v>9317</v>
      </c>
      <c r="B951" s="50">
        <v>0.26112346147329601</v>
      </c>
      <c r="C951" s="50">
        <v>0.13673730417359301</v>
      </c>
      <c r="D951" s="50"/>
      <c r="E951" s="52" t="s">
        <v>12484</v>
      </c>
      <c r="F951" s="50">
        <v>-0.35721820558784401</v>
      </c>
      <c r="G951" s="50">
        <v>8.7100905820140198E-2</v>
      </c>
      <c r="H951" s="50"/>
      <c r="I951" s="62" t="s">
        <v>14781</v>
      </c>
      <c r="J951" s="54">
        <v>0.150804961911292</v>
      </c>
      <c r="K951" s="54">
        <v>0.18863985832178901</v>
      </c>
      <c r="M951" s="62" t="s">
        <v>9224</v>
      </c>
      <c r="N951" s="81">
        <v>-0.24815097984703399</v>
      </c>
      <c r="O951" s="81">
        <v>6.6354828888077005E-2</v>
      </c>
      <c r="P951" s="50"/>
      <c r="Q951" s="50"/>
    </row>
    <row r="952" spans="1:17">
      <c r="A952" s="52" t="s">
        <v>3938</v>
      </c>
      <c r="B952" s="50">
        <v>0.26104446302305401</v>
      </c>
      <c r="C952" s="50">
        <v>0.135151148866545</v>
      </c>
      <c r="D952" s="50"/>
      <c r="E952" s="52" t="s">
        <v>854</v>
      </c>
      <c r="F952" s="50">
        <v>-0.21385829830814401</v>
      </c>
      <c r="G952" s="50">
        <v>8.7448351648665407E-2</v>
      </c>
      <c r="H952" s="50"/>
      <c r="I952" s="62" t="s">
        <v>11748</v>
      </c>
      <c r="J952" s="54">
        <v>0.20022148953867699</v>
      </c>
      <c r="K952" s="54">
        <v>0.18893672378452001</v>
      </c>
      <c r="M952" s="62" t="s">
        <v>16131</v>
      </c>
      <c r="N952" s="81">
        <v>-0.27997450904822901</v>
      </c>
      <c r="O952" s="81">
        <v>6.6500190088744499E-2</v>
      </c>
      <c r="P952" s="50"/>
      <c r="Q952" s="50"/>
    </row>
    <row r="953" spans="1:17">
      <c r="A953" s="52" t="s">
        <v>1715</v>
      </c>
      <c r="B953" s="50">
        <v>0.26059383255950902</v>
      </c>
      <c r="C953" s="50">
        <v>0.13524101078825701</v>
      </c>
      <c r="D953" s="50"/>
      <c r="E953" s="52" t="s">
        <v>6913</v>
      </c>
      <c r="F953" s="50">
        <v>-0.33774151905467498</v>
      </c>
      <c r="G953" s="50">
        <v>8.7818986346373404E-2</v>
      </c>
      <c r="H953" s="50"/>
      <c r="I953" s="62" t="s">
        <v>16057</v>
      </c>
      <c r="J953" s="54">
        <v>0.223274355315255</v>
      </c>
      <c r="K953" s="54">
        <v>0.189421236116606</v>
      </c>
      <c r="M953" s="62" t="s">
        <v>5236</v>
      </c>
      <c r="N953" s="81">
        <v>-0.20694349175124299</v>
      </c>
      <c r="O953" s="81">
        <v>6.6563066857304606E-2</v>
      </c>
      <c r="P953" s="50"/>
      <c r="Q953" s="50"/>
    </row>
    <row r="954" spans="1:17">
      <c r="A954" s="52" t="s">
        <v>11018</v>
      </c>
      <c r="B954" s="50">
        <v>0.260499142647096</v>
      </c>
      <c r="C954" s="50">
        <v>3.2073018582274099E-2</v>
      </c>
      <c r="D954" s="50"/>
      <c r="E954" s="52" t="s">
        <v>3164</v>
      </c>
      <c r="F954" s="50">
        <v>-0.27509193639021801</v>
      </c>
      <c r="G954" s="50">
        <v>8.8076931375747E-2</v>
      </c>
      <c r="H954" s="50"/>
      <c r="I954" s="62" t="s">
        <v>96</v>
      </c>
      <c r="J954" s="54">
        <v>0.31188818746761299</v>
      </c>
      <c r="K954" s="54">
        <v>0.18952781560998799</v>
      </c>
      <c r="M954" s="62" t="s">
        <v>11713</v>
      </c>
      <c r="N954" s="81">
        <v>-0.20892975827770099</v>
      </c>
      <c r="O954" s="81">
        <v>6.6567660293647898E-2</v>
      </c>
      <c r="P954" s="50"/>
      <c r="Q954" s="50"/>
    </row>
    <row r="955" spans="1:17">
      <c r="A955" s="52" t="s">
        <v>5807</v>
      </c>
      <c r="B955" s="50">
        <v>0.26047875591187297</v>
      </c>
      <c r="C955" s="50">
        <v>8.8158109620021297E-2</v>
      </c>
      <c r="D955" s="50"/>
      <c r="E955" s="52" t="s">
        <v>8102</v>
      </c>
      <c r="F955" s="50">
        <v>-0.33294774731417598</v>
      </c>
      <c r="G955" s="50">
        <v>8.8260726610741802E-2</v>
      </c>
      <c r="H955" s="50"/>
      <c r="I955" s="62" t="s">
        <v>10928</v>
      </c>
      <c r="J955" s="54">
        <v>0.12772949911722101</v>
      </c>
      <c r="K955" s="54">
        <v>0.18969332211960699</v>
      </c>
      <c r="M955" s="62" t="s">
        <v>8564</v>
      </c>
      <c r="N955" s="81">
        <v>-0.150551051616823</v>
      </c>
      <c r="O955" s="81">
        <v>6.6860098271132595E-2</v>
      </c>
      <c r="P955" s="50"/>
      <c r="Q955" s="50"/>
    </row>
    <row r="956" spans="1:17">
      <c r="A956" s="52" t="s">
        <v>11914</v>
      </c>
      <c r="B956" s="50">
        <v>0.26032495565086999</v>
      </c>
      <c r="C956" s="50">
        <v>2.9571442237686901E-2</v>
      </c>
      <c r="D956" s="50"/>
      <c r="E956" s="52" t="s">
        <v>6078</v>
      </c>
      <c r="F956" s="50">
        <v>-0.37202066193267802</v>
      </c>
      <c r="G956" s="50">
        <v>8.8272295817639401E-2</v>
      </c>
      <c r="H956" s="50"/>
      <c r="I956" s="62" t="s">
        <v>16058</v>
      </c>
      <c r="J956" s="54">
        <v>0.25865372567026401</v>
      </c>
      <c r="K956" s="54">
        <v>0.18969332211960699</v>
      </c>
      <c r="M956" s="62" t="s">
        <v>16132</v>
      </c>
      <c r="N956" s="81">
        <v>-0.188379095350204</v>
      </c>
      <c r="O956" s="81">
        <v>6.7104756248606498E-2</v>
      </c>
      <c r="P956" s="50"/>
      <c r="Q956" s="50"/>
    </row>
    <row r="957" spans="1:17">
      <c r="A957" s="52" t="s">
        <v>15719</v>
      </c>
      <c r="B957" s="50">
        <v>0.259889846649006</v>
      </c>
      <c r="C957" s="50">
        <v>3.2491549469126503E-2</v>
      </c>
      <c r="D957" s="50"/>
      <c r="E957" s="52" t="s">
        <v>29</v>
      </c>
      <c r="F957" s="50">
        <v>-0.27660922976280999</v>
      </c>
      <c r="G957" s="50">
        <v>8.8720011282420103E-2</v>
      </c>
      <c r="H957" s="50"/>
      <c r="I957" s="62" t="s">
        <v>4074</v>
      </c>
      <c r="J957" s="54">
        <v>0.17345319103728801</v>
      </c>
      <c r="K957" s="54">
        <v>0.18979810272998901</v>
      </c>
      <c r="M957" s="62" t="s">
        <v>2540</v>
      </c>
      <c r="N957" s="81">
        <v>-9.6538150439938505E-2</v>
      </c>
      <c r="O957" s="81">
        <v>6.7247857786745302E-2</v>
      </c>
      <c r="P957" s="50"/>
      <c r="Q957" s="50"/>
    </row>
    <row r="958" spans="1:17">
      <c r="A958" s="52" t="s">
        <v>10716</v>
      </c>
      <c r="B958" s="50">
        <v>0.25973743336736999</v>
      </c>
      <c r="C958" s="50">
        <v>9.9918604703814098E-2</v>
      </c>
      <c r="D958" s="50"/>
      <c r="E958" s="52" t="s">
        <v>14977</v>
      </c>
      <c r="F958" s="50">
        <v>-0.28376239595358199</v>
      </c>
      <c r="G958" s="50">
        <v>8.9022530289454102E-2</v>
      </c>
      <c r="H958" s="50"/>
      <c r="I958" s="62" t="s">
        <v>16059</v>
      </c>
      <c r="J958" s="54">
        <v>0.11191433255305901</v>
      </c>
      <c r="K958" s="54">
        <v>0.190484659015147</v>
      </c>
      <c r="M958" s="62" t="s">
        <v>15153</v>
      </c>
      <c r="N958" s="81">
        <v>-0.23892160385129599</v>
      </c>
      <c r="O958" s="81">
        <v>6.7247857786745302E-2</v>
      </c>
      <c r="P958" s="50"/>
      <c r="Q958" s="50"/>
    </row>
    <row r="959" spans="1:17">
      <c r="A959" s="52" t="s">
        <v>12593</v>
      </c>
      <c r="B959" s="50">
        <v>0.25950627329751902</v>
      </c>
      <c r="C959" s="50">
        <v>2.6530455149987802</v>
      </c>
      <c r="D959" s="50"/>
      <c r="E959" s="52" t="s">
        <v>10369</v>
      </c>
      <c r="F959" s="50">
        <v>-0.279390071741838</v>
      </c>
      <c r="G959" s="50">
        <v>8.9226995561364195E-2</v>
      </c>
      <c r="H959" s="50"/>
      <c r="I959" s="62" t="s">
        <v>14940</v>
      </c>
      <c r="J959" s="54">
        <v>0.121910489261279</v>
      </c>
      <c r="K959" s="54">
        <v>0.190961454074592</v>
      </c>
      <c r="M959" s="62" t="s">
        <v>5365</v>
      </c>
      <c r="N959" s="81">
        <v>-0.18820556978972</v>
      </c>
      <c r="O959" s="81">
        <v>6.7388107286057E-2</v>
      </c>
      <c r="P959" s="50"/>
      <c r="Q959" s="50"/>
    </row>
    <row r="960" spans="1:17">
      <c r="A960" s="52" t="s">
        <v>1012</v>
      </c>
      <c r="B960" s="50">
        <v>0.25867263463728701</v>
      </c>
      <c r="C960" s="50">
        <v>0.10968782366795</v>
      </c>
      <c r="D960" s="50"/>
      <c r="E960" s="52" t="s">
        <v>15435</v>
      </c>
      <c r="F960" s="50">
        <v>-0.27454323836702899</v>
      </c>
      <c r="G960" s="50">
        <v>8.9300433612177793E-2</v>
      </c>
      <c r="H960" s="50"/>
      <c r="I960" s="62" t="s">
        <v>6568</v>
      </c>
      <c r="J960" s="54">
        <v>0.265277632688731</v>
      </c>
      <c r="K960" s="54">
        <v>0.190961454074592</v>
      </c>
      <c r="M960" s="62" t="s">
        <v>11326</v>
      </c>
      <c r="N960" s="81">
        <v>-0.233989302467872</v>
      </c>
      <c r="O960" s="81">
        <v>6.7679703045012807E-2</v>
      </c>
      <c r="P960" s="50"/>
      <c r="Q960" s="50"/>
    </row>
    <row r="961" spans="1:17">
      <c r="A961" s="52" t="s">
        <v>4396</v>
      </c>
      <c r="B961" s="50">
        <v>0.25864669141507801</v>
      </c>
      <c r="C961" s="50">
        <v>8.3099955252864094E-2</v>
      </c>
      <c r="D961" s="50"/>
      <c r="E961" s="52" t="s">
        <v>6215</v>
      </c>
      <c r="F961" s="50">
        <v>-0.26460335117808897</v>
      </c>
      <c r="G961" s="50">
        <v>8.9318076577089595E-2</v>
      </c>
      <c r="H961" s="50"/>
      <c r="I961" s="62" t="s">
        <v>14613</v>
      </c>
      <c r="J961" s="54">
        <v>0.32873554294236501</v>
      </c>
      <c r="K961" s="54">
        <v>0.191054357885729</v>
      </c>
      <c r="M961" s="62" t="s">
        <v>9883</v>
      </c>
      <c r="N961" s="81">
        <v>-0.17592008063120701</v>
      </c>
      <c r="O961" s="81">
        <v>6.7679703045012807E-2</v>
      </c>
      <c r="P961" s="50"/>
      <c r="Q961" s="50"/>
    </row>
    <row r="962" spans="1:17">
      <c r="A962" s="52" t="s">
        <v>5235</v>
      </c>
      <c r="B962" s="50">
        <v>0.25848745972786302</v>
      </c>
      <c r="C962" s="50">
        <v>4.8095100572673299E-2</v>
      </c>
      <c r="D962" s="50"/>
      <c r="E962" s="52" t="s">
        <v>15436</v>
      </c>
      <c r="F962" s="50">
        <v>-0.233596091102967</v>
      </c>
      <c r="G962" s="50">
        <v>8.9373946193280707E-2</v>
      </c>
      <c r="H962" s="50"/>
      <c r="I962" s="62" t="s">
        <v>10847</v>
      </c>
      <c r="J962" s="54">
        <v>0.171583528821421</v>
      </c>
      <c r="K962" s="54">
        <v>0.191154516142586</v>
      </c>
      <c r="M962" s="62" t="s">
        <v>334</v>
      </c>
      <c r="N962" s="81">
        <v>-0.180087063960784</v>
      </c>
      <c r="O962" s="81">
        <v>6.7790341829003106E-2</v>
      </c>
      <c r="P962" s="50"/>
      <c r="Q962" s="50"/>
    </row>
    <row r="963" spans="1:17">
      <c r="A963" s="52" t="s">
        <v>8596</v>
      </c>
      <c r="B963" s="50">
        <v>0.25842630762629198</v>
      </c>
      <c r="C963" s="50">
        <v>8.5739190787591096E-2</v>
      </c>
      <c r="D963" s="50"/>
      <c r="E963" s="52" t="s">
        <v>4082</v>
      </c>
      <c r="F963" s="50">
        <v>-0.23060569605596001</v>
      </c>
      <c r="G963" s="50">
        <v>8.9854506653536906E-2</v>
      </c>
      <c r="H963" s="50"/>
      <c r="I963" s="62" t="s">
        <v>15262</v>
      </c>
      <c r="J963" s="54">
        <v>0.129290512312525</v>
      </c>
      <c r="K963" s="54">
        <v>0.192352648161041</v>
      </c>
      <c r="M963" s="62" t="s">
        <v>14826</v>
      </c>
      <c r="N963" s="81">
        <v>-0.14693810625468601</v>
      </c>
      <c r="O963" s="81">
        <v>6.7790341829003106E-2</v>
      </c>
      <c r="P963" s="50"/>
      <c r="Q963" s="50"/>
    </row>
    <row r="964" spans="1:17">
      <c r="A964" s="52" t="s">
        <v>1558</v>
      </c>
      <c r="B964" s="50">
        <v>0.25841958631569101</v>
      </c>
      <c r="C964" s="50">
        <v>8.5709767607943695E-3</v>
      </c>
      <c r="D964" s="50"/>
      <c r="E964" s="52" t="s">
        <v>7184</v>
      </c>
      <c r="F964" s="50">
        <v>-0.39396199059197001</v>
      </c>
      <c r="G964" s="50">
        <v>9.0009863055476799E-2</v>
      </c>
      <c r="H964" s="50"/>
      <c r="I964" s="62" t="s">
        <v>16060</v>
      </c>
      <c r="J964" s="54">
        <v>0.116166050316864</v>
      </c>
      <c r="K964" s="54">
        <v>0.19313148533511901</v>
      </c>
      <c r="M964" s="62" t="s">
        <v>10722</v>
      </c>
      <c r="N964" s="81">
        <v>-0.20317846720261701</v>
      </c>
      <c r="O964" s="81">
        <v>6.8422611141331094E-2</v>
      </c>
      <c r="P964" s="50"/>
      <c r="Q964" s="50"/>
    </row>
    <row r="965" spans="1:17">
      <c r="A965" s="52" t="s">
        <v>9614</v>
      </c>
      <c r="B965" s="50">
        <v>0.25828385729930198</v>
      </c>
      <c r="C965" s="50">
        <v>0.158067533918887</v>
      </c>
      <c r="D965" s="50"/>
      <c r="E965" s="52" t="s">
        <v>15437</v>
      </c>
      <c r="F965" s="50">
        <v>-0.24685722151355499</v>
      </c>
      <c r="G965" s="50">
        <v>9.0409591073777607E-2</v>
      </c>
      <c r="H965" s="50"/>
      <c r="I965" s="62" t="s">
        <v>8504</v>
      </c>
      <c r="J965" s="54">
        <v>0.21110021165481499</v>
      </c>
      <c r="K965" s="54">
        <v>0.193997103807455</v>
      </c>
      <c r="M965" s="62" t="s">
        <v>16133</v>
      </c>
      <c r="N965" s="81">
        <v>-0.17185892322830601</v>
      </c>
      <c r="O965" s="81">
        <v>6.8770860769934994E-2</v>
      </c>
      <c r="P965" s="50"/>
      <c r="Q965" s="50"/>
    </row>
    <row r="966" spans="1:17">
      <c r="A966" s="52" t="s">
        <v>14112</v>
      </c>
      <c r="B966" s="50">
        <v>0.25802964957718999</v>
      </c>
      <c r="C966" s="50">
        <v>6.5769701312826502E-3</v>
      </c>
      <c r="D966" s="50"/>
      <c r="E966" s="52" t="s">
        <v>15438</v>
      </c>
      <c r="F966" s="50">
        <v>-0.34685980037981701</v>
      </c>
      <c r="G966" s="50">
        <v>9.0609691520288499E-2</v>
      </c>
      <c r="H966" s="50"/>
      <c r="I966" s="62" t="s">
        <v>16061</v>
      </c>
      <c r="J966" s="54">
        <v>0.109836451306839</v>
      </c>
      <c r="K966" s="54">
        <v>0.194114712133649</v>
      </c>
      <c r="M966" s="62" t="s">
        <v>16134</v>
      </c>
      <c r="N966" s="81">
        <v>-0.251300219055068</v>
      </c>
      <c r="O966" s="81">
        <v>6.9023284292169002E-2</v>
      </c>
      <c r="P966" s="50"/>
      <c r="Q966" s="50"/>
    </row>
    <row r="967" spans="1:17">
      <c r="A967" s="52" t="s">
        <v>15184</v>
      </c>
      <c r="B967" s="50">
        <v>0.25802700419164398</v>
      </c>
      <c r="C967" s="50">
        <v>8.4438233954937603E-2</v>
      </c>
      <c r="D967" s="50"/>
      <c r="E967" s="52" t="s">
        <v>15439</v>
      </c>
      <c r="F967" s="50">
        <v>-0.44906209889362497</v>
      </c>
      <c r="G967" s="50">
        <v>9.1121179619732803E-2</v>
      </c>
      <c r="H967" s="50"/>
      <c r="I967" s="62" t="s">
        <v>16062</v>
      </c>
      <c r="J967" s="54">
        <v>0.156514622312032</v>
      </c>
      <c r="K967" s="54">
        <v>0.194114712133649</v>
      </c>
      <c r="M967" s="62" t="s">
        <v>2109</v>
      </c>
      <c r="N967" s="81">
        <v>-0.160022824116728</v>
      </c>
      <c r="O967" s="81">
        <v>6.9246248968106702E-2</v>
      </c>
      <c r="P967" s="50"/>
      <c r="Q967" s="50"/>
    </row>
    <row r="968" spans="1:17">
      <c r="A968" s="52" t="s">
        <v>3886</v>
      </c>
      <c r="B968" s="50">
        <v>0.25771306922667298</v>
      </c>
      <c r="C968" s="50">
        <v>5.5119751182828497E-2</v>
      </c>
      <c r="D968" s="50"/>
      <c r="E968" s="52" t="s">
        <v>10863</v>
      </c>
      <c r="F968" s="50">
        <v>-0.17141324502115099</v>
      </c>
      <c r="G968" s="50">
        <v>9.1122302571442201E-2</v>
      </c>
      <c r="H968" s="50"/>
      <c r="I968" s="62" t="s">
        <v>16063</v>
      </c>
      <c r="J968" s="54">
        <v>0.15495731464545101</v>
      </c>
      <c r="K968" s="54">
        <v>0.19419203162302701</v>
      </c>
      <c r="M968" s="62" t="s">
        <v>16135</v>
      </c>
      <c r="N968" s="81">
        <v>-0.35152062728765698</v>
      </c>
      <c r="O968" s="81">
        <v>6.9615519021015204E-2</v>
      </c>
      <c r="P968" s="50"/>
      <c r="Q968" s="50"/>
    </row>
    <row r="969" spans="1:17">
      <c r="A969" s="52" t="s">
        <v>7795</v>
      </c>
      <c r="B969" s="50">
        <v>0.25766764496748701</v>
      </c>
      <c r="C969" s="50">
        <v>9.3118237677764601E-2</v>
      </c>
      <c r="D969" s="50"/>
      <c r="E969" s="52" t="s">
        <v>8666</v>
      </c>
      <c r="F969" s="50">
        <v>-0.29881395019951901</v>
      </c>
      <c r="G969" s="50">
        <v>9.1564773843140407E-2</v>
      </c>
      <c r="H969" s="50"/>
      <c r="I969" s="62" t="s">
        <v>12775</v>
      </c>
      <c r="J969" s="54">
        <v>0.20595220938598599</v>
      </c>
      <c r="K969" s="54">
        <v>0.19421987185540801</v>
      </c>
      <c r="M969" s="62" t="s">
        <v>5838</v>
      </c>
      <c r="N969" s="81">
        <v>-0.253370089369792</v>
      </c>
      <c r="O969" s="81">
        <v>7.0774095011761101E-2</v>
      </c>
      <c r="P969" s="50"/>
      <c r="Q969" s="50"/>
    </row>
    <row r="970" spans="1:17">
      <c r="A970" s="52" t="s">
        <v>16351</v>
      </c>
      <c r="B970" s="50">
        <v>0.25705242987906701</v>
      </c>
      <c r="C970" s="50">
        <v>0.118049954798061</v>
      </c>
      <c r="D970" s="50"/>
      <c r="E970" s="52" t="s">
        <v>7148</v>
      </c>
      <c r="F970" s="50">
        <v>-0.30148436714888799</v>
      </c>
      <c r="G970" s="50">
        <v>9.1963504438462795E-2</v>
      </c>
      <c r="H970" s="50"/>
      <c r="I970" s="62" t="s">
        <v>3836</v>
      </c>
      <c r="J970" s="54">
        <v>0.181478703968458</v>
      </c>
      <c r="K970" s="54">
        <v>0.19449501300758101</v>
      </c>
      <c r="M970" s="62" t="s">
        <v>4755</v>
      </c>
      <c r="N970" s="81">
        <v>-0.29603754792605202</v>
      </c>
      <c r="O970" s="81">
        <v>7.1159022161536398E-2</v>
      </c>
      <c r="P970" s="50"/>
      <c r="Q970" s="50"/>
    </row>
    <row r="971" spans="1:17">
      <c r="A971" s="52" t="s">
        <v>4334</v>
      </c>
      <c r="B971" s="50">
        <v>0.25693093172820403</v>
      </c>
      <c r="C971" s="50">
        <v>0.152830802659187</v>
      </c>
      <c r="D971" s="50"/>
      <c r="E971" s="52" t="s">
        <v>15440</v>
      </c>
      <c r="F971" s="50">
        <v>-0.290530234497552</v>
      </c>
      <c r="G971" s="50">
        <v>9.2071299039555798E-2</v>
      </c>
      <c r="H971" s="50"/>
      <c r="I971" s="62" t="s">
        <v>16064</v>
      </c>
      <c r="J971" s="54">
        <v>0.159049422507474</v>
      </c>
      <c r="K971" s="54">
        <v>0.19449501300758101</v>
      </c>
      <c r="M971" s="62" t="s">
        <v>14768</v>
      </c>
      <c r="N971" s="81">
        <v>-0.25745271450575102</v>
      </c>
      <c r="O971" s="81">
        <v>7.1327424389919E-2</v>
      </c>
      <c r="P971" s="50"/>
      <c r="Q971" s="50"/>
    </row>
    <row r="972" spans="1:17">
      <c r="A972" s="52" t="s">
        <v>15720</v>
      </c>
      <c r="B972" s="50">
        <v>0.25646908972342802</v>
      </c>
      <c r="C972" s="50">
        <v>4.1813301013077397E-2</v>
      </c>
      <c r="D972" s="50"/>
      <c r="E972" s="52" t="s">
        <v>7511</v>
      </c>
      <c r="F972" s="50">
        <v>-0.236932855506815</v>
      </c>
      <c r="G972" s="50">
        <v>9.2098082431484998E-2</v>
      </c>
      <c r="H972" s="50"/>
      <c r="I972" s="62" t="s">
        <v>9700</v>
      </c>
      <c r="J972" s="54">
        <v>0.18223977210917</v>
      </c>
      <c r="K972" s="54">
        <v>0.194842421929629</v>
      </c>
      <c r="M972" s="62" t="s">
        <v>16136</v>
      </c>
      <c r="N972" s="81">
        <v>-0.16423218415947199</v>
      </c>
      <c r="O972" s="81">
        <v>7.1335962795932101E-2</v>
      </c>
      <c r="P972" s="50"/>
      <c r="Q972" s="50"/>
    </row>
    <row r="973" spans="1:17">
      <c r="A973" s="52" t="s">
        <v>3391</v>
      </c>
      <c r="B973" s="50">
        <v>0.25642446235080402</v>
      </c>
      <c r="C973" s="50">
        <v>4.3668631606946798E-2</v>
      </c>
      <c r="D973" s="50"/>
      <c r="E973" s="52" t="s">
        <v>6918</v>
      </c>
      <c r="F973" s="50">
        <v>-0.252697112645757</v>
      </c>
      <c r="G973" s="50">
        <v>9.2285407231873506E-2</v>
      </c>
      <c r="H973" s="50"/>
      <c r="I973" s="62" t="s">
        <v>4438</v>
      </c>
      <c r="J973" s="54">
        <v>9.7512704881677501E-2</v>
      </c>
      <c r="K973" s="54">
        <v>0.195376746715375</v>
      </c>
      <c r="M973" s="62" t="s">
        <v>8799</v>
      </c>
      <c r="N973" s="81">
        <v>-0.12773345521299501</v>
      </c>
      <c r="O973" s="81">
        <v>7.1373376598922206E-2</v>
      </c>
      <c r="P973" s="50"/>
      <c r="Q973" s="50"/>
    </row>
    <row r="974" spans="1:17">
      <c r="A974" s="52" t="s">
        <v>10659</v>
      </c>
      <c r="B974" s="50">
        <v>0.256184090104567</v>
      </c>
      <c r="C974" s="50">
        <v>0.14113443776620699</v>
      </c>
      <c r="D974" s="50"/>
      <c r="E974" s="52" t="s">
        <v>9151</v>
      </c>
      <c r="F974" s="50">
        <v>-0.25478949805098899</v>
      </c>
      <c r="G974" s="50">
        <v>9.2376066629749204E-2</v>
      </c>
      <c r="H974" s="50"/>
      <c r="I974" s="62" t="s">
        <v>15353</v>
      </c>
      <c r="J974" s="54">
        <v>0.17761306368853799</v>
      </c>
      <c r="K974" s="54">
        <v>0.195502190357948</v>
      </c>
      <c r="M974" s="62" t="s">
        <v>6162</v>
      </c>
      <c r="N974" s="81">
        <v>-0.45888880752003403</v>
      </c>
      <c r="O974" s="81">
        <v>7.1644022662616894E-2</v>
      </c>
      <c r="P974" s="50"/>
      <c r="Q974" s="50"/>
    </row>
    <row r="975" spans="1:17">
      <c r="A975" s="52" t="s">
        <v>8807</v>
      </c>
      <c r="B975" s="50">
        <v>0.25593505170869302</v>
      </c>
      <c r="C975" s="50">
        <v>4.0930130955303699E-2</v>
      </c>
      <c r="D975" s="50"/>
      <c r="E975" s="52" t="s">
        <v>9214</v>
      </c>
      <c r="F975" s="50">
        <v>-0.24520467583512401</v>
      </c>
      <c r="G975" s="50">
        <v>9.2376066629749204E-2</v>
      </c>
      <c r="H975" s="50"/>
      <c r="I975" s="62" t="s">
        <v>6620</v>
      </c>
      <c r="J975" s="54">
        <v>9.6764029797878195E-2</v>
      </c>
      <c r="K975" s="54">
        <v>0.19617899281844001</v>
      </c>
      <c r="M975" s="62" t="s">
        <v>7097</v>
      </c>
      <c r="N975" s="81">
        <v>-0.219731594737303</v>
      </c>
      <c r="O975" s="81">
        <v>7.1915609277599005E-2</v>
      </c>
      <c r="P975" s="50"/>
      <c r="Q975" s="50"/>
    </row>
    <row r="976" spans="1:17">
      <c r="A976" s="52" t="s">
        <v>15964</v>
      </c>
      <c r="B976" s="50">
        <v>0.25571430618688401</v>
      </c>
      <c r="C976" s="50">
        <v>0.14892861508553701</v>
      </c>
      <c r="D976" s="50"/>
      <c r="E976" s="52" t="s">
        <v>15441</v>
      </c>
      <c r="F976" s="50">
        <v>-0.172123124442223</v>
      </c>
      <c r="G976" s="50">
        <v>9.26232766993801E-2</v>
      </c>
      <c r="H976" s="50"/>
      <c r="I976" s="62" t="s">
        <v>5433</v>
      </c>
      <c r="J976" s="54">
        <v>0.213108159594705</v>
      </c>
      <c r="K976" s="54">
        <v>0.19644380789455401</v>
      </c>
      <c r="M976" s="62" t="s">
        <v>9259</v>
      </c>
      <c r="N976" s="81">
        <v>-0.30313611730439699</v>
      </c>
      <c r="O976" s="81">
        <v>7.2070971824170396E-2</v>
      </c>
      <c r="P976" s="50"/>
      <c r="Q976" s="50"/>
    </row>
    <row r="977" spans="1:17">
      <c r="A977" s="52" t="s">
        <v>1489</v>
      </c>
      <c r="B977" s="50">
        <v>0.25544948062529499</v>
      </c>
      <c r="C977" s="50">
        <v>0.10179731577748299</v>
      </c>
      <c r="D977" s="50"/>
      <c r="E977" s="52" t="s">
        <v>7225</v>
      </c>
      <c r="F977" s="50">
        <v>-0.36910314310519998</v>
      </c>
      <c r="G977" s="50">
        <v>9.2769206243498298E-2</v>
      </c>
      <c r="H977" s="50"/>
      <c r="I977" s="62" t="s">
        <v>16065</v>
      </c>
      <c r="J977" s="54">
        <v>0.188450114253224</v>
      </c>
      <c r="K977" s="54">
        <v>0.19650147876992999</v>
      </c>
      <c r="M977" s="62" t="s">
        <v>6532</v>
      </c>
      <c r="N977" s="81">
        <v>-0.32714643049978998</v>
      </c>
      <c r="O977" s="81">
        <v>7.2465625746014103E-2</v>
      </c>
      <c r="P977" s="50"/>
      <c r="Q977" s="50"/>
    </row>
    <row r="978" spans="1:17">
      <c r="A978" s="52" t="s">
        <v>4990</v>
      </c>
      <c r="B978" s="50">
        <v>0.25542796246355198</v>
      </c>
      <c r="C978" s="50">
        <v>6.8540741342856704E-2</v>
      </c>
      <c r="D978" s="50"/>
      <c r="E978" s="52" t="s">
        <v>6252</v>
      </c>
      <c r="F978" s="50">
        <v>-0.36288778691892498</v>
      </c>
      <c r="G978" s="50">
        <v>9.2965582403449001E-2</v>
      </c>
      <c r="H978" s="50"/>
      <c r="I978" s="62" t="s">
        <v>15271</v>
      </c>
      <c r="J978" s="54">
        <v>0.165285881948387</v>
      </c>
      <c r="K978" s="54">
        <v>0.19654084142077599</v>
      </c>
      <c r="M978" s="62" t="s">
        <v>15048</v>
      </c>
      <c r="N978" s="81">
        <v>-0.142584583470237</v>
      </c>
      <c r="O978" s="81">
        <v>7.2557341474111595E-2</v>
      </c>
      <c r="P978" s="50"/>
      <c r="Q978" s="50"/>
    </row>
    <row r="979" spans="1:17">
      <c r="A979" s="52" t="s">
        <v>2559</v>
      </c>
      <c r="B979" s="50">
        <v>0.25486127134862602</v>
      </c>
      <c r="C979" s="50">
        <v>7.9253512340574706E-2</v>
      </c>
      <c r="D979" s="50"/>
      <c r="E979" s="52" t="s">
        <v>10454</v>
      </c>
      <c r="F979" s="50">
        <v>-0.34769996408793902</v>
      </c>
      <c r="G979" s="50">
        <v>9.3157829420367294E-2</v>
      </c>
      <c r="H979" s="50"/>
      <c r="I979" s="62" t="s">
        <v>1657</v>
      </c>
      <c r="J979" s="54">
        <v>0.115340729886588</v>
      </c>
      <c r="K979" s="54">
        <v>0.19683222507446699</v>
      </c>
      <c r="M979" s="62" t="s">
        <v>5611</v>
      </c>
      <c r="N979" s="81">
        <v>-0.22286122017388399</v>
      </c>
      <c r="O979" s="81">
        <v>7.27001859188212E-2</v>
      </c>
      <c r="P979" s="50"/>
      <c r="Q979" s="50"/>
    </row>
    <row r="980" spans="1:17">
      <c r="A980" s="52" t="s">
        <v>16401</v>
      </c>
      <c r="B980" s="50">
        <v>0.25463610737231401</v>
      </c>
      <c r="C980" s="50">
        <v>0.16505064452577101</v>
      </c>
      <c r="D980" s="50"/>
      <c r="E980" s="52" t="s">
        <v>10678</v>
      </c>
      <c r="F980" s="50">
        <v>-0.25486930268511598</v>
      </c>
      <c r="G980" s="50">
        <v>9.3385493124876207E-2</v>
      </c>
      <c r="H980" s="50"/>
      <c r="I980" s="62" t="s">
        <v>9430</v>
      </c>
      <c r="J980" s="54">
        <v>0.187008568129966</v>
      </c>
      <c r="K980" s="54">
        <v>0.19727799987903399</v>
      </c>
      <c r="M980" s="62" t="s">
        <v>16137</v>
      </c>
      <c r="N980" s="81">
        <v>-0.16117534547811199</v>
      </c>
      <c r="O980" s="81">
        <v>7.27001859188212E-2</v>
      </c>
      <c r="P980" s="50"/>
      <c r="Q980" s="50"/>
    </row>
    <row r="981" spans="1:17">
      <c r="A981" s="52" t="s">
        <v>15721</v>
      </c>
      <c r="B981" s="50">
        <v>0.25445743568600698</v>
      </c>
      <c r="C981" s="50">
        <v>3.09282996568883E-2</v>
      </c>
      <c r="D981" s="50"/>
      <c r="E981" s="52" t="s">
        <v>318</v>
      </c>
      <c r="F981" s="50">
        <v>-0.27035260478289103</v>
      </c>
      <c r="G981" s="50">
        <v>9.3754569791493395E-2</v>
      </c>
      <c r="H981" s="50"/>
      <c r="I981" s="62" t="s">
        <v>2614</v>
      </c>
      <c r="J981" s="54">
        <v>0.128163126727492</v>
      </c>
      <c r="K981" s="54">
        <v>0.197601473738203</v>
      </c>
      <c r="M981" s="62" t="s">
        <v>4694</v>
      </c>
      <c r="N981" s="81">
        <v>-0.21141249046595501</v>
      </c>
      <c r="O981" s="81">
        <v>7.31511199388791E-2</v>
      </c>
      <c r="P981" s="50"/>
      <c r="Q981" s="50"/>
    </row>
    <row r="982" spans="1:17">
      <c r="A982" s="52" t="s">
        <v>5482</v>
      </c>
      <c r="B982" s="50">
        <v>0.25436842335955101</v>
      </c>
      <c r="C982" s="50">
        <v>9.81237486681827E-2</v>
      </c>
      <c r="D982" s="50"/>
      <c r="E982" s="52" t="s">
        <v>6495</v>
      </c>
      <c r="F982" s="50">
        <v>-0.42760774142487401</v>
      </c>
      <c r="G982" s="50">
        <v>9.4266004074214094E-2</v>
      </c>
      <c r="H982" s="50"/>
      <c r="I982" s="62" t="s">
        <v>10475</v>
      </c>
      <c r="J982" s="54">
        <v>0.226705776844431</v>
      </c>
      <c r="K982" s="54">
        <v>0.197634402699392</v>
      </c>
      <c r="M982" s="62" t="s">
        <v>16138</v>
      </c>
      <c r="N982" s="81">
        <v>-0.202662890094818</v>
      </c>
      <c r="O982" s="81">
        <v>7.3341193472146599E-2</v>
      </c>
      <c r="P982" s="50"/>
      <c r="Q982" s="50"/>
    </row>
    <row r="983" spans="1:17">
      <c r="A983" s="52" t="s">
        <v>15933</v>
      </c>
      <c r="B983" s="50">
        <v>0.25386065839719202</v>
      </c>
      <c r="C983" s="50">
        <v>9.7264430933173093E-2</v>
      </c>
      <c r="D983" s="50"/>
      <c r="E983" s="52" t="s">
        <v>3354</v>
      </c>
      <c r="F983" s="50">
        <v>-0.26810045991492198</v>
      </c>
      <c r="G983" s="50">
        <v>9.4318039238665205E-2</v>
      </c>
      <c r="H983" s="50"/>
      <c r="I983" s="62" t="s">
        <v>4489</v>
      </c>
      <c r="J983" s="54">
        <v>0.270472705983269</v>
      </c>
      <c r="K983" s="54">
        <v>0.19788063651770599</v>
      </c>
      <c r="M983" s="62" t="s">
        <v>14712</v>
      </c>
      <c r="N983" s="81">
        <v>-9.7825784341017297E-2</v>
      </c>
      <c r="O983" s="81">
        <v>7.3654238767374994E-2</v>
      </c>
      <c r="P983" s="50"/>
      <c r="Q983" s="50"/>
    </row>
    <row r="984" spans="1:17">
      <c r="A984" s="52" t="s">
        <v>2115</v>
      </c>
      <c r="B984" s="50">
        <v>0.25360260456140998</v>
      </c>
      <c r="C984" s="50">
        <v>0.100684478195013</v>
      </c>
      <c r="D984" s="50"/>
      <c r="E984" s="52" t="s">
        <v>15442</v>
      </c>
      <c r="F984" s="50">
        <v>-0.15790882729768099</v>
      </c>
      <c r="G984" s="50">
        <v>9.5008102928053798E-2</v>
      </c>
      <c r="H984" s="50"/>
      <c r="I984" s="62" t="s">
        <v>5346</v>
      </c>
      <c r="J984" s="54">
        <v>0.15559868129173901</v>
      </c>
      <c r="K984" s="54">
        <v>0.19795351302830999</v>
      </c>
      <c r="M984" s="62" t="s">
        <v>15111</v>
      </c>
      <c r="N984" s="81">
        <v>-0.41538391239351802</v>
      </c>
      <c r="O984" s="81">
        <v>7.3954631158358805E-2</v>
      </c>
      <c r="P984" s="50"/>
      <c r="Q984" s="50"/>
    </row>
    <row r="985" spans="1:17">
      <c r="A985" s="52" t="s">
        <v>3681</v>
      </c>
      <c r="B985" s="50">
        <v>0.25348933962297499</v>
      </c>
      <c r="C985" s="50">
        <v>4.0241396516629202E-3</v>
      </c>
      <c r="D985" s="50"/>
      <c r="E985" s="52" t="s">
        <v>15443</v>
      </c>
      <c r="F985" s="50">
        <v>-0.16197709175085401</v>
      </c>
      <c r="G985" s="50">
        <v>9.5095030308611203E-2</v>
      </c>
      <c r="H985" s="50"/>
      <c r="I985" s="62" t="s">
        <v>16066</v>
      </c>
      <c r="J985" s="54">
        <v>0.13657798188846301</v>
      </c>
      <c r="K985" s="54">
        <v>0.19795351302830999</v>
      </c>
      <c r="M985" s="62" t="s">
        <v>233</v>
      </c>
      <c r="N985" s="81">
        <v>-0.29454898574079402</v>
      </c>
      <c r="O985" s="81">
        <v>7.3980057479943406E-2</v>
      </c>
      <c r="P985" s="50"/>
      <c r="Q985" s="50"/>
    </row>
    <row r="986" spans="1:17">
      <c r="A986" s="52" t="s">
        <v>2933</v>
      </c>
      <c r="B986" s="50">
        <v>0.253461869175794</v>
      </c>
      <c r="C986" s="50">
        <v>0.124455083708067</v>
      </c>
      <c r="D986" s="50"/>
      <c r="E986" s="52" t="s">
        <v>15193</v>
      </c>
      <c r="F986" s="50">
        <v>-0.26439204715369302</v>
      </c>
      <c r="G986" s="50">
        <v>9.5137546929677505E-2</v>
      </c>
      <c r="H986" s="50"/>
      <c r="I986" s="62" t="s">
        <v>3993</v>
      </c>
      <c r="J986" s="54">
        <v>0.13561768490478299</v>
      </c>
      <c r="K986" s="54">
        <v>0.19814795783016301</v>
      </c>
      <c r="M986" s="62" t="s">
        <v>8663</v>
      </c>
      <c r="N986" s="81">
        <v>-0.14034371978652499</v>
      </c>
      <c r="O986" s="81">
        <v>7.3980057479943406E-2</v>
      </c>
      <c r="P986" s="50"/>
      <c r="Q986" s="50"/>
    </row>
    <row r="987" spans="1:17">
      <c r="A987" s="52" t="s">
        <v>16421</v>
      </c>
      <c r="B987" s="50">
        <v>0.25318242383553602</v>
      </c>
      <c r="C987" s="50">
        <v>0.19122509705589</v>
      </c>
      <c r="D987" s="50"/>
      <c r="E987" s="52" t="s">
        <v>7936</v>
      </c>
      <c r="F987" s="50">
        <v>-0.296645042276866</v>
      </c>
      <c r="G987" s="50">
        <v>9.5230277127011598E-2</v>
      </c>
      <c r="H987" s="50"/>
      <c r="I987" s="62" t="s">
        <v>16067</v>
      </c>
      <c r="J987" s="54">
        <v>0.119141095781162</v>
      </c>
      <c r="K987" s="54">
        <v>0.19839790049713099</v>
      </c>
      <c r="M987" s="62" t="s">
        <v>16139</v>
      </c>
      <c r="N987" s="81">
        <v>-0.30224771186800298</v>
      </c>
      <c r="O987" s="81">
        <v>7.40889756895554E-2</v>
      </c>
      <c r="P987" s="50"/>
      <c r="Q987" s="50"/>
    </row>
    <row r="988" spans="1:17">
      <c r="A988" s="52" t="s">
        <v>16418</v>
      </c>
      <c r="B988" s="50">
        <v>0.25306824838057601</v>
      </c>
      <c r="C988" s="50">
        <v>0.18567360654124901</v>
      </c>
      <c r="D988" s="50"/>
      <c r="E988" s="52" t="s">
        <v>7950</v>
      </c>
      <c r="F988" s="50">
        <v>-0.22574747834015299</v>
      </c>
      <c r="G988" s="50">
        <v>9.5642929898263507E-2</v>
      </c>
      <c r="H988" s="50"/>
      <c r="I988" s="62" t="s">
        <v>14322</v>
      </c>
      <c r="J988" s="54">
        <v>0.12660558805302799</v>
      </c>
      <c r="K988" s="54">
        <v>0.19844885898270401</v>
      </c>
      <c r="M988" s="62" t="s">
        <v>570</v>
      </c>
      <c r="N988" s="81">
        <v>-0.19212763205240399</v>
      </c>
      <c r="O988" s="81">
        <v>7.4443116881841603E-2</v>
      </c>
      <c r="P988" s="50"/>
      <c r="Q988" s="50"/>
    </row>
    <row r="989" spans="1:17">
      <c r="A989" s="52" t="s">
        <v>15722</v>
      </c>
      <c r="B989" s="50">
        <v>0.25296890093566199</v>
      </c>
      <c r="C989" s="50">
        <v>1.6930270695119001E-2</v>
      </c>
      <c r="D989" s="50"/>
      <c r="E989" s="52" t="s">
        <v>15444</v>
      </c>
      <c r="F989" s="50">
        <v>-0.16659363444552999</v>
      </c>
      <c r="G989" s="50">
        <v>9.6024974484503506E-2</v>
      </c>
      <c r="H989" s="50"/>
      <c r="I989" s="62" t="s">
        <v>9242</v>
      </c>
      <c r="J989" s="54">
        <v>0.26416059009807102</v>
      </c>
      <c r="K989" s="54">
        <v>0.19875547062941801</v>
      </c>
      <c r="M989" s="62" t="s">
        <v>8567</v>
      </c>
      <c r="N989" s="81">
        <v>-0.19614682896774699</v>
      </c>
      <c r="O989" s="81">
        <v>7.4443116881841603E-2</v>
      </c>
      <c r="P989" s="50"/>
      <c r="Q989" s="50"/>
    </row>
    <row r="990" spans="1:17">
      <c r="A990" s="52" t="s">
        <v>4616</v>
      </c>
      <c r="B990" s="50">
        <v>0.252915534980023</v>
      </c>
      <c r="C990" s="50">
        <v>7.2964053424050601E-2</v>
      </c>
      <c r="D990" s="50"/>
      <c r="E990" s="52" t="s">
        <v>7022</v>
      </c>
      <c r="F990" s="50">
        <v>-0.29616478727725298</v>
      </c>
      <c r="G990" s="50">
        <v>9.61974177536703E-2</v>
      </c>
      <c r="H990" s="50"/>
      <c r="I990" s="62" t="s">
        <v>9504</v>
      </c>
      <c r="J990" s="54">
        <v>0.17862666188687601</v>
      </c>
      <c r="K990" s="54">
        <v>0.19875706524755701</v>
      </c>
      <c r="M990" s="62" t="s">
        <v>3583</v>
      </c>
      <c r="N990" s="81">
        <v>-0.166799575372197</v>
      </c>
      <c r="O990" s="81">
        <v>7.4525043539537497E-2</v>
      </c>
      <c r="P990" s="50"/>
      <c r="Q990" s="50"/>
    </row>
    <row r="991" spans="1:17">
      <c r="A991" s="52" t="s">
        <v>16449</v>
      </c>
      <c r="B991" s="50">
        <v>0.25269794348913999</v>
      </c>
      <c r="C991" s="50">
        <v>2.28059193532959</v>
      </c>
      <c r="D991" s="50"/>
      <c r="E991" s="52" t="s">
        <v>15445</v>
      </c>
      <c r="F991" s="50">
        <v>-0.21267543733822</v>
      </c>
      <c r="G991" s="50">
        <v>9.6372738727307894E-2</v>
      </c>
      <c r="H991" s="50"/>
      <c r="I991" s="62" t="s">
        <v>2702</v>
      </c>
      <c r="J991" s="54">
        <v>7.5059925231453703E-2</v>
      </c>
      <c r="K991" s="54">
        <v>0.19930222405005399</v>
      </c>
      <c r="M991" s="62" t="s">
        <v>14689</v>
      </c>
      <c r="N991" s="81">
        <v>-0.13932825593182399</v>
      </c>
      <c r="O991" s="81">
        <v>7.4592152221285804E-2</v>
      </c>
      <c r="P991" s="50"/>
      <c r="Q991" s="50"/>
    </row>
    <row r="992" spans="1:17">
      <c r="A992" s="52" t="s">
        <v>5494</v>
      </c>
      <c r="B992" s="50">
        <v>0.25228558089457698</v>
      </c>
      <c r="C992" s="50">
        <v>8.0614211160300403E-2</v>
      </c>
      <c r="D992" s="50"/>
      <c r="E992" s="52" t="s">
        <v>9819</v>
      </c>
      <c r="F992" s="50">
        <v>-0.28791649738439701</v>
      </c>
      <c r="G992" s="50">
        <v>9.68145915193874E-2</v>
      </c>
      <c r="H992" s="50"/>
      <c r="I992" s="62" t="s">
        <v>16068</v>
      </c>
      <c r="J992" s="54">
        <v>0.124658647230386</v>
      </c>
      <c r="K992" s="54">
        <v>0.199423900079544</v>
      </c>
      <c r="M992" s="62" t="s">
        <v>10669</v>
      </c>
      <c r="N992" s="81">
        <v>-0.105504403115324</v>
      </c>
      <c r="O992" s="81">
        <v>7.4696892319637095E-2</v>
      </c>
      <c r="P992" s="50"/>
      <c r="Q992" s="50"/>
    </row>
    <row r="993" spans="1:17">
      <c r="A993" s="52" t="s">
        <v>16310</v>
      </c>
      <c r="B993" s="50">
        <v>0.25224529429419901</v>
      </c>
      <c r="C993" s="50">
        <v>7.3561354151873301E-2</v>
      </c>
      <c r="D993" s="50"/>
      <c r="E993" s="52" t="s">
        <v>15446</v>
      </c>
      <c r="F993" s="50">
        <v>-0.33848080849183498</v>
      </c>
      <c r="G993" s="50">
        <v>9.7264430933173093E-2</v>
      </c>
      <c r="H993" s="50"/>
      <c r="I993" s="62"/>
      <c r="M993" s="62" t="s">
        <v>16140</v>
      </c>
      <c r="N993" s="81">
        <v>-0.145310437683459</v>
      </c>
      <c r="O993" s="81">
        <v>7.4696892319637095E-2</v>
      </c>
      <c r="P993" s="50"/>
      <c r="Q993" s="50"/>
    </row>
    <row r="994" spans="1:17">
      <c r="A994" s="52" t="s">
        <v>3466</v>
      </c>
      <c r="B994" s="50">
        <v>0.25217664855666999</v>
      </c>
      <c r="C994" s="50">
        <v>7.1032253200782006E-2</v>
      </c>
      <c r="D994" s="50"/>
      <c r="E994" s="52" t="s">
        <v>3994</v>
      </c>
      <c r="F994" s="50">
        <v>-0.17201254385318901</v>
      </c>
      <c r="G994" s="50">
        <v>9.7414172527617901E-2</v>
      </c>
      <c r="H994" s="50"/>
      <c r="I994" s="62"/>
      <c r="M994" s="62" t="s">
        <v>5011</v>
      </c>
      <c r="N994" s="81">
        <v>-0.26677113159472299</v>
      </c>
      <c r="O994" s="81">
        <v>7.49727225496509E-2</v>
      </c>
      <c r="P994" s="50"/>
      <c r="Q994" s="50"/>
    </row>
    <row r="995" spans="1:17">
      <c r="A995" s="52" t="s">
        <v>4259</v>
      </c>
      <c r="B995" s="50">
        <v>0.251924427593468</v>
      </c>
      <c r="C995" s="50">
        <v>1.9572609090750901E-2</v>
      </c>
      <c r="D995" s="50"/>
      <c r="E995" s="52" t="s">
        <v>4236</v>
      </c>
      <c r="F995" s="50">
        <v>-0.31650023383006198</v>
      </c>
      <c r="G995" s="50">
        <v>9.7436287448490103E-2</v>
      </c>
      <c r="H995" s="50"/>
      <c r="I995" s="62"/>
      <c r="M995" s="62" t="s">
        <v>16141</v>
      </c>
      <c r="N995" s="81">
        <v>-0.25324371008753199</v>
      </c>
      <c r="O995" s="81">
        <v>7.5278157796779196E-2</v>
      </c>
      <c r="P995" s="50"/>
      <c r="Q995" s="50"/>
    </row>
    <row r="996" spans="1:17">
      <c r="A996" s="52" t="s">
        <v>16300</v>
      </c>
      <c r="B996" s="50">
        <v>0.251869458010199</v>
      </c>
      <c r="C996" s="50">
        <v>5.0514228540025699E-2</v>
      </c>
      <c r="D996" s="50"/>
      <c r="E996" s="52" t="s">
        <v>15447</v>
      </c>
      <c r="F996" s="50">
        <v>-0.228930261529985</v>
      </c>
      <c r="G996" s="50">
        <v>9.7439954083528499E-2</v>
      </c>
      <c r="H996" s="50"/>
      <c r="I996" s="62"/>
      <c r="M996" s="62" t="s">
        <v>5980</v>
      </c>
      <c r="N996" s="81">
        <v>-0.15646816350911899</v>
      </c>
      <c r="O996" s="81">
        <v>7.6064713072472104E-2</v>
      </c>
      <c r="P996" s="50"/>
      <c r="Q996" s="50"/>
    </row>
    <row r="997" spans="1:17">
      <c r="A997" s="52" t="s">
        <v>16428</v>
      </c>
      <c r="B997" s="50">
        <v>0.25169523961154999</v>
      </c>
      <c r="C997" s="50">
        <v>0.19510796789848001</v>
      </c>
      <c r="D997" s="50"/>
      <c r="E997" s="52" t="s">
        <v>6876</v>
      </c>
      <c r="F997" s="50">
        <v>-0.26102406269003497</v>
      </c>
      <c r="G997" s="50">
        <v>9.7583685875521894E-2</v>
      </c>
      <c r="H997" s="50"/>
      <c r="I997" s="62"/>
      <c r="M997" s="62" t="s">
        <v>16142</v>
      </c>
      <c r="N997" s="81">
        <v>-0.46524954812076702</v>
      </c>
      <c r="O997" s="81">
        <v>7.6127437264356196E-2</v>
      </c>
      <c r="P997" s="50"/>
      <c r="Q997" s="50"/>
    </row>
    <row r="998" spans="1:17">
      <c r="A998" s="52" t="s">
        <v>16352</v>
      </c>
      <c r="B998" s="50">
        <v>0.25113692942064197</v>
      </c>
      <c r="C998" s="50">
        <v>0.118129536208987</v>
      </c>
      <c r="D998" s="50"/>
      <c r="E998" s="52" t="s">
        <v>15448</v>
      </c>
      <c r="F998" s="50">
        <v>-0.369669089100578</v>
      </c>
      <c r="G998" s="50">
        <v>9.7583685875521894E-2</v>
      </c>
      <c r="H998" s="50"/>
      <c r="I998" s="62"/>
      <c r="M998" s="62" t="s">
        <v>10770</v>
      </c>
      <c r="N998" s="81">
        <v>-0.28534470869280198</v>
      </c>
      <c r="O998" s="81">
        <v>7.6127437264356196E-2</v>
      </c>
      <c r="P998" s="50"/>
      <c r="Q998" s="50"/>
    </row>
    <row r="999" spans="1:17">
      <c r="A999" s="52" t="s">
        <v>15723</v>
      </c>
      <c r="B999" s="50">
        <v>0.25102553268502997</v>
      </c>
      <c r="C999" s="50">
        <v>3.6128469593947797E-2</v>
      </c>
      <c r="D999" s="50"/>
      <c r="E999" s="52" t="s">
        <v>6402</v>
      </c>
      <c r="F999" s="50">
        <v>-0.33811637592642202</v>
      </c>
      <c r="G999" s="50">
        <v>9.7712956010351903E-2</v>
      </c>
      <c r="H999" s="50"/>
      <c r="I999" s="62"/>
      <c r="M999" s="62" t="s">
        <v>8255</v>
      </c>
      <c r="N999" s="81">
        <v>-0.253187297894374</v>
      </c>
      <c r="O999" s="81">
        <v>7.6171631229584702E-2</v>
      </c>
      <c r="P999" s="50"/>
      <c r="Q999" s="50"/>
    </row>
    <row r="1000" spans="1:17">
      <c r="A1000" s="52" t="s">
        <v>10859</v>
      </c>
      <c r="B1000" s="50">
        <v>0.25056223090514002</v>
      </c>
      <c r="C1000" s="50">
        <v>9.2162154253528097E-2</v>
      </c>
      <c r="D1000" s="50"/>
      <c r="E1000" s="52" t="s">
        <v>11439</v>
      </c>
      <c r="F1000" s="50">
        <v>-0.22589263564326201</v>
      </c>
      <c r="G1000" s="50">
        <v>9.7768574582903695E-2</v>
      </c>
      <c r="H1000" s="50"/>
      <c r="I1000" s="62"/>
      <c r="M1000" s="62" t="s">
        <v>16143</v>
      </c>
      <c r="N1000" s="81">
        <v>-0.28476921303117902</v>
      </c>
      <c r="O1000" s="81">
        <v>7.6171631229584702E-2</v>
      </c>
      <c r="P1000" s="50"/>
      <c r="Q1000" s="50"/>
    </row>
    <row r="1001" spans="1:17">
      <c r="A1001" s="52" t="s">
        <v>16514</v>
      </c>
      <c r="B1001" s="50">
        <v>0.25028726327101702</v>
      </c>
      <c r="C1001" s="50">
        <v>2.7491706507309601</v>
      </c>
      <c r="D1001" s="50"/>
      <c r="E1001" s="52" t="s">
        <v>9524</v>
      </c>
      <c r="F1001" s="50">
        <v>-0.369262594904401</v>
      </c>
      <c r="G1001" s="50">
        <v>9.7768574582903695E-2</v>
      </c>
      <c r="H1001" s="50"/>
      <c r="I1001" s="62"/>
      <c r="M1001" s="62" t="s">
        <v>14714</v>
      </c>
      <c r="N1001" s="81">
        <v>-0.17164782780888499</v>
      </c>
      <c r="O1001" s="81">
        <v>7.6216688666481902E-2</v>
      </c>
      <c r="P1001" s="50"/>
      <c r="Q1001" s="50"/>
    </row>
    <row r="1002" spans="1:17">
      <c r="A1002" s="52" t="s">
        <v>4955</v>
      </c>
      <c r="B1002" s="50">
        <v>0.25016282220452501</v>
      </c>
      <c r="C1002" s="50">
        <v>0.105387598858195</v>
      </c>
      <c r="D1002" s="50"/>
      <c r="E1002" s="52" t="s">
        <v>15449</v>
      </c>
      <c r="F1002" s="50">
        <v>-0.410479818234182</v>
      </c>
      <c r="G1002" s="50">
        <v>9.7768574582903695E-2</v>
      </c>
      <c r="H1002" s="50"/>
      <c r="I1002" s="62"/>
      <c r="M1002" s="62" t="s">
        <v>417</v>
      </c>
      <c r="N1002" s="81">
        <v>-0.15419601241007899</v>
      </c>
      <c r="O1002" s="81">
        <v>7.6316236247015001E-2</v>
      </c>
      <c r="P1002" s="50"/>
      <c r="Q1002" s="50"/>
    </row>
    <row r="1003" spans="1:17">
      <c r="A1003" s="52" t="s">
        <v>2614</v>
      </c>
      <c r="B1003" s="50">
        <v>0.25002945223025003</v>
      </c>
      <c r="C1003" s="50">
        <v>0.101603492070513</v>
      </c>
      <c r="D1003" s="50"/>
      <c r="E1003" s="52" t="s">
        <v>9810</v>
      </c>
      <c r="F1003" s="50">
        <v>-0.28000556180137598</v>
      </c>
      <c r="G1003" s="50">
        <v>9.7785394560963496E-2</v>
      </c>
      <c r="H1003" s="50"/>
      <c r="I1003" s="62"/>
      <c r="M1003" s="62" t="s">
        <v>16144</v>
      </c>
      <c r="N1003" s="81">
        <v>-0.23286996136756299</v>
      </c>
      <c r="O1003" s="81">
        <v>7.6393555457363094E-2</v>
      </c>
      <c r="P1003" s="50"/>
      <c r="Q1003" s="50"/>
    </row>
    <row r="1004" spans="1:17">
      <c r="A1004" s="52" t="s">
        <v>3705</v>
      </c>
      <c r="B1004" s="50">
        <v>0.250013630506847</v>
      </c>
      <c r="C1004" s="50">
        <v>4.1939208871977197E-2</v>
      </c>
      <c r="D1004" s="50"/>
      <c r="E1004" s="52" t="s">
        <v>15147</v>
      </c>
      <c r="F1004" s="50">
        <v>-0.32541092456473503</v>
      </c>
      <c r="G1004" s="50">
        <v>9.8149087782849406E-2</v>
      </c>
      <c r="H1004" s="50"/>
      <c r="I1004" s="62"/>
      <c r="M1004" s="62" t="s">
        <v>5676</v>
      </c>
      <c r="N1004" s="81">
        <v>-0.19198342132010299</v>
      </c>
      <c r="O1004" s="81">
        <v>7.6630298846151301E-2</v>
      </c>
      <c r="P1004" s="50"/>
      <c r="Q1004" s="50"/>
    </row>
    <row r="1005" spans="1:17">
      <c r="A1005" s="52" t="s">
        <v>14709</v>
      </c>
      <c r="B1005" s="50">
        <v>0.24993904911461101</v>
      </c>
      <c r="C1005" s="50">
        <v>0.118343812061471</v>
      </c>
      <c r="D1005" s="50"/>
      <c r="E1005" s="52" t="s">
        <v>12078</v>
      </c>
      <c r="F1005" s="50">
        <v>-0.20716708812904899</v>
      </c>
      <c r="G1005" s="50">
        <v>9.81494612244974E-2</v>
      </c>
      <c r="H1005" s="50"/>
      <c r="I1005" s="62"/>
      <c r="M1005" s="62" t="s">
        <v>16145</v>
      </c>
      <c r="N1005" s="81">
        <v>-0.255109965538724</v>
      </c>
      <c r="O1005" s="81">
        <v>7.71635166176282E-2</v>
      </c>
      <c r="P1005" s="50"/>
      <c r="Q1005" s="50"/>
    </row>
    <row r="1006" spans="1:17">
      <c r="A1006" s="52" t="s">
        <v>11459</v>
      </c>
      <c r="B1006" s="50">
        <v>0.24992250337847599</v>
      </c>
      <c r="C1006" s="50">
        <v>7.3627407860262103E-2</v>
      </c>
      <c r="D1006" s="50"/>
      <c r="E1006" s="52" t="s">
        <v>880</v>
      </c>
      <c r="F1006" s="50">
        <v>-0.26592673947488299</v>
      </c>
      <c r="G1006" s="50">
        <v>9.8228685325672305E-2</v>
      </c>
      <c r="H1006" s="50"/>
      <c r="I1006" s="62"/>
      <c r="M1006" s="62" t="s">
        <v>7494</v>
      </c>
      <c r="N1006" s="81">
        <v>-0.28062336191570297</v>
      </c>
      <c r="O1006" s="81">
        <v>7.73630453233662E-2</v>
      </c>
      <c r="P1006" s="50"/>
      <c r="Q1006" s="50"/>
    </row>
    <row r="1007" spans="1:17">
      <c r="A1007" s="52" t="s">
        <v>2936</v>
      </c>
      <c r="B1007" s="50">
        <v>0.24992043462666699</v>
      </c>
      <c r="C1007" s="50">
        <v>8.4741257307934498E-2</v>
      </c>
      <c r="D1007" s="50"/>
      <c r="E1007" s="52" t="s">
        <v>15141</v>
      </c>
      <c r="F1007" s="50">
        <v>-0.49418857450419201</v>
      </c>
      <c r="G1007" s="50">
        <v>9.8229333692369206E-2</v>
      </c>
      <c r="H1007" s="50"/>
      <c r="I1007" s="62"/>
      <c r="M1007" s="62" t="s">
        <v>16146</v>
      </c>
      <c r="N1007" s="81">
        <v>-0.177147016639777</v>
      </c>
      <c r="O1007" s="81">
        <v>7.7658851229308296E-2</v>
      </c>
      <c r="P1007" s="50"/>
      <c r="Q1007" s="50"/>
    </row>
    <row r="1008" spans="1:17">
      <c r="A1008" s="52" t="s">
        <v>5518</v>
      </c>
      <c r="B1008" s="50">
        <v>0.24952121362073501</v>
      </c>
      <c r="C1008" s="50">
        <v>0.13855919727728799</v>
      </c>
      <c r="D1008" s="50"/>
      <c r="E1008" s="52" t="s">
        <v>6919</v>
      </c>
      <c r="F1008" s="50">
        <v>-0.196297664603795</v>
      </c>
      <c r="G1008" s="50">
        <v>9.8338518298379099E-2</v>
      </c>
      <c r="H1008" s="50"/>
      <c r="I1008" s="62"/>
      <c r="M1008" s="62" t="s">
        <v>8317</v>
      </c>
      <c r="N1008" s="81">
        <v>-0.14266105831698001</v>
      </c>
      <c r="O1008" s="81">
        <v>7.8191039937839199E-2</v>
      </c>
      <c r="P1008" s="50"/>
      <c r="Q1008" s="50"/>
    </row>
    <row r="1009" spans="1:17">
      <c r="A1009" s="52" t="s">
        <v>11683</v>
      </c>
      <c r="B1009" s="50">
        <v>0.24930679169022299</v>
      </c>
      <c r="C1009" s="50">
        <v>2.1651448977969501E-2</v>
      </c>
      <c r="D1009" s="50"/>
      <c r="E1009" s="52" t="s">
        <v>176</v>
      </c>
      <c r="F1009" s="50">
        <v>-0.35345697805813397</v>
      </c>
      <c r="G1009" s="50">
        <v>9.8836026406570798E-2</v>
      </c>
      <c r="H1009" s="50"/>
      <c r="I1009" s="62"/>
      <c r="M1009" s="62" t="s">
        <v>10114</v>
      </c>
      <c r="N1009" s="81">
        <v>-0.21056347758060601</v>
      </c>
      <c r="O1009" s="81">
        <v>7.8515284194905902E-2</v>
      </c>
      <c r="P1009" s="50"/>
      <c r="Q1009" s="50"/>
    </row>
    <row r="1010" spans="1:17">
      <c r="A1010" s="52" t="s">
        <v>1443</v>
      </c>
      <c r="B1010" s="50">
        <v>0.24886737825633601</v>
      </c>
      <c r="C1010" s="50">
        <v>5.99172071066131E-2</v>
      </c>
      <c r="D1010" s="50"/>
      <c r="E1010" s="52" t="s">
        <v>15450</v>
      </c>
      <c r="F1010" s="50">
        <v>-0.26907397900895802</v>
      </c>
      <c r="G1010" s="50">
        <v>9.9352454194104906E-2</v>
      </c>
      <c r="H1010" s="50"/>
      <c r="I1010" s="62"/>
      <c r="M1010" s="62" t="s">
        <v>16147</v>
      </c>
      <c r="N1010" s="81">
        <v>-0.26711625557721203</v>
      </c>
      <c r="O1010" s="81">
        <v>7.9119462657036302E-2</v>
      </c>
      <c r="P1010" s="50"/>
      <c r="Q1010" s="50"/>
    </row>
    <row r="1011" spans="1:17">
      <c r="A1011" s="52" t="s">
        <v>5002</v>
      </c>
      <c r="B1011" s="50">
        <v>0.248752220202103</v>
      </c>
      <c r="C1011" s="50">
        <v>8.6987536183776706E-2</v>
      </c>
      <c r="D1011" s="50"/>
      <c r="E1011" s="52" t="s">
        <v>6729</v>
      </c>
      <c r="F1011" s="50">
        <v>-0.295374367246998</v>
      </c>
      <c r="G1011" s="50">
        <v>9.9431015153863503E-2</v>
      </c>
      <c r="H1011" s="50"/>
      <c r="I1011" s="62"/>
      <c r="M1011" s="62" t="s">
        <v>16148</v>
      </c>
      <c r="N1011" s="81">
        <v>-0.14166967323479601</v>
      </c>
      <c r="O1011" s="81">
        <v>7.9701101148218295E-2</v>
      </c>
      <c r="P1011" s="50"/>
      <c r="Q1011" s="50"/>
    </row>
    <row r="1012" spans="1:17">
      <c r="A1012" s="52" t="s">
        <v>16394</v>
      </c>
      <c r="B1012" s="50">
        <v>0.248706416355506</v>
      </c>
      <c r="C1012" s="50">
        <v>0.15788166332182901</v>
      </c>
      <c r="D1012" s="50"/>
      <c r="E1012" s="52" t="s">
        <v>6610</v>
      </c>
      <c r="F1012" s="50">
        <v>-0.28393265563373199</v>
      </c>
      <c r="G1012" s="50">
        <v>9.9520106762365404E-2</v>
      </c>
      <c r="H1012" s="50"/>
      <c r="I1012" s="62"/>
      <c r="M1012" s="62" t="s">
        <v>16149</v>
      </c>
      <c r="N1012" s="81">
        <v>-0.281481729567719</v>
      </c>
      <c r="O1012" s="81">
        <v>8.0182512668328002E-2</v>
      </c>
      <c r="P1012" s="50"/>
      <c r="Q1012" s="50"/>
    </row>
    <row r="1013" spans="1:17">
      <c r="A1013" s="52" t="s">
        <v>16304</v>
      </c>
      <c r="B1013" s="50">
        <v>0.24868748071815899</v>
      </c>
      <c r="C1013" s="50">
        <v>5.4701805040329503E-2</v>
      </c>
      <c r="D1013" s="50"/>
      <c r="E1013" s="52" t="s">
        <v>15451</v>
      </c>
      <c r="F1013" s="50">
        <v>-0.30722114937896799</v>
      </c>
      <c r="G1013" s="50">
        <v>9.9589383736458995E-2</v>
      </c>
      <c r="H1013" s="50"/>
      <c r="I1013" s="62"/>
      <c r="M1013" s="62" t="s">
        <v>9085</v>
      </c>
      <c r="N1013" s="81">
        <v>-0.150161615861752</v>
      </c>
      <c r="O1013" s="81">
        <v>8.0255405076697303E-2</v>
      </c>
      <c r="P1013" s="50"/>
      <c r="Q1013" s="50"/>
    </row>
    <row r="1014" spans="1:17">
      <c r="A1014" s="52" t="s">
        <v>2385</v>
      </c>
      <c r="B1014" s="50">
        <v>0.24868500658572401</v>
      </c>
      <c r="C1014" s="50">
        <v>3.0063407660896602E-2</v>
      </c>
      <c r="D1014" s="50"/>
      <c r="E1014" s="52" t="s">
        <v>15452</v>
      </c>
      <c r="F1014" s="50">
        <v>-0.28883777405708999</v>
      </c>
      <c r="G1014" s="50">
        <v>9.9589383736458995E-2</v>
      </c>
      <c r="H1014" s="50"/>
      <c r="I1014" s="62"/>
      <c r="M1014" s="62" t="s">
        <v>7872</v>
      </c>
      <c r="N1014" s="81">
        <v>-0.15804136843900601</v>
      </c>
      <c r="O1014" s="81">
        <v>8.1130198749408994E-2</v>
      </c>
      <c r="P1014" s="50"/>
      <c r="Q1014" s="50"/>
    </row>
    <row r="1015" spans="1:17">
      <c r="A1015" s="52" t="s">
        <v>4402</v>
      </c>
      <c r="B1015" s="50">
        <v>0.24854046985919001</v>
      </c>
      <c r="C1015" s="50">
        <v>3.11131734828612E-2</v>
      </c>
      <c r="D1015" s="50"/>
      <c r="E1015" s="52" t="s">
        <v>8742</v>
      </c>
      <c r="F1015" s="50">
        <v>-0.31838158200903299</v>
      </c>
      <c r="G1015" s="50">
        <v>9.9793412163230205E-2</v>
      </c>
      <c r="H1015" s="50"/>
      <c r="I1015" s="62"/>
      <c r="M1015" s="62" t="s">
        <v>10096</v>
      </c>
      <c r="N1015" s="81">
        <v>-0.15629048052943301</v>
      </c>
      <c r="O1015" s="81">
        <v>8.1582770408714103E-2</v>
      </c>
      <c r="P1015" s="50"/>
      <c r="Q1015" s="50"/>
    </row>
    <row r="1016" spans="1:17">
      <c r="A1016" s="52" t="s">
        <v>1434</v>
      </c>
      <c r="B1016" s="50">
        <v>0.24844795982468201</v>
      </c>
      <c r="C1016" s="50">
        <v>4.7712576099592903E-2</v>
      </c>
      <c r="D1016" s="50"/>
      <c r="E1016" s="52" t="s">
        <v>15453</v>
      </c>
      <c r="F1016" s="50">
        <v>-0.25449062863805599</v>
      </c>
      <c r="G1016" s="50">
        <v>9.9793412163230205E-2</v>
      </c>
      <c r="H1016" s="50"/>
      <c r="I1016" s="62"/>
      <c r="M1016" s="62" t="s">
        <v>5541</v>
      </c>
      <c r="N1016" s="81">
        <v>-0.25056973373743102</v>
      </c>
      <c r="O1016" s="81">
        <v>8.2038262336923004E-2</v>
      </c>
      <c r="P1016" s="50"/>
      <c r="Q1016" s="50"/>
    </row>
    <row r="1017" spans="1:17">
      <c r="A1017" s="52" t="s">
        <v>1865</v>
      </c>
      <c r="B1017" s="50">
        <v>0.24805913314777001</v>
      </c>
      <c r="C1017" s="50">
        <v>0.14767040416192601</v>
      </c>
      <c r="D1017" s="50"/>
      <c r="E1017" s="52" t="s">
        <v>15454</v>
      </c>
      <c r="F1017" s="50">
        <v>-0.19645492077517601</v>
      </c>
      <c r="G1017" s="50">
        <v>0.100006155721842</v>
      </c>
      <c r="H1017" s="50"/>
      <c r="I1017" s="62"/>
      <c r="M1017" s="62" t="s">
        <v>8817</v>
      </c>
      <c r="N1017" s="81">
        <v>-0.48895117683093597</v>
      </c>
      <c r="O1017" s="81">
        <v>8.2038262336923004E-2</v>
      </c>
      <c r="P1017" s="50"/>
      <c r="Q1017" s="50"/>
    </row>
    <row r="1018" spans="1:17">
      <c r="A1018" s="52" t="s">
        <v>16362</v>
      </c>
      <c r="B1018" s="50">
        <v>0.24798304960766701</v>
      </c>
      <c r="C1018" s="50">
        <v>0.128425705581585</v>
      </c>
      <c r="D1018" s="50"/>
      <c r="E1018" s="52" t="s">
        <v>8787</v>
      </c>
      <c r="F1018" s="50">
        <v>-0.260576269315339</v>
      </c>
      <c r="G1018" s="50">
        <v>0.10012595697627701</v>
      </c>
      <c r="H1018" s="50"/>
      <c r="I1018" s="62"/>
      <c r="M1018" s="62" t="s">
        <v>6309</v>
      </c>
      <c r="N1018" s="81">
        <v>-0.32331325358644603</v>
      </c>
      <c r="O1018" s="81">
        <v>8.2457446859951294E-2</v>
      </c>
      <c r="P1018" s="50"/>
      <c r="Q1018" s="50"/>
    </row>
    <row r="1019" spans="1:17">
      <c r="A1019" s="52" t="s">
        <v>1615</v>
      </c>
      <c r="B1019" s="50">
        <v>0.247853080950067</v>
      </c>
      <c r="C1019" s="50">
        <v>0.10407899390379</v>
      </c>
      <c r="D1019" s="50"/>
      <c r="E1019" s="52" t="s">
        <v>15173</v>
      </c>
      <c r="F1019" s="50">
        <v>-0.20524162452154299</v>
      </c>
      <c r="G1019" s="50">
        <v>0.100140502692944</v>
      </c>
      <c r="H1019" s="50"/>
      <c r="I1019" s="62"/>
      <c r="M1019" s="62" t="s">
        <v>6560</v>
      </c>
      <c r="N1019" s="81">
        <v>-0.20520001092295501</v>
      </c>
      <c r="O1019" s="81">
        <v>8.2599996525703406E-2</v>
      </c>
      <c r="P1019" s="50"/>
      <c r="Q1019" s="50"/>
    </row>
    <row r="1020" spans="1:17">
      <c r="A1020" s="52" t="s">
        <v>16341</v>
      </c>
      <c r="B1020" s="50">
        <v>0.24779806448150801</v>
      </c>
      <c r="C1020" s="50">
        <v>0.10407899390379</v>
      </c>
      <c r="D1020" s="50"/>
      <c r="E1020" s="52" t="s">
        <v>6924</v>
      </c>
      <c r="F1020" s="50">
        <v>-0.23771322322460101</v>
      </c>
      <c r="G1020" s="50">
        <v>0.100214722876677</v>
      </c>
      <c r="H1020" s="50"/>
      <c r="I1020" s="62"/>
      <c r="M1020" s="62" t="s">
        <v>8251</v>
      </c>
      <c r="N1020" s="81">
        <v>-0.45183579317775402</v>
      </c>
      <c r="O1020" s="81">
        <v>8.2784679488093899E-2</v>
      </c>
      <c r="P1020" s="50"/>
      <c r="Q1020" s="50"/>
    </row>
    <row r="1021" spans="1:17">
      <c r="A1021" s="52" t="s">
        <v>536</v>
      </c>
      <c r="B1021" s="50">
        <v>0.247789118398654</v>
      </c>
      <c r="C1021" s="50">
        <v>0.167276518514409</v>
      </c>
      <c r="D1021" s="50"/>
      <c r="E1021" s="52" t="s">
        <v>8707</v>
      </c>
      <c r="F1021" s="50">
        <v>-0.21856583518570599</v>
      </c>
      <c r="G1021" s="50">
        <v>0.100223680881556</v>
      </c>
      <c r="H1021" s="50"/>
      <c r="I1021" s="62"/>
      <c r="M1021" s="62" t="s">
        <v>16150</v>
      </c>
      <c r="N1021" s="81">
        <v>-0.177195012528893</v>
      </c>
      <c r="O1021" s="81">
        <v>8.3367200598537694E-2</v>
      </c>
      <c r="P1021" s="50"/>
      <c r="Q1021" s="50"/>
    </row>
    <row r="1022" spans="1:17">
      <c r="A1022" s="52" t="s">
        <v>16372</v>
      </c>
      <c r="B1022" s="50">
        <v>0.24747206020974699</v>
      </c>
      <c r="C1022" s="50">
        <v>0.13772965599768699</v>
      </c>
      <c r="D1022" s="50"/>
      <c r="E1022" s="52" t="s">
        <v>15455</v>
      </c>
      <c r="F1022" s="50">
        <v>-0.26287972376510998</v>
      </c>
      <c r="G1022" s="50">
        <v>0.10034003766093499</v>
      </c>
      <c r="H1022" s="50"/>
      <c r="I1022" s="62"/>
      <c r="M1022" s="62" t="s">
        <v>16151</v>
      </c>
      <c r="N1022" s="81">
        <v>-0.22545057666636401</v>
      </c>
      <c r="O1022" s="81">
        <v>8.3367200598537694E-2</v>
      </c>
      <c r="P1022" s="50"/>
      <c r="Q1022" s="50"/>
    </row>
    <row r="1023" spans="1:17">
      <c r="A1023" s="52" t="s">
        <v>12669</v>
      </c>
      <c r="B1023" s="50">
        <v>0.24741817558998999</v>
      </c>
      <c r="C1023" s="50">
        <v>3.7977285909698302E-2</v>
      </c>
      <c r="D1023" s="50"/>
      <c r="E1023" s="52" t="s">
        <v>9145</v>
      </c>
      <c r="F1023" s="50">
        <v>-0.38020436393440898</v>
      </c>
      <c r="G1023" s="50">
        <v>0.100523098431003</v>
      </c>
      <c r="H1023" s="50"/>
      <c r="I1023" s="62"/>
      <c r="M1023" s="62" t="s">
        <v>6957</v>
      </c>
      <c r="N1023" s="81">
        <v>-0.150612971123392</v>
      </c>
      <c r="O1023" s="81">
        <v>8.3590554593003297E-2</v>
      </c>
      <c r="P1023" s="50"/>
      <c r="Q1023" s="50"/>
    </row>
    <row r="1024" spans="1:17">
      <c r="A1024" s="52" t="s">
        <v>2455</v>
      </c>
      <c r="B1024" s="50">
        <v>0.24713123513954</v>
      </c>
      <c r="C1024" s="50">
        <v>0.16725479437857901</v>
      </c>
      <c r="D1024" s="50"/>
      <c r="E1024" s="52" t="s">
        <v>15456</v>
      </c>
      <c r="F1024" s="50">
        <v>-0.135891135791985</v>
      </c>
      <c r="G1024" s="50">
        <v>0.100523098431003</v>
      </c>
      <c r="H1024" s="50"/>
      <c r="I1024" s="62"/>
      <c r="M1024" s="62" t="s">
        <v>4672</v>
      </c>
      <c r="N1024" s="81">
        <v>-0.27138647825247297</v>
      </c>
      <c r="O1024" s="81">
        <v>8.3634816729405301E-2</v>
      </c>
      <c r="P1024" s="50"/>
      <c r="Q1024" s="50"/>
    </row>
    <row r="1025" spans="1:17">
      <c r="A1025" s="52" t="s">
        <v>4130</v>
      </c>
      <c r="B1025" s="50">
        <v>0.24697086192263701</v>
      </c>
      <c r="C1025" s="50">
        <v>7.8477429544409505E-2</v>
      </c>
      <c r="D1025" s="50"/>
      <c r="E1025" s="52" t="s">
        <v>15457</v>
      </c>
      <c r="F1025" s="50">
        <v>-0.223923069635448</v>
      </c>
      <c r="G1025" s="50">
        <v>0.100684478195013</v>
      </c>
      <c r="H1025" s="50"/>
      <c r="I1025" s="62"/>
      <c r="M1025" s="62" t="s">
        <v>9172</v>
      </c>
      <c r="N1025" s="81">
        <v>-0.23399412607753201</v>
      </c>
      <c r="O1025" s="81">
        <v>8.3844322023191101E-2</v>
      </c>
      <c r="P1025" s="50"/>
      <c r="Q1025" s="50"/>
    </row>
    <row r="1026" spans="1:17">
      <c r="A1026" s="52" t="s">
        <v>4318</v>
      </c>
      <c r="B1026" s="50">
        <v>0.24691854345984299</v>
      </c>
      <c r="C1026" s="50">
        <v>0.12901261599834399</v>
      </c>
      <c r="D1026" s="50"/>
      <c r="E1026" s="52" t="s">
        <v>723</v>
      </c>
      <c r="F1026" s="50">
        <v>-0.40657694150029</v>
      </c>
      <c r="G1026" s="50">
        <v>0.10105634618277699</v>
      </c>
      <c r="H1026" s="50"/>
      <c r="I1026" s="62"/>
      <c r="M1026" s="62" t="s">
        <v>11975</v>
      </c>
      <c r="N1026" s="81">
        <v>-0.16787666243184099</v>
      </c>
      <c r="O1026" s="81">
        <v>8.4050522254396395E-2</v>
      </c>
      <c r="P1026" s="50"/>
      <c r="Q1026" s="50"/>
    </row>
    <row r="1027" spans="1:17">
      <c r="A1027" s="52" t="s">
        <v>3683</v>
      </c>
      <c r="B1027" s="50">
        <v>0.24666432844924799</v>
      </c>
      <c r="C1027" s="50">
        <v>4.4867204872702099E-2</v>
      </c>
      <c r="D1027" s="50"/>
      <c r="E1027" s="52" t="s">
        <v>6338</v>
      </c>
      <c r="F1027" s="50">
        <v>-0.30830837557998197</v>
      </c>
      <c r="G1027" s="50">
        <v>0.10105634618277699</v>
      </c>
      <c r="H1027" s="50"/>
      <c r="I1027" s="62"/>
      <c r="M1027" s="62" t="s">
        <v>15024</v>
      </c>
      <c r="N1027" s="81">
        <v>-0.29509466589208899</v>
      </c>
      <c r="O1027" s="81">
        <v>8.4251277298103902E-2</v>
      </c>
      <c r="P1027" s="50"/>
      <c r="Q1027" s="50"/>
    </row>
    <row r="1028" spans="1:17">
      <c r="A1028" s="52" t="s">
        <v>1691</v>
      </c>
      <c r="B1028" s="50">
        <v>0.24665363843921501</v>
      </c>
      <c r="C1028" s="50">
        <v>3.74123807658382E-2</v>
      </c>
      <c r="D1028" s="50"/>
      <c r="E1028" s="52" t="s">
        <v>8093</v>
      </c>
      <c r="F1028" s="50">
        <v>-0.25987711473303099</v>
      </c>
      <c r="G1028" s="50">
        <v>0.101193082267788</v>
      </c>
      <c r="H1028" s="50"/>
      <c r="I1028" s="62"/>
      <c r="M1028" s="62" t="s">
        <v>6054</v>
      </c>
      <c r="N1028" s="81">
        <v>-0.32786345650104798</v>
      </c>
      <c r="O1028" s="81">
        <v>8.43313413740579E-2</v>
      </c>
      <c r="P1028" s="50"/>
      <c r="Q1028" s="50"/>
    </row>
    <row r="1029" spans="1:17">
      <c r="A1029" s="52" t="s">
        <v>2317</v>
      </c>
      <c r="B1029" s="50">
        <v>0.24624783008263301</v>
      </c>
      <c r="C1029" s="50">
        <v>8.6432972698830601E-2</v>
      </c>
      <c r="D1029" s="50"/>
      <c r="E1029" s="52" t="s">
        <v>15458</v>
      </c>
      <c r="F1029" s="50">
        <v>-0.29150986483027402</v>
      </c>
      <c r="G1029" s="50">
        <v>0.101205310044162</v>
      </c>
      <c r="H1029" s="50"/>
      <c r="I1029" s="62"/>
      <c r="M1029" s="62" t="s">
        <v>4090</v>
      </c>
      <c r="N1029" s="81">
        <v>-0.24443612810110599</v>
      </c>
      <c r="O1029" s="81">
        <v>8.43313413740579E-2</v>
      </c>
      <c r="P1029" s="50"/>
      <c r="Q1029" s="50"/>
    </row>
    <row r="1030" spans="1:17">
      <c r="A1030" s="52" t="s">
        <v>2356</v>
      </c>
      <c r="B1030" s="50">
        <v>0.24588040242001999</v>
      </c>
      <c r="C1030" s="50">
        <v>4.7109185754891703E-2</v>
      </c>
      <c r="D1030" s="50"/>
      <c r="E1030" s="52" t="s">
        <v>15459</v>
      </c>
      <c r="F1030" s="50">
        <v>-0.31946100170348302</v>
      </c>
      <c r="G1030" s="50">
        <v>0.101586989424548</v>
      </c>
      <c r="H1030" s="50"/>
      <c r="I1030" s="62"/>
      <c r="M1030" s="62" t="s">
        <v>16152</v>
      </c>
      <c r="N1030" s="81">
        <v>-0.15679633013867</v>
      </c>
      <c r="O1030" s="81">
        <v>8.4431589139374805E-2</v>
      </c>
      <c r="P1030" s="50"/>
      <c r="Q1030" s="50"/>
    </row>
    <row r="1031" spans="1:17">
      <c r="A1031" s="52" t="s">
        <v>15724</v>
      </c>
      <c r="B1031" s="50">
        <v>0.24583538790446199</v>
      </c>
      <c r="C1031" s="50">
        <v>2.99755693914035E-2</v>
      </c>
      <c r="D1031" s="50"/>
      <c r="E1031" s="52" t="s">
        <v>15460</v>
      </c>
      <c r="F1031" s="50">
        <v>-0.17420126901215999</v>
      </c>
      <c r="G1031" s="50">
        <v>0.101603492070513</v>
      </c>
      <c r="H1031" s="50"/>
      <c r="I1031" s="62"/>
      <c r="M1031" s="62" t="s">
        <v>16153</v>
      </c>
      <c r="N1031" s="81">
        <v>-0.21217322890634699</v>
      </c>
      <c r="O1031" s="81">
        <v>8.4431589139374805E-2</v>
      </c>
      <c r="P1031" s="50"/>
      <c r="Q1031" s="50"/>
    </row>
    <row r="1032" spans="1:17">
      <c r="A1032" s="52" t="s">
        <v>2492</v>
      </c>
      <c r="B1032" s="50">
        <v>0.245765433567076</v>
      </c>
      <c r="C1032" s="50">
        <v>8.3334440140946306E-2</v>
      </c>
      <c r="D1032" s="50"/>
      <c r="E1032" s="52" t="s">
        <v>11048</v>
      </c>
      <c r="F1032" s="50">
        <v>-0.21869321425468999</v>
      </c>
      <c r="G1032" s="50">
        <v>0.101633907570728</v>
      </c>
      <c r="H1032" s="50"/>
      <c r="I1032" s="62"/>
      <c r="M1032" s="62" t="s">
        <v>14709</v>
      </c>
      <c r="N1032" s="81">
        <v>-0.20836192202529299</v>
      </c>
      <c r="O1032" s="81">
        <v>8.44993096085256E-2</v>
      </c>
      <c r="P1032" s="50"/>
      <c r="Q1032" s="50"/>
    </row>
    <row r="1033" spans="1:17">
      <c r="A1033" s="52" t="s">
        <v>10237</v>
      </c>
      <c r="B1033" s="50">
        <v>0.24538355721240801</v>
      </c>
      <c r="C1033" s="50">
        <v>0.13855919727728799</v>
      </c>
      <c r="D1033" s="50"/>
      <c r="E1033" s="52" t="s">
        <v>15461</v>
      </c>
      <c r="F1033" s="50">
        <v>-0.34097420903741699</v>
      </c>
      <c r="G1033" s="50">
        <v>0.101633907570728</v>
      </c>
      <c r="H1033" s="50"/>
      <c r="I1033" s="62"/>
      <c r="M1033" s="62" t="s">
        <v>5636</v>
      </c>
      <c r="N1033" s="81">
        <v>-0.18851658066528099</v>
      </c>
      <c r="O1033" s="81">
        <v>8.4723234461114696E-2</v>
      </c>
      <c r="P1033" s="50"/>
      <c r="Q1033" s="50"/>
    </row>
    <row r="1034" spans="1:17">
      <c r="A1034" s="52" t="s">
        <v>7961</v>
      </c>
      <c r="B1034" s="50">
        <v>0.24481665058569499</v>
      </c>
      <c r="C1034" s="50">
        <v>0.126893699034515</v>
      </c>
      <c r="D1034" s="50"/>
      <c r="E1034" s="52" t="s">
        <v>8519</v>
      </c>
      <c r="F1034" s="50">
        <v>-0.26388505636477999</v>
      </c>
      <c r="G1034" s="50">
        <v>0.101633907570728</v>
      </c>
      <c r="H1034" s="50"/>
      <c r="I1034" s="62"/>
      <c r="M1034" s="62" t="s">
        <v>16154</v>
      </c>
      <c r="N1034" s="81">
        <v>-0.17696124639573699</v>
      </c>
      <c r="O1034" s="81">
        <v>8.4723234461114696E-2</v>
      </c>
      <c r="P1034" s="50"/>
      <c r="Q1034" s="50"/>
    </row>
    <row r="1035" spans="1:17">
      <c r="A1035" s="52" t="s">
        <v>5687</v>
      </c>
      <c r="B1035" s="50">
        <v>0.24458101416806499</v>
      </c>
      <c r="C1035" s="50">
        <v>0.14032440774607399</v>
      </c>
      <c r="D1035" s="50"/>
      <c r="E1035" s="52" t="s">
        <v>415</v>
      </c>
      <c r="F1035" s="50">
        <v>-0.38684287842199599</v>
      </c>
      <c r="G1035" s="50">
        <v>0.10229487129437</v>
      </c>
      <c r="H1035" s="50"/>
      <c r="I1035" s="62"/>
      <c r="M1035" s="62" t="s">
        <v>10744</v>
      </c>
      <c r="N1035" s="81">
        <v>-0.281100161694606</v>
      </c>
      <c r="O1035" s="81">
        <v>8.5070088119029302E-2</v>
      </c>
      <c r="P1035" s="50"/>
      <c r="Q1035" s="50"/>
    </row>
    <row r="1036" spans="1:17">
      <c r="A1036" s="52" t="s">
        <v>11741</v>
      </c>
      <c r="B1036" s="50">
        <v>0.24429505202774099</v>
      </c>
      <c r="C1036" s="50">
        <v>1.50394535640112E-2</v>
      </c>
      <c r="D1036" s="50"/>
      <c r="E1036" s="52" t="s">
        <v>15462</v>
      </c>
      <c r="F1036" s="50">
        <v>-0.20523036078307699</v>
      </c>
      <c r="G1036" s="50">
        <v>0.102307867529704</v>
      </c>
      <c r="H1036" s="50"/>
      <c r="I1036" s="62"/>
      <c r="M1036" s="62" t="s">
        <v>9234</v>
      </c>
      <c r="N1036" s="81">
        <v>-0.157520804835862</v>
      </c>
      <c r="O1036" s="81">
        <v>8.5209943096895294E-2</v>
      </c>
      <c r="P1036" s="50"/>
      <c r="Q1036" s="50"/>
    </row>
    <row r="1037" spans="1:17">
      <c r="A1037" s="52" t="s">
        <v>147</v>
      </c>
      <c r="B1037" s="50">
        <v>0.24429139859343499</v>
      </c>
      <c r="C1037" s="50">
        <v>0.160376394095502</v>
      </c>
      <c r="D1037" s="50"/>
      <c r="E1037" s="52" t="s">
        <v>7263</v>
      </c>
      <c r="F1037" s="50">
        <v>-0.24399343835099799</v>
      </c>
      <c r="G1037" s="50">
        <v>0.102307867529704</v>
      </c>
      <c r="H1037" s="50"/>
      <c r="I1037" s="62"/>
      <c r="M1037" s="62" t="s">
        <v>14837</v>
      </c>
      <c r="N1037" s="81">
        <v>-0.70163854781718205</v>
      </c>
      <c r="O1037" s="81">
        <v>8.5209943096895294E-2</v>
      </c>
      <c r="P1037" s="50"/>
      <c r="Q1037" s="50"/>
    </row>
    <row r="1038" spans="1:17">
      <c r="A1038" s="52" t="s">
        <v>1227</v>
      </c>
      <c r="B1038" s="50">
        <v>0.24411369093521601</v>
      </c>
      <c r="C1038" s="50">
        <v>0.11037862764775699</v>
      </c>
      <c r="D1038" s="50"/>
      <c r="E1038" s="52" t="s">
        <v>15463</v>
      </c>
      <c r="F1038" s="50">
        <v>-0.21307978849852399</v>
      </c>
      <c r="G1038" s="50">
        <v>0.102307867529704</v>
      </c>
      <c r="H1038" s="50"/>
      <c r="I1038" s="62"/>
      <c r="M1038" s="62" t="s">
        <v>10738</v>
      </c>
      <c r="N1038" s="81">
        <v>-0.57962475865527097</v>
      </c>
      <c r="O1038" s="81">
        <v>8.6231514311611204E-2</v>
      </c>
      <c r="P1038" s="50"/>
      <c r="Q1038" s="50"/>
    </row>
    <row r="1039" spans="1:17">
      <c r="A1039" s="52" t="s">
        <v>2863</v>
      </c>
      <c r="B1039" s="50">
        <v>0.24388912864253801</v>
      </c>
      <c r="C1039" s="50">
        <v>0.10324902635797201</v>
      </c>
      <c r="D1039" s="50"/>
      <c r="E1039" s="52" t="s">
        <v>15464</v>
      </c>
      <c r="F1039" s="50">
        <v>-0.237379111638091</v>
      </c>
      <c r="G1039" s="50">
        <v>0.102343330627427</v>
      </c>
      <c r="H1039" s="50"/>
      <c r="I1039" s="62"/>
      <c r="M1039" s="62" t="s">
        <v>5220</v>
      </c>
      <c r="N1039" s="81">
        <v>-0.29162337407201999</v>
      </c>
      <c r="O1039" s="81">
        <v>8.6533382365677605E-2</v>
      </c>
      <c r="P1039" s="50"/>
      <c r="Q1039" s="50"/>
    </row>
    <row r="1040" spans="1:17">
      <c r="A1040" s="52" t="s">
        <v>8568</v>
      </c>
      <c r="B1040" s="50">
        <v>0.24377741935882599</v>
      </c>
      <c r="C1040" s="50">
        <v>2.9571442237686901E-2</v>
      </c>
      <c r="D1040" s="50"/>
      <c r="E1040" s="52" t="s">
        <v>8601</v>
      </c>
      <c r="F1040" s="50">
        <v>-0.22687173818336101</v>
      </c>
      <c r="G1040" s="50">
        <v>0.102368612482942</v>
      </c>
      <c r="H1040" s="50"/>
      <c r="I1040" s="62"/>
      <c r="M1040" s="62" t="s">
        <v>528</v>
      </c>
      <c r="N1040" s="81">
        <v>-0.14889235827042799</v>
      </c>
      <c r="O1040" s="81">
        <v>8.7169456378578494E-2</v>
      </c>
      <c r="P1040" s="50"/>
      <c r="Q1040" s="50"/>
    </row>
    <row r="1041" spans="1:17">
      <c r="A1041" s="52" t="s">
        <v>958</v>
      </c>
      <c r="B1041" s="50">
        <v>0.24377136158142401</v>
      </c>
      <c r="C1041" s="50">
        <v>0.175496668667561</v>
      </c>
      <c r="D1041" s="50"/>
      <c r="E1041" s="52" t="s">
        <v>15465</v>
      </c>
      <c r="F1041" s="50">
        <v>-0.20967953068102099</v>
      </c>
      <c r="G1041" s="50">
        <v>0.102588381113941</v>
      </c>
      <c r="H1041" s="50"/>
      <c r="I1041" s="62"/>
      <c r="M1041" s="62" t="s">
        <v>14855</v>
      </c>
      <c r="N1041" s="81">
        <v>-0.24579465265499101</v>
      </c>
      <c r="O1041" s="81">
        <v>8.7169456378578494E-2</v>
      </c>
      <c r="P1041" s="50"/>
      <c r="Q1041" s="50"/>
    </row>
    <row r="1042" spans="1:17">
      <c r="A1042" s="52" t="s">
        <v>5283</v>
      </c>
      <c r="B1042" s="50">
        <v>0.24360173142693201</v>
      </c>
      <c r="C1042" s="50">
        <v>0.10495174437708001</v>
      </c>
      <c r="D1042" s="50"/>
      <c r="E1042" s="52" t="s">
        <v>1336</v>
      </c>
      <c r="F1042" s="50">
        <v>-0.243665226918865</v>
      </c>
      <c r="G1042" s="50">
        <v>0.102842820274593</v>
      </c>
      <c r="H1042" s="50"/>
      <c r="I1042" s="62"/>
      <c r="M1042" s="62" t="s">
        <v>810</v>
      </c>
      <c r="N1042" s="81">
        <v>-0.262127445025373</v>
      </c>
      <c r="O1042" s="81">
        <v>8.7841674127327504E-2</v>
      </c>
      <c r="P1042" s="50"/>
      <c r="Q1042" s="50"/>
    </row>
    <row r="1043" spans="1:17">
      <c r="A1043" s="52" t="s">
        <v>3330</v>
      </c>
      <c r="B1043" s="50">
        <v>0.24356915605482601</v>
      </c>
      <c r="C1043" s="50">
        <v>0.100523098431003</v>
      </c>
      <c r="D1043" s="50"/>
      <c r="E1043" s="52" t="s">
        <v>8020</v>
      </c>
      <c r="F1043" s="50">
        <v>-0.81716997544000403</v>
      </c>
      <c r="G1043" s="50">
        <v>0.10298555123238</v>
      </c>
      <c r="H1043" s="50"/>
      <c r="I1043" s="62"/>
      <c r="M1043" s="62" t="s">
        <v>16155</v>
      </c>
      <c r="N1043" s="81">
        <v>-0.15536994539875701</v>
      </c>
      <c r="O1043" s="81">
        <v>8.8439002461840194E-2</v>
      </c>
      <c r="P1043" s="50"/>
      <c r="Q1043" s="50"/>
    </row>
    <row r="1044" spans="1:17">
      <c r="A1044" s="52" t="s">
        <v>9508</v>
      </c>
      <c r="B1044" s="50">
        <v>0.24319730138905099</v>
      </c>
      <c r="C1044" s="50">
        <v>0.134116378632962</v>
      </c>
      <c r="D1044" s="50"/>
      <c r="E1044" s="52" t="s">
        <v>6904</v>
      </c>
      <c r="F1044" s="50">
        <v>-0.30240579210303598</v>
      </c>
      <c r="G1044" s="50">
        <v>0.103094521228467</v>
      </c>
      <c r="H1044" s="50"/>
      <c r="I1044" s="62"/>
      <c r="M1044" s="62" t="s">
        <v>16156</v>
      </c>
      <c r="N1044" s="81">
        <v>-0.23125082962822299</v>
      </c>
      <c r="O1044" s="81">
        <v>8.8866311180314003E-2</v>
      </c>
      <c r="P1044" s="50"/>
      <c r="Q1044" s="50"/>
    </row>
    <row r="1045" spans="1:17">
      <c r="A1045" s="52" t="s">
        <v>16325</v>
      </c>
      <c r="B1045" s="50">
        <v>0.24319099582967299</v>
      </c>
      <c r="C1045" s="50">
        <v>9.4155625666082807E-2</v>
      </c>
      <c r="D1045" s="50"/>
      <c r="E1045" s="52" t="s">
        <v>10766</v>
      </c>
      <c r="F1045" s="50">
        <v>-0.230309504911449</v>
      </c>
      <c r="G1045" s="50">
        <v>0.10313523151724401</v>
      </c>
      <c r="H1045" s="50"/>
      <c r="I1045" s="62"/>
      <c r="M1045" s="62" t="s">
        <v>16157</v>
      </c>
      <c r="N1045" s="81">
        <v>-0.15114545124520801</v>
      </c>
      <c r="O1045" s="81">
        <v>8.8866311180314003E-2</v>
      </c>
      <c r="P1045" s="50"/>
      <c r="Q1045" s="50"/>
    </row>
    <row r="1046" spans="1:17">
      <c r="A1046" s="52" t="s">
        <v>10012</v>
      </c>
      <c r="B1046" s="50">
        <v>0.242892843903499</v>
      </c>
      <c r="C1046" s="50">
        <v>0.113359344250117</v>
      </c>
      <c r="D1046" s="50"/>
      <c r="E1046" s="52" t="s">
        <v>15466</v>
      </c>
      <c r="F1046" s="50">
        <v>-0.25667025179613601</v>
      </c>
      <c r="G1046" s="50">
        <v>0.10321376928284801</v>
      </c>
      <c r="H1046" s="50"/>
      <c r="I1046" s="62"/>
      <c r="M1046" s="62" t="s">
        <v>16158</v>
      </c>
      <c r="N1046" s="81">
        <v>-0.21069720677965001</v>
      </c>
      <c r="O1046" s="81">
        <v>8.9031989914344897E-2</v>
      </c>
      <c r="P1046" s="50"/>
      <c r="Q1046" s="50"/>
    </row>
    <row r="1047" spans="1:17">
      <c r="A1047" s="52" t="s">
        <v>16344</v>
      </c>
      <c r="B1047" s="50">
        <v>0.24282918410007101</v>
      </c>
      <c r="C1047" s="50">
        <v>0.107916449721445</v>
      </c>
      <c r="D1047" s="50"/>
      <c r="E1047" s="52" t="s">
        <v>15467</v>
      </c>
      <c r="F1047" s="50">
        <v>-0.146852656650131</v>
      </c>
      <c r="G1047" s="50">
        <v>0.10321376928284801</v>
      </c>
      <c r="H1047" s="50"/>
      <c r="I1047" s="62"/>
      <c r="M1047" s="62" t="s">
        <v>10195</v>
      </c>
      <c r="N1047" s="81">
        <v>-0.13131039914488599</v>
      </c>
      <c r="O1047" s="81">
        <v>8.9479026076553905E-2</v>
      </c>
      <c r="P1047" s="50"/>
      <c r="Q1047" s="50"/>
    </row>
    <row r="1048" spans="1:17">
      <c r="A1048" s="52" t="s">
        <v>16407</v>
      </c>
      <c r="B1048" s="50">
        <v>0.242769794038037</v>
      </c>
      <c r="C1048" s="50">
        <v>0.17162559490356699</v>
      </c>
      <c r="D1048" s="50"/>
      <c r="E1048" s="52" t="s">
        <v>3300</v>
      </c>
      <c r="F1048" s="50">
        <v>-0.22299363101398101</v>
      </c>
      <c r="G1048" s="50">
        <v>0.10321376928284801</v>
      </c>
      <c r="H1048" s="50"/>
      <c r="I1048" s="62"/>
      <c r="M1048" s="76">
        <v>43166</v>
      </c>
      <c r="N1048" s="81">
        <v>-0.12056447072356501</v>
      </c>
      <c r="O1048" s="81">
        <v>8.95089143265618E-2</v>
      </c>
      <c r="P1048" s="50"/>
      <c r="Q1048" s="50"/>
    </row>
    <row r="1049" spans="1:17">
      <c r="A1049" s="52" t="s">
        <v>5945</v>
      </c>
      <c r="B1049" s="50">
        <v>0.24270109193386299</v>
      </c>
      <c r="C1049" s="50">
        <v>4.0930130955303699E-2</v>
      </c>
      <c r="D1049" s="50"/>
      <c r="E1049" s="52" t="s">
        <v>8329</v>
      </c>
      <c r="F1049" s="50">
        <v>-0.188433660005839</v>
      </c>
      <c r="G1049" s="50">
        <v>0.10334362518234499</v>
      </c>
      <c r="H1049" s="50"/>
      <c r="I1049" s="62"/>
      <c r="M1049" s="62" t="s">
        <v>9297</v>
      </c>
      <c r="N1049" s="81">
        <v>-0.164718287659501</v>
      </c>
      <c r="O1049" s="81">
        <v>8.9576839101557906E-2</v>
      </c>
      <c r="P1049" s="50"/>
      <c r="Q1049" s="50"/>
    </row>
    <row r="1050" spans="1:17">
      <c r="A1050" s="52" t="s">
        <v>3402</v>
      </c>
      <c r="B1050" s="50">
        <v>0.24267069957231099</v>
      </c>
      <c r="C1050" s="50">
        <v>0.14443519516296699</v>
      </c>
      <c r="D1050" s="50"/>
      <c r="E1050" s="52" t="s">
        <v>15207</v>
      </c>
      <c r="F1050" s="50">
        <v>-0.25754803053816999</v>
      </c>
      <c r="G1050" s="50">
        <v>0.103448762650617</v>
      </c>
      <c r="H1050" s="50"/>
      <c r="I1050" s="62"/>
      <c r="M1050" s="62" t="s">
        <v>6697</v>
      </c>
      <c r="N1050" s="81">
        <v>-0.14643458246648899</v>
      </c>
      <c r="O1050" s="81">
        <v>9.0051261413689396E-2</v>
      </c>
      <c r="P1050" s="50"/>
      <c r="Q1050" s="50"/>
    </row>
    <row r="1051" spans="1:17">
      <c r="A1051" s="52" t="s">
        <v>2554</v>
      </c>
      <c r="B1051" s="50">
        <v>0.242601786106699</v>
      </c>
      <c r="C1051" s="50">
        <v>0.180366147354767</v>
      </c>
      <c r="D1051" s="50"/>
      <c r="E1051" s="52" t="s">
        <v>882</v>
      </c>
      <c r="F1051" s="50">
        <v>-0.43353817932448602</v>
      </c>
      <c r="G1051" s="50">
        <v>0.103487382492834</v>
      </c>
      <c r="H1051" s="50"/>
      <c r="I1051" s="62"/>
      <c r="M1051" s="62" t="s">
        <v>14703</v>
      </c>
      <c r="N1051" s="81">
        <v>-0.111035613471664</v>
      </c>
      <c r="O1051" s="81">
        <v>9.1934836250477103E-2</v>
      </c>
      <c r="P1051" s="50"/>
      <c r="Q1051" s="50"/>
    </row>
    <row r="1052" spans="1:17">
      <c r="A1052" s="52" t="s">
        <v>11898</v>
      </c>
      <c r="B1052" s="50">
        <v>0.24258196234733201</v>
      </c>
      <c r="C1052" s="50">
        <v>1.6054828919087698E-2</v>
      </c>
      <c r="D1052" s="50"/>
      <c r="E1052" s="52" t="s">
        <v>6862</v>
      </c>
      <c r="F1052" s="50">
        <v>-0.42172712238652599</v>
      </c>
      <c r="G1052" s="50">
        <v>0.10389754081676</v>
      </c>
      <c r="H1052" s="50"/>
      <c r="I1052" s="62"/>
      <c r="M1052" s="62" t="s">
        <v>5893</v>
      </c>
      <c r="N1052" s="81">
        <v>-0.22163934649111899</v>
      </c>
      <c r="O1052" s="81">
        <v>9.1934836250477103E-2</v>
      </c>
      <c r="P1052" s="50"/>
      <c r="Q1052" s="50"/>
    </row>
    <row r="1053" spans="1:17">
      <c r="A1053" s="52" t="s">
        <v>2166</v>
      </c>
      <c r="B1053" s="50">
        <v>0.24252317687297301</v>
      </c>
      <c r="C1053" s="50">
        <v>0.14635307960806401</v>
      </c>
      <c r="D1053" s="50"/>
      <c r="E1053" s="52" t="s">
        <v>7727</v>
      </c>
      <c r="F1053" s="50">
        <v>-0.35823988215222902</v>
      </c>
      <c r="G1053" s="50">
        <v>0.10407899390379</v>
      </c>
      <c r="H1053" s="50"/>
      <c r="I1053" s="62"/>
      <c r="M1053" s="62" t="s">
        <v>5614</v>
      </c>
      <c r="N1053" s="81">
        <v>-0.12356764078366</v>
      </c>
      <c r="O1053" s="81">
        <v>9.2266813769439904E-2</v>
      </c>
      <c r="P1053" s="50"/>
      <c r="Q1053" s="50"/>
    </row>
    <row r="1054" spans="1:17">
      <c r="A1054" s="52" t="s">
        <v>16324</v>
      </c>
      <c r="B1054" s="50">
        <v>0.242286607252618</v>
      </c>
      <c r="C1054" s="50">
        <v>9.3157829420367294E-2</v>
      </c>
      <c r="D1054" s="50"/>
      <c r="E1054" s="52" t="s">
        <v>4561</v>
      </c>
      <c r="F1054" s="50">
        <v>-0.162377998807786</v>
      </c>
      <c r="G1054" s="50">
        <v>0.10407899390379</v>
      </c>
      <c r="H1054" s="50"/>
      <c r="I1054" s="62"/>
      <c r="M1054" s="62" t="s">
        <v>11003</v>
      </c>
      <c r="N1054" s="81">
        <v>-0.23662751831376599</v>
      </c>
      <c r="O1054" s="81">
        <v>9.2856322076967507E-2</v>
      </c>
      <c r="P1054" s="50"/>
      <c r="Q1054" s="50"/>
    </row>
    <row r="1055" spans="1:17">
      <c r="A1055" s="52" t="s">
        <v>11893</v>
      </c>
      <c r="B1055" s="50">
        <v>0.24188411988696301</v>
      </c>
      <c r="C1055" s="50">
        <v>8.2704424698871098E-2</v>
      </c>
      <c r="D1055" s="50"/>
      <c r="E1055" s="52" t="s">
        <v>6103</v>
      </c>
      <c r="F1055" s="50">
        <v>-0.31957753861980798</v>
      </c>
      <c r="G1055" s="50">
        <v>0.10436884615174399</v>
      </c>
      <c r="H1055" s="50"/>
      <c r="I1055" s="62"/>
      <c r="M1055" s="62" t="s">
        <v>6588</v>
      </c>
      <c r="N1055" s="81">
        <v>-0.26912432094690097</v>
      </c>
      <c r="O1055" s="81">
        <v>9.2869198882602894E-2</v>
      </c>
      <c r="P1055" s="50"/>
      <c r="Q1055" s="50"/>
    </row>
    <row r="1056" spans="1:17">
      <c r="A1056" s="52" t="s">
        <v>2116</v>
      </c>
      <c r="B1056" s="50">
        <v>0.24172449263731599</v>
      </c>
      <c r="C1056" s="50">
        <v>0.12872704233309601</v>
      </c>
      <c r="D1056" s="50"/>
      <c r="E1056" s="52" t="s">
        <v>15468</v>
      </c>
      <c r="F1056" s="50">
        <v>-0.20391508724521001</v>
      </c>
      <c r="G1056" s="50">
        <v>0.104446350264233</v>
      </c>
      <c r="H1056" s="50"/>
      <c r="I1056" s="62"/>
      <c r="M1056" s="62" t="s">
        <v>11181</v>
      </c>
      <c r="N1056" s="81">
        <v>-0.28122064831822202</v>
      </c>
      <c r="O1056" s="81">
        <v>9.3347828737245994E-2</v>
      </c>
      <c r="P1056" s="50"/>
      <c r="Q1056" s="50"/>
    </row>
    <row r="1057" spans="1:17">
      <c r="A1057" s="52" t="s">
        <v>16355</v>
      </c>
      <c r="B1057" s="50">
        <v>0.24109713034984501</v>
      </c>
      <c r="C1057" s="50">
        <v>0.11839140691636101</v>
      </c>
      <c r="D1057" s="50"/>
      <c r="E1057" s="52" t="s">
        <v>15034</v>
      </c>
      <c r="F1057" s="50">
        <v>-0.17443891855785101</v>
      </c>
      <c r="G1057" s="50">
        <v>0.104802396428992</v>
      </c>
      <c r="H1057" s="50"/>
      <c r="I1057" s="62"/>
      <c r="M1057" s="62" t="s">
        <v>4915</v>
      </c>
      <c r="N1057" s="81">
        <v>-0.255979053612444</v>
      </c>
      <c r="O1057" s="81">
        <v>9.3755732774192704E-2</v>
      </c>
      <c r="P1057" s="50"/>
      <c r="Q1057" s="50"/>
    </row>
    <row r="1058" spans="1:17">
      <c r="A1058" s="52" t="s">
        <v>15981</v>
      </c>
      <c r="B1058" s="50">
        <v>0.24094618127901199</v>
      </c>
      <c r="C1058" s="50">
        <v>2.35989522147519</v>
      </c>
      <c r="D1058" s="50"/>
      <c r="E1058" s="52" t="s">
        <v>15469</v>
      </c>
      <c r="F1058" s="50">
        <v>-0.25847389064162601</v>
      </c>
      <c r="G1058" s="50">
        <v>0.104802396428992</v>
      </c>
      <c r="H1058" s="50"/>
      <c r="I1058" s="62"/>
      <c r="M1058" s="62" t="s">
        <v>4658</v>
      </c>
      <c r="N1058" s="81">
        <v>-0.236515649277383</v>
      </c>
      <c r="O1058" s="81">
        <v>9.3959718896411498E-2</v>
      </c>
      <c r="P1058" s="50"/>
      <c r="Q1058" s="50"/>
    </row>
    <row r="1059" spans="1:17">
      <c r="A1059" s="52" t="s">
        <v>3453</v>
      </c>
      <c r="B1059" s="50">
        <v>0.24075277930420899</v>
      </c>
      <c r="C1059" s="50">
        <v>4.80011326350053E-2</v>
      </c>
      <c r="D1059" s="50"/>
      <c r="E1059" s="52" t="s">
        <v>15470</v>
      </c>
      <c r="F1059" s="50">
        <v>-0.25150961088123602</v>
      </c>
      <c r="G1059" s="50">
        <v>0.104802396428992</v>
      </c>
      <c r="H1059" s="50"/>
      <c r="I1059" s="62"/>
      <c r="M1059" s="62" t="s">
        <v>8085</v>
      </c>
      <c r="N1059" s="81">
        <v>-0.157296709997542</v>
      </c>
      <c r="O1059" s="81">
        <v>9.4178446771716398E-2</v>
      </c>
      <c r="P1059" s="50"/>
      <c r="Q1059" s="50"/>
    </row>
    <row r="1060" spans="1:17">
      <c r="A1060" s="52" t="s">
        <v>16547</v>
      </c>
      <c r="B1060" s="50">
        <v>0.24069715749463499</v>
      </c>
      <c r="C1060" s="50">
        <v>3.2475707982196198</v>
      </c>
      <c r="D1060" s="50"/>
      <c r="E1060" s="52" t="s">
        <v>15162</v>
      </c>
      <c r="F1060" s="50">
        <v>-0.30918237274732802</v>
      </c>
      <c r="G1060" s="50">
        <v>0.104802396428992</v>
      </c>
      <c r="H1060" s="50"/>
      <c r="I1060" s="62"/>
      <c r="M1060" s="62" t="s">
        <v>5983</v>
      </c>
      <c r="N1060" s="81">
        <v>-0.158664723089538</v>
      </c>
      <c r="O1060" s="81">
        <v>9.4570953443367398E-2</v>
      </c>
      <c r="P1060" s="50"/>
      <c r="Q1060" s="50"/>
    </row>
    <row r="1061" spans="1:17">
      <c r="A1061" s="52" t="s">
        <v>11751</v>
      </c>
      <c r="B1061" s="50">
        <v>0.240098630011683</v>
      </c>
      <c r="C1061" s="50">
        <v>0.10407899390379</v>
      </c>
      <c r="D1061" s="50"/>
      <c r="E1061" s="52" t="s">
        <v>9776</v>
      </c>
      <c r="F1061" s="50">
        <v>-0.21792455459114499</v>
      </c>
      <c r="G1061" s="50">
        <v>0.104867406449161</v>
      </c>
      <c r="H1061" s="50"/>
      <c r="I1061" s="62"/>
      <c r="M1061" s="62" t="s">
        <v>11195</v>
      </c>
      <c r="N1061" s="81">
        <v>-0.260387687917911</v>
      </c>
      <c r="O1061" s="81">
        <v>9.4917339810498394E-2</v>
      </c>
      <c r="P1061" s="50"/>
      <c r="Q1061" s="50"/>
    </row>
    <row r="1062" spans="1:17">
      <c r="A1062" s="52" t="s">
        <v>16533</v>
      </c>
      <c r="B1062" s="50">
        <v>0.239753473445353</v>
      </c>
      <c r="C1062" s="50">
        <v>3.0921682679651799</v>
      </c>
      <c r="D1062" s="50"/>
      <c r="E1062" s="52" t="s">
        <v>6088</v>
      </c>
      <c r="F1062" s="50">
        <v>-0.21902166239059501</v>
      </c>
      <c r="G1062" s="50">
        <v>0.10498544483059299</v>
      </c>
      <c r="H1062" s="50"/>
      <c r="I1062" s="62"/>
      <c r="M1062" s="62" t="s">
        <v>13036</v>
      </c>
      <c r="N1062" s="81">
        <v>-0.18358205136837799</v>
      </c>
      <c r="O1062" s="81">
        <v>9.5084169154519393E-2</v>
      </c>
      <c r="P1062" s="50"/>
      <c r="Q1062" s="50"/>
    </row>
    <row r="1063" spans="1:17">
      <c r="A1063" s="52" t="s">
        <v>15725</v>
      </c>
      <c r="B1063" s="50">
        <v>0.23943100427740399</v>
      </c>
      <c r="C1063" s="50">
        <v>4.7459140858835097E-2</v>
      </c>
      <c r="D1063" s="50"/>
      <c r="E1063" s="52" t="s">
        <v>921</v>
      </c>
      <c r="F1063" s="50">
        <v>-0.40512949010717503</v>
      </c>
      <c r="G1063" s="50">
        <v>0.105387598858195</v>
      </c>
      <c r="H1063" s="50"/>
      <c r="I1063" s="62"/>
      <c r="M1063" s="62" t="s">
        <v>7204</v>
      </c>
      <c r="N1063" s="81">
        <v>-0.123006552306569</v>
      </c>
      <c r="O1063" s="81">
        <v>9.5459410333304295E-2</v>
      </c>
      <c r="P1063" s="50"/>
      <c r="Q1063" s="50"/>
    </row>
    <row r="1064" spans="1:17">
      <c r="A1064" s="52" t="s">
        <v>16350</v>
      </c>
      <c r="B1064" s="50">
        <v>0.23922688241551901</v>
      </c>
      <c r="C1064" s="50">
        <v>0.117297919860091</v>
      </c>
      <c r="D1064" s="50"/>
      <c r="E1064" s="52" t="s">
        <v>7528</v>
      </c>
      <c r="F1064" s="50">
        <v>-0.29686160814365897</v>
      </c>
      <c r="G1064" s="50">
        <v>0.106948828453827</v>
      </c>
      <c r="H1064" s="50"/>
      <c r="I1064" s="62"/>
      <c r="M1064" s="62" t="s">
        <v>9840</v>
      </c>
      <c r="N1064" s="81">
        <v>-0.27755147601202601</v>
      </c>
      <c r="O1064" s="81">
        <v>9.5876397846646005E-2</v>
      </c>
      <c r="P1064" s="50"/>
      <c r="Q1064" s="50"/>
    </row>
    <row r="1065" spans="1:17">
      <c r="A1065" s="52" t="s">
        <v>16402</v>
      </c>
      <c r="B1065" s="50">
        <v>0.23916842680504</v>
      </c>
      <c r="C1065" s="50">
        <v>0.166583662420595</v>
      </c>
      <c r="D1065" s="50"/>
      <c r="E1065" s="52" t="s">
        <v>946</v>
      </c>
      <c r="F1065" s="50">
        <v>-0.20564060257151201</v>
      </c>
      <c r="G1065" s="50">
        <v>0.106948828453827</v>
      </c>
      <c r="H1065" s="50"/>
      <c r="I1065" s="62"/>
      <c r="M1065" s="62" t="s">
        <v>6608</v>
      </c>
      <c r="N1065" s="81">
        <v>-0.27602152855397</v>
      </c>
      <c r="O1065" s="81">
        <v>9.6360132461991405E-2</v>
      </c>
      <c r="P1065" s="50"/>
      <c r="Q1065" s="50"/>
    </row>
    <row r="1066" spans="1:17">
      <c r="A1066" s="52" t="s">
        <v>1475</v>
      </c>
      <c r="B1066" s="50">
        <v>0.239140616110428</v>
      </c>
      <c r="C1066" s="50">
        <v>0.18007512457094399</v>
      </c>
      <c r="D1066" s="50"/>
      <c r="E1066" s="52" t="s">
        <v>7360</v>
      </c>
      <c r="F1066" s="50">
        <v>-0.18554496626168501</v>
      </c>
      <c r="G1066" s="50">
        <v>0.10698163202634201</v>
      </c>
      <c r="H1066" s="50"/>
      <c r="I1066" s="62"/>
      <c r="M1066" s="62" t="s">
        <v>16159</v>
      </c>
      <c r="N1066" s="81">
        <v>-0.88654722313747003</v>
      </c>
      <c r="O1066" s="81">
        <v>9.6360132461991405E-2</v>
      </c>
      <c r="P1066" s="50"/>
      <c r="Q1066" s="50"/>
    </row>
    <row r="1067" spans="1:17">
      <c r="A1067" s="52" t="s">
        <v>7989</v>
      </c>
      <c r="B1067" s="50">
        <v>0.239136656934228</v>
      </c>
      <c r="C1067" s="50">
        <v>2.99000515731908</v>
      </c>
      <c r="D1067" s="50"/>
      <c r="E1067" s="52" t="s">
        <v>15471</v>
      </c>
      <c r="F1067" s="50">
        <v>-0.198852854608673</v>
      </c>
      <c r="G1067" s="50">
        <v>0.10698163202634201</v>
      </c>
      <c r="H1067" s="50"/>
      <c r="I1067" s="62"/>
      <c r="M1067" s="62" t="s">
        <v>15072</v>
      </c>
      <c r="N1067" s="81">
        <v>-0.24691072006317799</v>
      </c>
      <c r="O1067" s="81">
        <v>9.6851533377182497E-2</v>
      </c>
      <c r="P1067" s="50"/>
      <c r="Q1067" s="50"/>
    </row>
    <row r="1068" spans="1:17">
      <c r="A1068" s="52" t="s">
        <v>16377</v>
      </c>
      <c r="B1068" s="50">
        <v>0.23909750600388999</v>
      </c>
      <c r="C1068" s="50">
        <v>0.139765227661692</v>
      </c>
      <c r="D1068" s="50"/>
      <c r="E1068" s="52" t="s">
        <v>12033</v>
      </c>
      <c r="F1068" s="50">
        <v>-0.24337507145005099</v>
      </c>
      <c r="G1068" s="50">
        <v>0.107288309553956</v>
      </c>
      <c r="H1068" s="50"/>
      <c r="I1068" s="62"/>
      <c r="M1068" s="62" t="s">
        <v>15179</v>
      </c>
      <c r="N1068" s="81">
        <v>-0.233510313622559</v>
      </c>
      <c r="O1068" s="81">
        <v>9.6851533377182497E-2</v>
      </c>
      <c r="P1068" s="50"/>
      <c r="Q1068" s="50"/>
    </row>
    <row r="1069" spans="1:17">
      <c r="A1069" s="52" t="s">
        <v>1473</v>
      </c>
      <c r="B1069" s="50">
        <v>0.23898674438740999</v>
      </c>
      <c r="C1069" s="50">
        <v>0.13095606053387299</v>
      </c>
      <c r="D1069" s="50"/>
      <c r="E1069" s="52" t="s">
        <v>7590</v>
      </c>
      <c r="F1069" s="50">
        <v>-0.30623070329361501</v>
      </c>
      <c r="G1069" s="50">
        <v>0.107358752138033</v>
      </c>
      <c r="H1069" s="50"/>
      <c r="I1069" s="62"/>
      <c r="M1069" s="62" t="s">
        <v>10570</v>
      </c>
      <c r="N1069" s="81">
        <v>-0.238090625320663</v>
      </c>
      <c r="O1069" s="81">
        <v>9.6921057693264506E-2</v>
      </c>
      <c r="P1069" s="50"/>
      <c r="Q1069" s="50"/>
    </row>
    <row r="1070" spans="1:17">
      <c r="A1070" s="52" t="s">
        <v>16480</v>
      </c>
      <c r="B1070" s="50">
        <v>0.23876855057886301</v>
      </c>
      <c r="C1070" s="50">
        <v>2.43610353450544</v>
      </c>
      <c r="D1070" s="50"/>
      <c r="E1070" s="52" t="s">
        <v>7178</v>
      </c>
      <c r="F1070" s="50">
        <v>-0.33742097340197902</v>
      </c>
      <c r="G1070" s="50">
        <v>0.107358752138033</v>
      </c>
      <c r="H1070" s="50"/>
      <c r="I1070" s="62"/>
      <c r="M1070" s="62" t="s">
        <v>16160</v>
      </c>
      <c r="N1070" s="81">
        <v>-0.17946619195869801</v>
      </c>
      <c r="O1070" s="81">
        <v>9.6993184894890394E-2</v>
      </c>
      <c r="P1070" s="50"/>
      <c r="Q1070" s="50"/>
    </row>
    <row r="1071" spans="1:17">
      <c r="A1071" s="52" t="s">
        <v>2601</v>
      </c>
      <c r="B1071" s="50">
        <v>0.23860166805226099</v>
      </c>
      <c r="C1071" s="50">
        <v>0.106945810082128</v>
      </c>
      <c r="D1071" s="50"/>
      <c r="E1071" s="52" t="s">
        <v>12068</v>
      </c>
      <c r="F1071" s="50">
        <v>-0.18872752697509501</v>
      </c>
      <c r="G1071" s="50">
        <v>0.10741671783060799</v>
      </c>
      <c r="H1071" s="50"/>
      <c r="I1071" s="62"/>
      <c r="M1071" s="62" t="s">
        <v>16161</v>
      </c>
      <c r="N1071" s="81">
        <v>-0.17504767802329499</v>
      </c>
      <c r="O1071" s="81">
        <v>9.7234968038776001E-2</v>
      </c>
      <c r="P1071" s="50"/>
      <c r="Q1071" s="50"/>
    </row>
    <row r="1072" spans="1:17">
      <c r="A1072" s="52" t="s">
        <v>16346</v>
      </c>
      <c r="B1072" s="50">
        <v>0.238584027496998</v>
      </c>
      <c r="C1072" s="50">
        <v>0.112482272583667</v>
      </c>
      <c r="D1072" s="50"/>
      <c r="E1072" s="52" t="s">
        <v>9726</v>
      </c>
      <c r="F1072" s="50">
        <v>-0.29949743661934702</v>
      </c>
      <c r="G1072" s="50">
        <v>0.108124570571568</v>
      </c>
      <c r="H1072" s="50"/>
      <c r="I1072" s="62"/>
      <c r="M1072" s="62" t="s">
        <v>9782</v>
      </c>
      <c r="N1072" s="81">
        <v>-0.21609687327143901</v>
      </c>
      <c r="O1072" s="81">
        <v>9.7426689401488104E-2</v>
      </c>
      <c r="P1072" s="50"/>
      <c r="Q1072" s="50"/>
    </row>
    <row r="1073" spans="1:17">
      <c r="A1073" s="52" t="s">
        <v>16431</v>
      </c>
      <c r="B1073" s="50">
        <v>0.23851670500963701</v>
      </c>
      <c r="C1073" s="50">
        <v>2.1843995535341301</v>
      </c>
      <c r="D1073" s="50"/>
      <c r="E1073" s="52" t="s">
        <v>12028</v>
      </c>
      <c r="F1073" s="50">
        <v>-0.14174310509267801</v>
      </c>
      <c r="G1073" s="50">
        <v>0.10818317164669899</v>
      </c>
      <c r="H1073" s="50"/>
      <c r="I1073" s="62"/>
      <c r="M1073" s="62" t="s">
        <v>10805</v>
      </c>
      <c r="N1073" s="81">
        <v>-9.8172776640868903E-2</v>
      </c>
      <c r="O1073" s="81">
        <v>9.7831966837118006E-2</v>
      </c>
      <c r="P1073" s="50"/>
      <c r="Q1073" s="50"/>
    </row>
    <row r="1074" spans="1:17">
      <c r="A1074" s="52" t="s">
        <v>15910</v>
      </c>
      <c r="B1074" s="50">
        <v>0.23847581756720099</v>
      </c>
      <c r="C1074" s="50">
        <v>9.33270664850962E-2</v>
      </c>
      <c r="D1074" s="50"/>
      <c r="E1074" s="52" t="s">
        <v>819</v>
      </c>
      <c r="F1074" s="50">
        <v>-0.4041641303556</v>
      </c>
      <c r="G1074" s="50">
        <v>0.108728516543754</v>
      </c>
      <c r="H1074" s="50"/>
      <c r="I1074" s="62"/>
      <c r="M1074" s="62" t="s">
        <v>16162</v>
      </c>
      <c r="N1074" s="81">
        <v>-0.13351812710621599</v>
      </c>
      <c r="O1074" s="81">
        <v>9.7831966837118006E-2</v>
      </c>
      <c r="P1074" s="50"/>
      <c r="Q1074" s="50"/>
    </row>
    <row r="1075" spans="1:17">
      <c r="A1075" s="52" t="s">
        <v>5938</v>
      </c>
      <c r="B1075" s="50">
        <v>0.23834940401767299</v>
      </c>
      <c r="C1075" s="50">
        <v>0.10179731577748299</v>
      </c>
      <c r="D1075" s="50"/>
      <c r="E1075" s="52" t="s">
        <v>9177</v>
      </c>
      <c r="F1075" s="50">
        <v>-0.31060928422811301</v>
      </c>
      <c r="G1075" s="50">
        <v>0.10902355235953599</v>
      </c>
      <c r="H1075" s="50"/>
      <c r="I1075" s="62"/>
      <c r="M1075" s="62" t="s">
        <v>7546</v>
      </c>
      <c r="N1075" s="81">
        <v>-0.24986410729380101</v>
      </c>
      <c r="O1075" s="81">
        <v>9.8782505400121595E-2</v>
      </c>
      <c r="P1075" s="50"/>
      <c r="Q1075" s="50"/>
    </row>
    <row r="1076" spans="1:17">
      <c r="A1076" s="52" t="s">
        <v>3484</v>
      </c>
      <c r="B1076" s="50">
        <v>0.237468343485983</v>
      </c>
      <c r="C1076" s="50">
        <v>0.16321270897170601</v>
      </c>
      <c r="D1076" s="50"/>
      <c r="E1076" s="52" t="s">
        <v>6200</v>
      </c>
      <c r="F1076" s="50">
        <v>-0.188769331421865</v>
      </c>
      <c r="G1076" s="50">
        <v>0.10902355235953599</v>
      </c>
      <c r="H1076" s="50"/>
      <c r="I1076" s="62"/>
      <c r="M1076" s="62" t="s">
        <v>11380</v>
      </c>
      <c r="N1076" s="81">
        <v>-0.227105381458137</v>
      </c>
      <c r="O1076" s="81">
        <v>9.8782505400121595E-2</v>
      </c>
      <c r="P1076" s="50"/>
      <c r="Q1076" s="50"/>
    </row>
    <row r="1077" spans="1:17">
      <c r="A1077" s="52" t="s">
        <v>9518</v>
      </c>
      <c r="B1077" s="50">
        <v>0.23731129574440099</v>
      </c>
      <c r="C1077" s="50">
        <v>9.7465380459881207E-2</v>
      </c>
      <c r="D1077" s="50"/>
      <c r="E1077" s="52" t="s">
        <v>7070</v>
      </c>
      <c r="F1077" s="50">
        <v>-0.30759437209629098</v>
      </c>
      <c r="G1077" s="50">
        <v>0.109131207977226</v>
      </c>
      <c r="H1077" s="50"/>
      <c r="I1077" s="62"/>
      <c r="M1077" s="62" t="s">
        <v>16163</v>
      </c>
      <c r="N1077" s="81">
        <v>-0.401844692348583</v>
      </c>
      <c r="O1077" s="81">
        <v>9.9207252192159298E-2</v>
      </c>
      <c r="P1077" s="50"/>
      <c r="Q1077" s="50"/>
    </row>
    <row r="1078" spans="1:17">
      <c r="A1078" s="52" t="s">
        <v>16532</v>
      </c>
      <c r="B1078" s="50">
        <v>0.23646491181159601</v>
      </c>
      <c r="C1078" s="50">
        <v>3.0859814847142002</v>
      </c>
      <c r="D1078" s="50"/>
      <c r="E1078" s="52" t="s">
        <v>7435</v>
      </c>
      <c r="F1078" s="50">
        <v>-0.28543637526058802</v>
      </c>
      <c r="G1078" s="50">
        <v>0.109691011688099</v>
      </c>
      <c r="H1078" s="50"/>
      <c r="I1078" s="62"/>
      <c r="M1078" s="62" t="s">
        <v>16164</v>
      </c>
      <c r="N1078" s="81">
        <v>-0.20347983777617401</v>
      </c>
      <c r="O1078" s="81">
        <v>0.100495611263309</v>
      </c>
      <c r="P1078" s="50"/>
      <c r="Q1078" s="50"/>
    </row>
    <row r="1079" spans="1:17">
      <c r="A1079" s="52" t="s">
        <v>16552</v>
      </c>
      <c r="B1079" s="50">
        <v>0.236429800035797</v>
      </c>
      <c r="C1079" s="50">
        <v>3.4000857177725901</v>
      </c>
      <c r="D1079" s="50"/>
      <c r="E1079" s="52" t="s">
        <v>3621</v>
      </c>
      <c r="F1079" s="50">
        <v>-0.19849771675693001</v>
      </c>
      <c r="G1079" s="50">
        <v>0.10999628905440401</v>
      </c>
      <c r="H1079" s="50"/>
      <c r="I1079" s="62"/>
      <c r="M1079" s="62" t="s">
        <v>10667</v>
      </c>
      <c r="N1079" s="81">
        <v>-0.10837907769840199</v>
      </c>
      <c r="O1079" s="81">
        <v>0.100971534465797</v>
      </c>
      <c r="P1079" s="50"/>
      <c r="Q1079" s="50"/>
    </row>
    <row r="1080" spans="1:17">
      <c r="A1080" s="52" t="s">
        <v>5872</v>
      </c>
      <c r="B1080" s="50">
        <v>0.23619066427785701</v>
      </c>
      <c r="C1080" s="50">
        <v>2.7865748977112599</v>
      </c>
      <c r="D1080" s="50"/>
      <c r="E1080" s="52" t="s">
        <v>15472</v>
      </c>
      <c r="F1080" s="50">
        <v>-0.26796360675039699</v>
      </c>
      <c r="G1080" s="50">
        <v>0.10999628905440401</v>
      </c>
      <c r="H1080" s="50"/>
      <c r="I1080" s="62"/>
      <c r="M1080" s="62" t="s">
        <v>9222</v>
      </c>
      <c r="N1080" s="81">
        <v>-0.13541392232452901</v>
      </c>
      <c r="O1080" s="81">
        <v>0.100971534465797</v>
      </c>
      <c r="P1080" s="50"/>
      <c r="Q1080" s="50"/>
    </row>
    <row r="1081" spans="1:17">
      <c r="A1081" s="52" t="s">
        <v>16541</v>
      </c>
      <c r="B1081" s="50">
        <v>0.236151233518163</v>
      </c>
      <c r="C1081" s="50">
        <v>3.20659228253239</v>
      </c>
      <c r="D1081" s="50"/>
      <c r="E1081" s="52" t="s">
        <v>5158</v>
      </c>
      <c r="F1081" s="50">
        <v>-0.23845223431791901</v>
      </c>
      <c r="G1081" s="50">
        <v>0.110783483109581</v>
      </c>
      <c r="H1081" s="50"/>
      <c r="I1081" s="62"/>
      <c r="M1081" s="62" t="s">
        <v>12049</v>
      </c>
      <c r="N1081" s="81">
        <v>-0.113919720931298</v>
      </c>
      <c r="O1081" s="81">
        <v>0.10143999754158101</v>
      </c>
      <c r="P1081" s="50"/>
      <c r="Q1081" s="50"/>
    </row>
    <row r="1082" spans="1:17">
      <c r="A1082" s="52" t="s">
        <v>15726</v>
      </c>
      <c r="B1082" s="50">
        <v>0.236095421463137</v>
      </c>
      <c r="C1082" s="50">
        <v>8.11463546485457E-3</v>
      </c>
      <c r="D1082" s="50"/>
      <c r="E1082" s="52" t="s">
        <v>8127</v>
      </c>
      <c r="F1082" s="50">
        <v>-0.21621961640072099</v>
      </c>
      <c r="G1082" s="50">
        <v>0.11121496062828599</v>
      </c>
      <c r="H1082" s="50"/>
      <c r="I1082" s="62"/>
      <c r="M1082" s="62" t="s">
        <v>6051</v>
      </c>
      <c r="N1082" s="81">
        <v>-0.39328221143737602</v>
      </c>
      <c r="O1082" s="81">
        <v>0.101762003137849</v>
      </c>
      <c r="P1082" s="50"/>
      <c r="Q1082" s="50"/>
    </row>
    <row r="1083" spans="1:17">
      <c r="A1083" s="52" t="s">
        <v>5799</v>
      </c>
      <c r="B1083" s="50">
        <v>0.23577761625374299</v>
      </c>
      <c r="C1083" s="50">
        <v>9.19918791706235E-2</v>
      </c>
      <c r="D1083" s="50"/>
      <c r="E1083" s="52" t="s">
        <v>14838</v>
      </c>
      <c r="F1083" s="50">
        <v>-0.20519647174267699</v>
      </c>
      <c r="G1083" s="50">
        <v>0.111497635980112</v>
      </c>
      <c r="H1083" s="50"/>
      <c r="I1083" s="62"/>
      <c r="M1083" s="62" t="s">
        <v>16165</v>
      </c>
      <c r="N1083" s="81">
        <v>-0.22977713570376199</v>
      </c>
      <c r="O1083" s="81">
        <v>0.102660473206626</v>
      </c>
      <c r="P1083" s="50"/>
      <c r="Q1083" s="50"/>
    </row>
    <row r="1084" spans="1:17">
      <c r="A1084" s="52" t="s">
        <v>16517</v>
      </c>
      <c r="B1084" s="50">
        <v>0.23577026508225901</v>
      </c>
      <c r="C1084" s="50">
        <v>2.7975172602255198</v>
      </c>
      <c r="D1084" s="50"/>
      <c r="E1084" s="52" t="s">
        <v>13202</v>
      </c>
      <c r="F1084" s="50">
        <v>-0.202150998551303</v>
      </c>
      <c r="G1084" s="50">
        <v>0.112118280079194</v>
      </c>
      <c r="H1084" s="50"/>
      <c r="I1084" s="62"/>
      <c r="M1084" s="62" t="s">
        <v>7042</v>
      </c>
      <c r="N1084" s="81">
        <v>-0.13245061388874699</v>
      </c>
      <c r="O1084" s="81">
        <v>0.10415283334673001</v>
      </c>
      <c r="P1084" s="50"/>
      <c r="Q1084" s="50"/>
    </row>
    <row r="1085" spans="1:17">
      <c r="A1085" s="52" t="s">
        <v>1022</v>
      </c>
      <c r="B1085" s="50">
        <v>0.23568513760428</v>
      </c>
      <c r="C1085" s="50">
        <v>0.112376651723615</v>
      </c>
      <c r="D1085" s="50"/>
      <c r="E1085" s="52" t="s">
        <v>14810</v>
      </c>
      <c r="F1085" s="50">
        <v>-0.160791096242171</v>
      </c>
      <c r="G1085" s="50">
        <v>0.112216144408886</v>
      </c>
      <c r="H1085" s="50"/>
      <c r="I1085" s="62"/>
      <c r="M1085" s="62" t="s">
        <v>11979</v>
      </c>
      <c r="N1085" s="81">
        <v>-0.15790049888557101</v>
      </c>
      <c r="O1085" s="81">
        <v>0.104296942305856</v>
      </c>
      <c r="P1085" s="50"/>
      <c r="Q1085" s="50"/>
    </row>
    <row r="1086" spans="1:17">
      <c r="A1086" s="52" t="s">
        <v>15727</v>
      </c>
      <c r="B1086" s="50">
        <v>0.23555067839326699</v>
      </c>
      <c r="C1086" s="50">
        <v>3.74647435573673E-2</v>
      </c>
      <c r="D1086" s="50"/>
      <c r="E1086" s="52" t="s">
        <v>1107</v>
      </c>
      <c r="F1086" s="50">
        <v>-0.277193425490322</v>
      </c>
      <c r="G1086" s="50">
        <v>0.112376651723615</v>
      </c>
      <c r="H1086" s="50"/>
      <c r="I1086" s="62"/>
      <c r="M1086" s="62" t="s">
        <v>5617</v>
      </c>
      <c r="N1086" s="81">
        <v>-0.21942674863763301</v>
      </c>
      <c r="O1086" s="81">
        <v>0.10448598349702</v>
      </c>
      <c r="P1086" s="50"/>
      <c r="Q1086" s="50"/>
    </row>
    <row r="1087" spans="1:17">
      <c r="A1087" s="52" t="s">
        <v>16484</v>
      </c>
      <c r="B1087" s="50">
        <v>0.23513291373886799</v>
      </c>
      <c r="C1087" s="50">
        <v>2.49695551125162</v>
      </c>
      <c r="D1087" s="50"/>
      <c r="E1087" s="52" t="s">
        <v>10793</v>
      </c>
      <c r="F1087" s="50">
        <v>-0.192795420097818</v>
      </c>
      <c r="G1087" s="50">
        <v>0.11276357849534401</v>
      </c>
      <c r="H1087" s="50"/>
      <c r="I1087" s="62"/>
      <c r="M1087" s="62" t="s">
        <v>11249</v>
      </c>
      <c r="N1087" s="81">
        <v>-0.27019749263875398</v>
      </c>
      <c r="O1087" s="81">
        <v>0.10501079279872599</v>
      </c>
      <c r="P1087" s="50"/>
      <c r="Q1087" s="50"/>
    </row>
    <row r="1088" spans="1:17">
      <c r="A1088" s="52" t="s">
        <v>791</v>
      </c>
      <c r="B1088" s="50">
        <v>0.23508849269953599</v>
      </c>
      <c r="C1088" s="50">
        <v>0.13110539015546499</v>
      </c>
      <c r="D1088" s="50"/>
      <c r="E1088" s="52" t="s">
        <v>15473</v>
      </c>
      <c r="F1088" s="50">
        <v>-0.14772499750731299</v>
      </c>
      <c r="G1088" s="50">
        <v>0.112772152467241</v>
      </c>
      <c r="H1088" s="50"/>
      <c r="I1088" s="62"/>
      <c r="M1088" s="62" t="s">
        <v>10606</v>
      </c>
      <c r="N1088" s="81">
        <v>-0.12581369075524901</v>
      </c>
      <c r="O1088" s="81">
        <v>0.10501079279872599</v>
      </c>
      <c r="P1088" s="50"/>
      <c r="Q1088" s="50"/>
    </row>
    <row r="1089" spans="1:17">
      <c r="A1089" s="52" t="s">
        <v>361</v>
      </c>
      <c r="B1089" s="50">
        <v>0.23500413436088199</v>
      </c>
      <c r="C1089" s="50">
        <v>0.161720220790108</v>
      </c>
      <c r="D1089" s="50"/>
      <c r="E1089" s="52" t="s">
        <v>8394</v>
      </c>
      <c r="F1089" s="50">
        <v>-0.23479638973849301</v>
      </c>
      <c r="G1089" s="50">
        <v>0.11284866431500799</v>
      </c>
      <c r="H1089" s="50"/>
      <c r="I1089" s="62"/>
      <c r="M1089" s="62" t="s">
        <v>16166</v>
      </c>
      <c r="N1089" s="81">
        <v>-0.12568753501027199</v>
      </c>
      <c r="O1089" s="81">
        <v>0.105179279589362</v>
      </c>
      <c r="P1089" s="50"/>
      <c r="Q1089" s="50"/>
    </row>
    <row r="1090" spans="1:17">
      <c r="A1090" s="52" t="s">
        <v>2702</v>
      </c>
      <c r="B1090" s="50">
        <v>0.23491881220607699</v>
      </c>
      <c r="C1090" s="50">
        <v>1.9367431378626101E-3</v>
      </c>
      <c r="D1090" s="50"/>
      <c r="E1090" s="52" t="s">
        <v>1456</v>
      </c>
      <c r="F1090" s="50">
        <v>-0.17841530704446401</v>
      </c>
      <c r="G1090" s="50">
        <v>0.112979806590412</v>
      </c>
      <c r="H1090" s="50"/>
      <c r="I1090" s="62"/>
      <c r="M1090" s="62" t="s">
        <v>16167</v>
      </c>
      <c r="N1090" s="81">
        <v>-0.19815814877049201</v>
      </c>
      <c r="O1090" s="81">
        <v>0.10518412692622001</v>
      </c>
      <c r="P1090" s="50"/>
      <c r="Q1090" s="50"/>
    </row>
    <row r="1091" spans="1:17">
      <c r="A1091" s="52" t="s">
        <v>1979</v>
      </c>
      <c r="B1091" s="50">
        <v>0.23467782114007499</v>
      </c>
      <c r="C1091" s="50">
        <v>0.169850482111604</v>
      </c>
      <c r="D1091" s="50"/>
      <c r="E1091" s="52" t="s">
        <v>15474</v>
      </c>
      <c r="F1091" s="50">
        <v>-0.15304864005205401</v>
      </c>
      <c r="G1091" s="50">
        <v>0.11356046300228299</v>
      </c>
      <c r="H1091" s="50"/>
      <c r="I1091" s="62"/>
      <c r="M1091" s="62" t="s">
        <v>4862</v>
      </c>
      <c r="N1091" s="81">
        <v>-0.20347583631072799</v>
      </c>
      <c r="O1091" s="81">
        <v>0.10525119342785801</v>
      </c>
      <c r="P1091" s="50"/>
      <c r="Q1091" s="50"/>
    </row>
    <row r="1092" spans="1:17">
      <c r="A1092" s="52" t="s">
        <v>16336</v>
      </c>
      <c r="B1092" s="50">
        <v>0.23421180746002301</v>
      </c>
      <c r="C1092" s="50">
        <v>0.100140502692944</v>
      </c>
      <c r="D1092" s="50"/>
      <c r="E1092" s="52" t="s">
        <v>11376</v>
      </c>
      <c r="F1092" s="50">
        <v>-0.18362787888955101</v>
      </c>
      <c r="G1092" s="50">
        <v>0.113809328362854</v>
      </c>
      <c r="H1092" s="50"/>
      <c r="I1092" s="62"/>
      <c r="M1092" s="62" t="s">
        <v>1003</v>
      </c>
      <c r="N1092" s="81">
        <v>-0.16737152144776099</v>
      </c>
      <c r="O1092" s="81">
        <v>0.105257126589012</v>
      </c>
      <c r="P1092" s="50"/>
      <c r="Q1092" s="50"/>
    </row>
    <row r="1093" spans="1:17">
      <c r="A1093" s="52" t="s">
        <v>1974</v>
      </c>
      <c r="B1093" s="50">
        <v>0.23417630213045901</v>
      </c>
      <c r="C1093" s="50">
        <v>0.18711055154886</v>
      </c>
      <c r="D1093" s="50"/>
      <c r="E1093" s="52" t="s">
        <v>8185</v>
      </c>
      <c r="F1093" s="50">
        <v>-0.16898146313151399</v>
      </c>
      <c r="G1093" s="50">
        <v>0.113856039256383</v>
      </c>
      <c r="H1093" s="50"/>
      <c r="I1093" s="62"/>
      <c r="M1093" s="62" t="s">
        <v>16168</v>
      </c>
      <c r="N1093" s="81">
        <v>-0.17035134349129999</v>
      </c>
      <c r="O1093" s="81">
        <v>0.105257126589012</v>
      </c>
      <c r="P1093" s="50"/>
      <c r="Q1093" s="50"/>
    </row>
    <row r="1094" spans="1:17">
      <c r="A1094" s="52" t="s">
        <v>11761</v>
      </c>
      <c r="B1094" s="50">
        <v>0.23388487718300099</v>
      </c>
      <c r="C1094" s="50">
        <v>0.121941166849384</v>
      </c>
      <c r="D1094" s="50"/>
      <c r="E1094" s="52" t="s">
        <v>8106</v>
      </c>
      <c r="F1094" s="50">
        <v>-0.22645910250777099</v>
      </c>
      <c r="G1094" s="50">
        <v>0.114192833846866</v>
      </c>
      <c r="H1094" s="50"/>
      <c r="I1094" s="62"/>
      <c r="M1094" s="62" t="s">
        <v>9681</v>
      </c>
      <c r="N1094" s="81">
        <v>-0.302918629484563</v>
      </c>
      <c r="O1094" s="81">
        <v>0.105342224550459</v>
      </c>
      <c r="P1094" s="50"/>
      <c r="Q1094" s="50"/>
    </row>
    <row r="1095" spans="1:17">
      <c r="A1095" s="52" t="s">
        <v>16440</v>
      </c>
      <c r="B1095" s="50">
        <v>0.233715234058544</v>
      </c>
      <c r="C1095" s="50">
        <v>2.23417728665871</v>
      </c>
      <c r="D1095" s="50"/>
      <c r="E1095" s="52" t="s">
        <v>6123</v>
      </c>
      <c r="F1095" s="50">
        <v>-0.28898671495176198</v>
      </c>
      <c r="G1095" s="50">
        <v>0.114203463848205</v>
      </c>
      <c r="H1095" s="50"/>
      <c r="I1095" s="62"/>
      <c r="M1095" s="62" t="s">
        <v>145</v>
      </c>
      <c r="N1095" s="81">
        <v>-0.17063646650158901</v>
      </c>
      <c r="O1095" s="81">
        <v>0.105588360628443</v>
      </c>
      <c r="P1095" s="50"/>
      <c r="Q1095" s="50"/>
    </row>
    <row r="1096" spans="1:17">
      <c r="A1096" s="52" t="s">
        <v>14710</v>
      </c>
      <c r="B1096" s="50">
        <v>0.23347098489183199</v>
      </c>
      <c r="C1096" s="50">
        <v>0.141981715265768</v>
      </c>
      <c r="D1096" s="50"/>
      <c r="E1096" s="52" t="s">
        <v>11163</v>
      </c>
      <c r="F1096" s="50">
        <v>-0.27360416325534898</v>
      </c>
      <c r="G1096" s="50">
        <v>0.114203463848205</v>
      </c>
      <c r="H1096" s="50"/>
      <c r="I1096" s="62"/>
      <c r="M1096" s="62" t="s">
        <v>7129</v>
      </c>
      <c r="N1096" s="81">
        <v>-0.233739124188864</v>
      </c>
      <c r="O1096" s="81">
        <v>0.105588360628443</v>
      </c>
      <c r="P1096" s="50"/>
      <c r="Q1096" s="50"/>
    </row>
    <row r="1097" spans="1:17">
      <c r="A1097" s="52" t="s">
        <v>3806</v>
      </c>
      <c r="B1097" s="50">
        <v>0.2332796034147</v>
      </c>
      <c r="C1097" s="50">
        <v>0.104872847428743</v>
      </c>
      <c r="D1097" s="50"/>
      <c r="E1097" s="52" t="s">
        <v>15475</v>
      </c>
      <c r="F1097" s="50">
        <v>-0.26302785624260899</v>
      </c>
      <c r="G1097" s="50">
        <v>0.114355017695723</v>
      </c>
      <c r="H1097" s="50"/>
      <c r="I1097" s="62"/>
      <c r="M1097" s="62" t="s">
        <v>9756</v>
      </c>
      <c r="N1097" s="81">
        <v>-0.42845209077725499</v>
      </c>
      <c r="O1097" s="81">
        <v>0.105968071206785</v>
      </c>
      <c r="P1097" s="50"/>
      <c r="Q1097" s="50"/>
    </row>
    <row r="1098" spans="1:17">
      <c r="A1098" s="52" t="s">
        <v>9661</v>
      </c>
      <c r="B1098" s="50">
        <v>0.23327950628149099</v>
      </c>
      <c r="C1098" s="50">
        <v>0.13110539015546499</v>
      </c>
      <c r="D1098" s="50"/>
      <c r="E1098" s="52" t="s">
        <v>6226</v>
      </c>
      <c r="F1098" s="50">
        <v>-0.37745764061715797</v>
      </c>
      <c r="G1098" s="50">
        <v>0.114389630734793</v>
      </c>
      <c r="H1098" s="50"/>
      <c r="I1098" s="62"/>
      <c r="M1098" s="62" t="s">
        <v>10617</v>
      </c>
      <c r="N1098" s="81">
        <v>-0.105835768383527</v>
      </c>
      <c r="O1098" s="81">
        <v>0.105968071206785</v>
      </c>
      <c r="P1098" s="50"/>
      <c r="Q1098" s="50"/>
    </row>
    <row r="1099" spans="1:17">
      <c r="A1099" s="52" t="s">
        <v>2045</v>
      </c>
      <c r="B1099" s="50">
        <v>0.23325761108729201</v>
      </c>
      <c r="C1099" s="50">
        <v>0.166597940498904</v>
      </c>
      <c r="D1099" s="50"/>
      <c r="E1099" s="52" t="s">
        <v>7752</v>
      </c>
      <c r="F1099" s="50">
        <v>-0.24989073175113699</v>
      </c>
      <c r="G1099" s="50">
        <v>0.114590511559701</v>
      </c>
      <c r="H1099" s="50"/>
      <c r="I1099" s="62"/>
      <c r="M1099" s="62" t="s">
        <v>10523</v>
      </c>
      <c r="N1099" s="81">
        <v>-0.22716791956167701</v>
      </c>
      <c r="O1099" s="81">
        <v>0.10633512853537801</v>
      </c>
      <c r="P1099" s="50"/>
      <c r="Q1099" s="50"/>
    </row>
    <row r="1100" spans="1:17">
      <c r="A1100" s="52" t="s">
        <v>2838</v>
      </c>
      <c r="B1100" s="50">
        <v>0.23316557413069</v>
      </c>
      <c r="C1100" s="50">
        <v>0.188256455614841</v>
      </c>
      <c r="D1100" s="50"/>
      <c r="E1100" s="52" t="s">
        <v>7755</v>
      </c>
      <c r="F1100" s="50">
        <v>-0.28953497908201298</v>
      </c>
      <c r="G1100" s="50">
        <v>0.115001144336498</v>
      </c>
      <c r="H1100" s="50"/>
      <c r="I1100" s="62"/>
      <c r="M1100" s="62" t="s">
        <v>9771</v>
      </c>
      <c r="N1100" s="81">
        <v>-0.253616329696492</v>
      </c>
      <c r="O1100" s="81">
        <v>0.10666802639077599</v>
      </c>
      <c r="P1100" s="50"/>
      <c r="Q1100" s="50"/>
    </row>
    <row r="1101" spans="1:17">
      <c r="A1101" s="52" t="s">
        <v>16513</v>
      </c>
      <c r="B1101" s="50">
        <v>0.232904370735209</v>
      </c>
      <c r="C1101" s="50">
        <v>2.74576422560374</v>
      </c>
      <c r="D1101" s="50"/>
      <c r="E1101" s="52" t="s">
        <v>6211</v>
      </c>
      <c r="F1101" s="50">
        <v>-0.24567480707587599</v>
      </c>
      <c r="G1101" s="50">
        <v>0.115369999743513</v>
      </c>
      <c r="H1101" s="50"/>
      <c r="I1101" s="62"/>
      <c r="M1101" s="62" t="s">
        <v>583</v>
      </c>
      <c r="N1101" s="81">
        <v>-0.385576262293154</v>
      </c>
      <c r="O1101" s="81">
        <v>0.107049481705765</v>
      </c>
      <c r="P1101" s="50"/>
      <c r="Q1101" s="50"/>
    </row>
    <row r="1102" spans="1:17">
      <c r="A1102" s="52" t="s">
        <v>15817</v>
      </c>
      <c r="B1102" s="50">
        <v>0.232552441753237</v>
      </c>
      <c r="C1102" s="50">
        <v>8.6275618602515994E-2</v>
      </c>
      <c r="D1102" s="50"/>
      <c r="E1102" s="52" t="s">
        <v>8958</v>
      </c>
      <c r="F1102" s="50">
        <v>-0.29039993116709101</v>
      </c>
      <c r="G1102" s="50">
        <v>0.115666618725947</v>
      </c>
      <c r="H1102" s="50"/>
      <c r="I1102" s="62"/>
      <c r="M1102" s="62" t="s">
        <v>16169</v>
      </c>
      <c r="N1102" s="81">
        <v>-0.15650993729129001</v>
      </c>
      <c r="O1102" s="81">
        <v>0.107049481705765</v>
      </c>
      <c r="P1102" s="50"/>
      <c r="Q1102" s="50"/>
    </row>
    <row r="1103" spans="1:17">
      <c r="A1103" s="52" t="s">
        <v>4792</v>
      </c>
      <c r="B1103" s="50">
        <v>0.23253186273354501</v>
      </c>
      <c r="C1103" s="50">
        <v>0.157013989940819</v>
      </c>
      <c r="D1103" s="50"/>
      <c r="E1103" s="52" t="s">
        <v>8225</v>
      </c>
      <c r="F1103" s="50">
        <v>-0.263198696432488</v>
      </c>
      <c r="G1103" s="50">
        <v>0.115693402271781</v>
      </c>
      <c r="H1103" s="50"/>
      <c r="I1103" s="62"/>
      <c r="M1103" s="62" t="s">
        <v>16170</v>
      </c>
      <c r="N1103" s="81">
        <v>-0.28090920769224598</v>
      </c>
      <c r="O1103" s="81">
        <v>0.107275088889268</v>
      </c>
      <c r="P1103" s="50"/>
      <c r="Q1103" s="50"/>
    </row>
    <row r="1104" spans="1:17">
      <c r="A1104" s="52" t="s">
        <v>2069</v>
      </c>
      <c r="B1104" s="50">
        <v>0.23238660243819401</v>
      </c>
      <c r="C1104" s="50">
        <v>0.100251514741795</v>
      </c>
      <c r="D1104" s="50"/>
      <c r="E1104" s="52" t="s">
        <v>395</v>
      </c>
      <c r="F1104" s="50">
        <v>-0.29808168367044602</v>
      </c>
      <c r="G1104" s="50">
        <v>0.11613067870940801</v>
      </c>
      <c r="H1104" s="50"/>
      <c r="I1104" s="62"/>
      <c r="M1104" s="62" t="s">
        <v>10855</v>
      </c>
      <c r="N1104" s="81">
        <v>-0.21558846105291399</v>
      </c>
      <c r="O1104" s="81">
        <v>0.108040476569719</v>
      </c>
      <c r="P1104" s="50"/>
      <c r="Q1104" s="50"/>
    </row>
    <row r="1105" spans="1:17">
      <c r="A1105" s="52" t="s">
        <v>14041</v>
      </c>
      <c r="B1105" s="50">
        <v>0.23213387398117899</v>
      </c>
      <c r="C1105" s="50">
        <v>4.6962223704414399E-2</v>
      </c>
      <c r="D1105" s="50"/>
      <c r="E1105" s="52" t="s">
        <v>7912</v>
      </c>
      <c r="F1105" s="50">
        <v>-0.48185138973265501</v>
      </c>
      <c r="G1105" s="50">
        <v>0.11613067870940801</v>
      </c>
      <c r="H1105" s="50"/>
      <c r="I1105" s="62"/>
      <c r="M1105" s="62" t="s">
        <v>9721</v>
      </c>
      <c r="N1105" s="81">
        <v>-0.25370391107141599</v>
      </c>
      <c r="O1105" s="81">
        <v>0.10855435417473799</v>
      </c>
      <c r="P1105" s="50"/>
      <c r="Q1105" s="50"/>
    </row>
    <row r="1106" spans="1:17">
      <c r="A1106" s="52" t="s">
        <v>4513</v>
      </c>
      <c r="B1106" s="50">
        <v>0.23186480945101201</v>
      </c>
      <c r="C1106" s="50">
        <v>0.10878197137586</v>
      </c>
      <c r="D1106" s="50"/>
      <c r="E1106" s="52" t="s">
        <v>14822</v>
      </c>
      <c r="F1106" s="50">
        <v>-0.240645839545471</v>
      </c>
      <c r="G1106" s="50">
        <v>0.11613067870940801</v>
      </c>
      <c r="H1106" s="50"/>
      <c r="I1106" s="62"/>
      <c r="M1106" s="62" t="s">
        <v>2960</v>
      </c>
      <c r="N1106" s="81">
        <v>-0.154689556807136</v>
      </c>
      <c r="O1106" s="81">
        <v>0.108922259417134</v>
      </c>
      <c r="P1106" s="50"/>
      <c r="Q1106" s="50"/>
    </row>
    <row r="1107" spans="1:17">
      <c r="A1107" s="52" t="s">
        <v>3993</v>
      </c>
      <c r="B1107" s="50">
        <v>0.231856054318579</v>
      </c>
      <c r="C1107" s="50">
        <v>6.3050999326912993E-2</v>
      </c>
      <c r="D1107" s="50"/>
      <c r="E1107" s="52" t="s">
        <v>8167</v>
      </c>
      <c r="F1107" s="50">
        <v>-0.23458806828906201</v>
      </c>
      <c r="G1107" s="50">
        <v>0.116131836093381</v>
      </c>
      <c r="H1107" s="50"/>
      <c r="I1107" s="62"/>
      <c r="M1107" s="62" t="s">
        <v>3650</v>
      </c>
      <c r="N1107" s="81">
        <v>-0.26346145443839503</v>
      </c>
      <c r="O1107" s="81">
        <v>0.10906426143885201</v>
      </c>
      <c r="P1107" s="50"/>
      <c r="Q1107" s="50"/>
    </row>
    <row r="1108" spans="1:17">
      <c r="A1108" s="52" t="s">
        <v>5875</v>
      </c>
      <c r="B1108" s="50">
        <v>0.23171990199258899</v>
      </c>
      <c r="C1108" s="50">
        <v>0.17545125708822301</v>
      </c>
      <c r="D1108" s="50"/>
      <c r="E1108" s="52" t="s">
        <v>2443</v>
      </c>
      <c r="F1108" s="50">
        <v>-0.25830416931178302</v>
      </c>
      <c r="G1108" s="50">
        <v>0.116367548271194</v>
      </c>
      <c r="H1108" s="50"/>
      <c r="I1108" s="62"/>
      <c r="M1108" s="62" t="s">
        <v>12018</v>
      </c>
      <c r="N1108" s="81">
        <v>-0.17899299448456099</v>
      </c>
      <c r="O1108" s="81">
        <v>0.10922797772310799</v>
      </c>
      <c r="P1108" s="50"/>
      <c r="Q1108" s="50"/>
    </row>
    <row r="1109" spans="1:17">
      <c r="A1109" s="52" t="s">
        <v>16437</v>
      </c>
      <c r="B1109" s="50">
        <v>0.23144957190010301</v>
      </c>
      <c r="C1109" s="50">
        <v>2.2257644899349698</v>
      </c>
      <c r="D1109" s="50"/>
      <c r="E1109" s="52" t="s">
        <v>6599</v>
      </c>
      <c r="F1109" s="50">
        <v>-0.23442218723587299</v>
      </c>
      <c r="G1109" s="50">
        <v>0.117297919860091</v>
      </c>
      <c r="H1109" s="50"/>
      <c r="I1109" s="62"/>
      <c r="M1109" s="62" t="s">
        <v>16171</v>
      </c>
      <c r="N1109" s="81">
        <v>-0.165846818430743</v>
      </c>
      <c r="O1109" s="81">
        <v>0.10940086514156699</v>
      </c>
      <c r="P1109" s="50"/>
      <c r="Q1109" s="50"/>
    </row>
    <row r="1110" spans="1:17">
      <c r="A1110" s="52" t="s">
        <v>16414</v>
      </c>
      <c r="B1110" s="50">
        <v>0.23126257504425499</v>
      </c>
      <c r="C1110" s="50">
        <v>0.17821730688151999</v>
      </c>
      <c r="D1110" s="50"/>
      <c r="E1110" s="52" t="s">
        <v>6656</v>
      </c>
      <c r="F1110" s="50">
        <v>-0.28661020364541701</v>
      </c>
      <c r="G1110" s="50">
        <v>0.11764374306042499</v>
      </c>
      <c r="H1110" s="50"/>
      <c r="I1110" s="62"/>
      <c r="M1110" s="62" t="s">
        <v>10659</v>
      </c>
      <c r="N1110" s="81">
        <v>-0.198356203968622</v>
      </c>
      <c r="O1110" s="81">
        <v>0.109601987968427</v>
      </c>
      <c r="P1110" s="50"/>
      <c r="Q1110" s="50"/>
    </row>
    <row r="1111" spans="1:17">
      <c r="A1111" s="52" t="s">
        <v>16322</v>
      </c>
      <c r="B1111" s="50">
        <v>0.231033285492274</v>
      </c>
      <c r="C1111" s="50">
        <v>9.1807148066016198E-2</v>
      </c>
      <c r="D1111" s="50"/>
      <c r="E1111" s="52" t="s">
        <v>175</v>
      </c>
      <c r="F1111" s="50">
        <v>-0.54150402864129998</v>
      </c>
      <c r="G1111" s="50">
        <v>0.117952068596454</v>
      </c>
      <c r="H1111" s="50"/>
      <c r="I1111" s="62"/>
      <c r="M1111" s="62" t="s">
        <v>11993</v>
      </c>
      <c r="N1111" s="81">
        <v>-0.19508675725976901</v>
      </c>
      <c r="O1111" s="81">
        <v>0.109673972534463</v>
      </c>
      <c r="P1111" s="50"/>
      <c r="Q1111" s="50"/>
    </row>
    <row r="1112" spans="1:17">
      <c r="A1112" s="52" t="s">
        <v>14673</v>
      </c>
      <c r="B1112" s="50">
        <v>0.23101097145455801</v>
      </c>
      <c r="C1112" s="50">
        <v>0.13038689496532699</v>
      </c>
      <c r="D1112" s="50"/>
      <c r="E1112" s="52" t="s">
        <v>6341</v>
      </c>
      <c r="F1112" s="50">
        <v>-0.31026353448105598</v>
      </c>
      <c r="G1112" s="50">
        <v>0.118037322407884</v>
      </c>
      <c r="H1112" s="50"/>
      <c r="I1112" s="62"/>
      <c r="M1112" s="62" t="s">
        <v>7383</v>
      </c>
      <c r="N1112" s="81">
        <v>-0.14198005150874701</v>
      </c>
      <c r="O1112" s="81">
        <v>0.109673972534463</v>
      </c>
      <c r="P1112" s="50"/>
      <c r="Q1112" s="50"/>
    </row>
    <row r="1113" spans="1:17">
      <c r="A1113" s="52" t="s">
        <v>11180</v>
      </c>
      <c r="B1113" s="50">
        <v>0.23095913093523099</v>
      </c>
      <c r="C1113" s="50">
        <v>0.17586538051287401</v>
      </c>
      <c r="D1113" s="50"/>
      <c r="E1113" s="52" t="s">
        <v>909</v>
      </c>
      <c r="F1113" s="50">
        <v>-0.23194624357566901</v>
      </c>
      <c r="G1113" s="50">
        <v>0.118343812061471</v>
      </c>
      <c r="H1113" s="50"/>
      <c r="I1113" s="62"/>
      <c r="M1113" s="62" t="s">
        <v>16172</v>
      </c>
      <c r="N1113" s="81">
        <v>-0.20151879310792301</v>
      </c>
      <c r="O1113" s="81">
        <v>0.109673972534463</v>
      </c>
      <c r="P1113" s="50"/>
      <c r="Q1113" s="50"/>
    </row>
    <row r="1114" spans="1:17">
      <c r="A1114" s="52" t="s">
        <v>16381</v>
      </c>
      <c r="B1114" s="50">
        <v>0.23082014609321</v>
      </c>
      <c r="C1114" s="50">
        <v>0.14529269997359501</v>
      </c>
      <c r="D1114" s="50"/>
      <c r="E1114" s="52" t="s">
        <v>1937</v>
      </c>
      <c r="F1114" s="50">
        <v>-0.28249768902123501</v>
      </c>
      <c r="G1114" s="50">
        <v>0.118353540835178</v>
      </c>
      <c r="H1114" s="50"/>
      <c r="I1114" s="62"/>
      <c r="M1114" s="62" t="s">
        <v>16173</v>
      </c>
      <c r="N1114" s="81">
        <v>-0.235647811814957</v>
      </c>
      <c r="O1114" s="81">
        <v>0.10980178863069399</v>
      </c>
      <c r="P1114" s="50"/>
      <c r="Q1114" s="50"/>
    </row>
    <row r="1115" spans="1:17">
      <c r="A1115" s="52" t="s">
        <v>16386</v>
      </c>
      <c r="B1115" s="50">
        <v>0.230815975396814</v>
      </c>
      <c r="C1115" s="50">
        <v>0.14848327044214099</v>
      </c>
      <c r="D1115" s="50"/>
      <c r="E1115" s="52" t="s">
        <v>187</v>
      </c>
      <c r="F1115" s="50">
        <v>-0.257013020411611</v>
      </c>
      <c r="G1115" s="50">
        <v>0.11839140691636101</v>
      </c>
      <c r="H1115" s="50"/>
      <c r="I1115" s="62"/>
      <c r="M1115" s="62" t="s">
        <v>14986</v>
      </c>
      <c r="N1115" s="81">
        <v>-0.111551892539921</v>
      </c>
      <c r="O1115" s="81">
        <v>0.110635748849865</v>
      </c>
      <c r="P1115" s="50"/>
      <c r="Q1115" s="50"/>
    </row>
    <row r="1116" spans="1:17">
      <c r="A1116" s="52" t="s">
        <v>5311</v>
      </c>
      <c r="B1116" s="50">
        <v>0.23071044843376101</v>
      </c>
      <c r="C1116" s="50">
        <v>2.9727914231901E-2</v>
      </c>
      <c r="D1116" s="50"/>
      <c r="E1116" s="52" t="s">
        <v>846</v>
      </c>
      <c r="F1116" s="50">
        <v>-0.32650981681851698</v>
      </c>
      <c r="G1116" s="50">
        <v>0.118447734729837</v>
      </c>
      <c r="H1116" s="50"/>
      <c r="I1116" s="62"/>
      <c r="M1116" s="62" t="s">
        <v>9187</v>
      </c>
      <c r="N1116" s="81">
        <v>-0.174801469452466</v>
      </c>
      <c r="O1116" s="81">
        <v>0.110756383971974</v>
      </c>
      <c r="P1116" s="50"/>
      <c r="Q1116" s="50"/>
    </row>
    <row r="1117" spans="1:17">
      <c r="A1117" s="52" t="s">
        <v>2663</v>
      </c>
      <c r="B1117" s="50">
        <v>0.230560661628851</v>
      </c>
      <c r="C1117" s="50">
        <v>0.13861822143124</v>
      </c>
      <c r="D1117" s="50"/>
      <c r="E1117" s="52" t="s">
        <v>6622</v>
      </c>
      <c r="F1117" s="50">
        <v>-0.18334473053952699</v>
      </c>
      <c r="G1117" s="50">
        <v>0.118478096982851</v>
      </c>
      <c r="H1117" s="50"/>
      <c r="I1117" s="62"/>
      <c r="M1117" s="62" t="s">
        <v>3794</v>
      </c>
      <c r="N1117" s="81">
        <v>-0.22440243757356099</v>
      </c>
      <c r="O1117" s="81">
        <v>0.110848323566634</v>
      </c>
      <c r="P1117" s="50"/>
      <c r="Q1117" s="50"/>
    </row>
    <row r="1118" spans="1:17">
      <c r="A1118" s="52" t="s">
        <v>2526</v>
      </c>
      <c r="B1118" s="50">
        <v>0.23045676615503299</v>
      </c>
      <c r="C1118" s="50">
        <v>8.3334440140946306E-2</v>
      </c>
      <c r="D1118" s="50"/>
      <c r="E1118" s="52" t="s">
        <v>5608</v>
      </c>
      <c r="F1118" s="50">
        <v>-0.26572550289246299</v>
      </c>
      <c r="G1118" s="50">
        <v>0.11847980660532501</v>
      </c>
      <c r="H1118" s="50"/>
      <c r="I1118" s="62"/>
      <c r="M1118" s="62" t="s">
        <v>6668</v>
      </c>
      <c r="N1118" s="81">
        <v>-0.31849591095395602</v>
      </c>
      <c r="O1118" s="81">
        <v>0.110958214946637</v>
      </c>
      <c r="P1118" s="50"/>
      <c r="Q1118" s="50"/>
    </row>
    <row r="1119" spans="1:17">
      <c r="A1119" s="52" t="s">
        <v>9912</v>
      </c>
      <c r="B1119" s="50">
        <v>0.230306551152959</v>
      </c>
      <c r="C1119" s="50">
        <v>0.17547835790682501</v>
      </c>
      <c r="D1119" s="50"/>
      <c r="E1119" s="52" t="s">
        <v>15476</v>
      </c>
      <c r="F1119" s="50">
        <v>-0.224259264222015</v>
      </c>
      <c r="G1119" s="50">
        <v>0.11878412759497101</v>
      </c>
      <c r="H1119" s="50"/>
      <c r="I1119" s="62"/>
      <c r="M1119" s="62" t="s">
        <v>2171</v>
      </c>
      <c r="N1119" s="81">
        <v>-0.31874962831771603</v>
      </c>
      <c r="O1119" s="81">
        <v>0.111437638372093</v>
      </c>
      <c r="P1119" s="50"/>
      <c r="Q1119" s="50"/>
    </row>
    <row r="1120" spans="1:17">
      <c r="A1120" s="52" t="s">
        <v>16383</v>
      </c>
      <c r="B1120" s="50">
        <v>0.23022933589306399</v>
      </c>
      <c r="C1120" s="50">
        <v>0.14660302628963101</v>
      </c>
      <c r="D1120" s="50"/>
      <c r="E1120" s="52" t="s">
        <v>7002</v>
      </c>
      <c r="F1120" s="50">
        <v>-0.240372703099445</v>
      </c>
      <c r="G1120" s="50">
        <v>0.1190263532966</v>
      </c>
      <c r="H1120" s="50"/>
      <c r="I1120" s="62"/>
      <c r="M1120" s="62" t="s">
        <v>7486</v>
      </c>
      <c r="N1120" s="81">
        <v>-0.154555660075262</v>
      </c>
      <c r="O1120" s="81">
        <v>0.111585677317436</v>
      </c>
      <c r="P1120" s="50"/>
      <c r="Q1120" s="50"/>
    </row>
    <row r="1121" spans="1:17">
      <c r="A1121" s="52" t="s">
        <v>5680</v>
      </c>
      <c r="B1121" s="50">
        <v>0.23005647760248499</v>
      </c>
      <c r="C1121" s="50">
        <v>0.102307867529704</v>
      </c>
      <c r="D1121" s="50"/>
      <c r="E1121" s="52" t="s">
        <v>15477</v>
      </c>
      <c r="F1121" s="50">
        <v>-0.204137895212673</v>
      </c>
      <c r="G1121" s="50">
        <v>0.119244419313906</v>
      </c>
      <c r="H1121" s="50"/>
      <c r="I1121" s="62"/>
      <c r="M1121" s="62" t="s">
        <v>7037</v>
      </c>
      <c r="N1121" s="81">
        <v>-0.158831318540158</v>
      </c>
      <c r="O1121" s="81">
        <v>0.111585677317436</v>
      </c>
      <c r="P1121" s="50"/>
      <c r="Q1121" s="50"/>
    </row>
    <row r="1122" spans="1:17">
      <c r="A1122" s="52" t="s">
        <v>16315</v>
      </c>
      <c r="B1122" s="50">
        <v>0.22984134616795199</v>
      </c>
      <c r="C1122" s="50">
        <v>8.4438233954937603E-2</v>
      </c>
      <c r="D1122" s="50"/>
      <c r="E1122" s="52" t="s">
        <v>7479</v>
      </c>
      <c r="F1122" s="50">
        <v>-0.26015308955014599</v>
      </c>
      <c r="G1122" s="50">
        <v>0.119936415905458</v>
      </c>
      <c r="H1122" s="50"/>
      <c r="I1122" s="62"/>
      <c r="M1122" s="62" t="s">
        <v>11023</v>
      </c>
      <c r="N1122" s="81">
        <v>-0.207991431019662</v>
      </c>
      <c r="O1122" s="81">
        <v>0.11338014731974699</v>
      </c>
      <c r="P1122" s="50"/>
      <c r="Q1122" s="50"/>
    </row>
    <row r="1123" spans="1:17">
      <c r="A1123" s="52" t="s">
        <v>9517</v>
      </c>
      <c r="B1123" s="50">
        <v>0.229810086702047</v>
      </c>
      <c r="C1123" s="50">
        <v>2.2703847868438798</v>
      </c>
      <c r="D1123" s="50"/>
      <c r="E1123" s="52" t="s">
        <v>4995</v>
      </c>
      <c r="F1123" s="50">
        <v>-0.27489421368645101</v>
      </c>
      <c r="G1123" s="50">
        <v>0.119936415905458</v>
      </c>
      <c r="H1123" s="50"/>
      <c r="I1123" s="62"/>
      <c r="M1123" s="62" t="s">
        <v>16174</v>
      </c>
      <c r="N1123" s="81">
        <v>-0.45723642092957401</v>
      </c>
      <c r="O1123" s="81">
        <v>0.113774508758286</v>
      </c>
      <c r="P1123" s="50"/>
      <c r="Q1123" s="50"/>
    </row>
    <row r="1124" spans="1:17">
      <c r="A1124" s="52" t="s">
        <v>16535</v>
      </c>
      <c r="B1124" s="50">
        <v>0.229237485127401</v>
      </c>
      <c r="C1124" s="50">
        <v>3.0964783452283702</v>
      </c>
      <c r="D1124" s="50"/>
      <c r="E1124" s="52" t="s">
        <v>10727</v>
      </c>
      <c r="F1124" s="50">
        <v>-0.221858250967956</v>
      </c>
      <c r="G1124" s="50">
        <v>0.119936415905458</v>
      </c>
      <c r="H1124" s="50"/>
      <c r="I1124" s="62"/>
      <c r="M1124" s="62" t="s">
        <v>7332</v>
      </c>
      <c r="N1124" s="81">
        <v>-0.24836988350759501</v>
      </c>
      <c r="O1124" s="81">
        <v>0.11402023121079501</v>
      </c>
      <c r="P1124" s="50"/>
      <c r="Q1124" s="50"/>
    </row>
    <row r="1125" spans="1:17">
      <c r="A1125" s="52" t="s">
        <v>16396</v>
      </c>
      <c r="B1125" s="50">
        <v>0.22910127364935601</v>
      </c>
      <c r="C1125" s="50">
        <v>0.161593064822147</v>
      </c>
      <c r="D1125" s="50"/>
      <c r="E1125" s="52" t="s">
        <v>7378</v>
      </c>
      <c r="F1125" s="50">
        <v>-0.241588479912142</v>
      </c>
      <c r="G1125" s="50">
        <v>0.12000592774197701</v>
      </c>
      <c r="H1125" s="50"/>
      <c r="I1125" s="62"/>
      <c r="M1125" s="62" t="s">
        <v>16175</v>
      </c>
      <c r="N1125" s="81">
        <v>-0.22058719669384499</v>
      </c>
      <c r="O1125" s="81">
        <v>0.11402023121079501</v>
      </c>
      <c r="P1125" s="50"/>
      <c r="Q1125" s="50"/>
    </row>
    <row r="1126" spans="1:17">
      <c r="A1126" s="52" t="s">
        <v>16445</v>
      </c>
      <c r="B1126" s="50">
        <v>0.22897338521001101</v>
      </c>
      <c r="C1126" s="50">
        <v>2.26056681701079</v>
      </c>
      <c r="D1126" s="50"/>
      <c r="E1126" s="52" t="s">
        <v>7857</v>
      </c>
      <c r="F1126" s="50">
        <v>-0.27240439180626802</v>
      </c>
      <c r="G1126" s="50">
        <v>0.120119855372834</v>
      </c>
      <c r="H1126" s="50"/>
      <c r="I1126" s="62"/>
      <c r="M1126" s="62" t="s">
        <v>9033</v>
      </c>
      <c r="N1126" s="81">
        <v>-0.17905933946328101</v>
      </c>
      <c r="O1126" s="81">
        <v>0.114269055764531</v>
      </c>
      <c r="P1126" s="50"/>
      <c r="Q1126" s="50"/>
    </row>
    <row r="1127" spans="1:17">
      <c r="A1127" s="52" t="s">
        <v>1483</v>
      </c>
      <c r="B1127" s="50">
        <v>0.22877709952459699</v>
      </c>
      <c r="C1127" s="50">
        <v>0.19751298925713401</v>
      </c>
      <c r="D1127" s="50"/>
      <c r="E1127" s="52" t="s">
        <v>15478</v>
      </c>
      <c r="F1127" s="50">
        <v>-0.30095738471698602</v>
      </c>
      <c r="G1127" s="50">
        <v>0.12025420057856399</v>
      </c>
      <c r="H1127" s="50"/>
      <c r="I1127" s="62"/>
      <c r="M1127" s="62" t="s">
        <v>10713</v>
      </c>
      <c r="N1127" s="81">
        <v>-0.221934944709622</v>
      </c>
      <c r="O1127" s="81">
        <v>0.115369143146184</v>
      </c>
      <c r="P1127" s="50"/>
      <c r="Q1127" s="50"/>
    </row>
    <row r="1128" spans="1:17">
      <c r="A1128" s="52" t="s">
        <v>1596</v>
      </c>
      <c r="B1128" s="50">
        <v>0.228225507115285</v>
      </c>
      <c r="C1128" s="50">
        <v>9.9816940206465296E-2</v>
      </c>
      <c r="D1128" s="50"/>
      <c r="E1128" s="52" t="s">
        <v>14379</v>
      </c>
      <c r="F1128" s="50">
        <v>-0.19938163725563199</v>
      </c>
      <c r="G1128" s="50">
        <v>0.120497176648156</v>
      </c>
      <c r="H1128" s="50"/>
      <c r="I1128" s="62"/>
      <c r="M1128" s="62" t="s">
        <v>16176</v>
      </c>
      <c r="N1128" s="81">
        <v>-0.17427510761030701</v>
      </c>
      <c r="O1128" s="81">
        <v>0.115369143146184</v>
      </c>
      <c r="P1128" s="50"/>
      <c r="Q1128" s="50"/>
    </row>
    <row r="1129" spans="1:17">
      <c r="A1129" s="52" t="s">
        <v>11287</v>
      </c>
      <c r="B1129" s="50">
        <v>0.22810103762776299</v>
      </c>
      <c r="C1129" s="50">
        <v>9.9352454194104906E-2</v>
      </c>
      <c r="D1129" s="50"/>
      <c r="E1129" s="52" t="s">
        <v>10500</v>
      </c>
      <c r="F1129" s="50">
        <v>-0.28524321802490799</v>
      </c>
      <c r="G1129" s="50">
        <v>0.120656506334385</v>
      </c>
      <c r="H1129" s="50"/>
      <c r="I1129" s="62"/>
      <c r="M1129" s="62" t="s">
        <v>8220</v>
      </c>
      <c r="N1129" s="81">
        <v>-0.17335773390751699</v>
      </c>
      <c r="O1129" s="81">
        <v>0.115369143146184</v>
      </c>
      <c r="P1129" s="50"/>
      <c r="Q1129" s="50"/>
    </row>
    <row r="1130" spans="1:17">
      <c r="A1130" s="52" t="s">
        <v>4811</v>
      </c>
      <c r="B1130" s="50">
        <v>0.228070056547826</v>
      </c>
      <c r="C1130" s="50">
        <v>0.17423273698154701</v>
      </c>
      <c r="D1130" s="50"/>
      <c r="E1130" s="52" t="s">
        <v>10525</v>
      </c>
      <c r="F1130" s="50">
        <v>-0.17271871428580099</v>
      </c>
      <c r="G1130" s="50">
        <v>0.120682391583288</v>
      </c>
      <c r="H1130" s="50"/>
      <c r="I1130" s="62"/>
      <c r="M1130" s="62" t="s">
        <v>16177</v>
      </c>
      <c r="N1130" s="81">
        <v>-0.13827328215510601</v>
      </c>
      <c r="O1130" s="81">
        <v>0.115369143146184</v>
      </c>
      <c r="P1130" s="50"/>
      <c r="Q1130" s="50"/>
    </row>
    <row r="1131" spans="1:17">
      <c r="A1131" s="52" t="s">
        <v>16395</v>
      </c>
      <c r="B1131" s="50">
        <v>0.22780042941380099</v>
      </c>
      <c r="C1131" s="50">
        <v>0.15875774162433301</v>
      </c>
      <c r="D1131" s="50"/>
      <c r="E1131" s="52" t="s">
        <v>6121</v>
      </c>
      <c r="F1131" s="50">
        <v>-0.28253745879007103</v>
      </c>
      <c r="G1131" s="50">
        <v>0.121193530183989</v>
      </c>
      <c r="H1131" s="50"/>
      <c r="I1131" s="62"/>
      <c r="M1131" s="62" t="s">
        <v>4014</v>
      </c>
      <c r="N1131" s="81">
        <v>-0.147822770302213</v>
      </c>
      <c r="O1131" s="81">
        <v>0.115483132264195</v>
      </c>
      <c r="P1131" s="50"/>
      <c r="Q1131" s="50"/>
    </row>
    <row r="1132" spans="1:17">
      <c r="A1132" s="52" t="s">
        <v>3538</v>
      </c>
      <c r="B1132" s="50">
        <v>0.22754690264636701</v>
      </c>
      <c r="C1132" s="50">
        <v>6.14922071168486E-2</v>
      </c>
      <c r="D1132" s="50"/>
      <c r="E1132" s="52" t="s">
        <v>15479</v>
      </c>
      <c r="F1132" s="50">
        <v>-0.20008367430598101</v>
      </c>
      <c r="G1132" s="50">
        <v>0.12132712929570801</v>
      </c>
      <c r="H1132" s="50"/>
      <c r="I1132" s="62"/>
      <c r="M1132" s="62" t="s">
        <v>7655</v>
      </c>
      <c r="N1132" s="81">
        <v>-0.15003730191940101</v>
      </c>
      <c r="O1132" s="81">
        <v>0.115507489929441</v>
      </c>
      <c r="P1132" s="50"/>
      <c r="Q1132" s="50"/>
    </row>
    <row r="1133" spans="1:17">
      <c r="A1133" s="52" t="s">
        <v>9459</v>
      </c>
      <c r="B1133" s="50">
        <v>0.22752443843175499</v>
      </c>
      <c r="C1133" s="50">
        <v>0.19360391521153</v>
      </c>
      <c r="D1133" s="50"/>
      <c r="E1133" s="52" t="s">
        <v>2617</v>
      </c>
      <c r="F1133" s="50">
        <v>-0.245459101063038</v>
      </c>
      <c r="G1133" s="50">
        <v>0.121443890612562</v>
      </c>
      <c r="H1133" s="50"/>
      <c r="I1133" s="62"/>
      <c r="M1133" s="62" t="s">
        <v>3999</v>
      </c>
      <c r="N1133" s="81">
        <v>-0.125986314145733</v>
      </c>
      <c r="O1133" s="81">
        <v>0.115521132738188</v>
      </c>
      <c r="P1133" s="50"/>
      <c r="Q1133" s="50"/>
    </row>
    <row r="1134" spans="1:17">
      <c r="A1134" s="52" t="s">
        <v>14040</v>
      </c>
      <c r="B1134" s="50">
        <v>0.227502529289867</v>
      </c>
      <c r="C1134" s="50">
        <v>2.4818712800077498</v>
      </c>
      <c r="D1134" s="50"/>
      <c r="E1134" s="52" t="s">
        <v>1913</v>
      </c>
      <c r="F1134" s="50">
        <v>-0.25036610865180098</v>
      </c>
      <c r="G1134" s="50">
        <v>0.12161451235071601</v>
      </c>
      <c r="H1134" s="50"/>
      <c r="I1134" s="62"/>
      <c r="M1134" s="62" t="s">
        <v>5451</v>
      </c>
      <c r="N1134" s="81">
        <v>-0.24943023716983601</v>
      </c>
      <c r="O1134" s="81">
        <v>0.115521132738188</v>
      </c>
      <c r="P1134" s="50"/>
      <c r="Q1134" s="50"/>
    </row>
    <row r="1135" spans="1:17">
      <c r="A1135" s="52" t="s">
        <v>9521</v>
      </c>
      <c r="B1135" s="50">
        <v>0.22713449885162301</v>
      </c>
      <c r="C1135" s="50">
        <v>2.4977844803840998</v>
      </c>
      <c r="D1135" s="50"/>
      <c r="E1135" s="52" t="s">
        <v>15480</v>
      </c>
      <c r="F1135" s="50">
        <v>-0.24459298562826101</v>
      </c>
      <c r="G1135" s="50">
        <v>0.12161451235071601</v>
      </c>
      <c r="H1135" s="50"/>
      <c r="I1135" s="62"/>
      <c r="M1135" s="62" t="s">
        <v>3970</v>
      </c>
      <c r="N1135" s="81">
        <v>-0.203487006169111</v>
      </c>
      <c r="O1135" s="81">
        <v>0.115521132738188</v>
      </c>
      <c r="P1135" s="50"/>
      <c r="Q1135" s="50"/>
    </row>
    <row r="1136" spans="1:17">
      <c r="A1136" s="52" t="s">
        <v>14136</v>
      </c>
      <c r="B1136" s="50">
        <v>0.22682475741621699</v>
      </c>
      <c r="C1136" s="50">
        <v>2.73274655461032</v>
      </c>
      <c r="D1136" s="50"/>
      <c r="E1136" s="52" t="s">
        <v>11240</v>
      </c>
      <c r="F1136" s="50">
        <v>-0.237800635615457</v>
      </c>
      <c r="G1136" s="50">
        <v>0.12161451235071601</v>
      </c>
      <c r="H1136" s="50"/>
      <c r="I1136" s="62"/>
      <c r="M1136" s="62" t="s">
        <v>14887</v>
      </c>
      <c r="N1136" s="81">
        <v>-9.87018582714079E-2</v>
      </c>
      <c r="O1136" s="81">
        <v>0.115521132738188</v>
      </c>
      <c r="P1136" s="50"/>
      <c r="Q1136" s="50"/>
    </row>
    <row r="1137" spans="1:17">
      <c r="A1137" s="52" t="s">
        <v>3078</v>
      </c>
      <c r="B1137" s="50">
        <v>0.22661989422317999</v>
      </c>
      <c r="C1137" s="50">
        <v>8.4438233954937603E-2</v>
      </c>
      <c r="D1137" s="50"/>
      <c r="E1137" s="52" t="s">
        <v>8798</v>
      </c>
      <c r="F1137" s="50">
        <v>-0.25614019371204799</v>
      </c>
      <c r="G1137" s="50">
        <v>0.12163271232857099</v>
      </c>
      <c r="H1137" s="50"/>
      <c r="I1137" s="62"/>
      <c r="M1137" s="62" t="s">
        <v>12046</v>
      </c>
      <c r="N1137" s="81">
        <v>-0.140885315143088</v>
      </c>
      <c r="O1137" s="81">
        <v>0.115902972859906</v>
      </c>
      <c r="P1137" s="50"/>
      <c r="Q1137" s="50"/>
    </row>
    <row r="1138" spans="1:17">
      <c r="A1138" s="52" t="s">
        <v>7878</v>
      </c>
      <c r="B1138" s="50">
        <v>0.22587496322025699</v>
      </c>
      <c r="C1138" s="50">
        <v>8.6292828876342806E-2</v>
      </c>
      <c r="D1138" s="50"/>
      <c r="E1138" s="52" t="s">
        <v>7336</v>
      </c>
      <c r="F1138" s="50">
        <v>-0.41308615829352602</v>
      </c>
      <c r="G1138" s="50">
        <v>0.121802138124031</v>
      </c>
      <c r="H1138" s="50"/>
      <c r="I1138" s="62"/>
      <c r="M1138" s="62" t="s">
        <v>7226</v>
      </c>
      <c r="N1138" s="81">
        <v>-8.7271241004252403E-2</v>
      </c>
      <c r="O1138" s="81">
        <v>0.115960074459454</v>
      </c>
      <c r="P1138" s="50"/>
      <c r="Q1138" s="50"/>
    </row>
    <row r="1139" spans="1:17">
      <c r="A1139" s="52" t="s">
        <v>16044</v>
      </c>
      <c r="B1139" s="50">
        <v>0.22561603024666799</v>
      </c>
      <c r="C1139" s="50">
        <v>2.5695189505232201</v>
      </c>
      <c r="D1139" s="50"/>
      <c r="E1139" s="52" t="s">
        <v>1120</v>
      </c>
      <c r="F1139" s="50">
        <v>-0.21550816741354301</v>
      </c>
      <c r="G1139" s="50">
        <v>0.121941166849384</v>
      </c>
      <c r="H1139" s="50"/>
      <c r="I1139" s="62"/>
      <c r="M1139" s="62" t="s">
        <v>10889</v>
      </c>
      <c r="N1139" s="81">
        <v>-0.25664658998052797</v>
      </c>
      <c r="O1139" s="81">
        <v>0.116578922863459</v>
      </c>
      <c r="P1139" s="50"/>
      <c r="Q1139" s="50"/>
    </row>
    <row r="1140" spans="1:17">
      <c r="A1140" s="52" t="s">
        <v>15888</v>
      </c>
      <c r="B1140" s="50">
        <v>0.225529860726986</v>
      </c>
      <c r="C1140" s="50">
        <v>3.2597901332705099</v>
      </c>
      <c r="D1140" s="50"/>
      <c r="E1140" s="52" t="s">
        <v>11980</v>
      </c>
      <c r="F1140" s="50">
        <v>-0.20842507320734499</v>
      </c>
      <c r="G1140" s="50">
        <v>0.12271341006942101</v>
      </c>
      <c r="H1140" s="50"/>
      <c r="I1140" s="62"/>
      <c r="M1140" s="62" t="s">
        <v>16178</v>
      </c>
      <c r="N1140" s="81">
        <v>-0.114968763899673</v>
      </c>
      <c r="O1140" s="81">
        <v>0.116578922863459</v>
      </c>
      <c r="P1140" s="50"/>
      <c r="Q1140" s="50"/>
    </row>
    <row r="1141" spans="1:17">
      <c r="A1141" s="52" t="s">
        <v>5346</v>
      </c>
      <c r="B1141" s="50">
        <v>0.22540100874390601</v>
      </c>
      <c r="C1141" s="50">
        <v>0.119292454064384</v>
      </c>
      <c r="D1141" s="50"/>
      <c r="E1141" s="52" t="s">
        <v>7375</v>
      </c>
      <c r="F1141" s="50">
        <v>-0.22684621312247799</v>
      </c>
      <c r="G1141" s="50">
        <v>0.123474393010692</v>
      </c>
      <c r="H1141" s="50"/>
      <c r="I1141" s="62"/>
      <c r="M1141" s="62" t="s">
        <v>16179</v>
      </c>
      <c r="N1141" s="81">
        <v>-0.11733564498697199</v>
      </c>
      <c r="O1141" s="81">
        <v>0.116578922863459</v>
      </c>
      <c r="P1141" s="50"/>
      <c r="Q1141" s="50"/>
    </row>
    <row r="1142" spans="1:17">
      <c r="A1142" s="52" t="s">
        <v>9593</v>
      </c>
      <c r="B1142" s="50">
        <v>0.225269185265875</v>
      </c>
      <c r="C1142" s="50">
        <v>0.106945810082128</v>
      </c>
      <c r="D1142" s="50"/>
      <c r="E1142" s="52" t="s">
        <v>15481</v>
      </c>
      <c r="F1142" s="50">
        <v>-0.21646603146721299</v>
      </c>
      <c r="G1142" s="50">
        <v>0.123670146791657</v>
      </c>
      <c r="H1142" s="50"/>
      <c r="I1142" s="62"/>
      <c r="M1142" s="62" t="s">
        <v>7519</v>
      </c>
      <c r="N1142" s="81">
        <v>-0.179661664475394</v>
      </c>
      <c r="O1142" s="81">
        <v>0.11669221859623601</v>
      </c>
      <c r="P1142" s="50"/>
      <c r="Q1142" s="50"/>
    </row>
    <row r="1143" spans="1:17">
      <c r="A1143" s="52" t="s">
        <v>9635</v>
      </c>
      <c r="B1143" s="50">
        <v>0.224668302328314</v>
      </c>
      <c r="C1143" s="50">
        <v>0.152830802659187</v>
      </c>
      <c r="D1143" s="50"/>
      <c r="E1143" s="52" t="s">
        <v>6301</v>
      </c>
      <c r="F1143" s="50">
        <v>-0.33751608583418202</v>
      </c>
      <c r="G1143" s="50">
        <v>0.124177429969261</v>
      </c>
      <c r="H1143" s="50"/>
      <c r="I1143" s="62"/>
      <c r="M1143" s="62" t="s">
        <v>7214</v>
      </c>
      <c r="N1143" s="81">
        <v>-0.162056211570686</v>
      </c>
      <c r="O1143" s="81">
        <v>0.11669221859623601</v>
      </c>
      <c r="P1143" s="50"/>
      <c r="Q1143" s="50"/>
    </row>
    <row r="1144" spans="1:17">
      <c r="A1144" s="52" t="s">
        <v>2927</v>
      </c>
      <c r="B1144" s="50">
        <v>0.224575629145043</v>
      </c>
      <c r="C1144" s="50">
        <v>0.135663498061977</v>
      </c>
      <c r="D1144" s="50"/>
      <c r="E1144" s="52" t="s">
        <v>9126</v>
      </c>
      <c r="F1144" s="50">
        <v>-0.16567140878301001</v>
      </c>
      <c r="G1144" s="50">
        <v>0.124177429969261</v>
      </c>
      <c r="H1144" s="50"/>
      <c r="I1144" s="62"/>
      <c r="M1144" s="62" t="s">
        <v>9082</v>
      </c>
      <c r="N1144" s="81">
        <v>-9.6785893792423694E-2</v>
      </c>
      <c r="O1144" s="81">
        <v>0.11686309748997301</v>
      </c>
      <c r="P1144" s="50"/>
      <c r="Q1144" s="50"/>
    </row>
    <row r="1145" spans="1:17">
      <c r="A1145" s="52" t="s">
        <v>16333</v>
      </c>
      <c r="B1145" s="50">
        <v>0.22447814348178699</v>
      </c>
      <c r="C1145" s="50">
        <v>9.9589383736458995E-2</v>
      </c>
      <c r="D1145" s="50"/>
      <c r="E1145" s="52" t="s">
        <v>7044</v>
      </c>
      <c r="F1145" s="50">
        <v>-0.25434077905468799</v>
      </c>
      <c r="G1145" s="50">
        <v>0.124182170239381</v>
      </c>
      <c r="H1145" s="50"/>
      <c r="I1145" s="62"/>
      <c r="M1145" s="62" t="s">
        <v>12980</v>
      </c>
      <c r="N1145" s="81">
        <v>-0.26439115425466297</v>
      </c>
      <c r="O1145" s="81">
        <v>0.117147397332112</v>
      </c>
      <c r="P1145" s="50"/>
      <c r="Q1145" s="50"/>
    </row>
    <row r="1146" spans="1:17">
      <c r="A1146" s="52" t="s">
        <v>16556</v>
      </c>
      <c r="B1146" s="50">
        <v>0.22431147468766099</v>
      </c>
      <c r="C1146" s="50">
        <v>3.6152240856415201</v>
      </c>
      <c r="D1146" s="50"/>
      <c r="E1146" s="52" t="s">
        <v>7738</v>
      </c>
      <c r="F1146" s="50">
        <v>-0.27325787892554698</v>
      </c>
      <c r="G1146" s="50">
        <v>0.12435835466605399</v>
      </c>
      <c r="H1146" s="50"/>
      <c r="I1146" s="62"/>
      <c r="M1146" s="62" t="s">
        <v>8288</v>
      </c>
      <c r="N1146" s="81">
        <v>-0.14560657081589601</v>
      </c>
      <c r="O1146" s="81">
        <v>0.117147397332112</v>
      </c>
      <c r="P1146" s="50"/>
      <c r="Q1146" s="50"/>
    </row>
    <row r="1147" spans="1:17">
      <c r="A1147" s="52" t="s">
        <v>11292</v>
      </c>
      <c r="B1147" s="50">
        <v>0.224153809121865</v>
      </c>
      <c r="C1147" s="50">
        <v>0.18025261095973599</v>
      </c>
      <c r="D1147" s="50"/>
      <c r="E1147" s="52" t="s">
        <v>15482</v>
      </c>
      <c r="F1147" s="50">
        <v>-0.19920006927859699</v>
      </c>
      <c r="G1147" s="50">
        <v>0.124440213876321</v>
      </c>
      <c r="H1147" s="50"/>
      <c r="I1147" s="62"/>
      <c r="M1147" s="62" t="s">
        <v>7136</v>
      </c>
      <c r="N1147" s="81">
        <v>-0.167466383844737</v>
      </c>
      <c r="O1147" s="81">
        <v>0.117147397332112</v>
      </c>
      <c r="P1147" s="50"/>
      <c r="Q1147" s="50"/>
    </row>
    <row r="1148" spans="1:17">
      <c r="A1148" s="52" t="s">
        <v>4214</v>
      </c>
      <c r="B1148" s="50">
        <v>0.224143665867645</v>
      </c>
      <c r="C1148" s="50">
        <v>3.5491257288909797E-2</v>
      </c>
      <c r="D1148" s="50"/>
      <c r="E1148" s="52" t="s">
        <v>15483</v>
      </c>
      <c r="F1148" s="50">
        <v>-0.380393722863412</v>
      </c>
      <c r="G1148" s="50">
        <v>0.124768459737364</v>
      </c>
      <c r="H1148" s="50"/>
      <c r="I1148" s="62"/>
      <c r="M1148" s="62" t="s">
        <v>16180</v>
      </c>
      <c r="N1148" s="81">
        <v>-0.15936407962685301</v>
      </c>
      <c r="O1148" s="81">
        <v>0.117804352719543</v>
      </c>
      <c r="P1148" s="50"/>
      <c r="Q1148" s="50"/>
    </row>
    <row r="1149" spans="1:17">
      <c r="A1149" s="52" t="s">
        <v>16524</v>
      </c>
      <c r="B1149" s="50">
        <v>0.22401369081251499</v>
      </c>
      <c r="C1149" s="50">
        <v>2.8761285084540602</v>
      </c>
      <c r="D1149" s="50"/>
      <c r="E1149" s="52" t="s">
        <v>2911</v>
      </c>
      <c r="F1149" s="50">
        <v>-0.36889064192877902</v>
      </c>
      <c r="G1149" s="50">
        <v>0.124775582875873</v>
      </c>
      <c r="H1149" s="50"/>
      <c r="I1149" s="62"/>
      <c r="M1149" s="62" t="s">
        <v>10926</v>
      </c>
      <c r="N1149" s="81">
        <v>-0.230911018876304</v>
      </c>
      <c r="O1149" s="81">
        <v>0.11781856411965599</v>
      </c>
      <c r="P1149" s="50"/>
      <c r="Q1149" s="50"/>
    </row>
    <row r="1150" spans="1:17">
      <c r="A1150" s="52" t="s">
        <v>4348</v>
      </c>
      <c r="B1150" s="50">
        <v>0.223992232893753</v>
      </c>
      <c r="C1150" s="50">
        <v>4.3891969580912897E-2</v>
      </c>
      <c r="D1150" s="50"/>
      <c r="E1150" s="52" t="s">
        <v>5968</v>
      </c>
      <c r="F1150" s="50">
        <v>-0.245083055645654</v>
      </c>
      <c r="G1150" s="50">
        <v>0.124775582875873</v>
      </c>
      <c r="H1150" s="50"/>
      <c r="I1150" s="62"/>
      <c r="M1150" s="62" t="s">
        <v>3543</v>
      </c>
      <c r="N1150" s="81">
        <v>-0.26920447544147502</v>
      </c>
      <c r="O1150" s="81">
        <v>0.118784062053478</v>
      </c>
      <c r="P1150" s="50"/>
      <c r="Q1150" s="50"/>
    </row>
    <row r="1151" spans="1:17">
      <c r="A1151" s="52" t="s">
        <v>13416</v>
      </c>
      <c r="B1151" s="50">
        <v>0.22379709068203801</v>
      </c>
      <c r="C1151" s="50">
        <v>0.16814321236433399</v>
      </c>
      <c r="D1151" s="50"/>
      <c r="E1151" s="52" t="s">
        <v>15484</v>
      </c>
      <c r="F1151" s="50">
        <v>-0.42588205218966602</v>
      </c>
      <c r="G1151" s="50">
        <v>0.124775582875873</v>
      </c>
      <c r="H1151" s="50"/>
      <c r="I1151" s="62"/>
      <c r="M1151" s="62" t="s">
        <v>3145</v>
      </c>
      <c r="N1151" s="81">
        <v>-0.183257617206183</v>
      </c>
      <c r="O1151" s="81">
        <v>0.119039880216253</v>
      </c>
      <c r="P1151" s="50"/>
      <c r="Q1151" s="50"/>
    </row>
    <row r="1152" spans="1:17">
      <c r="A1152" s="52" t="s">
        <v>9498</v>
      </c>
      <c r="B1152" s="50">
        <v>0.223588022165294</v>
      </c>
      <c r="C1152" s="50">
        <v>9.2456804819934596E-2</v>
      </c>
      <c r="D1152" s="50"/>
      <c r="E1152" s="52" t="s">
        <v>6577</v>
      </c>
      <c r="F1152" s="50">
        <v>-0.28233700147346102</v>
      </c>
      <c r="G1152" s="50">
        <v>0.124775582875873</v>
      </c>
      <c r="H1152" s="50"/>
      <c r="I1152" s="62"/>
      <c r="M1152" s="62" t="s">
        <v>8749</v>
      </c>
      <c r="N1152" s="81">
        <v>-0.11068112328961</v>
      </c>
      <c r="O1152" s="81">
        <v>0.119039880216253</v>
      </c>
      <c r="P1152" s="50"/>
      <c r="Q1152" s="50"/>
    </row>
    <row r="1153" spans="1:17">
      <c r="A1153" s="52" t="s">
        <v>1852</v>
      </c>
      <c r="B1153" s="50">
        <v>0.22307404239971401</v>
      </c>
      <c r="C1153" s="50">
        <v>8.7800790531043102E-2</v>
      </c>
      <c r="D1153" s="50"/>
      <c r="E1153" s="52" t="s">
        <v>14951</v>
      </c>
      <c r="F1153" s="50">
        <v>-0.28660274797261998</v>
      </c>
      <c r="G1153" s="50">
        <v>0.12567795328388301</v>
      </c>
      <c r="H1153" s="50"/>
      <c r="I1153" s="62"/>
      <c r="M1153" s="62" t="s">
        <v>16181</v>
      </c>
      <c r="N1153" s="81">
        <v>-0.23035852440378199</v>
      </c>
      <c r="O1153" s="81">
        <v>0.119097178880604</v>
      </c>
      <c r="P1153" s="50"/>
      <c r="Q1153" s="50"/>
    </row>
    <row r="1154" spans="1:17">
      <c r="A1154" s="52" t="s">
        <v>8535</v>
      </c>
      <c r="B1154" s="50">
        <v>0.22302803221451301</v>
      </c>
      <c r="C1154" s="50">
        <v>0.16220016452414901</v>
      </c>
      <c r="D1154" s="50"/>
      <c r="E1154" s="52" t="s">
        <v>97</v>
      </c>
      <c r="F1154" s="50">
        <v>-0.27090539456509799</v>
      </c>
      <c r="G1154" s="50">
        <v>0.12568659485802999</v>
      </c>
      <c r="H1154" s="50"/>
      <c r="I1154" s="62"/>
      <c r="M1154" s="62" t="s">
        <v>16182</v>
      </c>
      <c r="N1154" s="81">
        <v>-0.155487572559867</v>
      </c>
      <c r="O1154" s="81">
        <v>0.119097178880604</v>
      </c>
      <c r="P1154" s="50"/>
      <c r="Q1154" s="50"/>
    </row>
    <row r="1155" spans="1:17">
      <c r="A1155" s="52" t="s">
        <v>15728</v>
      </c>
      <c r="B1155" s="50">
        <v>0.22291493176555599</v>
      </c>
      <c r="C1155" s="50">
        <v>4.3844867261731098E-2</v>
      </c>
      <c r="D1155" s="50"/>
      <c r="E1155" s="52" t="s">
        <v>7235</v>
      </c>
      <c r="F1155" s="50">
        <v>-0.24850456061807799</v>
      </c>
      <c r="G1155" s="50">
        <v>0.12576814589587501</v>
      </c>
      <c r="H1155" s="50"/>
      <c r="I1155" s="62"/>
      <c r="M1155" s="62" t="s">
        <v>16183</v>
      </c>
      <c r="N1155" s="81">
        <v>-0.16490829241340199</v>
      </c>
      <c r="O1155" s="81">
        <v>0.119104055733066</v>
      </c>
      <c r="P1155" s="50"/>
      <c r="Q1155" s="50"/>
    </row>
    <row r="1156" spans="1:17">
      <c r="A1156" s="52" t="s">
        <v>16388</v>
      </c>
      <c r="B1156" s="50">
        <v>0.22276308248335</v>
      </c>
      <c r="C1156" s="50">
        <v>0.152830802659187</v>
      </c>
      <c r="D1156" s="50"/>
      <c r="E1156" s="52" t="s">
        <v>15485</v>
      </c>
      <c r="F1156" s="50">
        <v>-0.197496247218064</v>
      </c>
      <c r="G1156" s="50">
        <v>0.12592732778652099</v>
      </c>
      <c r="H1156" s="50"/>
      <c r="I1156" s="62"/>
      <c r="M1156" s="62" t="s">
        <v>15704</v>
      </c>
      <c r="N1156" s="81">
        <v>-0.155395783346647</v>
      </c>
      <c r="O1156" s="81">
        <v>0.11974917489485699</v>
      </c>
      <c r="P1156" s="50"/>
      <c r="Q1156" s="50"/>
    </row>
    <row r="1157" spans="1:17">
      <c r="A1157" s="52" t="s">
        <v>15729</v>
      </c>
      <c r="B1157" s="50">
        <v>0.22274839468306301</v>
      </c>
      <c r="C1157" s="50">
        <v>4.6867760414842398E-2</v>
      </c>
      <c r="D1157" s="50"/>
      <c r="E1157" s="52" t="s">
        <v>7829</v>
      </c>
      <c r="F1157" s="50">
        <v>-0.30059343138296502</v>
      </c>
      <c r="G1157" s="50">
        <v>0.12665838952313699</v>
      </c>
      <c r="H1157" s="50"/>
      <c r="I1157" s="62"/>
      <c r="M1157" s="62" t="s">
        <v>10712</v>
      </c>
      <c r="N1157" s="81">
        <v>-0.15336234690440201</v>
      </c>
      <c r="O1157" s="81">
        <v>0.119775675426341</v>
      </c>
      <c r="P1157" s="50"/>
      <c r="Q1157" s="50"/>
    </row>
    <row r="1158" spans="1:17">
      <c r="A1158" s="52" t="s">
        <v>10738</v>
      </c>
      <c r="B1158" s="50">
        <v>0.22254818753535099</v>
      </c>
      <c r="C1158" s="50">
        <v>0.12161451235071601</v>
      </c>
      <c r="D1158" s="50"/>
      <c r="E1158" s="52" t="s">
        <v>15486</v>
      </c>
      <c r="F1158" s="50">
        <v>-0.20690354300925401</v>
      </c>
      <c r="G1158" s="50">
        <v>0.12743896550737799</v>
      </c>
      <c r="H1158" s="50"/>
      <c r="I1158" s="62"/>
      <c r="M1158" s="62" t="s">
        <v>16184</v>
      </c>
      <c r="N1158" s="81">
        <v>-0.27225135763050201</v>
      </c>
      <c r="O1158" s="81">
        <v>0.119780636519454</v>
      </c>
      <c r="P1158" s="50"/>
      <c r="Q1158" s="50"/>
    </row>
    <row r="1159" spans="1:17">
      <c r="A1159" s="52" t="s">
        <v>15730</v>
      </c>
      <c r="B1159" s="50">
        <v>0.222519645050054</v>
      </c>
      <c r="C1159" s="50">
        <v>3.6837309764042099E-2</v>
      </c>
      <c r="D1159" s="50"/>
      <c r="E1159" s="52" t="s">
        <v>5839</v>
      </c>
      <c r="F1159" s="50">
        <v>-0.26225196307996501</v>
      </c>
      <c r="G1159" s="50">
        <v>0.12782007936672299</v>
      </c>
      <c r="H1159" s="50"/>
      <c r="I1159" s="62"/>
      <c r="M1159" s="62" t="s">
        <v>16185</v>
      </c>
      <c r="N1159" s="81">
        <v>-0.23861338178791899</v>
      </c>
      <c r="O1159" s="81">
        <v>0.12046298615968901</v>
      </c>
      <c r="P1159" s="50"/>
      <c r="Q1159" s="50"/>
    </row>
    <row r="1160" spans="1:17">
      <c r="A1160" s="52" t="s">
        <v>16537</v>
      </c>
      <c r="B1160" s="50">
        <v>0.22235106870249199</v>
      </c>
      <c r="C1160" s="50">
        <v>3.1272215191980299</v>
      </c>
      <c r="D1160" s="50"/>
      <c r="E1160" s="52" t="s">
        <v>15487</v>
      </c>
      <c r="F1160" s="50">
        <v>-0.229898992125561</v>
      </c>
      <c r="G1160" s="50">
        <v>0.12782007936672299</v>
      </c>
      <c r="H1160" s="50"/>
      <c r="I1160" s="62"/>
      <c r="M1160" s="62" t="s">
        <v>7665</v>
      </c>
      <c r="N1160" s="81">
        <v>-0.107394971575742</v>
      </c>
      <c r="O1160" s="81">
        <v>0.121243927586159</v>
      </c>
      <c r="P1160" s="50"/>
      <c r="Q1160" s="50"/>
    </row>
    <row r="1161" spans="1:17">
      <c r="A1161" s="52" t="s">
        <v>1420</v>
      </c>
      <c r="B1161" s="50">
        <v>0.22147600748892801</v>
      </c>
      <c r="C1161" s="50">
        <v>0.143693518252173</v>
      </c>
      <c r="D1161" s="50"/>
      <c r="E1161" s="52" t="s">
        <v>8680</v>
      </c>
      <c r="F1161" s="50">
        <v>-0.22239703073275899</v>
      </c>
      <c r="G1161" s="50">
        <v>0.12813324641776599</v>
      </c>
      <c r="H1161" s="50"/>
      <c r="I1161" s="62"/>
      <c r="M1161" s="62" t="s">
        <v>2536</v>
      </c>
      <c r="N1161" s="81">
        <v>-0.22788703900372101</v>
      </c>
      <c r="O1161" s="81">
        <v>0.12156353809218901</v>
      </c>
      <c r="P1161" s="50"/>
      <c r="Q1161" s="50"/>
    </row>
    <row r="1162" spans="1:17">
      <c r="A1162" s="52" t="s">
        <v>13181</v>
      </c>
      <c r="B1162" s="50">
        <v>0.22117556999596599</v>
      </c>
      <c r="C1162" s="50">
        <v>2.9596966067155601</v>
      </c>
      <c r="D1162" s="50"/>
      <c r="E1162" s="52" t="s">
        <v>8055</v>
      </c>
      <c r="F1162" s="50">
        <v>-0.273483460008621</v>
      </c>
      <c r="G1162" s="50">
        <v>0.12852775591867599</v>
      </c>
      <c r="H1162" s="50"/>
      <c r="I1162" s="62"/>
      <c r="M1162" s="62" t="s">
        <v>16186</v>
      </c>
      <c r="N1162" s="81">
        <v>-0.18302480198592</v>
      </c>
      <c r="O1162" s="81">
        <v>0.122723765182172</v>
      </c>
      <c r="P1162" s="50"/>
      <c r="Q1162" s="50"/>
    </row>
    <row r="1163" spans="1:17">
      <c r="A1163" s="52" t="s">
        <v>4991</v>
      </c>
      <c r="B1163" s="50">
        <v>0.22115743358519099</v>
      </c>
      <c r="C1163" s="50">
        <v>3.7392902438312198E-2</v>
      </c>
      <c r="D1163" s="50"/>
      <c r="E1163" s="52" t="s">
        <v>15488</v>
      </c>
      <c r="F1163" s="50">
        <v>-0.152288695793556</v>
      </c>
      <c r="G1163" s="50">
        <v>0.12853904629851901</v>
      </c>
      <c r="H1163" s="50"/>
      <c r="I1163" s="62"/>
      <c r="M1163" s="62" t="s">
        <v>2647</v>
      </c>
      <c r="N1163" s="81">
        <v>-0.16729584271499501</v>
      </c>
      <c r="O1163" s="81">
        <v>0.123219001140698</v>
      </c>
      <c r="P1163" s="50"/>
      <c r="Q1163" s="50"/>
    </row>
    <row r="1164" spans="1:17">
      <c r="A1164" s="52" t="s">
        <v>1514</v>
      </c>
      <c r="B1164" s="50">
        <v>0.220661290366193</v>
      </c>
      <c r="C1164" s="50">
        <v>2.9242641883721901E-2</v>
      </c>
      <c r="D1164" s="50"/>
      <c r="E1164" s="52" t="s">
        <v>1750</v>
      </c>
      <c r="F1164" s="50">
        <v>-0.22844683037691599</v>
      </c>
      <c r="G1164" s="50">
        <v>0.12901261599834399</v>
      </c>
      <c r="H1164" s="50"/>
      <c r="I1164" s="62"/>
      <c r="M1164" s="62" t="s">
        <v>11976</v>
      </c>
      <c r="N1164" s="81">
        <v>-0.165485214141085</v>
      </c>
      <c r="O1164" s="81">
        <v>0.12336975723202701</v>
      </c>
      <c r="P1164" s="50"/>
      <c r="Q1164" s="50"/>
    </row>
    <row r="1165" spans="1:17">
      <c r="A1165" s="52" t="s">
        <v>16481</v>
      </c>
      <c r="B1165" s="50">
        <v>0.22060313958028099</v>
      </c>
      <c r="C1165" s="50">
        <v>2.4630106337111699</v>
      </c>
      <c r="D1165" s="50"/>
      <c r="E1165" s="52" t="s">
        <v>5907</v>
      </c>
      <c r="F1165" s="50">
        <v>-0.235001303305928</v>
      </c>
      <c r="G1165" s="50">
        <v>0.12901261599834399</v>
      </c>
      <c r="H1165" s="50"/>
      <c r="I1165" s="62"/>
      <c r="M1165" s="62" t="s">
        <v>3905</v>
      </c>
      <c r="N1165" s="81">
        <v>-0.29819598053351098</v>
      </c>
      <c r="O1165" s="81">
        <v>0.12505637859733701</v>
      </c>
      <c r="P1165" s="50"/>
      <c r="Q1165" s="50"/>
    </row>
    <row r="1166" spans="1:17">
      <c r="A1166" s="52" t="s">
        <v>15731</v>
      </c>
      <c r="B1166" s="50">
        <v>0.22051020938729299</v>
      </c>
      <c r="C1166" s="50">
        <v>4.7459140858835097E-2</v>
      </c>
      <c r="D1166" s="50"/>
      <c r="E1166" s="52" t="s">
        <v>15489</v>
      </c>
      <c r="F1166" s="50">
        <v>-0.248492497782519</v>
      </c>
      <c r="G1166" s="50">
        <v>0.12901261599834399</v>
      </c>
      <c r="H1166" s="50"/>
      <c r="I1166" s="62"/>
      <c r="M1166" s="62" t="s">
        <v>6938</v>
      </c>
      <c r="N1166" s="81">
        <v>-0.171549864008609</v>
      </c>
      <c r="O1166" s="81">
        <v>0.12550260724109699</v>
      </c>
      <c r="P1166" s="50"/>
      <c r="Q1166" s="50"/>
    </row>
    <row r="1167" spans="1:17">
      <c r="A1167" s="52" t="s">
        <v>4791</v>
      </c>
      <c r="B1167" s="50">
        <v>0.220244103369926</v>
      </c>
      <c r="C1167" s="50">
        <v>0.140088039512763</v>
      </c>
      <c r="D1167" s="50"/>
      <c r="E1167" s="52" t="s">
        <v>4523</v>
      </c>
      <c r="F1167" s="50">
        <v>-0.303540516373423</v>
      </c>
      <c r="G1167" s="50">
        <v>0.12904546443828699</v>
      </c>
      <c r="H1167" s="50"/>
      <c r="I1167" s="62"/>
      <c r="M1167" s="62" t="s">
        <v>7509</v>
      </c>
      <c r="N1167" s="81">
        <v>-0.12624420240397799</v>
      </c>
      <c r="O1167" s="81">
        <v>0.12594883078723901</v>
      </c>
      <c r="P1167" s="50"/>
      <c r="Q1167" s="50"/>
    </row>
    <row r="1168" spans="1:17">
      <c r="A1168" s="52" t="s">
        <v>16429</v>
      </c>
      <c r="B1168" s="50">
        <v>0.22023080605612699</v>
      </c>
      <c r="C1168" s="50">
        <v>0.19720086699342401</v>
      </c>
      <c r="D1168" s="50"/>
      <c r="E1168" s="52" t="s">
        <v>6804</v>
      </c>
      <c r="F1168" s="50">
        <v>-0.217670864004086</v>
      </c>
      <c r="G1168" s="50">
        <v>0.12956861742226899</v>
      </c>
      <c r="H1168" s="50"/>
      <c r="I1168" s="62"/>
      <c r="M1168" s="62" t="s">
        <v>5354</v>
      </c>
      <c r="N1168" s="81">
        <v>-0.240803894890707</v>
      </c>
      <c r="O1168" s="81">
        <v>0.126682304896957</v>
      </c>
      <c r="P1168" s="50"/>
      <c r="Q1168" s="50"/>
    </row>
    <row r="1169" spans="1:17">
      <c r="A1169" s="52" t="s">
        <v>1226</v>
      </c>
      <c r="B1169" s="50">
        <v>0.220067020498247</v>
      </c>
      <c r="C1169" s="50">
        <v>0.196873244467342</v>
      </c>
      <c r="D1169" s="50"/>
      <c r="E1169" s="52" t="s">
        <v>6570</v>
      </c>
      <c r="F1169" s="50">
        <v>-0.35378916156171603</v>
      </c>
      <c r="G1169" s="50">
        <v>0.13038689496532699</v>
      </c>
      <c r="H1169" s="50"/>
      <c r="I1169" s="62"/>
      <c r="M1169" s="62" t="s">
        <v>15166</v>
      </c>
      <c r="N1169" s="81">
        <v>-0.17176657811006801</v>
      </c>
      <c r="O1169" s="81">
        <v>0.12690833118810099</v>
      </c>
      <c r="P1169" s="50"/>
      <c r="Q1169" s="50"/>
    </row>
    <row r="1170" spans="1:17">
      <c r="A1170" s="52" t="s">
        <v>16393</v>
      </c>
      <c r="B1170" s="50">
        <v>0.219806897709766</v>
      </c>
      <c r="C1170" s="50">
        <v>0.15788166332182901</v>
      </c>
      <c r="D1170" s="50"/>
      <c r="E1170" s="52" t="s">
        <v>15490</v>
      </c>
      <c r="F1170" s="50">
        <v>-0.29823681456509199</v>
      </c>
      <c r="G1170" s="50">
        <v>0.13042910238126601</v>
      </c>
      <c r="H1170" s="50"/>
      <c r="I1170" s="62"/>
      <c r="M1170" s="62" t="s">
        <v>16187</v>
      </c>
      <c r="N1170" s="81">
        <v>-0.19547564160903599</v>
      </c>
      <c r="O1170" s="81">
        <v>0.12740746169970099</v>
      </c>
      <c r="P1170" s="50"/>
      <c r="Q1170" s="50"/>
    </row>
    <row r="1171" spans="1:17">
      <c r="A1171" s="52" t="s">
        <v>16338</v>
      </c>
      <c r="B1171" s="50">
        <v>0.21970197266764199</v>
      </c>
      <c r="C1171" s="50">
        <v>0.102307867529704</v>
      </c>
      <c r="D1171" s="50"/>
      <c r="E1171" s="52" t="s">
        <v>7670</v>
      </c>
      <c r="F1171" s="50">
        <v>-0.168033249742992</v>
      </c>
      <c r="G1171" s="50">
        <v>0.13071712281782599</v>
      </c>
      <c r="H1171" s="50"/>
      <c r="I1171" s="62"/>
      <c r="M1171" s="62" t="s">
        <v>16188</v>
      </c>
      <c r="N1171" s="81">
        <v>-0.190857302596767</v>
      </c>
      <c r="O1171" s="81">
        <v>0.12744593461531001</v>
      </c>
      <c r="P1171" s="50"/>
      <c r="Q1171" s="50"/>
    </row>
    <row r="1172" spans="1:17">
      <c r="A1172" s="52" t="s">
        <v>2931</v>
      </c>
      <c r="B1172" s="50">
        <v>0.21966971625376699</v>
      </c>
      <c r="C1172" s="50">
        <v>0.14763454165294501</v>
      </c>
      <c r="D1172" s="50"/>
      <c r="E1172" s="52" t="s">
        <v>6444</v>
      </c>
      <c r="F1172" s="50">
        <v>-0.30174104253739098</v>
      </c>
      <c r="G1172" s="50">
        <v>0.13071712281782599</v>
      </c>
      <c r="H1172" s="50"/>
      <c r="I1172" s="62"/>
      <c r="M1172" s="62" t="s">
        <v>9878</v>
      </c>
      <c r="N1172" s="81">
        <v>-0.14601333731146199</v>
      </c>
      <c r="O1172" s="81">
        <v>0.12773957135703201</v>
      </c>
      <c r="P1172" s="50"/>
      <c r="Q1172" s="50"/>
    </row>
    <row r="1173" spans="1:17">
      <c r="A1173" s="52" t="s">
        <v>2773</v>
      </c>
      <c r="B1173" s="50">
        <v>0.219217348095015</v>
      </c>
      <c r="C1173" s="50">
        <v>0.138741311993371</v>
      </c>
      <c r="D1173" s="50"/>
      <c r="E1173" s="52" t="s">
        <v>8673</v>
      </c>
      <c r="F1173" s="50">
        <v>-0.196498016242552</v>
      </c>
      <c r="G1173" s="50">
        <v>0.13095606053387299</v>
      </c>
      <c r="H1173" s="50"/>
      <c r="I1173" s="62"/>
      <c r="M1173" s="62" t="s">
        <v>11107</v>
      </c>
      <c r="N1173" s="81">
        <v>-0.25795536749579601</v>
      </c>
      <c r="O1173" s="81">
        <v>0.128567410017112</v>
      </c>
      <c r="P1173" s="50"/>
      <c r="Q1173" s="50"/>
    </row>
    <row r="1174" spans="1:17">
      <c r="A1174" s="52" t="s">
        <v>2063</v>
      </c>
      <c r="B1174" s="50">
        <v>0.21888962055295599</v>
      </c>
      <c r="C1174" s="50">
        <v>0.166472932211156</v>
      </c>
      <c r="D1174" s="50"/>
      <c r="E1174" s="52" t="s">
        <v>14524</v>
      </c>
      <c r="F1174" s="50">
        <v>-0.185486676317587</v>
      </c>
      <c r="G1174" s="50">
        <v>0.13095606053387299</v>
      </c>
      <c r="H1174" s="50"/>
      <c r="I1174" s="62"/>
      <c r="M1174" s="62" t="s">
        <v>10990</v>
      </c>
      <c r="N1174" s="81">
        <v>-9.9173158110312798E-2</v>
      </c>
      <c r="O1174" s="81">
        <v>0.12872931371855401</v>
      </c>
      <c r="P1174" s="50"/>
      <c r="Q1174" s="50"/>
    </row>
    <row r="1175" spans="1:17">
      <c r="A1175" s="52" t="s">
        <v>1765</v>
      </c>
      <c r="B1175" s="50">
        <v>0.21875169618703399</v>
      </c>
      <c r="C1175" s="50">
        <v>0.175257705856188</v>
      </c>
      <c r="D1175" s="50"/>
      <c r="E1175" s="52" t="s">
        <v>9921</v>
      </c>
      <c r="F1175" s="50">
        <v>-0.23293314569821399</v>
      </c>
      <c r="G1175" s="50">
        <v>0.13095606053387299</v>
      </c>
      <c r="H1175" s="50"/>
      <c r="I1175" s="62"/>
      <c r="M1175" s="62" t="s">
        <v>3855</v>
      </c>
      <c r="N1175" s="81">
        <v>-0.26467316642637501</v>
      </c>
      <c r="O1175" s="81">
        <v>0.12908915407930799</v>
      </c>
      <c r="P1175" s="50"/>
      <c r="Q1175" s="50"/>
    </row>
    <row r="1176" spans="1:17">
      <c r="A1176" s="52" t="s">
        <v>16426</v>
      </c>
      <c r="B1176" s="50">
        <v>0.218424502341314</v>
      </c>
      <c r="C1176" s="50">
        <v>0.19496725498192799</v>
      </c>
      <c r="D1176" s="50"/>
      <c r="E1176" s="52" t="s">
        <v>7020</v>
      </c>
      <c r="F1176" s="50">
        <v>-0.22133886939519201</v>
      </c>
      <c r="G1176" s="50">
        <v>0.13095606053387299</v>
      </c>
      <c r="H1176" s="50"/>
      <c r="I1176" s="62"/>
      <c r="M1176" s="62" t="s">
        <v>938</v>
      </c>
      <c r="N1176" s="81">
        <v>-0.176823378366194</v>
      </c>
      <c r="O1176" s="81">
        <v>0.12911787562051699</v>
      </c>
      <c r="P1176" s="50"/>
      <c r="Q1176" s="50"/>
    </row>
    <row r="1177" spans="1:17">
      <c r="A1177" s="52" t="s">
        <v>15732</v>
      </c>
      <c r="B1177" s="50">
        <v>0.21835878259327901</v>
      </c>
      <c r="C1177" s="50">
        <v>2.8983853876897701E-2</v>
      </c>
      <c r="D1177" s="50"/>
      <c r="E1177" s="52" t="s">
        <v>15491</v>
      </c>
      <c r="F1177" s="50">
        <v>-0.26391518923054402</v>
      </c>
      <c r="G1177" s="50">
        <v>0.131733552740498</v>
      </c>
      <c r="H1177" s="50"/>
      <c r="I1177" s="62"/>
      <c r="M1177" s="62" t="s">
        <v>1686</v>
      </c>
      <c r="N1177" s="81">
        <v>-0.19333058155556301</v>
      </c>
      <c r="O1177" s="81">
        <v>0.129444225613152</v>
      </c>
      <c r="P1177" s="50"/>
      <c r="Q1177" s="50"/>
    </row>
    <row r="1178" spans="1:17">
      <c r="A1178" s="52" t="s">
        <v>8867</v>
      </c>
      <c r="B1178" s="50">
        <v>0.21831734609754999</v>
      </c>
      <c r="C1178" s="50">
        <v>1.8135385147173701E-2</v>
      </c>
      <c r="D1178" s="50"/>
      <c r="E1178" s="52" t="s">
        <v>8091</v>
      </c>
      <c r="F1178" s="50">
        <v>-0.21567637778576601</v>
      </c>
      <c r="G1178" s="50">
        <v>0.13239458174726201</v>
      </c>
      <c r="H1178" s="50"/>
      <c r="I1178" s="62"/>
      <c r="M1178" s="62" t="s">
        <v>4193</v>
      </c>
      <c r="N1178" s="81">
        <v>-0.16257973186459401</v>
      </c>
      <c r="O1178" s="81">
        <v>0.130506991249664</v>
      </c>
      <c r="P1178" s="50"/>
      <c r="Q1178" s="50"/>
    </row>
    <row r="1179" spans="1:17">
      <c r="A1179" s="52" t="s">
        <v>13575</v>
      </c>
      <c r="B1179" s="50">
        <v>0.21807450179044</v>
      </c>
      <c r="C1179" s="50">
        <v>2.64519116896702</v>
      </c>
      <c r="D1179" s="50"/>
      <c r="E1179" s="52" t="s">
        <v>6246</v>
      </c>
      <c r="F1179" s="50">
        <v>-0.20538228669116701</v>
      </c>
      <c r="G1179" s="50">
        <v>0.13269645085787801</v>
      </c>
      <c r="H1179" s="50"/>
      <c r="I1179" s="62"/>
      <c r="M1179" s="62" t="s">
        <v>5593</v>
      </c>
      <c r="N1179" s="81">
        <v>-0.21452100375882999</v>
      </c>
      <c r="O1179" s="81">
        <v>0.13108482528256199</v>
      </c>
      <c r="P1179" s="50"/>
      <c r="Q1179" s="50"/>
    </row>
    <row r="1180" spans="1:17">
      <c r="A1180" s="52" t="s">
        <v>4688</v>
      </c>
      <c r="B1180" s="50">
        <v>0.217955637484296</v>
      </c>
      <c r="C1180" s="50">
        <v>0.19079440254920499</v>
      </c>
      <c r="D1180" s="50"/>
      <c r="E1180" s="52" t="s">
        <v>15492</v>
      </c>
      <c r="F1180" s="50">
        <v>-0.42947075603928397</v>
      </c>
      <c r="G1180" s="50">
        <v>0.13291722543191301</v>
      </c>
      <c r="H1180" s="50"/>
      <c r="I1180" s="62"/>
      <c r="M1180" s="62" t="s">
        <v>13991</v>
      </c>
      <c r="N1180" s="81">
        <v>-0.172702822179605</v>
      </c>
      <c r="O1180" s="81">
        <v>0.13124183033706399</v>
      </c>
      <c r="P1180" s="50"/>
      <c r="Q1180" s="50"/>
    </row>
    <row r="1181" spans="1:17">
      <c r="A1181" s="52" t="s">
        <v>16471</v>
      </c>
      <c r="B1181" s="50">
        <v>0.21723023923069201</v>
      </c>
      <c r="C1181" s="50">
        <v>2.3758920175735101</v>
      </c>
      <c r="D1181" s="50"/>
      <c r="E1181" s="52" t="s">
        <v>8210</v>
      </c>
      <c r="F1181" s="50">
        <v>-0.246666730114313</v>
      </c>
      <c r="G1181" s="50">
        <v>0.133015841073511</v>
      </c>
      <c r="H1181" s="50"/>
      <c r="I1181" s="62"/>
      <c r="M1181" s="62" t="s">
        <v>9723</v>
      </c>
      <c r="N1181" s="81">
        <v>-0.15717537854600699</v>
      </c>
      <c r="O1181" s="81">
        <v>0.13140067112738299</v>
      </c>
      <c r="P1181" s="50"/>
      <c r="Q1181" s="50"/>
    </row>
    <row r="1182" spans="1:17">
      <c r="A1182" s="52" t="s">
        <v>16527</v>
      </c>
      <c r="B1182" s="50">
        <v>0.216863922279208</v>
      </c>
      <c r="C1182" s="50">
        <v>2.9824878310032901</v>
      </c>
      <c r="D1182" s="50"/>
      <c r="E1182" s="52" t="s">
        <v>5755</v>
      </c>
      <c r="F1182" s="50">
        <v>-0.23998608687527001</v>
      </c>
      <c r="G1182" s="50">
        <v>0.133984423032837</v>
      </c>
      <c r="H1182" s="50"/>
      <c r="I1182" s="62"/>
      <c r="M1182" s="62" t="s">
        <v>5223</v>
      </c>
      <c r="N1182" s="81">
        <v>-0.107322721700763</v>
      </c>
      <c r="O1182" s="81">
        <v>0.13140067112738299</v>
      </c>
      <c r="P1182" s="50"/>
      <c r="Q1182" s="50"/>
    </row>
    <row r="1183" spans="1:17">
      <c r="A1183" s="52" t="s">
        <v>2218</v>
      </c>
      <c r="B1183" s="50">
        <v>0.21677720682646801</v>
      </c>
      <c r="C1183" s="50">
        <v>0.19854932213844501</v>
      </c>
      <c r="D1183" s="50"/>
      <c r="E1183" s="52" t="s">
        <v>7637</v>
      </c>
      <c r="F1183" s="50">
        <v>-0.20911730974270301</v>
      </c>
      <c r="G1183" s="50">
        <v>0.133985333396827</v>
      </c>
      <c r="H1183" s="50"/>
      <c r="I1183" s="62"/>
      <c r="M1183" s="62" t="s">
        <v>16189</v>
      </c>
      <c r="N1183" s="81">
        <v>-0.30603529732477602</v>
      </c>
      <c r="O1183" s="81">
        <v>0.13177798491873099</v>
      </c>
      <c r="P1183" s="50"/>
      <c r="Q1183" s="50"/>
    </row>
    <row r="1184" spans="1:17">
      <c r="A1184" s="52" t="s">
        <v>4652</v>
      </c>
      <c r="B1184" s="50">
        <v>0.216646083805245</v>
      </c>
      <c r="C1184" s="50">
        <v>0.168813367882785</v>
      </c>
      <c r="D1184" s="50"/>
      <c r="E1184" s="52" t="s">
        <v>10426</v>
      </c>
      <c r="F1184" s="50">
        <v>-0.26254442680992002</v>
      </c>
      <c r="G1184" s="50">
        <v>0.134116378632962</v>
      </c>
      <c r="H1184" s="50"/>
      <c r="I1184" s="62"/>
      <c r="M1184" s="62" t="s">
        <v>11279</v>
      </c>
      <c r="N1184" s="81">
        <v>-0.24243595957848901</v>
      </c>
      <c r="O1184" s="81">
        <v>0.13198250156802399</v>
      </c>
      <c r="P1184" s="50"/>
      <c r="Q1184" s="50"/>
    </row>
    <row r="1185" spans="1:17">
      <c r="A1185" s="52" t="s">
        <v>11113</v>
      </c>
      <c r="B1185" s="50">
        <v>0.216253745782056</v>
      </c>
      <c r="C1185" s="50">
        <v>0.12852526050086499</v>
      </c>
      <c r="D1185" s="50"/>
      <c r="E1185" s="52" t="s">
        <v>55</v>
      </c>
      <c r="F1185" s="50">
        <v>-0.33968688884013098</v>
      </c>
      <c r="G1185" s="50">
        <v>0.13430674605628101</v>
      </c>
      <c r="H1185" s="50"/>
      <c r="I1185" s="62"/>
      <c r="M1185" s="62" t="s">
        <v>16190</v>
      </c>
      <c r="N1185" s="81">
        <v>-0.28713759514293602</v>
      </c>
      <c r="O1185" s="81">
        <v>0.13198250156802399</v>
      </c>
      <c r="P1185" s="50"/>
      <c r="Q1185" s="50"/>
    </row>
    <row r="1186" spans="1:17">
      <c r="A1186" s="52" t="s">
        <v>2310</v>
      </c>
      <c r="B1186" s="50">
        <v>0.216243062346448</v>
      </c>
      <c r="C1186" s="50">
        <v>0.13095606053387299</v>
      </c>
      <c r="D1186" s="50"/>
      <c r="E1186" s="52" t="s">
        <v>11062</v>
      </c>
      <c r="F1186" s="50">
        <v>-0.191620054010853</v>
      </c>
      <c r="G1186" s="50">
        <v>0.134462808190629</v>
      </c>
      <c r="H1186" s="50"/>
      <c r="I1186" s="62"/>
      <c r="M1186" s="62" t="s">
        <v>8735</v>
      </c>
      <c r="N1186" s="81">
        <v>-0.23291897725515001</v>
      </c>
      <c r="O1186" s="81">
        <v>0.13198250156802399</v>
      </c>
      <c r="P1186" s="50"/>
      <c r="Q1186" s="50"/>
    </row>
    <row r="1187" spans="1:17">
      <c r="A1187" s="52" t="s">
        <v>11247</v>
      </c>
      <c r="B1187" s="50">
        <v>0.21598799696739601</v>
      </c>
      <c r="C1187" s="50">
        <v>3.9134302574812797E-2</v>
      </c>
      <c r="D1187" s="50"/>
      <c r="E1187" s="52" t="s">
        <v>15493</v>
      </c>
      <c r="F1187" s="50">
        <v>-0.21799306278453301</v>
      </c>
      <c r="G1187" s="50">
        <v>0.13468860859877799</v>
      </c>
      <c r="H1187" s="50"/>
      <c r="I1187" s="62"/>
      <c r="M1187" s="62" t="s">
        <v>5932</v>
      </c>
      <c r="N1187" s="81">
        <v>-0.15696979647769599</v>
      </c>
      <c r="O1187" s="81">
        <v>0.13198250156802399</v>
      </c>
      <c r="P1187" s="50"/>
      <c r="Q1187" s="50"/>
    </row>
    <row r="1188" spans="1:17">
      <c r="A1188" s="52" t="s">
        <v>11001</v>
      </c>
      <c r="B1188" s="50">
        <v>0.21594068492474</v>
      </c>
      <c r="C1188" s="50">
        <v>0.18185932422795301</v>
      </c>
      <c r="D1188" s="50"/>
      <c r="E1188" s="52" t="s">
        <v>857</v>
      </c>
      <c r="F1188" s="50">
        <v>-0.36125324133130399</v>
      </c>
      <c r="G1188" s="50">
        <v>0.13500060734632299</v>
      </c>
      <c r="H1188" s="50"/>
      <c r="I1188" s="62"/>
      <c r="M1188" s="62" t="s">
        <v>15170</v>
      </c>
      <c r="N1188" s="81">
        <v>-0.23452018056939</v>
      </c>
      <c r="O1188" s="81">
        <v>0.13198250156802399</v>
      </c>
      <c r="P1188" s="50"/>
      <c r="Q1188" s="50"/>
    </row>
    <row r="1189" spans="1:17">
      <c r="A1189" s="52" t="s">
        <v>10189</v>
      </c>
      <c r="B1189" s="50">
        <v>0.21591962020810501</v>
      </c>
      <c r="C1189" s="50">
        <v>0.118353540835178</v>
      </c>
      <c r="D1189" s="50"/>
      <c r="E1189" s="52" t="s">
        <v>2186</v>
      </c>
      <c r="F1189" s="50">
        <v>-0.220665126651995</v>
      </c>
      <c r="G1189" s="50">
        <v>0.13506447191121601</v>
      </c>
      <c r="H1189" s="50"/>
      <c r="I1189" s="62"/>
      <c r="M1189" s="62" t="s">
        <v>16191</v>
      </c>
      <c r="N1189" s="81">
        <v>-0.16047753806208701</v>
      </c>
      <c r="O1189" s="81">
        <v>0.132481366475626</v>
      </c>
      <c r="P1189" s="50"/>
      <c r="Q1189" s="50"/>
    </row>
    <row r="1190" spans="1:17">
      <c r="A1190" s="52" t="s">
        <v>16340</v>
      </c>
      <c r="B1190" s="50">
        <v>0.215875922655693</v>
      </c>
      <c r="C1190" s="50">
        <v>0.10407899390379</v>
      </c>
      <c r="D1190" s="50"/>
      <c r="E1190" s="52" t="s">
        <v>15210</v>
      </c>
      <c r="F1190" s="50">
        <v>-0.245392098748799</v>
      </c>
      <c r="G1190" s="50">
        <v>0.135151148866545</v>
      </c>
      <c r="H1190" s="50"/>
      <c r="I1190" s="62"/>
      <c r="M1190" s="62" t="s">
        <v>16192</v>
      </c>
      <c r="N1190" s="81">
        <v>-0.21964591461621799</v>
      </c>
      <c r="O1190" s="81">
        <v>0.13287329217359201</v>
      </c>
      <c r="P1190" s="50"/>
      <c r="Q1190" s="50"/>
    </row>
    <row r="1191" spans="1:17">
      <c r="A1191" s="52" t="s">
        <v>16465</v>
      </c>
      <c r="B1191" s="50">
        <v>0.21582739951068999</v>
      </c>
      <c r="C1191" s="50">
        <v>2.3487823144298798</v>
      </c>
      <c r="D1191" s="50"/>
      <c r="E1191" s="52" t="s">
        <v>6582</v>
      </c>
      <c r="F1191" s="50">
        <v>-0.266984208051401</v>
      </c>
      <c r="G1191" s="50">
        <v>0.135151148866545</v>
      </c>
      <c r="H1191" s="50"/>
      <c r="I1191" s="62"/>
      <c r="M1191" s="62" t="s">
        <v>16193</v>
      </c>
      <c r="N1191" s="81">
        <v>-0.23613245390843901</v>
      </c>
      <c r="O1191" s="81">
        <v>0.133563670860606</v>
      </c>
      <c r="P1191" s="50"/>
      <c r="Q1191" s="50"/>
    </row>
    <row r="1192" spans="1:17">
      <c r="A1192" s="52" t="s">
        <v>9467</v>
      </c>
      <c r="B1192" s="50">
        <v>0.21562670442665899</v>
      </c>
      <c r="C1192" s="50">
        <v>0.105748199142067</v>
      </c>
      <c r="D1192" s="50"/>
      <c r="E1192" s="52" t="s">
        <v>8767</v>
      </c>
      <c r="F1192" s="50">
        <v>-0.26107468455850902</v>
      </c>
      <c r="G1192" s="50">
        <v>0.135421019690946</v>
      </c>
      <c r="H1192" s="50"/>
      <c r="I1192" s="62"/>
      <c r="M1192" s="62" t="s">
        <v>6958</v>
      </c>
      <c r="N1192" s="81">
        <v>-0.15979313629861699</v>
      </c>
      <c r="O1192" s="81">
        <v>0.133563670860606</v>
      </c>
      <c r="P1192" s="50"/>
      <c r="Q1192" s="50"/>
    </row>
    <row r="1193" spans="1:17">
      <c r="A1193" s="52" t="s">
        <v>16433</v>
      </c>
      <c r="B1193" s="50">
        <v>0.21545845446088199</v>
      </c>
      <c r="C1193" s="50">
        <v>2.2151296186788398</v>
      </c>
      <c r="D1193" s="50"/>
      <c r="E1193" s="52" t="s">
        <v>15138</v>
      </c>
      <c r="F1193" s="50">
        <v>-0.34529382447780499</v>
      </c>
      <c r="G1193" s="50">
        <v>0.135663498061977</v>
      </c>
      <c r="H1193" s="50"/>
      <c r="I1193" s="62"/>
      <c r="M1193" s="62" t="s">
        <v>6810</v>
      </c>
      <c r="N1193" s="81">
        <v>-0.29282807829366603</v>
      </c>
      <c r="O1193" s="81">
        <v>0.13367728069562701</v>
      </c>
      <c r="P1193" s="50"/>
      <c r="Q1193" s="50"/>
    </row>
    <row r="1194" spans="1:17">
      <c r="A1194" s="52" t="s">
        <v>15733</v>
      </c>
      <c r="B1194" s="50">
        <v>0.21535764297990301</v>
      </c>
      <c r="C1194" s="50">
        <v>1.9952386126227802E-2</v>
      </c>
      <c r="D1194" s="50"/>
      <c r="E1194" s="52" t="s">
        <v>7293</v>
      </c>
      <c r="F1194" s="50">
        <v>-0.49286363095276697</v>
      </c>
      <c r="G1194" s="50">
        <v>0.136219561162194</v>
      </c>
      <c r="H1194" s="50"/>
      <c r="I1194" s="62"/>
      <c r="M1194" s="62" t="s">
        <v>7172</v>
      </c>
      <c r="N1194" s="81">
        <v>-0.209097622113187</v>
      </c>
      <c r="O1194" s="81">
        <v>0.13367728069562701</v>
      </c>
      <c r="P1194" s="50"/>
      <c r="Q1194" s="50"/>
    </row>
    <row r="1195" spans="1:17">
      <c r="A1195" s="52" t="s">
        <v>16359</v>
      </c>
      <c r="B1195" s="50">
        <v>0.215139906159132</v>
      </c>
      <c r="C1195" s="50">
        <v>0.124273453633539</v>
      </c>
      <c r="D1195" s="50"/>
      <c r="E1195" s="52" t="s">
        <v>930</v>
      </c>
      <c r="F1195" s="50">
        <v>-0.22449749118196499</v>
      </c>
      <c r="G1195" s="50">
        <v>0.136310571730242</v>
      </c>
      <c r="H1195" s="50"/>
      <c r="I1195" s="62"/>
      <c r="M1195" s="62" t="s">
        <v>6160</v>
      </c>
      <c r="N1195" s="81">
        <v>-0.24230218011861401</v>
      </c>
      <c r="O1195" s="81">
        <v>0.13367728069562701</v>
      </c>
      <c r="P1195" s="50"/>
      <c r="Q1195" s="50"/>
    </row>
    <row r="1196" spans="1:17">
      <c r="A1196" s="52" t="s">
        <v>9620</v>
      </c>
      <c r="B1196" s="50">
        <v>0.21502845393020201</v>
      </c>
      <c r="C1196" s="50">
        <v>0.18695658800734399</v>
      </c>
      <c r="D1196" s="50"/>
      <c r="E1196" s="59" t="s">
        <v>873</v>
      </c>
      <c r="F1196" s="51">
        <v>-0.27189889802849398</v>
      </c>
      <c r="G1196" s="51">
        <v>0.13730505045971</v>
      </c>
      <c r="H1196" s="50"/>
      <c r="I1196" s="62"/>
      <c r="M1196" s="62" t="s">
        <v>8692</v>
      </c>
      <c r="N1196" s="81">
        <v>-0.298733121896885</v>
      </c>
      <c r="O1196" s="81">
        <v>0.13414184446323199</v>
      </c>
      <c r="P1196" s="50"/>
      <c r="Q1196" s="50"/>
    </row>
    <row r="1197" spans="1:17">
      <c r="A1197" s="52" t="s">
        <v>3637</v>
      </c>
      <c r="B1197" s="50">
        <v>0.21464422233550101</v>
      </c>
      <c r="C1197" s="50">
        <v>0.19855289004694099</v>
      </c>
      <c r="D1197" s="50"/>
      <c r="E1197" s="52" t="s">
        <v>7335</v>
      </c>
      <c r="F1197" s="50">
        <v>-0.182222819947954</v>
      </c>
      <c r="G1197" s="50">
        <v>0.13768971739567601</v>
      </c>
      <c r="H1197" s="50"/>
      <c r="I1197" s="62"/>
      <c r="M1197" s="62" t="s">
        <v>16194</v>
      </c>
      <c r="N1197" s="81">
        <v>-0.11552416347272</v>
      </c>
      <c r="O1197" s="81">
        <v>0.13418319574135401</v>
      </c>
      <c r="P1197" s="50"/>
      <c r="Q1197" s="50"/>
    </row>
    <row r="1198" spans="1:17">
      <c r="A1198" s="52" t="s">
        <v>1402</v>
      </c>
      <c r="B1198" s="50">
        <v>0.21444694388708299</v>
      </c>
      <c r="C1198" s="50">
        <v>6.8980146325558503E-2</v>
      </c>
      <c r="D1198" s="50"/>
      <c r="E1198" s="52" t="s">
        <v>15494</v>
      </c>
      <c r="F1198" s="50">
        <v>-0.22183148399739</v>
      </c>
      <c r="G1198" s="50">
        <v>0.13772965599768699</v>
      </c>
      <c r="H1198" s="50"/>
      <c r="I1198" s="62"/>
      <c r="M1198" s="62" t="s">
        <v>16195</v>
      </c>
      <c r="N1198" s="81">
        <v>-0.17539390691128801</v>
      </c>
      <c r="O1198" s="81">
        <v>0.134237190534825</v>
      </c>
      <c r="P1198" s="50"/>
      <c r="Q1198" s="50"/>
    </row>
    <row r="1199" spans="1:17">
      <c r="A1199" s="52" t="s">
        <v>16375</v>
      </c>
      <c r="B1199" s="50">
        <v>0.21425099517050999</v>
      </c>
      <c r="C1199" s="50">
        <v>0.13935346501071799</v>
      </c>
      <c r="D1199" s="50"/>
      <c r="E1199" s="52" t="s">
        <v>13879</v>
      </c>
      <c r="F1199" s="50">
        <v>-0.24940246273604599</v>
      </c>
      <c r="G1199" s="50">
        <v>0.13802634038065001</v>
      </c>
      <c r="H1199" s="50"/>
      <c r="I1199" s="62"/>
      <c r="M1199" s="62" t="s">
        <v>104</v>
      </c>
      <c r="N1199" s="81">
        <v>-0.193262555044415</v>
      </c>
      <c r="O1199" s="81">
        <v>0.13491945759337801</v>
      </c>
      <c r="P1199" s="50"/>
      <c r="Q1199" s="50"/>
    </row>
    <row r="1200" spans="1:17">
      <c r="A1200" s="52" t="s">
        <v>3314</v>
      </c>
      <c r="B1200" s="50">
        <v>0.21419768796705699</v>
      </c>
      <c r="C1200" s="50">
        <v>0.17903660411632999</v>
      </c>
      <c r="D1200" s="50"/>
      <c r="E1200" s="52" t="s">
        <v>15495</v>
      </c>
      <c r="F1200" s="50">
        <v>-0.23478025390389101</v>
      </c>
      <c r="G1200" s="50">
        <v>0.138351457709046</v>
      </c>
      <c r="H1200" s="50"/>
      <c r="I1200" s="62"/>
      <c r="M1200" s="62" t="s">
        <v>16196</v>
      </c>
      <c r="N1200" s="81">
        <v>-0.151561993642156</v>
      </c>
      <c r="O1200" s="81">
        <v>0.13491945759337801</v>
      </c>
      <c r="P1200" s="50"/>
      <c r="Q1200" s="50"/>
    </row>
    <row r="1201" spans="1:17">
      <c r="A1201" s="52" t="s">
        <v>3944</v>
      </c>
      <c r="B1201" s="50">
        <v>0.21403593618331501</v>
      </c>
      <c r="C1201" s="50">
        <v>0.140961514875938</v>
      </c>
      <c r="D1201" s="50"/>
      <c r="E1201" s="52" t="s">
        <v>15496</v>
      </c>
      <c r="F1201" s="50">
        <v>-0.214283711023075</v>
      </c>
      <c r="G1201" s="50">
        <v>0.13845346553445301</v>
      </c>
      <c r="H1201" s="50"/>
      <c r="I1201" s="62"/>
      <c r="M1201" s="62" t="s">
        <v>14818</v>
      </c>
      <c r="N1201" s="81">
        <v>-0.13740874548552201</v>
      </c>
      <c r="O1201" s="81">
        <v>0.13491945759337801</v>
      </c>
      <c r="P1201" s="50"/>
      <c r="Q1201" s="50"/>
    </row>
    <row r="1202" spans="1:17">
      <c r="A1202" s="52" t="s">
        <v>1587</v>
      </c>
      <c r="B1202" s="50">
        <v>0.213760102400357</v>
      </c>
      <c r="C1202" s="50">
        <v>0.192230151585431</v>
      </c>
      <c r="D1202" s="50"/>
      <c r="E1202" s="52" t="s">
        <v>6283</v>
      </c>
      <c r="F1202" s="50">
        <v>-0.333764397865847</v>
      </c>
      <c r="G1202" s="50">
        <v>0.13855919727728799</v>
      </c>
      <c r="H1202" s="50"/>
      <c r="I1202" s="62"/>
      <c r="M1202" s="62" t="s">
        <v>10794</v>
      </c>
      <c r="N1202" s="81">
        <v>-0.10972694134142499</v>
      </c>
      <c r="O1202" s="81">
        <v>0.13534049322494901</v>
      </c>
      <c r="P1202" s="50"/>
      <c r="Q1202" s="50"/>
    </row>
    <row r="1203" spans="1:17">
      <c r="A1203" s="52" t="s">
        <v>16365</v>
      </c>
      <c r="B1203" s="50">
        <v>0.213714119541287</v>
      </c>
      <c r="C1203" s="50">
        <v>0.13110539015546499</v>
      </c>
      <c r="D1203" s="50"/>
      <c r="E1203" s="52" t="s">
        <v>14239</v>
      </c>
      <c r="F1203" s="50">
        <v>-0.16443036827447999</v>
      </c>
      <c r="G1203" s="50">
        <v>0.13855919727728799</v>
      </c>
      <c r="H1203" s="50"/>
      <c r="I1203" s="62"/>
      <c r="M1203" s="62" t="s">
        <v>6179</v>
      </c>
      <c r="N1203" s="81">
        <v>-0.24839473473080301</v>
      </c>
      <c r="O1203" s="81">
        <v>0.13622393216550099</v>
      </c>
      <c r="P1203" s="50"/>
      <c r="Q1203" s="50"/>
    </row>
    <row r="1204" spans="1:17">
      <c r="A1204" s="52" t="s">
        <v>9926</v>
      </c>
      <c r="B1204" s="50">
        <v>0.21367360922480699</v>
      </c>
      <c r="C1204" s="50">
        <v>0.13493584345228399</v>
      </c>
      <c r="D1204" s="50"/>
      <c r="E1204" s="52" t="s">
        <v>7582</v>
      </c>
      <c r="F1204" s="50">
        <v>-0.160745318654234</v>
      </c>
      <c r="G1204" s="50">
        <v>0.13861822143124</v>
      </c>
      <c r="H1204" s="50"/>
      <c r="I1204" s="62"/>
      <c r="M1204" s="62" t="s">
        <v>16197</v>
      </c>
      <c r="N1204" s="81">
        <v>-0.128015907041896</v>
      </c>
      <c r="O1204" s="81">
        <v>0.136552192644288</v>
      </c>
      <c r="P1204" s="50"/>
      <c r="Q1204" s="50"/>
    </row>
    <row r="1205" spans="1:17">
      <c r="A1205" s="52" t="s">
        <v>3000</v>
      </c>
      <c r="B1205" s="50">
        <v>0.213664522522616</v>
      </c>
      <c r="C1205" s="50">
        <v>0.192965131177984</v>
      </c>
      <c r="D1205" s="50"/>
      <c r="E1205" s="52" t="s">
        <v>10117</v>
      </c>
      <c r="F1205" s="50">
        <v>-0.48296158717979598</v>
      </c>
      <c r="G1205" s="50">
        <v>0.138711694737988</v>
      </c>
      <c r="H1205" s="50"/>
      <c r="I1205" s="62"/>
      <c r="M1205" s="62" t="s">
        <v>6305</v>
      </c>
      <c r="N1205" s="81">
        <v>-0.155274010861739</v>
      </c>
      <c r="O1205" s="81">
        <v>0.137030820432578</v>
      </c>
      <c r="P1205" s="50"/>
      <c r="Q1205" s="50"/>
    </row>
    <row r="1206" spans="1:17">
      <c r="A1206" s="52" t="s">
        <v>16378</v>
      </c>
      <c r="B1206" s="50">
        <v>0.21366105150744499</v>
      </c>
      <c r="C1206" s="50">
        <v>0.14077895609935101</v>
      </c>
      <c r="D1206" s="50"/>
      <c r="E1206" s="52" t="s">
        <v>15175</v>
      </c>
      <c r="F1206" s="50">
        <v>-0.154789298123688</v>
      </c>
      <c r="G1206" s="50">
        <v>0.13919634068588399</v>
      </c>
      <c r="H1206" s="50"/>
      <c r="I1206" s="62"/>
      <c r="M1206" s="62" t="s">
        <v>11982</v>
      </c>
      <c r="N1206" s="81">
        <v>-0.167495456512463</v>
      </c>
      <c r="O1206" s="81">
        <v>0.13725192784047599</v>
      </c>
      <c r="P1206" s="50"/>
      <c r="Q1206" s="50"/>
    </row>
    <row r="1207" spans="1:17">
      <c r="A1207" s="52" t="s">
        <v>4109</v>
      </c>
      <c r="B1207" s="50">
        <v>0.21323095510618301</v>
      </c>
      <c r="C1207" s="50">
        <v>0.158857350485581</v>
      </c>
      <c r="D1207" s="50"/>
      <c r="E1207" s="52" t="s">
        <v>15497</v>
      </c>
      <c r="F1207" s="50">
        <v>-0.21488939378820399</v>
      </c>
      <c r="G1207" s="50">
        <v>0.13926075980845701</v>
      </c>
      <c r="H1207" s="50"/>
      <c r="I1207" s="62"/>
      <c r="M1207" s="62" t="s">
        <v>16198</v>
      </c>
      <c r="N1207" s="81">
        <v>-0.14853686710016001</v>
      </c>
      <c r="O1207" s="81">
        <v>0.13725451958450899</v>
      </c>
      <c r="P1207" s="50"/>
      <c r="Q1207" s="50"/>
    </row>
    <row r="1208" spans="1:17">
      <c r="A1208" s="52" t="s">
        <v>14771</v>
      </c>
      <c r="B1208" s="50">
        <v>0.212900444938281</v>
      </c>
      <c r="C1208" s="50">
        <v>8.0240176863750096E-2</v>
      </c>
      <c r="D1208" s="50"/>
      <c r="E1208" s="52" t="s">
        <v>15498</v>
      </c>
      <c r="F1208" s="50">
        <v>-0.190530776855005</v>
      </c>
      <c r="G1208" s="50">
        <v>0.13935346501071799</v>
      </c>
      <c r="H1208" s="50"/>
      <c r="I1208" s="62"/>
      <c r="M1208" s="62" t="s">
        <v>5828</v>
      </c>
      <c r="N1208" s="81">
        <v>-9.5643504334752494E-2</v>
      </c>
      <c r="O1208" s="81">
        <v>0.13775787269105599</v>
      </c>
      <c r="P1208" s="50"/>
      <c r="Q1208" s="50"/>
    </row>
    <row r="1209" spans="1:17">
      <c r="A1209" s="52" t="s">
        <v>16343</v>
      </c>
      <c r="B1209" s="50">
        <v>0.21277620029586</v>
      </c>
      <c r="C1209" s="50">
        <v>0.10643834750334399</v>
      </c>
      <c r="D1209" s="50"/>
      <c r="E1209" s="52" t="s">
        <v>13796</v>
      </c>
      <c r="F1209" s="50">
        <v>-0.18305823328457599</v>
      </c>
      <c r="G1209" s="50">
        <v>0.13986688780343401</v>
      </c>
      <c r="H1209" s="50"/>
      <c r="I1209" s="62"/>
      <c r="M1209" s="62" t="s">
        <v>6232</v>
      </c>
      <c r="N1209" s="81">
        <v>-0.123860020969603</v>
      </c>
      <c r="O1209" s="81">
        <v>0.13797857076332801</v>
      </c>
      <c r="P1209" s="50"/>
      <c r="Q1209" s="50"/>
    </row>
    <row r="1210" spans="1:17">
      <c r="A1210" s="52" t="s">
        <v>16387</v>
      </c>
      <c r="B1210" s="50">
        <v>0.212662097328291</v>
      </c>
      <c r="C1210" s="50">
        <v>0.14858688264703501</v>
      </c>
      <c r="D1210" s="50"/>
      <c r="E1210" s="52" t="s">
        <v>10424</v>
      </c>
      <c r="F1210" s="50">
        <v>-0.21089578137380199</v>
      </c>
      <c r="G1210" s="50">
        <v>0.13991766555623</v>
      </c>
      <c r="H1210" s="50"/>
      <c r="I1210" s="62"/>
      <c r="M1210" s="62" t="s">
        <v>560</v>
      </c>
      <c r="N1210" s="81">
        <v>-0.22538796555495699</v>
      </c>
      <c r="O1210" s="81">
        <v>0.13819309192856499</v>
      </c>
      <c r="P1210" s="50"/>
      <c r="Q1210" s="50"/>
    </row>
    <row r="1211" spans="1:17">
      <c r="A1211" s="52" t="s">
        <v>1657</v>
      </c>
      <c r="B1211" s="50">
        <v>0.21240252882438801</v>
      </c>
      <c r="C1211" s="50">
        <v>0.14443519516296699</v>
      </c>
      <c r="D1211" s="50"/>
      <c r="E1211" s="52" t="s">
        <v>15499</v>
      </c>
      <c r="F1211" s="50">
        <v>-0.20276206430080701</v>
      </c>
      <c r="G1211" s="50">
        <v>0.140088039512763</v>
      </c>
      <c r="H1211" s="50"/>
      <c r="I1211" s="62"/>
      <c r="M1211" s="62" t="s">
        <v>8195</v>
      </c>
      <c r="N1211" s="81">
        <v>-0.149106721917145</v>
      </c>
      <c r="O1211" s="81">
        <v>0.13819309192856499</v>
      </c>
      <c r="P1211" s="50"/>
      <c r="Q1211" s="50"/>
    </row>
    <row r="1212" spans="1:17">
      <c r="A1212" s="52" t="s">
        <v>16439</v>
      </c>
      <c r="B1212" s="50">
        <v>0.212064930662278</v>
      </c>
      <c r="C1212" s="50">
        <v>2.23397578814807</v>
      </c>
      <c r="D1212" s="50"/>
      <c r="E1212" s="52" t="s">
        <v>3467</v>
      </c>
      <c r="F1212" s="50">
        <v>-0.195003915423485</v>
      </c>
      <c r="G1212" s="50">
        <v>0.140290640178142</v>
      </c>
      <c r="H1212" s="50"/>
      <c r="I1212" s="62"/>
      <c r="M1212" s="62" t="s">
        <v>6609</v>
      </c>
      <c r="N1212" s="81">
        <v>-0.23135320001176801</v>
      </c>
      <c r="O1212" s="81">
        <v>0.13866133791673799</v>
      </c>
      <c r="P1212" s="50"/>
      <c r="Q1212" s="50"/>
    </row>
    <row r="1213" spans="1:17">
      <c r="A1213" s="52" t="s">
        <v>1132</v>
      </c>
      <c r="B1213" s="50">
        <v>0.21203630870137699</v>
      </c>
      <c r="C1213" s="50">
        <v>0.18620179265245801</v>
      </c>
      <c r="D1213" s="50"/>
      <c r="E1213" s="52" t="s">
        <v>1487</v>
      </c>
      <c r="F1213" s="50">
        <v>-0.15096873395039101</v>
      </c>
      <c r="G1213" s="50">
        <v>0.14065445436468799</v>
      </c>
      <c r="H1213" s="50"/>
      <c r="I1213" s="62"/>
      <c r="M1213" s="62" t="s">
        <v>9359</v>
      </c>
      <c r="N1213" s="81">
        <v>-0.18788995654343499</v>
      </c>
      <c r="O1213" s="81">
        <v>0.139207211977801</v>
      </c>
      <c r="P1213" s="50"/>
      <c r="Q1213" s="50"/>
    </row>
    <row r="1214" spans="1:17">
      <c r="A1214" s="52" t="s">
        <v>16366</v>
      </c>
      <c r="B1214" s="50">
        <v>0.211985769083301</v>
      </c>
      <c r="C1214" s="50">
        <v>0.133984423032837</v>
      </c>
      <c r="D1214" s="50"/>
      <c r="E1214" s="52" t="s">
        <v>15500</v>
      </c>
      <c r="F1214" s="50">
        <v>-0.38887002194759401</v>
      </c>
      <c r="G1214" s="50">
        <v>0.14066717277190199</v>
      </c>
      <c r="H1214" s="50"/>
      <c r="I1214" s="62"/>
      <c r="M1214" s="62" t="s">
        <v>7657</v>
      </c>
      <c r="N1214" s="81">
        <v>-0.139551149104399</v>
      </c>
      <c r="O1214" s="81">
        <v>0.13921303963727</v>
      </c>
      <c r="P1214" s="50"/>
      <c r="Q1214" s="50"/>
    </row>
    <row r="1215" spans="1:17">
      <c r="A1215" s="52" t="s">
        <v>16382</v>
      </c>
      <c r="B1215" s="50">
        <v>0.211978933598645</v>
      </c>
      <c r="C1215" s="50">
        <v>0.14645092173198301</v>
      </c>
      <c r="D1215" s="50"/>
      <c r="E1215" s="52" t="s">
        <v>15501</v>
      </c>
      <c r="F1215" s="50">
        <v>-0.25255400870818401</v>
      </c>
      <c r="G1215" s="50">
        <v>0.14070101629986501</v>
      </c>
      <c r="H1215" s="50"/>
      <c r="I1215" s="62"/>
      <c r="M1215" s="62" t="s">
        <v>16199</v>
      </c>
      <c r="N1215" s="81">
        <v>-0.15838104326152899</v>
      </c>
      <c r="O1215" s="81">
        <v>0.13942956805482601</v>
      </c>
      <c r="P1215" s="50"/>
      <c r="Q1215" s="50"/>
    </row>
    <row r="1216" spans="1:17">
      <c r="A1216" s="52" t="s">
        <v>5819</v>
      </c>
      <c r="B1216" s="50">
        <v>0.21192273901739</v>
      </c>
      <c r="C1216" s="50">
        <v>4.5084694247642998E-2</v>
      </c>
      <c r="D1216" s="50"/>
      <c r="E1216" s="52" t="s">
        <v>6959</v>
      </c>
      <c r="F1216" s="50">
        <v>-0.28046061158437302</v>
      </c>
      <c r="G1216" s="50">
        <v>0.14070101629986501</v>
      </c>
      <c r="H1216" s="50"/>
      <c r="I1216" s="62"/>
      <c r="M1216" s="62" t="s">
        <v>487</v>
      </c>
      <c r="N1216" s="81">
        <v>-0.104055777596852</v>
      </c>
      <c r="O1216" s="81">
        <v>0.13975632798401399</v>
      </c>
      <c r="P1216" s="50"/>
      <c r="Q1216" s="50"/>
    </row>
    <row r="1217" spans="1:17">
      <c r="A1217" s="52" t="s">
        <v>4786</v>
      </c>
      <c r="B1217" s="50">
        <v>0.211658193760941</v>
      </c>
      <c r="C1217" s="50">
        <v>0.17890836578890701</v>
      </c>
      <c r="D1217" s="50"/>
      <c r="E1217" s="52" t="s">
        <v>13237</v>
      </c>
      <c r="F1217" s="50">
        <v>-0.26010436953211502</v>
      </c>
      <c r="G1217" s="50">
        <v>0.14097720754392001</v>
      </c>
      <c r="H1217" s="50"/>
      <c r="I1217" s="62"/>
      <c r="M1217" s="62" t="s">
        <v>16200</v>
      </c>
      <c r="N1217" s="81">
        <v>-9.3380421649241499E-2</v>
      </c>
      <c r="O1217" s="81">
        <v>0.13975632798401399</v>
      </c>
      <c r="P1217" s="50"/>
      <c r="Q1217" s="50"/>
    </row>
    <row r="1218" spans="1:17">
      <c r="A1218" s="52" t="s">
        <v>949</v>
      </c>
      <c r="B1218" s="50">
        <v>0.21137727737762901</v>
      </c>
      <c r="C1218" s="50">
        <v>0.13506447191121601</v>
      </c>
      <c r="D1218" s="50"/>
      <c r="E1218" s="52" t="s">
        <v>15502</v>
      </c>
      <c r="F1218" s="50">
        <v>-0.27400343797126397</v>
      </c>
      <c r="G1218" s="50">
        <v>0.14097720754392001</v>
      </c>
      <c r="H1218" s="50"/>
      <c r="I1218" s="62"/>
      <c r="M1218" s="62" t="s">
        <v>8079</v>
      </c>
      <c r="N1218" s="81">
        <v>-0.204949221453257</v>
      </c>
      <c r="O1218" s="81">
        <v>0.13975632798401399</v>
      </c>
      <c r="P1218" s="50"/>
      <c r="Q1218" s="50"/>
    </row>
    <row r="1219" spans="1:17">
      <c r="A1219" s="52" t="s">
        <v>11434</v>
      </c>
      <c r="B1219" s="50">
        <v>0.21135115194389401</v>
      </c>
      <c r="C1219" s="50">
        <v>0.109447902435276</v>
      </c>
      <c r="D1219" s="50"/>
      <c r="E1219" s="52" t="s">
        <v>15157</v>
      </c>
      <c r="F1219" s="50">
        <v>-0.39446961845395201</v>
      </c>
      <c r="G1219" s="50">
        <v>0.14113443776620699</v>
      </c>
      <c r="H1219" s="50"/>
      <c r="I1219" s="62"/>
      <c r="M1219" s="62" t="s">
        <v>14754</v>
      </c>
      <c r="N1219" s="81">
        <v>-0.246024290171555</v>
      </c>
      <c r="O1219" s="81">
        <v>0.13980870496011499</v>
      </c>
      <c r="P1219" s="50"/>
      <c r="Q1219" s="50"/>
    </row>
    <row r="1220" spans="1:17">
      <c r="A1220" s="52" t="s">
        <v>16515</v>
      </c>
      <c r="B1220" s="50">
        <v>0.21081745278587499</v>
      </c>
      <c r="C1220" s="50">
        <v>2.7712143579208401</v>
      </c>
      <c r="D1220" s="50"/>
      <c r="E1220" s="52" t="s">
        <v>7392</v>
      </c>
      <c r="F1220" s="50">
        <v>-0.26137141294097599</v>
      </c>
      <c r="G1220" s="50">
        <v>0.14113443776620699</v>
      </c>
      <c r="H1220" s="50"/>
      <c r="I1220" s="62"/>
      <c r="M1220" s="62" t="s">
        <v>6237</v>
      </c>
      <c r="N1220" s="81">
        <v>-0.11624000053993699</v>
      </c>
      <c r="O1220" s="81">
        <v>0.13980870496011499</v>
      </c>
      <c r="P1220" s="50"/>
      <c r="Q1220" s="50"/>
    </row>
    <row r="1221" spans="1:17">
      <c r="A1221" s="52" t="s">
        <v>16335</v>
      </c>
      <c r="B1221" s="50">
        <v>0.21062951259056401</v>
      </c>
      <c r="C1221" s="50">
        <v>9.9793412163230205E-2</v>
      </c>
      <c r="D1221" s="50"/>
      <c r="E1221" s="52" t="s">
        <v>6635</v>
      </c>
      <c r="F1221" s="50">
        <v>-0.18823017295442601</v>
      </c>
      <c r="G1221" s="50">
        <v>0.14138438217247901</v>
      </c>
      <c r="H1221" s="50"/>
      <c r="I1221" s="62"/>
      <c r="M1221" s="62" t="s">
        <v>13441</v>
      </c>
      <c r="N1221" s="81">
        <v>-9.4242229671193598E-2</v>
      </c>
      <c r="O1221" s="81">
        <v>0.14085180925160801</v>
      </c>
      <c r="P1221" s="50"/>
      <c r="Q1221" s="50"/>
    </row>
    <row r="1222" spans="1:17">
      <c r="A1222" s="52" t="s">
        <v>16353</v>
      </c>
      <c r="B1222" s="50">
        <v>0.21001367852264699</v>
      </c>
      <c r="C1222" s="50">
        <v>0.118293499621289</v>
      </c>
      <c r="D1222" s="50"/>
      <c r="E1222" s="52" t="s">
        <v>15503</v>
      </c>
      <c r="F1222" s="50">
        <v>-0.16028246657119499</v>
      </c>
      <c r="G1222" s="50">
        <v>0.14154227312460099</v>
      </c>
      <c r="H1222" s="50"/>
      <c r="I1222" s="62"/>
      <c r="M1222" s="62" t="s">
        <v>6747</v>
      </c>
      <c r="N1222" s="81">
        <v>-0.15610539354945199</v>
      </c>
      <c r="O1222" s="81">
        <v>0.140941482534642</v>
      </c>
      <c r="P1222" s="50"/>
      <c r="Q1222" s="50"/>
    </row>
    <row r="1223" spans="1:17">
      <c r="A1223" s="52" t="s">
        <v>2560</v>
      </c>
      <c r="B1223" s="50">
        <v>0.209787365139122</v>
      </c>
      <c r="C1223" s="50">
        <v>0.12161451235071601</v>
      </c>
      <c r="D1223" s="50"/>
      <c r="E1223" s="52" t="s">
        <v>6906</v>
      </c>
      <c r="F1223" s="50">
        <v>-0.33043027642672501</v>
      </c>
      <c r="G1223" s="50">
        <v>0.14154227312460099</v>
      </c>
      <c r="H1223" s="50"/>
      <c r="I1223" s="62"/>
      <c r="M1223" s="62" t="s">
        <v>12060</v>
      </c>
      <c r="N1223" s="81">
        <v>-0.18747897219513901</v>
      </c>
      <c r="O1223" s="81">
        <v>0.140941482534642</v>
      </c>
      <c r="P1223" s="50"/>
      <c r="Q1223" s="50"/>
    </row>
    <row r="1224" spans="1:17">
      <c r="A1224" s="52" t="s">
        <v>16313</v>
      </c>
      <c r="B1224" s="50">
        <v>0.20974011970863099</v>
      </c>
      <c r="C1224" s="50">
        <v>7.7785591622350103E-2</v>
      </c>
      <c r="D1224" s="50"/>
      <c r="E1224" s="52" t="s">
        <v>9282</v>
      </c>
      <c r="F1224" s="50">
        <v>-0.21488989253708099</v>
      </c>
      <c r="G1224" s="50">
        <v>0.14154227312460099</v>
      </c>
      <c r="H1224" s="50"/>
      <c r="I1224" s="62"/>
      <c r="M1224" s="62" t="s">
        <v>906</v>
      </c>
      <c r="N1224" s="81">
        <v>-0.145532475704123</v>
      </c>
      <c r="O1224" s="81">
        <v>0.141043187592305</v>
      </c>
      <c r="P1224" s="50"/>
      <c r="Q1224" s="50"/>
    </row>
    <row r="1225" spans="1:17">
      <c r="A1225" s="52" t="s">
        <v>16528</v>
      </c>
      <c r="B1225" s="50">
        <v>0.209660683015571</v>
      </c>
      <c r="C1225" s="50">
        <v>3.0112079516074699</v>
      </c>
      <c r="D1225" s="50"/>
      <c r="E1225" s="52" t="s">
        <v>15504</v>
      </c>
      <c r="F1225" s="50">
        <v>-0.30380143406572802</v>
      </c>
      <c r="G1225" s="50">
        <v>0.14154227312460099</v>
      </c>
      <c r="H1225" s="50"/>
      <c r="I1225" s="62"/>
      <c r="M1225" s="62" t="s">
        <v>16201</v>
      </c>
      <c r="N1225" s="81">
        <v>-0.135060136201825</v>
      </c>
      <c r="O1225" s="81">
        <v>0.14112805009097101</v>
      </c>
      <c r="P1225" s="50"/>
      <c r="Q1225" s="50"/>
    </row>
    <row r="1226" spans="1:17">
      <c r="A1226" s="52" t="s">
        <v>16453</v>
      </c>
      <c r="B1226" s="50">
        <v>0.20958529261384801</v>
      </c>
      <c r="C1226" s="50">
        <v>2.3057361242515002</v>
      </c>
      <c r="D1226" s="50"/>
      <c r="E1226" s="52" t="s">
        <v>8903</v>
      </c>
      <c r="F1226" s="50">
        <v>-0.21867807227613101</v>
      </c>
      <c r="G1226" s="50">
        <v>0.14166799564400601</v>
      </c>
      <c r="H1226" s="50"/>
      <c r="I1226" s="62"/>
      <c r="M1226" s="62" t="s">
        <v>7153</v>
      </c>
      <c r="N1226" s="81">
        <v>-0.217475498778957</v>
      </c>
      <c r="O1226" s="81">
        <v>0.14121050353653999</v>
      </c>
      <c r="P1226" s="50"/>
      <c r="Q1226" s="50"/>
    </row>
    <row r="1227" spans="1:17">
      <c r="A1227" s="52" t="s">
        <v>4048</v>
      </c>
      <c r="B1227" s="50">
        <v>0.209512930959978</v>
      </c>
      <c r="C1227" s="50">
        <v>0.112482272583667</v>
      </c>
      <c r="D1227" s="50"/>
      <c r="E1227" s="52" t="s">
        <v>7075</v>
      </c>
      <c r="F1227" s="50">
        <v>-0.19404209700982</v>
      </c>
      <c r="G1227" s="50">
        <v>0.14173784652058999</v>
      </c>
      <c r="H1227" s="50"/>
      <c r="I1227" s="62"/>
      <c r="M1227" s="62" t="s">
        <v>5222</v>
      </c>
      <c r="N1227" s="81">
        <v>-0.23329158966180499</v>
      </c>
      <c r="O1227" s="81">
        <v>0.141364028302216</v>
      </c>
      <c r="P1227" s="50"/>
      <c r="Q1227" s="50"/>
    </row>
    <row r="1228" spans="1:17">
      <c r="A1228" s="52" t="s">
        <v>3081</v>
      </c>
      <c r="B1228" s="50">
        <v>0.20927201539406201</v>
      </c>
      <c r="C1228" s="50">
        <v>0.191127989833873</v>
      </c>
      <c r="D1228" s="50"/>
      <c r="E1228" s="52" t="s">
        <v>377</v>
      </c>
      <c r="F1228" s="50">
        <v>-0.35837602430370902</v>
      </c>
      <c r="G1228" s="50">
        <v>0.142051332426987</v>
      </c>
      <c r="H1228" s="50"/>
      <c r="I1228" s="62"/>
      <c r="M1228" s="62" t="s">
        <v>2234</v>
      </c>
      <c r="N1228" s="81">
        <v>-0.16168017539269799</v>
      </c>
      <c r="O1228" s="81">
        <v>0.141538461864432</v>
      </c>
      <c r="P1228" s="50"/>
      <c r="Q1228" s="50"/>
    </row>
    <row r="1229" spans="1:17">
      <c r="A1229" s="52" t="s">
        <v>2328</v>
      </c>
      <c r="B1229" s="50">
        <v>0.20896708931375799</v>
      </c>
      <c r="C1229" s="50">
        <v>0.13926075980845701</v>
      </c>
      <c r="D1229" s="50"/>
      <c r="E1229" s="52" t="s">
        <v>15505</v>
      </c>
      <c r="F1229" s="50">
        <v>-0.245468091340275</v>
      </c>
      <c r="G1229" s="50">
        <v>0.14280557855055401</v>
      </c>
      <c r="H1229" s="50"/>
      <c r="I1229" s="62"/>
      <c r="M1229" s="62" t="s">
        <v>5163</v>
      </c>
      <c r="N1229" s="81">
        <v>-0.12386166242314001</v>
      </c>
      <c r="O1229" s="81">
        <v>0.14183272746608999</v>
      </c>
      <c r="P1229" s="50"/>
      <c r="Q1229" s="50"/>
    </row>
    <row r="1230" spans="1:17">
      <c r="A1230" s="52" t="s">
        <v>825</v>
      </c>
      <c r="B1230" s="50">
        <v>0.208847062453207</v>
      </c>
      <c r="C1230" s="50">
        <v>0.14154227312460099</v>
      </c>
      <c r="D1230" s="50"/>
      <c r="E1230" s="52" t="s">
        <v>15506</v>
      </c>
      <c r="F1230" s="50">
        <v>-0.196304753642982</v>
      </c>
      <c r="G1230" s="50">
        <v>0.14281364640844799</v>
      </c>
      <c r="H1230" s="50"/>
      <c r="I1230" s="62"/>
      <c r="M1230" s="62" t="s">
        <v>10486</v>
      </c>
      <c r="N1230" s="81">
        <v>-0.23305168903174001</v>
      </c>
      <c r="O1230" s="81">
        <v>0.14213790589787401</v>
      </c>
      <c r="P1230" s="50"/>
      <c r="Q1230" s="50"/>
    </row>
    <row r="1231" spans="1:17">
      <c r="A1231" s="52" t="s">
        <v>5064</v>
      </c>
      <c r="B1231" s="50">
        <v>0.20879660909597</v>
      </c>
      <c r="C1231" s="50">
        <v>0.18074785318523801</v>
      </c>
      <c r="D1231" s="50"/>
      <c r="E1231" s="52" t="s">
        <v>15507</v>
      </c>
      <c r="F1231" s="50">
        <v>-0.19001508544501</v>
      </c>
      <c r="G1231" s="50">
        <v>0.142944897456148</v>
      </c>
      <c r="H1231" s="50"/>
      <c r="I1231" s="62"/>
      <c r="M1231" s="62" t="s">
        <v>4381</v>
      </c>
      <c r="N1231" s="81">
        <v>-0.16489032560605399</v>
      </c>
      <c r="O1231" s="81">
        <v>0.14237838065275299</v>
      </c>
      <c r="P1231" s="50"/>
      <c r="Q1231" s="50"/>
    </row>
    <row r="1232" spans="1:17">
      <c r="A1232" s="52" t="s">
        <v>5891</v>
      </c>
      <c r="B1232" s="50">
        <v>0.20838507395053199</v>
      </c>
      <c r="C1232" s="50">
        <v>8.7902051351139807E-2</v>
      </c>
      <c r="D1232" s="50"/>
      <c r="E1232" s="52" t="s">
        <v>6477</v>
      </c>
      <c r="F1232" s="50">
        <v>-0.26670381588019698</v>
      </c>
      <c r="G1232" s="50">
        <v>0.143004675217865</v>
      </c>
      <c r="H1232" s="50"/>
      <c r="I1232" s="62"/>
      <c r="M1232" s="62" t="s">
        <v>14055</v>
      </c>
      <c r="N1232" s="81">
        <v>-0.24268153242284299</v>
      </c>
      <c r="O1232" s="81">
        <v>0.14285384165964199</v>
      </c>
      <c r="P1232" s="50"/>
      <c r="Q1232" s="50"/>
    </row>
    <row r="1233" spans="1:17">
      <c r="A1233" s="52" t="s">
        <v>5173</v>
      </c>
      <c r="B1233" s="50">
        <v>0.208130853943334</v>
      </c>
      <c r="C1233" s="50">
        <v>0.18913465733028401</v>
      </c>
      <c r="D1233" s="50"/>
      <c r="E1233" s="52" t="s">
        <v>9336</v>
      </c>
      <c r="F1233" s="50">
        <v>-0.24461160232972301</v>
      </c>
      <c r="G1233" s="50">
        <v>0.143166736214488</v>
      </c>
      <c r="H1233" s="50"/>
      <c r="I1233" s="62"/>
      <c r="M1233" s="62" t="s">
        <v>14804</v>
      </c>
      <c r="N1233" s="81">
        <v>-0.18794319244251401</v>
      </c>
      <c r="O1233" s="81">
        <v>0.14285384165964199</v>
      </c>
      <c r="P1233" s="50"/>
      <c r="Q1233" s="50"/>
    </row>
    <row r="1234" spans="1:17">
      <c r="A1234" s="52" t="s">
        <v>13103</v>
      </c>
      <c r="B1234" s="50">
        <v>0.208020916757753</v>
      </c>
      <c r="C1234" s="50">
        <v>5.3174200755115399E-2</v>
      </c>
      <c r="D1234" s="50"/>
      <c r="E1234" s="52" t="s">
        <v>14817</v>
      </c>
      <c r="F1234" s="50">
        <v>-0.17699597614027099</v>
      </c>
      <c r="G1234" s="50">
        <v>0.1436086044664</v>
      </c>
      <c r="H1234" s="50"/>
      <c r="I1234" s="62"/>
      <c r="M1234" s="62" t="s">
        <v>14850</v>
      </c>
      <c r="N1234" s="81">
        <v>-0.41634489339075498</v>
      </c>
      <c r="O1234" s="81">
        <v>0.143002011114956</v>
      </c>
      <c r="P1234" s="50"/>
      <c r="Q1234" s="50"/>
    </row>
    <row r="1235" spans="1:17">
      <c r="A1235" s="52" t="s">
        <v>16536</v>
      </c>
      <c r="B1235" s="50">
        <v>0.207707195536983</v>
      </c>
      <c r="C1235" s="50">
        <v>3.09982264352842</v>
      </c>
      <c r="D1235" s="50"/>
      <c r="E1235" s="52" t="s">
        <v>7538</v>
      </c>
      <c r="F1235" s="50">
        <v>-0.17575266472794099</v>
      </c>
      <c r="G1235" s="50">
        <v>0.14380047494135401</v>
      </c>
      <c r="H1235" s="50"/>
      <c r="I1235" s="62"/>
      <c r="M1235" s="62" t="s">
        <v>4202</v>
      </c>
      <c r="N1235" s="81">
        <v>-0.212136359074444</v>
      </c>
      <c r="O1235" s="81">
        <v>0.14392549301010399</v>
      </c>
      <c r="P1235" s="50"/>
      <c r="Q1235" s="50"/>
    </row>
    <row r="1236" spans="1:17">
      <c r="A1236" s="52" t="s">
        <v>4731</v>
      </c>
      <c r="B1236" s="50">
        <v>0.207705650655575</v>
      </c>
      <c r="C1236" s="50">
        <v>0.15859346257117801</v>
      </c>
      <c r="D1236" s="50"/>
      <c r="E1236" s="52" t="s">
        <v>15508</v>
      </c>
      <c r="F1236" s="50">
        <v>-0.15205662797837599</v>
      </c>
      <c r="G1236" s="50">
        <v>0.14380047494135401</v>
      </c>
      <c r="H1236" s="50"/>
      <c r="I1236" s="62"/>
      <c r="M1236" s="62" t="s">
        <v>16202</v>
      </c>
      <c r="N1236" s="81">
        <v>-0.17574454583361701</v>
      </c>
      <c r="O1236" s="81">
        <v>0.14394711041099101</v>
      </c>
      <c r="P1236" s="50"/>
      <c r="Q1236" s="50"/>
    </row>
    <row r="1237" spans="1:17">
      <c r="A1237" s="52" t="s">
        <v>2380</v>
      </c>
      <c r="B1237" s="50">
        <v>0.20737235218505701</v>
      </c>
      <c r="C1237" s="50">
        <v>0.100523098431003</v>
      </c>
      <c r="D1237" s="50"/>
      <c r="E1237" s="52" t="s">
        <v>3383</v>
      </c>
      <c r="F1237" s="50">
        <v>-0.26132192138295002</v>
      </c>
      <c r="G1237" s="50">
        <v>0.14395121089912</v>
      </c>
      <c r="H1237" s="50"/>
      <c r="I1237" s="62"/>
      <c r="M1237" s="62" t="s">
        <v>5479</v>
      </c>
      <c r="N1237" s="81">
        <v>-0.17662638362619501</v>
      </c>
      <c r="O1237" s="81">
        <v>0.14439826697253899</v>
      </c>
      <c r="P1237" s="50"/>
      <c r="Q1237" s="50"/>
    </row>
    <row r="1238" spans="1:17">
      <c r="A1238" s="52" t="s">
        <v>4190</v>
      </c>
      <c r="B1238" s="50">
        <v>0.207013811283946</v>
      </c>
      <c r="C1238" s="50">
        <v>0.16558184531824299</v>
      </c>
      <c r="D1238" s="50"/>
      <c r="E1238" s="52" t="s">
        <v>8643</v>
      </c>
      <c r="F1238" s="50">
        <v>-0.19366306983440801</v>
      </c>
      <c r="G1238" s="50">
        <v>0.14429192172296301</v>
      </c>
      <c r="H1238" s="50"/>
      <c r="I1238" s="62"/>
      <c r="M1238" s="62" t="s">
        <v>5651</v>
      </c>
      <c r="N1238" s="81">
        <v>-0.26215475171651198</v>
      </c>
      <c r="O1238" s="81">
        <v>0.14447926220381899</v>
      </c>
      <c r="P1238" s="50"/>
      <c r="Q1238" s="50"/>
    </row>
    <row r="1239" spans="1:17">
      <c r="A1239" s="52" t="s">
        <v>5816</v>
      </c>
      <c r="B1239" s="50">
        <v>0.206861686674054</v>
      </c>
      <c r="C1239" s="50">
        <v>0.18879810663129701</v>
      </c>
      <c r="D1239" s="50"/>
      <c r="E1239" s="52" t="s">
        <v>15509</v>
      </c>
      <c r="F1239" s="50">
        <v>-0.15988346773329801</v>
      </c>
      <c r="G1239" s="50">
        <v>0.14429192172296301</v>
      </c>
      <c r="H1239" s="50"/>
      <c r="I1239" s="62"/>
      <c r="M1239" s="62" t="s">
        <v>2319</v>
      </c>
      <c r="N1239" s="81">
        <v>-0.124542573261122</v>
      </c>
      <c r="O1239" s="81">
        <v>0.14447926220381899</v>
      </c>
      <c r="P1239" s="50"/>
      <c r="Q1239" s="50"/>
    </row>
    <row r="1240" spans="1:17">
      <c r="A1240" s="52" t="s">
        <v>2926</v>
      </c>
      <c r="B1240" s="50">
        <v>0.206241279829596</v>
      </c>
      <c r="C1240" s="50">
        <v>3.2841839258691802E-2</v>
      </c>
      <c r="D1240" s="50"/>
      <c r="E1240" s="52" t="s">
        <v>7850</v>
      </c>
      <c r="F1240" s="50">
        <v>-0.26091945908206798</v>
      </c>
      <c r="G1240" s="50">
        <v>0.14443519516296699</v>
      </c>
      <c r="H1240" s="50"/>
      <c r="I1240" s="62"/>
      <c r="M1240" s="62" t="s">
        <v>7694</v>
      </c>
      <c r="N1240" s="81">
        <v>-0.31063727349270998</v>
      </c>
      <c r="O1240" s="81">
        <v>0.14447926220381899</v>
      </c>
      <c r="P1240" s="50"/>
      <c r="Q1240" s="50"/>
    </row>
    <row r="1241" spans="1:17">
      <c r="A1241" s="52" t="s">
        <v>3385</v>
      </c>
      <c r="B1241" s="50">
        <v>0.20607560752768</v>
      </c>
      <c r="C1241" s="50">
        <v>0.18240965476434601</v>
      </c>
      <c r="D1241" s="50"/>
      <c r="E1241" s="52" t="s">
        <v>15510</v>
      </c>
      <c r="F1241" s="50">
        <v>-0.14684511695742899</v>
      </c>
      <c r="G1241" s="50">
        <v>0.144741856729805</v>
      </c>
      <c r="H1241" s="50"/>
      <c r="I1241" s="62"/>
      <c r="M1241" s="62" t="s">
        <v>10718</v>
      </c>
      <c r="N1241" s="81">
        <v>-0.15854383015373599</v>
      </c>
      <c r="O1241" s="81">
        <v>0.14447926220381899</v>
      </c>
      <c r="P1241" s="50"/>
      <c r="Q1241" s="50"/>
    </row>
    <row r="1242" spans="1:17">
      <c r="A1242" s="52" t="s">
        <v>16507</v>
      </c>
      <c r="B1242" s="50">
        <v>0.20565393764933099</v>
      </c>
      <c r="C1242" s="50">
        <v>2.6791158254170599</v>
      </c>
      <c r="D1242" s="50"/>
      <c r="E1242" s="52" t="s">
        <v>7346</v>
      </c>
      <c r="F1242" s="50">
        <v>-0.290549768783888</v>
      </c>
      <c r="G1242" s="50">
        <v>0.144863892135948</v>
      </c>
      <c r="H1242" s="50"/>
      <c r="I1242" s="62"/>
      <c r="M1242" s="62" t="s">
        <v>1230</v>
      </c>
      <c r="N1242" s="81">
        <v>-0.16663126744969101</v>
      </c>
      <c r="O1242" s="81">
        <v>0.14447926220381899</v>
      </c>
      <c r="P1242" s="50"/>
      <c r="Q1242" s="50"/>
    </row>
    <row r="1243" spans="1:17">
      <c r="A1243" s="52" t="s">
        <v>3392</v>
      </c>
      <c r="B1243" s="50">
        <v>0.20541676236786399</v>
      </c>
      <c r="C1243" s="50">
        <v>0.100523098431003</v>
      </c>
      <c r="D1243" s="50"/>
      <c r="E1243" s="52" t="s">
        <v>15511</v>
      </c>
      <c r="F1243" s="50">
        <v>-0.22823494133652</v>
      </c>
      <c r="G1243" s="50">
        <v>0.14548787952418399</v>
      </c>
      <c r="H1243" s="50"/>
      <c r="I1243" s="62"/>
      <c r="M1243" s="62" t="s">
        <v>16203</v>
      </c>
      <c r="N1243" s="81">
        <v>-0.18455839465500601</v>
      </c>
      <c r="O1243" s="81">
        <v>0.14447926220381899</v>
      </c>
      <c r="P1243" s="50"/>
      <c r="Q1243" s="50"/>
    </row>
    <row r="1244" spans="1:17">
      <c r="A1244" s="52" t="s">
        <v>2568</v>
      </c>
      <c r="B1244" s="50">
        <v>0.204825604986099</v>
      </c>
      <c r="C1244" s="50">
        <v>0.16820742672342101</v>
      </c>
      <c r="D1244" s="50"/>
      <c r="E1244" s="52" t="s">
        <v>14876</v>
      </c>
      <c r="F1244" s="50">
        <v>-0.22864740967140099</v>
      </c>
      <c r="G1244" s="50">
        <v>0.145777594589905</v>
      </c>
      <c r="H1244" s="50"/>
      <c r="I1244" s="62"/>
      <c r="M1244" s="62" t="s">
        <v>16204</v>
      </c>
      <c r="N1244" s="81">
        <v>-0.217759686960391</v>
      </c>
      <c r="O1244" s="81">
        <v>0.14466837073347699</v>
      </c>
      <c r="P1244" s="50"/>
      <c r="Q1244" s="50"/>
    </row>
    <row r="1245" spans="1:17">
      <c r="A1245" s="52" t="s">
        <v>5609</v>
      </c>
      <c r="B1245" s="50">
        <v>0.204743576110957</v>
      </c>
      <c r="C1245" s="50">
        <v>2.21462450247361</v>
      </c>
      <c r="D1245" s="50"/>
      <c r="E1245" s="52" t="s">
        <v>7620</v>
      </c>
      <c r="F1245" s="50">
        <v>-0.20575106335290699</v>
      </c>
      <c r="G1245" s="50">
        <v>0.145777594589905</v>
      </c>
      <c r="H1245" s="50"/>
      <c r="I1245" s="62"/>
      <c r="M1245" s="62" t="s">
        <v>16205</v>
      </c>
      <c r="N1245" s="81">
        <v>-0.16241672191520901</v>
      </c>
      <c r="O1245" s="81">
        <v>0.14484645446201899</v>
      </c>
      <c r="P1245" s="50"/>
      <c r="Q1245" s="50"/>
    </row>
    <row r="1246" spans="1:17">
      <c r="A1246" s="52" t="s">
        <v>16458</v>
      </c>
      <c r="B1246" s="50">
        <v>0.20457982341376901</v>
      </c>
      <c r="C1246" s="50">
        <v>2.3225488593266501</v>
      </c>
      <c r="D1246" s="50"/>
      <c r="E1246" s="52" t="s">
        <v>15512</v>
      </c>
      <c r="F1246" s="50">
        <v>-0.17850353098597399</v>
      </c>
      <c r="G1246" s="50">
        <v>0.145777594589905</v>
      </c>
      <c r="H1246" s="50"/>
      <c r="I1246" s="62"/>
      <c r="M1246" s="62" t="s">
        <v>4350</v>
      </c>
      <c r="N1246" s="81">
        <v>-0.23915429525132001</v>
      </c>
      <c r="O1246" s="81">
        <v>0.14534550053957901</v>
      </c>
      <c r="P1246" s="50"/>
      <c r="Q1246" s="50"/>
    </row>
    <row r="1247" spans="1:17">
      <c r="A1247" s="52" t="s">
        <v>5015</v>
      </c>
      <c r="B1247" s="50">
        <v>0.204553208171211</v>
      </c>
      <c r="C1247" s="50">
        <v>0.19913224060479701</v>
      </c>
      <c r="D1247" s="50"/>
      <c r="E1247" s="52" t="s">
        <v>7388</v>
      </c>
      <c r="F1247" s="50">
        <v>-0.21146466991588</v>
      </c>
      <c r="G1247" s="50">
        <v>0.145777594589905</v>
      </c>
      <c r="H1247" s="50"/>
      <c r="I1247" s="62"/>
      <c r="M1247" s="62" t="s">
        <v>9791</v>
      </c>
      <c r="N1247" s="81">
        <v>-0.26280306978777601</v>
      </c>
      <c r="O1247" s="81">
        <v>0.14540954073520199</v>
      </c>
      <c r="P1247" s="50"/>
      <c r="Q1247" s="50"/>
    </row>
    <row r="1248" spans="1:17">
      <c r="A1248" s="52" t="s">
        <v>2396</v>
      </c>
      <c r="B1248" s="50">
        <v>0.204398756776076</v>
      </c>
      <c r="C1248" s="50">
        <v>0.17838969815149</v>
      </c>
      <c r="D1248" s="50"/>
      <c r="E1248" s="52" t="s">
        <v>421</v>
      </c>
      <c r="F1248" s="50">
        <v>-0.35038301610920802</v>
      </c>
      <c r="G1248" s="50">
        <v>0.146552577255401</v>
      </c>
      <c r="H1248" s="50"/>
      <c r="I1248" s="62"/>
      <c r="M1248" s="62" t="s">
        <v>14535</v>
      </c>
      <c r="N1248" s="81">
        <v>-0.235425832708233</v>
      </c>
      <c r="O1248" s="81">
        <v>0.14561141418873699</v>
      </c>
      <c r="P1248" s="50"/>
      <c r="Q1248" s="50"/>
    </row>
    <row r="1249" spans="1:17">
      <c r="A1249" s="52" t="s">
        <v>5071</v>
      </c>
      <c r="B1249" s="50">
        <v>0.20426345457775999</v>
      </c>
      <c r="C1249" s="50">
        <v>0.15235193164232499</v>
      </c>
      <c r="D1249" s="50"/>
      <c r="E1249" s="52" t="s">
        <v>15513</v>
      </c>
      <c r="F1249" s="50">
        <v>-0.26367489838105002</v>
      </c>
      <c r="G1249" s="50">
        <v>0.14660302628963101</v>
      </c>
      <c r="H1249" s="50"/>
      <c r="I1249" s="62"/>
      <c r="M1249" s="62" t="s">
        <v>16206</v>
      </c>
      <c r="N1249" s="81">
        <v>-0.10274667069266399</v>
      </c>
      <c r="O1249" s="81">
        <v>0.14561141418873699</v>
      </c>
      <c r="P1249" s="50"/>
      <c r="Q1249" s="50"/>
    </row>
    <row r="1250" spans="1:17">
      <c r="A1250" s="52" t="s">
        <v>3133</v>
      </c>
      <c r="B1250" s="50">
        <v>0.203781198178596</v>
      </c>
      <c r="C1250" s="50">
        <v>4.9760858778161998E-2</v>
      </c>
      <c r="D1250" s="50"/>
      <c r="E1250" s="52" t="s">
        <v>9848</v>
      </c>
      <c r="F1250" s="50">
        <v>-0.14845683100274501</v>
      </c>
      <c r="G1250" s="50">
        <v>0.146623576822939</v>
      </c>
      <c r="H1250" s="50"/>
      <c r="I1250" s="62"/>
      <c r="M1250" s="62" t="s">
        <v>4327</v>
      </c>
      <c r="N1250" s="81">
        <v>-0.20293826434359599</v>
      </c>
      <c r="O1250" s="81">
        <v>0.146838537369266</v>
      </c>
      <c r="P1250" s="50"/>
      <c r="Q1250" s="50"/>
    </row>
    <row r="1251" spans="1:17">
      <c r="A1251" s="52" t="s">
        <v>9991</v>
      </c>
      <c r="B1251" s="50">
        <v>0.20361059556247699</v>
      </c>
      <c r="C1251" s="50">
        <v>9.0469606227983002E-2</v>
      </c>
      <c r="D1251" s="50"/>
      <c r="E1251" s="52" t="s">
        <v>15514</v>
      </c>
      <c r="F1251" s="50">
        <v>-0.21208547031337299</v>
      </c>
      <c r="G1251" s="50">
        <v>0.14696988139438</v>
      </c>
      <c r="H1251" s="50"/>
      <c r="I1251" s="62"/>
      <c r="M1251" s="62" t="s">
        <v>14679</v>
      </c>
      <c r="N1251" s="81">
        <v>-0.198207163553479</v>
      </c>
      <c r="O1251" s="81">
        <v>0.14685281970119199</v>
      </c>
      <c r="P1251" s="50"/>
      <c r="Q1251" s="50"/>
    </row>
    <row r="1252" spans="1:17">
      <c r="A1252" s="52" t="s">
        <v>5026</v>
      </c>
      <c r="B1252" s="50">
        <v>0.203308448658087</v>
      </c>
      <c r="C1252" s="50">
        <v>0.194782289588257</v>
      </c>
      <c r="D1252" s="50"/>
      <c r="E1252" s="52" t="s">
        <v>15515</v>
      </c>
      <c r="F1252" s="50">
        <v>-0.248667993120088</v>
      </c>
      <c r="G1252" s="50">
        <v>0.14696988139438</v>
      </c>
      <c r="H1252" s="50"/>
      <c r="I1252" s="62"/>
      <c r="M1252" s="62" t="s">
        <v>7908</v>
      </c>
      <c r="N1252" s="81">
        <v>-0.25764767676210998</v>
      </c>
      <c r="O1252" s="81">
        <v>0.14697806888291001</v>
      </c>
      <c r="P1252" s="50"/>
      <c r="Q1252" s="50"/>
    </row>
    <row r="1253" spans="1:17">
      <c r="A1253" s="52" t="s">
        <v>3373</v>
      </c>
      <c r="B1253" s="50">
        <v>0.20318648129790301</v>
      </c>
      <c r="C1253" s="50">
        <v>0.16223089675489399</v>
      </c>
      <c r="D1253" s="50"/>
      <c r="E1253" s="52" t="s">
        <v>9213</v>
      </c>
      <c r="F1253" s="50">
        <v>-0.221235903636021</v>
      </c>
      <c r="G1253" s="50">
        <v>0.14712534230028901</v>
      </c>
      <c r="H1253" s="50"/>
      <c r="I1253" s="62"/>
      <c r="M1253" s="62" t="s">
        <v>793</v>
      </c>
      <c r="N1253" s="81">
        <v>-0.27218322322007099</v>
      </c>
      <c r="O1253" s="81">
        <v>0.147029982445983</v>
      </c>
      <c r="P1253" s="50"/>
      <c r="Q1253" s="50"/>
    </row>
    <row r="1254" spans="1:17">
      <c r="A1254" s="52" t="s">
        <v>3511</v>
      </c>
      <c r="B1254" s="50">
        <v>0.20302817214282401</v>
      </c>
      <c r="C1254" s="50">
        <v>7.8996619022823997E-2</v>
      </c>
      <c r="D1254" s="50"/>
      <c r="E1254" s="52" t="s">
        <v>15516</v>
      </c>
      <c r="F1254" s="50">
        <v>-0.226903309745808</v>
      </c>
      <c r="G1254" s="50">
        <v>0.14746021387212799</v>
      </c>
      <c r="H1254" s="50"/>
      <c r="I1254" s="62"/>
      <c r="M1254" s="62" t="s">
        <v>11061</v>
      </c>
      <c r="N1254" s="81">
        <v>-0.22069638989378099</v>
      </c>
      <c r="O1254" s="81">
        <v>0.14769548686801801</v>
      </c>
      <c r="P1254" s="50"/>
      <c r="Q1254" s="50"/>
    </row>
    <row r="1255" spans="1:17">
      <c r="A1255" s="52" t="s">
        <v>9506</v>
      </c>
      <c r="B1255" s="50">
        <v>0.20245187892424901</v>
      </c>
      <c r="C1255" s="50">
        <v>9.7264430933173093E-2</v>
      </c>
      <c r="D1255" s="50"/>
      <c r="E1255" s="52" t="s">
        <v>7568</v>
      </c>
      <c r="F1255" s="50">
        <v>-0.26402705031198997</v>
      </c>
      <c r="G1255" s="50">
        <v>0.14767040416192601</v>
      </c>
      <c r="H1255" s="50"/>
      <c r="I1255" s="62"/>
      <c r="M1255" s="62" t="s">
        <v>1551</v>
      </c>
      <c r="N1255" s="81">
        <v>-0.206676127935046</v>
      </c>
      <c r="O1255" s="81">
        <v>0.147751125869861</v>
      </c>
      <c r="P1255" s="50"/>
      <c r="Q1255" s="50"/>
    </row>
    <row r="1256" spans="1:17">
      <c r="A1256" s="52" t="s">
        <v>11954</v>
      </c>
      <c r="B1256" s="50">
        <v>0.20229489396837999</v>
      </c>
      <c r="C1256" s="50">
        <v>0.16900029441579301</v>
      </c>
      <c r="D1256" s="50"/>
      <c r="E1256" s="52" t="s">
        <v>15517</v>
      </c>
      <c r="F1256" s="50">
        <v>-0.257928108948206</v>
      </c>
      <c r="G1256" s="50">
        <v>0.147713141249044</v>
      </c>
      <c r="H1256" s="50"/>
      <c r="I1256" s="62"/>
      <c r="M1256" s="62" t="s">
        <v>16207</v>
      </c>
      <c r="N1256" s="81">
        <v>-0.303973445276433</v>
      </c>
      <c r="O1256" s="81">
        <v>0.14777287776027501</v>
      </c>
      <c r="P1256" s="50"/>
      <c r="Q1256" s="50"/>
    </row>
    <row r="1257" spans="1:17">
      <c r="A1257" s="52" t="s">
        <v>488</v>
      </c>
      <c r="B1257" s="50">
        <v>0.20223393207388499</v>
      </c>
      <c r="C1257" s="50">
        <v>0.109131207977226</v>
      </c>
      <c r="D1257" s="50"/>
      <c r="E1257" s="52" t="s">
        <v>15518</v>
      </c>
      <c r="F1257" s="50">
        <v>-0.14545736917903801</v>
      </c>
      <c r="G1257" s="50">
        <v>0.147794785976675</v>
      </c>
      <c r="H1257" s="50"/>
      <c r="I1257" s="62"/>
      <c r="M1257" s="62" t="s">
        <v>8271</v>
      </c>
      <c r="N1257" s="81">
        <v>-0.16424833065816899</v>
      </c>
      <c r="O1257" s="81">
        <v>0.14784504531463499</v>
      </c>
      <c r="P1257" s="50"/>
      <c r="Q1257" s="50"/>
    </row>
    <row r="1258" spans="1:17">
      <c r="A1258" s="52" t="s">
        <v>11740</v>
      </c>
      <c r="B1258" s="50">
        <v>0.20153090465191301</v>
      </c>
      <c r="C1258" s="50">
        <v>2.8632900031465701E-2</v>
      </c>
      <c r="D1258" s="50"/>
      <c r="E1258" s="52" t="s">
        <v>12709</v>
      </c>
      <c r="F1258" s="50">
        <v>-0.16174383987593099</v>
      </c>
      <c r="G1258" s="50">
        <v>0.14787545359245299</v>
      </c>
      <c r="H1258" s="50"/>
      <c r="I1258" s="62"/>
      <c r="M1258" s="62" t="s">
        <v>4904</v>
      </c>
      <c r="N1258" s="81">
        <v>-0.119456781757234</v>
      </c>
      <c r="O1258" s="81">
        <v>0.14829416442780699</v>
      </c>
      <c r="P1258" s="50"/>
      <c r="Q1258" s="50"/>
    </row>
    <row r="1259" spans="1:17">
      <c r="A1259" s="52" t="s">
        <v>16423</v>
      </c>
      <c r="B1259" s="50">
        <v>0.20083630639938899</v>
      </c>
      <c r="C1259" s="50">
        <v>0.192965131177984</v>
      </c>
      <c r="D1259" s="50"/>
      <c r="E1259" s="52" t="s">
        <v>10391</v>
      </c>
      <c r="F1259" s="50">
        <v>-0.24941204016481899</v>
      </c>
      <c r="G1259" s="50">
        <v>0.14845729845108099</v>
      </c>
      <c r="H1259" s="50"/>
      <c r="I1259" s="62"/>
      <c r="M1259" s="62" t="s">
        <v>12003</v>
      </c>
      <c r="N1259" s="81">
        <v>-0.22585897589767001</v>
      </c>
      <c r="O1259" s="81">
        <v>0.14839151861063299</v>
      </c>
      <c r="P1259" s="50"/>
      <c r="Q1259" s="50"/>
    </row>
    <row r="1260" spans="1:17">
      <c r="A1260" s="52" t="s">
        <v>5048</v>
      </c>
      <c r="B1260" s="50">
        <v>0.20047710578346101</v>
      </c>
      <c r="C1260" s="50">
        <v>0.140088039512763</v>
      </c>
      <c r="D1260" s="50"/>
      <c r="E1260" s="52" t="s">
        <v>6546</v>
      </c>
      <c r="F1260" s="50">
        <v>-0.27526503966655502</v>
      </c>
      <c r="G1260" s="50">
        <v>0.14845729845108099</v>
      </c>
      <c r="H1260" s="50"/>
      <c r="I1260" s="62"/>
      <c r="M1260" s="62" t="s">
        <v>15158</v>
      </c>
      <c r="N1260" s="81">
        <v>-0.13833643645397101</v>
      </c>
      <c r="O1260" s="81">
        <v>0.14869520497617</v>
      </c>
      <c r="P1260" s="50"/>
      <c r="Q1260" s="50"/>
    </row>
    <row r="1261" spans="1:17">
      <c r="A1261" s="52" t="s">
        <v>16379</v>
      </c>
      <c r="B1261" s="50">
        <v>0.200384155563437</v>
      </c>
      <c r="C1261" s="50">
        <v>0.14138438217247901</v>
      </c>
      <c r="D1261" s="50"/>
      <c r="E1261" s="52" t="s">
        <v>14733</v>
      </c>
      <c r="F1261" s="50">
        <v>-0.17242362890834201</v>
      </c>
      <c r="G1261" s="50">
        <v>0.14867216210088699</v>
      </c>
      <c r="H1261" s="50"/>
      <c r="I1261" s="62"/>
      <c r="M1261" s="62" t="s">
        <v>4885</v>
      </c>
      <c r="N1261" s="81">
        <v>-0.122543667169823</v>
      </c>
      <c r="O1261" s="81">
        <v>0.14916547919426301</v>
      </c>
      <c r="P1261" s="50"/>
      <c r="Q1261" s="50"/>
    </row>
    <row r="1262" spans="1:17">
      <c r="A1262" s="52" t="s">
        <v>1660</v>
      </c>
      <c r="B1262" s="50">
        <v>0.20031542890682499</v>
      </c>
      <c r="C1262" s="50">
        <v>2.2269382354126299</v>
      </c>
      <c r="D1262" s="50"/>
      <c r="E1262" s="52" t="s">
        <v>345</v>
      </c>
      <c r="F1262" s="50">
        <v>-0.27497372228471501</v>
      </c>
      <c r="G1262" s="50">
        <v>0.14966493802297401</v>
      </c>
      <c r="H1262" s="50"/>
      <c r="I1262" s="62"/>
      <c r="M1262" s="62" t="s">
        <v>16208</v>
      </c>
      <c r="N1262" s="81">
        <v>-0.14411795610313599</v>
      </c>
      <c r="O1262" s="81">
        <v>0.14920180944094699</v>
      </c>
      <c r="P1262" s="50"/>
      <c r="Q1262" s="50"/>
    </row>
    <row r="1263" spans="1:17">
      <c r="A1263" s="52" t="s">
        <v>10063</v>
      </c>
      <c r="B1263" s="50">
        <v>0.20020595700789201</v>
      </c>
      <c r="C1263" s="50">
        <v>2.6457286749929798</v>
      </c>
      <c r="D1263" s="50"/>
      <c r="E1263" s="52" t="s">
        <v>8035</v>
      </c>
      <c r="F1263" s="50">
        <v>-0.205407585402476</v>
      </c>
      <c r="G1263" s="50">
        <v>0.14974059079180599</v>
      </c>
      <c r="H1263" s="50"/>
      <c r="I1263" s="62"/>
      <c r="M1263" s="62" t="s">
        <v>16209</v>
      </c>
      <c r="N1263" s="81">
        <v>-0.20986411468427801</v>
      </c>
      <c r="O1263" s="81">
        <v>0.149522531005261</v>
      </c>
      <c r="P1263" s="50"/>
      <c r="Q1263" s="50"/>
    </row>
    <row r="1264" spans="1:17">
      <c r="A1264" s="52" t="s">
        <v>2126</v>
      </c>
      <c r="B1264" s="50">
        <v>0.20011401911554699</v>
      </c>
      <c r="C1264" s="50">
        <v>9.3157829420367294E-2</v>
      </c>
      <c r="D1264" s="50"/>
      <c r="E1264" s="52" t="s">
        <v>15519</v>
      </c>
      <c r="F1264" s="50">
        <v>-0.46042307720484599</v>
      </c>
      <c r="G1264" s="50">
        <v>0.14974059079180599</v>
      </c>
      <c r="H1264" s="50"/>
      <c r="I1264" s="62"/>
      <c r="M1264" s="62" t="s">
        <v>15196</v>
      </c>
      <c r="N1264" s="81">
        <v>-0.12552698070048099</v>
      </c>
      <c r="O1264" s="81">
        <v>0.149570984759307</v>
      </c>
      <c r="P1264" s="50"/>
      <c r="Q1264" s="50"/>
    </row>
    <row r="1265" spans="1:17">
      <c r="A1265" s="52" t="s">
        <v>16488</v>
      </c>
      <c r="B1265" s="50">
        <v>0.19968438790023599</v>
      </c>
      <c r="C1265" s="50">
        <v>2.5278306733211999</v>
      </c>
      <c r="D1265" s="50"/>
      <c r="E1265" s="52" t="s">
        <v>9261</v>
      </c>
      <c r="F1265" s="50">
        <v>-0.2785655309551</v>
      </c>
      <c r="G1265" s="50">
        <v>0.149950614861561</v>
      </c>
      <c r="H1265" s="50"/>
      <c r="I1265" s="62"/>
      <c r="M1265" s="62" t="s">
        <v>15002</v>
      </c>
      <c r="N1265" s="81">
        <v>-0.15788538856515499</v>
      </c>
      <c r="O1265" s="81">
        <v>0.15141659953850301</v>
      </c>
      <c r="P1265" s="50"/>
      <c r="Q1265" s="50"/>
    </row>
    <row r="1266" spans="1:17">
      <c r="A1266" s="52" t="s">
        <v>4340</v>
      </c>
      <c r="B1266" s="50">
        <v>0.19945610000984501</v>
      </c>
      <c r="C1266" s="50">
        <v>0.101633907570728</v>
      </c>
      <c r="D1266" s="50"/>
      <c r="E1266" s="52" t="s">
        <v>5421</v>
      </c>
      <c r="F1266" s="50">
        <v>-0.17582605059751599</v>
      </c>
      <c r="G1266" s="50">
        <v>0.15011430302839099</v>
      </c>
      <c r="H1266" s="50"/>
      <c r="I1266" s="62"/>
      <c r="M1266" s="62" t="s">
        <v>971</v>
      </c>
      <c r="N1266" s="81">
        <v>-0.131269720744324</v>
      </c>
      <c r="O1266" s="81">
        <v>0.15179446518299999</v>
      </c>
      <c r="P1266" s="50"/>
      <c r="Q1266" s="50"/>
    </row>
    <row r="1267" spans="1:17">
      <c r="A1267" s="52" t="s">
        <v>3765</v>
      </c>
      <c r="B1267" s="50">
        <v>0.19945021643758401</v>
      </c>
      <c r="C1267" s="50">
        <v>0.17904743734257</v>
      </c>
      <c r="D1267" s="50"/>
      <c r="E1267" s="52" t="s">
        <v>913</v>
      </c>
      <c r="F1267" s="50">
        <v>-0.31043186518905402</v>
      </c>
      <c r="G1267" s="50">
        <v>0.150787087340022</v>
      </c>
      <c r="H1267" s="50"/>
      <c r="I1267" s="62"/>
      <c r="M1267" s="62" t="s">
        <v>5691</v>
      </c>
      <c r="N1267" s="81">
        <v>-0.187933197391245</v>
      </c>
      <c r="O1267" s="81">
        <v>0.151985952893302</v>
      </c>
      <c r="P1267" s="50"/>
      <c r="Q1267" s="50"/>
    </row>
    <row r="1268" spans="1:17">
      <c r="A1268" s="52" t="s">
        <v>16311</v>
      </c>
      <c r="B1268" s="50">
        <v>0.198266153690599</v>
      </c>
      <c r="C1268" s="50">
        <v>7.4642414858502606E-2</v>
      </c>
      <c r="D1268" s="50"/>
      <c r="E1268" s="52" t="s">
        <v>11992</v>
      </c>
      <c r="F1268" s="50">
        <v>-0.26839493356037403</v>
      </c>
      <c r="G1268" s="50">
        <v>0.15106507824021401</v>
      </c>
      <c r="H1268" s="50"/>
      <c r="I1268" s="62"/>
      <c r="M1268" s="62" t="s">
        <v>10668</v>
      </c>
      <c r="N1268" s="81">
        <v>-0.145727648589665</v>
      </c>
      <c r="O1268" s="81">
        <v>0.15204789469732499</v>
      </c>
      <c r="P1268" s="50"/>
      <c r="Q1268" s="50"/>
    </row>
    <row r="1269" spans="1:17">
      <c r="A1269" s="52" t="s">
        <v>1325</v>
      </c>
      <c r="B1269" s="50">
        <v>0.19822374722306599</v>
      </c>
      <c r="C1269" s="50">
        <v>5.29303026333462E-2</v>
      </c>
      <c r="D1269" s="50"/>
      <c r="E1269" s="52" t="s">
        <v>5509</v>
      </c>
      <c r="F1269" s="50">
        <v>-0.22107004592305399</v>
      </c>
      <c r="G1269" s="50">
        <v>0.151257758619814</v>
      </c>
      <c r="H1269" s="50"/>
      <c r="I1269" s="62"/>
      <c r="M1269" s="62" t="s">
        <v>11970</v>
      </c>
      <c r="N1269" s="81">
        <v>-0.23397598559754701</v>
      </c>
      <c r="O1269" s="81">
        <v>0.15224501719903799</v>
      </c>
      <c r="P1269" s="50"/>
      <c r="Q1269" s="50"/>
    </row>
    <row r="1270" spans="1:17">
      <c r="A1270" s="52" t="s">
        <v>16368</v>
      </c>
      <c r="B1270" s="50">
        <v>0.19818909196845699</v>
      </c>
      <c r="C1270" s="50">
        <v>0.13506447191121601</v>
      </c>
      <c r="D1270" s="50"/>
      <c r="E1270" s="52" t="s">
        <v>15520</v>
      </c>
      <c r="F1270" s="50">
        <v>-0.24814283579437901</v>
      </c>
      <c r="G1270" s="50">
        <v>0.15204164674471801</v>
      </c>
      <c r="H1270" s="50"/>
      <c r="I1270" s="62"/>
      <c r="M1270" s="62" t="s">
        <v>16210</v>
      </c>
      <c r="N1270" s="81">
        <v>-0.12123695620435</v>
      </c>
      <c r="O1270" s="81">
        <v>0.152306638181847</v>
      </c>
      <c r="P1270" s="50"/>
      <c r="Q1270" s="50"/>
    </row>
    <row r="1271" spans="1:17">
      <c r="A1271" s="52" t="s">
        <v>16391</v>
      </c>
      <c r="B1271" s="50">
        <v>0.197991572778067</v>
      </c>
      <c r="C1271" s="50">
        <v>0.157636586969436</v>
      </c>
      <c r="D1271" s="50"/>
      <c r="E1271" s="52" t="s">
        <v>7160</v>
      </c>
      <c r="F1271" s="50">
        <v>-0.17413689295722201</v>
      </c>
      <c r="G1271" s="50">
        <v>0.15221212273461299</v>
      </c>
      <c r="H1271" s="50"/>
      <c r="I1271" s="62"/>
      <c r="M1271" s="62" t="s">
        <v>16211</v>
      </c>
      <c r="N1271" s="81">
        <v>-0.136644478464057</v>
      </c>
      <c r="O1271" s="81">
        <v>0.15307030862394799</v>
      </c>
      <c r="P1271" s="50"/>
      <c r="Q1271" s="50"/>
    </row>
    <row r="1272" spans="1:17">
      <c r="A1272" s="52" t="s">
        <v>1876</v>
      </c>
      <c r="B1272" s="50">
        <v>0.19796218613276501</v>
      </c>
      <c r="C1272" s="50">
        <v>0.16791426114789099</v>
      </c>
      <c r="D1272" s="50"/>
      <c r="E1272" s="52" t="s">
        <v>6530</v>
      </c>
      <c r="F1272" s="50">
        <v>-0.37742430002972099</v>
      </c>
      <c r="G1272" s="50">
        <v>0.152478989049045</v>
      </c>
      <c r="H1272" s="50"/>
      <c r="I1272" s="62"/>
      <c r="M1272" s="62" t="s">
        <v>16212</v>
      </c>
      <c r="N1272" s="81">
        <v>-0.182039223015667</v>
      </c>
      <c r="O1272" s="81">
        <v>0.15307030862394799</v>
      </c>
      <c r="P1272" s="50"/>
      <c r="Q1272" s="50"/>
    </row>
    <row r="1273" spans="1:17">
      <c r="A1273" s="52" t="s">
        <v>127</v>
      </c>
      <c r="B1273" s="50">
        <v>0.19786902538053</v>
      </c>
      <c r="C1273" s="50">
        <v>0.10350609586604601</v>
      </c>
      <c r="D1273" s="50"/>
      <c r="E1273" s="52" t="s">
        <v>6702</v>
      </c>
      <c r="F1273" s="50">
        <v>-0.197865351318677</v>
      </c>
      <c r="G1273" s="50">
        <v>0.15279040735280899</v>
      </c>
      <c r="H1273" s="50"/>
      <c r="I1273" s="62"/>
      <c r="M1273" s="62" t="s">
        <v>16213</v>
      </c>
      <c r="N1273" s="81">
        <v>-0.10173081117194301</v>
      </c>
      <c r="O1273" s="81">
        <v>0.15307030862394799</v>
      </c>
      <c r="P1273" s="50"/>
      <c r="Q1273" s="50"/>
    </row>
    <row r="1274" spans="1:17">
      <c r="A1274" s="52" t="s">
        <v>11520</v>
      </c>
      <c r="B1274" s="50">
        <v>0.19728872162858699</v>
      </c>
      <c r="C1274" s="50">
        <v>0.15687655358232</v>
      </c>
      <c r="D1274" s="50"/>
      <c r="E1274" s="52" t="s">
        <v>61</v>
      </c>
      <c r="F1274" s="50">
        <v>-0.40576042671518697</v>
      </c>
      <c r="G1274" s="50">
        <v>0.152830802659187</v>
      </c>
      <c r="H1274" s="50"/>
      <c r="I1274" s="62"/>
      <c r="M1274" s="62" t="s">
        <v>9823</v>
      </c>
      <c r="N1274" s="81">
        <v>-0.24978322735259001</v>
      </c>
      <c r="O1274" s="81">
        <v>0.15312333676831399</v>
      </c>
      <c r="P1274" s="50"/>
      <c r="Q1274" s="50"/>
    </row>
    <row r="1275" spans="1:17">
      <c r="A1275" s="52" t="s">
        <v>10107</v>
      </c>
      <c r="B1275" s="50">
        <v>0.19707596970836699</v>
      </c>
      <c r="C1275" s="50">
        <v>7.1246177611790903E-2</v>
      </c>
      <c r="D1275" s="50"/>
      <c r="E1275" s="52" t="s">
        <v>15521</v>
      </c>
      <c r="F1275" s="50">
        <v>-0.23835202193023899</v>
      </c>
      <c r="G1275" s="50">
        <v>0.152830802659187</v>
      </c>
      <c r="H1275" s="50"/>
      <c r="I1275" s="62"/>
      <c r="M1275" s="62" t="s">
        <v>5555</v>
      </c>
      <c r="N1275" s="81">
        <v>-0.16960693750626399</v>
      </c>
      <c r="O1275" s="81">
        <v>0.15435702018035899</v>
      </c>
      <c r="P1275" s="50"/>
      <c r="Q1275" s="50"/>
    </row>
    <row r="1276" spans="1:17">
      <c r="A1276" s="52" t="s">
        <v>16435</v>
      </c>
      <c r="B1276" s="50">
        <v>0.19630303419136999</v>
      </c>
      <c r="C1276" s="50">
        <v>2.21855941041022</v>
      </c>
      <c r="D1276" s="50"/>
      <c r="E1276" s="52" t="s">
        <v>15522</v>
      </c>
      <c r="F1276" s="50">
        <v>-0.17645811151641899</v>
      </c>
      <c r="G1276" s="50">
        <v>0.152830802659187</v>
      </c>
      <c r="H1276" s="50"/>
      <c r="I1276" s="62"/>
      <c r="M1276" s="62" t="s">
        <v>11438</v>
      </c>
      <c r="N1276" s="81">
        <v>-0.186485016149051</v>
      </c>
      <c r="O1276" s="81">
        <v>0.15440460792459901</v>
      </c>
      <c r="P1276" s="50"/>
      <c r="Q1276" s="50"/>
    </row>
    <row r="1277" spans="1:17">
      <c r="A1277" s="52" t="s">
        <v>2755</v>
      </c>
      <c r="B1277" s="50">
        <v>0.19573432726034001</v>
      </c>
      <c r="C1277" s="50">
        <v>0.19316487480976999</v>
      </c>
      <c r="D1277" s="50"/>
      <c r="E1277" s="52" t="s">
        <v>13376</v>
      </c>
      <c r="F1277" s="50">
        <v>-0.17569500519334899</v>
      </c>
      <c r="G1277" s="50">
        <v>0.152830802659187</v>
      </c>
      <c r="H1277" s="50"/>
      <c r="I1277" s="62"/>
      <c r="M1277" s="62" t="s">
        <v>4882</v>
      </c>
      <c r="N1277" s="81">
        <v>-0.17337515313100699</v>
      </c>
      <c r="O1277" s="81">
        <v>0.15532746184677901</v>
      </c>
      <c r="P1277" s="50"/>
      <c r="Q1277" s="50"/>
    </row>
    <row r="1278" spans="1:17">
      <c r="A1278" s="52" t="s">
        <v>16530</v>
      </c>
      <c r="B1278" s="50">
        <v>0.195669268726677</v>
      </c>
      <c r="C1278" s="50">
        <v>3.06510404326374</v>
      </c>
      <c r="D1278" s="50"/>
      <c r="E1278" s="52" t="s">
        <v>10973</v>
      </c>
      <c r="F1278" s="50">
        <v>-0.23510099968640899</v>
      </c>
      <c r="G1278" s="50">
        <v>0.152830802659187</v>
      </c>
      <c r="H1278" s="50"/>
      <c r="I1278" s="62"/>
      <c r="M1278" s="62" t="s">
        <v>8783</v>
      </c>
      <c r="N1278" s="81">
        <v>-0.35052160511735297</v>
      </c>
      <c r="O1278" s="81">
        <v>0.15532746184677901</v>
      </c>
      <c r="P1278" s="50"/>
      <c r="Q1278" s="50"/>
    </row>
    <row r="1279" spans="1:17">
      <c r="A1279" s="52" t="s">
        <v>5488</v>
      </c>
      <c r="B1279" s="50">
        <v>0.19545518648759699</v>
      </c>
      <c r="C1279" s="50">
        <v>0.16142358718490399</v>
      </c>
      <c r="D1279" s="50"/>
      <c r="E1279" s="52" t="s">
        <v>6516</v>
      </c>
      <c r="F1279" s="50">
        <v>-0.236050018561313</v>
      </c>
      <c r="G1279" s="50">
        <v>0.152830802659187</v>
      </c>
      <c r="H1279" s="50"/>
      <c r="I1279" s="62"/>
      <c r="M1279" s="62" t="s">
        <v>11164</v>
      </c>
      <c r="N1279" s="81">
        <v>-0.15065019695458701</v>
      </c>
      <c r="O1279" s="81">
        <v>0.15645744215480301</v>
      </c>
      <c r="P1279" s="50"/>
      <c r="Q1279" s="50"/>
    </row>
    <row r="1280" spans="1:17">
      <c r="A1280" s="52" t="s">
        <v>11678</v>
      </c>
      <c r="B1280" s="50">
        <v>0.19538186627114401</v>
      </c>
      <c r="C1280" s="50">
        <v>0.105116273229568</v>
      </c>
      <c r="D1280" s="50"/>
      <c r="E1280" s="52" t="s">
        <v>6030</v>
      </c>
      <c r="F1280" s="50">
        <v>-0.23403141541981601</v>
      </c>
      <c r="G1280" s="50">
        <v>0.152830802659187</v>
      </c>
      <c r="H1280" s="50"/>
      <c r="I1280" s="62"/>
      <c r="M1280" s="62" t="s">
        <v>10146</v>
      </c>
      <c r="N1280" s="81">
        <v>-0.168403126210322</v>
      </c>
      <c r="O1280" s="81">
        <v>0.15680385346292899</v>
      </c>
      <c r="P1280" s="50"/>
      <c r="Q1280" s="50"/>
    </row>
    <row r="1281" spans="1:17">
      <c r="A1281" s="52" t="s">
        <v>3945</v>
      </c>
      <c r="B1281" s="50">
        <v>0.195206079758207</v>
      </c>
      <c r="C1281" s="50">
        <v>0.18762519592106</v>
      </c>
      <c r="D1281" s="50"/>
      <c r="E1281" s="52" t="s">
        <v>9047</v>
      </c>
      <c r="F1281" s="50">
        <v>-0.177418922741022</v>
      </c>
      <c r="G1281" s="50">
        <v>0.152830802659187</v>
      </c>
      <c r="H1281" s="50"/>
      <c r="I1281" s="62"/>
      <c r="M1281" s="62" t="s">
        <v>16214</v>
      </c>
      <c r="N1281" s="81">
        <v>-0.192040556853595</v>
      </c>
      <c r="O1281" s="81">
        <v>0.15695475602446499</v>
      </c>
      <c r="P1281" s="50"/>
      <c r="Q1281" s="50"/>
    </row>
    <row r="1282" spans="1:17">
      <c r="A1282" s="52" t="s">
        <v>1388</v>
      </c>
      <c r="B1282" s="50">
        <v>0.19500857356402301</v>
      </c>
      <c r="C1282" s="50">
        <v>0.19468644013338299</v>
      </c>
      <c r="D1282" s="50"/>
      <c r="E1282" s="52" t="s">
        <v>11200</v>
      </c>
      <c r="F1282" s="50">
        <v>-0.182731436585332</v>
      </c>
      <c r="G1282" s="50">
        <v>0.153061822597198</v>
      </c>
      <c r="H1282" s="50"/>
      <c r="I1282" s="62"/>
      <c r="M1282" s="62" t="s">
        <v>10620</v>
      </c>
      <c r="N1282" s="81">
        <v>-0.14900825043839799</v>
      </c>
      <c r="O1282" s="81">
        <v>0.157411163691658</v>
      </c>
      <c r="P1282" s="50"/>
      <c r="Q1282" s="50"/>
    </row>
    <row r="1283" spans="1:17">
      <c r="A1283" s="52" t="s">
        <v>2189</v>
      </c>
      <c r="B1283" s="50">
        <v>0.19472252270777601</v>
      </c>
      <c r="C1283" s="50">
        <v>0.197078735146658</v>
      </c>
      <c r="D1283" s="50"/>
      <c r="E1283" s="52" t="s">
        <v>11045</v>
      </c>
      <c r="F1283" s="50">
        <v>-0.21791813789459</v>
      </c>
      <c r="G1283" s="50">
        <v>0.153061822597198</v>
      </c>
      <c r="H1283" s="50"/>
      <c r="I1283" s="62"/>
      <c r="M1283" s="62" t="s">
        <v>6520</v>
      </c>
      <c r="N1283" s="81">
        <v>-0.320759203094721</v>
      </c>
      <c r="O1283" s="81">
        <v>0.15761646843357499</v>
      </c>
      <c r="P1283" s="50"/>
      <c r="Q1283" s="50"/>
    </row>
    <row r="1284" spans="1:17">
      <c r="A1284" s="52" t="s">
        <v>3673</v>
      </c>
      <c r="B1284" s="50">
        <v>0.19467673081721801</v>
      </c>
      <c r="C1284" s="50">
        <v>0.18493206287994299</v>
      </c>
      <c r="D1284" s="50"/>
      <c r="E1284" s="52" t="s">
        <v>8556</v>
      </c>
      <c r="F1284" s="50">
        <v>-0.41143818373010599</v>
      </c>
      <c r="G1284" s="50">
        <v>0.15325244721270101</v>
      </c>
      <c r="H1284" s="50"/>
      <c r="I1284" s="62"/>
      <c r="M1284" s="62" t="s">
        <v>11056</v>
      </c>
      <c r="N1284" s="81">
        <v>-0.11751641068989301</v>
      </c>
      <c r="O1284" s="81">
        <v>0.15764362701385401</v>
      </c>
      <c r="P1284" s="50"/>
      <c r="Q1284" s="50"/>
    </row>
    <row r="1285" spans="1:17">
      <c r="A1285" s="52" t="s">
        <v>9514</v>
      </c>
      <c r="B1285" s="50">
        <v>0.19447766751388301</v>
      </c>
      <c r="C1285" s="50">
        <v>0.14072234040418999</v>
      </c>
      <c r="D1285" s="50"/>
      <c r="E1285" s="52" t="s">
        <v>6034</v>
      </c>
      <c r="F1285" s="50">
        <v>-0.263050449300331</v>
      </c>
      <c r="G1285" s="50">
        <v>0.15384531605662</v>
      </c>
      <c r="H1285" s="50"/>
      <c r="I1285" s="62"/>
      <c r="M1285" s="62" t="s">
        <v>5885</v>
      </c>
      <c r="N1285" s="81">
        <v>-0.121915952983739</v>
      </c>
      <c r="O1285" s="81">
        <v>0.15764362701385401</v>
      </c>
      <c r="P1285" s="50"/>
      <c r="Q1285" s="50"/>
    </row>
    <row r="1286" spans="1:17">
      <c r="A1286" s="52" t="s">
        <v>16502</v>
      </c>
      <c r="B1286" s="50">
        <v>0.19444912611977599</v>
      </c>
      <c r="C1286" s="50">
        <v>2.61610784471383</v>
      </c>
      <c r="D1286" s="50"/>
      <c r="E1286" s="52" t="s">
        <v>15523</v>
      </c>
      <c r="F1286" s="50">
        <v>-0.21790736837848801</v>
      </c>
      <c r="G1286" s="50">
        <v>0.15384531605662</v>
      </c>
      <c r="H1286" s="50"/>
      <c r="I1286" s="62"/>
      <c r="M1286" s="62" t="s">
        <v>2601</v>
      </c>
      <c r="N1286" s="81">
        <v>-0.15809921121644999</v>
      </c>
      <c r="O1286" s="81">
        <v>0.15764362701385401</v>
      </c>
      <c r="P1286" s="50"/>
      <c r="Q1286" s="50"/>
    </row>
    <row r="1287" spans="1:17">
      <c r="A1287" s="52" t="s">
        <v>16317</v>
      </c>
      <c r="B1287" s="50">
        <v>0.19412421953725101</v>
      </c>
      <c r="C1287" s="50">
        <v>8.6278318759306805E-2</v>
      </c>
      <c r="D1287" s="50"/>
      <c r="E1287" s="52" t="s">
        <v>15524</v>
      </c>
      <c r="F1287" s="50">
        <v>-0.171988080511952</v>
      </c>
      <c r="G1287" s="50">
        <v>0.154486691562393</v>
      </c>
      <c r="H1287" s="50"/>
      <c r="I1287" s="62"/>
      <c r="M1287" s="62" t="s">
        <v>5531</v>
      </c>
      <c r="N1287" s="81">
        <v>-0.159598209318141</v>
      </c>
      <c r="O1287" s="81">
        <v>0.15825212583289899</v>
      </c>
      <c r="P1287" s="50"/>
      <c r="Q1287" s="50"/>
    </row>
    <row r="1288" spans="1:17">
      <c r="A1288" s="52" t="s">
        <v>16234</v>
      </c>
      <c r="B1288" s="50">
        <v>0.193555610500697</v>
      </c>
      <c r="C1288" s="50">
        <v>0.189955135325967</v>
      </c>
      <c r="D1288" s="50"/>
      <c r="E1288" s="52" t="s">
        <v>15164</v>
      </c>
      <c r="F1288" s="50">
        <v>-0.26026084354524398</v>
      </c>
      <c r="G1288" s="50">
        <v>0.15449651981972501</v>
      </c>
      <c r="H1288" s="50"/>
      <c r="I1288" s="62"/>
      <c r="M1288" s="62" t="s">
        <v>1461</v>
      </c>
      <c r="N1288" s="81">
        <v>-0.16652917416813601</v>
      </c>
      <c r="O1288" s="81">
        <v>0.15844293948272201</v>
      </c>
      <c r="P1288" s="50"/>
      <c r="Q1288" s="50"/>
    </row>
    <row r="1289" spans="1:17">
      <c r="A1289" s="52" t="s">
        <v>1810</v>
      </c>
      <c r="B1289" s="50">
        <v>0.193433372224428</v>
      </c>
      <c r="C1289" s="50">
        <v>7.6178246656503301E-2</v>
      </c>
      <c r="D1289" s="50"/>
      <c r="E1289" s="52" t="s">
        <v>8693</v>
      </c>
      <c r="F1289" s="50">
        <v>-0.191684488106871</v>
      </c>
      <c r="G1289" s="50">
        <v>0.15449651981972501</v>
      </c>
      <c r="H1289" s="50"/>
      <c r="I1289" s="62"/>
      <c r="M1289" s="62" t="s">
        <v>9254</v>
      </c>
      <c r="N1289" s="81">
        <v>-0.20914063156225501</v>
      </c>
      <c r="O1289" s="81">
        <v>0.15872086330959301</v>
      </c>
      <c r="P1289" s="50"/>
      <c r="Q1289" s="50"/>
    </row>
    <row r="1290" spans="1:17">
      <c r="A1290" s="52" t="s">
        <v>4438</v>
      </c>
      <c r="B1290" s="50">
        <v>0.19326128613281299</v>
      </c>
      <c r="C1290" s="50">
        <v>0.14122766721942401</v>
      </c>
      <c r="D1290" s="50"/>
      <c r="E1290" s="52" t="s">
        <v>177</v>
      </c>
      <c r="F1290" s="50">
        <v>-0.28045896691098798</v>
      </c>
      <c r="G1290" s="50">
        <v>0.15449651981972501</v>
      </c>
      <c r="H1290" s="50"/>
      <c r="I1290" s="62"/>
      <c r="M1290" s="62" t="s">
        <v>383</v>
      </c>
      <c r="N1290" s="81">
        <v>-0.32237436729846702</v>
      </c>
      <c r="O1290" s="81">
        <v>0.15899383350256199</v>
      </c>
      <c r="P1290" s="50"/>
      <c r="Q1290" s="50"/>
    </row>
    <row r="1291" spans="1:17">
      <c r="A1291" s="52" t="s">
        <v>1234</v>
      </c>
      <c r="B1291" s="50">
        <v>0.19317740008467499</v>
      </c>
      <c r="C1291" s="50">
        <v>6.1731060434345598E-2</v>
      </c>
      <c r="D1291" s="50"/>
      <c r="E1291" s="52" t="s">
        <v>6767</v>
      </c>
      <c r="F1291" s="50">
        <v>-0.284607155137378</v>
      </c>
      <c r="G1291" s="50">
        <v>0.15449651981972501</v>
      </c>
      <c r="H1291" s="50"/>
      <c r="I1291" s="62"/>
      <c r="M1291" s="62" t="s">
        <v>16215</v>
      </c>
      <c r="N1291" s="81">
        <v>-0.183482223981629</v>
      </c>
      <c r="O1291" s="81">
        <v>0.15899383350256199</v>
      </c>
      <c r="P1291" s="50"/>
      <c r="Q1291" s="50"/>
    </row>
    <row r="1292" spans="1:17">
      <c r="A1292" s="52" t="s">
        <v>11897</v>
      </c>
      <c r="B1292" s="50">
        <v>0.193155160415695</v>
      </c>
      <c r="C1292" s="50">
        <v>0.13935346501071799</v>
      </c>
      <c r="D1292" s="50"/>
      <c r="E1292" s="52" t="s">
        <v>12385</v>
      </c>
      <c r="F1292" s="50">
        <v>-0.13267336283328601</v>
      </c>
      <c r="G1292" s="50">
        <v>0.15449651981972501</v>
      </c>
      <c r="H1292" s="50"/>
      <c r="I1292" s="62"/>
      <c r="M1292" s="62" t="s">
        <v>16216</v>
      </c>
      <c r="N1292" s="81">
        <v>-0.14760817029852399</v>
      </c>
      <c r="O1292" s="81">
        <v>0.15911965696343799</v>
      </c>
      <c r="P1292" s="50"/>
      <c r="Q1292" s="50"/>
    </row>
    <row r="1293" spans="1:17">
      <c r="A1293" s="52" t="s">
        <v>16424</v>
      </c>
      <c r="B1293" s="50">
        <v>0.19297154754123</v>
      </c>
      <c r="C1293" s="50">
        <v>0.19434198806390399</v>
      </c>
      <c r="D1293" s="50"/>
      <c r="E1293" s="52" t="s">
        <v>8662</v>
      </c>
      <c r="F1293" s="50">
        <v>-0.243544803628641</v>
      </c>
      <c r="G1293" s="50">
        <v>0.15449651981972501</v>
      </c>
      <c r="H1293" s="50"/>
      <c r="I1293" s="62"/>
      <c r="M1293" s="62" t="s">
        <v>12048</v>
      </c>
      <c r="N1293" s="81">
        <v>-0.31583992695768398</v>
      </c>
      <c r="O1293" s="81">
        <v>0.15923009068503199</v>
      </c>
      <c r="P1293" s="50"/>
      <c r="Q1293" s="50"/>
    </row>
    <row r="1294" spans="1:17">
      <c r="A1294" s="52" t="s">
        <v>15032</v>
      </c>
      <c r="B1294" s="50">
        <v>0.19288326073588799</v>
      </c>
      <c r="C1294" s="50">
        <v>0.18074930930862201</v>
      </c>
      <c r="D1294" s="50"/>
      <c r="E1294" s="52" t="s">
        <v>6669</v>
      </c>
      <c r="F1294" s="50">
        <v>-0.32988935542428299</v>
      </c>
      <c r="G1294" s="50">
        <v>0.15457940753664901</v>
      </c>
      <c r="H1294" s="50"/>
      <c r="I1294" s="62"/>
      <c r="M1294" s="62" t="s">
        <v>14690</v>
      </c>
      <c r="N1294" s="81">
        <v>-0.116368237076466</v>
      </c>
      <c r="O1294" s="81">
        <v>0.15923009068503199</v>
      </c>
      <c r="P1294" s="50"/>
      <c r="Q1294" s="50"/>
    </row>
    <row r="1295" spans="1:17">
      <c r="A1295" s="52" t="s">
        <v>10755</v>
      </c>
      <c r="B1295" s="50">
        <v>0.192568959712004</v>
      </c>
      <c r="C1295" s="50">
        <v>0.18930959486315499</v>
      </c>
      <c r="D1295" s="50"/>
      <c r="E1295" s="52" t="s">
        <v>3241</v>
      </c>
      <c r="F1295" s="50">
        <v>-0.23820666424374201</v>
      </c>
      <c r="G1295" s="50">
        <v>0.15457940753664901</v>
      </c>
      <c r="H1295" s="50"/>
      <c r="I1295" s="62"/>
      <c r="M1295" s="62" t="s">
        <v>16217</v>
      </c>
      <c r="N1295" s="81">
        <v>-0.374593296636137</v>
      </c>
      <c r="O1295" s="81">
        <v>0.15923009068503199</v>
      </c>
      <c r="P1295" s="50"/>
      <c r="Q1295" s="50"/>
    </row>
    <row r="1296" spans="1:17">
      <c r="A1296" s="52" t="s">
        <v>11474</v>
      </c>
      <c r="B1296" s="50">
        <v>0.19248177162418201</v>
      </c>
      <c r="C1296" s="50">
        <v>0.126893699034515</v>
      </c>
      <c r="D1296" s="50"/>
      <c r="E1296" s="52" t="s">
        <v>7213</v>
      </c>
      <c r="F1296" s="50">
        <v>-0.23604499806701701</v>
      </c>
      <c r="G1296" s="50">
        <v>0.15478860652919399</v>
      </c>
      <c r="H1296" s="50"/>
      <c r="I1296" s="62"/>
      <c r="M1296" s="62" t="s">
        <v>16218</v>
      </c>
      <c r="N1296" s="81">
        <v>-0.18544555140909799</v>
      </c>
      <c r="O1296" s="81">
        <v>0.15976828039948801</v>
      </c>
      <c r="P1296" s="50"/>
      <c r="Q1296" s="50"/>
    </row>
    <row r="1297" spans="1:17">
      <c r="A1297" s="52" t="s">
        <v>1542</v>
      </c>
      <c r="B1297" s="50">
        <v>0.19214634146413301</v>
      </c>
      <c r="C1297" s="50">
        <v>7.2048951407260906E-2</v>
      </c>
      <c r="D1297" s="50"/>
      <c r="E1297" s="52" t="s">
        <v>15525</v>
      </c>
      <c r="F1297" s="50">
        <v>-0.149153997904729</v>
      </c>
      <c r="G1297" s="50">
        <v>0.15482592163573</v>
      </c>
      <c r="H1297" s="50"/>
      <c r="I1297" s="62"/>
      <c r="M1297" s="62" t="s">
        <v>16219</v>
      </c>
      <c r="N1297" s="81">
        <v>-0.127767572148275</v>
      </c>
      <c r="O1297" s="81">
        <v>0.160018073480614</v>
      </c>
      <c r="P1297" s="50"/>
      <c r="Q1297" s="50"/>
    </row>
    <row r="1298" spans="1:17">
      <c r="A1298" s="52" t="s">
        <v>14966</v>
      </c>
      <c r="B1298" s="50">
        <v>0.19197187003995</v>
      </c>
      <c r="C1298" s="50">
        <v>3.5076106753443997E-2</v>
      </c>
      <c r="D1298" s="50"/>
      <c r="E1298" s="52" t="s">
        <v>6180</v>
      </c>
      <c r="F1298" s="50">
        <v>-0.41918757420837599</v>
      </c>
      <c r="G1298" s="50">
        <v>0.15496302890413</v>
      </c>
      <c r="H1298" s="50"/>
      <c r="I1298" s="62"/>
      <c r="M1298" s="62" t="s">
        <v>6460</v>
      </c>
      <c r="N1298" s="81">
        <v>-0.17883037176772701</v>
      </c>
      <c r="O1298" s="81">
        <v>0.16023622812844601</v>
      </c>
      <c r="P1298" s="50"/>
      <c r="Q1298" s="50"/>
    </row>
    <row r="1299" spans="1:17">
      <c r="A1299" s="52" t="s">
        <v>4061</v>
      </c>
      <c r="B1299" s="50">
        <v>0.19149074919390399</v>
      </c>
      <c r="C1299" s="50">
        <v>7.7374885588251605E-2</v>
      </c>
      <c r="D1299" s="50"/>
      <c r="E1299" s="52" t="s">
        <v>6534</v>
      </c>
      <c r="F1299" s="50">
        <v>-0.37228675853276999</v>
      </c>
      <c r="G1299" s="50">
        <v>0.15533350987514299</v>
      </c>
      <c r="H1299" s="50"/>
      <c r="I1299" s="62"/>
      <c r="M1299" s="62" t="s">
        <v>16220</v>
      </c>
      <c r="N1299" s="81">
        <v>-0.22510244453181399</v>
      </c>
      <c r="O1299" s="81">
        <v>0.160386116868176</v>
      </c>
      <c r="P1299" s="50"/>
      <c r="Q1299" s="50"/>
    </row>
    <row r="1300" spans="1:17">
      <c r="A1300" s="52" t="s">
        <v>2666</v>
      </c>
      <c r="B1300" s="50">
        <v>0.191459605986457</v>
      </c>
      <c r="C1300" s="50">
        <v>0.137194285688338</v>
      </c>
      <c r="D1300" s="50"/>
      <c r="E1300" s="52" t="s">
        <v>2021</v>
      </c>
      <c r="F1300" s="50">
        <v>-0.22765814221667899</v>
      </c>
      <c r="G1300" s="50">
        <v>0.15562306137287801</v>
      </c>
      <c r="H1300" s="50"/>
      <c r="I1300" s="62"/>
      <c r="M1300" s="62" t="s">
        <v>8457</v>
      </c>
      <c r="N1300" s="81">
        <v>-0.20885861484440699</v>
      </c>
      <c r="O1300" s="81">
        <v>0.16101522955575001</v>
      </c>
      <c r="P1300" s="50"/>
      <c r="Q1300" s="50"/>
    </row>
    <row r="1301" spans="1:17">
      <c r="A1301" s="52" t="s">
        <v>5690</v>
      </c>
      <c r="B1301" s="50">
        <v>0.19131309774771599</v>
      </c>
      <c r="C1301" s="50">
        <v>0.121232622300258</v>
      </c>
      <c r="D1301" s="50"/>
      <c r="E1301" s="52" t="s">
        <v>908</v>
      </c>
      <c r="F1301" s="50">
        <v>-0.33283745227549699</v>
      </c>
      <c r="G1301" s="50">
        <v>0.15598300748250499</v>
      </c>
      <c r="H1301" s="50"/>
      <c r="I1301" s="62"/>
      <c r="M1301" s="62" t="s">
        <v>10983</v>
      </c>
      <c r="N1301" s="81">
        <v>-0.193908175496153</v>
      </c>
      <c r="O1301" s="81">
        <v>0.16125793358597601</v>
      </c>
      <c r="P1301" s="50"/>
      <c r="Q1301" s="50"/>
    </row>
    <row r="1302" spans="1:17">
      <c r="A1302" s="52" t="s">
        <v>15734</v>
      </c>
      <c r="B1302" s="50">
        <v>0.19128725775830399</v>
      </c>
      <c r="C1302" s="50">
        <v>4.5631759132932298E-2</v>
      </c>
      <c r="D1302" s="50"/>
      <c r="E1302" s="52" t="s">
        <v>15526</v>
      </c>
      <c r="F1302" s="50">
        <v>-0.180123042127185</v>
      </c>
      <c r="G1302" s="50">
        <v>0.15598300748250499</v>
      </c>
      <c r="H1302" s="50"/>
      <c r="I1302" s="62"/>
      <c r="M1302" s="62" t="s">
        <v>16221</v>
      </c>
      <c r="N1302" s="81">
        <v>-0.212055126953273</v>
      </c>
      <c r="O1302" s="81">
        <v>0.16128664666975301</v>
      </c>
      <c r="P1302" s="50"/>
      <c r="Q1302" s="50"/>
    </row>
    <row r="1303" spans="1:17">
      <c r="A1303" s="52" t="s">
        <v>1888</v>
      </c>
      <c r="B1303" s="50">
        <v>0.19058238232767599</v>
      </c>
      <c r="C1303" s="50">
        <v>0.13855919727728799</v>
      </c>
      <c r="D1303" s="50"/>
      <c r="E1303" s="52" t="s">
        <v>6165</v>
      </c>
      <c r="F1303" s="50">
        <v>-0.22866444705226299</v>
      </c>
      <c r="G1303" s="50">
        <v>0.15598300748250499</v>
      </c>
      <c r="H1303" s="50"/>
      <c r="I1303" s="62"/>
      <c r="M1303" s="62" t="s">
        <v>16222</v>
      </c>
      <c r="N1303" s="81">
        <v>-0.19460727821025001</v>
      </c>
      <c r="O1303" s="81">
        <v>0.16179537111909301</v>
      </c>
      <c r="P1303" s="50"/>
      <c r="Q1303" s="50"/>
    </row>
    <row r="1304" spans="1:17">
      <c r="A1304" s="52" t="s">
        <v>5352</v>
      </c>
      <c r="B1304" s="50">
        <v>0.190425966002813</v>
      </c>
      <c r="C1304" s="50">
        <v>0.124273453633539</v>
      </c>
      <c r="D1304" s="50"/>
      <c r="E1304" s="52" t="s">
        <v>9251</v>
      </c>
      <c r="F1304" s="50">
        <v>-0.208507922769297</v>
      </c>
      <c r="G1304" s="50">
        <v>0.15598300748250499</v>
      </c>
      <c r="H1304" s="50"/>
      <c r="I1304" s="62"/>
      <c r="M1304" s="62" t="s">
        <v>895</v>
      </c>
      <c r="N1304" s="81">
        <v>-0.111372869754595</v>
      </c>
      <c r="O1304" s="81">
        <v>0.16183592894812401</v>
      </c>
      <c r="P1304" s="50"/>
      <c r="Q1304" s="50"/>
    </row>
    <row r="1305" spans="1:17">
      <c r="A1305" s="52" t="s">
        <v>15086</v>
      </c>
      <c r="B1305" s="50">
        <v>0.19033031861858499</v>
      </c>
      <c r="C1305" s="50">
        <v>0.103094521228467</v>
      </c>
      <c r="D1305" s="50"/>
      <c r="E1305" s="52" t="s">
        <v>15527</v>
      </c>
      <c r="F1305" s="50">
        <v>-0.22054138930362699</v>
      </c>
      <c r="G1305" s="50">
        <v>0.1561340403132</v>
      </c>
      <c r="H1305" s="50"/>
      <c r="I1305" s="62"/>
      <c r="M1305" s="62" t="s">
        <v>2611</v>
      </c>
      <c r="N1305" s="81">
        <v>-0.116438605987553</v>
      </c>
      <c r="O1305" s="81">
        <v>0.16203177028777799</v>
      </c>
      <c r="P1305" s="50"/>
      <c r="Q1305" s="50"/>
    </row>
    <row r="1306" spans="1:17">
      <c r="A1306" s="52" t="s">
        <v>15803</v>
      </c>
      <c r="B1306" s="50">
        <v>0.19029809219176899</v>
      </c>
      <c r="C1306" s="50">
        <v>2.7872567796071799</v>
      </c>
      <c r="D1306" s="50"/>
      <c r="E1306" s="52" t="s">
        <v>12860</v>
      </c>
      <c r="F1306" s="50">
        <v>-0.170127227937027</v>
      </c>
      <c r="G1306" s="50">
        <v>0.1561340403132</v>
      </c>
      <c r="H1306" s="50"/>
      <c r="I1306" s="62"/>
      <c r="M1306" s="62" t="s">
        <v>5009</v>
      </c>
      <c r="N1306" s="81">
        <v>-0.25948809213190199</v>
      </c>
      <c r="O1306" s="81">
        <v>0.16275365042082501</v>
      </c>
      <c r="P1306" s="50"/>
      <c r="Q1306" s="50"/>
    </row>
    <row r="1307" spans="1:17">
      <c r="A1307" s="52" t="s">
        <v>2184</v>
      </c>
      <c r="B1307" s="50">
        <v>0.18999666526214201</v>
      </c>
      <c r="C1307" s="50">
        <v>0.17019604439991601</v>
      </c>
      <c r="D1307" s="50"/>
      <c r="E1307" s="52" t="s">
        <v>15528</v>
      </c>
      <c r="F1307" s="50">
        <v>-0.43308360738385498</v>
      </c>
      <c r="G1307" s="50">
        <v>0.1561340403132</v>
      </c>
      <c r="H1307" s="50"/>
      <c r="I1307" s="62"/>
      <c r="M1307" s="62" t="s">
        <v>10541</v>
      </c>
      <c r="N1307" s="81">
        <v>-0.14407554904432701</v>
      </c>
      <c r="O1307" s="81">
        <v>0.16275365042082501</v>
      </c>
      <c r="P1307" s="50"/>
      <c r="Q1307" s="50"/>
    </row>
    <row r="1308" spans="1:17">
      <c r="A1308" s="52" t="s">
        <v>5393</v>
      </c>
      <c r="B1308" s="50">
        <v>0.189759025652844</v>
      </c>
      <c r="C1308" s="50">
        <v>0.156882831637354</v>
      </c>
      <c r="D1308" s="50"/>
      <c r="E1308" s="52" t="s">
        <v>15529</v>
      </c>
      <c r="F1308" s="50">
        <v>-0.24399021025565501</v>
      </c>
      <c r="G1308" s="50">
        <v>0.156542083915123</v>
      </c>
      <c r="H1308" s="50"/>
      <c r="I1308" s="62"/>
      <c r="M1308" s="62" t="s">
        <v>16223</v>
      </c>
      <c r="N1308" s="81">
        <v>-0.11798783397688301</v>
      </c>
      <c r="O1308" s="81">
        <v>0.16329561013271099</v>
      </c>
      <c r="P1308" s="50"/>
      <c r="Q1308" s="50"/>
    </row>
    <row r="1309" spans="1:17">
      <c r="A1309" s="52" t="s">
        <v>16330</v>
      </c>
      <c r="B1309" s="50">
        <v>0.189728080448609</v>
      </c>
      <c r="C1309" s="50">
        <v>9.7264430933173093E-2</v>
      </c>
      <c r="D1309" s="50"/>
      <c r="E1309" s="52" t="s">
        <v>2390</v>
      </c>
      <c r="F1309" s="50">
        <v>-0.24390929904113201</v>
      </c>
      <c r="G1309" s="50">
        <v>0.15687655358232</v>
      </c>
      <c r="H1309" s="50"/>
      <c r="I1309" s="62"/>
      <c r="M1309" s="62" t="s">
        <v>14676</v>
      </c>
      <c r="N1309" s="81">
        <v>-0.165707139976734</v>
      </c>
      <c r="O1309" s="81">
        <v>0.16463959114624599</v>
      </c>
      <c r="P1309" s="50"/>
      <c r="Q1309" s="50"/>
    </row>
    <row r="1310" spans="1:17">
      <c r="A1310" s="52" t="s">
        <v>16497</v>
      </c>
      <c r="B1310" s="50">
        <v>0.18952989424671199</v>
      </c>
      <c r="C1310" s="50">
        <v>2.5543415966640901</v>
      </c>
      <c r="D1310" s="50"/>
      <c r="E1310" s="52" t="s">
        <v>9972</v>
      </c>
      <c r="F1310" s="50">
        <v>-0.35139891807227702</v>
      </c>
      <c r="G1310" s="50">
        <v>0.156979523602058</v>
      </c>
      <c r="H1310" s="50"/>
      <c r="I1310" s="62"/>
      <c r="M1310" s="62" t="s">
        <v>11579</v>
      </c>
      <c r="N1310" s="81">
        <v>-0.188091710199394</v>
      </c>
      <c r="O1310" s="81">
        <v>0.16463959114624599</v>
      </c>
      <c r="P1310" s="50"/>
      <c r="Q1310" s="50"/>
    </row>
    <row r="1311" spans="1:17">
      <c r="A1311" s="52" t="s">
        <v>3353</v>
      </c>
      <c r="B1311" s="50">
        <v>0.189201268895626</v>
      </c>
      <c r="C1311" s="50">
        <v>0.13742802375337501</v>
      </c>
      <c r="D1311" s="50"/>
      <c r="E1311" s="52" t="s">
        <v>9617</v>
      </c>
      <c r="F1311" s="50">
        <v>-0.32956259131280002</v>
      </c>
      <c r="G1311" s="50">
        <v>0.157013989940819</v>
      </c>
      <c r="H1311" s="50"/>
      <c r="I1311" s="62"/>
      <c r="M1311" s="62" t="s">
        <v>498</v>
      </c>
      <c r="N1311" s="81">
        <v>-0.262333904609102</v>
      </c>
      <c r="O1311" s="81">
        <v>0.166182591197058</v>
      </c>
      <c r="P1311" s="50"/>
      <c r="Q1311" s="50"/>
    </row>
    <row r="1312" spans="1:17">
      <c r="A1312" s="52" t="s">
        <v>16495</v>
      </c>
      <c r="B1312" s="50">
        <v>0.1891143203524</v>
      </c>
      <c r="C1312" s="50">
        <v>2.54257548678738</v>
      </c>
      <c r="D1312" s="50"/>
      <c r="E1312" s="52" t="s">
        <v>4283</v>
      </c>
      <c r="F1312" s="50">
        <v>-0.15398555877481501</v>
      </c>
      <c r="G1312" s="50">
        <v>0.157140114540995</v>
      </c>
      <c r="H1312" s="50"/>
      <c r="I1312" s="62"/>
      <c r="M1312" s="62" t="s">
        <v>8703</v>
      </c>
      <c r="N1312" s="81">
        <v>-0.141084130046462</v>
      </c>
      <c r="O1312" s="81">
        <v>0.166182591197058</v>
      </c>
      <c r="P1312" s="50"/>
      <c r="Q1312" s="50"/>
    </row>
    <row r="1313" spans="1:17">
      <c r="A1313" s="52" t="s">
        <v>2686</v>
      </c>
      <c r="B1313" s="50">
        <v>0.188577706218609</v>
      </c>
      <c r="C1313" s="50">
        <v>0.18981846797923199</v>
      </c>
      <c r="D1313" s="50"/>
      <c r="E1313" s="52" t="s">
        <v>402</v>
      </c>
      <c r="F1313" s="50">
        <v>-0.244641800972143</v>
      </c>
      <c r="G1313" s="50">
        <v>0.15751567901320401</v>
      </c>
      <c r="H1313" s="50"/>
      <c r="I1313" s="62"/>
      <c r="M1313" s="62" t="s">
        <v>16224</v>
      </c>
      <c r="N1313" s="81">
        <v>-0.17482404873368801</v>
      </c>
      <c r="O1313" s="81">
        <v>0.16640493849657001</v>
      </c>
      <c r="P1313" s="50"/>
      <c r="Q1313" s="50"/>
    </row>
    <row r="1314" spans="1:17">
      <c r="A1314" s="52" t="s">
        <v>16347</v>
      </c>
      <c r="B1314" s="50">
        <v>0.188079792235537</v>
      </c>
      <c r="C1314" s="50">
        <v>0.112932135824501</v>
      </c>
      <c r="D1314" s="50"/>
      <c r="E1314" s="52" t="s">
        <v>11072</v>
      </c>
      <c r="F1314" s="50">
        <v>-0.183317428396192</v>
      </c>
      <c r="G1314" s="50">
        <v>0.15788166332182901</v>
      </c>
      <c r="H1314" s="50"/>
      <c r="I1314" s="62"/>
      <c r="M1314" s="62" t="s">
        <v>6129</v>
      </c>
      <c r="N1314" s="81">
        <v>-0.233500991683672</v>
      </c>
      <c r="O1314" s="81">
        <v>0.16664213207050499</v>
      </c>
      <c r="P1314" s="50"/>
      <c r="Q1314" s="50"/>
    </row>
    <row r="1315" spans="1:17">
      <c r="A1315" s="52" t="s">
        <v>15135</v>
      </c>
      <c r="B1315" s="50">
        <v>0.187946131507084</v>
      </c>
      <c r="C1315" s="50">
        <v>4.3993266816506699E-2</v>
      </c>
      <c r="D1315" s="50"/>
      <c r="E1315" s="52" t="s">
        <v>12584</v>
      </c>
      <c r="F1315" s="50">
        <v>-0.17479551408278299</v>
      </c>
      <c r="G1315" s="50">
        <v>0.158067533918887</v>
      </c>
      <c r="H1315" s="50"/>
      <c r="I1315" s="62"/>
      <c r="M1315" s="62" t="s">
        <v>16225</v>
      </c>
      <c r="N1315" s="81">
        <v>-0.10179006471943799</v>
      </c>
      <c r="O1315" s="81">
        <v>0.16690466750584099</v>
      </c>
      <c r="P1315" s="50"/>
      <c r="Q1315" s="50"/>
    </row>
    <row r="1316" spans="1:17">
      <c r="A1316" s="52" t="s">
        <v>10176</v>
      </c>
      <c r="B1316" s="50">
        <v>0.18771896706990701</v>
      </c>
      <c r="C1316" s="50">
        <v>0.18983982844546901</v>
      </c>
      <c r="D1316" s="50"/>
      <c r="E1316" s="52" t="s">
        <v>14661</v>
      </c>
      <c r="F1316" s="50">
        <v>-0.15454189899628201</v>
      </c>
      <c r="G1316" s="50">
        <v>0.15821154011441901</v>
      </c>
      <c r="H1316" s="50"/>
      <c r="I1316" s="62"/>
      <c r="M1316" s="62" t="s">
        <v>16226</v>
      </c>
      <c r="N1316" s="81">
        <v>-0.31322531228746903</v>
      </c>
      <c r="O1316" s="81">
        <v>0.16690466750584099</v>
      </c>
      <c r="P1316" s="50"/>
      <c r="Q1316" s="50"/>
    </row>
    <row r="1317" spans="1:17">
      <c r="A1317" s="52" t="s">
        <v>16483</v>
      </c>
      <c r="B1317" s="50">
        <v>0.18746183098677899</v>
      </c>
      <c r="C1317" s="50">
        <v>2.4741965776245598</v>
      </c>
      <c r="D1317" s="50"/>
      <c r="E1317" s="52" t="s">
        <v>1099</v>
      </c>
      <c r="F1317" s="50">
        <v>-0.239503465128349</v>
      </c>
      <c r="G1317" s="50">
        <v>0.15821154011441901</v>
      </c>
      <c r="H1317" s="50"/>
      <c r="I1317" s="62"/>
      <c r="M1317" s="62" t="s">
        <v>15156</v>
      </c>
      <c r="N1317" s="81">
        <v>-0.223496151792552</v>
      </c>
      <c r="O1317" s="81">
        <v>0.166929709463567</v>
      </c>
      <c r="P1317" s="50"/>
      <c r="Q1317" s="50"/>
    </row>
    <row r="1318" spans="1:17">
      <c r="A1318" s="52" t="s">
        <v>1794</v>
      </c>
      <c r="B1318" s="50">
        <v>0.18714841303563901</v>
      </c>
      <c r="C1318" s="50">
        <v>0.19165492660733</v>
      </c>
      <c r="D1318" s="50"/>
      <c r="E1318" s="52" t="s">
        <v>6140</v>
      </c>
      <c r="F1318" s="50">
        <v>-0.298876131723329</v>
      </c>
      <c r="G1318" s="50">
        <v>0.15821154011441901</v>
      </c>
      <c r="H1318" s="50"/>
      <c r="I1318" s="62"/>
      <c r="M1318" s="62" t="s">
        <v>16227</v>
      </c>
      <c r="N1318" s="81">
        <v>-0.15211052824631999</v>
      </c>
      <c r="O1318" s="81">
        <v>0.16731483030040001</v>
      </c>
      <c r="P1318" s="50"/>
      <c r="Q1318" s="50"/>
    </row>
    <row r="1319" spans="1:17">
      <c r="A1319" s="52" t="s">
        <v>16463</v>
      </c>
      <c r="B1319" s="50">
        <v>0.186857492875213</v>
      </c>
      <c r="C1319" s="50">
        <v>2.33533427063159</v>
      </c>
      <c r="D1319" s="50"/>
      <c r="E1319" s="52" t="s">
        <v>875</v>
      </c>
      <c r="F1319" s="50">
        <v>-0.241687013347926</v>
      </c>
      <c r="G1319" s="50">
        <v>0.158367747295555</v>
      </c>
      <c r="H1319" s="50"/>
      <c r="I1319" s="62"/>
      <c r="M1319" s="62" t="s">
        <v>16228</v>
      </c>
      <c r="N1319" s="81">
        <v>-0.13454155329166501</v>
      </c>
      <c r="O1319" s="81">
        <v>0.16761489277887401</v>
      </c>
      <c r="P1319" s="50"/>
      <c r="Q1319" s="50"/>
    </row>
    <row r="1320" spans="1:17">
      <c r="A1320" s="52" t="s">
        <v>16376</v>
      </c>
      <c r="B1320" s="50">
        <v>0.18672704153938599</v>
      </c>
      <c r="C1320" s="50">
        <v>0.13953139614463</v>
      </c>
      <c r="D1320" s="50"/>
      <c r="E1320" s="52" t="s">
        <v>11773</v>
      </c>
      <c r="F1320" s="50">
        <v>-0.18481407059430499</v>
      </c>
      <c r="G1320" s="50">
        <v>0.15839463928624301</v>
      </c>
      <c r="H1320" s="50"/>
      <c r="I1320" s="62"/>
      <c r="M1320" s="62" t="s">
        <v>815</v>
      </c>
      <c r="N1320" s="81">
        <v>-0.218636016783709</v>
      </c>
      <c r="O1320" s="81">
        <v>0.16761489277887401</v>
      </c>
      <c r="P1320" s="50"/>
      <c r="Q1320" s="50"/>
    </row>
    <row r="1321" spans="1:17">
      <c r="A1321" s="52" t="s">
        <v>4519</v>
      </c>
      <c r="B1321" s="50">
        <v>0.186616821312246</v>
      </c>
      <c r="C1321" s="50">
        <v>5.4809694017884797E-2</v>
      </c>
      <c r="D1321" s="50"/>
      <c r="E1321" s="52" t="s">
        <v>15530</v>
      </c>
      <c r="F1321" s="50">
        <v>-0.26488169085638902</v>
      </c>
      <c r="G1321" s="50">
        <v>0.15875774162433301</v>
      </c>
      <c r="H1321" s="50"/>
      <c r="I1321" s="62"/>
      <c r="M1321" s="62" t="s">
        <v>1234</v>
      </c>
      <c r="N1321" s="81">
        <v>-0.11376425799536299</v>
      </c>
      <c r="O1321" s="81">
        <v>0.16761489277887401</v>
      </c>
      <c r="P1321" s="50"/>
      <c r="Q1321" s="50"/>
    </row>
    <row r="1322" spans="1:17">
      <c r="A1322" s="52" t="s">
        <v>5150</v>
      </c>
      <c r="B1322" s="50">
        <v>0.185966138267811</v>
      </c>
      <c r="C1322" s="50">
        <v>5.1252759469238997E-2</v>
      </c>
      <c r="D1322" s="50"/>
      <c r="E1322" s="52" t="s">
        <v>14783</v>
      </c>
      <c r="F1322" s="50">
        <v>-0.32143178391574301</v>
      </c>
      <c r="G1322" s="50">
        <v>0.158857350485581</v>
      </c>
      <c r="H1322" s="50"/>
      <c r="I1322" s="62"/>
      <c r="M1322" s="62" t="s">
        <v>4240</v>
      </c>
      <c r="N1322" s="81">
        <v>-0.203139562365513</v>
      </c>
      <c r="O1322" s="81">
        <v>0.16781509496857</v>
      </c>
      <c r="P1322" s="50"/>
      <c r="Q1322" s="50"/>
    </row>
    <row r="1323" spans="1:17">
      <c r="A1323" s="52" t="s">
        <v>1650</v>
      </c>
      <c r="B1323" s="50">
        <v>0.185941373042423</v>
      </c>
      <c r="C1323" s="50">
        <v>0.17456905471023901</v>
      </c>
      <c r="D1323" s="50"/>
      <c r="E1323" s="52" t="s">
        <v>961</v>
      </c>
      <c r="F1323" s="50">
        <v>-0.23829862632674201</v>
      </c>
      <c r="G1323" s="50">
        <v>0.15888319453633201</v>
      </c>
      <c r="H1323" s="50"/>
      <c r="I1323" s="62"/>
      <c r="M1323" s="62" t="s">
        <v>16229</v>
      </c>
      <c r="N1323" s="81">
        <v>-0.47206415203463598</v>
      </c>
      <c r="O1323" s="81">
        <v>0.16796113727651499</v>
      </c>
      <c r="P1323" s="50"/>
      <c r="Q1323" s="50"/>
    </row>
    <row r="1324" spans="1:17">
      <c r="A1324" s="52" t="s">
        <v>4661</v>
      </c>
      <c r="B1324" s="50">
        <v>0.185438272787977</v>
      </c>
      <c r="C1324" s="50">
        <v>5.5403454983152099E-2</v>
      </c>
      <c r="D1324" s="50"/>
      <c r="E1324" s="52" t="s">
        <v>3389</v>
      </c>
      <c r="F1324" s="50">
        <v>-0.21639863635349399</v>
      </c>
      <c r="G1324" s="50">
        <v>0.15893415275457401</v>
      </c>
      <c r="H1324" s="50"/>
      <c r="I1324" s="62"/>
      <c r="M1324" s="62" t="s">
        <v>16230</v>
      </c>
      <c r="N1324" s="81">
        <v>-0.184714933956238</v>
      </c>
      <c r="O1324" s="81">
        <v>0.16809132101461899</v>
      </c>
      <c r="P1324" s="50"/>
      <c r="Q1324" s="50"/>
    </row>
    <row r="1325" spans="1:17">
      <c r="A1325" s="52" t="s">
        <v>16392</v>
      </c>
      <c r="B1325" s="50">
        <v>0.18529251668723001</v>
      </c>
      <c r="C1325" s="50">
        <v>0.15771302913642701</v>
      </c>
      <c r="D1325" s="50"/>
      <c r="E1325" s="52" t="s">
        <v>15531</v>
      </c>
      <c r="F1325" s="50">
        <v>-0.19198092799181399</v>
      </c>
      <c r="G1325" s="50">
        <v>0.15957808731397</v>
      </c>
      <c r="H1325" s="50"/>
      <c r="I1325" s="62"/>
      <c r="M1325" s="62" t="s">
        <v>9820</v>
      </c>
      <c r="N1325" s="81">
        <v>-0.24148339121426701</v>
      </c>
      <c r="O1325" s="81">
        <v>0.16809132101461899</v>
      </c>
      <c r="P1325" s="50"/>
      <c r="Q1325" s="50"/>
    </row>
    <row r="1326" spans="1:17">
      <c r="A1326" s="52" t="s">
        <v>14897</v>
      </c>
      <c r="B1326" s="50">
        <v>0.18519005698197899</v>
      </c>
      <c r="C1326" s="50">
        <v>0.123799030704268</v>
      </c>
      <c r="D1326" s="50"/>
      <c r="E1326" s="52" t="s">
        <v>15532</v>
      </c>
      <c r="F1326" s="50">
        <v>-0.214652477567918</v>
      </c>
      <c r="G1326" s="50">
        <v>0.15957808731397</v>
      </c>
      <c r="H1326" s="50"/>
      <c r="I1326" s="62"/>
      <c r="M1326" s="62" t="s">
        <v>4270</v>
      </c>
      <c r="N1326" s="81">
        <v>-0.12088576462879801</v>
      </c>
      <c r="O1326" s="81">
        <v>0.168526390285061</v>
      </c>
      <c r="P1326" s="50"/>
      <c r="Q1326" s="50"/>
    </row>
    <row r="1327" spans="1:17">
      <c r="A1327" s="52" t="s">
        <v>9291</v>
      </c>
      <c r="B1327" s="50">
        <v>0.18518515706865399</v>
      </c>
      <c r="C1327" s="50">
        <v>0.17456905471023901</v>
      </c>
      <c r="D1327" s="50"/>
      <c r="E1327" s="52" t="s">
        <v>5253</v>
      </c>
      <c r="F1327" s="50">
        <v>-0.19444288114901601</v>
      </c>
      <c r="G1327" s="50">
        <v>0.15989126674176901</v>
      </c>
      <c r="H1327" s="50"/>
      <c r="I1327" s="62"/>
      <c r="M1327" s="62" t="s">
        <v>15058</v>
      </c>
      <c r="N1327" s="81">
        <v>-0.247916347995154</v>
      </c>
      <c r="O1327" s="81">
        <v>0.168526390285061</v>
      </c>
      <c r="P1327" s="50"/>
      <c r="Q1327" s="50"/>
    </row>
    <row r="1328" spans="1:17">
      <c r="A1328" s="52" t="s">
        <v>1938</v>
      </c>
      <c r="B1328" s="50">
        <v>0.18500942450525201</v>
      </c>
      <c r="C1328" s="50">
        <v>0.17268757150297101</v>
      </c>
      <c r="D1328" s="50"/>
      <c r="E1328" s="52" t="s">
        <v>15533</v>
      </c>
      <c r="F1328" s="50">
        <v>-0.190671427767895</v>
      </c>
      <c r="G1328" s="50">
        <v>0.16094744424282101</v>
      </c>
      <c r="H1328" s="50"/>
      <c r="I1328" s="62"/>
      <c r="M1328" s="62" t="s">
        <v>3744</v>
      </c>
      <c r="N1328" s="81">
        <v>-0.19527240028541801</v>
      </c>
      <c r="O1328" s="81">
        <v>0.168526390285061</v>
      </c>
      <c r="P1328" s="50"/>
      <c r="Q1328" s="50"/>
    </row>
    <row r="1329" spans="1:17">
      <c r="A1329" s="52" t="s">
        <v>16319</v>
      </c>
      <c r="B1329" s="50">
        <v>0.18434812580995799</v>
      </c>
      <c r="C1329" s="50">
        <v>8.9486602390150702E-2</v>
      </c>
      <c r="D1329" s="50"/>
      <c r="E1329" s="52" t="s">
        <v>14847</v>
      </c>
      <c r="F1329" s="50">
        <v>-0.37430749086412302</v>
      </c>
      <c r="G1329" s="50">
        <v>0.16185035644390899</v>
      </c>
      <c r="H1329" s="50"/>
      <c r="I1329" s="62"/>
      <c r="M1329" s="62" t="s">
        <v>10562</v>
      </c>
      <c r="N1329" s="81">
        <v>-0.168010355155819</v>
      </c>
      <c r="O1329" s="81">
        <v>0.168528234746152</v>
      </c>
      <c r="P1329" s="50"/>
      <c r="Q1329" s="50"/>
    </row>
    <row r="1330" spans="1:17">
      <c r="A1330" s="52" t="s">
        <v>10592</v>
      </c>
      <c r="B1330" s="50">
        <v>0.18344644616279901</v>
      </c>
      <c r="C1330" s="50">
        <v>0.14746021387212799</v>
      </c>
      <c r="D1330" s="50"/>
      <c r="E1330" s="52" t="s">
        <v>14776</v>
      </c>
      <c r="F1330" s="50">
        <v>-0.23367361022793001</v>
      </c>
      <c r="G1330" s="50">
        <v>0.16202017008244601</v>
      </c>
      <c r="H1330" s="50"/>
      <c r="I1330" s="62"/>
      <c r="M1330" s="62" t="s">
        <v>6015</v>
      </c>
      <c r="N1330" s="81">
        <v>-0.17480045993300899</v>
      </c>
      <c r="O1330" s="81">
        <v>0.168528234746152</v>
      </c>
      <c r="P1330" s="50"/>
      <c r="Q1330" s="50"/>
    </row>
    <row r="1331" spans="1:17">
      <c r="A1331" s="52" t="s">
        <v>16430</v>
      </c>
      <c r="B1331" s="50">
        <v>0.18266644937683099</v>
      </c>
      <c r="C1331" s="50">
        <v>0.197629693430001</v>
      </c>
      <c r="D1331" s="50"/>
      <c r="E1331" s="52" t="s">
        <v>7144</v>
      </c>
      <c r="F1331" s="50">
        <v>-0.27139705668148201</v>
      </c>
      <c r="G1331" s="50">
        <v>0.16207411133733399</v>
      </c>
      <c r="H1331" s="50"/>
      <c r="I1331" s="62"/>
      <c r="M1331" s="62" t="s">
        <v>16231</v>
      </c>
      <c r="N1331" s="81">
        <v>-0.19831068377962199</v>
      </c>
      <c r="O1331" s="81">
        <v>0.16869096972798001</v>
      </c>
      <c r="P1331" s="50"/>
      <c r="Q1331" s="50"/>
    </row>
    <row r="1332" spans="1:17">
      <c r="A1332" s="52" t="s">
        <v>8883</v>
      </c>
      <c r="B1332" s="50">
        <v>0.18254066864787</v>
      </c>
      <c r="C1332" s="50">
        <v>0.17729230832608101</v>
      </c>
      <c r="D1332" s="50"/>
      <c r="E1332" s="52" t="s">
        <v>10504</v>
      </c>
      <c r="F1332" s="50">
        <v>-0.158945041172326</v>
      </c>
      <c r="G1332" s="50">
        <v>0.16218698936241099</v>
      </c>
      <c r="H1332" s="50"/>
      <c r="I1332" s="62"/>
      <c r="M1332" s="62" t="s">
        <v>16232</v>
      </c>
      <c r="N1332" s="81">
        <v>-0.102565581827699</v>
      </c>
      <c r="O1332" s="81">
        <v>0.16869096972798001</v>
      </c>
      <c r="P1332" s="50"/>
      <c r="Q1332" s="50"/>
    </row>
    <row r="1333" spans="1:17">
      <c r="A1333" s="52" t="s">
        <v>4963</v>
      </c>
      <c r="B1333" s="50">
        <v>0.182384866989313</v>
      </c>
      <c r="C1333" s="50">
        <v>0.11544392138291799</v>
      </c>
      <c r="D1333" s="50"/>
      <c r="E1333" s="52" t="s">
        <v>6255</v>
      </c>
      <c r="F1333" s="50">
        <v>-0.40236620439205301</v>
      </c>
      <c r="G1333" s="50">
        <v>0.16232039906492199</v>
      </c>
      <c r="H1333" s="50"/>
      <c r="I1333" s="62"/>
      <c r="M1333" s="62" t="s">
        <v>11755</v>
      </c>
      <c r="N1333" s="81">
        <v>-0.100180144292818</v>
      </c>
      <c r="O1333" s="81">
        <v>0.16887017375083599</v>
      </c>
      <c r="P1333" s="50"/>
      <c r="Q1333" s="50"/>
    </row>
    <row r="1334" spans="1:17">
      <c r="A1334" s="52" t="s">
        <v>16526</v>
      </c>
      <c r="B1334" s="50">
        <v>0.182343448615783</v>
      </c>
      <c r="C1334" s="50">
        <v>2.9227281478348699</v>
      </c>
      <c r="D1334" s="50"/>
      <c r="E1334" s="52" t="s">
        <v>15534</v>
      </c>
      <c r="F1334" s="50">
        <v>-0.232496138458858</v>
      </c>
      <c r="G1334" s="50">
        <v>0.16240397751497701</v>
      </c>
      <c r="H1334" s="50"/>
      <c r="I1334" s="62"/>
      <c r="M1334" s="62" t="s">
        <v>16233</v>
      </c>
      <c r="N1334" s="81">
        <v>-0.18372586112622799</v>
      </c>
      <c r="O1334" s="81">
        <v>0.169087124547039</v>
      </c>
      <c r="P1334" s="50"/>
      <c r="Q1334" s="50"/>
    </row>
    <row r="1335" spans="1:17">
      <c r="A1335" s="52" t="s">
        <v>16348</v>
      </c>
      <c r="B1335" s="50">
        <v>0.18103153240081801</v>
      </c>
      <c r="C1335" s="50">
        <v>0.113778308378832</v>
      </c>
      <c r="D1335" s="50"/>
      <c r="E1335" s="52" t="s">
        <v>4545</v>
      </c>
      <c r="F1335" s="50">
        <v>-0.22536980484842001</v>
      </c>
      <c r="G1335" s="50">
        <v>0.16249367174722201</v>
      </c>
      <c r="H1335" s="50"/>
      <c r="I1335" s="62"/>
      <c r="M1335" s="62" t="s">
        <v>989</v>
      </c>
      <c r="N1335" s="81">
        <v>-0.24604971936574399</v>
      </c>
      <c r="O1335" s="81">
        <v>0.169087124547039</v>
      </c>
      <c r="P1335" s="50"/>
      <c r="Q1335" s="50"/>
    </row>
    <row r="1336" spans="1:17">
      <c r="A1336" s="52" t="s">
        <v>9404</v>
      </c>
      <c r="B1336" s="50">
        <v>0.180805613906382</v>
      </c>
      <c r="C1336" s="50">
        <v>0.164391945354392</v>
      </c>
      <c r="D1336" s="50"/>
      <c r="E1336" s="52" t="s">
        <v>4191</v>
      </c>
      <c r="F1336" s="50">
        <v>-0.23713332495796199</v>
      </c>
      <c r="G1336" s="50">
        <v>0.16290358165164801</v>
      </c>
      <c r="H1336" s="50"/>
      <c r="I1336" s="62"/>
      <c r="M1336" s="62" t="s">
        <v>16234</v>
      </c>
      <c r="N1336" s="81">
        <v>-0.23270004335140401</v>
      </c>
      <c r="O1336" s="81">
        <v>0.16908936699369301</v>
      </c>
      <c r="P1336" s="50"/>
      <c r="Q1336" s="50"/>
    </row>
    <row r="1337" spans="1:17">
      <c r="A1337" s="52" t="s">
        <v>15053</v>
      </c>
      <c r="B1337" s="50">
        <v>0.180325565867617</v>
      </c>
      <c r="C1337" s="50">
        <v>0.19316487480976999</v>
      </c>
      <c r="D1337" s="50"/>
      <c r="E1337" s="52" t="s">
        <v>10706</v>
      </c>
      <c r="F1337" s="50">
        <v>-0.25941238493873597</v>
      </c>
      <c r="G1337" s="50">
        <v>0.16301208372545001</v>
      </c>
      <c r="H1337" s="50"/>
      <c r="I1337" s="62"/>
      <c r="M1337" s="62" t="s">
        <v>11969</v>
      </c>
      <c r="N1337" s="81">
        <v>-0.22593463394626201</v>
      </c>
      <c r="O1337" s="81">
        <v>0.169420447818626</v>
      </c>
      <c r="P1337" s="50"/>
      <c r="Q1337" s="50"/>
    </row>
    <row r="1338" spans="1:17">
      <c r="A1338" s="52" t="s">
        <v>16478</v>
      </c>
      <c r="B1338" s="50">
        <v>0.18029271487218201</v>
      </c>
      <c r="C1338" s="50">
        <v>2.4140636036223602</v>
      </c>
      <c r="D1338" s="50"/>
      <c r="E1338" s="52" t="s">
        <v>13680</v>
      </c>
      <c r="F1338" s="50">
        <v>-0.60343013104438703</v>
      </c>
      <c r="G1338" s="50">
        <v>0.16321270897170601</v>
      </c>
      <c r="H1338" s="50"/>
      <c r="I1338" s="62"/>
      <c r="M1338" s="62" t="s">
        <v>16235</v>
      </c>
      <c r="N1338" s="81">
        <v>-0.119308702438889</v>
      </c>
      <c r="O1338" s="81">
        <v>0.16954136787920601</v>
      </c>
      <c r="P1338" s="50"/>
      <c r="Q1338" s="50"/>
    </row>
    <row r="1339" spans="1:17">
      <c r="A1339" s="52" t="s">
        <v>16059</v>
      </c>
      <c r="B1339" s="50">
        <v>0.17979306708658699</v>
      </c>
      <c r="C1339" s="50">
        <v>0.18991092179907401</v>
      </c>
      <c r="D1339" s="50"/>
      <c r="E1339" s="52" t="s">
        <v>15535</v>
      </c>
      <c r="F1339" s="50">
        <v>-0.22571815915254601</v>
      </c>
      <c r="G1339" s="50">
        <v>0.16321270897170601</v>
      </c>
      <c r="H1339" s="50"/>
      <c r="I1339" s="62"/>
      <c r="M1339" s="62" t="s">
        <v>16236</v>
      </c>
      <c r="N1339" s="81">
        <v>-0.12514336651584201</v>
      </c>
      <c r="O1339" s="81">
        <v>0.169559556843253</v>
      </c>
      <c r="P1339" s="50"/>
      <c r="Q1339" s="50"/>
    </row>
    <row r="1340" spans="1:17">
      <c r="A1340" s="52" t="s">
        <v>1923</v>
      </c>
      <c r="B1340" s="50">
        <v>0.17956860983182699</v>
      </c>
      <c r="C1340" s="50">
        <v>0.184003305895896</v>
      </c>
      <c r="D1340" s="50"/>
      <c r="E1340" s="52" t="s">
        <v>14895</v>
      </c>
      <c r="F1340" s="50">
        <v>-0.180316715353836</v>
      </c>
      <c r="G1340" s="50">
        <v>0.163382619640598</v>
      </c>
      <c r="H1340" s="50"/>
      <c r="I1340" s="62"/>
      <c r="M1340" s="62" t="s">
        <v>2203</v>
      </c>
      <c r="N1340" s="81">
        <v>-0.184948051039657</v>
      </c>
      <c r="O1340" s="81">
        <v>0.17009998788859099</v>
      </c>
      <c r="P1340" s="50"/>
      <c r="Q1340" s="50"/>
    </row>
    <row r="1341" spans="1:17">
      <c r="A1341" s="52" t="s">
        <v>2821</v>
      </c>
      <c r="B1341" s="50">
        <v>0.17933167801826699</v>
      </c>
      <c r="C1341" s="50">
        <v>0.18782733039166799</v>
      </c>
      <c r="D1341" s="50"/>
      <c r="E1341" s="52" t="s">
        <v>15536</v>
      </c>
      <c r="F1341" s="50">
        <v>-0.19785959925094301</v>
      </c>
      <c r="G1341" s="50">
        <v>0.163759365768017</v>
      </c>
      <c r="H1341" s="50"/>
      <c r="I1341" s="62"/>
      <c r="M1341" s="62" t="s">
        <v>11255</v>
      </c>
      <c r="N1341" s="81">
        <v>-0.15924325757453001</v>
      </c>
      <c r="O1341" s="81">
        <v>0.17009998788859099</v>
      </c>
      <c r="P1341" s="50"/>
      <c r="Q1341" s="50"/>
    </row>
    <row r="1342" spans="1:17">
      <c r="A1342" s="52" t="s">
        <v>14692</v>
      </c>
      <c r="B1342" s="50">
        <v>0.17911038043183899</v>
      </c>
      <c r="C1342" s="50">
        <v>3.1149430281424801</v>
      </c>
      <c r="D1342" s="50"/>
      <c r="E1342" s="52" t="s">
        <v>9777</v>
      </c>
      <c r="F1342" s="50">
        <v>-0.227757657405634</v>
      </c>
      <c r="G1342" s="50">
        <v>0.16386440017755399</v>
      </c>
      <c r="H1342" s="50"/>
      <c r="I1342" s="62"/>
      <c r="M1342" s="62" t="s">
        <v>811</v>
      </c>
      <c r="N1342" s="81">
        <v>-0.29851255083864198</v>
      </c>
      <c r="O1342" s="81">
        <v>0.17091097910181299</v>
      </c>
      <c r="P1342" s="50"/>
      <c r="Q1342" s="50"/>
    </row>
    <row r="1343" spans="1:17">
      <c r="A1343" s="52" t="s">
        <v>16450</v>
      </c>
      <c r="B1343" s="50">
        <v>0.178961154884409</v>
      </c>
      <c r="C1343" s="50">
        <v>2.28318553841995</v>
      </c>
      <c r="D1343" s="50"/>
      <c r="E1343" s="52" t="s">
        <v>7210</v>
      </c>
      <c r="F1343" s="50">
        <v>-0.45021148007908501</v>
      </c>
      <c r="G1343" s="50">
        <v>0.1641247605942</v>
      </c>
      <c r="H1343" s="50"/>
      <c r="I1343" s="62"/>
      <c r="M1343" s="62" t="s">
        <v>6184</v>
      </c>
      <c r="N1343" s="81">
        <v>-0.11069398234282</v>
      </c>
      <c r="O1343" s="81">
        <v>0.17097123681211199</v>
      </c>
      <c r="P1343" s="50"/>
      <c r="Q1343" s="50"/>
    </row>
    <row r="1344" spans="1:17">
      <c r="A1344" s="52" t="s">
        <v>5366</v>
      </c>
      <c r="B1344" s="50">
        <v>0.178876564014816</v>
      </c>
      <c r="C1344" s="50">
        <v>2.79443416123567</v>
      </c>
      <c r="D1344" s="50"/>
      <c r="E1344" s="52" t="s">
        <v>336</v>
      </c>
      <c r="F1344" s="50">
        <v>-0.27917576347337703</v>
      </c>
      <c r="G1344" s="50">
        <v>0.1641247605942</v>
      </c>
      <c r="H1344" s="50"/>
      <c r="I1344" s="62"/>
      <c r="M1344" s="62" t="s">
        <v>16237</v>
      </c>
      <c r="N1344" s="81">
        <v>-0.15091973672884201</v>
      </c>
      <c r="O1344" s="81">
        <v>0.171444548955141</v>
      </c>
      <c r="P1344" s="50"/>
      <c r="Q1344" s="50"/>
    </row>
    <row r="1345" spans="1:17">
      <c r="A1345" s="52" t="s">
        <v>16522</v>
      </c>
      <c r="B1345" s="50">
        <v>0.178453083178613</v>
      </c>
      <c r="C1345" s="50">
        <v>2.8259590523873901</v>
      </c>
      <c r="D1345" s="50"/>
      <c r="E1345" s="52" t="s">
        <v>7812</v>
      </c>
      <c r="F1345" s="50">
        <v>-0.19728540543360801</v>
      </c>
      <c r="G1345" s="50">
        <v>0.1641247605942</v>
      </c>
      <c r="H1345" s="50"/>
      <c r="I1345" s="62"/>
      <c r="M1345" s="62" t="s">
        <v>210</v>
      </c>
      <c r="N1345" s="81">
        <v>-0.238474937437056</v>
      </c>
      <c r="O1345" s="81">
        <v>0.17152313250425599</v>
      </c>
      <c r="P1345" s="50"/>
      <c r="Q1345" s="50"/>
    </row>
    <row r="1346" spans="1:17">
      <c r="A1346" s="52" t="s">
        <v>16337</v>
      </c>
      <c r="B1346" s="50">
        <v>0.178380849128152</v>
      </c>
      <c r="C1346" s="50">
        <v>0.10105634618277699</v>
      </c>
      <c r="D1346" s="50"/>
      <c r="E1346" s="52" t="s">
        <v>7265</v>
      </c>
      <c r="F1346" s="50">
        <v>-0.17861319252662899</v>
      </c>
      <c r="G1346" s="50">
        <v>0.16451702037907801</v>
      </c>
      <c r="H1346" s="50"/>
      <c r="I1346" s="62"/>
      <c r="M1346" s="62" t="s">
        <v>16238</v>
      </c>
      <c r="N1346" s="81">
        <v>-0.18400293460286499</v>
      </c>
      <c r="O1346" s="81">
        <v>0.17185871041494599</v>
      </c>
      <c r="P1346" s="50"/>
      <c r="Q1346" s="50"/>
    </row>
    <row r="1347" spans="1:17">
      <c r="A1347" s="52" t="s">
        <v>15735</v>
      </c>
      <c r="B1347" s="50">
        <v>0.17763322543293</v>
      </c>
      <c r="C1347" s="50">
        <v>4.4928357279965102E-2</v>
      </c>
      <c r="D1347" s="50"/>
      <c r="E1347" s="52" t="s">
        <v>15537</v>
      </c>
      <c r="F1347" s="50">
        <v>-0.17988371572346501</v>
      </c>
      <c r="G1347" s="50">
        <v>0.16454885400854299</v>
      </c>
      <c r="H1347" s="50"/>
      <c r="I1347" s="62"/>
      <c r="M1347" s="62" t="s">
        <v>7934</v>
      </c>
      <c r="N1347" s="81">
        <v>-0.17227567458260801</v>
      </c>
      <c r="O1347" s="81">
        <v>0.17248896264924601</v>
      </c>
      <c r="P1347" s="50"/>
      <c r="Q1347" s="50"/>
    </row>
    <row r="1348" spans="1:17">
      <c r="A1348" s="52" t="s">
        <v>2071</v>
      </c>
      <c r="B1348" s="50">
        <v>0.17739001384747399</v>
      </c>
      <c r="C1348" s="50">
        <v>0.17162559490356699</v>
      </c>
      <c r="D1348" s="50"/>
      <c r="E1348" s="52" t="s">
        <v>12029</v>
      </c>
      <c r="F1348" s="50">
        <v>-0.19136149649742201</v>
      </c>
      <c r="G1348" s="50">
        <v>0.16468190608928701</v>
      </c>
      <c r="H1348" s="50"/>
      <c r="I1348" s="62"/>
      <c r="M1348" s="62" t="s">
        <v>16239</v>
      </c>
      <c r="N1348" s="81">
        <v>-0.115601603775708</v>
      </c>
      <c r="O1348" s="81">
        <v>0.17262823804337099</v>
      </c>
      <c r="P1348" s="50"/>
      <c r="Q1348" s="50"/>
    </row>
    <row r="1349" spans="1:17">
      <c r="A1349" s="52" t="s">
        <v>11868</v>
      </c>
      <c r="B1349" s="50">
        <v>0.17675210191604299</v>
      </c>
      <c r="C1349" s="50">
        <v>2.2997070932713801</v>
      </c>
      <c r="D1349" s="50"/>
      <c r="E1349" s="52" t="s">
        <v>1164</v>
      </c>
      <c r="F1349" s="50">
        <v>-0.68831132686186003</v>
      </c>
      <c r="G1349" s="50">
        <v>0.164706476821668</v>
      </c>
      <c r="H1349" s="50"/>
      <c r="I1349" s="62"/>
      <c r="M1349" s="62" t="s">
        <v>4841</v>
      </c>
      <c r="N1349" s="81">
        <v>-9.4901190579861294E-2</v>
      </c>
      <c r="O1349" s="81">
        <v>0.17275557257506699</v>
      </c>
      <c r="P1349" s="50"/>
      <c r="Q1349" s="50"/>
    </row>
    <row r="1350" spans="1:17">
      <c r="A1350" s="52" t="s">
        <v>16511</v>
      </c>
      <c r="B1350" s="50">
        <v>0.17666468885654599</v>
      </c>
      <c r="C1350" s="50">
        <v>2.7216924160030498</v>
      </c>
      <c r="D1350" s="50"/>
      <c r="E1350" s="52" t="s">
        <v>6854</v>
      </c>
      <c r="F1350" s="50">
        <v>-0.216497524682666</v>
      </c>
      <c r="G1350" s="50">
        <v>0.164801251070923</v>
      </c>
      <c r="H1350" s="50"/>
      <c r="I1350" s="62"/>
      <c r="M1350" s="62" t="s">
        <v>7948</v>
      </c>
      <c r="N1350" s="81">
        <v>-0.110679865984127</v>
      </c>
      <c r="O1350" s="81">
        <v>0.17275557257506699</v>
      </c>
      <c r="P1350" s="50"/>
      <c r="Q1350" s="50"/>
    </row>
    <row r="1351" spans="1:17">
      <c r="A1351" s="52" t="s">
        <v>14720</v>
      </c>
      <c r="B1351" s="50">
        <v>0.17659598575336</v>
      </c>
      <c r="C1351" s="50">
        <v>0.146623576822939</v>
      </c>
      <c r="D1351" s="50"/>
      <c r="E1351" s="52" t="s">
        <v>5470</v>
      </c>
      <c r="F1351" s="50">
        <v>-0.21797795622628799</v>
      </c>
      <c r="G1351" s="50">
        <v>0.16558184531824299</v>
      </c>
      <c r="H1351" s="50"/>
      <c r="I1351" s="62"/>
      <c r="M1351" s="62" t="s">
        <v>6203</v>
      </c>
      <c r="N1351" s="81">
        <v>-0.38467378150281101</v>
      </c>
      <c r="O1351" s="81">
        <v>0.17275557257506699</v>
      </c>
      <c r="P1351" s="50"/>
      <c r="Q1351" s="50"/>
    </row>
    <row r="1352" spans="1:17">
      <c r="A1352" s="52" t="s">
        <v>16518</v>
      </c>
      <c r="B1352" s="50">
        <v>0.17621250821825299</v>
      </c>
      <c r="C1352" s="50">
        <v>2.7978454249550002</v>
      </c>
      <c r="D1352" s="50"/>
      <c r="E1352" s="52" t="s">
        <v>15538</v>
      </c>
      <c r="F1352" s="50">
        <v>-0.18857014732101501</v>
      </c>
      <c r="G1352" s="50">
        <v>0.165585579883953</v>
      </c>
      <c r="H1352" s="50"/>
      <c r="I1352" s="62"/>
      <c r="M1352" s="62" t="s">
        <v>11607</v>
      </c>
      <c r="N1352" s="81">
        <v>-0.130748941928053</v>
      </c>
      <c r="O1352" s="81">
        <v>0.17275557257506699</v>
      </c>
      <c r="P1352" s="50"/>
      <c r="Q1352" s="50"/>
    </row>
    <row r="1353" spans="1:17">
      <c r="A1353" s="52" t="s">
        <v>1240</v>
      </c>
      <c r="B1353" s="50">
        <v>0.17607037800015801</v>
      </c>
      <c r="C1353" s="50">
        <v>2.3858867932602998</v>
      </c>
      <c r="D1353" s="50"/>
      <c r="E1353" s="52" t="s">
        <v>15539</v>
      </c>
      <c r="F1353" s="50">
        <v>-0.180149732275633</v>
      </c>
      <c r="G1353" s="50">
        <v>0.165646479490729</v>
      </c>
      <c r="H1353" s="50"/>
      <c r="I1353" s="62"/>
      <c r="M1353" s="62" t="s">
        <v>16240</v>
      </c>
      <c r="N1353" s="81">
        <v>-0.12369814540375799</v>
      </c>
      <c r="O1353" s="81">
        <v>0.172759512096678</v>
      </c>
      <c r="P1353" s="50"/>
      <c r="Q1353" s="50"/>
    </row>
    <row r="1354" spans="1:17">
      <c r="A1354" s="52" t="s">
        <v>16472</v>
      </c>
      <c r="B1354" s="50">
        <v>0.174925847450249</v>
      </c>
      <c r="C1354" s="50">
        <v>2.37877358954389</v>
      </c>
      <c r="D1354" s="50"/>
      <c r="E1354" s="52" t="s">
        <v>15540</v>
      </c>
      <c r="F1354" s="50">
        <v>-0.15743810900809899</v>
      </c>
      <c r="G1354" s="50">
        <v>0.16580920657315701</v>
      </c>
      <c r="H1354" s="50"/>
      <c r="I1354" s="62"/>
      <c r="M1354" s="62" t="s">
        <v>15161</v>
      </c>
      <c r="N1354" s="81">
        <v>-0.122568604923039</v>
      </c>
      <c r="O1354" s="81">
        <v>0.173167429118604</v>
      </c>
      <c r="P1354" s="50"/>
      <c r="Q1354" s="50"/>
    </row>
    <row r="1355" spans="1:17">
      <c r="A1355" s="52" t="s">
        <v>3319</v>
      </c>
      <c r="B1355" s="50">
        <v>0.17470410160882199</v>
      </c>
      <c r="C1355" s="50">
        <v>8.6432972698830601E-2</v>
      </c>
      <c r="D1355" s="50"/>
      <c r="E1355" s="52" t="s">
        <v>15541</v>
      </c>
      <c r="F1355" s="50">
        <v>-0.27186920190387998</v>
      </c>
      <c r="G1355" s="50">
        <v>0.16582289434671901</v>
      </c>
      <c r="H1355" s="50"/>
      <c r="I1355" s="62"/>
      <c r="M1355" s="62" t="s">
        <v>16241</v>
      </c>
      <c r="N1355" s="81">
        <v>-0.15080026645370501</v>
      </c>
      <c r="O1355" s="81">
        <v>0.17366711642625099</v>
      </c>
      <c r="P1355" s="50"/>
      <c r="Q1355" s="50"/>
    </row>
    <row r="1356" spans="1:17">
      <c r="A1356" s="52" t="s">
        <v>11472</v>
      </c>
      <c r="B1356" s="50">
        <v>0.17460496213863899</v>
      </c>
      <c r="C1356" s="50">
        <v>0.16747290662221001</v>
      </c>
      <c r="D1356" s="50"/>
      <c r="E1356" s="52" t="s">
        <v>15542</v>
      </c>
      <c r="F1356" s="50">
        <v>-0.26768760620406101</v>
      </c>
      <c r="G1356" s="50">
        <v>0.16589673863861701</v>
      </c>
      <c r="H1356" s="50"/>
      <c r="I1356" s="62"/>
      <c r="M1356" s="62" t="s">
        <v>16242</v>
      </c>
      <c r="N1356" s="81">
        <v>-0.20461162940746799</v>
      </c>
      <c r="O1356" s="81">
        <v>0.17373921318045099</v>
      </c>
      <c r="P1356" s="50"/>
      <c r="Q1356" s="50"/>
    </row>
    <row r="1357" spans="1:17">
      <c r="A1357" s="52" t="s">
        <v>16516</v>
      </c>
      <c r="B1357" s="50">
        <v>0.17433068180450401</v>
      </c>
      <c r="C1357" s="50">
        <v>2.7877269927150401</v>
      </c>
      <c r="D1357" s="50"/>
      <c r="E1357" s="52" t="s">
        <v>360</v>
      </c>
      <c r="F1357" s="50">
        <v>-0.245294787212777</v>
      </c>
      <c r="G1357" s="50">
        <v>0.16601315109619899</v>
      </c>
      <c r="H1357" s="50"/>
      <c r="I1357" s="62"/>
      <c r="M1357" s="62" t="s">
        <v>9885</v>
      </c>
      <c r="N1357" s="81">
        <v>-0.162663258275179</v>
      </c>
      <c r="O1357" s="81">
        <v>0.173916006688136</v>
      </c>
      <c r="P1357" s="50"/>
      <c r="Q1357" s="50"/>
    </row>
    <row r="1358" spans="1:17">
      <c r="A1358" s="52" t="s">
        <v>1941</v>
      </c>
      <c r="B1358" s="50">
        <v>0.17410882601944799</v>
      </c>
      <c r="C1358" s="50">
        <v>0.12669534313299299</v>
      </c>
      <c r="D1358" s="50"/>
      <c r="E1358" s="52" t="s">
        <v>11050</v>
      </c>
      <c r="F1358" s="50">
        <v>-0.300073642366043</v>
      </c>
      <c r="G1358" s="50">
        <v>0.16601315109619899</v>
      </c>
      <c r="H1358" s="50"/>
      <c r="I1358" s="62"/>
      <c r="M1358" s="62" t="s">
        <v>2311</v>
      </c>
      <c r="N1358" s="81">
        <v>-0.14873285201213701</v>
      </c>
      <c r="O1358" s="81">
        <v>0.17403881373548899</v>
      </c>
      <c r="P1358" s="50"/>
      <c r="Q1358" s="50"/>
    </row>
    <row r="1359" spans="1:17">
      <c r="A1359" s="52" t="s">
        <v>2251</v>
      </c>
      <c r="B1359" s="50">
        <v>0.174078499829765</v>
      </c>
      <c r="C1359" s="50">
        <v>0.13071712281782599</v>
      </c>
      <c r="D1359" s="50"/>
      <c r="E1359" s="52" t="s">
        <v>11054</v>
      </c>
      <c r="F1359" s="50">
        <v>-0.2132042215412</v>
      </c>
      <c r="G1359" s="50">
        <v>0.166047134129404</v>
      </c>
      <c r="H1359" s="50"/>
      <c r="I1359" s="62"/>
      <c r="M1359" s="62" t="s">
        <v>12075</v>
      </c>
      <c r="N1359" s="81">
        <v>-0.19200319952106801</v>
      </c>
      <c r="O1359" s="81">
        <v>0.17449331127354001</v>
      </c>
      <c r="P1359" s="50"/>
      <c r="Q1359" s="50"/>
    </row>
    <row r="1360" spans="1:17">
      <c r="A1360" s="52" t="s">
        <v>295</v>
      </c>
      <c r="B1360" s="50">
        <v>0.17387114215820901</v>
      </c>
      <c r="C1360" s="50">
        <v>9.9796489394310697E-2</v>
      </c>
      <c r="D1360" s="50"/>
      <c r="E1360" s="52" t="s">
        <v>15543</v>
      </c>
      <c r="F1360" s="50">
        <v>-0.28979613604760102</v>
      </c>
      <c r="G1360" s="50">
        <v>0.16611674317220901</v>
      </c>
      <c r="H1360" s="50"/>
      <c r="I1360" s="62"/>
      <c r="M1360" s="62" t="s">
        <v>11245</v>
      </c>
      <c r="N1360" s="81">
        <v>-0.15700641530991499</v>
      </c>
      <c r="O1360" s="81">
        <v>0.174921826245934</v>
      </c>
      <c r="P1360" s="50"/>
      <c r="Q1360" s="50"/>
    </row>
    <row r="1361" spans="1:17">
      <c r="A1361" s="52" t="s">
        <v>8615</v>
      </c>
      <c r="B1361" s="50">
        <v>0.17367633300648699</v>
      </c>
      <c r="C1361" s="50">
        <v>8.7634854792153605E-2</v>
      </c>
      <c r="D1361" s="50"/>
      <c r="E1361" s="52" t="s">
        <v>10912</v>
      </c>
      <c r="F1361" s="50">
        <v>-0.18174652540688499</v>
      </c>
      <c r="G1361" s="50">
        <v>0.166348795934111</v>
      </c>
      <c r="H1361" s="50"/>
      <c r="I1361" s="62"/>
      <c r="M1361" s="62" t="s">
        <v>3204</v>
      </c>
      <c r="N1361" s="81">
        <v>-0.195837110054734</v>
      </c>
      <c r="O1361" s="81">
        <v>0.17610639793356</v>
      </c>
      <c r="P1361" s="50"/>
      <c r="Q1361" s="50"/>
    </row>
    <row r="1362" spans="1:17">
      <c r="A1362" s="52" t="s">
        <v>16320</v>
      </c>
      <c r="B1362" s="50">
        <v>0.17312151952756599</v>
      </c>
      <c r="C1362" s="50">
        <v>8.9854506653536906E-2</v>
      </c>
      <c r="D1362" s="50"/>
      <c r="E1362" s="52" t="s">
        <v>2024</v>
      </c>
      <c r="F1362" s="50">
        <v>-0.23435319324927001</v>
      </c>
      <c r="G1362" s="50">
        <v>0.16684770091547099</v>
      </c>
      <c r="H1362" s="50"/>
      <c r="I1362" s="62"/>
      <c r="M1362" s="62" t="s">
        <v>7090</v>
      </c>
      <c r="N1362" s="81">
        <v>-0.185667867115063</v>
      </c>
      <c r="O1362" s="81">
        <v>0.17610639793356</v>
      </c>
      <c r="P1362" s="50"/>
      <c r="Q1362" s="50"/>
    </row>
    <row r="1363" spans="1:17">
      <c r="A1363" s="52" t="s">
        <v>16479</v>
      </c>
      <c r="B1363" s="50">
        <v>0.17310666121472201</v>
      </c>
      <c r="C1363" s="50">
        <v>2.4266195669512198</v>
      </c>
      <c r="D1363" s="50"/>
      <c r="E1363" s="52" t="s">
        <v>15544</v>
      </c>
      <c r="F1363" s="50">
        <v>-0.160033396673326</v>
      </c>
      <c r="G1363" s="50">
        <v>0.16719248628868799</v>
      </c>
      <c r="H1363" s="50"/>
      <c r="I1363" s="62"/>
      <c r="M1363" s="62" t="s">
        <v>10644</v>
      </c>
      <c r="N1363" s="81">
        <v>-0.23622011833065801</v>
      </c>
      <c r="O1363" s="81">
        <v>0.176124149305077</v>
      </c>
      <c r="P1363" s="50"/>
      <c r="Q1363" s="50"/>
    </row>
    <row r="1364" spans="1:17">
      <c r="A1364" s="52" t="s">
        <v>16385</v>
      </c>
      <c r="B1364" s="50">
        <v>0.17267270659839901</v>
      </c>
      <c r="C1364" s="50">
        <v>0.14787975856201199</v>
      </c>
      <c r="D1364" s="50"/>
      <c r="E1364" s="52" t="s">
        <v>14871</v>
      </c>
      <c r="F1364" s="50">
        <v>-0.19832017541087901</v>
      </c>
      <c r="G1364" s="50">
        <v>0.16760115259451699</v>
      </c>
      <c r="H1364" s="50"/>
      <c r="I1364" s="62"/>
      <c r="M1364" s="62" t="s">
        <v>16243</v>
      </c>
      <c r="N1364" s="81">
        <v>-0.14118969367749001</v>
      </c>
      <c r="O1364" s="81">
        <v>0.176124149305077</v>
      </c>
      <c r="P1364" s="50"/>
      <c r="Q1364" s="50"/>
    </row>
    <row r="1365" spans="1:17">
      <c r="A1365" s="52" t="s">
        <v>1311</v>
      </c>
      <c r="B1365" s="50">
        <v>0.17238332101880099</v>
      </c>
      <c r="C1365" s="50">
        <v>2.3169459962126102</v>
      </c>
      <c r="D1365" s="50"/>
      <c r="E1365" s="52" t="s">
        <v>4522</v>
      </c>
      <c r="F1365" s="50">
        <v>-0.24751761083745999</v>
      </c>
      <c r="G1365" s="50">
        <v>0.16760115259451699</v>
      </c>
      <c r="H1365" s="50"/>
      <c r="I1365" s="62"/>
      <c r="M1365" s="62" t="s">
        <v>16244</v>
      </c>
      <c r="N1365" s="81">
        <v>-0.109577864094449</v>
      </c>
      <c r="O1365" s="81">
        <v>0.17623788188883399</v>
      </c>
      <c r="P1365" s="50"/>
      <c r="Q1365" s="50"/>
    </row>
    <row r="1366" spans="1:17">
      <c r="A1366" s="52" t="s">
        <v>16500</v>
      </c>
      <c r="B1366" s="50">
        <v>0.17221130201344001</v>
      </c>
      <c r="C1366" s="50">
        <v>2.6010540605010299</v>
      </c>
      <c r="D1366" s="50"/>
      <c r="E1366" s="52" t="s">
        <v>14907</v>
      </c>
      <c r="F1366" s="50">
        <v>-0.19396655715279101</v>
      </c>
      <c r="G1366" s="50">
        <v>0.16760115259451699</v>
      </c>
      <c r="H1366" s="50"/>
      <c r="I1366" s="62"/>
      <c r="M1366" s="62" t="s">
        <v>16245</v>
      </c>
      <c r="N1366" s="81">
        <v>-0.101207730781018</v>
      </c>
      <c r="O1366" s="81">
        <v>0.17623788188883399</v>
      </c>
      <c r="P1366" s="50"/>
      <c r="Q1366" s="50"/>
    </row>
    <row r="1367" spans="1:17">
      <c r="A1367" s="52" t="s">
        <v>1885</v>
      </c>
      <c r="B1367" s="50">
        <v>0.172148392714501</v>
      </c>
      <c r="C1367" s="50">
        <v>2.9727914231901E-2</v>
      </c>
      <c r="D1367" s="50"/>
      <c r="E1367" s="52" t="s">
        <v>6877</v>
      </c>
      <c r="F1367" s="50">
        <v>-0.21277006614761801</v>
      </c>
      <c r="G1367" s="50">
        <v>0.167744620618584</v>
      </c>
      <c r="H1367" s="50"/>
      <c r="I1367" s="62"/>
      <c r="M1367" s="62" t="s">
        <v>6231</v>
      </c>
      <c r="N1367" s="81">
        <v>-0.156970078402413</v>
      </c>
      <c r="O1367" s="81">
        <v>0.17623788188883399</v>
      </c>
      <c r="P1367" s="50"/>
      <c r="Q1367" s="50"/>
    </row>
    <row r="1368" spans="1:17">
      <c r="A1368" s="52" t="s">
        <v>13243</v>
      </c>
      <c r="B1368" s="50">
        <v>0.17192813552814501</v>
      </c>
      <c r="C1368" s="50">
        <v>2.5986952333901998</v>
      </c>
      <c r="D1368" s="50"/>
      <c r="E1368" s="52" t="s">
        <v>15545</v>
      </c>
      <c r="F1368" s="50">
        <v>-0.28729307370741197</v>
      </c>
      <c r="G1368" s="50">
        <v>0.16802512234887601</v>
      </c>
      <c r="H1368" s="50"/>
      <c r="I1368" s="62"/>
      <c r="M1368" s="62" t="s">
        <v>16246</v>
      </c>
      <c r="N1368" s="81">
        <v>-0.13258176383621101</v>
      </c>
      <c r="O1368" s="81">
        <v>0.17623788188883399</v>
      </c>
      <c r="P1368" s="50"/>
      <c r="Q1368" s="50"/>
    </row>
    <row r="1369" spans="1:17">
      <c r="A1369" s="52" t="s">
        <v>16509</v>
      </c>
      <c r="B1369" s="50">
        <v>0.171821030684392</v>
      </c>
      <c r="C1369" s="50">
        <v>2.70176090281478</v>
      </c>
      <c r="D1369" s="50"/>
      <c r="E1369" s="52" t="s">
        <v>15546</v>
      </c>
      <c r="F1369" s="50">
        <v>-0.153805464652675</v>
      </c>
      <c r="G1369" s="50">
        <v>0.16802512234887601</v>
      </c>
      <c r="H1369" s="50"/>
      <c r="I1369" s="62"/>
      <c r="M1369" s="62" t="s">
        <v>16247</v>
      </c>
      <c r="N1369" s="81">
        <v>-0.26296753460685801</v>
      </c>
      <c r="O1369" s="81">
        <v>0.17623788188883399</v>
      </c>
      <c r="P1369" s="50"/>
      <c r="Q1369" s="50"/>
    </row>
    <row r="1370" spans="1:17">
      <c r="A1370" s="52" t="s">
        <v>15122</v>
      </c>
      <c r="B1370" s="50">
        <v>0.17177472336173799</v>
      </c>
      <c r="C1370" s="50">
        <v>0.152616748731178</v>
      </c>
      <c r="D1370" s="50"/>
      <c r="E1370" s="52" t="s">
        <v>10968</v>
      </c>
      <c r="F1370" s="50">
        <v>-0.244406411142917</v>
      </c>
      <c r="G1370" s="50">
        <v>0.16814321236433399</v>
      </c>
      <c r="H1370" s="50"/>
      <c r="I1370" s="62"/>
      <c r="M1370" s="62" t="s">
        <v>16248</v>
      </c>
      <c r="N1370" s="81">
        <v>-0.13355256132514301</v>
      </c>
      <c r="O1370" s="81">
        <v>0.17623788188883399</v>
      </c>
      <c r="P1370" s="50"/>
      <c r="Q1370" s="50"/>
    </row>
    <row r="1371" spans="1:17">
      <c r="A1371" s="52" t="s">
        <v>1395</v>
      </c>
      <c r="B1371" s="50">
        <v>0.17170814565099099</v>
      </c>
      <c r="C1371" s="50">
        <v>2.3453780792907502</v>
      </c>
      <c r="D1371" s="50"/>
      <c r="E1371" s="52" t="s">
        <v>6143</v>
      </c>
      <c r="F1371" s="50">
        <v>-0.194860918747985</v>
      </c>
      <c r="G1371" s="50">
        <v>0.168179362351811</v>
      </c>
      <c r="H1371" s="50"/>
      <c r="I1371" s="62"/>
      <c r="M1371" s="62" t="s">
        <v>16249</v>
      </c>
      <c r="N1371" s="81">
        <v>-0.104237132699202</v>
      </c>
      <c r="O1371" s="81">
        <v>0.17639843170399899</v>
      </c>
      <c r="P1371" s="50"/>
      <c r="Q1371" s="50"/>
    </row>
    <row r="1372" spans="1:17">
      <c r="A1372" s="52" t="s">
        <v>15736</v>
      </c>
      <c r="B1372" s="50">
        <v>0.17166847182039399</v>
      </c>
      <c r="C1372" s="50">
        <v>4.4157757305684803E-2</v>
      </c>
      <c r="D1372" s="50"/>
      <c r="E1372" s="52" t="s">
        <v>15547</v>
      </c>
      <c r="F1372" s="50">
        <v>-0.27338198083498599</v>
      </c>
      <c r="G1372" s="50">
        <v>0.16820742672342101</v>
      </c>
      <c r="H1372" s="50"/>
      <c r="I1372" s="62"/>
      <c r="M1372" s="62" t="s">
        <v>1526</v>
      </c>
      <c r="N1372" s="81">
        <v>-0.194307823690378</v>
      </c>
      <c r="O1372" s="81">
        <v>0.17650356955209201</v>
      </c>
      <c r="P1372" s="50"/>
      <c r="Q1372" s="50"/>
    </row>
    <row r="1373" spans="1:17">
      <c r="A1373" s="52" t="s">
        <v>10477</v>
      </c>
      <c r="B1373" s="50">
        <v>0.171487481058509</v>
      </c>
      <c r="C1373" s="50">
        <v>2.4523209792476699</v>
      </c>
      <c r="D1373" s="50"/>
      <c r="E1373" s="52" t="s">
        <v>7588</v>
      </c>
      <c r="F1373" s="50">
        <v>-0.23805159059949099</v>
      </c>
      <c r="G1373" s="50">
        <v>0.168542902529915</v>
      </c>
      <c r="H1373" s="50"/>
      <c r="I1373" s="62"/>
      <c r="M1373" s="62" t="s">
        <v>16250</v>
      </c>
      <c r="N1373" s="81">
        <v>-0.12686075271259201</v>
      </c>
      <c r="O1373" s="81">
        <v>0.17650356955209201</v>
      </c>
      <c r="P1373" s="50"/>
      <c r="Q1373" s="50"/>
    </row>
    <row r="1374" spans="1:17">
      <c r="A1374" s="52" t="s">
        <v>7938</v>
      </c>
      <c r="B1374" s="50">
        <v>0.1710829576466</v>
      </c>
      <c r="C1374" s="50">
        <v>0.199447781289431</v>
      </c>
      <c r="D1374" s="50"/>
      <c r="E1374" s="52" t="s">
        <v>6092</v>
      </c>
      <c r="F1374" s="50">
        <v>-0.23671631169759899</v>
      </c>
      <c r="G1374" s="50">
        <v>0.168542902529915</v>
      </c>
      <c r="H1374" s="50"/>
      <c r="I1374" s="62"/>
      <c r="M1374" s="62" t="s">
        <v>11403</v>
      </c>
      <c r="N1374" s="81">
        <v>-0.185077203998847</v>
      </c>
      <c r="O1374" s="81">
        <v>0.17663591287451499</v>
      </c>
      <c r="P1374" s="50"/>
      <c r="Q1374" s="50"/>
    </row>
    <row r="1375" spans="1:17">
      <c r="A1375" s="52" t="s">
        <v>16501</v>
      </c>
      <c r="B1375" s="50">
        <v>0.17083877306916301</v>
      </c>
      <c r="C1375" s="50">
        <v>2.6014230246922998</v>
      </c>
      <c r="D1375" s="50"/>
      <c r="E1375" s="52" t="s">
        <v>2603</v>
      </c>
      <c r="F1375" s="50">
        <v>-0.24758527722585</v>
      </c>
      <c r="G1375" s="50">
        <v>0.16856945228641701</v>
      </c>
      <c r="H1375" s="50"/>
      <c r="I1375" s="62"/>
      <c r="M1375" s="62" t="s">
        <v>16251</v>
      </c>
      <c r="N1375" s="81">
        <v>-0.12229018959601</v>
      </c>
      <c r="O1375" s="81">
        <v>0.176741530901598</v>
      </c>
      <c r="P1375" s="50"/>
      <c r="Q1375" s="50"/>
    </row>
    <row r="1376" spans="1:17">
      <c r="A1376" s="52" t="s">
        <v>16432</v>
      </c>
      <c r="B1376" s="50">
        <v>0.16884147607775299</v>
      </c>
      <c r="C1376" s="50">
        <v>2.1867601047240202</v>
      </c>
      <c r="D1376" s="50"/>
      <c r="E1376" s="52" t="s">
        <v>8886</v>
      </c>
      <c r="F1376" s="50">
        <v>-0.160406991786054</v>
      </c>
      <c r="G1376" s="50">
        <v>0.16870912960302101</v>
      </c>
      <c r="H1376" s="50"/>
      <c r="I1376" s="62"/>
      <c r="M1376" s="62" t="s">
        <v>9221</v>
      </c>
      <c r="N1376" s="81">
        <v>-0.112734304971708</v>
      </c>
      <c r="O1376" s="81">
        <v>0.17735644554080099</v>
      </c>
      <c r="P1376" s="50"/>
      <c r="Q1376" s="50"/>
    </row>
    <row r="1377" spans="1:17">
      <c r="A1377" s="52" t="s">
        <v>16411</v>
      </c>
      <c r="B1377" s="50">
        <v>0.16876416863845101</v>
      </c>
      <c r="C1377" s="50">
        <v>0.172290299823981</v>
      </c>
      <c r="D1377" s="50"/>
      <c r="E1377" s="52" t="s">
        <v>15548</v>
      </c>
      <c r="F1377" s="50">
        <v>-0.20007587527232601</v>
      </c>
      <c r="G1377" s="50">
        <v>0.168813367882785</v>
      </c>
      <c r="H1377" s="50"/>
      <c r="I1377" s="62"/>
      <c r="M1377" s="62" t="s">
        <v>9106</v>
      </c>
      <c r="N1377" s="81">
        <v>-0.15595417828202901</v>
      </c>
      <c r="O1377" s="81">
        <v>0.177390745147953</v>
      </c>
      <c r="P1377" s="50"/>
      <c r="Q1377" s="50"/>
    </row>
    <row r="1378" spans="1:17">
      <c r="A1378" s="52" t="s">
        <v>16512</v>
      </c>
      <c r="B1378" s="50">
        <v>0.168741155053554</v>
      </c>
      <c r="C1378" s="50">
        <v>2.7449255535499399</v>
      </c>
      <c r="D1378" s="50"/>
      <c r="E1378" s="52" t="s">
        <v>15549</v>
      </c>
      <c r="F1378" s="50">
        <v>-0.203918057616954</v>
      </c>
      <c r="G1378" s="50">
        <v>0.168813367882785</v>
      </c>
      <c r="H1378" s="50"/>
      <c r="I1378" s="62"/>
      <c r="M1378" s="62" t="s">
        <v>16252</v>
      </c>
      <c r="N1378" s="81">
        <v>-0.11437001347152199</v>
      </c>
      <c r="O1378" s="81">
        <v>0.17814259933854701</v>
      </c>
      <c r="P1378" s="50"/>
      <c r="Q1378" s="50"/>
    </row>
    <row r="1379" spans="1:17">
      <c r="A1379" s="52" t="s">
        <v>15781</v>
      </c>
      <c r="B1379" s="50">
        <v>0.16819362446552899</v>
      </c>
      <c r="C1379" s="50">
        <v>0.19316487480976999</v>
      </c>
      <c r="D1379" s="50"/>
      <c r="E1379" s="52" t="s">
        <v>98</v>
      </c>
      <c r="F1379" s="50">
        <v>-0.439494950186194</v>
      </c>
      <c r="G1379" s="50">
        <v>0.16888943878845</v>
      </c>
      <c r="H1379" s="50"/>
      <c r="I1379" s="62"/>
      <c r="M1379" s="62" t="s">
        <v>7773</v>
      </c>
      <c r="N1379" s="81">
        <v>-0.15850204804317999</v>
      </c>
      <c r="O1379" s="81">
        <v>0.178451589005131</v>
      </c>
      <c r="P1379" s="50"/>
      <c r="Q1379" s="50"/>
    </row>
    <row r="1380" spans="1:17">
      <c r="A1380" s="52" t="s">
        <v>16405</v>
      </c>
      <c r="B1380" s="50">
        <v>0.16804853745319401</v>
      </c>
      <c r="C1380" s="50">
        <v>0.168542902529915</v>
      </c>
      <c r="D1380" s="50"/>
      <c r="E1380" s="52" t="s">
        <v>15550</v>
      </c>
      <c r="F1380" s="50">
        <v>-0.195922051863264</v>
      </c>
      <c r="G1380" s="50">
        <v>0.16900275864102801</v>
      </c>
      <c r="H1380" s="50"/>
      <c r="I1380" s="62"/>
      <c r="M1380" s="62" t="s">
        <v>16253</v>
      </c>
      <c r="N1380" s="81">
        <v>-0.10493789936817401</v>
      </c>
      <c r="O1380" s="81">
        <v>0.178451589005131</v>
      </c>
      <c r="P1380" s="50"/>
      <c r="Q1380" s="50"/>
    </row>
    <row r="1381" spans="1:17">
      <c r="A1381" s="52" t="s">
        <v>1858</v>
      </c>
      <c r="B1381" s="50">
        <v>0.16772356214891501</v>
      </c>
      <c r="C1381" s="50">
        <v>8.6207170568038602E-2</v>
      </c>
      <c r="D1381" s="50"/>
      <c r="E1381" s="52" t="s">
        <v>7154</v>
      </c>
      <c r="F1381" s="50">
        <v>-0.33522088001052203</v>
      </c>
      <c r="G1381" s="50">
        <v>0.16912898875269999</v>
      </c>
      <c r="H1381" s="50"/>
      <c r="I1381" s="62"/>
      <c r="M1381" s="62" t="s">
        <v>3885</v>
      </c>
      <c r="N1381" s="81">
        <v>-0.13055231841355</v>
      </c>
      <c r="O1381" s="81">
        <v>0.17862702921416199</v>
      </c>
      <c r="P1381" s="50"/>
      <c r="Q1381" s="50"/>
    </row>
    <row r="1382" spans="1:17">
      <c r="A1382" s="52" t="s">
        <v>16374</v>
      </c>
      <c r="B1382" s="50">
        <v>0.167052325020973</v>
      </c>
      <c r="C1382" s="50">
        <v>0.13855919727728799</v>
      </c>
      <c r="D1382" s="50"/>
      <c r="E1382" s="52" t="s">
        <v>11525</v>
      </c>
      <c r="F1382" s="50">
        <v>-0.207563158174464</v>
      </c>
      <c r="G1382" s="50">
        <v>0.16942196437219001</v>
      </c>
      <c r="H1382" s="50"/>
      <c r="I1382" s="62"/>
      <c r="M1382" s="62" t="s">
        <v>16254</v>
      </c>
      <c r="N1382" s="81">
        <v>-0.227697802427829</v>
      </c>
      <c r="O1382" s="81">
        <v>0.17862702921416199</v>
      </c>
      <c r="P1382" s="50"/>
      <c r="Q1382" s="50"/>
    </row>
    <row r="1383" spans="1:17">
      <c r="A1383" s="52" t="s">
        <v>16454</v>
      </c>
      <c r="B1383" s="50">
        <v>0.16694444037364201</v>
      </c>
      <c r="C1383" s="50">
        <v>2.3061460790051198</v>
      </c>
      <c r="D1383" s="50"/>
      <c r="E1383" s="52" t="s">
        <v>7721</v>
      </c>
      <c r="F1383" s="50">
        <v>-0.20657769321213099</v>
      </c>
      <c r="G1383" s="50">
        <v>0.16954293816378499</v>
      </c>
      <c r="H1383" s="50"/>
      <c r="I1383" s="62"/>
      <c r="M1383" s="62" t="s">
        <v>16255</v>
      </c>
      <c r="N1383" s="81">
        <v>-0.250051271325893</v>
      </c>
      <c r="O1383" s="81">
        <v>0.17901921570377499</v>
      </c>
      <c r="P1383" s="50"/>
      <c r="Q1383" s="50"/>
    </row>
    <row r="1384" spans="1:17">
      <c r="A1384" s="52" t="s">
        <v>4569</v>
      </c>
      <c r="B1384" s="50">
        <v>0.166930198912183</v>
      </c>
      <c r="C1384" s="50">
        <v>0.121166517166163</v>
      </c>
      <c r="D1384" s="50"/>
      <c r="E1384" s="52" t="s">
        <v>15551</v>
      </c>
      <c r="F1384" s="50">
        <v>-0.171480078819232</v>
      </c>
      <c r="G1384" s="50">
        <v>0.16962014367853501</v>
      </c>
      <c r="H1384" s="50"/>
      <c r="I1384" s="62"/>
      <c r="M1384" s="62" t="s">
        <v>5560</v>
      </c>
      <c r="N1384" s="81">
        <v>-0.16337308933347999</v>
      </c>
      <c r="O1384" s="81">
        <v>0.179225838661634</v>
      </c>
      <c r="P1384" s="50"/>
      <c r="Q1384" s="50"/>
    </row>
    <row r="1385" spans="1:17">
      <c r="A1385" s="52" t="s">
        <v>16367</v>
      </c>
      <c r="B1385" s="50">
        <v>0.16673049078701799</v>
      </c>
      <c r="C1385" s="50">
        <v>0.13445954995552301</v>
      </c>
      <c r="D1385" s="50"/>
      <c r="E1385" s="52" t="s">
        <v>929</v>
      </c>
      <c r="F1385" s="50">
        <v>-0.271962209474299</v>
      </c>
      <c r="G1385" s="50">
        <v>0.169850482111604</v>
      </c>
      <c r="H1385" s="50"/>
      <c r="I1385" s="62"/>
      <c r="M1385" s="62" t="s">
        <v>16256</v>
      </c>
      <c r="N1385" s="81">
        <v>-0.30162281071934899</v>
      </c>
      <c r="O1385" s="81">
        <v>0.179317070759483</v>
      </c>
      <c r="P1385" s="50"/>
      <c r="Q1385" s="50"/>
    </row>
    <row r="1386" spans="1:17">
      <c r="A1386" s="52" t="s">
        <v>14330</v>
      </c>
      <c r="B1386" s="50">
        <v>0.16615391714160199</v>
      </c>
      <c r="C1386" s="50">
        <v>0.12664446680153599</v>
      </c>
      <c r="D1386" s="50"/>
      <c r="E1386" s="52" t="s">
        <v>9159</v>
      </c>
      <c r="F1386" s="50">
        <v>-0.17496250941250899</v>
      </c>
      <c r="G1386" s="50">
        <v>0.17013907033103701</v>
      </c>
      <c r="H1386" s="50"/>
      <c r="I1386" s="62"/>
      <c r="M1386" s="62" t="s">
        <v>15201</v>
      </c>
      <c r="N1386" s="81">
        <v>-0.28155754450850201</v>
      </c>
      <c r="O1386" s="81">
        <v>0.179582843994362</v>
      </c>
      <c r="P1386" s="50"/>
      <c r="Q1386" s="50"/>
    </row>
    <row r="1387" spans="1:17">
      <c r="A1387" s="52" t="s">
        <v>16363</v>
      </c>
      <c r="B1387" s="50">
        <v>0.165956468413961</v>
      </c>
      <c r="C1387" s="50">
        <v>0.12895095046653601</v>
      </c>
      <c r="D1387" s="50"/>
      <c r="E1387" s="52" t="s">
        <v>889</v>
      </c>
      <c r="F1387" s="50">
        <v>-0.25157835339907902</v>
      </c>
      <c r="G1387" s="50">
        <v>0.17019604439991601</v>
      </c>
      <c r="H1387" s="50"/>
      <c r="I1387" s="62"/>
      <c r="M1387" s="62" t="s">
        <v>16257</v>
      </c>
      <c r="N1387" s="81">
        <v>-0.213351151810211</v>
      </c>
      <c r="O1387" s="81">
        <v>0.17974141920040199</v>
      </c>
      <c r="P1387" s="50"/>
      <c r="Q1387" s="50"/>
    </row>
    <row r="1388" spans="1:17">
      <c r="A1388" s="52" t="s">
        <v>16477</v>
      </c>
      <c r="B1388" s="50">
        <v>0.16561456871312699</v>
      </c>
      <c r="C1388" s="50">
        <v>2.4044044657187</v>
      </c>
      <c r="D1388" s="50"/>
      <c r="E1388" s="52" t="s">
        <v>11135</v>
      </c>
      <c r="F1388" s="50">
        <v>-0.19025558640593701</v>
      </c>
      <c r="G1388" s="50">
        <v>0.170479493716926</v>
      </c>
      <c r="H1388" s="50"/>
      <c r="I1388" s="62"/>
      <c r="M1388" s="62" t="s">
        <v>16258</v>
      </c>
      <c r="N1388" s="81">
        <v>-0.16435108460214701</v>
      </c>
      <c r="O1388" s="81">
        <v>0.180422099357609</v>
      </c>
      <c r="P1388" s="50"/>
      <c r="Q1388" s="50"/>
    </row>
    <row r="1389" spans="1:17">
      <c r="A1389" s="52" t="s">
        <v>16493</v>
      </c>
      <c r="B1389" s="50">
        <v>0.165069981137308</v>
      </c>
      <c r="C1389" s="50">
        <v>2.5344039070940001</v>
      </c>
      <c r="D1389" s="50"/>
      <c r="E1389" s="52" t="s">
        <v>6310</v>
      </c>
      <c r="F1389" s="50">
        <v>-0.26177254602914402</v>
      </c>
      <c r="G1389" s="50">
        <v>0.170479493716926</v>
      </c>
      <c r="H1389" s="50"/>
      <c r="I1389" s="62"/>
      <c r="M1389" s="62" t="s">
        <v>16259</v>
      </c>
      <c r="N1389" s="81">
        <v>-0.121664699691429</v>
      </c>
      <c r="O1389" s="81">
        <v>0.18053296918183201</v>
      </c>
      <c r="P1389" s="50"/>
      <c r="Q1389" s="50"/>
    </row>
    <row r="1390" spans="1:17">
      <c r="A1390" s="52" t="s">
        <v>4700</v>
      </c>
      <c r="B1390" s="50">
        <v>0.16481444434151901</v>
      </c>
      <c r="C1390" s="50">
        <v>0.18913465733028401</v>
      </c>
      <c r="D1390" s="50"/>
      <c r="E1390" s="52" t="s">
        <v>9056</v>
      </c>
      <c r="F1390" s="50">
        <v>-0.29844268239652799</v>
      </c>
      <c r="G1390" s="50">
        <v>0.170479493716926</v>
      </c>
      <c r="H1390" s="50"/>
      <c r="I1390" s="62"/>
      <c r="M1390" s="62" t="s">
        <v>8923</v>
      </c>
      <c r="N1390" s="81">
        <v>-9.6725663743203696E-2</v>
      </c>
      <c r="O1390" s="81">
        <v>0.180706297295194</v>
      </c>
      <c r="P1390" s="50"/>
      <c r="Q1390" s="50"/>
    </row>
    <row r="1391" spans="1:17">
      <c r="A1391" s="52" t="s">
        <v>16342</v>
      </c>
      <c r="B1391" s="50">
        <v>0.16464471434179401</v>
      </c>
      <c r="C1391" s="50">
        <v>0.104802396428992</v>
      </c>
      <c r="D1391" s="50"/>
      <c r="E1391" s="52" t="s">
        <v>7279</v>
      </c>
      <c r="F1391" s="50">
        <v>-0.158147633963758</v>
      </c>
      <c r="G1391" s="50">
        <v>0.170479493716926</v>
      </c>
      <c r="H1391" s="50"/>
      <c r="I1391" s="62"/>
      <c r="M1391" s="62" t="s">
        <v>15105</v>
      </c>
      <c r="N1391" s="81">
        <v>-0.12327536542664499</v>
      </c>
      <c r="O1391" s="81">
        <v>0.18102499301830999</v>
      </c>
      <c r="P1391" s="50"/>
      <c r="Q1391" s="50"/>
    </row>
    <row r="1392" spans="1:17">
      <c r="A1392" s="52" t="s">
        <v>2522</v>
      </c>
      <c r="B1392" s="50">
        <v>0.164119547457236</v>
      </c>
      <c r="C1392" s="50">
        <v>0.14628381058428999</v>
      </c>
      <c r="D1392" s="50"/>
      <c r="E1392" s="52" t="s">
        <v>12870</v>
      </c>
      <c r="F1392" s="50">
        <v>-0.13139084861326</v>
      </c>
      <c r="G1392" s="50">
        <v>0.170479493716926</v>
      </c>
      <c r="H1392" s="50"/>
      <c r="I1392" s="62"/>
      <c r="M1392" s="62" t="s">
        <v>9059</v>
      </c>
      <c r="N1392" s="81">
        <v>-0.17096562667953299</v>
      </c>
      <c r="O1392" s="81">
        <v>0.181963399453833</v>
      </c>
      <c r="P1392" s="50"/>
      <c r="Q1392" s="50"/>
    </row>
    <row r="1393" spans="1:17">
      <c r="A1393" s="52" t="s">
        <v>16358</v>
      </c>
      <c r="B1393" s="50">
        <v>0.163983211061137</v>
      </c>
      <c r="C1393" s="50">
        <v>0.124182170239381</v>
      </c>
      <c r="D1393" s="50"/>
      <c r="E1393" s="52" t="s">
        <v>7334</v>
      </c>
      <c r="F1393" s="50">
        <v>-0.27559019707682397</v>
      </c>
      <c r="G1393" s="50">
        <v>0.17052039802494401</v>
      </c>
      <c r="H1393" s="50"/>
      <c r="I1393" s="62"/>
      <c r="M1393" s="62" t="s">
        <v>16260</v>
      </c>
      <c r="N1393" s="81">
        <v>-0.24637135469244001</v>
      </c>
      <c r="O1393" s="81">
        <v>0.18268412928741901</v>
      </c>
      <c r="P1393" s="50"/>
      <c r="Q1393" s="50"/>
    </row>
    <row r="1394" spans="1:17">
      <c r="A1394" s="52" t="s">
        <v>2989</v>
      </c>
      <c r="B1394" s="50">
        <v>0.16390176763998099</v>
      </c>
      <c r="C1394" s="50">
        <v>0.174703089109112</v>
      </c>
      <c r="D1394" s="50"/>
      <c r="E1394" s="52" t="s">
        <v>12088</v>
      </c>
      <c r="F1394" s="50">
        <v>-0.28740284140421801</v>
      </c>
      <c r="G1394" s="50">
        <v>0.170554748647013</v>
      </c>
      <c r="H1394" s="50"/>
      <c r="I1394" s="62"/>
      <c r="M1394" s="62" t="s">
        <v>16261</v>
      </c>
      <c r="N1394" s="81">
        <v>-0.178249237786096</v>
      </c>
      <c r="O1394" s="81">
        <v>0.18294976469803201</v>
      </c>
      <c r="P1394" s="50"/>
      <c r="Q1394" s="50"/>
    </row>
    <row r="1395" spans="1:17">
      <c r="A1395" s="52" t="s">
        <v>3259</v>
      </c>
      <c r="B1395" s="50">
        <v>0.16371042335559899</v>
      </c>
      <c r="C1395" s="50">
        <v>0.193563994582232</v>
      </c>
      <c r="D1395" s="50"/>
      <c r="E1395" s="52" t="s">
        <v>7488</v>
      </c>
      <c r="F1395" s="50">
        <v>-0.27578564852184301</v>
      </c>
      <c r="G1395" s="50">
        <v>0.17098681109929001</v>
      </c>
      <c r="H1395" s="50"/>
      <c r="I1395" s="62"/>
      <c r="M1395" s="62" t="s">
        <v>7273</v>
      </c>
      <c r="N1395" s="81">
        <v>-0.19765890040656101</v>
      </c>
      <c r="O1395" s="81">
        <v>0.18296801973232399</v>
      </c>
      <c r="P1395" s="50"/>
      <c r="Q1395" s="50"/>
    </row>
    <row r="1396" spans="1:17">
      <c r="A1396" s="52" t="s">
        <v>521</v>
      </c>
      <c r="B1396" s="50">
        <v>0.163526226146365</v>
      </c>
      <c r="C1396" s="50">
        <v>0.160753868452335</v>
      </c>
      <c r="D1396" s="50"/>
      <c r="E1396" s="52" t="s">
        <v>6628</v>
      </c>
      <c r="F1396" s="50">
        <v>-0.228915727157704</v>
      </c>
      <c r="G1396" s="50">
        <v>0.17106360249984301</v>
      </c>
      <c r="H1396" s="50"/>
      <c r="I1396" s="62"/>
      <c r="M1396" s="62" t="s">
        <v>3270</v>
      </c>
      <c r="N1396" s="81">
        <v>-0.19406209727729801</v>
      </c>
      <c r="O1396" s="81">
        <v>0.18296801973232399</v>
      </c>
      <c r="P1396" s="50"/>
      <c r="Q1396" s="50"/>
    </row>
    <row r="1397" spans="1:17">
      <c r="A1397" s="52" t="s">
        <v>10764</v>
      </c>
      <c r="B1397" s="50">
        <v>0.16342927556911499</v>
      </c>
      <c r="C1397" s="50">
        <v>0.16719248628868799</v>
      </c>
      <c r="D1397" s="50"/>
      <c r="E1397" s="52" t="s">
        <v>6340</v>
      </c>
      <c r="F1397" s="50">
        <v>-0.20581941584912</v>
      </c>
      <c r="G1397" s="50">
        <v>0.171189818361974</v>
      </c>
      <c r="H1397" s="50"/>
      <c r="I1397" s="62"/>
      <c r="M1397" s="62" t="s">
        <v>14869</v>
      </c>
      <c r="N1397" s="81">
        <v>-0.143196912748801</v>
      </c>
      <c r="O1397" s="81">
        <v>0.183941156071078</v>
      </c>
      <c r="P1397" s="50"/>
      <c r="Q1397" s="50"/>
    </row>
    <row r="1398" spans="1:17">
      <c r="A1398" s="52" t="s">
        <v>4486</v>
      </c>
      <c r="B1398" s="50">
        <v>0.163030791155824</v>
      </c>
      <c r="C1398" s="50">
        <v>0.145258715101794</v>
      </c>
      <c r="D1398" s="50"/>
      <c r="E1398" s="52" t="s">
        <v>325</v>
      </c>
      <c r="F1398" s="50">
        <v>-0.31665627954470299</v>
      </c>
      <c r="G1398" s="50">
        <v>0.17160382270683799</v>
      </c>
      <c r="H1398" s="50"/>
      <c r="I1398" s="62"/>
      <c r="M1398" s="62" t="s">
        <v>16262</v>
      </c>
      <c r="N1398" s="81">
        <v>-0.11773014944242501</v>
      </c>
      <c r="O1398" s="81">
        <v>0.184082470624717</v>
      </c>
      <c r="P1398" s="50"/>
      <c r="Q1398" s="50"/>
    </row>
    <row r="1399" spans="1:17">
      <c r="A1399" s="52" t="s">
        <v>16452</v>
      </c>
      <c r="B1399" s="50">
        <v>0.16296548256360299</v>
      </c>
      <c r="C1399" s="50">
        <v>2.2979813239148701</v>
      </c>
      <c r="D1399" s="50"/>
      <c r="E1399" s="52" t="s">
        <v>14711</v>
      </c>
      <c r="F1399" s="50">
        <v>-0.22605000655461699</v>
      </c>
      <c r="G1399" s="50">
        <v>0.17160382270683799</v>
      </c>
      <c r="H1399" s="50"/>
      <c r="I1399" s="62"/>
      <c r="M1399" s="62" t="s">
        <v>16263</v>
      </c>
      <c r="N1399" s="81">
        <v>-9.0879822288261594E-2</v>
      </c>
      <c r="O1399" s="81">
        <v>0.184181566033253</v>
      </c>
      <c r="P1399" s="50"/>
      <c r="Q1399" s="50"/>
    </row>
    <row r="1400" spans="1:17">
      <c r="A1400" s="52" t="s">
        <v>11905</v>
      </c>
      <c r="B1400" s="50">
        <v>0.16265250557366301</v>
      </c>
      <c r="C1400" s="50">
        <v>0.147713141249044</v>
      </c>
      <c r="D1400" s="50"/>
      <c r="E1400" s="52" t="s">
        <v>9720</v>
      </c>
      <c r="F1400" s="50">
        <v>-0.24059581931461399</v>
      </c>
      <c r="G1400" s="50">
        <v>0.17162559490356699</v>
      </c>
      <c r="H1400" s="50"/>
      <c r="I1400" s="62"/>
      <c r="M1400" s="62" t="s">
        <v>16264</v>
      </c>
      <c r="N1400" s="81">
        <v>-0.125686131812734</v>
      </c>
      <c r="O1400" s="81">
        <v>0.184214558778238</v>
      </c>
      <c r="P1400" s="50"/>
      <c r="Q1400" s="50"/>
    </row>
    <row r="1401" spans="1:17">
      <c r="A1401" s="52" t="s">
        <v>5925</v>
      </c>
      <c r="B1401" s="50">
        <v>0.16264218304525799</v>
      </c>
      <c r="C1401" s="50">
        <v>0.11764296184522401</v>
      </c>
      <c r="D1401" s="50"/>
      <c r="E1401" s="52" t="s">
        <v>6364</v>
      </c>
      <c r="F1401" s="50">
        <v>-0.185171015346594</v>
      </c>
      <c r="G1401" s="50">
        <v>0.172012462976118</v>
      </c>
      <c r="H1401" s="50"/>
      <c r="I1401" s="62"/>
      <c r="M1401" s="62" t="s">
        <v>11999</v>
      </c>
      <c r="N1401" s="81">
        <v>-0.38788161230139601</v>
      </c>
      <c r="O1401" s="81">
        <v>0.18442537739297299</v>
      </c>
      <c r="P1401" s="50"/>
      <c r="Q1401" s="50"/>
    </row>
    <row r="1402" spans="1:17">
      <c r="A1402" s="52" t="s">
        <v>16384</v>
      </c>
      <c r="B1402" s="50">
        <v>0.16239502892576499</v>
      </c>
      <c r="C1402" s="50">
        <v>0.14696988139438</v>
      </c>
      <c r="D1402" s="50"/>
      <c r="E1402" s="52" t="s">
        <v>15552</v>
      </c>
      <c r="F1402" s="50">
        <v>-0.14652233417914201</v>
      </c>
      <c r="G1402" s="50">
        <v>0.17208001426178099</v>
      </c>
      <c r="H1402" s="50"/>
      <c r="I1402" s="62"/>
      <c r="M1402" s="62" t="s">
        <v>16265</v>
      </c>
      <c r="N1402" s="81">
        <v>-0.10768526039911699</v>
      </c>
      <c r="O1402" s="81">
        <v>0.18442537739297299</v>
      </c>
      <c r="P1402" s="50"/>
      <c r="Q1402" s="50"/>
    </row>
    <row r="1403" spans="1:17">
      <c r="A1403" s="52" t="s">
        <v>2671</v>
      </c>
      <c r="B1403" s="50">
        <v>0.16201395234272201</v>
      </c>
      <c r="C1403" s="50">
        <v>0.1561340403132</v>
      </c>
      <c r="D1403" s="50"/>
      <c r="E1403" s="52" t="s">
        <v>15553</v>
      </c>
      <c r="F1403" s="50">
        <v>-0.61352711952163697</v>
      </c>
      <c r="G1403" s="50">
        <v>0.17208001426178099</v>
      </c>
      <c r="H1403" s="50"/>
      <c r="I1403" s="62"/>
      <c r="M1403" s="62" t="s">
        <v>16266</v>
      </c>
      <c r="N1403" s="81">
        <v>-0.14366470273325599</v>
      </c>
      <c r="O1403" s="81">
        <v>0.185069329532973</v>
      </c>
      <c r="P1403" s="50"/>
      <c r="Q1403" s="50"/>
    </row>
    <row r="1404" spans="1:17">
      <c r="A1404" s="52" t="s">
        <v>16470</v>
      </c>
      <c r="B1404" s="50">
        <v>0.16005160010320599</v>
      </c>
      <c r="C1404" s="50">
        <v>2.3757587009298899</v>
      </c>
      <c r="D1404" s="50"/>
      <c r="E1404" s="52" t="s">
        <v>9877</v>
      </c>
      <c r="F1404" s="50">
        <v>-0.17165956185318401</v>
      </c>
      <c r="G1404" s="50">
        <v>0.17225764072890201</v>
      </c>
      <c r="H1404" s="50"/>
      <c r="I1404" s="62"/>
      <c r="M1404" s="62" t="s">
        <v>16267</v>
      </c>
      <c r="N1404" s="81">
        <v>-0.121196179365456</v>
      </c>
      <c r="O1404" s="81">
        <v>0.185069329532973</v>
      </c>
      <c r="P1404" s="50"/>
      <c r="Q1404" s="50"/>
    </row>
    <row r="1405" spans="1:17">
      <c r="A1405" s="52" t="s">
        <v>16434</v>
      </c>
      <c r="B1405" s="50">
        <v>0.15981092495925101</v>
      </c>
      <c r="C1405" s="50">
        <v>2.21783589406781</v>
      </c>
      <c r="D1405" s="50"/>
      <c r="E1405" s="52" t="s">
        <v>4138</v>
      </c>
      <c r="F1405" s="50">
        <v>-0.222626730204394</v>
      </c>
      <c r="G1405" s="50">
        <v>0.17225764072890201</v>
      </c>
      <c r="H1405" s="50"/>
      <c r="I1405" s="62"/>
      <c r="M1405" s="62" t="s">
        <v>11996</v>
      </c>
      <c r="N1405" s="81">
        <v>-0.239365987346387</v>
      </c>
      <c r="O1405" s="81">
        <v>0.18533272366756201</v>
      </c>
      <c r="P1405" s="50"/>
      <c r="Q1405" s="50"/>
    </row>
    <row r="1406" spans="1:17">
      <c r="A1406" s="52" t="s">
        <v>9283</v>
      </c>
      <c r="B1406" s="50">
        <v>0.15903356195430399</v>
      </c>
      <c r="C1406" s="50">
        <v>0.197507216510316</v>
      </c>
      <c r="D1406" s="50"/>
      <c r="E1406" s="52" t="s">
        <v>1822</v>
      </c>
      <c r="F1406" s="50">
        <v>-0.18742476003121</v>
      </c>
      <c r="G1406" s="50">
        <v>0.172290299823981</v>
      </c>
      <c r="H1406" s="50"/>
      <c r="I1406" s="62"/>
      <c r="M1406" s="62" t="s">
        <v>16268</v>
      </c>
      <c r="N1406" s="81">
        <v>-0.25966776589795598</v>
      </c>
      <c r="O1406" s="81">
        <v>0.18643761057199901</v>
      </c>
      <c r="P1406" s="50"/>
      <c r="Q1406" s="50"/>
    </row>
    <row r="1407" spans="1:17">
      <c r="A1407" s="52" t="s">
        <v>16357</v>
      </c>
      <c r="B1407" s="50">
        <v>0.15762599350369999</v>
      </c>
      <c r="C1407" s="50">
        <v>0.12197016428011</v>
      </c>
      <c r="D1407" s="50"/>
      <c r="E1407" s="52" t="s">
        <v>15554</v>
      </c>
      <c r="F1407" s="50">
        <v>-0.16367651986447501</v>
      </c>
      <c r="G1407" s="50">
        <v>0.173425074384948</v>
      </c>
      <c r="H1407" s="50"/>
      <c r="I1407" s="62"/>
      <c r="M1407" s="62" t="s">
        <v>10695</v>
      </c>
      <c r="N1407" s="81">
        <v>-0.111047230588216</v>
      </c>
      <c r="O1407" s="81">
        <v>0.18670881472137099</v>
      </c>
      <c r="P1407" s="50"/>
      <c r="Q1407" s="50"/>
    </row>
    <row r="1408" spans="1:17">
      <c r="A1408" s="52" t="s">
        <v>3172</v>
      </c>
      <c r="B1408" s="50">
        <v>0.15702582843131199</v>
      </c>
      <c r="C1408" s="50">
        <v>0.14186669089607201</v>
      </c>
      <c r="D1408" s="50"/>
      <c r="E1408" s="52" t="s">
        <v>4181</v>
      </c>
      <c r="F1408" s="50">
        <v>-0.13452652890899899</v>
      </c>
      <c r="G1408" s="50">
        <v>0.173425074384948</v>
      </c>
      <c r="H1408" s="50"/>
      <c r="I1408" s="62"/>
      <c r="M1408" s="62" t="s">
        <v>8863</v>
      </c>
      <c r="N1408" s="81">
        <v>-0.113346730124695</v>
      </c>
      <c r="O1408" s="81">
        <v>0.187093069085571</v>
      </c>
      <c r="P1408" s="50"/>
      <c r="Q1408" s="50"/>
    </row>
    <row r="1409" spans="1:17">
      <c r="A1409" s="52" t="s">
        <v>16360</v>
      </c>
      <c r="B1409" s="50">
        <v>0.156350322904308</v>
      </c>
      <c r="C1409" s="50">
        <v>0.12573765176958401</v>
      </c>
      <c r="D1409" s="50"/>
      <c r="E1409" s="52" t="s">
        <v>1603</v>
      </c>
      <c r="F1409" s="50">
        <v>-0.20926925595068499</v>
      </c>
      <c r="G1409" s="50">
        <v>0.173425074384948</v>
      </c>
      <c r="H1409" s="50"/>
      <c r="I1409" s="62"/>
      <c r="M1409" s="62" t="s">
        <v>6564</v>
      </c>
      <c r="N1409" s="81">
        <v>-0.14562775117228099</v>
      </c>
      <c r="O1409" s="81">
        <v>0.187093069085571</v>
      </c>
      <c r="P1409" s="50"/>
      <c r="Q1409" s="50"/>
    </row>
    <row r="1410" spans="1:17">
      <c r="A1410" s="52" t="s">
        <v>16373</v>
      </c>
      <c r="B1410" s="50">
        <v>0.15603637258564501</v>
      </c>
      <c r="C1410" s="50">
        <v>0.13809453652548001</v>
      </c>
      <c r="D1410" s="50"/>
      <c r="E1410" s="52" t="s">
        <v>1122</v>
      </c>
      <c r="F1410" s="50">
        <v>-0.32882019201027801</v>
      </c>
      <c r="G1410" s="50">
        <v>0.173425074384948</v>
      </c>
      <c r="H1410" s="50"/>
      <c r="I1410" s="62"/>
      <c r="M1410" s="62" t="s">
        <v>16269</v>
      </c>
      <c r="N1410" s="81">
        <v>-0.14064025297392699</v>
      </c>
      <c r="O1410" s="81">
        <v>0.187093069085571</v>
      </c>
      <c r="P1410" s="50"/>
      <c r="Q1410" s="50"/>
    </row>
    <row r="1411" spans="1:17">
      <c r="A1411" s="52" t="s">
        <v>16485</v>
      </c>
      <c r="B1411" s="50">
        <v>0.155929120239127</v>
      </c>
      <c r="C1411" s="50">
        <v>2.4972262033399102</v>
      </c>
      <c r="D1411" s="50"/>
      <c r="E1411" s="52" t="s">
        <v>991</v>
      </c>
      <c r="F1411" s="50">
        <v>-0.40390884951758999</v>
      </c>
      <c r="G1411" s="50">
        <v>0.17343262889856001</v>
      </c>
      <c r="H1411" s="50"/>
      <c r="I1411" s="62"/>
      <c r="M1411" s="62" t="s">
        <v>16270</v>
      </c>
      <c r="N1411" s="81">
        <v>-0.146680037136734</v>
      </c>
      <c r="O1411" s="81">
        <v>0.187093069085571</v>
      </c>
      <c r="P1411" s="50"/>
      <c r="Q1411" s="50"/>
    </row>
    <row r="1412" spans="1:17">
      <c r="A1412" s="52" t="s">
        <v>16369</v>
      </c>
      <c r="B1412" s="50">
        <v>0.155926585479361</v>
      </c>
      <c r="C1412" s="50">
        <v>0.13506447191121601</v>
      </c>
      <c r="D1412" s="50"/>
      <c r="E1412" s="52" t="s">
        <v>3417</v>
      </c>
      <c r="F1412" s="50">
        <v>-0.24258169013403699</v>
      </c>
      <c r="G1412" s="50">
        <v>0.17456905471023901</v>
      </c>
      <c r="H1412" s="50"/>
      <c r="I1412" s="62"/>
      <c r="M1412" s="62" t="s">
        <v>16271</v>
      </c>
      <c r="N1412" s="81">
        <v>-0.16323465110113</v>
      </c>
      <c r="O1412" s="81">
        <v>0.187418757741348</v>
      </c>
      <c r="P1412" s="50"/>
      <c r="Q1412" s="50"/>
    </row>
    <row r="1413" spans="1:17">
      <c r="A1413" s="52" t="s">
        <v>16447</v>
      </c>
      <c r="B1413" s="50">
        <v>0.15515235020861801</v>
      </c>
      <c r="C1413" s="50">
        <v>2.2708728601266999</v>
      </c>
      <c r="D1413" s="50"/>
      <c r="E1413" s="52" t="s">
        <v>5318</v>
      </c>
      <c r="F1413" s="50">
        <v>-0.23092060830480499</v>
      </c>
      <c r="G1413" s="50">
        <v>0.174592521318402</v>
      </c>
      <c r="H1413" s="50"/>
      <c r="I1413" s="62"/>
      <c r="M1413" s="62" t="s">
        <v>5344</v>
      </c>
      <c r="N1413" s="81">
        <v>-0.169036725068517</v>
      </c>
      <c r="O1413" s="81">
        <v>0.187670722050885</v>
      </c>
      <c r="P1413" s="50"/>
      <c r="Q1413" s="50"/>
    </row>
    <row r="1414" spans="1:17">
      <c r="A1414" s="52" t="s">
        <v>16349</v>
      </c>
      <c r="B1414" s="50">
        <v>0.15286579691837199</v>
      </c>
      <c r="C1414" s="50">
        <v>0.114590511559701</v>
      </c>
      <c r="D1414" s="50"/>
      <c r="E1414" s="52" t="s">
        <v>15555</v>
      </c>
      <c r="F1414" s="50">
        <v>-0.21999255281585001</v>
      </c>
      <c r="G1414" s="50">
        <v>0.174723441363274</v>
      </c>
      <c r="H1414" s="50"/>
      <c r="I1414" s="62"/>
      <c r="M1414" s="62" t="s">
        <v>14128</v>
      </c>
      <c r="N1414" s="81">
        <v>-0.16004948641977901</v>
      </c>
      <c r="O1414" s="81">
        <v>0.187670722050885</v>
      </c>
      <c r="P1414" s="50"/>
      <c r="Q1414" s="50"/>
    </row>
    <row r="1415" spans="1:17">
      <c r="A1415" s="52" t="s">
        <v>16438</v>
      </c>
      <c r="B1415" s="50">
        <v>0.15244627803411201</v>
      </c>
      <c r="C1415" s="50">
        <v>2.2302392896509602</v>
      </c>
      <c r="D1415" s="50"/>
      <c r="E1415" s="52" t="s">
        <v>10717</v>
      </c>
      <c r="F1415" s="50">
        <v>-0.27384773816187002</v>
      </c>
      <c r="G1415" s="50">
        <v>0.17504924774061201</v>
      </c>
      <c r="H1415" s="50"/>
      <c r="I1415" s="62"/>
      <c r="M1415" s="62" t="s">
        <v>5292</v>
      </c>
      <c r="N1415" s="81">
        <v>-0.13073618518187599</v>
      </c>
      <c r="O1415" s="81">
        <v>0.18781289139920099</v>
      </c>
      <c r="P1415" s="50"/>
      <c r="Q1415" s="50"/>
    </row>
    <row r="1416" spans="1:17">
      <c r="A1416" s="52" t="s">
        <v>16486</v>
      </c>
      <c r="B1416" s="50">
        <v>0.152040661898979</v>
      </c>
      <c r="C1416" s="50">
        <v>2.5041798674298299</v>
      </c>
      <c r="D1416" s="50"/>
      <c r="E1416" s="52" t="s">
        <v>4228</v>
      </c>
      <c r="F1416" s="50">
        <v>-0.18505527755437401</v>
      </c>
      <c r="G1416" s="50">
        <v>0.17519177801730801</v>
      </c>
      <c r="H1416" s="50"/>
      <c r="I1416" s="62"/>
      <c r="M1416" s="62" t="s">
        <v>10580</v>
      </c>
      <c r="N1416" s="81">
        <v>-0.15751112546170601</v>
      </c>
      <c r="O1416" s="81">
        <v>0.18781289139920099</v>
      </c>
      <c r="P1416" s="50"/>
      <c r="Q1416" s="50"/>
    </row>
    <row r="1417" spans="1:17">
      <c r="A1417" s="52" t="s">
        <v>2014</v>
      </c>
      <c r="B1417" s="50">
        <v>0.151869111298405</v>
      </c>
      <c r="C1417" s="50">
        <v>0.16475195919927199</v>
      </c>
      <c r="D1417" s="50"/>
      <c r="E1417" s="52" t="s">
        <v>293</v>
      </c>
      <c r="F1417" s="50">
        <v>-0.20753894989921001</v>
      </c>
      <c r="G1417" s="50">
        <v>0.175257705856188</v>
      </c>
      <c r="H1417" s="50"/>
      <c r="I1417" s="62"/>
      <c r="M1417" s="62" t="s">
        <v>1509</v>
      </c>
      <c r="N1417" s="81">
        <v>-0.164892257860767</v>
      </c>
      <c r="O1417" s="81">
        <v>0.18816107405555099</v>
      </c>
      <c r="P1417" s="50"/>
      <c r="Q1417" s="50"/>
    </row>
    <row r="1418" spans="1:17">
      <c r="A1418" s="52" t="s">
        <v>16397</v>
      </c>
      <c r="B1418" s="50">
        <v>0.151650276484456</v>
      </c>
      <c r="C1418" s="50">
        <v>0.16202017008244601</v>
      </c>
      <c r="D1418" s="50"/>
      <c r="E1418" s="52" t="s">
        <v>15556</v>
      </c>
      <c r="F1418" s="50">
        <v>-0.22297130856473801</v>
      </c>
      <c r="G1418" s="50">
        <v>0.17535070283492299</v>
      </c>
      <c r="H1418" s="50"/>
      <c r="I1418" s="62"/>
      <c r="M1418" s="62" t="s">
        <v>14836</v>
      </c>
      <c r="N1418" s="81">
        <v>-0.15391792571582</v>
      </c>
      <c r="O1418" s="81">
        <v>0.188419112003711</v>
      </c>
      <c r="P1418" s="50"/>
      <c r="Q1418" s="50"/>
    </row>
    <row r="1419" spans="1:17">
      <c r="A1419" s="52" t="s">
        <v>16492</v>
      </c>
      <c r="B1419" s="50">
        <v>0.15145762948127001</v>
      </c>
      <c r="C1419" s="50">
        <v>2.5338608437000301</v>
      </c>
      <c r="D1419" s="50"/>
      <c r="E1419" s="52" t="s">
        <v>15557</v>
      </c>
      <c r="F1419" s="50">
        <v>-0.27885079394755202</v>
      </c>
      <c r="G1419" s="50">
        <v>0.17547835790682501</v>
      </c>
      <c r="H1419" s="50"/>
      <c r="I1419" s="62"/>
      <c r="M1419" s="62" t="s">
        <v>16272</v>
      </c>
      <c r="N1419" s="81">
        <v>-9.6776323539134304E-2</v>
      </c>
      <c r="O1419" s="81">
        <v>0.18863985832178901</v>
      </c>
      <c r="P1419" s="50"/>
      <c r="Q1419" s="50"/>
    </row>
    <row r="1420" spans="1:17">
      <c r="A1420" s="52" t="s">
        <v>16425</v>
      </c>
      <c r="B1420" s="50">
        <v>0.150924142120031</v>
      </c>
      <c r="C1420" s="50">
        <v>0.194709450866384</v>
      </c>
      <c r="D1420" s="50"/>
      <c r="E1420" s="52" t="s">
        <v>7649</v>
      </c>
      <c r="F1420" s="50">
        <v>-0.206920068506248</v>
      </c>
      <c r="G1420" s="50">
        <v>0.175625594646386</v>
      </c>
      <c r="H1420" s="50"/>
      <c r="I1420" s="62"/>
      <c r="M1420" s="62" t="s">
        <v>15085</v>
      </c>
      <c r="N1420" s="81">
        <v>-0.228932931818253</v>
      </c>
      <c r="O1420" s="81">
        <v>0.18863985832178901</v>
      </c>
      <c r="P1420" s="50"/>
      <c r="Q1420" s="50"/>
    </row>
    <row r="1421" spans="1:17">
      <c r="A1421" s="52" t="s">
        <v>2261</v>
      </c>
      <c r="B1421" s="50">
        <v>0.15089719783136199</v>
      </c>
      <c r="C1421" s="50">
        <v>0.15957808731397</v>
      </c>
      <c r="D1421" s="50"/>
      <c r="E1421" s="52" t="s">
        <v>6342</v>
      </c>
      <c r="F1421" s="50">
        <v>-0.26028954996923398</v>
      </c>
      <c r="G1421" s="50">
        <v>0.17580427496491099</v>
      </c>
      <c r="H1421" s="50"/>
      <c r="I1421" s="62"/>
      <c r="M1421" s="62" t="s">
        <v>9294</v>
      </c>
      <c r="N1421" s="81">
        <v>-0.111063912406863</v>
      </c>
      <c r="O1421" s="81">
        <v>0.188685028314928</v>
      </c>
      <c r="P1421" s="50"/>
      <c r="Q1421" s="50"/>
    </row>
    <row r="1422" spans="1:17">
      <c r="A1422" s="52" t="s">
        <v>16466</v>
      </c>
      <c r="B1422" s="50">
        <v>0.149920980324797</v>
      </c>
      <c r="C1422" s="50">
        <v>2.3495344632305599</v>
      </c>
      <c r="D1422" s="50"/>
      <c r="E1422" s="52" t="s">
        <v>8249</v>
      </c>
      <c r="F1422" s="50">
        <v>-0.202167007137347</v>
      </c>
      <c r="G1422" s="50">
        <v>0.17586500567580499</v>
      </c>
      <c r="H1422" s="50"/>
      <c r="I1422" s="62"/>
      <c r="M1422" s="62" t="s">
        <v>5601</v>
      </c>
      <c r="N1422" s="81">
        <v>-0.14068974702264</v>
      </c>
      <c r="O1422" s="81">
        <v>0.18880191457360301</v>
      </c>
      <c r="P1422" s="50"/>
      <c r="Q1422" s="50"/>
    </row>
    <row r="1423" spans="1:17">
      <c r="A1423" s="52" t="s">
        <v>16490</v>
      </c>
      <c r="B1423" s="50">
        <v>0.14983283412830101</v>
      </c>
      <c r="C1423" s="50">
        <v>2.5283035797197599</v>
      </c>
      <c r="D1423" s="50"/>
      <c r="E1423" s="52" t="s">
        <v>15558</v>
      </c>
      <c r="F1423" s="50">
        <v>-0.47377938598111402</v>
      </c>
      <c r="G1423" s="50">
        <v>0.176640786604361</v>
      </c>
      <c r="H1423" s="50"/>
      <c r="I1423" s="62"/>
      <c r="M1423" s="62" t="s">
        <v>2757</v>
      </c>
      <c r="N1423" s="81">
        <v>-0.13402230331267401</v>
      </c>
      <c r="O1423" s="81">
        <v>0.18888538431289401</v>
      </c>
      <c r="P1423" s="50"/>
      <c r="Q1423" s="50"/>
    </row>
    <row r="1424" spans="1:17">
      <c r="A1424" s="52" t="s">
        <v>14725</v>
      </c>
      <c r="B1424" s="50">
        <v>0.14822160745917601</v>
      </c>
      <c r="C1424" s="50">
        <v>0.14070101629986501</v>
      </c>
      <c r="D1424" s="50"/>
      <c r="E1424" s="52" t="s">
        <v>15559</v>
      </c>
      <c r="F1424" s="50">
        <v>-0.23691873510998901</v>
      </c>
      <c r="G1424" s="50">
        <v>0.17756740060340601</v>
      </c>
      <c r="H1424" s="50"/>
      <c r="I1424" s="62"/>
      <c r="M1424" s="62" t="s">
        <v>4137</v>
      </c>
      <c r="N1424" s="81">
        <v>-0.217022525927515</v>
      </c>
      <c r="O1424" s="81">
        <v>0.189048707689595</v>
      </c>
      <c r="P1424" s="50"/>
      <c r="Q1424" s="50"/>
    </row>
    <row r="1425" spans="1:17">
      <c r="A1425" s="52" t="s">
        <v>16489</v>
      </c>
      <c r="B1425" s="50">
        <v>0.148111992534225</v>
      </c>
      <c r="C1425" s="50">
        <v>2.5280981283525699</v>
      </c>
      <c r="D1425" s="50"/>
      <c r="E1425" s="52" t="s">
        <v>4217</v>
      </c>
      <c r="F1425" s="50">
        <v>-0.22166447573612899</v>
      </c>
      <c r="G1425" s="50">
        <v>0.177792417960426</v>
      </c>
      <c r="H1425" s="50"/>
      <c r="I1425" s="62"/>
      <c r="M1425" s="62" t="s">
        <v>6317</v>
      </c>
      <c r="N1425" s="81">
        <v>-0.234309607459357</v>
      </c>
      <c r="O1425" s="81">
        <v>0.18918278808746</v>
      </c>
      <c r="P1425" s="50"/>
      <c r="Q1425" s="50"/>
    </row>
    <row r="1426" spans="1:17">
      <c r="A1426" s="52" t="s">
        <v>16412</v>
      </c>
      <c r="B1426" s="50">
        <v>0.14799949139105101</v>
      </c>
      <c r="C1426" s="50">
        <v>0.173148448407311</v>
      </c>
      <c r="D1426" s="50"/>
      <c r="E1426" s="52" t="s">
        <v>15176</v>
      </c>
      <c r="F1426" s="50">
        <v>-0.20059616607573899</v>
      </c>
      <c r="G1426" s="50">
        <v>0.177792417960426</v>
      </c>
      <c r="H1426" s="50"/>
      <c r="I1426" s="62"/>
      <c r="M1426" s="62" t="s">
        <v>16273</v>
      </c>
      <c r="N1426" s="81">
        <v>-9.3211118215918098E-2</v>
      </c>
      <c r="O1426" s="81">
        <v>0.18918278808746</v>
      </c>
      <c r="P1426" s="50"/>
      <c r="Q1426" s="50"/>
    </row>
    <row r="1427" spans="1:17">
      <c r="A1427" s="52" t="s">
        <v>16510</v>
      </c>
      <c r="B1427" s="50">
        <v>0.14787210501640799</v>
      </c>
      <c r="C1427" s="50">
        <v>2.71644719372176</v>
      </c>
      <c r="D1427" s="50"/>
      <c r="E1427" s="52" t="s">
        <v>10725</v>
      </c>
      <c r="F1427" s="50">
        <v>-0.13916907649552099</v>
      </c>
      <c r="G1427" s="50">
        <v>0.177792417960426</v>
      </c>
      <c r="H1427" s="50"/>
      <c r="I1427" s="62"/>
      <c r="M1427" s="62" t="s">
        <v>15031</v>
      </c>
      <c r="N1427" s="81">
        <v>-0.159484756864405</v>
      </c>
      <c r="O1427" s="81">
        <v>0.189421236116606</v>
      </c>
      <c r="P1427" s="50"/>
      <c r="Q1427" s="50"/>
    </row>
    <row r="1428" spans="1:17">
      <c r="A1428" s="52" t="s">
        <v>16408</v>
      </c>
      <c r="B1428" s="50">
        <v>0.147676989855098</v>
      </c>
      <c r="C1428" s="50">
        <v>0.17208001426178099</v>
      </c>
      <c r="D1428" s="50"/>
      <c r="E1428" s="52" t="s">
        <v>4728</v>
      </c>
      <c r="F1428" s="50">
        <v>-0.19713952859369499</v>
      </c>
      <c r="G1428" s="50">
        <v>0.177792417960426</v>
      </c>
      <c r="H1428" s="50"/>
      <c r="I1428" s="62"/>
      <c r="M1428" s="62" t="s">
        <v>3699</v>
      </c>
      <c r="N1428" s="81">
        <v>-0.16589957230990299</v>
      </c>
      <c r="O1428" s="81">
        <v>0.189421236116606</v>
      </c>
      <c r="P1428" s="50"/>
      <c r="Q1428" s="50"/>
    </row>
    <row r="1429" spans="1:17">
      <c r="A1429" s="52" t="s">
        <v>13698</v>
      </c>
      <c r="B1429" s="50">
        <v>0.14682754565438699</v>
      </c>
      <c r="C1429" s="50">
        <v>2.40488859986226</v>
      </c>
      <c r="D1429" s="50"/>
      <c r="E1429" s="52" t="s">
        <v>15560</v>
      </c>
      <c r="F1429" s="50">
        <v>-0.35836332578166902</v>
      </c>
      <c r="G1429" s="50">
        <v>0.177792417960426</v>
      </c>
      <c r="H1429" s="50"/>
      <c r="I1429" s="62"/>
      <c r="M1429" s="62" t="s">
        <v>16274</v>
      </c>
      <c r="N1429" s="81">
        <v>-0.11994586369344901</v>
      </c>
      <c r="O1429" s="81">
        <v>0.189421236116606</v>
      </c>
      <c r="P1429" s="50"/>
      <c r="Q1429" s="50"/>
    </row>
    <row r="1430" spans="1:17">
      <c r="A1430" s="52" t="s">
        <v>16443</v>
      </c>
      <c r="B1430" s="50">
        <v>0.14612254043804199</v>
      </c>
      <c r="C1430" s="50">
        <v>2.2589052443987998</v>
      </c>
      <c r="D1430" s="50"/>
      <c r="E1430" s="52" t="s">
        <v>4929</v>
      </c>
      <c r="F1430" s="50">
        <v>-0.24913514202461301</v>
      </c>
      <c r="G1430" s="50">
        <v>0.17792149802021801</v>
      </c>
      <c r="H1430" s="50"/>
      <c r="I1430" s="62"/>
      <c r="M1430" s="62" t="s">
        <v>16275</v>
      </c>
      <c r="N1430" s="81">
        <v>-0.19359290998791501</v>
      </c>
      <c r="O1430" s="81">
        <v>0.189428526417948</v>
      </c>
      <c r="P1430" s="50"/>
      <c r="Q1430" s="50"/>
    </row>
    <row r="1431" spans="1:17">
      <c r="A1431" s="52" t="s">
        <v>16460</v>
      </c>
      <c r="B1431" s="50">
        <v>0.14498871487398399</v>
      </c>
      <c r="C1431" s="50">
        <v>2.3251326752385002</v>
      </c>
      <c r="D1431" s="50"/>
      <c r="E1431" s="52" t="s">
        <v>10965</v>
      </c>
      <c r="F1431" s="50">
        <v>-0.24724731655722301</v>
      </c>
      <c r="G1431" s="50">
        <v>0.17817216922009199</v>
      </c>
      <c r="H1431" s="50"/>
      <c r="I1431" s="62"/>
      <c r="M1431" s="62" t="s">
        <v>16276</v>
      </c>
      <c r="N1431" s="81">
        <v>-0.147386333568303</v>
      </c>
      <c r="O1431" s="81">
        <v>0.18948346857701201</v>
      </c>
      <c r="P1431" s="50"/>
      <c r="Q1431" s="50"/>
    </row>
    <row r="1432" spans="1:17">
      <c r="A1432" s="52" t="s">
        <v>16487</v>
      </c>
      <c r="B1432" s="50">
        <v>0.144890444888921</v>
      </c>
      <c r="C1432" s="50">
        <v>2.5224703997579598</v>
      </c>
      <c r="D1432" s="50"/>
      <c r="E1432" s="52" t="s">
        <v>15195</v>
      </c>
      <c r="F1432" s="50">
        <v>-0.244979704373496</v>
      </c>
      <c r="G1432" s="50">
        <v>0.17821730688151999</v>
      </c>
      <c r="H1432" s="50"/>
      <c r="I1432" s="62"/>
      <c r="M1432" s="62" t="s">
        <v>11539</v>
      </c>
      <c r="N1432" s="81">
        <v>-0.190957806644559</v>
      </c>
      <c r="O1432" s="81">
        <v>0.18952104161208799</v>
      </c>
      <c r="P1432" s="50"/>
      <c r="Q1432" s="50"/>
    </row>
    <row r="1433" spans="1:17">
      <c r="A1433" s="52" t="s">
        <v>16420</v>
      </c>
      <c r="B1433" s="50">
        <v>0.144682974004155</v>
      </c>
      <c r="C1433" s="50">
        <v>0.19122509705589</v>
      </c>
      <c r="D1433" s="50"/>
      <c r="E1433" s="52" t="s">
        <v>12621</v>
      </c>
      <c r="F1433" s="50">
        <v>-0.18770560795952901</v>
      </c>
      <c r="G1433" s="50">
        <v>0.179424347481492</v>
      </c>
      <c r="H1433" s="50"/>
      <c r="I1433" s="62"/>
      <c r="M1433" s="62" t="s">
        <v>16277</v>
      </c>
      <c r="N1433" s="81">
        <v>-0.19801863849696</v>
      </c>
      <c r="O1433" s="81">
        <v>0.18969332211960699</v>
      </c>
      <c r="P1433" s="50"/>
      <c r="Q1433" s="50"/>
    </row>
    <row r="1434" spans="1:17">
      <c r="A1434" s="52" t="s">
        <v>9166</v>
      </c>
      <c r="B1434" s="50">
        <v>0.14411495412959999</v>
      </c>
      <c r="C1434" s="50">
        <v>0.18963804581055099</v>
      </c>
      <c r="D1434" s="50"/>
      <c r="E1434" s="52" t="s">
        <v>15561</v>
      </c>
      <c r="F1434" s="50">
        <v>-0.19025008563322199</v>
      </c>
      <c r="G1434" s="50">
        <v>0.179424347481492</v>
      </c>
      <c r="H1434" s="50"/>
      <c r="I1434" s="62"/>
      <c r="M1434" s="62" t="s">
        <v>16278</v>
      </c>
      <c r="N1434" s="81">
        <v>-0.20398960764346299</v>
      </c>
      <c r="O1434" s="81">
        <v>0.18969332211960699</v>
      </c>
      <c r="P1434" s="50"/>
      <c r="Q1434" s="50"/>
    </row>
    <row r="1435" spans="1:17">
      <c r="A1435" s="52" t="s">
        <v>16400</v>
      </c>
      <c r="B1435" s="50">
        <v>0.14381129108687499</v>
      </c>
      <c r="C1435" s="50">
        <v>0.164391945354392</v>
      </c>
      <c r="D1435" s="50"/>
      <c r="E1435" s="52" t="s">
        <v>15562</v>
      </c>
      <c r="F1435" s="50">
        <v>-0.202222801790651</v>
      </c>
      <c r="G1435" s="50">
        <v>0.179706915816152</v>
      </c>
      <c r="H1435" s="50"/>
      <c r="I1435" s="62"/>
      <c r="M1435" s="62" t="s">
        <v>9862</v>
      </c>
      <c r="N1435" s="81">
        <v>-0.13093370559460701</v>
      </c>
      <c r="O1435" s="81">
        <v>0.19022155582366501</v>
      </c>
      <c r="P1435" s="50"/>
      <c r="Q1435" s="50"/>
    </row>
    <row r="1436" spans="1:17">
      <c r="A1436" s="52" t="s">
        <v>12649</v>
      </c>
      <c r="B1436" s="50">
        <v>0.14351929937269001</v>
      </c>
      <c r="C1436" s="50">
        <v>0.109447902435276</v>
      </c>
      <c r="D1436" s="50"/>
      <c r="E1436" s="52" t="s">
        <v>9831</v>
      </c>
      <c r="F1436" s="50">
        <v>-0.169762944515329</v>
      </c>
      <c r="G1436" s="50">
        <v>0.18007512457094399</v>
      </c>
      <c r="H1436" s="50"/>
      <c r="I1436" s="62"/>
      <c r="M1436" s="62" t="s">
        <v>10955</v>
      </c>
      <c r="N1436" s="81">
        <v>-0.249797526537054</v>
      </c>
      <c r="O1436" s="81">
        <v>0.19037262872469601</v>
      </c>
      <c r="P1436" s="50"/>
      <c r="Q1436" s="50"/>
    </row>
    <row r="1437" spans="1:17">
      <c r="A1437" s="52" t="s">
        <v>16467</v>
      </c>
      <c r="B1437" s="50">
        <v>0.143028132265933</v>
      </c>
      <c r="C1437" s="50">
        <v>2.35002197410798</v>
      </c>
      <c r="D1437" s="50"/>
      <c r="E1437" s="52" t="s">
        <v>15563</v>
      </c>
      <c r="F1437" s="50">
        <v>-0.26246819710411301</v>
      </c>
      <c r="G1437" s="50">
        <v>0.18016269472667801</v>
      </c>
      <c r="H1437" s="50"/>
      <c r="I1437" s="62"/>
      <c r="M1437" s="62" t="s">
        <v>3541</v>
      </c>
      <c r="N1437" s="81">
        <v>-0.26713613444203199</v>
      </c>
      <c r="O1437" s="81">
        <v>0.19068169167976101</v>
      </c>
      <c r="P1437" s="50"/>
      <c r="Q1437" s="50"/>
    </row>
    <row r="1438" spans="1:17">
      <c r="A1438" s="52" t="s">
        <v>7465</v>
      </c>
      <c r="B1438" s="50">
        <v>0.142850731196936</v>
      </c>
      <c r="C1438" s="50">
        <v>0.13644052062765299</v>
      </c>
      <c r="D1438" s="50"/>
      <c r="E1438" s="52" t="s">
        <v>15564</v>
      </c>
      <c r="F1438" s="50">
        <v>-0.203767758340648</v>
      </c>
      <c r="G1438" s="50">
        <v>0.18016269472667801</v>
      </c>
      <c r="H1438" s="50"/>
      <c r="I1438" s="62"/>
      <c r="M1438" s="62" t="s">
        <v>8710</v>
      </c>
      <c r="N1438" s="81">
        <v>-0.27109164601853802</v>
      </c>
      <c r="O1438" s="81">
        <v>0.190846582734542</v>
      </c>
      <c r="P1438" s="50"/>
      <c r="Q1438" s="50"/>
    </row>
    <row r="1439" spans="1:17">
      <c r="A1439" s="52" t="s">
        <v>16389</v>
      </c>
      <c r="B1439" s="50">
        <v>0.14275446664906999</v>
      </c>
      <c r="C1439" s="50">
        <v>0.15598300748250499</v>
      </c>
      <c r="D1439" s="50"/>
      <c r="E1439" s="52" t="s">
        <v>6036</v>
      </c>
      <c r="F1439" s="50">
        <v>-0.24446705570083299</v>
      </c>
      <c r="G1439" s="50">
        <v>0.180689124632614</v>
      </c>
      <c r="H1439" s="50"/>
      <c r="I1439" s="62"/>
      <c r="M1439" s="62" t="s">
        <v>16279</v>
      </c>
      <c r="N1439" s="81">
        <v>-0.15798355316499399</v>
      </c>
      <c r="O1439" s="81">
        <v>0.190846582734542</v>
      </c>
      <c r="P1439" s="50"/>
      <c r="Q1439" s="50"/>
    </row>
    <row r="1440" spans="1:17">
      <c r="A1440" s="52" t="s">
        <v>16409</v>
      </c>
      <c r="B1440" s="50">
        <v>0.14047576624050001</v>
      </c>
      <c r="C1440" s="50">
        <v>0.17221232256881999</v>
      </c>
      <c r="D1440" s="50"/>
      <c r="E1440" s="52" t="s">
        <v>9963</v>
      </c>
      <c r="F1440" s="50">
        <v>-0.17811289484645301</v>
      </c>
      <c r="G1440" s="50">
        <v>0.18070064689101301</v>
      </c>
      <c r="H1440" s="50"/>
      <c r="I1440" s="62"/>
      <c r="M1440" s="62" t="s">
        <v>10680</v>
      </c>
      <c r="N1440" s="81">
        <v>-0.250846069273788</v>
      </c>
      <c r="O1440" s="81">
        <v>0.191054357885729</v>
      </c>
      <c r="P1440" s="50"/>
      <c r="Q1440" s="50"/>
    </row>
    <row r="1441" spans="1:17">
      <c r="A1441" s="52" t="s">
        <v>16410</v>
      </c>
      <c r="B1441" s="50">
        <v>0.14018505924928101</v>
      </c>
      <c r="C1441" s="50">
        <v>0.17225764072890201</v>
      </c>
      <c r="D1441" s="50"/>
      <c r="E1441" s="52" t="s">
        <v>15565</v>
      </c>
      <c r="F1441" s="50">
        <v>-0.19627706177769499</v>
      </c>
      <c r="G1441" s="50">
        <v>0.18089399519213401</v>
      </c>
      <c r="H1441" s="50"/>
      <c r="I1441" s="62"/>
      <c r="M1441" s="62" t="s">
        <v>8173</v>
      </c>
      <c r="N1441" s="81">
        <v>-0.23862924315879</v>
      </c>
      <c r="O1441" s="81">
        <v>0.191154516142586</v>
      </c>
      <c r="P1441" s="50"/>
      <c r="Q1441" s="50"/>
    </row>
    <row r="1442" spans="1:17">
      <c r="A1442" s="52" t="s">
        <v>16469</v>
      </c>
      <c r="B1442" s="50">
        <v>0.138872344136383</v>
      </c>
      <c r="C1442" s="50">
        <v>2.3593288404071</v>
      </c>
      <c r="D1442" s="50"/>
      <c r="E1442" s="52" t="s">
        <v>7221</v>
      </c>
      <c r="F1442" s="50">
        <v>-0.27288735100709099</v>
      </c>
      <c r="G1442" s="50">
        <v>0.18103216757903401</v>
      </c>
      <c r="H1442" s="50"/>
      <c r="I1442" s="62"/>
      <c r="M1442" s="62" t="s">
        <v>10984</v>
      </c>
      <c r="N1442" s="81">
        <v>-0.17921621943270399</v>
      </c>
      <c r="O1442" s="81">
        <v>0.19124734179536601</v>
      </c>
      <c r="P1442" s="50"/>
      <c r="Q1442" s="50"/>
    </row>
    <row r="1443" spans="1:17">
      <c r="A1443" s="52" t="s">
        <v>16427</v>
      </c>
      <c r="B1443" s="50">
        <v>0.13859777500373699</v>
      </c>
      <c r="C1443" s="50">
        <v>0.19496725498192799</v>
      </c>
      <c r="D1443" s="50"/>
      <c r="E1443" s="52" t="s">
        <v>1143</v>
      </c>
      <c r="F1443" s="50">
        <v>-0.29703686036231902</v>
      </c>
      <c r="G1443" s="50">
        <v>0.18152452454406101</v>
      </c>
      <c r="H1443" s="50"/>
      <c r="I1443" s="62"/>
      <c r="M1443" s="62" t="s">
        <v>16280</v>
      </c>
      <c r="N1443" s="81">
        <v>-0.16882826080644101</v>
      </c>
      <c r="O1443" s="81">
        <v>0.192043377737211</v>
      </c>
      <c r="P1443" s="50"/>
      <c r="Q1443" s="50"/>
    </row>
    <row r="1444" spans="1:17">
      <c r="A1444" s="52" t="s">
        <v>16474</v>
      </c>
      <c r="B1444" s="50">
        <v>0.13720936754112101</v>
      </c>
      <c r="C1444" s="50">
        <v>2.38266235925034</v>
      </c>
      <c r="D1444" s="50"/>
      <c r="E1444" s="52" t="s">
        <v>6952</v>
      </c>
      <c r="F1444" s="50">
        <v>-0.34884817534955598</v>
      </c>
      <c r="G1444" s="50">
        <v>0.18240419050969001</v>
      </c>
      <c r="H1444" s="50"/>
      <c r="I1444" s="62"/>
      <c r="M1444" s="62" t="s">
        <v>10561</v>
      </c>
      <c r="N1444" s="81">
        <v>-0.173909601999126</v>
      </c>
      <c r="O1444" s="81">
        <v>0.192751142647755</v>
      </c>
      <c r="P1444" s="50"/>
      <c r="Q1444" s="50"/>
    </row>
    <row r="1445" spans="1:17">
      <c r="A1445" s="52" t="s">
        <v>16444</v>
      </c>
      <c r="B1445" s="50">
        <v>0.13599692960228399</v>
      </c>
      <c r="C1445" s="50">
        <v>2.2594519929193799</v>
      </c>
      <c r="D1445" s="50"/>
      <c r="E1445" s="52" t="s">
        <v>10709</v>
      </c>
      <c r="F1445" s="50">
        <v>-0.22938477258666101</v>
      </c>
      <c r="G1445" s="50">
        <v>0.18240965476434601</v>
      </c>
      <c r="H1445" s="50"/>
      <c r="I1445" s="62"/>
      <c r="M1445" s="62" t="s">
        <v>111</v>
      </c>
      <c r="N1445" s="81">
        <v>-0.255528348394158</v>
      </c>
      <c r="O1445" s="81">
        <v>0.19325658384428601</v>
      </c>
      <c r="P1445" s="50"/>
      <c r="Q1445" s="50"/>
    </row>
    <row r="1446" spans="1:17">
      <c r="A1446" s="52" t="s">
        <v>16442</v>
      </c>
      <c r="B1446" s="50">
        <v>0.13574267268353199</v>
      </c>
      <c r="C1446" s="50">
        <v>2.2578175007540402</v>
      </c>
      <c r="D1446" s="50"/>
      <c r="E1446" s="52" t="s">
        <v>6803</v>
      </c>
      <c r="F1446" s="50">
        <v>-0.30051818554829202</v>
      </c>
      <c r="G1446" s="50">
        <v>0.18255521275449499</v>
      </c>
      <c r="H1446" s="50"/>
      <c r="I1446" s="62"/>
      <c r="M1446" s="62" t="s">
        <v>15142</v>
      </c>
      <c r="N1446" s="81">
        <v>-0.131528443020309</v>
      </c>
      <c r="O1446" s="81">
        <v>0.19338237990305901</v>
      </c>
      <c r="P1446" s="50"/>
      <c r="Q1446" s="50"/>
    </row>
    <row r="1447" spans="1:17">
      <c r="A1447" s="52" t="s">
        <v>12254</v>
      </c>
      <c r="B1447" s="50">
        <v>0.13505250385553799</v>
      </c>
      <c r="C1447" s="50">
        <v>0.18880106237013</v>
      </c>
      <c r="D1447" s="50"/>
      <c r="E1447" s="52" t="s">
        <v>4272</v>
      </c>
      <c r="F1447" s="50">
        <v>-0.26516332641615697</v>
      </c>
      <c r="G1447" s="50">
        <v>0.18272162483014601</v>
      </c>
      <c r="H1447" s="50"/>
      <c r="I1447" s="62"/>
      <c r="M1447" s="62" t="s">
        <v>14377</v>
      </c>
      <c r="N1447" s="81">
        <v>-0.186021573160425</v>
      </c>
      <c r="O1447" s="81">
        <v>0.19338237990305901</v>
      </c>
      <c r="P1447" s="50"/>
      <c r="Q1447" s="50"/>
    </row>
    <row r="1448" spans="1:17">
      <c r="A1448" s="52" t="s">
        <v>16446</v>
      </c>
      <c r="B1448" s="50">
        <v>0.13067310835173901</v>
      </c>
      <c r="C1448" s="50">
        <v>2.2622465672978098</v>
      </c>
      <c r="D1448" s="50"/>
      <c r="E1448" s="52" t="s">
        <v>5602</v>
      </c>
      <c r="F1448" s="50">
        <v>-0.29399264779143702</v>
      </c>
      <c r="G1448" s="50">
        <v>0.18378859137093101</v>
      </c>
      <c r="H1448" s="50"/>
      <c r="I1448" s="62"/>
      <c r="M1448" s="62" t="s">
        <v>11330</v>
      </c>
      <c r="N1448" s="81">
        <v>-0.17489556008069601</v>
      </c>
      <c r="O1448" s="81">
        <v>0.19357664873595101</v>
      </c>
      <c r="P1448" s="50"/>
      <c r="Q1448" s="50"/>
    </row>
    <row r="1449" spans="1:17">
      <c r="A1449" s="52" t="s">
        <v>16475</v>
      </c>
      <c r="B1449" s="50">
        <v>0.12952699438226001</v>
      </c>
      <c r="C1449" s="50">
        <v>2.3888837893778598</v>
      </c>
      <c r="D1449" s="50"/>
      <c r="E1449" s="52" t="s">
        <v>15566</v>
      </c>
      <c r="F1449" s="50">
        <v>-0.20403102981906099</v>
      </c>
      <c r="G1449" s="50">
        <v>0.1840683177246</v>
      </c>
      <c r="H1449" s="50"/>
      <c r="I1449" s="62"/>
      <c r="M1449" s="62" t="s">
        <v>2491</v>
      </c>
      <c r="N1449" s="81">
        <v>-0.195573512246665</v>
      </c>
      <c r="O1449" s="81">
        <v>0.19384751223953001</v>
      </c>
      <c r="P1449" s="50"/>
      <c r="Q1449" s="50"/>
    </row>
    <row r="1450" spans="1:17">
      <c r="A1450" s="52" t="s">
        <v>16464</v>
      </c>
      <c r="B1450" s="50">
        <v>0.128445157456062</v>
      </c>
      <c r="C1450" s="50">
        <v>2.3358810145175499</v>
      </c>
      <c r="D1450" s="50"/>
      <c r="E1450" s="52" t="s">
        <v>15567</v>
      </c>
      <c r="F1450" s="50">
        <v>-0.25478601025401099</v>
      </c>
      <c r="G1450" s="50">
        <v>0.18457546878018699</v>
      </c>
      <c r="H1450" s="50"/>
      <c r="I1450" s="62"/>
      <c r="M1450" s="62" t="s">
        <v>4871</v>
      </c>
      <c r="N1450" s="81">
        <v>-0.155910718388239</v>
      </c>
      <c r="O1450" s="81">
        <v>0.194073350158041</v>
      </c>
      <c r="P1450" s="50"/>
      <c r="Q1450" s="50"/>
    </row>
    <row r="1451" spans="1:17">
      <c r="A1451" s="52" t="s">
        <v>15856</v>
      </c>
      <c r="B1451" s="50">
        <v>0.12822508132909499</v>
      </c>
      <c r="C1451" s="50">
        <v>0.18240965476434601</v>
      </c>
      <c r="D1451" s="50"/>
      <c r="E1451" s="52" t="s">
        <v>2108</v>
      </c>
      <c r="F1451" s="50">
        <v>-0.21161504891702801</v>
      </c>
      <c r="G1451" s="50">
        <v>0.184685288423345</v>
      </c>
      <c r="H1451" s="50"/>
      <c r="I1451" s="62"/>
      <c r="M1451" s="62" t="s">
        <v>11828</v>
      </c>
      <c r="N1451" s="81">
        <v>-0.17531120815454401</v>
      </c>
      <c r="O1451" s="81">
        <v>0.19449501300758101</v>
      </c>
      <c r="P1451" s="50"/>
      <c r="Q1451" s="50"/>
    </row>
    <row r="1452" spans="1:17">
      <c r="A1452" s="52" t="s">
        <v>498</v>
      </c>
      <c r="B1452" s="50">
        <v>0.127919210942987</v>
      </c>
      <c r="C1452" s="50">
        <v>0.188256455614841</v>
      </c>
      <c r="D1452" s="50"/>
      <c r="E1452" s="52" t="s">
        <v>647</v>
      </c>
      <c r="F1452" s="50">
        <v>-0.33887133876775599</v>
      </c>
      <c r="G1452" s="50">
        <v>0.18473036912205401</v>
      </c>
      <c r="H1452" s="50"/>
      <c r="I1452" s="62"/>
      <c r="M1452" s="62" t="s">
        <v>9039</v>
      </c>
      <c r="N1452" s="81">
        <v>-0.18519768124084801</v>
      </c>
      <c r="O1452" s="81">
        <v>0.195264060165664</v>
      </c>
      <c r="P1452" s="50"/>
      <c r="Q1452" s="50"/>
    </row>
    <row r="1453" spans="1:17">
      <c r="A1453" s="52" t="s">
        <v>16459</v>
      </c>
      <c r="B1453" s="50">
        <v>0.12513321233135999</v>
      </c>
      <c r="C1453" s="50">
        <v>2.3233356710792799</v>
      </c>
      <c r="D1453" s="50"/>
      <c r="E1453" s="52" t="s">
        <v>11194</v>
      </c>
      <c r="F1453" s="50">
        <v>-0.14483855136684601</v>
      </c>
      <c r="G1453" s="50">
        <v>0.18482516115120101</v>
      </c>
      <c r="H1453" s="50"/>
      <c r="I1453" s="62"/>
      <c r="M1453" s="62" t="s">
        <v>841</v>
      </c>
      <c r="N1453" s="81">
        <v>-0.15196586520358399</v>
      </c>
      <c r="O1453" s="81">
        <v>0.195264060165664</v>
      </c>
      <c r="P1453" s="50"/>
      <c r="Q1453" s="50"/>
    </row>
    <row r="1454" spans="1:17">
      <c r="A1454" s="52" t="s">
        <v>16419</v>
      </c>
      <c r="B1454" s="50">
        <v>0.123272518824385</v>
      </c>
      <c r="C1454" s="50">
        <v>0.18983982844546901</v>
      </c>
      <c r="D1454" s="50"/>
      <c r="E1454" s="52" t="s">
        <v>8972</v>
      </c>
      <c r="F1454" s="50">
        <v>-0.23722051980689501</v>
      </c>
      <c r="G1454" s="50">
        <v>0.18493206287994299</v>
      </c>
      <c r="H1454" s="50"/>
      <c r="I1454" s="62"/>
      <c r="M1454" s="62" t="s">
        <v>8404</v>
      </c>
      <c r="N1454" s="81">
        <v>-0.18380733043735201</v>
      </c>
      <c r="O1454" s="81">
        <v>0.195264060165664</v>
      </c>
      <c r="P1454" s="50"/>
      <c r="Q1454" s="50"/>
    </row>
    <row r="1455" spans="1:17">
      <c r="A1455" s="52" t="s">
        <v>13188</v>
      </c>
      <c r="B1455" s="50">
        <v>0.12282971630407601</v>
      </c>
      <c r="C1455" s="50">
        <v>2.2015946374548299</v>
      </c>
      <c r="D1455" s="50"/>
      <c r="E1455" s="52" t="s">
        <v>9683</v>
      </c>
      <c r="F1455" s="50">
        <v>-0.16008049350921999</v>
      </c>
      <c r="G1455" s="50">
        <v>0.18503710559890099</v>
      </c>
      <c r="H1455" s="50"/>
      <c r="I1455" s="62"/>
      <c r="M1455" s="62" t="s">
        <v>11193</v>
      </c>
      <c r="N1455" s="81">
        <v>-0.163898317032801</v>
      </c>
      <c r="O1455" s="81">
        <v>0.195264060165664</v>
      </c>
      <c r="P1455" s="50"/>
      <c r="Q1455" s="50"/>
    </row>
    <row r="1456" spans="1:17">
      <c r="A1456" s="52" t="s">
        <v>16422</v>
      </c>
      <c r="B1456" s="50">
        <v>0.120759599138309</v>
      </c>
      <c r="C1456" s="50">
        <v>0.19151387653556901</v>
      </c>
      <c r="D1456" s="50"/>
      <c r="E1456" s="52" t="s">
        <v>15568</v>
      </c>
      <c r="F1456" s="50">
        <v>-0.12676632873336099</v>
      </c>
      <c r="G1456" s="50">
        <v>0.18524066299456399</v>
      </c>
      <c r="H1456" s="50"/>
      <c r="I1456" s="62"/>
      <c r="M1456" s="62" t="s">
        <v>4254</v>
      </c>
      <c r="N1456" s="81">
        <v>-0.19292118174241099</v>
      </c>
      <c r="O1456" s="81">
        <v>0.195502190357948</v>
      </c>
      <c r="P1456" s="50"/>
      <c r="Q1456" s="50"/>
    </row>
    <row r="1457" spans="1:17">
      <c r="A1457" s="52" t="s">
        <v>16461</v>
      </c>
      <c r="B1457" s="50">
        <v>0.11824757647737801</v>
      </c>
      <c r="C1457" s="50">
        <v>2.3263058751954899</v>
      </c>
      <c r="D1457" s="50"/>
      <c r="E1457" s="52" t="s">
        <v>7808</v>
      </c>
      <c r="F1457" s="50">
        <v>-0.23213326593969</v>
      </c>
      <c r="G1457" s="50">
        <v>0.18554787569228801</v>
      </c>
      <c r="H1457" s="50"/>
      <c r="I1457" s="62"/>
      <c r="M1457" s="62" t="s">
        <v>4127</v>
      </c>
      <c r="N1457" s="81">
        <v>-0.18217368887569299</v>
      </c>
      <c r="O1457" s="81">
        <v>0.19555034871176799</v>
      </c>
      <c r="P1457" s="50"/>
      <c r="Q1457" s="50"/>
    </row>
    <row r="1458" spans="1:17">
      <c r="B1458" s="50"/>
      <c r="C1458" s="50"/>
      <c r="D1458" s="50"/>
      <c r="E1458" s="52" t="s">
        <v>5598</v>
      </c>
      <c r="F1458" s="50">
        <v>-0.16429093962962299</v>
      </c>
      <c r="G1458" s="50">
        <v>0.18567360654124901</v>
      </c>
      <c r="H1458" s="50"/>
      <c r="I1458" s="62"/>
      <c r="M1458" s="62" t="s">
        <v>16281</v>
      </c>
      <c r="N1458" s="81">
        <v>-0.20431923707671501</v>
      </c>
      <c r="O1458" s="81">
        <v>0.19615435011340401</v>
      </c>
      <c r="P1458" s="50"/>
      <c r="Q1458" s="50"/>
    </row>
    <row r="1459" spans="1:17">
      <c r="B1459" s="50"/>
      <c r="C1459" s="50"/>
      <c r="D1459" s="50"/>
      <c r="E1459" s="52" t="s">
        <v>5386</v>
      </c>
      <c r="F1459" s="50">
        <v>-0.16540214525329999</v>
      </c>
      <c r="G1459" s="50">
        <v>0.186005002897948</v>
      </c>
      <c r="H1459" s="50"/>
      <c r="I1459" s="62"/>
      <c r="M1459" s="62" t="s">
        <v>16282</v>
      </c>
      <c r="N1459" s="81">
        <v>-0.16510080907975999</v>
      </c>
      <c r="O1459" s="81">
        <v>0.19617899281844001</v>
      </c>
      <c r="P1459" s="50"/>
      <c r="Q1459" s="50"/>
    </row>
    <row r="1460" spans="1:17">
      <c r="B1460" s="50"/>
      <c r="C1460" s="50"/>
      <c r="D1460" s="50"/>
      <c r="E1460" s="52" t="s">
        <v>6559</v>
      </c>
      <c r="F1460" s="50">
        <v>-0.26828817284848</v>
      </c>
      <c r="G1460" s="50">
        <v>0.18604467838542399</v>
      </c>
      <c r="H1460" s="50"/>
      <c r="I1460" s="62"/>
      <c r="M1460" s="62" t="s">
        <v>16283</v>
      </c>
      <c r="N1460" s="81">
        <v>-0.21694135277382701</v>
      </c>
      <c r="O1460" s="81">
        <v>0.19617899281844001</v>
      </c>
      <c r="P1460" s="50"/>
      <c r="Q1460" s="50"/>
    </row>
    <row r="1461" spans="1:17">
      <c r="B1461" s="50"/>
      <c r="C1461" s="50"/>
      <c r="D1461" s="50"/>
      <c r="E1461" s="52" t="s">
        <v>14915</v>
      </c>
      <c r="F1461" s="50">
        <v>-0.181777758549481</v>
      </c>
      <c r="G1461" s="50">
        <v>0.18696616244144701</v>
      </c>
      <c r="H1461" s="50"/>
      <c r="I1461" s="62"/>
      <c r="M1461" s="62" t="s">
        <v>16284</v>
      </c>
      <c r="N1461" s="81">
        <v>-0.13682458961503599</v>
      </c>
      <c r="O1461" s="81">
        <v>0.19617899281844001</v>
      </c>
      <c r="P1461" s="50"/>
      <c r="Q1461" s="50"/>
    </row>
    <row r="1462" spans="1:17">
      <c r="B1462" s="50"/>
      <c r="C1462" s="50"/>
      <c r="D1462" s="50"/>
      <c r="E1462" s="52" t="s">
        <v>3422</v>
      </c>
      <c r="F1462" s="50">
        <v>-0.24670510536832599</v>
      </c>
      <c r="G1462" s="50">
        <v>0.18700640252230899</v>
      </c>
      <c r="H1462" s="50"/>
      <c r="I1462" s="62"/>
      <c r="M1462" s="62" t="s">
        <v>4845</v>
      </c>
      <c r="N1462" s="81">
        <v>-0.198482558907974</v>
      </c>
      <c r="O1462" s="81">
        <v>0.19654084142077599</v>
      </c>
      <c r="P1462" s="50"/>
      <c r="Q1462" s="50"/>
    </row>
    <row r="1463" spans="1:17">
      <c r="B1463" s="50"/>
      <c r="C1463" s="50"/>
      <c r="D1463" s="50"/>
      <c r="E1463" s="52" t="s">
        <v>3838</v>
      </c>
      <c r="F1463" s="50">
        <v>-0.214642782482487</v>
      </c>
      <c r="G1463" s="50">
        <v>0.18700640252230899</v>
      </c>
      <c r="H1463" s="50"/>
      <c r="I1463" s="62"/>
      <c r="M1463" s="62" t="s">
        <v>16285</v>
      </c>
      <c r="N1463" s="81">
        <v>-0.123865044127379</v>
      </c>
      <c r="O1463" s="81">
        <v>0.19654084142077599</v>
      </c>
      <c r="P1463" s="50"/>
      <c r="Q1463" s="50"/>
    </row>
    <row r="1464" spans="1:17">
      <c r="B1464" s="50"/>
      <c r="C1464" s="50"/>
      <c r="D1464" s="50"/>
      <c r="E1464" s="52" t="s">
        <v>11261</v>
      </c>
      <c r="F1464" s="50">
        <v>-0.18306351280056701</v>
      </c>
      <c r="G1464" s="50">
        <v>0.18700640252230899</v>
      </c>
      <c r="H1464" s="50"/>
      <c r="I1464" s="62"/>
      <c r="M1464" s="62" t="s">
        <v>4058</v>
      </c>
      <c r="N1464" s="81">
        <v>-0.19955021414847801</v>
      </c>
      <c r="O1464" s="81">
        <v>0.19665332943174399</v>
      </c>
      <c r="P1464" s="50"/>
      <c r="Q1464" s="50"/>
    </row>
    <row r="1465" spans="1:17">
      <c r="B1465" s="50"/>
      <c r="C1465" s="50"/>
      <c r="D1465" s="50"/>
      <c r="E1465" s="52" t="s">
        <v>10609</v>
      </c>
      <c r="F1465" s="50">
        <v>-0.18094286923357</v>
      </c>
      <c r="G1465" s="50">
        <v>0.18700640252230899</v>
      </c>
      <c r="H1465" s="50"/>
      <c r="I1465" s="62"/>
      <c r="M1465" s="62" t="s">
        <v>16286</v>
      </c>
      <c r="N1465" s="81">
        <v>-0.116430692103743</v>
      </c>
      <c r="O1465" s="81">
        <v>0.19665332943174399</v>
      </c>
      <c r="P1465" s="50"/>
      <c r="Q1465" s="50"/>
    </row>
    <row r="1466" spans="1:17">
      <c r="B1466" s="50"/>
      <c r="C1466" s="50"/>
      <c r="D1466" s="50"/>
      <c r="E1466" s="52" t="s">
        <v>7121</v>
      </c>
      <c r="F1466" s="50">
        <v>-0.166017063165006</v>
      </c>
      <c r="G1466" s="50">
        <v>0.18700640252230899</v>
      </c>
      <c r="H1466" s="50"/>
      <c r="I1466" s="62"/>
      <c r="M1466" s="62" t="s">
        <v>5577</v>
      </c>
      <c r="N1466" s="81">
        <v>-0.202634542751987</v>
      </c>
      <c r="O1466" s="81">
        <v>0.19690281425178099</v>
      </c>
      <c r="P1466" s="50"/>
      <c r="Q1466" s="50"/>
    </row>
    <row r="1467" spans="1:17">
      <c r="B1467" s="50"/>
      <c r="C1467" s="50"/>
      <c r="D1467" s="50"/>
      <c r="E1467" s="52" t="s">
        <v>15569</v>
      </c>
      <c r="F1467" s="50">
        <v>-0.211187047897751</v>
      </c>
      <c r="G1467" s="50">
        <v>0.18700640252230899</v>
      </c>
      <c r="H1467" s="50"/>
      <c r="I1467" s="62"/>
      <c r="M1467" s="62" t="s">
        <v>16287</v>
      </c>
      <c r="N1467" s="81">
        <v>-0.111479090479641</v>
      </c>
      <c r="O1467" s="81">
        <v>0.19702619677688499</v>
      </c>
      <c r="P1467" s="50"/>
      <c r="Q1467" s="50"/>
    </row>
    <row r="1468" spans="1:17">
      <c r="B1468" s="50"/>
      <c r="C1468" s="50"/>
      <c r="D1468" s="50"/>
      <c r="E1468" s="52" t="s">
        <v>1354</v>
      </c>
      <c r="F1468" s="50">
        <v>-0.14151884454467001</v>
      </c>
      <c r="G1468" s="50">
        <v>0.18731242079447</v>
      </c>
      <c r="H1468" s="50"/>
      <c r="I1468" s="62"/>
      <c r="M1468" s="62" t="s">
        <v>16288</v>
      </c>
      <c r="N1468" s="81">
        <v>-0.14486160447997901</v>
      </c>
      <c r="O1468" s="81">
        <v>0.197050472827104</v>
      </c>
      <c r="P1468" s="50"/>
      <c r="Q1468" s="50"/>
    </row>
    <row r="1469" spans="1:17">
      <c r="B1469" s="50"/>
      <c r="C1469" s="50"/>
      <c r="D1469" s="50"/>
      <c r="E1469" s="52" t="s">
        <v>8295</v>
      </c>
      <c r="F1469" s="50">
        <v>-0.22367918812385301</v>
      </c>
      <c r="G1469" s="50">
        <v>0.18763405193789601</v>
      </c>
      <c r="H1469" s="50"/>
      <c r="I1469" s="62"/>
      <c r="M1469" s="62" t="s">
        <v>16289</v>
      </c>
      <c r="N1469" s="81">
        <v>-0.17311536619835999</v>
      </c>
      <c r="O1469" s="81">
        <v>0.19727799987903399</v>
      </c>
      <c r="P1469" s="50"/>
      <c r="Q1469" s="50"/>
    </row>
    <row r="1470" spans="1:17">
      <c r="B1470" s="50"/>
      <c r="C1470" s="50"/>
      <c r="D1470" s="50"/>
      <c r="E1470" s="52" t="s">
        <v>15202</v>
      </c>
      <c r="F1470" s="50">
        <v>-0.199658147256489</v>
      </c>
      <c r="G1470" s="50">
        <v>0.187670737159049</v>
      </c>
      <c r="H1470" s="50"/>
      <c r="I1470" s="62"/>
      <c r="M1470" s="62" t="s">
        <v>16290</v>
      </c>
      <c r="N1470" s="81">
        <v>-0.11857882446330401</v>
      </c>
      <c r="O1470" s="81">
        <v>0.197350522620129</v>
      </c>
      <c r="P1470" s="50"/>
      <c r="Q1470" s="50"/>
    </row>
    <row r="1471" spans="1:17">
      <c r="B1471" s="50"/>
      <c r="C1471" s="50"/>
      <c r="D1471" s="50"/>
      <c r="E1471" s="52" t="s">
        <v>9680</v>
      </c>
      <c r="F1471" s="50">
        <v>-0.30250543748342401</v>
      </c>
      <c r="G1471" s="50">
        <v>0.18794210628984401</v>
      </c>
      <c r="H1471" s="50"/>
      <c r="I1471" s="62"/>
      <c r="M1471" s="62" t="s">
        <v>10710</v>
      </c>
      <c r="N1471" s="81">
        <v>-0.16211510999762899</v>
      </c>
      <c r="O1471" s="81">
        <v>0.19753597149641999</v>
      </c>
      <c r="P1471" s="50"/>
      <c r="Q1471" s="50"/>
    </row>
    <row r="1472" spans="1:17">
      <c r="B1472" s="50"/>
      <c r="C1472" s="50"/>
      <c r="D1472" s="50"/>
      <c r="E1472" s="52" t="s">
        <v>15570</v>
      </c>
      <c r="F1472" s="50">
        <v>-0.244613929431236</v>
      </c>
      <c r="G1472" s="50">
        <v>0.18832271620573901</v>
      </c>
      <c r="H1472" s="50"/>
      <c r="I1472" s="62"/>
      <c r="M1472" s="62" t="s">
        <v>16291</v>
      </c>
      <c r="N1472" s="81">
        <v>-0.15253036884814</v>
      </c>
      <c r="O1472" s="81">
        <v>0.197601473738203</v>
      </c>
      <c r="P1472" s="50"/>
      <c r="Q1472" s="50"/>
    </row>
    <row r="1473" spans="2:17">
      <c r="B1473" s="50"/>
      <c r="C1473" s="50"/>
      <c r="D1473" s="50"/>
      <c r="E1473" s="52" t="s">
        <v>6166</v>
      </c>
      <c r="F1473" s="50">
        <v>-0.15667572113873801</v>
      </c>
      <c r="G1473" s="50">
        <v>0.18858245746014299</v>
      </c>
      <c r="H1473" s="50"/>
      <c r="I1473" s="62"/>
      <c r="M1473" s="62" t="s">
        <v>16292</v>
      </c>
      <c r="N1473" s="81">
        <v>-0.13955078656953099</v>
      </c>
      <c r="O1473" s="81">
        <v>0.19762956283087199</v>
      </c>
      <c r="P1473" s="50"/>
      <c r="Q1473" s="50"/>
    </row>
    <row r="1474" spans="2:17">
      <c r="B1474" s="50"/>
      <c r="C1474" s="50"/>
      <c r="D1474" s="50"/>
      <c r="E1474" s="52" t="s">
        <v>8940</v>
      </c>
      <c r="F1474" s="50">
        <v>-0.20847874524073301</v>
      </c>
      <c r="G1474" s="50">
        <v>0.18858245746014299</v>
      </c>
      <c r="H1474" s="50"/>
      <c r="I1474" s="62"/>
      <c r="M1474" s="62" t="s">
        <v>16293</v>
      </c>
      <c r="N1474" s="81">
        <v>-0.157803941569369</v>
      </c>
      <c r="O1474" s="81">
        <v>0.19762956283087199</v>
      </c>
      <c r="P1474" s="50"/>
      <c r="Q1474" s="50"/>
    </row>
    <row r="1475" spans="2:17">
      <c r="B1475" s="50"/>
      <c r="C1475" s="50"/>
      <c r="D1475" s="50"/>
      <c r="E1475" s="52" t="s">
        <v>7666</v>
      </c>
      <c r="F1475" s="50">
        <v>-0.158113580190479</v>
      </c>
      <c r="G1475" s="50">
        <v>0.18879810663129701</v>
      </c>
      <c r="H1475" s="50"/>
      <c r="I1475" s="62"/>
      <c r="M1475" s="62" t="s">
        <v>10583</v>
      </c>
      <c r="N1475" s="81">
        <v>-8.8434533315027194E-2</v>
      </c>
      <c r="O1475" s="81">
        <v>0.197634402699392</v>
      </c>
      <c r="P1475" s="50"/>
      <c r="Q1475" s="50"/>
    </row>
    <row r="1476" spans="2:17">
      <c r="B1476" s="50"/>
      <c r="C1476" s="50"/>
      <c r="D1476" s="50"/>
      <c r="E1476" s="52" t="s">
        <v>15571</v>
      </c>
      <c r="F1476" s="50">
        <v>-0.21302931387881799</v>
      </c>
      <c r="G1476" s="50">
        <v>0.18894050393282399</v>
      </c>
      <c r="H1476" s="50"/>
      <c r="I1476" s="62"/>
      <c r="M1476" s="62" t="s">
        <v>14660</v>
      </c>
      <c r="N1476" s="81">
        <v>-0.199685261433863</v>
      </c>
      <c r="O1476" s="81">
        <v>0.19795351302830999</v>
      </c>
      <c r="P1476" s="50"/>
      <c r="Q1476" s="50"/>
    </row>
    <row r="1477" spans="2:17">
      <c r="B1477" s="50"/>
      <c r="C1477" s="50"/>
      <c r="D1477" s="50"/>
      <c r="E1477" s="52" t="s">
        <v>15572</v>
      </c>
      <c r="F1477" s="50">
        <v>-0.22378652599281801</v>
      </c>
      <c r="G1477" s="50">
        <v>0.18898514776943001</v>
      </c>
      <c r="H1477" s="50"/>
      <c r="I1477" s="62"/>
      <c r="M1477" s="62" t="s">
        <v>16294</v>
      </c>
      <c r="N1477" s="81">
        <v>-0.109119508616009</v>
      </c>
      <c r="O1477" s="81">
        <v>0.19839790049713099</v>
      </c>
      <c r="P1477" s="50"/>
      <c r="Q1477" s="50"/>
    </row>
    <row r="1478" spans="2:17">
      <c r="B1478" s="50"/>
      <c r="C1478" s="50"/>
      <c r="D1478" s="50"/>
      <c r="E1478" s="52" t="s">
        <v>15573</v>
      </c>
      <c r="F1478" s="50">
        <v>-0.22139119338154201</v>
      </c>
      <c r="G1478" s="50">
        <v>0.18930959486315499</v>
      </c>
      <c r="H1478" s="50"/>
      <c r="I1478" s="62"/>
      <c r="M1478" s="62" t="s">
        <v>16295</v>
      </c>
      <c r="N1478" s="81">
        <v>-0.12520021701471701</v>
      </c>
      <c r="O1478" s="81">
        <v>0.19844885898270401</v>
      </c>
      <c r="P1478" s="50"/>
      <c r="Q1478" s="50"/>
    </row>
    <row r="1479" spans="2:17">
      <c r="B1479" s="50"/>
      <c r="C1479" s="50"/>
      <c r="D1479" s="50"/>
      <c r="E1479" s="52" t="s">
        <v>15574</v>
      </c>
      <c r="F1479" s="50">
        <v>-0.123909416045765</v>
      </c>
      <c r="G1479" s="50">
        <v>0.189473225252657</v>
      </c>
      <c r="H1479" s="50"/>
      <c r="I1479" s="62"/>
      <c r="M1479" s="62" t="s">
        <v>16296</v>
      </c>
      <c r="N1479" s="81">
        <v>-0.114017300197405</v>
      </c>
      <c r="O1479" s="81">
        <v>0.198573302284966</v>
      </c>
      <c r="P1479" s="50"/>
      <c r="Q1479" s="50"/>
    </row>
    <row r="1480" spans="2:17">
      <c r="B1480" s="50"/>
      <c r="C1480" s="50"/>
      <c r="D1480" s="50"/>
      <c r="E1480" s="52" t="s">
        <v>15575</v>
      </c>
      <c r="F1480" s="50">
        <v>-0.13207266769810899</v>
      </c>
      <c r="G1480" s="50">
        <v>0.189473225252657</v>
      </c>
      <c r="H1480" s="50"/>
      <c r="I1480" s="62"/>
      <c r="M1480" s="62" t="s">
        <v>16297</v>
      </c>
      <c r="N1480" s="81">
        <v>-0.21154119495779899</v>
      </c>
      <c r="O1480" s="81">
        <v>0.19930222405005399</v>
      </c>
      <c r="P1480" s="50"/>
      <c r="Q1480" s="50"/>
    </row>
    <row r="1481" spans="2:17">
      <c r="B1481" s="50"/>
      <c r="C1481" s="50"/>
      <c r="D1481" s="50"/>
      <c r="E1481" s="52" t="s">
        <v>12090</v>
      </c>
      <c r="F1481" s="50">
        <v>-0.26233270203898801</v>
      </c>
      <c r="G1481" s="50">
        <v>0.18963804581055099</v>
      </c>
      <c r="H1481" s="50"/>
      <c r="I1481" s="62"/>
      <c r="M1481" s="62" t="s">
        <v>4494</v>
      </c>
      <c r="N1481" s="81">
        <v>-0.15159178498286</v>
      </c>
      <c r="O1481" s="81">
        <v>0.19930222405005399</v>
      </c>
      <c r="P1481" s="50"/>
      <c r="Q1481" s="50"/>
    </row>
    <row r="1482" spans="2:17">
      <c r="B1482" s="50"/>
      <c r="C1482" s="50"/>
      <c r="D1482" s="50"/>
      <c r="E1482" s="52" t="s">
        <v>7326</v>
      </c>
      <c r="F1482" s="50">
        <v>-0.20886721231824101</v>
      </c>
      <c r="G1482" s="50">
        <v>0.18963804581055099</v>
      </c>
      <c r="H1482" s="50"/>
      <c r="I1482" s="62"/>
      <c r="M1482" s="62" t="s">
        <v>11670</v>
      </c>
      <c r="N1482" s="81">
        <v>-0.10855644021175601</v>
      </c>
      <c r="O1482" s="81">
        <v>0.19930222405005399</v>
      </c>
      <c r="P1482" s="50"/>
      <c r="Q1482" s="50"/>
    </row>
    <row r="1483" spans="2:17">
      <c r="B1483" s="50"/>
      <c r="C1483" s="50"/>
      <c r="D1483" s="50"/>
      <c r="E1483" s="52" t="s">
        <v>7965</v>
      </c>
      <c r="F1483" s="50">
        <v>-0.28899684770206202</v>
      </c>
      <c r="G1483" s="50">
        <v>0.18963804581055099</v>
      </c>
      <c r="H1483" s="50"/>
      <c r="I1483" s="62"/>
      <c r="M1483" s="62" t="s">
        <v>16298</v>
      </c>
      <c r="N1483" s="81">
        <v>-0.15945000834734499</v>
      </c>
      <c r="O1483" s="81">
        <v>0.199423900079544</v>
      </c>
      <c r="P1483" s="50"/>
      <c r="Q1483" s="50"/>
    </row>
    <row r="1484" spans="2:17">
      <c r="B1484" s="50"/>
      <c r="C1484" s="50"/>
      <c r="D1484" s="50"/>
      <c r="E1484" s="52" t="s">
        <v>5438</v>
      </c>
      <c r="F1484" s="50">
        <v>-0.17515387193178</v>
      </c>
      <c r="G1484" s="50">
        <v>0.18963804581055099</v>
      </c>
      <c r="H1484" s="50"/>
      <c r="I1484" s="62"/>
      <c r="N1484" s="81"/>
      <c r="O1484" s="81"/>
      <c r="P1484" s="50"/>
      <c r="Q1484" s="50"/>
    </row>
    <row r="1485" spans="2:17">
      <c r="B1485" s="50"/>
      <c r="C1485" s="50"/>
      <c r="D1485" s="50"/>
      <c r="E1485" s="52" t="s">
        <v>15576</v>
      </c>
      <c r="F1485" s="50">
        <v>-0.245061526019342</v>
      </c>
      <c r="G1485" s="50">
        <v>0.18963804581055099</v>
      </c>
      <c r="H1485" s="50"/>
      <c r="I1485" s="62"/>
      <c r="N1485" s="81"/>
      <c r="O1485" s="81"/>
      <c r="P1485" s="50"/>
      <c r="Q1485" s="50"/>
    </row>
    <row r="1486" spans="2:17">
      <c r="B1486" s="50"/>
      <c r="C1486" s="50"/>
      <c r="D1486" s="50"/>
      <c r="E1486" s="52" t="s">
        <v>8253</v>
      </c>
      <c r="F1486" s="50">
        <v>-0.190128059950645</v>
      </c>
      <c r="G1486" s="50">
        <v>0.18970659292282399</v>
      </c>
      <c r="H1486" s="50"/>
      <c r="I1486" s="62"/>
      <c r="N1486" s="81"/>
      <c r="O1486" s="81"/>
      <c r="P1486" s="50"/>
      <c r="Q1486" s="50"/>
    </row>
    <row r="1487" spans="2:17">
      <c r="B1487" s="50"/>
      <c r="C1487" s="50"/>
      <c r="D1487" s="50"/>
      <c r="E1487" s="52" t="s">
        <v>1892</v>
      </c>
      <c r="F1487" s="50">
        <v>-0.26358577031571201</v>
      </c>
      <c r="G1487" s="50">
        <v>0.18981846797923199</v>
      </c>
      <c r="H1487" s="50"/>
      <c r="I1487" s="62"/>
      <c r="N1487" s="81"/>
      <c r="O1487" s="81"/>
      <c r="P1487" s="50"/>
      <c r="Q1487" s="50"/>
    </row>
    <row r="1488" spans="2:17">
      <c r="B1488" s="50"/>
      <c r="C1488" s="50"/>
      <c r="D1488" s="50"/>
      <c r="E1488" s="52" t="s">
        <v>10906</v>
      </c>
      <c r="F1488" s="50">
        <v>-0.184539686432277</v>
      </c>
      <c r="G1488" s="50">
        <v>0.18983982844546901</v>
      </c>
      <c r="H1488" s="50"/>
      <c r="I1488" s="62"/>
      <c r="N1488" s="81"/>
      <c r="O1488" s="81"/>
      <c r="P1488" s="50"/>
      <c r="Q1488" s="50"/>
    </row>
    <row r="1489" spans="2:17">
      <c r="B1489" s="50"/>
      <c r="C1489" s="50"/>
      <c r="D1489" s="50"/>
      <c r="E1489" s="52" t="s">
        <v>7182</v>
      </c>
      <c r="F1489" s="50">
        <v>-0.16051193024378199</v>
      </c>
      <c r="G1489" s="50">
        <v>0.18983982844546901</v>
      </c>
      <c r="H1489" s="50"/>
      <c r="I1489" s="62"/>
      <c r="N1489" s="81"/>
      <c r="O1489" s="81"/>
      <c r="P1489" s="50"/>
      <c r="Q1489" s="50"/>
    </row>
    <row r="1490" spans="2:17">
      <c r="B1490" s="50"/>
      <c r="C1490" s="50"/>
      <c r="D1490" s="50"/>
      <c r="E1490" s="52" t="s">
        <v>15577</v>
      </c>
      <c r="F1490" s="50">
        <v>-0.19356228634467501</v>
      </c>
      <c r="G1490" s="50">
        <v>0.18983982844546901</v>
      </c>
      <c r="H1490" s="50"/>
      <c r="I1490" s="62"/>
      <c r="N1490" s="81"/>
      <c r="O1490" s="81"/>
      <c r="P1490" s="50"/>
      <c r="Q1490" s="50"/>
    </row>
    <row r="1491" spans="2:17">
      <c r="B1491" s="50"/>
      <c r="C1491" s="50"/>
      <c r="D1491" s="50"/>
      <c r="E1491" s="52" t="s">
        <v>10142</v>
      </c>
      <c r="F1491" s="50">
        <v>-0.20136654011680299</v>
      </c>
      <c r="G1491" s="50">
        <v>0.190185767299764</v>
      </c>
      <c r="H1491" s="50"/>
      <c r="I1491" s="62"/>
      <c r="N1491" s="81"/>
      <c r="O1491" s="81"/>
      <c r="P1491" s="50"/>
      <c r="Q1491" s="50"/>
    </row>
    <row r="1492" spans="2:17">
      <c r="B1492" s="50"/>
      <c r="C1492" s="50"/>
      <c r="D1492" s="50"/>
      <c r="E1492" s="52" t="s">
        <v>15578</v>
      </c>
      <c r="F1492" s="50">
        <v>-0.21725005872868</v>
      </c>
      <c r="G1492" s="50">
        <v>0.190322537746482</v>
      </c>
      <c r="H1492" s="50"/>
      <c r="I1492" s="62"/>
      <c r="N1492" s="81"/>
      <c r="O1492" s="81"/>
      <c r="P1492" s="50"/>
      <c r="Q1492" s="50"/>
    </row>
    <row r="1493" spans="2:17">
      <c r="B1493" s="50"/>
      <c r="C1493" s="50"/>
      <c r="D1493" s="50"/>
      <c r="E1493" s="52" t="s">
        <v>1034</v>
      </c>
      <c r="F1493" s="50">
        <v>-0.25128850951880599</v>
      </c>
      <c r="G1493" s="50">
        <v>0.19049806439533501</v>
      </c>
      <c r="H1493" s="50"/>
      <c r="I1493" s="62"/>
      <c r="N1493" s="81"/>
      <c r="O1493" s="81"/>
      <c r="P1493" s="50"/>
      <c r="Q1493" s="50"/>
    </row>
    <row r="1494" spans="2:17">
      <c r="B1494" s="50"/>
      <c r="C1494" s="50"/>
      <c r="D1494" s="50"/>
      <c r="E1494" s="52" t="s">
        <v>959</v>
      </c>
      <c r="F1494" s="50">
        <v>-0.19902171108602401</v>
      </c>
      <c r="G1494" s="50">
        <v>0.19058682497079901</v>
      </c>
      <c r="H1494" s="50"/>
      <c r="I1494" s="62"/>
      <c r="N1494" s="81"/>
      <c r="O1494" s="81"/>
      <c r="P1494" s="50"/>
      <c r="Q1494" s="50"/>
    </row>
    <row r="1495" spans="2:17">
      <c r="B1495" s="50"/>
      <c r="C1495" s="50"/>
      <c r="D1495" s="50"/>
      <c r="E1495" s="52" t="s">
        <v>968</v>
      </c>
      <c r="F1495" s="50">
        <v>-0.17408793562983099</v>
      </c>
      <c r="G1495" s="50">
        <v>0.19122509705589</v>
      </c>
      <c r="H1495" s="50"/>
      <c r="I1495" s="62"/>
      <c r="N1495" s="81"/>
      <c r="O1495" s="81"/>
      <c r="P1495" s="50"/>
      <c r="Q1495" s="50"/>
    </row>
    <row r="1496" spans="2:17">
      <c r="B1496" s="50"/>
      <c r="C1496" s="50"/>
      <c r="D1496" s="50"/>
      <c r="E1496" s="52" t="s">
        <v>12077</v>
      </c>
      <c r="F1496" s="50">
        <v>-0.181234212691264</v>
      </c>
      <c r="G1496" s="50">
        <v>0.19187837928776</v>
      </c>
      <c r="H1496" s="50"/>
      <c r="I1496" s="62"/>
      <c r="N1496" s="81"/>
      <c r="O1496" s="81"/>
      <c r="P1496" s="50"/>
      <c r="Q1496" s="50"/>
    </row>
    <row r="1497" spans="2:17">
      <c r="B1497" s="50"/>
      <c r="C1497" s="50"/>
      <c r="D1497" s="50"/>
      <c r="E1497" s="52" t="s">
        <v>7195</v>
      </c>
      <c r="F1497" s="50">
        <v>-0.180592589142091</v>
      </c>
      <c r="G1497" s="50">
        <v>0.19210953867094099</v>
      </c>
      <c r="H1497" s="50"/>
      <c r="I1497" s="62"/>
      <c r="N1497" s="81"/>
      <c r="O1497" s="81"/>
      <c r="P1497" s="50"/>
      <c r="Q1497" s="50"/>
    </row>
    <row r="1498" spans="2:17">
      <c r="B1498" s="50"/>
      <c r="C1498" s="50"/>
      <c r="D1498" s="50"/>
      <c r="E1498" s="52" t="s">
        <v>6327</v>
      </c>
      <c r="F1498" s="50">
        <v>-0.38445271332151998</v>
      </c>
      <c r="G1498" s="50">
        <v>0.19214691457479999</v>
      </c>
      <c r="H1498" s="50"/>
      <c r="I1498" s="62"/>
      <c r="N1498" s="81"/>
      <c r="O1498" s="81"/>
      <c r="P1498" s="50"/>
      <c r="Q1498" s="50"/>
    </row>
    <row r="1499" spans="2:17">
      <c r="B1499" s="50"/>
      <c r="C1499" s="50"/>
      <c r="D1499" s="50"/>
      <c r="E1499" s="52" t="s">
        <v>13023</v>
      </c>
      <c r="F1499" s="50">
        <v>-0.222090024167103</v>
      </c>
      <c r="G1499" s="50">
        <v>0.192230151585431</v>
      </c>
      <c r="H1499" s="50"/>
      <c r="I1499" s="62"/>
      <c r="N1499" s="81"/>
      <c r="O1499" s="81"/>
      <c r="P1499" s="50"/>
      <c r="Q1499" s="50"/>
    </row>
    <row r="1500" spans="2:17">
      <c r="B1500" s="50"/>
      <c r="C1500" s="50"/>
      <c r="D1500" s="50"/>
      <c r="E1500" s="52" t="s">
        <v>855</v>
      </c>
      <c r="F1500" s="50">
        <v>-0.18656124518777001</v>
      </c>
      <c r="G1500" s="50">
        <v>0.192943560845037</v>
      </c>
      <c r="H1500" s="50"/>
      <c r="I1500" s="62"/>
      <c r="N1500" s="81"/>
      <c r="O1500" s="81"/>
      <c r="P1500" s="50"/>
      <c r="Q1500" s="50"/>
    </row>
    <row r="1501" spans="2:17">
      <c r="B1501" s="50"/>
      <c r="C1501" s="50"/>
      <c r="D1501" s="50"/>
      <c r="E1501" s="52" t="s">
        <v>14237</v>
      </c>
      <c r="F1501" s="50">
        <v>-0.19309767676626</v>
      </c>
      <c r="G1501" s="50">
        <v>0.192943560845037</v>
      </c>
      <c r="H1501" s="50"/>
      <c r="I1501" s="62"/>
      <c r="N1501" s="81"/>
      <c r="O1501" s="81"/>
      <c r="P1501" s="50"/>
      <c r="Q1501" s="50"/>
    </row>
    <row r="1502" spans="2:17">
      <c r="B1502" s="50"/>
      <c r="C1502" s="50"/>
      <c r="D1502" s="50"/>
      <c r="E1502" s="52" t="s">
        <v>8753</v>
      </c>
      <c r="F1502" s="50">
        <v>-0.41401334855288202</v>
      </c>
      <c r="G1502" s="50">
        <v>0.19305917144092499</v>
      </c>
      <c r="H1502" s="50"/>
      <c r="I1502" s="62"/>
      <c r="N1502" s="81"/>
      <c r="O1502" s="81"/>
      <c r="P1502" s="50"/>
      <c r="Q1502" s="50"/>
    </row>
    <row r="1503" spans="2:17">
      <c r="B1503" s="50"/>
      <c r="C1503" s="50"/>
      <c r="D1503" s="50"/>
      <c r="E1503" s="52" t="s">
        <v>15211</v>
      </c>
      <c r="F1503" s="50">
        <v>-0.19258894170889301</v>
      </c>
      <c r="G1503" s="50">
        <v>0.19316487480976999</v>
      </c>
      <c r="H1503" s="50"/>
      <c r="I1503" s="62"/>
      <c r="N1503" s="81"/>
      <c r="O1503" s="81"/>
      <c r="P1503" s="50"/>
      <c r="Q1503" s="50"/>
    </row>
    <row r="1504" spans="2:17">
      <c r="B1504" s="50"/>
      <c r="C1504" s="50"/>
      <c r="D1504" s="50"/>
      <c r="E1504" s="52" t="s">
        <v>11984</v>
      </c>
      <c r="F1504" s="50">
        <v>-0.204536694623698</v>
      </c>
      <c r="G1504" s="50">
        <v>0.193320148383375</v>
      </c>
      <c r="H1504" s="50"/>
      <c r="I1504" s="62"/>
      <c r="N1504" s="81"/>
      <c r="O1504" s="81"/>
      <c r="P1504" s="50"/>
      <c r="Q1504" s="50"/>
    </row>
    <row r="1505" spans="2:17">
      <c r="B1505" s="50"/>
      <c r="C1505" s="50"/>
      <c r="D1505" s="50"/>
      <c r="E1505" s="52" t="s">
        <v>15579</v>
      </c>
      <c r="F1505" s="50">
        <v>-0.12026385986590001</v>
      </c>
      <c r="G1505" s="50">
        <v>0.19415565078001801</v>
      </c>
      <c r="H1505" s="50"/>
      <c r="I1505" s="62"/>
      <c r="N1505" s="81"/>
      <c r="O1505" s="81"/>
      <c r="P1505" s="50"/>
      <c r="Q1505" s="50"/>
    </row>
    <row r="1506" spans="2:17">
      <c r="B1506" s="50"/>
      <c r="C1506" s="50"/>
      <c r="D1506" s="50"/>
      <c r="E1506" s="52" t="s">
        <v>4331</v>
      </c>
      <c r="F1506" s="50">
        <v>-0.199695921330721</v>
      </c>
      <c r="G1506" s="50">
        <v>0.194442681715671</v>
      </c>
      <c r="H1506" s="50"/>
      <c r="I1506" s="62"/>
      <c r="N1506" s="81"/>
      <c r="O1506" s="81"/>
      <c r="P1506" s="50"/>
      <c r="Q1506" s="50"/>
    </row>
    <row r="1507" spans="2:17">
      <c r="B1507" s="50"/>
      <c r="C1507" s="50"/>
      <c r="D1507" s="50"/>
      <c r="E1507" s="52" t="s">
        <v>8464</v>
      </c>
      <c r="F1507" s="50">
        <v>-0.23433428815716101</v>
      </c>
      <c r="G1507" s="50">
        <v>0.19449835843847599</v>
      </c>
      <c r="H1507" s="50"/>
      <c r="I1507" s="62"/>
      <c r="N1507" s="81"/>
      <c r="O1507" s="81"/>
      <c r="P1507" s="50"/>
      <c r="Q1507" s="50"/>
    </row>
    <row r="1508" spans="2:17">
      <c r="B1508" s="50"/>
      <c r="C1508" s="50"/>
      <c r="D1508" s="50"/>
      <c r="E1508" s="52" t="s">
        <v>2761</v>
      </c>
      <c r="F1508" s="50">
        <v>-0.199662847138</v>
      </c>
      <c r="G1508" s="50">
        <v>0.19468644013338299</v>
      </c>
      <c r="H1508" s="50"/>
      <c r="I1508" s="62"/>
      <c r="N1508" s="81"/>
      <c r="O1508" s="81"/>
      <c r="P1508" s="50"/>
      <c r="Q1508" s="50"/>
    </row>
    <row r="1509" spans="2:17">
      <c r="B1509" s="50"/>
      <c r="C1509" s="50"/>
      <c r="D1509" s="50"/>
      <c r="E1509" s="52" t="s">
        <v>15580</v>
      </c>
      <c r="F1509" s="50">
        <v>-0.202671682314011</v>
      </c>
      <c r="G1509" s="50">
        <v>0.19468644013338299</v>
      </c>
      <c r="H1509" s="50"/>
      <c r="I1509" s="62"/>
      <c r="N1509" s="81"/>
      <c r="O1509" s="81"/>
      <c r="P1509" s="50"/>
      <c r="Q1509" s="50"/>
    </row>
    <row r="1510" spans="2:17">
      <c r="B1510" s="50"/>
      <c r="C1510" s="50"/>
      <c r="D1510" s="50"/>
      <c r="E1510" s="52" t="s">
        <v>6506</v>
      </c>
      <c r="F1510" s="50">
        <v>-0.30615471375665299</v>
      </c>
      <c r="G1510" s="50">
        <v>0.19496725498192799</v>
      </c>
      <c r="H1510" s="50"/>
      <c r="I1510" s="62"/>
      <c r="N1510" s="81"/>
      <c r="O1510" s="81"/>
      <c r="P1510" s="50"/>
      <c r="Q1510" s="50"/>
    </row>
    <row r="1511" spans="2:17">
      <c r="B1511" s="50"/>
      <c r="C1511" s="50"/>
      <c r="D1511" s="50"/>
      <c r="E1511" s="52" t="s">
        <v>9520</v>
      </c>
      <c r="F1511" s="50">
        <v>-0.21992573546923999</v>
      </c>
      <c r="G1511" s="50">
        <v>0.19496725498192799</v>
      </c>
      <c r="H1511" s="50"/>
      <c r="I1511" s="62"/>
      <c r="N1511" s="81"/>
      <c r="O1511" s="81"/>
      <c r="P1511" s="50"/>
      <c r="Q1511" s="50"/>
    </row>
    <row r="1512" spans="2:17">
      <c r="B1512" s="50"/>
      <c r="C1512" s="50"/>
      <c r="D1512" s="50"/>
      <c r="E1512" s="52" t="s">
        <v>9693</v>
      </c>
      <c r="F1512" s="50">
        <v>-0.22016004298752401</v>
      </c>
      <c r="G1512" s="50">
        <v>0.19512663226979801</v>
      </c>
      <c r="H1512" s="50"/>
      <c r="I1512" s="62"/>
      <c r="N1512" s="81"/>
      <c r="O1512" s="81"/>
      <c r="P1512" s="50"/>
      <c r="Q1512" s="50"/>
    </row>
    <row r="1513" spans="2:17">
      <c r="B1513" s="50"/>
      <c r="C1513" s="50"/>
      <c r="D1513" s="50"/>
      <c r="E1513" s="52" t="s">
        <v>8231</v>
      </c>
      <c r="F1513" s="50">
        <v>-0.18559482891666901</v>
      </c>
      <c r="G1513" s="50">
        <v>0.19512663226979801</v>
      </c>
      <c r="H1513" s="50"/>
      <c r="I1513" s="62"/>
      <c r="O1513" s="81"/>
      <c r="P1513" s="126"/>
      <c r="Q1513" s="50"/>
    </row>
    <row r="1514" spans="2:17">
      <c r="B1514" s="50"/>
      <c r="C1514" s="50"/>
      <c r="D1514" s="50"/>
      <c r="E1514" s="52" t="s">
        <v>15581</v>
      </c>
      <c r="F1514" s="50">
        <v>-0.21757846803806499</v>
      </c>
      <c r="G1514" s="50">
        <v>0.19563831637679299</v>
      </c>
      <c r="H1514" s="50"/>
      <c r="I1514" s="62"/>
      <c r="O1514" s="81"/>
      <c r="P1514" s="126"/>
      <c r="Q1514" s="50"/>
    </row>
    <row r="1515" spans="2:17">
      <c r="B1515" s="50"/>
      <c r="C1515" s="50"/>
      <c r="D1515" s="50"/>
      <c r="E1515" s="52" t="s">
        <v>8977</v>
      </c>
      <c r="F1515" s="50">
        <v>-0.187573264542158</v>
      </c>
      <c r="G1515" s="50">
        <v>0.19580345519568701</v>
      </c>
      <c r="H1515" s="50"/>
      <c r="I1515" s="62"/>
      <c r="O1515" s="81"/>
      <c r="P1515" s="126"/>
      <c r="Q1515" s="50"/>
    </row>
    <row r="1516" spans="2:17">
      <c r="B1516" s="50"/>
      <c r="C1516" s="50"/>
      <c r="D1516" s="50"/>
      <c r="E1516" s="52" t="s">
        <v>4746</v>
      </c>
      <c r="F1516" s="50">
        <v>-0.14676027599928099</v>
      </c>
      <c r="G1516" s="50">
        <v>0.19580345519568701</v>
      </c>
      <c r="H1516" s="50"/>
      <c r="I1516" s="62"/>
      <c r="O1516" s="81"/>
      <c r="P1516" s="126"/>
      <c r="Q1516" s="50"/>
    </row>
    <row r="1517" spans="2:17">
      <c r="B1517" s="50"/>
      <c r="C1517" s="50"/>
      <c r="D1517" s="50"/>
      <c r="E1517" s="52" t="s">
        <v>6566</v>
      </c>
      <c r="F1517" s="50">
        <v>-0.27793053907882498</v>
      </c>
      <c r="G1517" s="50">
        <v>0.195859688621324</v>
      </c>
      <c r="H1517" s="50"/>
      <c r="I1517" s="62"/>
      <c r="O1517" s="81"/>
      <c r="P1517" s="126"/>
      <c r="Q1517" s="50"/>
    </row>
    <row r="1518" spans="2:17">
      <c r="B1518" s="50"/>
      <c r="C1518" s="50"/>
      <c r="D1518" s="50"/>
      <c r="E1518" s="52" t="s">
        <v>15582</v>
      </c>
      <c r="F1518" s="50">
        <v>-0.23406021552672401</v>
      </c>
      <c r="G1518" s="50">
        <v>0.19592707901555201</v>
      </c>
      <c r="H1518" s="50"/>
      <c r="I1518" s="62"/>
      <c r="O1518" s="81"/>
      <c r="P1518" s="126"/>
      <c r="Q1518" s="50"/>
    </row>
    <row r="1519" spans="2:17">
      <c r="B1519" s="50"/>
      <c r="C1519" s="50"/>
      <c r="D1519" s="50"/>
      <c r="E1519" s="52" t="s">
        <v>9597</v>
      </c>
      <c r="F1519" s="50">
        <v>-0.218137812320959</v>
      </c>
      <c r="G1519" s="50">
        <v>0.19638036861514399</v>
      </c>
      <c r="H1519" s="50"/>
      <c r="I1519" s="62"/>
      <c r="O1519" s="81"/>
      <c r="P1519" s="126"/>
      <c r="Q1519" s="50"/>
    </row>
    <row r="1520" spans="2:17">
      <c r="B1520" s="50"/>
      <c r="C1520" s="50"/>
      <c r="D1520" s="50"/>
      <c r="E1520" s="52" t="s">
        <v>15154</v>
      </c>
      <c r="F1520" s="50">
        <v>-0.30420071854070801</v>
      </c>
      <c r="G1520" s="50">
        <v>0.196834176941971</v>
      </c>
      <c r="H1520" s="50"/>
      <c r="I1520" s="62"/>
      <c r="O1520" s="81"/>
      <c r="P1520" s="126"/>
      <c r="Q1520" s="50"/>
    </row>
    <row r="1521" spans="2:17">
      <c r="B1521" s="50"/>
      <c r="C1521" s="50"/>
      <c r="D1521" s="50"/>
      <c r="E1521" s="52" t="s">
        <v>8199</v>
      </c>
      <c r="F1521" s="50">
        <v>-0.20384187934963399</v>
      </c>
      <c r="G1521" s="50">
        <v>0.196834176941971</v>
      </c>
      <c r="H1521" s="50"/>
      <c r="I1521" s="62"/>
      <c r="O1521" s="81"/>
      <c r="P1521" s="126"/>
      <c r="Q1521" s="50"/>
    </row>
    <row r="1522" spans="2:17">
      <c r="B1522" s="50"/>
      <c r="C1522" s="50"/>
      <c r="D1522" s="50"/>
      <c r="E1522" s="52" t="s">
        <v>3755</v>
      </c>
      <c r="F1522" s="50">
        <v>-0.20387032926964599</v>
      </c>
      <c r="G1522" s="50">
        <v>0.196834176941971</v>
      </c>
      <c r="H1522" s="50"/>
      <c r="I1522" s="62"/>
      <c r="O1522" s="81"/>
      <c r="P1522" s="126"/>
      <c r="Q1522" s="50"/>
    </row>
    <row r="1523" spans="2:17">
      <c r="B1523" s="50"/>
      <c r="C1523" s="50"/>
      <c r="D1523" s="50"/>
      <c r="E1523" s="52" t="s">
        <v>2393</v>
      </c>
      <c r="F1523" s="50">
        <v>-0.19192366777266501</v>
      </c>
      <c r="G1523" s="50">
        <v>0.197078735146658</v>
      </c>
      <c r="H1523" s="50"/>
      <c r="I1523" s="62"/>
      <c r="O1523" s="81"/>
      <c r="P1523" s="126"/>
      <c r="Q1523" s="50"/>
    </row>
    <row r="1524" spans="2:17">
      <c r="B1524" s="50"/>
      <c r="C1524" s="50"/>
      <c r="D1524" s="50"/>
      <c r="E1524" s="52" t="s">
        <v>14698</v>
      </c>
      <c r="F1524" s="50">
        <v>-0.188587441522065</v>
      </c>
      <c r="G1524" s="50">
        <v>0.19735086013310699</v>
      </c>
      <c r="H1524" s="50"/>
      <c r="I1524" s="62"/>
      <c r="O1524" s="81"/>
      <c r="P1524" s="126"/>
      <c r="Q1524" s="50"/>
    </row>
    <row r="1525" spans="2:17">
      <c r="B1525" s="50"/>
      <c r="C1525" s="50"/>
      <c r="D1525" s="50"/>
      <c r="E1525" s="52" t="s">
        <v>6172</v>
      </c>
      <c r="F1525" s="50">
        <v>-0.25474730617795299</v>
      </c>
      <c r="G1525" s="50">
        <v>0.19745559325110701</v>
      </c>
      <c r="H1525" s="50"/>
      <c r="I1525" s="62"/>
      <c r="O1525" s="81"/>
      <c r="P1525" s="126"/>
      <c r="Q1525" s="50"/>
    </row>
    <row r="1526" spans="2:17">
      <c r="B1526" s="50"/>
      <c r="C1526" s="50"/>
      <c r="D1526" s="50"/>
      <c r="E1526" s="52" t="s">
        <v>786</v>
      </c>
      <c r="F1526" s="50">
        <v>-0.213616466123385</v>
      </c>
      <c r="G1526" s="50">
        <v>0.19750952026208801</v>
      </c>
      <c r="H1526" s="50"/>
      <c r="I1526" s="62"/>
      <c r="O1526" s="81"/>
      <c r="P1526" s="126"/>
      <c r="Q1526" s="50"/>
    </row>
    <row r="1527" spans="2:17">
      <c r="B1527" s="50"/>
      <c r="C1527" s="50"/>
      <c r="D1527" s="50"/>
      <c r="E1527" s="52" t="s">
        <v>719</v>
      </c>
      <c r="F1527" s="50">
        <v>-0.17114226934548099</v>
      </c>
      <c r="G1527" s="50">
        <v>0.19751298925713401</v>
      </c>
      <c r="H1527" s="50"/>
      <c r="I1527" s="62"/>
      <c r="O1527" s="81"/>
      <c r="P1527" s="126"/>
      <c r="Q1527" s="50"/>
    </row>
    <row r="1528" spans="2:17">
      <c r="B1528" s="50"/>
      <c r="C1528" s="50"/>
      <c r="D1528" s="50"/>
      <c r="E1528" s="52" t="s">
        <v>9772</v>
      </c>
      <c r="F1528" s="50">
        <v>-0.21071409770358199</v>
      </c>
      <c r="G1528" s="50">
        <v>0.19751298925713401</v>
      </c>
      <c r="H1528" s="50"/>
      <c r="I1528" s="62"/>
      <c r="O1528" s="81"/>
      <c r="P1528" s="126"/>
      <c r="Q1528" s="50"/>
    </row>
    <row r="1529" spans="2:17">
      <c r="B1529" s="50"/>
      <c r="C1529" s="50"/>
      <c r="D1529" s="50"/>
      <c r="E1529" s="52" t="s">
        <v>15583</v>
      </c>
      <c r="F1529" s="50">
        <v>-0.221317546795015</v>
      </c>
      <c r="G1529" s="50">
        <v>0.19751298925713401</v>
      </c>
      <c r="H1529" s="50"/>
      <c r="I1529" s="62"/>
      <c r="O1529" s="81"/>
      <c r="P1529" s="126"/>
      <c r="Q1529" s="50"/>
    </row>
    <row r="1530" spans="2:17">
      <c r="B1530" s="50"/>
      <c r="C1530" s="50"/>
      <c r="D1530" s="50"/>
      <c r="E1530" s="52" t="s">
        <v>15584</v>
      </c>
      <c r="F1530" s="50">
        <v>-0.16396248334484401</v>
      </c>
      <c r="G1530" s="50">
        <v>0.19751298925713401</v>
      </c>
      <c r="H1530" s="50"/>
      <c r="I1530" s="62"/>
      <c r="O1530" s="81"/>
      <c r="P1530" s="126"/>
      <c r="Q1530" s="50"/>
    </row>
    <row r="1531" spans="2:17">
      <c r="B1531" s="50"/>
      <c r="C1531" s="50"/>
      <c r="D1531" s="50"/>
      <c r="E1531" s="52" t="s">
        <v>4042</v>
      </c>
      <c r="F1531" s="50">
        <v>-0.21128402546819</v>
      </c>
      <c r="G1531" s="50">
        <v>0.19760987366702901</v>
      </c>
      <c r="H1531" s="50"/>
      <c r="I1531" s="62"/>
      <c r="O1531" s="81"/>
      <c r="P1531" s="126"/>
      <c r="Q1531" s="50"/>
    </row>
    <row r="1532" spans="2:17">
      <c r="B1532" s="50"/>
      <c r="C1532" s="50"/>
      <c r="D1532" s="50"/>
      <c r="E1532" s="52" t="s">
        <v>182</v>
      </c>
      <c r="F1532" s="50">
        <v>-0.18153583565217901</v>
      </c>
      <c r="G1532" s="50">
        <v>0.197733491446138</v>
      </c>
      <c r="H1532" s="50"/>
      <c r="I1532" s="62"/>
      <c r="O1532" s="81"/>
      <c r="P1532" s="126"/>
      <c r="Q1532" s="50"/>
    </row>
    <row r="1533" spans="2:17">
      <c r="B1533" s="50"/>
      <c r="C1533" s="50"/>
      <c r="D1533" s="50"/>
      <c r="E1533" s="52" t="s">
        <v>6591</v>
      </c>
      <c r="F1533" s="50">
        <v>-0.20499853444615401</v>
      </c>
      <c r="G1533" s="50">
        <v>0.19774636505465801</v>
      </c>
      <c r="H1533" s="50"/>
      <c r="I1533" s="62"/>
      <c r="O1533" s="81"/>
      <c r="P1533" s="126"/>
      <c r="Q1533" s="50"/>
    </row>
    <row r="1534" spans="2:17">
      <c r="B1534" s="50"/>
      <c r="C1534" s="50"/>
      <c r="D1534" s="50"/>
      <c r="E1534" s="52" t="s">
        <v>10650</v>
      </c>
      <c r="F1534" s="50">
        <v>-0.21549786804826601</v>
      </c>
      <c r="G1534" s="50">
        <v>0.198065762159612</v>
      </c>
      <c r="H1534" s="50"/>
      <c r="I1534" s="62"/>
      <c r="O1534" s="81"/>
      <c r="P1534" s="126"/>
      <c r="Q1534" s="50"/>
    </row>
    <row r="1535" spans="2:17">
      <c r="B1535" s="50"/>
      <c r="C1535" s="50"/>
      <c r="D1535" s="50"/>
      <c r="E1535" s="52" t="s">
        <v>1845</v>
      </c>
      <c r="F1535" s="50">
        <v>-0.17430124160514801</v>
      </c>
      <c r="G1535" s="50">
        <v>0.19815636636440101</v>
      </c>
      <c r="H1535" s="50"/>
      <c r="I1535" s="62"/>
      <c r="O1535" s="81"/>
      <c r="P1535" s="126"/>
      <c r="Q1535" s="50"/>
    </row>
    <row r="1536" spans="2:17">
      <c r="B1536" s="50"/>
      <c r="C1536" s="50"/>
      <c r="D1536" s="50"/>
      <c r="E1536" s="52" t="s">
        <v>10919</v>
      </c>
      <c r="F1536" s="50">
        <v>-0.33729811066203003</v>
      </c>
      <c r="G1536" s="50">
        <v>0.198465303938859</v>
      </c>
      <c r="H1536" s="50"/>
      <c r="I1536" s="62"/>
      <c r="O1536" s="81"/>
      <c r="P1536" s="126"/>
      <c r="Q1536" s="50"/>
    </row>
    <row r="1537" spans="2:17">
      <c r="B1537" s="50"/>
      <c r="C1537" s="50"/>
      <c r="D1537" s="50"/>
      <c r="E1537" s="52" t="s">
        <v>3636</v>
      </c>
      <c r="F1537" s="50">
        <v>-0.18461996534171601</v>
      </c>
      <c r="G1537" s="50">
        <v>0.19846600968012301</v>
      </c>
      <c r="H1537" s="50"/>
      <c r="I1537" s="62"/>
      <c r="O1537" s="81"/>
      <c r="P1537" s="126"/>
      <c r="Q1537" s="50"/>
    </row>
    <row r="1538" spans="2:17">
      <c r="B1538" s="50"/>
      <c r="C1538" s="50"/>
      <c r="D1538" s="50"/>
      <c r="E1538" s="52" t="s">
        <v>15585</v>
      </c>
      <c r="F1538" s="50">
        <v>-0.20438322397177699</v>
      </c>
      <c r="G1538" s="50">
        <v>0.19854395031957001</v>
      </c>
      <c r="H1538" s="50"/>
      <c r="I1538" s="62"/>
      <c r="O1538" s="81"/>
      <c r="P1538" s="126"/>
      <c r="Q1538" s="50"/>
    </row>
    <row r="1539" spans="2:17">
      <c r="B1539" s="50"/>
      <c r="C1539" s="50"/>
      <c r="D1539" s="50"/>
      <c r="E1539" s="52" t="s">
        <v>7011</v>
      </c>
      <c r="F1539" s="50">
        <v>-0.156190862443017</v>
      </c>
      <c r="G1539" s="50">
        <v>0.19902734648216999</v>
      </c>
      <c r="H1539" s="50"/>
      <c r="I1539" s="62"/>
      <c r="O1539" s="81"/>
      <c r="P1539" s="126"/>
      <c r="Q1539" s="50"/>
    </row>
    <row r="1540" spans="2:17">
      <c r="B1540" s="50"/>
      <c r="C1540" s="50"/>
      <c r="D1540" s="50"/>
      <c r="E1540" s="52" t="s">
        <v>15586</v>
      </c>
      <c r="F1540" s="50">
        <v>-0.18638890957309201</v>
      </c>
      <c r="G1540" s="50">
        <v>0.199073090699561</v>
      </c>
      <c r="H1540" s="50"/>
      <c r="I1540" s="62"/>
      <c r="O1540" s="81"/>
      <c r="P1540" s="126"/>
      <c r="Q1540" s="50"/>
    </row>
    <row r="1541" spans="2:17">
      <c r="B1541" s="50"/>
      <c r="C1541" s="50"/>
      <c r="D1541" s="50"/>
      <c r="E1541" s="52" t="s">
        <v>15587</v>
      </c>
      <c r="F1541" s="50">
        <v>-0.24488454849187599</v>
      </c>
      <c r="G1541" s="50">
        <v>0.19950347450914199</v>
      </c>
      <c r="H1541" s="50"/>
      <c r="I1541" s="62"/>
      <c r="O1541" s="81"/>
      <c r="P1541" s="126"/>
      <c r="Q1541" s="50"/>
    </row>
    <row r="1542" spans="2:17">
      <c r="B1542" s="50"/>
      <c r="C1542" s="50"/>
      <c r="D1542" s="50"/>
      <c r="E1542" s="52" t="s">
        <v>5315</v>
      </c>
      <c r="F1542" s="50">
        <v>-0.24756905828738199</v>
      </c>
      <c r="G1542" s="50">
        <v>0.19956248029444601</v>
      </c>
      <c r="H1542" s="50"/>
      <c r="I1542" s="62"/>
      <c r="O1542" s="81"/>
      <c r="P1542" s="126"/>
      <c r="Q1542" s="50"/>
    </row>
    <row r="1543" spans="2:17">
      <c r="B1543" s="50"/>
      <c r="C1543" s="50"/>
      <c r="D1543" s="50"/>
      <c r="E1543" s="52" t="s">
        <v>68</v>
      </c>
      <c r="F1543" s="50">
        <v>-0.36218883317260397</v>
      </c>
      <c r="G1543" s="50">
        <v>0.199844077460999</v>
      </c>
      <c r="H1543" s="50"/>
      <c r="I1543" s="62"/>
      <c r="O1543" s="81"/>
      <c r="P1543" s="126"/>
      <c r="Q1543" s="50"/>
    </row>
    <row r="1544" spans="2:17">
      <c r="B1544" s="50"/>
      <c r="C1544" s="50"/>
      <c r="D1544" s="50"/>
      <c r="E1544" s="52" t="s">
        <v>7309</v>
      </c>
      <c r="F1544" s="50">
        <v>-0.30179955814114601</v>
      </c>
      <c r="G1544" s="50">
        <v>0.199958723287432</v>
      </c>
      <c r="H1544" s="50"/>
      <c r="I1544" s="62"/>
      <c r="O1544" s="81"/>
      <c r="P1544" s="126"/>
      <c r="Q1544" s="50"/>
    </row>
    <row r="1545" spans="2:17">
      <c r="B1545" s="50"/>
      <c r="C1545" s="50"/>
      <c r="D1545" s="50"/>
      <c r="G1545" s="54"/>
      <c r="H1545" s="50"/>
      <c r="I1545" s="62"/>
      <c r="O1545" s="81"/>
      <c r="P1545" s="126"/>
      <c r="Q1545" s="50"/>
    </row>
    <row r="1546" spans="2:17">
      <c r="B1546" s="50"/>
      <c r="C1546" s="50"/>
      <c r="D1546" s="50"/>
      <c r="G1546" s="54"/>
      <c r="H1546" s="50"/>
      <c r="I1546" s="62"/>
      <c r="O1546" s="81"/>
      <c r="P1546" s="126"/>
      <c r="Q1546" s="50"/>
    </row>
    <row r="1547" spans="2:17">
      <c r="B1547" s="50"/>
      <c r="C1547" s="50"/>
      <c r="D1547" s="50"/>
      <c r="G1547" s="54"/>
      <c r="H1547" s="50"/>
      <c r="I1547" s="62"/>
      <c r="O1547" s="81"/>
      <c r="P1547" s="126"/>
      <c r="Q1547" s="50"/>
    </row>
    <row r="1548" spans="2:17">
      <c r="B1548" s="50"/>
      <c r="C1548" s="50"/>
      <c r="D1548" s="50"/>
      <c r="G1548" s="54"/>
      <c r="H1548" s="50"/>
      <c r="I1548" s="62"/>
      <c r="O1548" s="81"/>
      <c r="P1548" s="126"/>
      <c r="Q1548" s="50"/>
    </row>
    <row r="1549" spans="2:17">
      <c r="B1549" s="50"/>
      <c r="C1549" s="50"/>
      <c r="D1549" s="50"/>
      <c r="G1549" s="54"/>
      <c r="H1549" s="50"/>
      <c r="I1549" s="62"/>
      <c r="O1549" s="81"/>
      <c r="P1549" s="126"/>
      <c r="Q1549" s="50"/>
    </row>
    <row r="1550" spans="2:17">
      <c r="B1550" s="50"/>
      <c r="C1550" s="50"/>
      <c r="D1550" s="50"/>
      <c r="G1550" s="54"/>
      <c r="H1550" s="50"/>
      <c r="I1550" s="62"/>
      <c r="O1550" s="81"/>
      <c r="P1550" s="126"/>
      <c r="Q1550" s="50"/>
    </row>
    <row r="1551" spans="2:17">
      <c r="B1551" s="50"/>
      <c r="C1551" s="50"/>
      <c r="D1551" s="50"/>
      <c r="G1551" s="54"/>
      <c r="H1551" s="50"/>
      <c r="I1551" s="62"/>
      <c r="O1551" s="81"/>
      <c r="P1551" s="126"/>
      <c r="Q1551" s="50"/>
    </row>
    <row r="1552" spans="2:17">
      <c r="B1552" s="50"/>
      <c r="C1552" s="50"/>
      <c r="D1552" s="50"/>
      <c r="G1552" s="54"/>
      <c r="H1552" s="50"/>
      <c r="I1552" s="62"/>
      <c r="O1552" s="81"/>
      <c r="P1552" s="126"/>
      <c r="Q1552" s="50"/>
    </row>
    <row r="1553" spans="2:17">
      <c r="B1553" s="50"/>
      <c r="C1553" s="50"/>
      <c r="D1553" s="50"/>
      <c r="G1553" s="54"/>
      <c r="H1553" s="50"/>
      <c r="I1553" s="62"/>
      <c r="O1553" s="81"/>
      <c r="P1553" s="126"/>
      <c r="Q1553" s="50"/>
    </row>
    <row r="1554" spans="2:17">
      <c r="B1554" s="50"/>
      <c r="C1554" s="50"/>
      <c r="D1554" s="50"/>
      <c r="G1554" s="54"/>
      <c r="H1554" s="50"/>
      <c r="I1554" s="62"/>
      <c r="O1554" s="81"/>
      <c r="P1554" s="126"/>
      <c r="Q1554" s="50"/>
    </row>
    <row r="1555" spans="2:17">
      <c r="B1555" s="50"/>
      <c r="C1555" s="50"/>
      <c r="D1555" s="50"/>
      <c r="G1555" s="54"/>
      <c r="H1555" s="50"/>
      <c r="I1555" s="62"/>
      <c r="O1555" s="81"/>
      <c r="P1555" s="126"/>
      <c r="Q1555" s="50"/>
    </row>
    <row r="1556" spans="2:17">
      <c r="B1556" s="50"/>
      <c r="C1556" s="50"/>
      <c r="D1556" s="50"/>
      <c r="G1556" s="54"/>
      <c r="H1556" s="50"/>
      <c r="I1556" s="62"/>
      <c r="O1556" s="81"/>
      <c r="P1556" s="126"/>
      <c r="Q1556" s="50"/>
    </row>
    <row r="1557" spans="2:17">
      <c r="B1557" s="50"/>
      <c r="C1557" s="50"/>
      <c r="D1557" s="50"/>
      <c r="G1557" s="54"/>
      <c r="H1557" s="50"/>
      <c r="I1557" s="62"/>
      <c r="O1557" s="81"/>
      <c r="P1557" s="126"/>
      <c r="Q1557" s="50"/>
    </row>
    <row r="1558" spans="2:17">
      <c r="B1558" s="50"/>
      <c r="C1558" s="50"/>
      <c r="D1558" s="50"/>
      <c r="G1558" s="54"/>
      <c r="H1558" s="50"/>
      <c r="I1558" s="62"/>
      <c r="O1558" s="81"/>
      <c r="P1558" s="126"/>
      <c r="Q1558" s="50"/>
    </row>
    <row r="1559" spans="2:17">
      <c r="B1559" s="50"/>
      <c r="C1559" s="50"/>
      <c r="D1559" s="50"/>
      <c r="G1559" s="54"/>
      <c r="H1559" s="50"/>
      <c r="I1559" s="62"/>
      <c r="O1559" s="81"/>
      <c r="P1559" s="126"/>
      <c r="Q1559" s="50"/>
    </row>
    <row r="1560" spans="2:17">
      <c r="B1560" s="50"/>
      <c r="C1560" s="50"/>
      <c r="D1560" s="50"/>
      <c r="G1560" s="54"/>
      <c r="H1560" s="50"/>
      <c r="I1560" s="62"/>
      <c r="O1560" s="81"/>
      <c r="P1560" s="126"/>
      <c r="Q1560" s="50"/>
    </row>
    <row r="1561" spans="2:17">
      <c r="B1561" s="50"/>
      <c r="C1561" s="50"/>
      <c r="D1561" s="50"/>
      <c r="G1561" s="54"/>
      <c r="H1561" s="50"/>
      <c r="I1561" s="62"/>
      <c r="O1561" s="81"/>
      <c r="P1561" s="126"/>
      <c r="Q1561" s="50"/>
    </row>
    <row r="1562" spans="2:17">
      <c r="B1562" s="50"/>
      <c r="C1562" s="50"/>
      <c r="D1562" s="50"/>
      <c r="G1562" s="54"/>
      <c r="H1562" s="50"/>
      <c r="I1562" s="62"/>
      <c r="O1562" s="81"/>
      <c r="P1562" s="126"/>
      <c r="Q1562" s="50"/>
    </row>
    <row r="1563" spans="2:17">
      <c r="B1563" s="50"/>
      <c r="C1563" s="50"/>
      <c r="D1563" s="50"/>
      <c r="G1563" s="54"/>
      <c r="H1563" s="50"/>
      <c r="I1563" s="62"/>
      <c r="O1563" s="81"/>
      <c r="P1563" s="126"/>
      <c r="Q1563" s="50"/>
    </row>
    <row r="1564" spans="2:17">
      <c r="B1564" s="50"/>
      <c r="C1564" s="50"/>
      <c r="D1564" s="50"/>
      <c r="G1564" s="54"/>
      <c r="H1564" s="50"/>
      <c r="I1564" s="62"/>
      <c r="O1564" s="81"/>
      <c r="P1564" s="126"/>
      <c r="Q1564" s="50"/>
    </row>
    <row r="1565" spans="2:17">
      <c r="B1565" s="50"/>
      <c r="C1565" s="50"/>
      <c r="D1565" s="50"/>
      <c r="G1565" s="54"/>
      <c r="H1565" s="50"/>
      <c r="I1565" s="62"/>
      <c r="O1565" s="81"/>
      <c r="P1565" s="126"/>
      <c r="Q1565" s="50"/>
    </row>
    <row r="1566" spans="2:17">
      <c r="B1566" s="50"/>
      <c r="C1566" s="50"/>
      <c r="D1566" s="50"/>
      <c r="G1566" s="54"/>
      <c r="H1566" s="50"/>
      <c r="I1566" s="62"/>
      <c r="O1566" s="81"/>
      <c r="P1566" s="126"/>
      <c r="Q1566" s="50"/>
    </row>
    <row r="1567" spans="2:17">
      <c r="B1567" s="50"/>
      <c r="C1567" s="50"/>
      <c r="D1567" s="50"/>
      <c r="G1567" s="54"/>
      <c r="H1567" s="50"/>
      <c r="I1567" s="62"/>
      <c r="O1567" s="81"/>
      <c r="P1567" s="126"/>
      <c r="Q1567" s="50"/>
    </row>
    <row r="1568" spans="2:17">
      <c r="B1568" s="50"/>
      <c r="C1568" s="50"/>
      <c r="D1568" s="50"/>
      <c r="G1568" s="54"/>
      <c r="H1568" s="50"/>
      <c r="I1568" s="62"/>
      <c r="O1568" s="81"/>
      <c r="P1568" s="126"/>
      <c r="Q1568" s="50"/>
    </row>
    <row r="1569" spans="2:17">
      <c r="B1569" s="50"/>
      <c r="C1569" s="50"/>
      <c r="D1569" s="50"/>
      <c r="G1569" s="54"/>
      <c r="H1569" s="50"/>
      <c r="I1569" s="62"/>
      <c r="O1569" s="81"/>
      <c r="P1569" s="126"/>
      <c r="Q1569" s="50"/>
    </row>
    <row r="1570" spans="2:17">
      <c r="B1570" s="50"/>
      <c r="C1570" s="50"/>
      <c r="D1570" s="50"/>
      <c r="G1570" s="54"/>
      <c r="H1570" s="50"/>
      <c r="I1570" s="62"/>
      <c r="O1570" s="81"/>
      <c r="P1570" s="126"/>
      <c r="Q1570" s="50"/>
    </row>
    <row r="1571" spans="2:17">
      <c r="B1571" s="50"/>
      <c r="C1571" s="50"/>
      <c r="D1571" s="50"/>
      <c r="G1571" s="54"/>
      <c r="H1571" s="50"/>
      <c r="I1571" s="62"/>
      <c r="O1571" s="81"/>
      <c r="P1571" s="126"/>
      <c r="Q1571" s="50"/>
    </row>
    <row r="1572" spans="2:17">
      <c r="B1572" s="50"/>
      <c r="C1572" s="50"/>
      <c r="D1572" s="50"/>
      <c r="G1572" s="54"/>
      <c r="H1572" s="50"/>
      <c r="I1572" s="62"/>
      <c r="O1572" s="81"/>
      <c r="P1572" s="126"/>
      <c r="Q1572" s="50"/>
    </row>
    <row r="1573" spans="2:17">
      <c r="B1573" s="50"/>
      <c r="C1573" s="50"/>
      <c r="D1573" s="50"/>
      <c r="G1573" s="54"/>
      <c r="H1573" s="50"/>
      <c r="I1573" s="62"/>
      <c r="O1573" s="81"/>
      <c r="P1573" s="126"/>
      <c r="Q1573" s="50"/>
    </row>
    <row r="1574" spans="2:17">
      <c r="B1574" s="50"/>
      <c r="C1574" s="50"/>
      <c r="D1574" s="50"/>
      <c r="G1574" s="54"/>
      <c r="H1574" s="50"/>
      <c r="I1574" s="62"/>
      <c r="O1574" s="81"/>
      <c r="P1574" s="126"/>
      <c r="Q1574" s="50"/>
    </row>
    <row r="1575" spans="2:17">
      <c r="B1575" s="50"/>
      <c r="C1575" s="50"/>
      <c r="D1575" s="50"/>
      <c r="G1575" s="54"/>
      <c r="H1575" s="50"/>
      <c r="I1575" s="62"/>
      <c r="O1575" s="81"/>
      <c r="P1575" s="126"/>
      <c r="Q1575" s="50"/>
    </row>
    <row r="1576" spans="2:17">
      <c r="B1576" s="50"/>
      <c r="C1576" s="50"/>
      <c r="D1576" s="50"/>
      <c r="G1576" s="54"/>
      <c r="H1576" s="50"/>
      <c r="I1576" s="62"/>
      <c r="O1576" s="81"/>
      <c r="P1576" s="126"/>
      <c r="Q1576" s="50"/>
    </row>
    <row r="1577" spans="2:17">
      <c r="B1577" s="50"/>
      <c r="C1577" s="50"/>
      <c r="D1577" s="50"/>
      <c r="G1577" s="54"/>
      <c r="H1577" s="50"/>
      <c r="I1577" s="62"/>
      <c r="O1577" s="81"/>
      <c r="P1577" s="126"/>
      <c r="Q1577" s="50"/>
    </row>
    <row r="1578" spans="2:17">
      <c r="B1578" s="50"/>
      <c r="C1578" s="50"/>
      <c r="D1578" s="50"/>
      <c r="G1578" s="54"/>
      <c r="H1578" s="50"/>
      <c r="I1578" s="62"/>
      <c r="O1578" s="81"/>
      <c r="P1578" s="126"/>
      <c r="Q1578" s="50"/>
    </row>
    <row r="1579" spans="2:17">
      <c r="B1579" s="50"/>
      <c r="C1579" s="50"/>
      <c r="D1579" s="50"/>
      <c r="G1579" s="54"/>
      <c r="H1579" s="50"/>
      <c r="I1579" s="62"/>
      <c r="O1579" s="81"/>
      <c r="P1579" s="126"/>
      <c r="Q1579" s="50"/>
    </row>
    <row r="1580" spans="2:17">
      <c r="B1580" s="50"/>
      <c r="C1580" s="50"/>
      <c r="D1580" s="50"/>
      <c r="G1580" s="54"/>
      <c r="H1580" s="50"/>
      <c r="I1580" s="62"/>
      <c r="O1580" s="81"/>
      <c r="P1580" s="126"/>
      <c r="Q1580" s="50"/>
    </row>
    <row r="1581" spans="2:17">
      <c r="B1581" s="50"/>
      <c r="C1581" s="50"/>
      <c r="D1581" s="50"/>
      <c r="G1581" s="54"/>
      <c r="H1581" s="50"/>
      <c r="I1581" s="62"/>
      <c r="O1581" s="81"/>
      <c r="P1581" s="126"/>
      <c r="Q1581" s="50"/>
    </row>
    <row r="1582" spans="2:17">
      <c r="B1582" s="50"/>
      <c r="C1582" s="50"/>
      <c r="D1582" s="50"/>
      <c r="G1582" s="54"/>
      <c r="H1582" s="50"/>
      <c r="I1582" s="62"/>
      <c r="O1582" s="81"/>
      <c r="P1582" s="126"/>
      <c r="Q1582" s="50"/>
    </row>
    <row r="1583" spans="2:17">
      <c r="B1583" s="50"/>
      <c r="C1583" s="50"/>
      <c r="D1583" s="50"/>
      <c r="G1583" s="54"/>
      <c r="H1583" s="50"/>
      <c r="I1583" s="62"/>
      <c r="O1583" s="81"/>
      <c r="P1583" s="126"/>
      <c r="Q1583" s="50"/>
    </row>
    <row r="1584" spans="2:17">
      <c r="B1584" s="50"/>
      <c r="C1584" s="50"/>
      <c r="D1584" s="50"/>
      <c r="G1584" s="54"/>
      <c r="H1584" s="50"/>
      <c r="I1584" s="62"/>
      <c r="O1584" s="81"/>
      <c r="P1584" s="126"/>
      <c r="Q1584" s="50"/>
    </row>
    <row r="1585" spans="2:17">
      <c r="B1585" s="50"/>
      <c r="C1585" s="50"/>
      <c r="D1585" s="50"/>
      <c r="G1585" s="54"/>
      <c r="H1585" s="50"/>
      <c r="I1585" s="62"/>
      <c r="O1585" s="81"/>
      <c r="P1585" s="126"/>
      <c r="Q1585" s="50"/>
    </row>
    <row r="1586" spans="2:17">
      <c r="B1586" s="50"/>
      <c r="C1586" s="50"/>
      <c r="D1586" s="50"/>
      <c r="G1586" s="54"/>
      <c r="H1586" s="50"/>
      <c r="I1586" s="62"/>
      <c r="O1586" s="81"/>
      <c r="P1586" s="126"/>
      <c r="Q1586" s="50"/>
    </row>
    <row r="1587" spans="2:17">
      <c r="B1587" s="50"/>
      <c r="C1587" s="50"/>
      <c r="D1587" s="50"/>
      <c r="G1587" s="54"/>
      <c r="H1587" s="50"/>
      <c r="I1587" s="62"/>
      <c r="O1587" s="81"/>
      <c r="P1587" s="126"/>
      <c r="Q1587" s="50"/>
    </row>
    <row r="1588" spans="2:17">
      <c r="B1588" s="50"/>
      <c r="C1588" s="50"/>
      <c r="D1588" s="50"/>
      <c r="G1588" s="54"/>
      <c r="H1588" s="50"/>
      <c r="I1588" s="62"/>
      <c r="O1588" s="81"/>
      <c r="P1588" s="126"/>
      <c r="Q1588" s="50"/>
    </row>
    <row r="1589" spans="2:17">
      <c r="B1589" s="50"/>
      <c r="C1589" s="50"/>
      <c r="D1589" s="50"/>
      <c r="G1589" s="54"/>
      <c r="H1589" s="50"/>
      <c r="I1589" s="62"/>
      <c r="O1589" s="81"/>
      <c r="P1589" s="126"/>
      <c r="Q1589" s="50"/>
    </row>
    <row r="1590" spans="2:17">
      <c r="G1590" s="54"/>
      <c r="H1590" s="50"/>
      <c r="I1590" s="62"/>
      <c r="O1590" s="81"/>
      <c r="P1590" s="126"/>
      <c r="Q1590" s="50"/>
    </row>
    <row r="1591" spans="2:17">
      <c r="G1591" s="54"/>
      <c r="H1591" s="50"/>
      <c r="I1591" s="62"/>
      <c r="O1591" s="81"/>
      <c r="P1591" s="126"/>
      <c r="Q1591" s="50"/>
    </row>
    <row r="1592" spans="2:17">
      <c r="G1592" s="54"/>
      <c r="H1592" s="50"/>
      <c r="I1592" s="62"/>
      <c r="O1592" s="81"/>
      <c r="P1592" s="126"/>
      <c r="Q1592" s="50"/>
    </row>
    <row r="1593" spans="2:17">
      <c r="G1593" s="54"/>
      <c r="H1593" s="50"/>
      <c r="I1593" s="62"/>
      <c r="O1593" s="81"/>
      <c r="P1593" s="126"/>
      <c r="Q1593" s="50"/>
    </row>
    <row r="1594" spans="2:17">
      <c r="G1594" s="54"/>
      <c r="H1594" s="50"/>
      <c r="I1594" s="62"/>
      <c r="O1594" s="81"/>
      <c r="P1594" s="126"/>
      <c r="Q1594" s="50"/>
    </row>
    <row r="1595" spans="2:17">
      <c r="G1595" s="54"/>
      <c r="H1595" s="50"/>
      <c r="I1595" s="62"/>
      <c r="O1595" s="81"/>
      <c r="P1595" s="126"/>
      <c r="Q1595" s="50"/>
    </row>
    <row r="1596" spans="2:17">
      <c r="G1596" s="54"/>
      <c r="H1596" s="50"/>
      <c r="I1596" s="62"/>
      <c r="O1596" s="81"/>
      <c r="P1596" s="126"/>
      <c r="Q1596" s="50"/>
    </row>
    <row r="1597" spans="2:17">
      <c r="G1597" s="54"/>
      <c r="H1597" s="50"/>
      <c r="I1597" s="62"/>
      <c r="O1597" s="81"/>
      <c r="P1597" s="126"/>
      <c r="Q1597" s="50"/>
    </row>
    <row r="1598" spans="2:17">
      <c r="G1598" s="54"/>
      <c r="H1598" s="50"/>
      <c r="I1598" s="62"/>
      <c r="O1598" s="81"/>
      <c r="P1598" s="126"/>
      <c r="Q1598" s="50"/>
    </row>
    <row r="1599" spans="2:17">
      <c r="G1599" s="54"/>
      <c r="H1599" s="50"/>
      <c r="I1599" s="62"/>
      <c r="O1599" s="81"/>
      <c r="P1599" s="126"/>
      <c r="Q1599" s="50"/>
    </row>
    <row r="1600" spans="2:17">
      <c r="G1600" s="54"/>
      <c r="H1600" s="50"/>
      <c r="I1600" s="62"/>
      <c r="O1600" s="81"/>
      <c r="P1600" s="126"/>
      <c r="Q1600" s="50"/>
    </row>
    <row r="1601" spans="7:17">
      <c r="G1601" s="54"/>
      <c r="H1601" s="50"/>
      <c r="I1601" s="62"/>
      <c r="O1601" s="81"/>
      <c r="P1601" s="126"/>
      <c r="Q1601" s="50"/>
    </row>
    <row r="1602" spans="7:17">
      <c r="G1602" s="54"/>
      <c r="H1602" s="50"/>
      <c r="I1602" s="62"/>
      <c r="O1602" s="81"/>
      <c r="P1602" s="126"/>
      <c r="Q1602" s="50"/>
    </row>
    <row r="1603" spans="7:17">
      <c r="G1603" s="54"/>
      <c r="H1603" s="50"/>
      <c r="I1603" s="62"/>
      <c r="O1603" s="81"/>
      <c r="P1603" s="126"/>
      <c r="Q1603" s="50"/>
    </row>
    <row r="1604" spans="7:17">
      <c r="G1604" s="54"/>
      <c r="H1604" s="50"/>
      <c r="I1604" s="62"/>
      <c r="O1604" s="81"/>
      <c r="P1604" s="126"/>
      <c r="Q1604" s="50"/>
    </row>
    <row r="1605" spans="7:17">
      <c r="G1605" s="54"/>
      <c r="H1605" s="50"/>
      <c r="I1605" s="62"/>
      <c r="O1605" s="81"/>
      <c r="P1605" s="126"/>
      <c r="Q1605" s="50"/>
    </row>
    <row r="1606" spans="7:17">
      <c r="G1606" s="54"/>
      <c r="H1606" s="50"/>
      <c r="I1606" s="62"/>
      <c r="O1606" s="81"/>
      <c r="P1606" s="126"/>
      <c r="Q1606" s="50"/>
    </row>
    <row r="1607" spans="7:17">
      <c r="G1607" s="54"/>
      <c r="H1607" s="50"/>
      <c r="I1607" s="62"/>
      <c r="O1607" s="81"/>
      <c r="P1607" s="126"/>
      <c r="Q1607" s="50"/>
    </row>
    <row r="1608" spans="7:17">
      <c r="G1608" s="54"/>
      <c r="H1608" s="50"/>
      <c r="I1608" s="62"/>
      <c r="O1608" s="81"/>
      <c r="P1608" s="126"/>
      <c r="Q1608" s="50"/>
    </row>
    <row r="1609" spans="7:17">
      <c r="G1609" s="54"/>
      <c r="H1609" s="50"/>
      <c r="I1609" s="62"/>
      <c r="O1609" s="81"/>
      <c r="P1609" s="126"/>
      <c r="Q1609" s="50"/>
    </row>
    <row r="1610" spans="7:17">
      <c r="G1610" s="54"/>
      <c r="H1610" s="50"/>
      <c r="I1610" s="62"/>
      <c r="O1610" s="81"/>
      <c r="P1610" s="126"/>
      <c r="Q1610" s="50"/>
    </row>
    <row r="1611" spans="7:17">
      <c r="G1611" s="54"/>
      <c r="H1611" s="50"/>
      <c r="I1611" s="62"/>
      <c r="O1611" s="81"/>
      <c r="P1611" s="126"/>
      <c r="Q1611" s="50"/>
    </row>
    <row r="1612" spans="7:17">
      <c r="G1612" s="54"/>
      <c r="H1612" s="50"/>
      <c r="I1612" s="62"/>
      <c r="O1612" s="81"/>
      <c r="P1612" s="126"/>
      <c r="Q1612" s="50"/>
    </row>
    <row r="1613" spans="7:17">
      <c r="G1613" s="54"/>
      <c r="H1613" s="50"/>
      <c r="I1613" s="62"/>
      <c r="O1613" s="81"/>
      <c r="P1613" s="126"/>
      <c r="Q1613" s="50"/>
    </row>
    <row r="1614" spans="7:17">
      <c r="G1614" s="54"/>
      <c r="H1614" s="50"/>
      <c r="I1614" s="62"/>
      <c r="O1614" s="81"/>
      <c r="P1614" s="126"/>
      <c r="Q1614" s="50"/>
    </row>
    <row r="1615" spans="7:17">
      <c r="G1615" s="54"/>
      <c r="H1615" s="50"/>
      <c r="I1615" s="62"/>
      <c r="O1615" s="81"/>
      <c r="P1615" s="126"/>
      <c r="Q1615" s="50"/>
    </row>
    <row r="1616" spans="7:17">
      <c r="G1616" s="54"/>
      <c r="H1616" s="50"/>
      <c r="I1616" s="62"/>
      <c r="O1616" s="81"/>
      <c r="P1616" s="126"/>
      <c r="Q1616" s="50"/>
    </row>
    <row r="1617" spans="7:17">
      <c r="G1617" s="54"/>
      <c r="H1617" s="50"/>
      <c r="I1617" s="62"/>
      <c r="O1617" s="81"/>
      <c r="P1617" s="126"/>
      <c r="Q1617" s="50"/>
    </row>
    <row r="1618" spans="7:17">
      <c r="G1618" s="54"/>
      <c r="H1618" s="50"/>
      <c r="I1618" s="62"/>
      <c r="O1618" s="81"/>
      <c r="P1618" s="126"/>
      <c r="Q1618" s="50"/>
    </row>
    <row r="1619" spans="7:17">
      <c r="G1619" s="54"/>
      <c r="H1619" s="50"/>
      <c r="I1619" s="62"/>
      <c r="O1619" s="81"/>
      <c r="P1619" s="126"/>
      <c r="Q1619" s="50"/>
    </row>
    <row r="1620" spans="7:17">
      <c r="G1620" s="54"/>
      <c r="H1620" s="50"/>
      <c r="I1620" s="62"/>
      <c r="O1620" s="81"/>
      <c r="P1620" s="126"/>
      <c r="Q1620" s="50"/>
    </row>
    <row r="1621" spans="7:17">
      <c r="G1621" s="54"/>
      <c r="H1621" s="50"/>
      <c r="I1621" s="62"/>
      <c r="O1621" s="81"/>
      <c r="P1621" s="126"/>
      <c r="Q1621" s="50"/>
    </row>
    <row r="1622" spans="7:17">
      <c r="G1622" s="54"/>
      <c r="H1622" s="50"/>
      <c r="I1622" s="62"/>
      <c r="O1622" s="81"/>
      <c r="P1622" s="126"/>
      <c r="Q1622" s="50"/>
    </row>
    <row r="1623" spans="7:17">
      <c r="G1623" s="54"/>
      <c r="H1623" s="50"/>
      <c r="I1623" s="62"/>
      <c r="O1623" s="81"/>
      <c r="P1623" s="126"/>
      <c r="Q1623" s="50"/>
    </row>
    <row r="1624" spans="7:17">
      <c r="G1624" s="54"/>
      <c r="H1624" s="50"/>
      <c r="I1624" s="62"/>
      <c r="O1624" s="81"/>
      <c r="P1624" s="126"/>
      <c r="Q1624" s="50"/>
    </row>
    <row r="1625" spans="7:17">
      <c r="G1625" s="54"/>
      <c r="H1625" s="50"/>
      <c r="I1625" s="62"/>
      <c r="O1625" s="81"/>
      <c r="P1625" s="126"/>
      <c r="Q1625" s="50"/>
    </row>
    <row r="1626" spans="7:17">
      <c r="G1626" s="54"/>
      <c r="H1626" s="50"/>
      <c r="I1626" s="62"/>
      <c r="O1626" s="81"/>
      <c r="P1626" s="126"/>
      <c r="Q1626" s="50"/>
    </row>
    <row r="1627" spans="7:17">
      <c r="G1627" s="54"/>
      <c r="H1627" s="50"/>
      <c r="I1627" s="62"/>
      <c r="O1627" s="81"/>
      <c r="P1627" s="126"/>
      <c r="Q1627" s="50"/>
    </row>
    <row r="1628" spans="7:17">
      <c r="G1628" s="54"/>
      <c r="H1628" s="50"/>
      <c r="I1628" s="62"/>
      <c r="O1628" s="81"/>
      <c r="P1628" s="126"/>
      <c r="Q1628" s="50"/>
    </row>
    <row r="1629" spans="7:17">
      <c r="G1629" s="54"/>
      <c r="H1629" s="50"/>
      <c r="I1629" s="62"/>
      <c r="O1629" s="81"/>
      <c r="P1629" s="126"/>
      <c r="Q1629" s="50"/>
    </row>
    <row r="1630" spans="7:17">
      <c r="G1630" s="54"/>
      <c r="H1630" s="50"/>
      <c r="I1630" s="62"/>
      <c r="O1630" s="81"/>
      <c r="P1630" s="126"/>
      <c r="Q1630" s="50"/>
    </row>
    <row r="1631" spans="7:17">
      <c r="G1631" s="54"/>
      <c r="H1631" s="50"/>
      <c r="I1631" s="62"/>
      <c r="O1631" s="81"/>
      <c r="P1631" s="126"/>
      <c r="Q1631" s="50"/>
    </row>
    <row r="1632" spans="7:17">
      <c r="G1632" s="54"/>
      <c r="H1632" s="50"/>
      <c r="I1632" s="62"/>
      <c r="O1632" s="81"/>
      <c r="P1632" s="126"/>
      <c r="Q1632" s="50"/>
    </row>
    <row r="1633" spans="7:17">
      <c r="G1633" s="54"/>
      <c r="H1633" s="50"/>
      <c r="I1633" s="62"/>
      <c r="O1633" s="81"/>
      <c r="P1633" s="126"/>
      <c r="Q1633" s="50"/>
    </row>
    <row r="1634" spans="7:17">
      <c r="G1634" s="54"/>
      <c r="H1634" s="50"/>
      <c r="I1634" s="62"/>
      <c r="O1634" s="81"/>
      <c r="P1634" s="126"/>
      <c r="Q1634" s="50"/>
    </row>
    <row r="1635" spans="7:17">
      <c r="G1635" s="54"/>
      <c r="H1635" s="50"/>
      <c r="I1635" s="62"/>
      <c r="O1635" s="81"/>
      <c r="P1635" s="126"/>
      <c r="Q1635" s="50"/>
    </row>
    <row r="1636" spans="7:17">
      <c r="G1636" s="54"/>
      <c r="H1636" s="50"/>
      <c r="I1636" s="62"/>
      <c r="O1636" s="81"/>
      <c r="P1636" s="126"/>
      <c r="Q1636" s="50"/>
    </row>
    <row r="1637" spans="7:17">
      <c r="G1637" s="54"/>
      <c r="H1637" s="50"/>
      <c r="I1637" s="62"/>
      <c r="O1637" s="81"/>
      <c r="P1637" s="126"/>
      <c r="Q1637" s="50"/>
    </row>
    <row r="1638" spans="7:17">
      <c r="G1638" s="54"/>
      <c r="H1638" s="50"/>
      <c r="I1638" s="62"/>
      <c r="O1638" s="81"/>
      <c r="P1638" s="126"/>
      <c r="Q1638" s="50"/>
    </row>
    <row r="1639" spans="7:17">
      <c r="G1639" s="54"/>
      <c r="H1639" s="50"/>
      <c r="I1639" s="62"/>
      <c r="O1639" s="81"/>
      <c r="P1639" s="126"/>
      <c r="Q1639" s="50"/>
    </row>
    <row r="1640" spans="7:17">
      <c r="G1640" s="54"/>
      <c r="H1640" s="50"/>
      <c r="I1640" s="62"/>
      <c r="O1640" s="81"/>
      <c r="P1640" s="126"/>
      <c r="Q1640" s="50"/>
    </row>
    <row r="1641" spans="7:17">
      <c r="G1641" s="54"/>
      <c r="H1641" s="50"/>
      <c r="I1641" s="62"/>
      <c r="O1641" s="81"/>
      <c r="P1641" s="126"/>
      <c r="Q1641" s="50"/>
    </row>
    <row r="1642" spans="7:17">
      <c r="G1642" s="54"/>
      <c r="H1642" s="50"/>
      <c r="I1642" s="62"/>
      <c r="O1642" s="81"/>
      <c r="P1642" s="126"/>
      <c r="Q1642" s="50"/>
    </row>
    <row r="1643" spans="7:17">
      <c r="G1643" s="54"/>
      <c r="H1643" s="50"/>
      <c r="I1643" s="62"/>
      <c r="O1643" s="81"/>
      <c r="P1643" s="126"/>
      <c r="Q1643" s="50"/>
    </row>
    <row r="1644" spans="7:17">
      <c r="G1644" s="54"/>
      <c r="H1644" s="50"/>
      <c r="I1644" s="62"/>
      <c r="O1644" s="81"/>
      <c r="P1644" s="126"/>
      <c r="Q1644" s="50"/>
    </row>
    <row r="1645" spans="7:17">
      <c r="G1645" s="54"/>
      <c r="H1645" s="50"/>
      <c r="I1645" s="62"/>
      <c r="O1645" s="81"/>
      <c r="P1645" s="126"/>
      <c r="Q1645" s="50"/>
    </row>
    <row r="1646" spans="7:17">
      <c r="G1646" s="54"/>
      <c r="H1646" s="50"/>
      <c r="I1646" s="62"/>
      <c r="O1646" s="81"/>
      <c r="P1646" s="126"/>
      <c r="Q1646" s="50"/>
    </row>
    <row r="1647" spans="7:17">
      <c r="G1647" s="54"/>
      <c r="H1647" s="50"/>
      <c r="I1647" s="62"/>
      <c r="O1647" s="81"/>
      <c r="P1647" s="126"/>
      <c r="Q1647" s="50"/>
    </row>
    <row r="1648" spans="7:17">
      <c r="G1648" s="54"/>
      <c r="H1648" s="50"/>
      <c r="I1648" s="62"/>
      <c r="O1648" s="81"/>
      <c r="P1648" s="126"/>
      <c r="Q1648" s="50"/>
    </row>
    <row r="1649" spans="7:17">
      <c r="G1649" s="54"/>
      <c r="H1649" s="50"/>
      <c r="I1649" s="62"/>
      <c r="O1649" s="81"/>
      <c r="P1649" s="126"/>
      <c r="Q1649" s="50"/>
    </row>
    <row r="1650" spans="7:17">
      <c r="G1650" s="54"/>
      <c r="H1650" s="50"/>
      <c r="I1650" s="62"/>
      <c r="O1650" s="81"/>
      <c r="P1650" s="126"/>
      <c r="Q1650" s="50"/>
    </row>
    <row r="1651" spans="7:17">
      <c r="G1651" s="54"/>
      <c r="H1651" s="50"/>
      <c r="I1651" s="62"/>
      <c r="O1651" s="81"/>
      <c r="P1651" s="126"/>
      <c r="Q1651" s="50"/>
    </row>
    <row r="1652" spans="7:17">
      <c r="G1652" s="54"/>
      <c r="H1652" s="50"/>
      <c r="I1652" s="62"/>
      <c r="O1652" s="81"/>
      <c r="P1652" s="126"/>
      <c r="Q1652" s="50"/>
    </row>
    <row r="1653" spans="7:17">
      <c r="G1653" s="54"/>
      <c r="H1653" s="50"/>
      <c r="I1653" s="62"/>
      <c r="O1653" s="81"/>
      <c r="P1653" s="126"/>
      <c r="Q1653" s="50"/>
    </row>
    <row r="1654" spans="7:17">
      <c r="G1654" s="54"/>
      <c r="H1654" s="50"/>
      <c r="I1654" s="62"/>
      <c r="O1654" s="81"/>
      <c r="P1654" s="126"/>
      <c r="Q1654" s="50"/>
    </row>
    <row r="1655" spans="7:17">
      <c r="G1655" s="54"/>
      <c r="H1655" s="50"/>
      <c r="I1655" s="62"/>
      <c r="O1655" s="81"/>
      <c r="P1655" s="126"/>
      <c r="Q1655" s="50"/>
    </row>
    <row r="1656" spans="7:17">
      <c r="G1656" s="54"/>
      <c r="H1656" s="50"/>
      <c r="I1656" s="62"/>
      <c r="O1656" s="81"/>
      <c r="P1656" s="126"/>
      <c r="Q1656" s="50"/>
    </row>
    <row r="1657" spans="7:17">
      <c r="G1657" s="54"/>
      <c r="H1657" s="50"/>
      <c r="I1657" s="62"/>
      <c r="O1657" s="81"/>
      <c r="P1657" s="126"/>
      <c r="Q1657" s="50"/>
    </row>
    <row r="1658" spans="7:17">
      <c r="G1658" s="54"/>
      <c r="H1658" s="50"/>
      <c r="I1658" s="62"/>
      <c r="O1658" s="81"/>
      <c r="P1658" s="126"/>
      <c r="Q1658" s="50"/>
    </row>
    <row r="1659" spans="7:17">
      <c r="G1659" s="54"/>
      <c r="H1659" s="50"/>
      <c r="I1659" s="62"/>
      <c r="O1659" s="81"/>
      <c r="P1659" s="126"/>
      <c r="Q1659" s="50"/>
    </row>
    <row r="1660" spans="7:17">
      <c r="G1660" s="54"/>
      <c r="H1660" s="50"/>
      <c r="I1660" s="62"/>
      <c r="O1660" s="81"/>
      <c r="P1660" s="126"/>
      <c r="Q1660" s="50"/>
    </row>
    <row r="1661" spans="7:17">
      <c r="G1661" s="54"/>
      <c r="H1661" s="50"/>
      <c r="I1661" s="62"/>
      <c r="O1661" s="81"/>
      <c r="P1661" s="126"/>
      <c r="Q1661" s="50"/>
    </row>
    <row r="1662" spans="7:17">
      <c r="G1662" s="54"/>
      <c r="H1662" s="50"/>
      <c r="I1662" s="62"/>
      <c r="O1662" s="81"/>
      <c r="P1662" s="126"/>
      <c r="Q1662" s="50"/>
    </row>
    <row r="1663" spans="7:17">
      <c r="G1663" s="54"/>
      <c r="H1663" s="50"/>
      <c r="I1663" s="62"/>
      <c r="O1663" s="81"/>
      <c r="P1663" s="126"/>
      <c r="Q1663" s="50"/>
    </row>
    <row r="1664" spans="7:17">
      <c r="G1664" s="54"/>
      <c r="H1664" s="50"/>
      <c r="I1664" s="62"/>
      <c r="O1664" s="81"/>
      <c r="P1664" s="126"/>
      <c r="Q1664" s="50"/>
    </row>
    <row r="1665" spans="7:17">
      <c r="G1665" s="54"/>
      <c r="H1665" s="50"/>
      <c r="I1665" s="62"/>
      <c r="O1665" s="81"/>
      <c r="P1665" s="126"/>
      <c r="Q1665" s="50"/>
    </row>
    <row r="1666" spans="7:17">
      <c r="G1666" s="54"/>
      <c r="H1666" s="50"/>
      <c r="I1666" s="62"/>
      <c r="O1666" s="81"/>
      <c r="P1666" s="126"/>
      <c r="Q1666" s="50"/>
    </row>
    <row r="1667" spans="7:17">
      <c r="G1667" s="54"/>
      <c r="H1667" s="50"/>
      <c r="I1667" s="62"/>
      <c r="O1667" s="81"/>
      <c r="P1667" s="126"/>
      <c r="Q1667" s="50"/>
    </row>
    <row r="1668" spans="7:17">
      <c r="G1668" s="54"/>
      <c r="H1668" s="50"/>
      <c r="I1668" s="62"/>
      <c r="O1668" s="81"/>
      <c r="P1668" s="126"/>
      <c r="Q1668" s="50"/>
    </row>
    <row r="1669" spans="7:17">
      <c r="G1669" s="54"/>
      <c r="H1669" s="50"/>
      <c r="I1669" s="62"/>
      <c r="O1669" s="81"/>
      <c r="P1669" s="126"/>
      <c r="Q1669" s="50"/>
    </row>
    <row r="1670" spans="7:17">
      <c r="G1670" s="54"/>
      <c r="H1670" s="50"/>
      <c r="I1670" s="62"/>
      <c r="O1670" s="81"/>
      <c r="P1670" s="126"/>
      <c r="Q1670" s="50"/>
    </row>
    <row r="1671" spans="7:17">
      <c r="G1671" s="54"/>
      <c r="H1671" s="50"/>
      <c r="I1671" s="62"/>
      <c r="O1671" s="81"/>
      <c r="P1671" s="126"/>
      <c r="Q1671" s="50"/>
    </row>
    <row r="1672" spans="7:17">
      <c r="H1672" s="50"/>
      <c r="I1672" s="62"/>
      <c r="O1672" s="81"/>
      <c r="P1672" s="126"/>
      <c r="Q1672" s="50"/>
    </row>
    <row r="1673" spans="7:17">
      <c r="H1673" s="50"/>
      <c r="I1673" s="62"/>
      <c r="O1673" s="81"/>
      <c r="P1673" s="126"/>
      <c r="Q1673" s="50"/>
    </row>
    <row r="1674" spans="7:17">
      <c r="H1674" s="50"/>
      <c r="I1674" s="62"/>
      <c r="O1674" s="81"/>
      <c r="P1674" s="126"/>
      <c r="Q1674" s="50"/>
    </row>
    <row r="1675" spans="7:17">
      <c r="H1675" s="50"/>
      <c r="I1675" s="62"/>
      <c r="O1675" s="81"/>
      <c r="P1675" s="126"/>
      <c r="Q1675" s="50"/>
    </row>
    <row r="1676" spans="7:17">
      <c r="H1676" s="50"/>
      <c r="I1676" s="62"/>
      <c r="O1676" s="81"/>
      <c r="P1676" s="126"/>
      <c r="Q1676" s="50"/>
    </row>
    <row r="1677" spans="7:17">
      <c r="H1677" s="50"/>
      <c r="I1677" s="62"/>
      <c r="O1677" s="81"/>
      <c r="P1677" s="126"/>
      <c r="Q1677" s="50"/>
    </row>
    <row r="1678" spans="7:17">
      <c r="H1678" s="50"/>
      <c r="I1678" s="62"/>
      <c r="O1678" s="81"/>
      <c r="P1678" s="126"/>
      <c r="Q1678" s="50"/>
    </row>
    <row r="1679" spans="7:17">
      <c r="H1679" s="50"/>
      <c r="I1679" s="62"/>
      <c r="O1679" s="81"/>
      <c r="P1679" s="126"/>
      <c r="Q1679" s="50"/>
    </row>
    <row r="1680" spans="7:17">
      <c r="H1680" s="50"/>
      <c r="I1680" s="62"/>
      <c r="O1680" s="81"/>
      <c r="P1680" s="126"/>
      <c r="Q1680" s="50"/>
    </row>
    <row r="1681" spans="8:17">
      <c r="H1681" s="50"/>
      <c r="I1681" s="62"/>
      <c r="O1681" s="81"/>
      <c r="P1681" s="126"/>
      <c r="Q1681" s="50"/>
    </row>
    <row r="1682" spans="8:17">
      <c r="H1682" s="50"/>
      <c r="I1682" s="62"/>
      <c r="O1682" s="81"/>
      <c r="P1682" s="126"/>
      <c r="Q1682" s="50"/>
    </row>
    <row r="1683" spans="8:17">
      <c r="H1683" s="50"/>
      <c r="I1683" s="62"/>
      <c r="O1683" s="81"/>
      <c r="P1683" s="126"/>
      <c r="Q1683" s="50"/>
    </row>
    <row r="1684" spans="8:17">
      <c r="H1684" s="50"/>
      <c r="I1684" s="62"/>
      <c r="O1684" s="81"/>
      <c r="P1684" s="126"/>
      <c r="Q1684" s="50"/>
    </row>
    <row r="1685" spans="8:17">
      <c r="H1685" s="50"/>
      <c r="I1685" s="62"/>
      <c r="O1685" s="81"/>
      <c r="P1685" s="126"/>
      <c r="Q1685" s="50"/>
    </row>
    <row r="1686" spans="8:17">
      <c r="H1686" s="50"/>
      <c r="I1686" s="62"/>
      <c r="O1686" s="81"/>
      <c r="P1686" s="126"/>
      <c r="Q1686" s="50"/>
    </row>
    <row r="1687" spans="8:17">
      <c r="H1687" s="50"/>
      <c r="I1687" s="62"/>
      <c r="O1687" s="81"/>
      <c r="P1687" s="126"/>
      <c r="Q1687" s="50"/>
    </row>
    <row r="1688" spans="8:17">
      <c r="H1688" s="50"/>
      <c r="I1688" s="62"/>
      <c r="O1688" s="81"/>
      <c r="P1688" s="126"/>
      <c r="Q1688" s="50"/>
    </row>
    <row r="1689" spans="8:17">
      <c r="H1689" s="50"/>
      <c r="I1689" s="62"/>
      <c r="O1689" s="81"/>
      <c r="P1689" s="126"/>
      <c r="Q1689" s="50"/>
    </row>
    <row r="1690" spans="8:17">
      <c r="H1690" s="50"/>
      <c r="I1690" s="62"/>
      <c r="O1690" s="81"/>
      <c r="P1690" s="126"/>
      <c r="Q1690" s="50"/>
    </row>
    <row r="1691" spans="8:17">
      <c r="H1691" s="50"/>
      <c r="I1691" s="62"/>
      <c r="O1691" s="81"/>
      <c r="P1691" s="126"/>
      <c r="Q1691" s="50"/>
    </row>
    <row r="1692" spans="8:17">
      <c r="H1692" s="50"/>
      <c r="I1692" s="62"/>
      <c r="O1692" s="81"/>
      <c r="P1692" s="126"/>
      <c r="Q1692" s="50"/>
    </row>
    <row r="1693" spans="8:17">
      <c r="H1693" s="50"/>
      <c r="I1693" s="62"/>
      <c r="O1693" s="81"/>
      <c r="P1693" s="126"/>
      <c r="Q1693" s="50"/>
    </row>
    <row r="1694" spans="8:17">
      <c r="H1694" s="50"/>
      <c r="I1694" s="62"/>
      <c r="O1694" s="81"/>
      <c r="P1694" s="126"/>
      <c r="Q1694" s="50"/>
    </row>
    <row r="1695" spans="8:17">
      <c r="H1695" s="50"/>
      <c r="I1695" s="62"/>
      <c r="O1695" s="81"/>
      <c r="P1695" s="126"/>
      <c r="Q1695" s="50"/>
    </row>
    <row r="1696" spans="8:17">
      <c r="H1696" s="50"/>
      <c r="I1696" s="62"/>
      <c r="O1696" s="81"/>
      <c r="P1696" s="126"/>
      <c r="Q1696" s="50"/>
    </row>
    <row r="1697" spans="8:17">
      <c r="H1697" s="50"/>
      <c r="I1697" s="62"/>
      <c r="O1697" s="81"/>
      <c r="P1697" s="126"/>
      <c r="Q1697" s="50"/>
    </row>
    <row r="1698" spans="8:17">
      <c r="H1698" s="50"/>
      <c r="I1698" s="62"/>
      <c r="O1698" s="81"/>
      <c r="P1698" s="126"/>
      <c r="Q1698" s="50"/>
    </row>
    <row r="1699" spans="8:17">
      <c r="H1699" s="50"/>
      <c r="I1699" s="62"/>
      <c r="O1699" s="81"/>
      <c r="P1699" s="126"/>
      <c r="Q1699" s="50"/>
    </row>
    <row r="1700" spans="8:17">
      <c r="H1700" s="50"/>
      <c r="I1700" s="62"/>
      <c r="O1700" s="81"/>
      <c r="P1700" s="126"/>
      <c r="Q1700" s="50"/>
    </row>
    <row r="1701" spans="8:17">
      <c r="H1701" s="50"/>
      <c r="I1701" s="62"/>
      <c r="O1701" s="81"/>
      <c r="P1701" s="126"/>
      <c r="Q1701" s="50"/>
    </row>
    <row r="1702" spans="8:17">
      <c r="H1702" s="50"/>
      <c r="I1702" s="62"/>
      <c r="O1702" s="81"/>
      <c r="P1702" s="126"/>
      <c r="Q1702" s="50"/>
    </row>
    <row r="1703" spans="8:17">
      <c r="H1703" s="50"/>
      <c r="I1703" s="62"/>
      <c r="O1703" s="81"/>
      <c r="P1703" s="126"/>
      <c r="Q1703" s="50"/>
    </row>
    <row r="1704" spans="8:17">
      <c r="H1704" s="50"/>
      <c r="I1704" s="62"/>
      <c r="O1704" s="81"/>
      <c r="P1704" s="126"/>
      <c r="Q1704" s="50"/>
    </row>
    <row r="1705" spans="8:17">
      <c r="H1705" s="50"/>
      <c r="I1705" s="62"/>
      <c r="O1705" s="81"/>
      <c r="P1705" s="126"/>
      <c r="Q1705" s="50"/>
    </row>
    <row r="1706" spans="8:17">
      <c r="H1706" s="50"/>
      <c r="I1706" s="62"/>
      <c r="O1706" s="81"/>
      <c r="P1706" s="126"/>
      <c r="Q1706" s="50"/>
    </row>
    <row r="1707" spans="8:17">
      <c r="H1707" s="50"/>
      <c r="I1707" s="62"/>
      <c r="O1707" s="81"/>
      <c r="P1707" s="126"/>
      <c r="Q1707" s="50"/>
    </row>
    <row r="1708" spans="8:17">
      <c r="H1708" s="50"/>
      <c r="I1708" s="62"/>
      <c r="O1708" s="81"/>
      <c r="P1708" s="126"/>
      <c r="Q1708" s="50"/>
    </row>
    <row r="1709" spans="8:17">
      <c r="H1709" s="50"/>
      <c r="I1709" s="62"/>
      <c r="O1709" s="81"/>
      <c r="P1709" s="126"/>
      <c r="Q1709" s="50"/>
    </row>
    <row r="1710" spans="8:17">
      <c r="H1710" s="50"/>
      <c r="I1710" s="62"/>
      <c r="O1710" s="81"/>
      <c r="P1710" s="126"/>
      <c r="Q1710" s="50"/>
    </row>
    <row r="1711" spans="8:17">
      <c r="H1711" s="50"/>
      <c r="I1711" s="62"/>
      <c r="O1711" s="81"/>
      <c r="P1711" s="126"/>
      <c r="Q1711" s="50"/>
    </row>
    <row r="1712" spans="8:17">
      <c r="H1712" s="50"/>
      <c r="I1712" s="62"/>
      <c r="O1712" s="81"/>
      <c r="P1712" s="126"/>
      <c r="Q1712" s="50"/>
    </row>
    <row r="1713" spans="8:17">
      <c r="H1713" s="50"/>
      <c r="I1713" s="62"/>
      <c r="O1713" s="81"/>
      <c r="P1713" s="126"/>
      <c r="Q1713" s="50"/>
    </row>
    <row r="1714" spans="8:17">
      <c r="H1714" s="50"/>
      <c r="I1714" s="62"/>
      <c r="O1714" s="81"/>
      <c r="P1714" s="126"/>
      <c r="Q1714" s="50"/>
    </row>
    <row r="1715" spans="8:17">
      <c r="H1715" s="50"/>
      <c r="I1715" s="62"/>
      <c r="O1715" s="81"/>
      <c r="P1715" s="126"/>
      <c r="Q1715" s="50"/>
    </row>
    <row r="1716" spans="8:17">
      <c r="H1716" s="50"/>
      <c r="I1716" s="62"/>
      <c r="O1716" s="81"/>
      <c r="P1716" s="126"/>
      <c r="Q1716" s="50"/>
    </row>
    <row r="1717" spans="8:17">
      <c r="H1717" s="50"/>
      <c r="I1717" s="62"/>
      <c r="O1717" s="81"/>
      <c r="P1717" s="126"/>
      <c r="Q1717" s="50"/>
    </row>
    <row r="1718" spans="8:17">
      <c r="H1718" s="50"/>
      <c r="I1718" s="62"/>
      <c r="O1718" s="81"/>
      <c r="P1718" s="126"/>
      <c r="Q1718" s="50"/>
    </row>
    <row r="1719" spans="8:17">
      <c r="H1719" s="50"/>
      <c r="I1719" s="62"/>
      <c r="O1719" s="81"/>
      <c r="P1719" s="126"/>
      <c r="Q1719" s="50"/>
    </row>
    <row r="1720" spans="8:17">
      <c r="H1720" s="50"/>
      <c r="I1720" s="62"/>
      <c r="O1720" s="81"/>
      <c r="P1720" s="126"/>
      <c r="Q1720" s="50"/>
    </row>
    <row r="1721" spans="8:17">
      <c r="H1721" s="50"/>
      <c r="I1721" s="62"/>
      <c r="O1721" s="81"/>
      <c r="P1721" s="126"/>
      <c r="Q1721" s="50"/>
    </row>
    <row r="1722" spans="8:17">
      <c r="H1722" s="50"/>
      <c r="I1722" s="62"/>
      <c r="O1722" s="81"/>
      <c r="P1722" s="126"/>
      <c r="Q1722" s="50"/>
    </row>
    <row r="1723" spans="8:17">
      <c r="H1723" s="50"/>
      <c r="I1723" s="62"/>
      <c r="O1723" s="81"/>
      <c r="P1723" s="126"/>
      <c r="Q1723" s="50"/>
    </row>
    <row r="1724" spans="8:17">
      <c r="H1724" s="50"/>
      <c r="I1724" s="62"/>
      <c r="O1724" s="81"/>
      <c r="P1724" s="126"/>
      <c r="Q1724" s="50"/>
    </row>
    <row r="1725" spans="8:17">
      <c r="H1725" s="50"/>
      <c r="I1725" s="62"/>
      <c r="O1725" s="81"/>
      <c r="P1725" s="126"/>
      <c r="Q1725" s="50"/>
    </row>
    <row r="1726" spans="8:17">
      <c r="H1726" s="50"/>
      <c r="I1726" s="62"/>
      <c r="O1726" s="81"/>
      <c r="P1726" s="126"/>
      <c r="Q1726" s="50"/>
    </row>
    <row r="1727" spans="8:17">
      <c r="H1727" s="50"/>
      <c r="I1727" s="62"/>
      <c r="O1727" s="81"/>
      <c r="P1727" s="126"/>
      <c r="Q1727" s="50"/>
    </row>
    <row r="1728" spans="8:17">
      <c r="H1728" s="50"/>
      <c r="I1728" s="62"/>
      <c r="O1728" s="81"/>
      <c r="P1728" s="126"/>
      <c r="Q1728" s="50"/>
    </row>
    <row r="1729" spans="8:17">
      <c r="H1729" s="50"/>
      <c r="I1729" s="62"/>
      <c r="O1729" s="81"/>
      <c r="P1729" s="126"/>
      <c r="Q1729" s="50"/>
    </row>
    <row r="1730" spans="8:17">
      <c r="H1730" s="50"/>
      <c r="I1730" s="62"/>
      <c r="O1730" s="81"/>
      <c r="P1730" s="126"/>
      <c r="Q1730" s="50"/>
    </row>
    <row r="1731" spans="8:17">
      <c r="H1731" s="50"/>
      <c r="I1731" s="62"/>
      <c r="O1731" s="81"/>
      <c r="P1731" s="126"/>
      <c r="Q1731" s="50"/>
    </row>
    <row r="1732" spans="8:17">
      <c r="H1732" s="50"/>
      <c r="I1732" s="62"/>
      <c r="O1732" s="81"/>
      <c r="P1732" s="126"/>
      <c r="Q1732" s="50"/>
    </row>
    <row r="1733" spans="8:17">
      <c r="H1733" s="50"/>
      <c r="I1733" s="62"/>
      <c r="O1733" s="81"/>
      <c r="P1733" s="126"/>
      <c r="Q1733" s="50"/>
    </row>
    <row r="1734" spans="8:17">
      <c r="H1734" s="50"/>
      <c r="I1734" s="62"/>
      <c r="O1734" s="81"/>
      <c r="P1734" s="126"/>
      <c r="Q1734" s="50"/>
    </row>
    <row r="1735" spans="8:17">
      <c r="H1735" s="50"/>
      <c r="I1735" s="62"/>
      <c r="O1735" s="81"/>
      <c r="P1735" s="126"/>
      <c r="Q1735" s="50"/>
    </row>
    <row r="1736" spans="8:17">
      <c r="H1736" s="50"/>
      <c r="I1736" s="62"/>
      <c r="O1736" s="81"/>
      <c r="P1736" s="126"/>
      <c r="Q1736" s="50"/>
    </row>
    <row r="1737" spans="8:17">
      <c r="H1737" s="50"/>
      <c r="I1737" s="62"/>
      <c r="O1737" s="81"/>
      <c r="P1737" s="126"/>
      <c r="Q1737" s="50"/>
    </row>
    <row r="1738" spans="8:17">
      <c r="H1738" s="50"/>
      <c r="I1738" s="62"/>
      <c r="O1738" s="81"/>
      <c r="P1738" s="126"/>
      <c r="Q1738" s="50"/>
    </row>
    <row r="1739" spans="8:17">
      <c r="H1739" s="50"/>
      <c r="I1739" s="62"/>
      <c r="O1739" s="81"/>
      <c r="P1739" s="126"/>
      <c r="Q1739" s="50"/>
    </row>
    <row r="1740" spans="8:17">
      <c r="H1740" s="50"/>
      <c r="I1740" s="62"/>
      <c r="O1740" s="81"/>
      <c r="P1740" s="126"/>
      <c r="Q1740" s="50"/>
    </row>
    <row r="1741" spans="8:17">
      <c r="H1741" s="50"/>
      <c r="I1741" s="62"/>
      <c r="O1741" s="81"/>
      <c r="P1741" s="126"/>
      <c r="Q1741" s="50"/>
    </row>
    <row r="1742" spans="8:17">
      <c r="H1742" s="50"/>
      <c r="I1742" s="62"/>
      <c r="O1742" s="81"/>
      <c r="P1742" s="126"/>
      <c r="Q1742" s="50"/>
    </row>
    <row r="1743" spans="8:17">
      <c r="H1743" s="50"/>
      <c r="I1743" s="62"/>
      <c r="O1743" s="81"/>
      <c r="P1743" s="126"/>
      <c r="Q1743" s="50"/>
    </row>
    <row r="1744" spans="8:17">
      <c r="H1744" s="50"/>
      <c r="I1744" s="62"/>
      <c r="O1744" s="81"/>
      <c r="P1744" s="126"/>
      <c r="Q1744" s="50"/>
    </row>
    <row r="1745" spans="8:17">
      <c r="H1745" s="50"/>
      <c r="I1745" s="62"/>
      <c r="O1745" s="81"/>
      <c r="P1745" s="126"/>
      <c r="Q1745" s="50"/>
    </row>
    <row r="1746" spans="8:17">
      <c r="H1746" s="50"/>
      <c r="I1746" s="62"/>
      <c r="O1746" s="81"/>
      <c r="P1746" s="126"/>
      <c r="Q1746" s="50"/>
    </row>
    <row r="1747" spans="8:17">
      <c r="H1747" s="50"/>
      <c r="I1747" s="62"/>
      <c r="O1747" s="81"/>
      <c r="P1747" s="126"/>
      <c r="Q1747" s="50"/>
    </row>
    <row r="1748" spans="8:17">
      <c r="H1748" s="50"/>
      <c r="I1748" s="62"/>
      <c r="O1748" s="81"/>
      <c r="P1748" s="126"/>
      <c r="Q1748" s="50"/>
    </row>
    <row r="1749" spans="8:17">
      <c r="H1749" s="50"/>
      <c r="I1749" s="62"/>
      <c r="O1749" s="81"/>
      <c r="P1749" s="126"/>
      <c r="Q1749" s="50"/>
    </row>
    <row r="1750" spans="8:17">
      <c r="H1750" s="50"/>
      <c r="I1750" s="62"/>
      <c r="O1750" s="81"/>
      <c r="P1750" s="126"/>
      <c r="Q1750" s="50"/>
    </row>
    <row r="1751" spans="8:17">
      <c r="H1751" s="50"/>
      <c r="I1751" s="62"/>
      <c r="O1751" s="81"/>
      <c r="P1751" s="126"/>
      <c r="Q1751" s="50"/>
    </row>
    <row r="1752" spans="8:17">
      <c r="H1752" s="50"/>
      <c r="I1752" s="62"/>
      <c r="O1752" s="81"/>
      <c r="P1752" s="126"/>
      <c r="Q1752" s="50"/>
    </row>
    <row r="1753" spans="8:17">
      <c r="H1753" s="50"/>
      <c r="I1753" s="62"/>
      <c r="O1753" s="81"/>
      <c r="P1753" s="126"/>
      <c r="Q1753" s="50"/>
    </row>
    <row r="1754" spans="8:17">
      <c r="H1754" s="50"/>
      <c r="I1754" s="62"/>
      <c r="O1754" s="81"/>
      <c r="P1754" s="126"/>
      <c r="Q1754" s="50"/>
    </row>
    <row r="1755" spans="8:17">
      <c r="H1755" s="50"/>
      <c r="I1755" s="62"/>
      <c r="O1755" s="81"/>
      <c r="P1755" s="126"/>
      <c r="Q1755" s="50"/>
    </row>
    <row r="1756" spans="8:17">
      <c r="H1756" s="50"/>
      <c r="I1756" s="62"/>
      <c r="O1756" s="81"/>
      <c r="P1756" s="126"/>
      <c r="Q1756" s="50"/>
    </row>
    <row r="1757" spans="8:17">
      <c r="H1757" s="50"/>
      <c r="I1757" s="62"/>
      <c r="O1757" s="81"/>
      <c r="P1757" s="126"/>
      <c r="Q1757" s="50"/>
    </row>
    <row r="1758" spans="8:17">
      <c r="H1758" s="50"/>
      <c r="I1758" s="62"/>
      <c r="O1758" s="81"/>
      <c r="P1758" s="126"/>
      <c r="Q1758" s="50"/>
    </row>
    <row r="1759" spans="8:17">
      <c r="H1759" s="50"/>
      <c r="I1759" s="62"/>
      <c r="O1759" s="81"/>
      <c r="P1759" s="126"/>
      <c r="Q1759" s="50"/>
    </row>
    <row r="1760" spans="8:17">
      <c r="H1760" s="50"/>
      <c r="I1760" s="62"/>
      <c r="O1760" s="81"/>
      <c r="P1760" s="126"/>
      <c r="Q1760" s="50"/>
    </row>
    <row r="1761" spans="8:17">
      <c r="H1761" s="50"/>
      <c r="I1761" s="62"/>
      <c r="O1761" s="81"/>
      <c r="P1761" s="126"/>
      <c r="Q1761" s="50"/>
    </row>
    <row r="1762" spans="8:17">
      <c r="H1762" s="50"/>
      <c r="I1762" s="62"/>
      <c r="O1762" s="81"/>
      <c r="P1762" s="126"/>
      <c r="Q1762" s="50"/>
    </row>
    <row r="1763" spans="8:17">
      <c r="H1763" s="50"/>
      <c r="I1763" s="62"/>
      <c r="O1763" s="81"/>
      <c r="P1763" s="126"/>
      <c r="Q1763" s="50"/>
    </row>
    <row r="1764" spans="8:17">
      <c r="H1764" s="50"/>
      <c r="I1764" s="62"/>
      <c r="O1764" s="81"/>
      <c r="P1764" s="126"/>
      <c r="Q1764" s="50"/>
    </row>
    <row r="1765" spans="8:17">
      <c r="H1765" s="50"/>
      <c r="I1765" s="62"/>
      <c r="O1765" s="81"/>
      <c r="P1765" s="126"/>
      <c r="Q1765" s="50"/>
    </row>
    <row r="1766" spans="8:17">
      <c r="H1766" s="50"/>
      <c r="I1766" s="62"/>
      <c r="O1766" s="81"/>
      <c r="P1766" s="126"/>
      <c r="Q1766" s="50"/>
    </row>
    <row r="1767" spans="8:17">
      <c r="H1767" s="50"/>
      <c r="I1767" s="62"/>
      <c r="O1767" s="81"/>
      <c r="P1767" s="126"/>
      <c r="Q1767" s="50"/>
    </row>
    <row r="1768" spans="8:17">
      <c r="H1768" s="50"/>
      <c r="I1768" s="62"/>
      <c r="O1768" s="81"/>
      <c r="P1768" s="126"/>
      <c r="Q1768" s="50"/>
    </row>
    <row r="1769" spans="8:17">
      <c r="H1769" s="50"/>
      <c r="I1769" s="62"/>
      <c r="O1769" s="81"/>
      <c r="P1769" s="126"/>
      <c r="Q1769" s="50"/>
    </row>
    <row r="1770" spans="8:17">
      <c r="H1770" s="50"/>
      <c r="I1770" s="62"/>
      <c r="O1770" s="81"/>
      <c r="P1770" s="126"/>
      <c r="Q1770" s="50"/>
    </row>
    <row r="1771" spans="8:17">
      <c r="H1771" s="50"/>
      <c r="I1771" s="62"/>
      <c r="O1771" s="81"/>
      <c r="P1771" s="126"/>
      <c r="Q1771" s="50"/>
    </row>
    <row r="1772" spans="8:17">
      <c r="H1772" s="50"/>
      <c r="I1772" s="62"/>
      <c r="O1772" s="81"/>
      <c r="P1772" s="126"/>
      <c r="Q1772" s="50"/>
    </row>
    <row r="1773" spans="8:17">
      <c r="H1773" s="50"/>
      <c r="I1773" s="62"/>
      <c r="O1773" s="81"/>
      <c r="P1773" s="126"/>
      <c r="Q1773" s="50"/>
    </row>
    <row r="1774" spans="8:17">
      <c r="H1774" s="50"/>
      <c r="I1774" s="62"/>
      <c r="O1774" s="81"/>
      <c r="P1774" s="126"/>
      <c r="Q1774" s="50"/>
    </row>
    <row r="1775" spans="8:17">
      <c r="H1775" s="50"/>
      <c r="I1775" s="62"/>
      <c r="O1775" s="81"/>
      <c r="P1775" s="126"/>
      <c r="Q1775" s="50"/>
    </row>
    <row r="1776" spans="8:17">
      <c r="H1776" s="50"/>
      <c r="I1776" s="62"/>
      <c r="O1776" s="81"/>
      <c r="P1776" s="126"/>
      <c r="Q1776" s="50"/>
    </row>
    <row r="1777" spans="8:17">
      <c r="H1777" s="50"/>
      <c r="I1777" s="62"/>
      <c r="O1777" s="81"/>
      <c r="P1777" s="126"/>
      <c r="Q1777" s="50"/>
    </row>
    <row r="1778" spans="8:17">
      <c r="H1778" s="50"/>
      <c r="I1778" s="62"/>
      <c r="O1778" s="81"/>
      <c r="P1778" s="126"/>
      <c r="Q1778" s="50"/>
    </row>
    <row r="1779" spans="8:17">
      <c r="H1779" s="50"/>
      <c r="I1779" s="62"/>
      <c r="O1779" s="81"/>
      <c r="P1779" s="126"/>
      <c r="Q1779" s="50"/>
    </row>
    <row r="1780" spans="8:17">
      <c r="H1780" s="50"/>
      <c r="I1780" s="62"/>
      <c r="O1780" s="81"/>
      <c r="P1780" s="126"/>
      <c r="Q1780" s="50"/>
    </row>
    <row r="1781" spans="8:17">
      <c r="H1781" s="50"/>
      <c r="I1781" s="62"/>
      <c r="O1781" s="81"/>
      <c r="P1781" s="126"/>
      <c r="Q1781" s="50"/>
    </row>
    <row r="1782" spans="8:17">
      <c r="H1782" s="50"/>
      <c r="I1782" s="62"/>
      <c r="O1782" s="81"/>
      <c r="P1782" s="126"/>
      <c r="Q1782" s="50"/>
    </row>
    <row r="1783" spans="8:17">
      <c r="H1783" s="50"/>
      <c r="I1783" s="62"/>
      <c r="O1783" s="81"/>
      <c r="P1783" s="126"/>
      <c r="Q1783" s="50"/>
    </row>
    <row r="1784" spans="8:17">
      <c r="H1784" s="50"/>
      <c r="I1784" s="62"/>
      <c r="O1784" s="81"/>
      <c r="P1784" s="126"/>
      <c r="Q1784" s="50"/>
    </row>
    <row r="1785" spans="8:17">
      <c r="H1785" s="50"/>
      <c r="I1785" s="62"/>
      <c r="O1785" s="81"/>
      <c r="P1785" s="126"/>
      <c r="Q1785" s="50"/>
    </row>
    <row r="1786" spans="8:17">
      <c r="H1786" s="50"/>
      <c r="I1786" s="62"/>
      <c r="O1786" s="81"/>
      <c r="P1786" s="126"/>
      <c r="Q1786" s="50"/>
    </row>
    <row r="1787" spans="8:17">
      <c r="H1787" s="50"/>
      <c r="I1787" s="62"/>
      <c r="O1787" s="81"/>
      <c r="P1787" s="126"/>
      <c r="Q1787" s="50"/>
    </row>
    <row r="1788" spans="8:17">
      <c r="H1788" s="50"/>
      <c r="I1788" s="62"/>
      <c r="O1788" s="81"/>
      <c r="P1788" s="126"/>
      <c r="Q1788" s="50"/>
    </row>
    <row r="1789" spans="8:17">
      <c r="H1789" s="50"/>
      <c r="I1789" s="62"/>
      <c r="O1789" s="81"/>
      <c r="P1789" s="126"/>
      <c r="Q1789" s="50"/>
    </row>
    <row r="1790" spans="8:17">
      <c r="H1790" s="50"/>
      <c r="I1790" s="62"/>
      <c r="O1790" s="81"/>
      <c r="P1790" s="126"/>
      <c r="Q1790" s="50"/>
    </row>
    <row r="1791" spans="8:17">
      <c r="H1791" s="50"/>
      <c r="I1791" s="62"/>
      <c r="O1791" s="81"/>
      <c r="P1791" s="126"/>
      <c r="Q1791" s="50"/>
    </row>
    <row r="1792" spans="8:17">
      <c r="H1792" s="50"/>
      <c r="I1792" s="62"/>
      <c r="O1792" s="81"/>
      <c r="P1792" s="126"/>
      <c r="Q1792" s="50"/>
    </row>
    <row r="1793" spans="8:17">
      <c r="H1793" s="50"/>
      <c r="I1793" s="62"/>
      <c r="O1793" s="81"/>
      <c r="P1793" s="126"/>
      <c r="Q1793" s="50"/>
    </row>
    <row r="1794" spans="8:17">
      <c r="H1794" s="50"/>
      <c r="I1794" s="62"/>
      <c r="O1794" s="81"/>
      <c r="P1794" s="126"/>
      <c r="Q1794" s="50"/>
    </row>
    <row r="1795" spans="8:17">
      <c r="H1795" s="50"/>
      <c r="I1795" s="62"/>
      <c r="O1795" s="81"/>
      <c r="P1795" s="126"/>
      <c r="Q1795" s="50"/>
    </row>
    <row r="1796" spans="8:17">
      <c r="H1796" s="50"/>
      <c r="I1796" s="62"/>
      <c r="O1796" s="81"/>
      <c r="P1796" s="126"/>
      <c r="Q1796" s="50"/>
    </row>
    <row r="1797" spans="8:17">
      <c r="H1797" s="50"/>
      <c r="I1797" s="62"/>
      <c r="O1797" s="81"/>
      <c r="P1797" s="126"/>
      <c r="Q1797" s="50"/>
    </row>
    <row r="1798" spans="8:17">
      <c r="H1798" s="50"/>
      <c r="I1798" s="62"/>
      <c r="O1798" s="81"/>
      <c r="P1798" s="126"/>
      <c r="Q1798" s="50"/>
    </row>
    <row r="1799" spans="8:17">
      <c r="H1799" s="50"/>
      <c r="I1799" s="62"/>
      <c r="O1799" s="81"/>
      <c r="P1799" s="126"/>
      <c r="Q1799" s="50"/>
    </row>
    <row r="1800" spans="8:17">
      <c r="H1800" s="50"/>
      <c r="I1800" s="62"/>
      <c r="O1800" s="81"/>
      <c r="P1800" s="126"/>
      <c r="Q1800" s="50"/>
    </row>
    <row r="1801" spans="8:17">
      <c r="H1801" s="50"/>
      <c r="I1801" s="62"/>
      <c r="O1801" s="81"/>
      <c r="P1801" s="126"/>
      <c r="Q1801" s="50"/>
    </row>
    <row r="1802" spans="8:17">
      <c r="H1802" s="50"/>
      <c r="I1802" s="62"/>
      <c r="O1802" s="81"/>
      <c r="P1802" s="126"/>
      <c r="Q1802" s="50"/>
    </row>
    <row r="1803" spans="8:17">
      <c r="H1803" s="50"/>
      <c r="I1803" s="62"/>
      <c r="O1803" s="81"/>
      <c r="P1803" s="126"/>
      <c r="Q1803" s="50"/>
    </row>
    <row r="1804" spans="8:17">
      <c r="H1804" s="50"/>
      <c r="I1804" s="62"/>
      <c r="O1804" s="81"/>
      <c r="P1804" s="126"/>
      <c r="Q1804" s="50"/>
    </row>
    <row r="1805" spans="8:17">
      <c r="H1805" s="50"/>
      <c r="I1805" s="62"/>
      <c r="O1805" s="81"/>
      <c r="P1805" s="126"/>
      <c r="Q1805" s="50"/>
    </row>
    <row r="1806" spans="8:17">
      <c r="H1806" s="50"/>
      <c r="I1806" s="62"/>
      <c r="O1806" s="81"/>
      <c r="P1806" s="126"/>
      <c r="Q1806" s="50"/>
    </row>
    <row r="1807" spans="8:17">
      <c r="H1807" s="50"/>
      <c r="I1807" s="62"/>
      <c r="O1807" s="81"/>
      <c r="P1807" s="126"/>
      <c r="Q1807" s="50"/>
    </row>
    <row r="1808" spans="8:17">
      <c r="H1808" s="50"/>
      <c r="I1808" s="62"/>
      <c r="O1808" s="81"/>
      <c r="P1808" s="126"/>
      <c r="Q1808" s="50"/>
    </row>
    <row r="1809" spans="8:17">
      <c r="H1809" s="50"/>
      <c r="I1809" s="62"/>
      <c r="O1809" s="81"/>
      <c r="P1809" s="126"/>
      <c r="Q1809" s="50"/>
    </row>
    <row r="1810" spans="8:17">
      <c r="H1810" s="50"/>
      <c r="I1810" s="62"/>
      <c r="O1810" s="81"/>
      <c r="P1810" s="126"/>
      <c r="Q1810" s="50"/>
    </row>
    <row r="1811" spans="8:17">
      <c r="H1811" s="50"/>
      <c r="I1811" s="62"/>
      <c r="O1811" s="81"/>
      <c r="P1811" s="126"/>
      <c r="Q1811" s="50"/>
    </row>
    <row r="1812" spans="8:17">
      <c r="H1812" s="50"/>
      <c r="I1812" s="62"/>
      <c r="O1812" s="81"/>
      <c r="P1812" s="126"/>
      <c r="Q1812" s="50"/>
    </row>
    <row r="1813" spans="8:17">
      <c r="H1813" s="50"/>
      <c r="I1813" s="62"/>
      <c r="O1813" s="81"/>
      <c r="P1813" s="126"/>
      <c r="Q1813" s="50"/>
    </row>
    <row r="1814" spans="8:17">
      <c r="H1814" s="50"/>
      <c r="I1814" s="62"/>
      <c r="O1814" s="81"/>
      <c r="P1814" s="126"/>
      <c r="Q1814" s="50"/>
    </row>
    <row r="1815" spans="8:17">
      <c r="H1815" s="50"/>
      <c r="I1815" s="62"/>
      <c r="O1815" s="81"/>
      <c r="P1815" s="126"/>
      <c r="Q1815" s="50"/>
    </row>
    <row r="1816" spans="8:17">
      <c r="H1816" s="50"/>
      <c r="I1816" s="62"/>
      <c r="O1816" s="81"/>
      <c r="P1816" s="126"/>
      <c r="Q1816" s="50"/>
    </row>
    <row r="1817" spans="8:17">
      <c r="H1817" s="50"/>
      <c r="I1817" s="62"/>
      <c r="O1817" s="81"/>
      <c r="P1817" s="126"/>
      <c r="Q1817" s="50"/>
    </row>
    <row r="1818" spans="8:17">
      <c r="H1818" s="50"/>
      <c r="I1818" s="62"/>
      <c r="O1818" s="81"/>
      <c r="P1818" s="126"/>
      <c r="Q1818" s="50"/>
    </row>
    <row r="1819" spans="8:17">
      <c r="H1819" s="50"/>
      <c r="I1819" s="62"/>
      <c r="O1819" s="81"/>
      <c r="P1819" s="126"/>
      <c r="Q1819" s="50"/>
    </row>
    <row r="1820" spans="8:17">
      <c r="H1820" s="50"/>
      <c r="I1820" s="62"/>
      <c r="O1820" s="81"/>
      <c r="P1820" s="126"/>
      <c r="Q1820" s="50"/>
    </row>
    <row r="1821" spans="8:17">
      <c r="H1821" s="50"/>
      <c r="I1821" s="62"/>
      <c r="O1821" s="81"/>
      <c r="P1821" s="126"/>
      <c r="Q1821" s="50"/>
    </row>
    <row r="1822" spans="8:17">
      <c r="H1822" s="50"/>
      <c r="I1822" s="62"/>
      <c r="O1822" s="81"/>
      <c r="P1822" s="126"/>
      <c r="Q1822" s="50"/>
    </row>
    <row r="1823" spans="8:17">
      <c r="H1823" s="50"/>
      <c r="I1823" s="62"/>
      <c r="O1823" s="81"/>
      <c r="P1823" s="126"/>
      <c r="Q1823" s="50"/>
    </row>
    <row r="1824" spans="8:17">
      <c r="H1824" s="50"/>
      <c r="I1824" s="62"/>
      <c r="O1824" s="81"/>
      <c r="P1824" s="126"/>
      <c r="Q1824" s="50"/>
    </row>
    <row r="1825" spans="8:17">
      <c r="H1825" s="50"/>
      <c r="I1825" s="62"/>
      <c r="O1825" s="81"/>
      <c r="P1825" s="126"/>
      <c r="Q1825" s="50"/>
    </row>
    <row r="1826" spans="8:17">
      <c r="H1826" s="50"/>
      <c r="I1826" s="62"/>
      <c r="O1826" s="81"/>
      <c r="P1826" s="126"/>
      <c r="Q1826" s="50"/>
    </row>
    <row r="1827" spans="8:17">
      <c r="H1827" s="50"/>
      <c r="I1827" s="62"/>
      <c r="O1827" s="81"/>
      <c r="P1827" s="126"/>
      <c r="Q1827" s="50"/>
    </row>
    <row r="1828" spans="8:17">
      <c r="H1828" s="50"/>
      <c r="I1828" s="62"/>
      <c r="O1828" s="81"/>
      <c r="P1828" s="126"/>
      <c r="Q1828" s="50"/>
    </row>
    <row r="1829" spans="8:17">
      <c r="H1829" s="50"/>
      <c r="I1829" s="62"/>
      <c r="O1829" s="81"/>
      <c r="P1829" s="126"/>
      <c r="Q1829" s="50"/>
    </row>
    <row r="1830" spans="8:17">
      <c r="H1830" s="50"/>
      <c r="I1830" s="62"/>
      <c r="O1830" s="81"/>
      <c r="P1830" s="126"/>
      <c r="Q1830" s="50"/>
    </row>
    <row r="1831" spans="8:17">
      <c r="H1831" s="50"/>
      <c r="I1831" s="62"/>
      <c r="O1831" s="81"/>
      <c r="P1831" s="126"/>
      <c r="Q1831" s="50"/>
    </row>
    <row r="1832" spans="8:17">
      <c r="H1832" s="50"/>
      <c r="I1832" s="62"/>
      <c r="O1832" s="81"/>
      <c r="P1832" s="126"/>
      <c r="Q1832" s="50"/>
    </row>
    <row r="1833" spans="8:17">
      <c r="H1833" s="50"/>
      <c r="I1833" s="62"/>
      <c r="O1833" s="81"/>
      <c r="P1833" s="126"/>
      <c r="Q1833" s="50"/>
    </row>
    <row r="1834" spans="8:17">
      <c r="H1834" s="50"/>
      <c r="I1834" s="62"/>
      <c r="O1834" s="81"/>
      <c r="P1834" s="126"/>
      <c r="Q1834" s="50"/>
    </row>
    <row r="1835" spans="8:17">
      <c r="H1835" s="50"/>
      <c r="I1835" s="62"/>
      <c r="O1835" s="81"/>
      <c r="P1835" s="126"/>
      <c r="Q1835" s="50"/>
    </row>
    <row r="1836" spans="8:17">
      <c r="H1836" s="50"/>
      <c r="I1836" s="62"/>
      <c r="O1836" s="81"/>
      <c r="P1836" s="126"/>
      <c r="Q1836" s="50"/>
    </row>
    <row r="1837" spans="8:17">
      <c r="H1837" s="50"/>
      <c r="I1837" s="62"/>
      <c r="O1837" s="81"/>
      <c r="P1837" s="126"/>
      <c r="Q1837" s="50"/>
    </row>
    <row r="1838" spans="8:17">
      <c r="H1838" s="50"/>
      <c r="I1838" s="62"/>
      <c r="O1838" s="81"/>
      <c r="P1838" s="126"/>
      <c r="Q1838" s="50"/>
    </row>
    <row r="1839" spans="8:17">
      <c r="H1839" s="50"/>
      <c r="I1839" s="62"/>
      <c r="O1839" s="81"/>
      <c r="P1839" s="126"/>
      <c r="Q1839" s="50"/>
    </row>
    <row r="1840" spans="8:17">
      <c r="H1840" s="50"/>
      <c r="I1840" s="62"/>
      <c r="O1840" s="81"/>
      <c r="P1840" s="126"/>
      <c r="Q1840" s="50"/>
    </row>
    <row r="1841" spans="8:17">
      <c r="H1841" s="50"/>
      <c r="I1841" s="62"/>
      <c r="O1841" s="81"/>
      <c r="P1841" s="126"/>
      <c r="Q1841" s="50"/>
    </row>
    <row r="1842" spans="8:17">
      <c r="H1842" s="50"/>
      <c r="I1842" s="62"/>
      <c r="O1842" s="81"/>
      <c r="P1842" s="126"/>
      <c r="Q1842" s="50"/>
    </row>
    <row r="1843" spans="8:17">
      <c r="H1843" s="50"/>
      <c r="I1843" s="62"/>
      <c r="O1843" s="81"/>
      <c r="P1843" s="126"/>
      <c r="Q1843" s="50"/>
    </row>
    <row r="1844" spans="8:17">
      <c r="H1844" s="50"/>
      <c r="I1844" s="62"/>
      <c r="O1844" s="81"/>
      <c r="P1844" s="126"/>
      <c r="Q1844" s="50"/>
    </row>
    <row r="1845" spans="8:17">
      <c r="H1845" s="50"/>
      <c r="I1845" s="62"/>
      <c r="O1845" s="81"/>
      <c r="P1845" s="126"/>
      <c r="Q1845" s="50"/>
    </row>
    <row r="1846" spans="8:17">
      <c r="H1846" s="50"/>
      <c r="I1846" s="62"/>
      <c r="O1846" s="81"/>
      <c r="P1846" s="126"/>
      <c r="Q1846" s="50"/>
    </row>
    <row r="1847" spans="8:17">
      <c r="H1847" s="50"/>
      <c r="I1847" s="62"/>
      <c r="O1847" s="81"/>
      <c r="P1847" s="126"/>
      <c r="Q1847" s="50"/>
    </row>
    <row r="1848" spans="8:17">
      <c r="H1848" s="50"/>
      <c r="I1848" s="62"/>
      <c r="O1848" s="81"/>
      <c r="P1848" s="126"/>
      <c r="Q1848" s="50"/>
    </row>
    <row r="1849" spans="8:17">
      <c r="H1849" s="50"/>
      <c r="I1849" s="62"/>
      <c r="O1849" s="81"/>
      <c r="P1849" s="126"/>
      <c r="Q1849" s="50"/>
    </row>
    <row r="1850" spans="8:17">
      <c r="H1850" s="50"/>
      <c r="I1850" s="62"/>
      <c r="O1850" s="81"/>
      <c r="P1850" s="126"/>
      <c r="Q1850" s="50"/>
    </row>
    <row r="1851" spans="8:17">
      <c r="H1851" s="50"/>
      <c r="I1851" s="62"/>
      <c r="O1851" s="81"/>
      <c r="P1851" s="126"/>
      <c r="Q1851" s="50"/>
    </row>
    <row r="1852" spans="8:17">
      <c r="H1852" s="50"/>
      <c r="I1852" s="62"/>
      <c r="O1852" s="81"/>
      <c r="P1852" s="126"/>
      <c r="Q1852" s="50"/>
    </row>
    <row r="1853" spans="8:17">
      <c r="H1853" s="50"/>
      <c r="I1853" s="62"/>
      <c r="O1853" s="81"/>
      <c r="P1853" s="126"/>
      <c r="Q1853" s="50"/>
    </row>
    <row r="1854" spans="8:17">
      <c r="H1854" s="50"/>
      <c r="I1854" s="62"/>
      <c r="O1854" s="81"/>
      <c r="P1854" s="126"/>
      <c r="Q1854" s="50"/>
    </row>
    <row r="1855" spans="8:17">
      <c r="H1855" s="50"/>
      <c r="I1855" s="62"/>
      <c r="O1855" s="81"/>
      <c r="P1855" s="126"/>
      <c r="Q1855" s="50"/>
    </row>
    <row r="1856" spans="8:17">
      <c r="H1856" s="50"/>
      <c r="I1856" s="62"/>
      <c r="O1856" s="81"/>
      <c r="P1856" s="126"/>
      <c r="Q1856" s="50"/>
    </row>
    <row r="1857" spans="8:17">
      <c r="H1857" s="50"/>
      <c r="I1857" s="62"/>
      <c r="O1857" s="81"/>
      <c r="P1857" s="126"/>
      <c r="Q1857" s="50"/>
    </row>
    <row r="1858" spans="8:17">
      <c r="H1858" s="50"/>
      <c r="I1858" s="62"/>
      <c r="O1858" s="81"/>
      <c r="P1858" s="126"/>
      <c r="Q1858" s="50"/>
    </row>
    <row r="1859" spans="8:17">
      <c r="H1859" s="50"/>
      <c r="I1859" s="62"/>
      <c r="O1859" s="81"/>
      <c r="P1859" s="126"/>
      <c r="Q1859" s="50"/>
    </row>
    <row r="1860" spans="8:17">
      <c r="H1860" s="50"/>
      <c r="I1860" s="62"/>
      <c r="O1860" s="81"/>
      <c r="P1860" s="126"/>
      <c r="Q1860" s="50"/>
    </row>
    <row r="1861" spans="8:17">
      <c r="H1861" s="50"/>
      <c r="I1861" s="62"/>
      <c r="O1861" s="81"/>
      <c r="P1861" s="126"/>
      <c r="Q1861" s="50"/>
    </row>
    <row r="1862" spans="8:17">
      <c r="H1862" s="50"/>
      <c r="I1862" s="62"/>
      <c r="O1862" s="81"/>
      <c r="P1862" s="126"/>
      <c r="Q1862" s="50"/>
    </row>
    <row r="1863" spans="8:17">
      <c r="H1863" s="50"/>
      <c r="I1863" s="62"/>
      <c r="O1863" s="81"/>
      <c r="P1863" s="126"/>
      <c r="Q1863" s="50"/>
    </row>
    <row r="1864" spans="8:17">
      <c r="H1864" s="50"/>
      <c r="I1864" s="62"/>
      <c r="O1864" s="81"/>
      <c r="P1864" s="126"/>
      <c r="Q1864" s="50"/>
    </row>
    <row r="1865" spans="8:17">
      <c r="H1865" s="50"/>
      <c r="I1865" s="62"/>
      <c r="O1865" s="81"/>
      <c r="P1865" s="126"/>
      <c r="Q1865" s="50"/>
    </row>
    <row r="1866" spans="8:17">
      <c r="H1866" s="50"/>
      <c r="I1866" s="62"/>
      <c r="O1866" s="81"/>
      <c r="P1866" s="126"/>
      <c r="Q1866" s="50"/>
    </row>
    <row r="1867" spans="8:17">
      <c r="H1867" s="50"/>
      <c r="I1867" s="62"/>
      <c r="O1867" s="81"/>
      <c r="P1867" s="126"/>
      <c r="Q1867" s="50"/>
    </row>
    <row r="1868" spans="8:17">
      <c r="H1868" s="50"/>
      <c r="I1868" s="62"/>
      <c r="O1868" s="81"/>
      <c r="P1868" s="126"/>
      <c r="Q1868" s="50"/>
    </row>
    <row r="1869" spans="8:17">
      <c r="H1869" s="50"/>
      <c r="I1869" s="62"/>
      <c r="O1869" s="81"/>
      <c r="P1869" s="126"/>
      <c r="Q1869" s="50"/>
    </row>
    <row r="1870" spans="8:17">
      <c r="H1870" s="50"/>
      <c r="I1870" s="62"/>
      <c r="O1870" s="81"/>
      <c r="P1870" s="126"/>
      <c r="Q1870" s="50"/>
    </row>
    <row r="1871" spans="8:17">
      <c r="H1871" s="50"/>
      <c r="I1871" s="62"/>
      <c r="O1871" s="81"/>
      <c r="P1871" s="126"/>
      <c r="Q1871" s="50"/>
    </row>
    <row r="1872" spans="8:17">
      <c r="H1872" s="50"/>
      <c r="I1872" s="62"/>
      <c r="O1872" s="81"/>
      <c r="P1872" s="126"/>
      <c r="Q1872" s="50"/>
    </row>
    <row r="1873" spans="8:17">
      <c r="H1873" s="50"/>
      <c r="I1873" s="62"/>
      <c r="O1873" s="81"/>
      <c r="P1873" s="126"/>
      <c r="Q1873" s="50"/>
    </row>
    <row r="1874" spans="8:17">
      <c r="H1874" s="50"/>
      <c r="I1874" s="62"/>
      <c r="O1874" s="81"/>
      <c r="P1874" s="126"/>
      <c r="Q1874" s="50"/>
    </row>
    <row r="1875" spans="8:17">
      <c r="H1875" s="50"/>
      <c r="I1875" s="62"/>
      <c r="O1875" s="81"/>
      <c r="P1875" s="126"/>
      <c r="Q1875" s="50"/>
    </row>
    <row r="1876" spans="8:17">
      <c r="H1876" s="50"/>
      <c r="I1876" s="62"/>
      <c r="O1876" s="81"/>
      <c r="P1876" s="126"/>
      <c r="Q1876" s="50"/>
    </row>
    <row r="1877" spans="8:17">
      <c r="H1877" s="50"/>
      <c r="I1877" s="62"/>
      <c r="O1877" s="81"/>
      <c r="P1877" s="126"/>
      <c r="Q1877" s="50"/>
    </row>
    <row r="1878" spans="8:17">
      <c r="H1878" s="50"/>
      <c r="I1878" s="62"/>
      <c r="O1878" s="81"/>
      <c r="P1878" s="126"/>
      <c r="Q1878" s="50"/>
    </row>
    <row r="1879" spans="8:17">
      <c r="H1879" s="50"/>
      <c r="I1879" s="62"/>
      <c r="O1879" s="81"/>
      <c r="P1879" s="126"/>
      <c r="Q1879" s="50"/>
    </row>
    <row r="1880" spans="8:17">
      <c r="H1880" s="50"/>
      <c r="I1880" s="62"/>
      <c r="O1880" s="81"/>
      <c r="P1880" s="126"/>
      <c r="Q1880" s="50"/>
    </row>
    <row r="1881" spans="8:17">
      <c r="H1881" s="50"/>
      <c r="I1881" s="62"/>
      <c r="O1881" s="81"/>
      <c r="P1881" s="126"/>
      <c r="Q1881" s="50"/>
    </row>
    <row r="1882" spans="8:17">
      <c r="H1882" s="50"/>
      <c r="I1882" s="62"/>
      <c r="O1882" s="81"/>
      <c r="P1882" s="126"/>
      <c r="Q1882" s="50"/>
    </row>
    <row r="1883" spans="8:17">
      <c r="H1883" s="50"/>
      <c r="I1883" s="62"/>
      <c r="O1883" s="81"/>
      <c r="P1883" s="126"/>
      <c r="Q1883" s="50"/>
    </row>
    <row r="1884" spans="8:17">
      <c r="H1884" s="50"/>
      <c r="I1884" s="62"/>
      <c r="O1884" s="81"/>
      <c r="P1884" s="126"/>
      <c r="Q1884" s="50"/>
    </row>
    <row r="1885" spans="8:17">
      <c r="H1885" s="50"/>
      <c r="I1885" s="62"/>
      <c r="O1885" s="81"/>
      <c r="P1885" s="126"/>
      <c r="Q1885" s="50"/>
    </row>
    <row r="1886" spans="8:17">
      <c r="H1886" s="50"/>
      <c r="I1886" s="62"/>
      <c r="O1886" s="81"/>
      <c r="P1886" s="126"/>
      <c r="Q1886" s="50"/>
    </row>
    <row r="1887" spans="8:17">
      <c r="H1887" s="50"/>
      <c r="I1887" s="62"/>
      <c r="O1887" s="81"/>
      <c r="P1887" s="126"/>
      <c r="Q1887" s="50"/>
    </row>
    <row r="1888" spans="8:17">
      <c r="H1888" s="50"/>
      <c r="I1888" s="62"/>
      <c r="O1888" s="81"/>
      <c r="P1888" s="126"/>
      <c r="Q1888" s="50"/>
    </row>
    <row r="1889" spans="8:17">
      <c r="H1889" s="50"/>
      <c r="I1889" s="62"/>
      <c r="O1889" s="81"/>
      <c r="P1889" s="126"/>
      <c r="Q1889" s="50"/>
    </row>
    <row r="1890" spans="8:17">
      <c r="H1890" s="50"/>
      <c r="I1890" s="62"/>
      <c r="O1890" s="81"/>
      <c r="P1890" s="126"/>
      <c r="Q1890" s="50"/>
    </row>
    <row r="1891" spans="8:17">
      <c r="H1891" s="50"/>
      <c r="I1891" s="62"/>
      <c r="O1891" s="81"/>
      <c r="P1891" s="126"/>
      <c r="Q1891" s="50"/>
    </row>
    <row r="1892" spans="8:17">
      <c r="H1892" s="50"/>
      <c r="I1892" s="62"/>
      <c r="O1892" s="81"/>
      <c r="P1892" s="126"/>
      <c r="Q1892" s="50"/>
    </row>
    <row r="1893" spans="8:17">
      <c r="H1893" s="50"/>
      <c r="I1893" s="62"/>
      <c r="O1893" s="81"/>
      <c r="P1893" s="126"/>
      <c r="Q1893" s="50"/>
    </row>
    <row r="1894" spans="8:17">
      <c r="H1894" s="50"/>
      <c r="I1894" s="62"/>
      <c r="O1894" s="81"/>
      <c r="P1894" s="126"/>
      <c r="Q1894" s="50"/>
    </row>
    <row r="1895" spans="8:17">
      <c r="H1895" s="50"/>
      <c r="I1895" s="62"/>
      <c r="O1895" s="81"/>
      <c r="P1895" s="126"/>
      <c r="Q1895" s="50"/>
    </row>
    <row r="1896" spans="8:17">
      <c r="H1896" s="50"/>
      <c r="I1896" s="62"/>
      <c r="O1896" s="81"/>
      <c r="P1896" s="126"/>
      <c r="Q1896" s="50"/>
    </row>
    <row r="1897" spans="8:17">
      <c r="H1897" s="50"/>
      <c r="I1897" s="62"/>
      <c r="O1897" s="81"/>
      <c r="P1897" s="126"/>
      <c r="Q1897" s="50"/>
    </row>
    <row r="1898" spans="8:17">
      <c r="H1898" s="50"/>
      <c r="I1898" s="62"/>
      <c r="O1898" s="81"/>
      <c r="P1898" s="126"/>
      <c r="Q1898" s="50"/>
    </row>
    <row r="1899" spans="8:17">
      <c r="H1899" s="50"/>
      <c r="I1899" s="62"/>
      <c r="O1899" s="81"/>
      <c r="P1899" s="126"/>
      <c r="Q1899" s="50"/>
    </row>
    <row r="1900" spans="8:17">
      <c r="H1900" s="50"/>
      <c r="I1900" s="62"/>
      <c r="O1900" s="81"/>
      <c r="P1900" s="126"/>
      <c r="Q1900" s="50"/>
    </row>
    <row r="1901" spans="8:17">
      <c r="H1901" s="50"/>
      <c r="I1901" s="62"/>
      <c r="O1901" s="81"/>
      <c r="P1901" s="126"/>
      <c r="Q1901" s="50"/>
    </row>
    <row r="1902" spans="8:17">
      <c r="H1902" s="50"/>
      <c r="I1902" s="62"/>
      <c r="O1902" s="81"/>
      <c r="P1902" s="126"/>
      <c r="Q1902" s="50"/>
    </row>
    <row r="1903" spans="8:17">
      <c r="H1903" s="50"/>
      <c r="I1903" s="62"/>
      <c r="O1903" s="81"/>
      <c r="P1903" s="126"/>
      <c r="Q1903" s="50"/>
    </row>
    <row r="1904" spans="8:17">
      <c r="H1904" s="50"/>
      <c r="I1904" s="62"/>
      <c r="O1904" s="81"/>
      <c r="P1904" s="126"/>
      <c r="Q1904" s="50"/>
    </row>
    <row r="1905" spans="8:17">
      <c r="H1905" s="50"/>
      <c r="I1905" s="62"/>
      <c r="O1905" s="81"/>
      <c r="P1905" s="126"/>
      <c r="Q1905" s="50"/>
    </row>
    <row r="1906" spans="8:17">
      <c r="H1906" s="50"/>
      <c r="I1906" s="62"/>
      <c r="O1906" s="81"/>
      <c r="P1906" s="126"/>
      <c r="Q1906" s="50"/>
    </row>
    <row r="1907" spans="8:17">
      <c r="H1907" s="50"/>
      <c r="I1907" s="62"/>
      <c r="O1907" s="81"/>
      <c r="P1907" s="126"/>
      <c r="Q1907" s="50"/>
    </row>
    <row r="1908" spans="8:17">
      <c r="H1908" s="50"/>
      <c r="I1908" s="62"/>
      <c r="O1908" s="81"/>
      <c r="P1908" s="126"/>
      <c r="Q1908" s="50"/>
    </row>
    <row r="1909" spans="8:17">
      <c r="H1909" s="50"/>
      <c r="I1909" s="62"/>
      <c r="O1909" s="81"/>
      <c r="P1909" s="126"/>
      <c r="Q1909" s="50"/>
    </row>
    <row r="1910" spans="8:17">
      <c r="H1910" s="50"/>
      <c r="I1910" s="62"/>
      <c r="O1910" s="81"/>
      <c r="P1910" s="126"/>
      <c r="Q1910" s="50"/>
    </row>
    <row r="1911" spans="8:17">
      <c r="H1911" s="50"/>
      <c r="I1911" s="62"/>
      <c r="O1911" s="81"/>
      <c r="P1911" s="126"/>
      <c r="Q1911" s="50"/>
    </row>
    <row r="1912" spans="8:17">
      <c r="H1912" s="50"/>
      <c r="I1912" s="62"/>
      <c r="O1912" s="81"/>
      <c r="P1912" s="126"/>
      <c r="Q1912" s="50"/>
    </row>
    <row r="1913" spans="8:17">
      <c r="H1913" s="50"/>
      <c r="I1913" s="62"/>
      <c r="O1913" s="81"/>
      <c r="P1913" s="126"/>
      <c r="Q1913" s="50"/>
    </row>
    <row r="1914" spans="8:17">
      <c r="H1914" s="50"/>
      <c r="I1914" s="62"/>
      <c r="O1914" s="81"/>
      <c r="P1914" s="126"/>
      <c r="Q1914" s="50"/>
    </row>
    <row r="1915" spans="8:17">
      <c r="H1915" s="50"/>
      <c r="I1915" s="62"/>
      <c r="O1915" s="81"/>
      <c r="P1915" s="126"/>
      <c r="Q1915" s="50"/>
    </row>
    <row r="1916" spans="8:17">
      <c r="H1916" s="50"/>
      <c r="I1916" s="62"/>
      <c r="O1916" s="81"/>
      <c r="P1916" s="126"/>
      <c r="Q1916" s="50"/>
    </row>
    <row r="1917" spans="8:17">
      <c r="H1917" s="50"/>
      <c r="I1917" s="62"/>
      <c r="O1917" s="81"/>
      <c r="P1917" s="126"/>
      <c r="Q1917" s="50"/>
    </row>
    <row r="1918" spans="8:17">
      <c r="H1918" s="50"/>
      <c r="I1918" s="62"/>
      <c r="O1918" s="81"/>
      <c r="P1918" s="126"/>
      <c r="Q1918" s="50"/>
    </row>
    <row r="1919" spans="8:17">
      <c r="H1919" s="50"/>
      <c r="I1919" s="62"/>
      <c r="O1919" s="81"/>
      <c r="P1919" s="126"/>
      <c r="Q1919" s="50"/>
    </row>
    <row r="1920" spans="8:17">
      <c r="H1920" s="50"/>
      <c r="I1920" s="62"/>
      <c r="O1920" s="81"/>
      <c r="P1920" s="126"/>
      <c r="Q1920" s="50"/>
    </row>
    <row r="1921" spans="8:17">
      <c r="H1921" s="50"/>
      <c r="I1921" s="62"/>
      <c r="O1921" s="81"/>
      <c r="P1921" s="126"/>
      <c r="Q1921" s="50"/>
    </row>
    <row r="1922" spans="8:17">
      <c r="H1922" s="50"/>
      <c r="I1922" s="62"/>
      <c r="O1922" s="81"/>
      <c r="P1922" s="126"/>
      <c r="Q1922" s="50"/>
    </row>
    <row r="1923" spans="8:17">
      <c r="H1923" s="50"/>
      <c r="I1923" s="62"/>
      <c r="O1923" s="81"/>
      <c r="P1923" s="126"/>
      <c r="Q1923" s="50"/>
    </row>
    <row r="1924" spans="8:17">
      <c r="H1924" s="50"/>
      <c r="I1924" s="62"/>
      <c r="O1924" s="81"/>
      <c r="P1924" s="126"/>
      <c r="Q1924" s="50"/>
    </row>
    <row r="1925" spans="8:17">
      <c r="H1925" s="50"/>
      <c r="I1925" s="62"/>
      <c r="O1925" s="81"/>
      <c r="P1925" s="126"/>
      <c r="Q1925" s="50"/>
    </row>
    <row r="1926" spans="8:17">
      <c r="H1926" s="50"/>
      <c r="I1926" s="62"/>
      <c r="O1926" s="81"/>
      <c r="P1926" s="126"/>
      <c r="Q1926" s="50"/>
    </row>
    <row r="1927" spans="8:17">
      <c r="H1927" s="50"/>
      <c r="I1927" s="62"/>
      <c r="O1927" s="81"/>
      <c r="P1927" s="126"/>
      <c r="Q1927" s="50"/>
    </row>
    <row r="1928" spans="8:17">
      <c r="H1928" s="50"/>
      <c r="I1928" s="62"/>
      <c r="O1928" s="81"/>
      <c r="P1928" s="126"/>
      <c r="Q1928" s="50"/>
    </row>
    <row r="1929" spans="8:17">
      <c r="H1929" s="50"/>
      <c r="I1929" s="62"/>
      <c r="O1929" s="81"/>
      <c r="P1929" s="126"/>
      <c r="Q1929" s="50"/>
    </row>
    <row r="1930" spans="8:17">
      <c r="H1930" s="50"/>
      <c r="I1930" s="62"/>
      <c r="O1930" s="81"/>
      <c r="P1930" s="126"/>
      <c r="Q1930" s="50"/>
    </row>
    <row r="1931" spans="8:17">
      <c r="H1931" s="50"/>
      <c r="I1931" s="62"/>
      <c r="O1931" s="81"/>
      <c r="P1931" s="126"/>
      <c r="Q1931" s="50"/>
    </row>
    <row r="1932" spans="8:17">
      <c r="H1932" s="50"/>
      <c r="I1932" s="62"/>
      <c r="O1932" s="81"/>
      <c r="P1932" s="126"/>
      <c r="Q1932" s="50"/>
    </row>
    <row r="1933" spans="8:17">
      <c r="H1933" s="50"/>
      <c r="I1933" s="62"/>
      <c r="O1933" s="81"/>
      <c r="P1933" s="126"/>
      <c r="Q1933" s="50"/>
    </row>
    <row r="1934" spans="8:17">
      <c r="H1934" s="50"/>
      <c r="I1934" s="62"/>
      <c r="O1934" s="81"/>
      <c r="P1934" s="126"/>
      <c r="Q1934" s="50"/>
    </row>
    <row r="1935" spans="8:17">
      <c r="H1935" s="50"/>
      <c r="I1935" s="62"/>
      <c r="O1935" s="81"/>
      <c r="P1935" s="126"/>
      <c r="Q1935" s="50"/>
    </row>
    <row r="1936" spans="8:17">
      <c r="H1936" s="50"/>
      <c r="I1936" s="62"/>
      <c r="O1936" s="81"/>
      <c r="P1936" s="126"/>
      <c r="Q1936" s="50"/>
    </row>
    <row r="1937" spans="8:17">
      <c r="H1937" s="50"/>
      <c r="I1937" s="62"/>
      <c r="O1937" s="81"/>
      <c r="P1937" s="126"/>
      <c r="Q1937" s="50"/>
    </row>
    <row r="1938" spans="8:17">
      <c r="H1938" s="50"/>
      <c r="I1938" s="62"/>
      <c r="O1938" s="81"/>
      <c r="P1938" s="126"/>
      <c r="Q1938" s="50"/>
    </row>
    <row r="1939" spans="8:17">
      <c r="H1939" s="50"/>
      <c r="I1939" s="62"/>
      <c r="O1939" s="81"/>
      <c r="P1939" s="126"/>
      <c r="Q1939" s="50"/>
    </row>
    <row r="1940" spans="8:17">
      <c r="H1940" s="50"/>
      <c r="I1940" s="62"/>
      <c r="O1940" s="81"/>
      <c r="P1940" s="126"/>
      <c r="Q1940" s="50"/>
    </row>
    <row r="1941" spans="8:17">
      <c r="H1941" s="50"/>
      <c r="I1941" s="62"/>
      <c r="O1941" s="81"/>
      <c r="P1941" s="126"/>
      <c r="Q1941" s="50"/>
    </row>
    <row r="1942" spans="8:17">
      <c r="H1942" s="50"/>
      <c r="I1942" s="62"/>
      <c r="O1942" s="81"/>
      <c r="P1942" s="126"/>
      <c r="Q1942" s="50"/>
    </row>
    <row r="1943" spans="8:17">
      <c r="H1943" s="50"/>
      <c r="I1943" s="62"/>
      <c r="O1943" s="81"/>
      <c r="P1943" s="126"/>
      <c r="Q1943" s="50"/>
    </row>
    <row r="1944" spans="8:17">
      <c r="H1944" s="50"/>
      <c r="I1944" s="62"/>
      <c r="O1944" s="81"/>
      <c r="P1944" s="126"/>
      <c r="Q1944" s="50"/>
    </row>
    <row r="1945" spans="8:17">
      <c r="H1945" s="50"/>
      <c r="I1945" s="62"/>
      <c r="O1945" s="81"/>
      <c r="P1945" s="126"/>
      <c r="Q1945" s="50"/>
    </row>
    <row r="1946" spans="8:17">
      <c r="H1946" s="50"/>
      <c r="I1946" s="62"/>
      <c r="O1946" s="81"/>
      <c r="P1946" s="126"/>
      <c r="Q1946" s="50"/>
    </row>
    <row r="1947" spans="8:17">
      <c r="H1947" s="50"/>
      <c r="I1947" s="62"/>
      <c r="O1947" s="81"/>
      <c r="P1947" s="126"/>
      <c r="Q1947" s="50"/>
    </row>
    <row r="1948" spans="8:17">
      <c r="H1948" s="50"/>
      <c r="I1948" s="62"/>
      <c r="O1948" s="81"/>
      <c r="P1948" s="126"/>
      <c r="Q1948" s="50"/>
    </row>
    <row r="1949" spans="8:17">
      <c r="H1949" s="50"/>
      <c r="I1949" s="62"/>
      <c r="O1949" s="81"/>
      <c r="P1949" s="126"/>
      <c r="Q1949" s="50"/>
    </row>
    <row r="1950" spans="8:17">
      <c r="H1950" s="50"/>
      <c r="I1950" s="62"/>
      <c r="O1950" s="81"/>
      <c r="P1950" s="126"/>
      <c r="Q1950" s="50"/>
    </row>
    <row r="1951" spans="8:17">
      <c r="H1951" s="50"/>
      <c r="I1951" s="62"/>
      <c r="O1951" s="81"/>
      <c r="P1951" s="126"/>
      <c r="Q1951" s="50"/>
    </row>
    <row r="1952" spans="8:17">
      <c r="H1952" s="50"/>
      <c r="I1952" s="62"/>
      <c r="O1952" s="81"/>
      <c r="P1952" s="126"/>
      <c r="Q1952" s="50"/>
    </row>
    <row r="1953" spans="8:17">
      <c r="H1953" s="50"/>
      <c r="I1953" s="62"/>
      <c r="O1953" s="81"/>
      <c r="P1953" s="126"/>
      <c r="Q1953" s="50"/>
    </row>
    <row r="1954" spans="8:17">
      <c r="H1954" s="50"/>
      <c r="I1954" s="62"/>
      <c r="O1954" s="81"/>
      <c r="P1954" s="126"/>
      <c r="Q1954" s="50"/>
    </row>
    <row r="1955" spans="8:17">
      <c r="H1955" s="50"/>
      <c r="I1955" s="62"/>
      <c r="O1955" s="81"/>
      <c r="P1955" s="126"/>
      <c r="Q1955" s="50"/>
    </row>
    <row r="1956" spans="8:17">
      <c r="H1956" s="50"/>
      <c r="I1956" s="62"/>
      <c r="O1956" s="81"/>
      <c r="P1956" s="126"/>
      <c r="Q1956" s="50"/>
    </row>
    <row r="1957" spans="8:17">
      <c r="H1957" s="50"/>
      <c r="I1957" s="62"/>
      <c r="O1957" s="81"/>
      <c r="P1957" s="126"/>
      <c r="Q1957" s="50"/>
    </row>
    <row r="1958" spans="8:17">
      <c r="H1958" s="50"/>
      <c r="I1958" s="62"/>
      <c r="O1958" s="81"/>
      <c r="P1958" s="126"/>
      <c r="Q1958" s="50"/>
    </row>
    <row r="1959" spans="8:17">
      <c r="H1959" s="50"/>
      <c r="I1959" s="62"/>
      <c r="O1959" s="81"/>
      <c r="P1959" s="126"/>
      <c r="Q1959" s="50"/>
    </row>
    <row r="1960" spans="8:17">
      <c r="H1960" s="50"/>
      <c r="I1960" s="62"/>
      <c r="O1960" s="81"/>
      <c r="P1960" s="126"/>
      <c r="Q1960" s="50"/>
    </row>
    <row r="1961" spans="8:17">
      <c r="H1961" s="50"/>
      <c r="I1961" s="62"/>
      <c r="O1961" s="81"/>
      <c r="P1961" s="126"/>
      <c r="Q1961" s="50"/>
    </row>
    <row r="1962" spans="8:17">
      <c r="H1962" s="50"/>
      <c r="I1962" s="62"/>
      <c r="O1962" s="81"/>
      <c r="P1962" s="126"/>
      <c r="Q1962" s="50"/>
    </row>
    <row r="1963" spans="8:17">
      <c r="H1963" s="50"/>
      <c r="I1963" s="62"/>
      <c r="O1963" s="81"/>
      <c r="P1963" s="126"/>
      <c r="Q1963" s="50"/>
    </row>
    <row r="1964" spans="8:17">
      <c r="H1964" s="50"/>
      <c r="I1964" s="62"/>
      <c r="O1964" s="81"/>
      <c r="P1964" s="126"/>
      <c r="Q1964" s="50"/>
    </row>
    <row r="1965" spans="8:17">
      <c r="H1965" s="50"/>
      <c r="I1965" s="62"/>
      <c r="O1965" s="81"/>
      <c r="P1965" s="126"/>
      <c r="Q1965" s="50"/>
    </row>
    <row r="1966" spans="8:17">
      <c r="H1966" s="50"/>
      <c r="I1966" s="62"/>
      <c r="O1966" s="81"/>
      <c r="P1966" s="126"/>
      <c r="Q1966" s="50"/>
    </row>
    <row r="1967" spans="8:17">
      <c r="H1967" s="50"/>
      <c r="I1967" s="62"/>
      <c r="O1967" s="81"/>
      <c r="P1967" s="126"/>
      <c r="Q1967" s="50"/>
    </row>
    <row r="1968" spans="8:17">
      <c r="H1968" s="50"/>
      <c r="I1968" s="62"/>
      <c r="O1968" s="81"/>
      <c r="P1968" s="126"/>
      <c r="Q1968" s="50"/>
    </row>
    <row r="1969" spans="8:17">
      <c r="H1969" s="50"/>
      <c r="I1969" s="62"/>
      <c r="O1969" s="81"/>
      <c r="P1969" s="126"/>
      <c r="Q1969" s="50"/>
    </row>
    <row r="1970" spans="8:17">
      <c r="H1970" s="50"/>
      <c r="I1970" s="62"/>
      <c r="O1970" s="81"/>
      <c r="P1970" s="126"/>
      <c r="Q1970" s="50"/>
    </row>
    <row r="1971" spans="8:17">
      <c r="H1971" s="50"/>
      <c r="I1971" s="62"/>
      <c r="O1971" s="81"/>
      <c r="P1971" s="126"/>
      <c r="Q1971" s="50"/>
    </row>
    <row r="1972" spans="8:17">
      <c r="H1972" s="50"/>
      <c r="I1972" s="62"/>
      <c r="O1972" s="81"/>
      <c r="P1972" s="126"/>
      <c r="Q1972" s="50"/>
    </row>
    <row r="1973" spans="8:17">
      <c r="H1973" s="50"/>
      <c r="I1973" s="62"/>
      <c r="O1973" s="81"/>
      <c r="P1973" s="126"/>
      <c r="Q1973" s="50"/>
    </row>
    <row r="1974" spans="8:17">
      <c r="H1974" s="50"/>
    </row>
    <row r="1975" spans="8:17">
      <c r="H1975" s="50"/>
    </row>
  </sheetData>
  <sortState ref="L6:L45">
    <sortCondition sortBy="cellColor" ref="L6:L45" dxfId="129"/>
  </sortState>
  <conditionalFormatting sqref="M5:M1483">
    <cfRule type="duplicateValues" dxfId="128" priority="26"/>
  </conditionalFormatting>
  <conditionalFormatting sqref="M1:M1048576">
    <cfRule type="duplicateValues" dxfId="127" priority="23"/>
  </conditionalFormatting>
  <conditionalFormatting sqref="D4">
    <cfRule type="duplicateValues" dxfId="126" priority="22"/>
  </conditionalFormatting>
  <conditionalFormatting sqref="D5:D51">
    <cfRule type="duplicateValues" dxfId="125" priority="21"/>
  </conditionalFormatting>
  <conditionalFormatting sqref="D5:D51">
    <cfRule type="duplicateValues" dxfId="124" priority="20"/>
  </conditionalFormatting>
  <conditionalFormatting sqref="D4:D51">
    <cfRule type="duplicateValues" dxfId="123" priority="19"/>
  </conditionalFormatting>
  <conditionalFormatting sqref="D1:E1048576">
    <cfRule type="duplicateValues" dxfId="122" priority="18"/>
  </conditionalFormatting>
  <conditionalFormatting sqref="L68:M1048576 L1:M4 M5:M67">
    <cfRule type="duplicateValues" dxfId="121" priority="10"/>
  </conditionalFormatting>
  <conditionalFormatting sqref="H1:I1048576">
    <cfRule type="duplicateValues" dxfId="120" priority="8"/>
  </conditionalFormatting>
  <conditionalFormatting sqref="H75:H1048576 H1:I3 I4:I1048576">
    <cfRule type="duplicateValues" dxfId="119" priority="2709"/>
  </conditionalFormatting>
  <conditionalFormatting sqref="H5:I62">
    <cfRule type="duplicateValues" dxfId="118" priority="7"/>
  </conditionalFormatting>
  <conditionalFormatting sqref="L5:L67">
    <cfRule type="duplicateValues" dxfId="117" priority="4"/>
  </conditionalFormatting>
  <conditionalFormatting sqref="L5:M89">
    <cfRule type="duplicateValues" dxfId="116" priority="3"/>
  </conditionalFormatting>
  <conditionalFormatting sqref="L3:L4">
    <cfRule type="duplicateValues" dxfId="115" priority="2738"/>
  </conditionalFormatting>
  <conditionalFormatting sqref="P1:P25">
    <cfRule type="duplicateValues" dxfId="114" priority="2748"/>
  </conditionalFormatting>
  <conditionalFormatting sqref="P1:P25">
    <cfRule type="duplicateValues" dxfId="113" priority="2750"/>
  </conditionalFormatting>
  <conditionalFormatting sqref="Q1:Q26">
    <cfRule type="duplicateValues" dxfId="112" priority="2752"/>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Supp Table 1</vt:lpstr>
      <vt:lpstr>Supp Table 2</vt:lpstr>
      <vt:lpstr>Supp Table 3</vt:lpstr>
      <vt:lpstr>Supp Table 4</vt:lpstr>
      <vt:lpstr>Supp Table 5</vt:lpstr>
      <vt:lpstr>Supp Table 6</vt:lpstr>
      <vt:lpstr>Supp Table 7</vt:lpstr>
      <vt:lpstr>Supp Table 8</vt:lpstr>
      <vt:lpstr>Supp Table 9</vt:lpstr>
      <vt:lpstr>Supp Table 10</vt:lpstr>
      <vt:lpstr>Supp Table 11</vt:lpstr>
      <vt:lpstr>Supp Table 12</vt:lpstr>
      <vt:lpstr>Supp Table 13</vt:lpstr>
      <vt:lpstr>Supp Table 14 </vt:lpstr>
      <vt:lpstr>Supp Table 15</vt:lpstr>
      <vt:lpstr>Supp Table 16 </vt:lpstr>
      <vt:lpstr>Supp Table 17</vt:lpstr>
      <vt:lpstr>Supp Table 18</vt:lpstr>
      <vt:lpstr>Supp Table 19</vt:lpstr>
      <vt:lpstr>Supp Table 20</vt:lpstr>
      <vt:lpstr>Supp Table 21</vt:lpstr>
      <vt:lpstr>Supplementary Data 18</vt:lpstr>
      <vt:lpstr>Supp Table 22</vt:lpstr>
    </vt:vector>
  </TitlesOfParts>
  <Company>Catalina Immunology Consulting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Catalina</dc:creator>
  <cp:lastModifiedBy>Michelle Catalina</cp:lastModifiedBy>
  <dcterms:created xsi:type="dcterms:W3CDTF">2018-06-27T17:33:56Z</dcterms:created>
  <dcterms:modified xsi:type="dcterms:W3CDTF">2020-06-16T13:03:59Z</dcterms:modified>
</cp:coreProperties>
</file>